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hs80408\Desktop\作品\"/>
    </mc:Choice>
  </mc:AlternateContent>
  <bookViews>
    <workbookView xWindow="0" yWindow="0" windowWidth="11370" windowHeight="4650" tabRatio="880"/>
  </bookViews>
  <sheets>
    <sheet name="メインメニュー" sheetId="1" r:id="rId1"/>
    <sheet name="スタッフ管理" sheetId="3" r:id="rId2"/>
    <sheet name="月別シフト" sheetId="2" r:id="rId3"/>
    <sheet name="日別シフト" sheetId="15" r:id="rId4"/>
    <sheet name="スタッフポジションマスタ" sheetId="19" state="hidden" r:id="rId5"/>
    <sheet name="シフト設定マスタ" sheetId="7" state="hidden" r:id="rId6"/>
    <sheet name="希望シフト集計" sheetId="17" state="hidden" r:id="rId7"/>
    <sheet name="月別シフト希望" sheetId="5" r:id="rId8"/>
    <sheet name="日別シフト希望" sheetId="16" r:id="rId9"/>
    <sheet name="割り当て" sheetId="18" r:id="rId10"/>
    <sheet name="スタッフマスタ" sheetId="6" state="hidden" r:id="rId11"/>
    <sheet name="カレンダー設定マスタ" sheetId="8" state="hidden" r:id="rId12"/>
    <sheet name="希望区分" sheetId="20" state="hidden" r:id="rId13"/>
    <sheet name="希望開始時刻マスタ" sheetId="13" state="hidden" r:id="rId14"/>
    <sheet name="開始時刻マスタ" sheetId="9" state="hidden" r:id="rId15"/>
    <sheet name="終了時刻マスタ" sheetId="10" state="hidden" r:id="rId16"/>
    <sheet name="休憩開始マスタ" sheetId="11" state="hidden" r:id="rId17"/>
    <sheet name="休憩終了マスタ" sheetId="12" state="hidden" r:id="rId18"/>
    <sheet name="希望終了時刻マスタ" sheetId="14" state="hidden" r:id="rId1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22" i="18" l="1"/>
  <c r="AM17" i="18"/>
  <c r="AM19" i="18"/>
  <c r="AM23" i="18"/>
  <c r="AM24" i="18"/>
  <c r="AM25" i="18"/>
  <c r="AM26" i="18"/>
  <c r="AM27" i="18"/>
  <c r="AM28" i="18"/>
  <c r="AM29" i="18"/>
  <c r="AM30" i="18"/>
  <c r="AM31" i="18"/>
  <c r="AM32" i="18"/>
  <c r="AM33" i="18"/>
  <c r="AM34" i="18"/>
  <c r="AM35" i="18"/>
  <c r="AM36" i="18"/>
  <c r="AM37" i="18"/>
  <c r="AM38" i="18"/>
  <c r="AM39" i="18"/>
  <c r="AM40" i="18"/>
  <c r="AM41" i="18"/>
  <c r="B12" i="18"/>
  <c r="AM12" i="18" s="1"/>
  <c r="AG384" i="20" l="1"/>
  <c r="AF384" i="20"/>
  <c r="AE384" i="20"/>
  <c r="AD384" i="20"/>
  <c r="AC384" i="20"/>
  <c r="AB384" i="20"/>
  <c r="AA384" i="20"/>
  <c r="Z384" i="20"/>
  <c r="Y384" i="20"/>
  <c r="X384" i="20"/>
  <c r="W384" i="20"/>
  <c r="V384" i="20"/>
  <c r="U384" i="20"/>
  <c r="T384" i="20"/>
  <c r="S384" i="20"/>
  <c r="R384" i="20"/>
  <c r="Q384" i="20"/>
  <c r="P384" i="20"/>
  <c r="O384" i="20"/>
  <c r="N384" i="20"/>
  <c r="M384" i="20"/>
  <c r="L384" i="20"/>
  <c r="K384" i="20"/>
  <c r="J384" i="20"/>
  <c r="I384" i="20"/>
  <c r="H384" i="20"/>
  <c r="G384" i="20"/>
  <c r="F384" i="20"/>
  <c r="E384" i="20"/>
  <c r="D384" i="20"/>
  <c r="C384" i="20"/>
  <c r="AG383" i="20"/>
  <c r="AF383" i="20"/>
  <c r="AE383" i="20"/>
  <c r="AD383" i="20"/>
  <c r="AC383" i="20"/>
  <c r="AB383" i="20"/>
  <c r="AA383" i="20"/>
  <c r="Z383" i="20"/>
  <c r="Y383" i="20"/>
  <c r="X383" i="20"/>
  <c r="W383" i="20"/>
  <c r="V383" i="20"/>
  <c r="U383" i="20"/>
  <c r="T383" i="20"/>
  <c r="S383" i="20"/>
  <c r="R383" i="20"/>
  <c r="Q383" i="20"/>
  <c r="P383" i="20"/>
  <c r="O383" i="20"/>
  <c r="N383" i="20"/>
  <c r="M383" i="20"/>
  <c r="L383" i="20"/>
  <c r="K383" i="20"/>
  <c r="J383" i="20"/>
  <c r="I383" i="20"/>
  <c r="H383" i="20"/>
  <c r="G383" i="20"/>
  <c r="F383" i="20"/>
  <c r="E383" i="20"/>
  <c r="D383" i="20"/>
  <c r="C383" i="20"/>
  <c r="AG382" i="20"/>
  <c r="AF382" i="20"/>
  <c r="AE382" i="20"/>
  <c r="AD382" i="20"/>
  <c r="AC382" i="20"/>
  <c r="AB382" i="20"/>
  <c r="AA382" i="20"/>
  <c r="Z382" i="20"/>
  <c r="Y382" i="20"/>
  <c r="X382" i="20"/>
  <c r="W382" i="20"/>
  <c r="V382" i="20"/>
  <c r="U382" i="20"/>
  <c r="T382" i="20"/>
  <c r="S382" i="20"/>
  <c r="R382" i="20"/>
  <c r="Q382" i="20"/>
  <c r="P382" i="20"/>
  <c r="O382" i="20"/>
  <c r="N382" i="20"/>
  <c r="M382" i="20"/>
  <c r="L382" i="20"/>
  <c r="K382" i="20"/>
  <c r="J382" i="20"/>
  <c r="I382" i="20"/>
  <c r="H382" i="20"/>
  <c r="G382" i="20"/>
  <c r="F382" i="20"/>
  <c r="E382" i="20"/>
  <c r="D382" i="20"/>
  <c r="C382" i="20"/>
  <c r="AG381" i="20"/>
  <c r="AF381" i="20"/>
  <c r="AE381" i="20"/>
  <c r="AD381" i="20"/>
  <c r="AC381" i="20"/>
  <c r="AB381" i="20"/>
  <c r="AA381" i="20"/>
  <c r="Z381" i="20"/>
  <c r="Y381" i="20"/>
  <c r="X381" i="20"/>
  <c r="W381" i="20"/>
  <c r="V381" i="20"/>
  <c r="U381" i="20"/>
  <c r="T381" i="20"/>
  <c r="S381" i="20"/>
  <c r="R381" i="20"/>
  <c r="Q381" i="20"/>
  <c r="P381" i="20"/>
  <c r="O381" i="20"/>
  <c r="N381" i="20"/>
  <c r="M381" i="20"/>
  <c r="L381" i="20"/>
  <c r="K381" i="20"/>
  <c r="J381" i="20"/>
  <c r="I381" i="20"/>
  <c r="H381" i="20"/>
  <c r="G381" i="20"/>
  <c r="F381" i="20"/>
  <c r="E381" i="20"/>
  <c r="D381" i="20"/>
  <c r="C381" i="20"/>
  <c r="AG380" i="20"/>
  <c r="AF380" i="20"/>
  <c r="AE380" i="20"/>
  <c r="AD380" i="20"/>
  <c r="AC380" i="20"/>
  <c r="AB380" i="20"/>
  <c r="AA380" i="20"/>
  <c r="Z380" i="20"/>
  <c r="Y380" i="20"/>
  <c r="X380" i="20"/>
  <c r="W380" i="20"/>
  <c r="V380" i="20"/>
  <c r="U380" i="20"/>
  <c r="T380" i="20"/>
  <c r="S380" i="20"/>
  <c r="R380" i="20"/>
  <c r="Q380" i="20"/>
  <c r="P380" i="20"/>
  <c r="O380" i="20"/>
  <c r="N380" i="20"/>
  <c r="M380" i="20"/>
  <c r="L380" i="20"/>
  <c r="K380" i="20"/>
  <c r="J380" i="20"/>
  <c r="I380" i="20"/>
  <c r="H380" i="20"/>
  <c r="G380" i="20"/>
  <c r="F380" i="20"/>
  <c r="E380" i="20"/>
  <c r="D380" i="20"/>
  <c r="C380" i="20"/>
  <c r="AG379" i="20"/>
  <c r="AF379" i="20"/>
  <c r="AE379" i="20"/>
  <c r="AD379" i="20"/>
  <c r="AC379" i="20"/>
  <c r="AB379" i="20"/>
  <c r="AA379" i="20"/>
  <c r="Z379" i="20"/>
  <c r="Y379" i="20"/>
  <c r="X379" i="20"/>
  <c r="W379" i="20"/>
  <c r="V379" i="20"/>
  <c r="U379" i="20"/>
  <c r="T379" i="20"/>
  <c r="S379" i="20"/>
  <c r="R379" i="20"/>
  <c r="Q379" i="20"/>
  <c r="P379" i="20"/>
  <c r="O379" i="20"/>
  <c r="N379" i="20"/>
  <c r="M379" i="20"/>
  <c r="L379" i="20"/>
  <c r="K379" i="20"/>
  <c r="J379" i="20"/>
  <c r="I379" i="20"/>
  <c r="H379" i="20"/>
  <c r="G379" i="20"/>
  <c r="F379" i="20"/>
  <c r="E379" i="20"/>
  <c r="D379" i="20"/>
  <c r="C379" i="20"/>
  <c r="AG378" i="20"/>
  <c r="AF378" i="20"/>
  <c r="AE378" i="20"/>
  <c r="AD378" i="20"/>
  <c r="AC378" i="20"/>
  <c r="AB378" i="20"/>
  <c r="AA378" i="20"/>
  <c r="Z378" i="20"/>
  <c r="Y378" i="20"/>
  <c r="X378" i="20"/>
  <c r="W378" i="20"/>
  <c r="V378" i="20"/>
  <c r="U378" i="20"/>
  <c r="T378" i="20"/>
  <c r="S378" i="20"/>
  <c r="R378" i="20"/>
  <c r="Q378" i="20"/>
  <c r="P378" i="20"/>
  <c r="O378" i="20"/>
  <c r="N378" i="20"/>
  <c r="M378" i="20"/>
  <c r="L378" i="20"/>
  <c r="K378" i="20"/>
  <c r="J378" i="20"/>
  <c r="I378" i="20"/>
  <c r="H378" i="20"/>
  <c r="G378" i="20"/>
  <c r="F378" i="20"/>
  <c r="E378" i="20"/>
  <c r="D378" i="20"/>
  <c r="C378" i="20"/>
  <c r="AG377" i="20"/>
  <c r="AF377" i="20"/>
  <c r="AE377" i="20"/>
  <c r="AD377" i="20"/>
  <c r="AC377" i="20"/>
  <c r="AB377" i="20"/>
  <c r="AA377" i="20"/>
  <c r="Z377" i="20"/>
  <c r="Y377" i="20"/>
  <c r="X377" i="20"/>
  <c r="W377" i="20"/>
  <c r="V377" i="20"/>
  <c r="U377" i="20"/>
  <c r="T377" i="20"/>
  <c r="S377" i="20"/>
  <c r="R377" i="20"/>
  <c r="Q377" i="20"/>
  <c r="P377" i="20"/>
  <c r="O377" i="20"/>
  <c r="N377" i="20"/>
  <c r="M377" i="20"/>
  <c r="L377" i="20"/>
  <c r="K377" i="20"/>
  <c r="J377" i="20"/>
  <c r="I377" i="20"/>
  <c r="H377" i="20"/>
  <c r="G377" i="20"/>
  <c r="F377" i="20"/>
  <c r="E377" i="20"/>
  <c r="D377" i="20"/>
  <c r="C377" i="20"/>
  <c r="AG376" i="20"/>
  <c r="AF376" i="20"/>
  <c r="AE376" i="20"/>
  <c r="AD376" i="20"/>
  <c r="AC376" i="20"/>
  <c r="AB376" i="20"/>
  <c r="AA376" i="20"/>
  <c r="Z376" i="20"/>
  <c r="Y376" i="20"/>
  <c r="X376" i="20"/>
  <c r="W376" i="20"/>
  <c r="V376" i="20"/>
  <c r="U376" i="20"/>
  <c r="T376" i="20"/>
  <c r="S376" i="20"/>
  <c r="R376" i="20"/>
  <c r="Q376" i="20"/>
  <c r="P376" i="20"/>
  <c r="O376" i="20"/>
  <c r="N376" i="20"/>
  <c r="M376" i="20"/>
  <c r="L376" i="20"/>
  <c r="K376" i="20"/>
  <c r="J376" i="20"/>
  <c r="I376" i="20"/>
  <c r="H376" i="20"/>
  <c r="G376" i="20"/>
  <c r="F376" i="20"/>
  <c r="E376" i="20"/>
  <c r="D376" i="20"/>
  <c r="C376" i="20"/>
  <c r="AG375" i="20"/>
  <c r="AF375" i="20"/>
  <c r="AE375" i="20"/>
  <c r="AD375" i="20"/>
  <c r="AC375" i="20"/>
  <c r="AB375" i="20"/>
  <c r="AA375" i="20"/>
  <c r="Z375" i="20"/>
  <c r="Y375" i="20"/>
  <c r="X375" i="20"/>
  <c r="W375" i="20"/>
  <c r="V375" i="20"/>
  <c r="U375" i="20"/>
  <c r="T375" i="20"/>
  <c r="S375" i="20"/>
  <c r="R375" i="20"/>
  <c r="Q375" i="20"/>
  <c r="P375" i="20"/>
  <c r="O375" i="20"/>
  <c r="N375" i="20"/>
  <c r="M375" i="20"/>
  <c r="L375" i="20"/>
  <c r="K375" i="20"/>
  <c r="J375" i="20"/>
  <c r="I375" i="20"/>
  <c r="H375" i="20"/>
  <c r="G375" i="20"/>
  <c r="F375" i="20"/>
  <c r="E375" i="20"/>
  <c r="D375" i="20"/>
  <c r="C375" i="20"/>
  <c r="AG374" i="20"/>
  <c r="AF374" i="20"/>
  <c r="AE374" i="20"/>
  <c r="AD374" i="20"/>
  <c r="AC374" i="20"/>
  <c r="AB374" i="20"/>
  <c r="AA374" i="20"/>
  <c r="Z374" i="20"/>
  <c r="Y374" i="20"/>
  <c r="X374" i="20"/>
  <c r="W374" i="20"/>
  <c r="V374" i="20"/>
  <c r="U374" i="20"/>
  <c r="T374" i="20"/>
  <c r="S374" i="20"/>
  <c r="R374" i="20"/>
  <c r="Q374" i="20"/>
  <c r="P374" i="20"/>
  <c r="O374" i="20"/>
  <c r="N374" i="20"/>
  <c r="M374" i="20"/>
  <c r="L374" i="20"/>
  <c r="K374" i="20"/>
  <c r="J374" i="20"/>
  <c r="I374" i="20"/>
  <c r="H374" i="20"/>
  <c r="G374" i="20"/>
  <c r="F374" i="20"/>
  <c r="E374" i="20"/>
  <c r="D374" i="20"/>
  <c r="C374" i="20"/>
  <c r="AG373" i="20"/>
  <c r="AF373" i="20"/>
  <c r="AE373" i="20"/>
  <c r="AD373" i="20"/>
  <c r="AC373" i="20"/>
  <c r="AB373" i="20"/>
  <c r="AA373" i="20"/>
  <c r="Z373" i="20"/>
  <c r="Y373" i="20"/>
  <c r="X373" i="20"/>
  <c r="W373" i="20"/>
  <c r="V373" i="20"/>
  <c r="U373" i="20"/>
  <c r="T373" i="20"/>
  <c r="S373" i="20"/>
  <c r="R373" i="20"/>
  <c r="Q373" i="20"/>
  <c r="P373" i="20"/>
  <c r="O373" i="20"/>
  <c r="N373" i="20"/>
  <c r="M373" i="20"/>
  <c r="L373" i="20"/>
  <c r="K373" i="20"/>
  <c r="J373" i="20"/>
  <c r="I373" i="20"/>
  <c r="H373" i="20"/>
  <c r="G373" i="20"/>
  <c r="F373" i="20"/>
  <c r="E373" i="20"/>
  <c r="D373" i="20"/>
  <c r="C373" i="20"/>
  <c r="AG372" i="20"/>
  <c r="AF372" i="20"/>
  <c r="AE372" i="20"/>
  <c r="AD372" i="20"/>
  <c r="AC372" i="20"/>
  <c r="AB372" i="20"/>
  <c r="AA372" i="20"/>
  <c r="Z372" i="20"/>
  <c r="Y372" i="20"/>
  <c r="X372" i="20"/>
  <c r="W372" i="20"/>
  <c r="V372" i="20"/>
  <c r="U372" i="20"/>
  <c r="T372" i="20"/>
  <c r="S372" i="20"/>
  <c r="R372" i="20"/>
  <c r="Q372" i="20"/>
  <c r="P372" i="20"/>
  <c r="O372" i="20"/>
  <c r="N372" i="20"/>
  <c r="M372" i="20"/>
  <c r="L372" i="20"/>
  <c r="K372" i="20"/>
  <c r="J372" i="20"/>
  <c r="I372" i="20"/>
  <c r="H372" i="20"/>
  <c r="G372" i="20"/>
  <c r="F372" i="20"/>
  <c r="E372" i="20"/>
  <c r="D372" i="20"/>
  <c r="C372" i="20"/>
  <c r="AG371" i="20"/>
  <c r="AF371" i="20"/>
  <c r="AE371" i="20"/>
  <c r="AD371" i="20"/>
  <c r="AC371" i="20"/>
  <c r="AB371" i="20"/>
  <c r="AA371" i="20"/>
  <c r="Z371" i="20"/>
  <c r="Y371" i="20"/>
  <c r="X371" i="20"/>
  <c r="W371" i="20"/>
  <c r="V371" i="20"/>
  <c r="U371" i="20"/>
  <c r="T371" i="20"/>
  <c r="S371" i="20"/>
  <c r="R371" i="20"/>
  <c r="Q371" i="20"/>
  <c r="P371" i="20"/>
  <c r="O371" i="20"/>
  <c r="N371" i="20"/>
  <c r="M371" i="20"/>
  <c r="L371" i="20"/>
  <c r="K371" i="20"/>
  <c r="J371" i="20"/>
  <c r="I371" i="20"/>
  <c r="H371" i="20"/>
  <c r="G371" i="20"/>
  <c r="F371" i="20"/>
  <c r="E371" i="20"/>
  <c r="D371" i="20"/>
  <c r="C371" i="20"/>
  <c r="AG370" i="20"/>
  <c r="AF370" i="20"/>
  <c r="AE370" i="20"/>
  <c r="AD370" i="20"/>
  <c r="AC370" i="20"/>
  <c r="AB370" i="20"/>
  <c r="AA370" i="20"/>
  <c r="Z370" i="20"/>
  <c r="Y370" i="20"/>
  <c r="X370" i="20"/>
  <c r="W370" i="20"/>
  <c r="V370" i="20"/>
  <c r="U370" i="20"/>
  <c r="T370" i="20"/>
  <c r="S370" i="20"/>
  <c r="R370" i="20"/>
  <c r="Q370" i="20"/>
  <c r="P370" i="20"/>
  <c r="O370" i="20"/>
  <c r="N370" i="20"/>
  <c r="M370" i="20"/>
  <c r="L370" i="20"/>
  <c r="K370" i="20"/>
  <c r="J370" i="20"/>
  <c r="I370" i="20"/>
  <c r="H370" i="20"/>
  <c r="G370" i="20"/>
  <c r="F370" i="20"/>
  <c r="E370" i="20"/>
  <c r="D370" i="20"/>
  <c r="C370" i="20"/>
  <c r="AG369" i="20"/>
  <c r="AF369" i="20"/>
  <c r="AE369" i="20"/>
  <c r="AD369" i="20"/>
  <c r="AC369" i="20"/>
  <c r="AB369" i="20"/>
  <c r="AA369" i="20"/>
  <c r="Z369" i="20"/>
  <c r="Y369" i="20"/>
  <c r="X369" i="20"/>
  <c r="W369" i="20"/>
  <c r="V369" i="20"/>
  <c r="U369" i="20"/>
  <c r="T369" i="20"/>
  <c r="S369" i="20"/>
  <c r="R369" i="20"/>
  <c r="Q369" i="20"/>
  <c r="P369" i="20"/>
  <c r="O369" i="20"/>
  <c r="N369" i="20"/>
  <c r="M369" i="20"/>
  <c r="L369" i="20"/>
  <c r="K369" i="20"/>
  <c r="J369" i="20"/>
  <c r="I369" i="20"/>
  <c r="H369" i="20"/>
  <c r="G369" i="20"/>
  <c r="F369" i="20"/>
  <c r="E369" i="20"/>
  <c r="D369" i="20"/>
  <c r="C369" i="20"/>
  <c r="AG368" i="20"/>
  <c r="AF368" i="20"/>
  <c r="AE368" i="20"/>
  <c r="AD368" i="20"/>
  <c r="AC368" i="20"/>
  <c r="AB368" i="20"/>
  <c r="AA368" i="20"/>
  <c r="Z368" i="20"/>
  <c r="Y368" i="20"/>
  <c r="X368" i="20"/>
  <c r="W368" i="20"/>
  <c r="V368" i="20"/>
  <c r="U368" i="20"/>
  <c r="T368" i="20"/>
  <c r="S368" i="20"/>
  <c r="R368" i="20"/>
  <c r="Q368" i="20"/>
  <c r="P368" i="20"/>
  <c r="O368" i="20"/>
  <c r="N368" i="20"/>
  <c r="M368" i="20"/>
  <c r="L368" i="20"/>
  <c r="K368" i="20"/>
  <c r="J368" i="20"/>
  <c r="I368" i="20"/>
  <c r="H368" i="20"/>
  <c r="G368" i="20"/>
  <c r="F368" i="20"/>
  <c r="E368" i="20"/>
  <c r="D368" i="20"/>
  <c r="C368" i="20"/>
  <c r="AG367" i="20"/>
  <c r="AF367" i="20"/>
  <c r="AE367" i="20"/>
  <c r="AD367" i="20"/>
  <c r="AC367" i="20"/>
  <c r="AB367" i="20"/>
  <c r="AA367" i="20"/>
  <c r="Z367" i="20"/>
  <c r="Y367" i="20"/>
  <c r="X367" i="20"/>
  <c r="W367" i="20"/>
  <c r="V367" i="20"/>
  <c r="U367" i="20"/>
  <c r="T367" i="20"/>
  <c r="S367" i="20"/>
  <c r="R367" i="20"/>
  <c r="Q367" i="20"/>
  <c r="P367" i="20"/>
  <c r="O367" i="20"/>
  <c r="N367" i="20"/>
  <c r="M367" i="20"/>
  <c r="L367" i="20"/>
  <c r="K367" i="20"/>
  <c r="J367" i="20"/>
  <c r="I367" i="20"/>
  <c r="H367" i="20"/>
  <c r="G367" i="20"/>
  <c r="F367" i="20"/>
  <c r="E367" i="20"/>
  <c r="D367" i="20"/>
  <c r="C367" i="20"/>
  <c r="AG366" i="20"/>
  <c r="AF366" i="20"/>
  <c r="AE366" i="20"/>
  <c r="AD366" i="20"/>
  <c r="AC366" i="20"/>
  <c r="AB366" i="20"/>
  <c r="AA366" i="20"/>
  <c r="Z366" i="20"/>
  <c r="Y366" i="20"/>
  <c r="X366" i="20"/>
  <c r="W366" i="20"/>
  <c r="V366" i="20"/>
  <c r="U366" i="20"/>
  <c r="T366" i="20"/>
  <c r="S366" i="20"/>
  <c r="R366" i="20"/>
  <c r="Q366" i="20"/>
  <c r="P366" i="20"/>
  <c r="O366" i="20"/>
  <c r="N366" i="20"/>
  <c r="M366" i="20"/>
  <c r="L366" i="20"/>
  <c r="K366" i="20"/>
  <c r="J366" i="20"/>
  <c r="I366" i="20"/>
  <c r="H366" i="20"/>
  <c r="G366" i="20"/>
  <c r="F366" i="20"/>
  <c r="E366" i="20"/>
  <c r="D366" i="20"/>
  <c r="C366" i="20"/>
  <c r="AG365" i="20"/>
  <c r="AF365" i="20"/>
  <c r="AE365" i="20"/>
  <c r="AD365" i="20"/>
  <c r="AC365" i="20"/>
  <c r="AB365" i="20"/>
  <c r="AA365" i="20"/>
  <c r="Z365" i="20"/>
  <c r="Y365" i="20"/>
  <c r="X365" i="20"/>
  <c r="W365" i="20"/>
  <c r="V365" i="20"/>
  <c r="U365" i="20"/>
  <c r="T365" i="20"/>
  <c r="S365" i="20"/>
  <c r="R365" i="20"/>
  <c r="Q365" i="20"/>
  <c r="P365" i="20"/>
  <c r="O365" i="20"/>
  <c r="N365" i="20"/>
  <c r="M365" i="20"/>
  <c r="L365" i="20"/>
  <c r="K365" i="20"/>
  <c r="J365" i="20"/>
  <c r="I365" i="20"/>
  <c r="H365" i="20"/>
  <c r="G365" i="20"/>
  <c r="F365" i="20"/>
  <c r="E365" i="20"/>
  <c r="D365" i="20"/>
  <c r="C365" i="20"/>
  <c r="AG364" i="20"/>
  <c r="AF364" i="20"/>
  <c r="AE364" i="20"/>
  <c r="AD364" i="20"/>
  <c r="AC364" i="20"/>
  <c r="AB364" i="20"/>
  <c r="AA364" i="20"/>
  <c r="Z364" i="20"/>
  <c r="Y364" i="20"/>
  <c r="X364" i="20"/>
  <c r="W364" i="20"/>
  <c r="V364" i="20"/>
  <c r="U364" i="20"/>
  <c r="T364" i="20"/>
  <c r="S364" i="20"/>
  <c r="R364" i="20"/>
  <c r="Q364" i="20"/>
  <c r="P364" i="20"/>
  <c r="O364" i="20"/>
  <c r="N364" i="20"/>
  <c r="M364" i="20"/>
  <c r="L364" i="20"/>
  <c r="K364" i="20"/>
  <c r="J364" i="20"/>
  <c r="I364" i="20"/>
  <c r="H364" i="20"/>
  <c r="G364" i="20"/>
  <c r="F364" i="20"/>
  <c r="E364" i="20"/>
  <c r="D364" i="20"/>
  <c r="C364" i="20"/>
  <c r="AG362" i="20"/>
  <c r="AF362" i="20"/>
  <c r="AE362" i="20"/>
  <c r="AD362" i="20"/>
  <c r="AC362" i="20"/>
  <c r="AB362" i="20"/>
  <c r="AA362" i="20"/>
  <c r="Z362" i="20"/>
  <c r="Y362" i="20"/>
  <c r="X362" i="20"/>
  <c r="W362" i="20"/>
  <c r="V362" i="20"/>
  <c r="U362" i="20"/>
  <c r="T362" i="20"/>
  <c r="S362" i="20"/>
  <c r="R362" i="20"/>
  <c r="Q362" i="20"/>
  <c r="P362" i="20"/>
  <c r="O362" i="20"/>
  <c r="N362" i="20"/>
  <c r="M362" i="20"/>
  <c r="L362" i="20"/>
  <c r="K362" i="20"/>
  <c r="J362" i="20"/>
  <c r="I362" i="20"/>
  <c r="H362" i="20"/>
  <c r="G362" i="20"/>
  <c r="F362" i="20"/>
  <c r="E362" i="20"/>
  <c r="D362" i="20"/>
  <c r="C362" i="20"/>
  <c r="AG360" i="20"/>
  <c r="AF360" i="20"/>
  <c r="AE360" i="20"/>
  <c r="AD360" i="20"/>
  <c r="AC360" i="20"/>
  <c r="AB360" i="20"/>
  <c r="AA360" i="20"/>
  <c r="Z360" i="20"/>
  <c r="Y360" i="20"/>
  <c r="X360" i="20"/>
  <c r="W360" i="20"/>
  <c r="V360" i="20"/>
  <c r="U360" i="20"/>
  <c r="T360" i="20"/>
  <c r="S360" i="20"/>
  <c r="R360" i="20"/>
  <c r="Q360" i="20"/>
  <c r="P360" i="20"/>
  <c r="O360" i="20"/>
  <c r="N360" i="20"/>
  <c r="M360" i="20"/>
  <c r="L360" i="20"/>
  <c r="K360" i="20"/>
  <c r="J360" i="20"/>
  <c r="I360" i="20"/>
  <c r="H360" i="20"/>
  <c r="G360" i="20"/>
  <c r="F360" i="20"/>
  <c r="E360" i="20"/>
  <c r="D360" i="20"/>
  <c r="C360" i="20"/>
  <c r="AG355" i="20"/>
  <c r="AF355" i="20"/>
  <c r="AE355" i="20"/>
  <c r="AD355" i="20"/>
  <c r="AC355" i="20"/>
  <c r="AB355" i="20"/>
  <c r="AA355" i="20"/>
  <c r="Z355" i="20"/>
  <c r="Y355" i="20"/>
  <c r="X355" i="20"/>
  <c r="W355" i="20"/>
  <c r="V355" i="20"/>
  <c r="U355" i="20"/>
  <c r="T355" i="20"/>
  <c r="S355" i="20"/>
  <c r="R355" i="20"/>
  <c r="Q355" i="20"/>
  <c r="P355" i="20"/>
  <c r="O355" i="20"/>
  <c r="N355" i="20"/>
  <c r="M355" i="20"/>
  <c r="L355" i="20"/>
  <c r="K355" i="20"/>
  <c r="J355" i="20"/>
  <c r="I355" i="20"/>
  <c r="H355" i="20"/>
  <c r="G355" i="20"/>
  <c r="F355" i="20"/>
  <c r="E355" i="20"/>
  <c r="D355" i="20"/>
  <c r="C355" i="20"/>
  <c r="AG352" i="20"/>
  <c r="AF352" i="20"/>
  <c r="AE352" i="20"/>
  <c r="AD352" i="20"/>
  <c r="AC352" i="20"/>
  <c r="AB352" i="20"/>
  <c r="AA352" i="20"/>
  <c r="Z352" i="20"/>
  <c r="Y352" i="20"/>
  <c r="X352" i="20"/>
  <c r="W352" i="20"/>
  <c r="V352" i="20"/>
  <c r="U352" i="20"/>
  <c r="T352" i="20"/>
  <c r="S352" i="20"/>
  <c r="R352" i="20"/>
  <c r="Q352" i="20"/>
  <c r="P352" i="20"/>
  <c r="O352" i="20"/>
  <c r="N352" i="20"/>
  <c r="M352" i="20"/>
  <c r="L352" i="20"/>
  <c r="K352" i="20"/>
  <c r="J352" i="20"/>
  <c r="I352" i="20"/>
  <c r="H352" i="20"/>
  <c r="G352" i="20"/>
  <c r="F352" i="20"/>
  <c r="E352" i="20"/>
  <c r="D352" i="20"/>
  <c r="C352" i="20"/>
  <c r="AG351" i="20"/>
  <c r="AF351" i="20"/>
  <c r="AE351" i="20"/>
  <c r="AD351" i="20"/>
  <c r="AC351" i="20"/>
  <c r="AB351" i="20"/>
  <c r="AA351" i="20"/>
  <c r="Z351" i="20"/>
  <c r="Y351" i="20"/>
  <c r="X351" i="20"/>
  <c r="W351" i="20"/>
  <c r="V351" i="20"/>
  <c r="U351" i="20"/>
  <c r="T351" i="20"/>
  <c r="S351" i="20"/>
  <c r="R351" i="20"/>
  <c r="Q351" i="20"/>
  <c r="P351" i="20"/>
  <c r="O351" i="20"/>
  <c r="N351" i="20"/>
  <c r="M351" i="20"/>
  <c r="L351" i="20"/>
  <c r="K351" i="20"/>
  <c r="J351" i="20"/>
  <c r="I351" i="20"/>
  <c r="H351" i="20"/>
  <c r="G351" i="20"/>
  <c r="F351" i="20"/>
  <c r="E351" i="20"/>
  <c r="D351" i="20"/>
  <c r="C351" i="20"/>
  <c r="AG350" i="20"/>
  <c r="AF350" i="20"/>
  <c r="AE350" i="20"/>
  <c r="AD350" i="20"/>
  <c r="AC350" i="20"/>
  <c r="AB350" i="20"/>
  <c r="AA350" i="20"/>
  <c r="Z350" i="20"/>
  <c r="Y350" i="20"/>
  <c r="X350" i="20"/>
  <c r="W350" i="20"/>
  <c r="V350" i="20"/>
  <c r="U350" i="20"/>
  <c r="T350" i="20"/>
  <c r="S350" i="20"/>
  <c r="R350" i="20"/>
  <c r="Q350" i="20"/>
  <c r="P350" i="20"/>
  <c r="O350" i="20"/>
  <c r="N350" i="20"/>
  <c r="M350" i="20"/>
  <c r="L350" i="20"/>
  <c r="K350" i="20"/>
  <c r="J350" i="20"/>
  <c r="I350" i="20"/>
  <c r="H350" i="20"/>
  <c r="G350" i="20"/>
  <c r="F350" i="20"/>
  <c r="E350" i="20"/>
  <c r="D350" i="20"/>
  <c r="C350" i="20"/>
  <c r="AG349" i="20"/>
  <c r="AF349" i="20"/>
  <c r="AE349" i="20"/>
  <c r="AD349" i="20"/>
  <c r="AC349" i="20"/>
  <c r="AB349" i="20"/>
  <c r="AA349" i="20"/>
  <c r="Z349" i="20"/>
  <c r="Y349" i="20"/>
  <c r="X349" i="20"/>
  <c r="W349" i="20"/>
  <c r="V349" i="20"/>
  <c r="U349" i="20"/>
  <c r="T349" i="20"/>
  <c r="S349" i="20"/>
  <c r="R349" i="20"/>
  <c r="Q349" i="20"/>
  <c r="P349" i="20"/>
  <c r="O349" i="20"/>
  <c r="N349" i="20"/>
  <c r="M349" i="20"/>
  <c r="L349" i="20"/>
  <c r="K349" i="20"/>
  <c r="J349" i="20"/>
  <c r="I349" i="20"/>
  <c r="H349" i="20"/>
  <c r="G349" i="20"/>
  <c r="F349" i="20"/>
  <c r="E349" i="20"/>
  <c r="D349" i="20"/>
  <c r="C349" i="20"/>
  <c r="AG348" i="20"/>
  <c r="AF348" i="20"/>
  <c r="AE348" i="20"/>
  <c r="AD348" i="20"/>
  <c r="AC348" i="20"/>
  <c r="AB348" i="20"/>
  <c r="AA348" i="20"/>
  <c r="Z348" i="20"/>
  <c r="Y348" i="20"/>
  <c r="X348" i="20"/>
  <c r="W348" i="20"/>
  <c r="V348" i="20"/>
  <c r="U348" i="20"/>
  <c r="T348" i="20"/>
  <c r="S348" i="20"/>
  <c r="R348" i="20"/>
  <c r="Q348" i="20"/>
  <c r="P348" i="20"/>
  <c r="O348" i="20"/>
  <c r="N348" i="20"/>
  <c r="M348" i="20"/>
  <c r="L348" i="20"/>
  <c r="K348" i="20"/>
  <c r="J348" i="20"/>
  <c r="I348" i="20"/>
  <c r="H348" i="20"/>
  <c r="G348" i="20"/>
  <c r="F348" i="20"/>
  <c r="E348" i="20"/>
  <c r="D348" i="20"/>
  <c r="C348" i="20"/>
  <c r="AG347" i="20"/>
  <c r="AF347" i="20"/>
  <c r="AE347" i="20"/>
  <c r="AD347" i="20"/>
  <c r="AC347" i="20"/>
  <c r="AB347" i="20"/>
  <c r="AA347" i="20"/>
  <c r="Z347" i="20"/>
  <c r="Y347" i="20"/>
  <c r="X347" i="20"/>
  <c r="W347" i="20"/>
  <c r="V347" i="20"/>
  <c r="U347" i="20"/>
  <c r="T347" i="20"/>
  <c r="S347" i="20"/>
  <c r="R347" i="20"/>
  <c r="Q347" i="20"/>
  <c r="P347" i="20"/>
  <c r="O347" i="20"/>
  <c r="N347" i="20"/>
  <c r="M347" i="20"/>
  <c r="L347" i="20"/>
  <c r="K347" i="20"/>
  <c r="J347" i="20"/>
  <c r="I347" i="20"/>
  <c r="H347" i="20"/>
  <c r="G347" i="20"/>
  <c r="F347" i="20"/>
  <c r="E347" i="20"/>
  <c r="D347" i="20"/>
  <c r="C347" i="20"/>
  <c r="AG346" i="20"/>
  <c r="AF346" i="20"/>
  <c r="AE346" i="20"/>
  <c r="AD346" i="20"/>
  <c r="AC346" i="20"/>
  <c r="AB346" i="20"/>
  <c r="AA346" i="20"/>
  <c r="Z346" i="20"/>
  <c r="Y346" i="20"/>
  <c r="X346" i="20"/>
  <c r="W346" i="20"/>
  <c r="V346" i="20"/>
  <c r="U346" i="20"/>
  <c r="T346" i="20"/>
  <c r="S346" i="20"/>
  <c r="R346" i="20"/>
  <c r="Q346" i="20"/>
  <c r="P346" i="20"/>
  <c r="O346" i="20"/>
  <c r="N346" i="20"/>
  <c r="M346" i="20"/>
  <c r="L346" i="20"/>
  <c r="K346" i="20"/>
  <c r="J346" i="20"/>
  <c r="I346" i="20"/>
  <c r="H346" i="20"/>
  <c r="G346" i="20"/>
  <c r="F346" i="20"/>
  <c r="E346" i="20"/>
  <c r="D346" i="20"/>
  <c r="C346" i="20"/>
  <c r="AG345" i="20"/>
  <c r="AF345" i="20"/>
  <c r="AE345" i="20"/>
  <c r="AD345" i="20"/>
  <c r="AC345" i="20"/>
  <c r="AB345" i="20"/>
  <c r="AA345" i="20"/>
  <c r="Z345" i="20"/>
  <c r="Y345" i="20"/>
  <c r="X345" i="20"/>
  <c r="W345" i="20"/>
  <c r="V345" i="20"/>
  <c r="U345" i="20"/>
  <c r="T345" i="20"/>
  <c r="S345" i="20"/>
  <c r="R345" i="20"/>
  <c r="Q345" i="20"/>
  <c r="P345" i="20"/>
  <c r="O345" i="20"/>
  <c r="N345" i="20"/>
  <c r="M345" i="20"/>
  <c r="L345" i="20"/>
  <c r="K345" i="20"/>
  <c r="J345" i="20"/>
  <c r="I345" i="20"/>
  <c r="H345" i="20"/>
  <c r="G345" i="20"/>
  <c r="F345" i="20"/>
  <c r="E345" i="20"/>
  <c r="D345" i="20"/>
  <c r="C345" i="20"/>
  <c r="AG344" i="20"/>
  <c r="AF344" i="20"/>
  <c r="AE344" i="20"/>
  <c r="AD344" i="20"/>
  <c r="AC344" i="20"/>
  <c r="AB344" i="20"/>
  <c r="AA344" i="20"/>
  <c r="Z344" i="20"/>
  <c r="Y344" i="20"/>
  <c r="X344" i="20"/>
  <c r="W344" i="20"/>
  <c r="V344" i="20"/>
  <c r="U344" i="20"/>
  <c r="T344" i="20"/>
  <c r="S344" i="20"/>
  <c r="R344" i="20"/>
  <c r="Q344" i="20"/>
  <c r="P344" i="20"/>
  <c r="O344" i="20"/>
  <c r="N344" i="20"/>
  <c r="M344" i="20"/>
  <c r="L344" i="20"/>
  <c r="K344" i="20"/>
  <c r="J344" i="20"/>
  <c r="I344" i="20"/>
  <c r="H344" i="20"/>
  <c r="G344" i="20"/>
  <c r="F344" i="20"/>
  <c r="E344" i="20"/>
  <c r="D344" i="20"/>
  <c r="C344" i="20"/>
  <c r="AG343" i="20"/>
  <c r="AF343" i="20"/>
  <c r="AE343" i="20"/>
  <c r="AD343" i="20"/>
  <c r="AC343" i="20"/>
  <c r="AB343" i="20"/>
  <c r="AA343" i="20"/>
  <c r="Z343" i="20"/>
  <c r="Y343" i="20"/>
  <c r="X343" i="20"/>
  <c r="W343" i="20"/>
  <c r="V343" i="20"/>
  <c r="U343" i="20"/>
  <c r="T343" i="20"/>
  <c r="S343" i="20"/>
  <c r="R343" i="20"/>
  <c r="Q343" i="20"/>
  <c r="P343" i="20"/>
  <c r="O343" i="20"/>
  <c r="N343" i="20"/>
  <c r="M343" i="20"/>
  <c r="L343" i="20"/>
  <c r="K343" i="20"/>
  <c r="J343" i="20"/>
  <c r="I343" i="20"/>
  <c r="H343" i="20"/>
  <c r="G343" i="20"/>
  <c r="F343" i="20"/>
  <c r="E343" i="20"/>
  <c r="D343" i="20"/>
  <c r="C343" i="20"/>
  <c r="AG342" i="20"/>
  <c r="AF342" i="20"/>
  <c r="AE342" i="20"/>
  <c r="AD342" i="20"/>
  <c r="AC342" i="20"/>
  <c r="AB342" i="20"/>
  <c r="AA342" i="20"/>
  <c r="Z342" i="20"/>
  <c r="Y342" i="20"/>
  <c r="X342" i="20"/>
  <c r="W342" i="20"/>
  <c r="V342" i="20"/>
  <c r="U342" i="20"/>
  <c r="T342" i="20"/>
  <c r="S342" i="20"/>
  <c r="R342" i="20"/>
  <c r="Q342" i="20"/>
  <c r="P342" i="20"/>
  <c r="O342" i="20"/>
  <c r="N342" i="20"/>
  <c r="M342" i="20"/>
  <c r="L342" i="20"/>
  <c r="K342" i="20"/>
  <c r="J342" i="20"/>
  <c r="I342" i="20"/>
  <c r="H342" i="20"/>
  <c r="G342" i="20"/>
  <c r="F342" i="20"/>
  <c r="E342" i="20"/>
  <c r="D342" i="20"/>
  <c r="C342" i="20"/>
  <c r="AG341" i="20"/>
  <c r="AF341" i="20"/>
  <c r="AE341" i="20"/>
  <c r="AD341" i="20"/>
  <c r="AC341" i="20"/>
  <c r="AB341" i="20"/>
  <c r="AA341" i="20"/>
  <c r="Z341" i="20"/>
  <c r="Y341" i="20"/>
  <c r="X341" i="20"/>
  <c r="W341" i="20"/>
  <c r="V341" i="20"/>
  <c r="U341" i="20"/>
  <c r="T341" i="20"/>
  <c r="S341" i="20"/>
  <c r="R341" i="20"/>
  <c r="Q341" i="20"/>
  <c r="P341" i="20"/>
  <c r="O341" i="20"/>
  <c r="N341" i="20"/>
  <c r="M341" i="20"/>
  <c r="L341" i="20"/>
  <c r="K341" i="20"/>
  <c r="J341" i="20"/>
  <c r="I341" i="20"/>
  <c r="H341" i="20"/>
  <c r="G341" i="20"/>
  <c r="F341" i="20"/>
  <c r="E341" i="20"/>
  <c r="D341" i="20"/>
  <c r="C341" i="20"/>
  <c r="AG340" i="20"/>
  <c r="AF340" i="20"/>
  <c r="AE340" i="20"/>
  <c r="AD340" i="20"/>
  <c r="AC340" i="20"/>
  <c r="AB340" i="20"/>
  <c r="AA340" i="20"/>
  <c r="Z340" i="20"/>
  <c r="Y340" i="20"/>
  <c r="X340" i="20"/>
  <c r="W340" i="20"/>
  <c r="V340" i="20"/>
  <c r="U340" i="20"/>
  <c r="T340" i="20"/>
  <c r="S340" i="20"/>
  <c r="R340" i="20"/>
  <c r="Q340" i="20"/>
  <c r="P340" i="20"/>
  <c r="O340" i="20"/>
  <c r="N340" i="20"/>
  <c r="M340" i="20"/>
  <c r="L340" i="20"/>
  <c r="K340" i="20"/>
  <c r="J340" i="20"/>
  <c r="I340" i="20"/>
  <c r="H340" i="20"/>
  <c r="G340" i="20"/>
  <c r="F340" i="20"/>
  <c r="E340" i="20"/>
  <c r="D340" i="20"/>
  <c r="C340" i="20"/>
  <c r="AG339" i="20"/>
  <c r="AF339" i="20"/>
  <c r="AE339" i="20"/>
  <c r="AD339" i="20"/>
  <c r="AC339" i="20"/>
  <c r="AB339" i="20"/>
  <c r="AA339" i="20"/>
  <c r="Z339" i="20"/>
  <c r="Y339" i="20"/>
  <c r="X339" i="20"/>
  <c r="W339" i="20"/>
  <c r="V339" i="20"/>
  <c r="U339" i="20"/>
  <c r="T339" i="20"/>
  <c r="S339" i="20"/>
  <c r="R339" i="20"/>
  <c r="Q339" i="20"/>
  <c r="P339" i="20"/>
  <c r="O339" i="20"/>
  <c r="N339" i="20"/>
  <c r="M339" i="20"/>
  <c r="L339" i="20"/>
  <c r="K339" i="20"/>
  <c r="J339" i="20"/>
  <c r="I339" i="20"/>
  <c r="H339" i="20"/>
  <c r="G339" i="20"/>
  <c r="F339" i="20"/>
  <c r="E339" i="20"/>
  <c r="D339" i="20"/>
  <c r="C339" i="20"/>
  <c r="AG338" i="20"/>
  <c r="AF338" i="20"/>
  <c r="AE338" i="20"/>
  <c r="AD338" i="20"/>
  <c r="AC338" i="20"/>
  <c r="AB338" i="20"/>
  <c r="AA338" i="20"/>
  <c r="Z338" i="20"/>
  <c r="Y338" i="20"/>
  <c r="X338" i="20"/>
  <c r="W338" i="20"/>
  <c r="V338" i="20"/>
  <c r="U338" i="20"/>
  <c r="T338" i="20"/>
  <c r="S338" i="20"/>
  <c r="R338" i="20"/>
  <c r="Q338" i="20"/>
  <c r="P338" i="20"/>
  <c r="O338" i="20"/>
  <c r="N338" i="20"/>
  <c r="M338" i="20"/>
  <c r="L338" i="20"/>
  <c r="K338" i="20"/>
  <c r="J338" i="20"/>
  <c r="I338" i="20"/>
  <c r="H338" i="20"/>
  <c r="G338" i="20"/>
  <c r="F338" i="20"/>
  <c r="E338" i="20"/>
  <c r="D338" i="20"/>
  <c r="C338" i="20"/>
  <c r="AG337" i="20"/>
  <c r="AF337" i="20"/>
  <c r="AE337" i="20"/>
  <c r="AD337" i="20"/>
  <c r="AC337" i="20"/>
  <c r="AB337" i="20"/>
  <c r="AA337" i="20"/>
  <c r="Z337" i="20"/>
  <c r="Y337" i="20"/>
  <c r="X337" i="20"/>
  <c r="W337" i="20"/>
  <c r="V337" i="20"/>
  <c r="U337" i="20"/>
  <c r="T337" i="20"/>
  <c r="S337" i="20"/>
  <c r="R337" i="20"/>
  <c r="Q337" i="20"/>
  <c r="P337" i="20"/>
  <c r="O337" i="20"/>
  <c r="N337" i="20"/>
  <c r="M337" i="20"/>
  <c r="L337" i="20"/>
  <c r="K337" i="20"/>
  <c r="J337" i="20"/>
  <c r="I337" i="20"/>
  <c r="H337" i="20"/>
  <c r="G337" i="20"/>
  <c r="F337" i="20"/>
  <c r="E337" i="20"/>
  <c r="D337" i="20"/>
  <c r="C337" i="20"/>
  <c r="AG336" i="20"/>
  <c r="AF336" i="20"/>
  <c r="AE336" i="20"/>
  <c r="AD336" i="20"/>
  <c r="AC336" i="20"/>
  <c r="AB336" i="20"/>
  <c r="AA336" i="20"/>
  <c r="Z336" i="20"/>
  <c r="Y336" i="20"/>
  <c r="X336" i="20"/>
  <c r="W336" i="20"/>
  <c r="V336" i="20"/>
  <c r="U336" i="20"/>
  <c r="T336" i="20"/>
  <c r="S336" i="20"/>
  <c r="R336" i="20"/>
  <c r="Q336" i="20"/>
  <c r="P336" i="20"/>
  <c r="O336" i="20"/>
  <c r="N336" i="20"/>
  <c r="M336" i="20"/>
  <c r="L336" i="20"/>
  <c r="K336" i="20"/>
  <c r="J336" i="20"/>
  <c r="I336" i="20"/>
  <c r="H336" i="20"/>
  <c r="G336" i="20"/>
  <c r="F336" i="20"/>
  <c r="E336" i="20"/>
  <c r="D336" i="20"/>
  <c r="C336" i="20"/>
  <c r="AG335" i="20"/>
  <c r="AF335" i="20"/>
  <c r="AE335" i="20"/>
  <c r="AD335" i="20"/>
  <c r="AC335" i="20"/>
  <c r="AB335" i="20"/>
  <c r="AA335" i="20"/>
  <c r="Z335" i="20"/>
  <c r="Y335" i="20"/>
  <c r="X335" i="20"/>
  <c r="W335" i="20"/>
  <c r="V335" i="20"/>
  <c r="U335" i="20"/>
  <c r="T335" i="20"/>
  <c r="S335" i="20"/>
  <c r="R335" i="20"/>
  <c r="Q335" i="20"/>
  <c r="P335" i="20"/>
  <c r="O335" i="20"/>
  <c r="N335" i="20"/>
  <c r="M335" i="20"/>
  <c r="L335" i="20"/>
  <c r="K335" i="20"/>
  <c r="J335" i="20"/>
  <c r="I335" i="20"/>
  <c r="H335" i="20"/>
  <c r="G335" i="20"/>
  <c r="F335" i="20"/>
  <c r="E335" i="20"/>
  <c r="D335" i="20"/>
  <c r="C335" i="20"/>
  <c r="AG334" i="20"/>
  <c r="AF334" i="20"/>
  <c r="AE334" i="20"/>
  <c r="AD334" i="20"/>
  <c r="AC334" i="20"/>
  <c r="AB334" i="20"/>
  <c r="AA334" i="20"/>
  <c r="Z334" i="20"/>
  <c r="Y334" i="20"/>
  <c r="X334" i="20"/>
  <c r="W334" i="20"/>
  <c r="V334" i="20"/>
  <c r="U334" i="20"/>
  <c r="T334" i="20"/>
  <c r="S334" i="20"/>
  <c r="R334" i="20"/>
  <c r="Q334" i="20"/>
  <c r="P334" i="20"/>
  <c r="O334" i="20"/>
  <c r="N334" i="20"/>
  <c r="M334" i="20"/>
  <c r="L334" i="20"/>
  <c r="K334" i="20"/>
  <c r="J334" i="20"/>
  <c r="I334" i="20"/>
  <c r="H334" i="20"/>
  <c r="G334" i="20"/>
  <c r="F334" i="20"/>
  <c r="E334" i="20"/>
  <c r="D334" i="20"/>
  <c r="C334" i="20"/>
  <c r="AG333" i="20"/>
  <c r="AF333" i="20"/>
  <c r="AE333" i="20"/>
  <c r="AD333" i="20"/>
  <c r="AC333" i="20"/>
  <c r="AB333" i="20"/>
  <c r="AA333" i="20"/>
  <c r="Z333" i="20"/>
  <c r="Y333" i="20"/>
  <c r="X333" i="20"/>
  <c r="W333" i="20"/>
  <c r="V333" i="20"/>
  <c r="U333" i="20"/>
  <c r="T333" i="20"/>
  <c r="S333" i="20"/>
  <c r="R333" i="20"/>
  <c r="Q333" i="20"/>
  <c r="P333" i="20"/>
  <c r="O333" i="20"/>
  <c r="N333" i="20"/>
  <c r="M333" i="20"/>
  <c r="L333" i="20"/>
  <c r="K333" i="20"/>
  <c r="J333" i="20"/>
  <c r="I333" i="20"/>
  <c r="H333" i="20"/>
  <c r="G333" i="20"/>
  <c r="F333" i="20"/>
  <c r="E333" i="20"/>
  <c r="D333" i="20"/>
  <c r="C333" i="20"/>
  <c r="AG332" i="20"/>
  <c r="AF332" i="20"/>
  <c r="AE332" i="20"/>
  <c r="AD332" i="20"/>
  <c r="AC332" i="20"/>
  <c r="AB332" i="20"/>
  <c r="AA332" i="20"/>
  <c r="Z332" i="20"/>
  <c r="Y332" i="20"/>
  <c r="X332" i="20"/>
  <c r="W332" i="20"/>
  <c r="V332" i="20"/>
  <c r="U332" i="20"/>
  <c r="T332" i="20"/>
  <c r="S332" i="20"/>
  <c r="R332" i="20"/>
  <c r="Q332" i="20"/>
  <c r="P332" i="20"/>
  <c r="O332" i="20"/>
  <c r="N332" i="20"/>
  <c r="M332" i="20"/>
  <c r="L332" i="20"/>
  <c r="K332" i="20"/>
  <c r="J332" i="20"/>
  <c r="I332" i="20"/>
  <c r="H332" i="20"/>
  <c r="G332" i="20"/>
  <c r="F332" i="20"/>
  <c r="E332" i="20"/>
  <c r="D332" i="20"/>
  <c r="C332" i="20"/>
  <c r="AG330" i="20"/>
  <c r="AF330" i="20"/>
  <c r="AE330" i="20"/>
  <c r="AD330" i="20"/>
  <c r="AC330" i="20"/>
  <c r="AB330" i="20"/>
  <c r="AA330" i="20"/>
  <c r="Z330" i="20"/>
  <c r="Y330" i="20"/>
  <c r="X330" i="20"/>
  <c r="W330" i="20"/>
  <c r="V330" i="20"/>
  <c r="U330" i="20"/>
  <c r="T330" i="20"/>
  <c r="S330" i="20"/>
  <c r="R330" i="20"/>
  <c r="Q330" i="20"/>
  <c r="P330" i="20"/>
  <c r="O330" i="20"/>
  <c r="N330" i="20"/>
  <c r="M330" i="20"/>
  <c r="L330" i="20"/>
  <c r="K330" i="20"/>
  <c r="J330" i="20"/>
  <c r="I330" i="20"/>
  <c r="H330" i="20"/>
  <c r="G330" i="20"/>
  <c r="F330" i="20"/>
  <c r="E330" i="20"/>
  <c r="D330" i="20"/>
  <c r="C330" i="20"/>
  <c r="AG328" i="20"/>
  <c r="AF328" i="20"/>
  <c r="AE328" i="20"/>
  <c r="AD328" i="20"/>
  <c r="AC328" i="20"/>
  <c r="AB328" i="20"/>
  <c r="AA328" i="20"/>
  <c r="Z328" i="20"/>
  <c r="Y328" i="20"/>
  <c r="X328" i="20"/>
  <c r="W328" i="20"/>
  <c r="V328" i="20"/>
  <c r="U328" i="20"/>
  <c r="T328" i="20"/>
  <c r="S328" i="20"/>
  <c r="R328" i="20"/>
  <c r="Q328" i="20"/>
  <c r="P328" i="20"/>
  <c r="O328" i="20"/>
  <c r="N328" i="20"/>
  <c r="M328" i="20"/>
  <c r="L328" i="20"/>
  <c r="K328" i="20"/>
  <c r="J328" i="20"/>
  <c r="I328" i="20"/>
  <c r="H328" i="20"/>
  <c r="G328" i="20"/>
  <c r="F328" i="20"/>
  <c r="E328" i="20"/>
  <c r="D328" i="20"/>
  <c r="C328" i="20"/>
  <c r="AG323" i="20"/>
  <c r="AF323" i="20"/>
  <c r="AE323" i="20"/>
  <c r="AD323" i="20"/>
  <c r="AC323" i="20"/>
  <c r="AB323" i="20"/>
  <c r="AA323" i="20"/>
  <c r="Z323" i="20"/>
  <c r="Y323" i="20"/>
  <c r="X323" i="20"/>
  <c r="W323" i="20"/>
  <c r="V323" i="20"/>
  <c r="U323" i="20"/>
  <c r="T323" i="20"/>
  <c r="S323" i="20"/>
  <c r="R323" i="20"/>
  <c r="Q323" i="20"/>
  <c r="P323" i="20"/>
  <c r="O323" i="20"/>
  <c r="N323" i="20"/>
  <c r="M323" i="20"/>
  <c r="L323" i="20"/>
  <c r="K323" i="20"/>
  <c r="J323" i="20"/>
  <c r="I323" i="20"/>
  <c r="H323" i="20"/>
  <c r="G323" i="20"/>
  <c r="F323" i="20"/>
  <c r="E323" i="20"/>
  <c r="D323" i="20"/>
  <c r="C323" i="20"/>
  <c r="AG320" i="20"/>
  <c r="AF320" i="20"/>
  <c r="AE320" i="20"/>
  <c r="AD320" i="20"/>
  <c r="AC320" i="20"/>
  <c r="AB320" i="20"/>
  <c r="AA320" i="20"/>
  <c r="Z320" i="20"/>
  <c r="Y320" i="20"/>
  <c r="X320" i="20"/>
  <c r="W320" i="20"/>
  <c r="V320" i="20"/>
  <c r="U320" i="20"/>
  <c r="T320" i="20"/>
  <c r="S320" i="20"/>
  <c r="R320" i="20"/>
  <c r="Q320" i="20"/>
  <c r="P320" i="20"/>
  <c r="O320" i="20"/>
  <c r="N320" i="20"/>
  <c r="M320" i="20"/>
  <c r="L320" i="20"/>
  <c r="K320" i="20"/>
  <c r="J320" i="20"/>
  <c r="I320" i="20"/>
  <c r="H320" i="20"/>
  <c r="G320" i="20"/>
  <c r="F320" i="20"/>
  <c r="E320" i="20"/>
  <c r="D320" i="20"/>
  <c r="C320" i="20"/>
  <c r="AG319" i="20"/>
  <c r="AF319" i="20"/>
  <c r="AE319" i="20"/>
  <c r="AD319" i="20"/>
  <c r="AC319" i="20"/>
  <c r="AB319" i="20"/>
  <c r="AA319" i="20"/>
  <c r="Z319" i="20"/>
  <c r="Y319" i="20"/>
  <c r="X319" i="20"/>
  <c r="W319" i="20"/>
  <c r="V319" i="20"/>
  <c r="U319" i="20"/>
  <c r="T319" i="20"/>
  <c r="S319" i="20"/>
  <c r="R319" i="20"/>
  <c r="Q319" i="20"/>
  <c r="P319" i="20"/>
  <c r="O319" i="20"/>
  <c r="N319" i="20"/>
  <c r="M319" i="20"/>
  <c r="L319" i="20"/>
  <c r="K319" i="20"/>
  <c r="J319" i="20"/>
  <c r="I319" i="20"/>
  <c r="H319" i="20"/>
  <c r="G319" i="20"/>
  <c r="F319" i="20"/>
  <c r="E319" i="20"/>
  <c r="D319" i="20"/>
  <c r="C319" i="20"/>
  <c r="AG318" i="20"/>
  <c r="AF318" i="20"/>
  <c r="AE318" i="20"/>
  <c r="AD318" i="20"/>
  <c r="AC318" i="20"/>
  <c r="AB318" i="20"/>
  <c r="AA318" i="20"/>
  <c r="Z318" i="20"/>
  <c r="Y318" i="20"/>
  <c r="X318" i="20"/>
  <c r="W318" i="20"/>
  <c r="V318" i="20"/>
  <c r="U318" i="20"/>
  <c r="T318" i="20"/>
  <c r="S318" i="20"/>
  <c r="R318" i="20"/>
  <c r="Q318" i="20"/>
  <c r="P318" i="20"/>
  <c r="O318" i="20"/>
  <c r="N318" i="20"/>
  <c r="M318" i="20"/>
  <c r="L318" i="20"/>
  <c r="K318" i="20"/>
  <c r="J318" i="20"/>
  <c r="I318" i="20"/>
  <c r="H318" i="20"/>
  <c r="G318" i="20"/>
  <c r="F318" i="20"/>
  <c r="E318" i="20"/>
  <c r="D318" i="20"/>
  <c r="C318" i="20"/>
  <c r="AG317" i="20"/>
  <c r="AF317" i="20"/>
  <c r="AE317" i="20"/>
  <c r="AD317" i="20"/>
  <c r="AC317" i="20"/>
  <c r="AB317" i="20"/>
  <c r="AA317" i="20"/>
  <c r="Z317" i="20"/>
  <c r="Y317" i="20"/>
  <c r="X317" i="20"/>
  <c r="W317" i="20"/>
  <c r="V317" i="20"/>
  <c r="U317" i="20"/>
  <c r="T317" i="20"/>
  <c r="S317" i="20"/>
  <c r="R317" i="20"/>
  <c r="Q317" i="20"/>
  <c r="P317" i="20"/>
  <c r="O317" i="20"/>
  <c r="N317" i="20"/>
  <c r="M317" i="20"/>
  <c r="L317" i="20"/>
  <c r="K317" i="20"/>
  <c r="J317" i="20"/>
  <c r="I317" i="20"/>
  <c r="H317" i="20"/>
  <c r="G317" i="20"/>
  <c r="F317" i="20"/>
  <c r="E317" i="20"/>
  <c r="D317" i="20"/>
  <c r="C317" i="20"/>
  <c r="AG316" i="20"/>
  <c r="AF316" i="20"/>
  <c r="AE316" i="20"/>
  <c r="AD316" i="20"/>
  <c r="AC316" i="20"/>
  <c r="AB316" i="20"/>
  <c r="AA316" i="20"/>
  <c r="Z316" i="20"/>
  <c r="Y316" i="20"/>
  <c r="X316" i="20"/>
  <c r="W316" i="20"/>
  <c r="V316" i="20"/>
  <c r="U316" i="20"/>
  <c r="T316" i="20"/>
  <c r="S316" i="20"/>
  <c r="R316" i="20"/>
  <c r="Q316" i="20"/>
  <c r="P316" i="20"/>
  <c r="O316" i="20"/>
  <c r="N316" i="20"/>
  <c r="M316" i="20"/>
  <c r="L316" i="20"/>
  <c r="K316" i="20"/>
  <c r="J316" i="20"/>
  <c r="I316" i="20"/>
  <c r="H316" i="20"/>
  <c r="G316" i="20"/>
  <c r="F316" i="20"/>
  <c r="E316" i="20"/>
  <c r="D316" i="20"/>
  <c r="C316" i="20"/>
  <c r="AG315" i="20"/>
  <c r="AF315" i="20"/>
  <c r="AE315" i="20"/>
  <c r="AD315" i="20"/>
  <c r="AC315" i="20"/>
  <c r="AB315" i="20"/>
  <c r="AA315" i="20"/>
  <c r="Z315" i="20"/>
  <c r="Y315" i="20"/>
  <c r="X315" i="20"/>
  <c r="W315" i="20"/>
  <c r="V315" i="20"/>
  <c r="U315" i="20"/>
  <c r="T315" i="20"/>
  <c r="S315" i="20"/>
  <c r="R315" i="20"/>
  <c r="Q315" i="20"/>
  <c r="P315" i="20"/>
  <c r="O315" i="20"/>
  <c r="N315" i="20"/>
  <c r="M315" i="20"/>
  <c r="L315" i="20"/>
  <c r="K315" i="20"/>
  <c r="J315" i="20"/>
  <c r="I315" i="20"/>
  <c r="H315" i="20"/>
  <c r="G315" i="20"/>
  <c r="F315" i="20"/>
  <c r="E315" i="20"/>
  <c r="D315" i="20"/>
  <c r="C315" i="20"/>
  <c r="AG314" i="20"/>
  <c r="AF314" i="20"/>
  <c r="AE314" i="20"/>
  <c r="AD314" i="20"/>
  <c r="AC314" i="20"/>
  <c r="AB314" i="20"/>
  <c r="AA314" i="20"/>
  <c r="Z314" i="20"/>
  <c r="Y314" i="20"/>
  <c r="X314" i="20"/>
  <c r="W314" i="20"/>
  <c r="V314" i="20"/>
  <c r="U314" i="20"/>
  <c r="T314" i="20"/>
  <c r="S314" i="20"/>
  <c r="R314" i="20"/>
  <c r="Q314" i="20"/>
  <c r="P314" i="20"/>
  <c r="O314" i="20"/>
  <c r="N314" i="20"/>
  <c r="M314" i="20"/>
  <c r="L314" i="20"/>
  <c r="K314" i="20"/>
  <c r="J314" i="20"/>
  <c r="I314" i="20"/>
  <c r="H314" i="20"/>
  <c r="G314" i="20"/>
  <c r="F314" i="20"/>
  <c r="E314" i="20"/>
  <c r="D314" i="20"/>
  <c r="C314" i="20"/>
  <c r="AG313" i="20"/>
  <c r="AF313" i="20"/>
  <c r="AE313" i="20"/>
  <c r="AD313" i="20"/>
  <c r="AC313" i="20"/>
  <c r="AB313" i="20"/>
  <c r="AA313" i="20"/>
  <c r="Z313" i="20"/>
  <c r="Y313" i="20"/>
  <c r="X313" i="20"/>
  <c r="W313" i="20"/>
  <c r="V313" i="20"/>
  <c r="U313" i="20"/>
  <c r="T313" i="20"/>
  <c r="S313" i="20"/>
  <c r="R313" i="20"/>
  <c r="Q313" i="20"/>
  <c r="P313" i="20"/>
  <c r="O313" i="20"/>
  <c r="N313" i="20"/>
  <c r="M313" i="20"/>
  <c r="L313" i="20"/>
  <c r="K313" i="20"/>
  <c r="J313" i="20"/>
  <c r="I313" i="20"/>
  <c r="H313" i="20"/>
  <c r="G313" i="20"/>
  <c r="F313" i="20"/>
  <c r="E313" i="20"/>
  <c r="D313" i="20"/>
  <c r="C313" i="20"/>
  <c r="AG312" i="20"/>
  <c r="AF312" i="20"/>
  <c r="AE312" i="20"/>
  <c r="AD312" i="20"/>
  <c r="AC312" i="20"/>
  <c r="AB312" i="20"/>
  <c r="AA312" i="20"/>
  <c r="Z312" i="20"/>
  <c r="Y312" i="20"/>
  <c r="X312" i="20"/>
  <c r="W312" i="20"/>
  <c r="V312" i="20"/>
  <c r="U312" i="20"/>
  <c r="T312" i="20"/>
  <c r="S312" i="20"/>
  <c r="R312" i="20"/>
  <c r="Q312" i="20"/>
  <c r="P312" i="20"/>
  <c r="O312" i="20"/>
  <c r="N312" i="20"/>
  <c r="M312" i="20"/>
  <c r="L312" i="20"/>
  <c r="K312" i="20"/>
  <c r="J312" i="20"/>
  <c r="I312" i="20"/>
  <c r="H312" i="20"/>
  <c r="G312" i="20"/>
  <c r="F312" i="20"/>
  <c r="E312" i="20"/>
  <c r="D312" i="20"/>
  <c r="C312" i="20"/>
  <c r="AG311" i="20"/>
  <c r="AF311" i="20"/>
  <c r="AE311" i="20"/>
  <c r="AD311" i="20"/>
  <c r="AC311" i="20"/>
  <c r="AB311" i="20"/>
  <c r="AA311" i="20"/>
  <c r="Z311" i="20"/>
  <c r="Y311" i="20"/>
  <c r="X311" i="20"/>
  <c r="W311" i="20"/>
  <c r="V311" i="20"/>
  <c r="U311" i="20"/>
  <c r="T311" i="20"/>
  <c r="S311" i="20"/>
  <c r="R311" i="20"/>
  <c r="Q311" i="20"/>
  <c r="P311" i="20"/>
  <c r="O311" i="20"/>
  <c r="N311" i="20"/>
  <c r="M311" i="20"/>
  <c r="L311" i="20"/>
  <c r="K311" i="20"/>
  <c r="J311" i="20"/>
  <c r="I311" i="20"/>
  <c r="H311" i="20"/>
  <c r="G311" i="20"/>
  <c r="F311" i="20"/>
  <c r="E311" i="20"/>
  <c r="D311" i="20"/>
  <c r="C311" i="20"/>
  <c r="AG310" i="20"/>
  <c r="AF310" i="20"/>
  <c r="AE310" i="20"/>
  <c r="AD310" i="20"/>
  <c r="AC310" i="20"/>
  <c r="AB310" i="20"/>
  <c r="AA310" i="20"/>
  <c r="Z310" i="20"/>
  <c r="Y310" i="20"/>
  <c r="X310" i="20"/>
  <c r="W310" i="20"/>
  <c r="V310" i="20"/>
  <c r="U310" i="20"/>
  <c r="T310" i="20"/>
  <c r="S310" i="20"/>
  <c r="R310" i="20"/>
  <c r="Q310" i="20"/>
  <c r="P310" i="20"/>
  <c r="O310" i="20"/>
  <c r="N310" i="20"/>
  <c r="M310" i="20"/>
  <c r="L310" i="20"/>
  <c r="K310" i="20"/>
  <c r="J310" i="20"/>
  <c r="I310" i="20"/>
  <c r="H310" i="20"/>
  <c r="G310" i="20"/>
  <c r="F310" i="20"/>
  <c r="E310" i="20"/>
  <c r="D310" i="20"/>
  <c r="C310" i="20"/>
  <c r="AG309" i="20"/>
  <c r="AF309" i="20"/>
  <c r="AE309" i="20"/>
  <c r="AD309" i="20"/>
  <c r="AC309" i="20"/>
  <c r="AB309" i="20"/>
  <c r="AA309" i="20"/>
  <c r="Z309" i="20"/>
  <c r="Y309" i="20"/>
  <c r="X309" i="20"/>
  <c r="W309" i="20"/>
  <c r="V309" i="20"/>
  <c r="U309" i="20"/>
  <c r="T309" i="20"/>
  <c r="S309" i="20"/>
  <c r="R309" i="20"/>
  <c r="Q309" i="20"/>
  <c r="P309" i="20"/>
  <c r="O309" i="20"/>
  <c r="N309" i="20"/>
  <c r="M309" i="20"/>
  <c r="L309" i="20"/>
  <c r="K309" i="20"/>
  <c r="J309" i="20"/>
  <c r="I309" i="20"/>
  <c r="H309" i="20"/>
  <c r="G309" i="20"/>
  <c r="F309" i="20"/>
  <c r="E309" i="20"/>
  <c r="D309" i="20"/>
  <c r="C309" i="20"/>
  <c r="AG308" i="20"/>
  <c r="AF308" i="20"/>
  <c r="AE308" i="20"/>
  <c r="AD308" i="20"/>
  <c r="AC308" i="20"/>
  <c r="AB308" i="20"/>
  <c r="AA308" i="20"/>
  <c r="Z308" i="20"/>
  <c r="Y308" i="20"/>
  <c r="X308" i="20"/>
  <c r="W308" i="20"/>
  <c r="V308" i="20"/>
  <c r="U308" i="20"/>
  <c r="T308" i="20"/>
  <c r="S308" i="20"/>
  <c r="R308" i="20"/>
  <c r="Q308" i="20"/>
  <c r="P308" i="20"/>
  <c r="O308" i="20"/>
  <c r="N308" i="20"/>
  <c r="M308" i="20"/>
  <c r="L308" i="20"/>
  <c r="K308" i="20"/>
  <c r="J308" i="20"/>
  <c r="I308" i="20"/>
  <c r="H308" i="20"/>
  <c r="G308" i="20"/>
  <c r="F308" i="20"/>
  <c r="E308" i="20"/>
  <c r="D308" i="20"/>
  <c r="C308" i="20"/>
  <c r="AG307" i="20"/>
  <c r="AF307" i="20"/>
  <c r="AE307" i="20"/>
  <c r="AD307" i="20"/>
  <c r="AC307" i="20"/>
  <c r="AB307" i="20"/>
  <c r="AA307" i="20"/>
  <c r="Z307" i="20"/>
  <c r="Y307" i="20"/>
  <c r="X307" i="20"/>
  <c r="W307" i="20"/>
  <c r="V307" i="20"/>
  <c r="U307" i="20"/>
  <c r="T307" i="20"/>
  <c r="S307" i="20"/>
  <c r="R307" i="20"/>
  <c r="Q307" i="20"/>
  <c r="P307" i="20"/>
  <c r="O307" i="20"/>
  <c r="N307" i="20"/>
  <c r="M307" i="20"/>
  <c r="L307" i="20"/>
  <c r="K307" i="20"/>
  <c r="J307" i="20"/>
  <c r="I307" i="20"/>
  <c r="H307" i="20"/>
  <c r="G307" i="20"/>
  <c r="F307" i="20"/>
  <c r="E307" i="20"/>
  <c r="D307" i="20"/>
  <c r="C307" i="20"/>
  <c r="AG306" i="20"/>
  <c r="AF306" i="20"/>
  <c r="AE306" i="20"/>
  <c r="AD306" i="20"/>
  <c r="AC306" i="20"/>
  <c r="AB306" i="20"/>
  <c r="AA306" i="20"/>
  <c r="Z306" i="20"/>
  <c r="Y306" i="20"/>
  <c r="X306" i="20"/>
  <c r="W306" i="20"/>
  <c r="V306" i="20"/>
  <c r="U306" i="20"/>
  <c r="T306" i="20"/>
  <c r="S306" i="20"/>
  <c r="R306" i="20"/>
  <c r="Q306" i="20"/>
  <c r="P306" i="20"/>
  <c r="O306" i="20"/>
  <c r="N306" i="20"/>
  <c r="M306" i="20"/>
  <c r="L306" i="20"/>
  <c r="K306" i="20"/>
  <c r="J306" i="20"/>
  <c r="I306" i="20"/>
  <c r="H306" i="20"/>
  <c r="G306" i="20"/>
  <c r="F306" i="20"/>
  <c r="E306" i="20"/>
  <c r="D306" i="20"/>
  <c r="C306" i="20"/>
  <c r="AG305" i="20"/>
  <c r="AF305" i="20"/>
  <c r="AE305" i="20"/>
  <c r="AD305" i="20"/>
  <c r="AC305" i="20"/>
  <c r="AB305" i="20"/>
  <c r="AA305" i="20"/>
  <c r="Z305" i="20"/>
  <c r="Y305" i="20"/>
  <c r="X305" i="20"/>
  <c r="W305" i="20"/>
  <c r="V305" i="20"/>
  <c r="U305" i="20"/>
  <c r="T305" i="20"/>
  <c r="S305" i="20"/>
  <c r="R305" i="20"/>
  <c r="Q305" i="20"/>
  <c r="P305" i="20"/>
  <c r="O305" i="20"/>
  <c r="N305" i="20"/>
  <c r="M305" i="20"/>
  <c r="L305" i="20"/>
  <c r="K305" i="20"/>
  <c r="J305" i="20"/>
  <c r="I305" i="20"/>
  <c r="H305" i="20"/>
  <c r="G305" i="20"/>
  <c r="F305" i="20"/>
  <c r="E305" i="20"/>
  <c r="D305" i="20"/>
  <c r="C305" i="20"/>
  <c r="AG304" i="20"/>
  <c r="AF304" i="20"/>
  <c r="AE304" i="20"/>
  <c r="AD304" i="20"/>
  <c r="AC304" i="20"/>
  <c r="AB304" i="20"/>
  <c r="AA304" i="20"/>
  <c r="Z304" i="20"/>
  <c r="Y304" i="20"/>
  <c r="X304" i="20"/>
  <c r="W304" i="20"/>
  <c r="V304" i="20"/>
  <c r="U304" i="20"/>
  <c r="T304" i="20"/>
  <c r="S304" i="20"/>
  <c r="R304" i="20"/>
  <c r="Q304" i="20"/>
  <c r="P304" i="20"/>
  <c r="O304" i="20"/>
  <c r="N304" i="20"/>
  <c r="M304" i="20"/>
  <c r="L304" i="20"/>
  <c r="K304" i="20"/>
  <c r="J304" i="20"/>
  <c r="I304" i="20"/>
  <c r="H304" i="20"/>
  <c r="G304" i="20"/>
  <c r="F304" i="20"/>
  <c r="E304" i="20"/>
  <c r="D304" i="20"/>
  <c r="C304" i="20"/>
  <c r="AG303" i="20"/>
  <c r="AF303" i="20"/>
  <c r="AE303" i="20"/>
  <c r="AD303" i="20"/>
  <c r="AC303" i="20"/>
  <c r="AB303" i="20"/>
  <c r="AA303" i="20"/>
  <c r="Z303" i="20"/>
  <c r="Y303" i="20"/>
  <c r="X303" i="20"/>
  <c r="W303" i="20"/>
  <c r="V303" i="20"/>
  <c r="U303" i="20"/>
  <c r="T303" i="20"/>
  <c r="S303" i="20"/>
  <c r="R303" i="20"/>
  <c r="Q303" i="20"/>
  <c r="P303" i="20"/>
  <c r="O303" i="20"/>
  <c r="N303" i="20"/>
  <c r="M303" i="20"/>
  <c r="L303" i="20"/>
  <c r="K303" i="20"/>
  <c r="J303" i="20"/>
  <c r="I303" i="20"/>
  <c r="H303" i="20"/>
  <c r="G303" i="20"/>
  <c r="F303" i="20"/>
  <c r="E303" i="20"/>
  <c r="D303" i="20"/>
  <c r="C303" i="20"/>
  <c r="AG302" i="20"/>
  <c r="AF302" i="20"/>
  <c r="AE302" i="20"/>
  <c r="AD302" i="20"/>
  <c r="AC302" i="20"/>
  <c r="AB302" i="20"/>
  <c r="AA302" i="20"/>
  <c r="Z302" i="20"/>
  <c r="Y302" i="20"/>
  <c r="X302" i="20"/>
  <c r="W302" i="20"/>
  <c r="V302" i="20"/>
  <c r="U302" i="20"/>
  <c r="T302" i="20"/>
  <c r="S302" i="20"/>
  <c r="R302" i="20"/>
  <c r="Q302" i="20"/>
  <c r="P302" i="20"/>
  <c r="O302" i="20"/>
  <c r="N302" i="20"/>
  <c r="M302" i="20"/>
  <c r="L302" i="20"/>
  <c r="K302" i="20"/>
  <c r="J302" i="20"/>
  <c r="I302" i="20"/>
  <c r="H302" i="20"/>
  <c r="G302" i="20"/>
  <c r="F302" i="20"/>
  <c r="E302" i="20"/>
  <c r="D302" i="20"/>
  <c r="C302" i="20"/>
  <c r="AG301" i="20"/>
  <c r="AF301" i="20"/>
  <c r="AE301" i="20"/>
  <c r="AD301" i="20"/>
  <c r="AC301" i="20"/>
  <c r="AB301" i="20"/>
  <c r="AA301" i="20"/>
  <c r="Z301" i="20"/>
  <c r="Y301" i="20"/>
  <c r="X301" i="20"/>
  <c r="W301" i="20"/>
  <c r="V301" i="20"/>
  <c r="U301" i="20"/>
  <c r="T301" i="20"/>
  <c r="S301" i="20"/>
  <c r="R301" i="20"/>
  <c r="Q301" i="20"/>
  <c r="P301" i="20"/>
  <c r="O301" i="20"/>
  <c r="N301" i="20"/>
  <c r="M301" i="20"/>
  <c r="L301" i="20"/>
  <c r="K301" i="20"/>
  <c r="J301" i="20"/>
  <c r="I301" i="20"/>
  <c r="H301" i="20"/>
  <c r="G301" i="20"/>
  <c r="F301" i="20"/>
  <c r="E301" i="20"/>
  <c r="D301" i="20"/>
  <c r="C301" i="20"/>
  <c r="AG300" i="20"/>
  <c r="AF300" i="20"/>
  <c r="AE300" i="20"/>
  <c r="AD300" i="20"/>
  <c r="AC300" i="20"/>
  <c r="AB300" i="20"/>
  <c r="AA300" i="20"/>
  <c r="Z300" i="20"/>
  <c r="Y300" i="20"/>
  <c r="X300" i="20"/>
  <c r="W300" i="20"/>
  <c r="V300" i="20"/>
  <c r="U300" i="20"/>
  <c r="T300" i="20"/>
  <c r="S300" i="20"/>
  <c r="R300" i="20"/>
  <c r="Q300" i="20"/>
  <c r="P300" i="20"/>
  <c r="O300" i="20"/>
  <c r="N300" i="20"/>
  <c r="M300" i="20"/>
  <c r="L300" i="20"/>
  <c r="K300" i="20"/>
  <c r="J300" i="20"/>
  <c r="I300" i="20"/>
  <c r="H300" i="20"/>
  <c r="G300" i="20"/>
  <c r="F300" i="20"/>
  <c r="E300" i="20"/>
  <c r="D300" i="20"/>
  <c r="C300" i="20"/>
  <c r="AG298" i="20"/>
  <c r="AF298" i="20"/>
  <c r="AE298" i="20"/>
  <c r="AD298" i="20"/>
  <c r="AC298" i="20"/>
  <c r="AB298" i="20"/>
  <c r="AA298" i="20"/>
  <c r="Z298" i="20"/>
  <c r="Y298" i="20"/>
  <c r="X298" i="20"/>
  <c r="W298" i="20"/>
  <c r="V298" i="20"/>
  <c r="U298" i="20"/>
  <c r="T298" i="20"/>
  <c r="S298" i="20"/>
  <c r="R298" i="20"/>
  <c r="Q298" i="20"/>
  <c r="P298" i="20"/>
  <c r="O298" i="20"/>
  <c r="N298" i="20"/>
  <c r="M298" i="20"/>
  <c r="L298" i="20"/>
  <c r="K298" i="20"/>
  <c r="J298" i="20"/>
  <c r="I298" i="20"/>
  <c r="H298" i="20"/>
  <c r="G298" i="20"/>
  <c r="F298" i="20"/>
  <c r="E298" i="20"/>
  <c r="D298" i="20"/>
  <c r="C298" i="20"/>
  <c r="AG296" i="20"/>
  <c r="AF296" i="20"/>
  <c r="AE296" i="20"/>
  <c r="AD296" i="20"/>
  <c r="AC296" i="20"/>
  <c r="AB296" i="20"/>
  <c r="AA296" i="20"/>
  <c r="Z296" i="20"/>
  <c r="Y296" i="20"/>
  <c r="X296" i="20"/>
  <c r="W296" i="20"/>
  <c r="V296" i="20"/>
  <c r="U296" i="20"/>
  <c r="T296" i="20"/>
  <c r="S296" i="20"/>
  <c r="R296" i="20"/>
  <c r="Q296" i="20"/>
  <c r="P296" i="20"/>
  <c r="O296" i="20"/>
  <c r="N296" i="20"/>
  <c r="M296" i="20"/>
  <c r="L296" i="20"/>
  <c r="K296" i="20"/>
  <c r="J296" i="20"/>
  <c r="I296" i="20"/>
  <c r="H296" i="20"/>
  <c r="G296" i="20"/>
  <c r="F296" i="20"/>
  <c r="E296" i="20"/>
  <c r="D296" i="20"/>
  <c r="C296" i="20"/>
  <c r="AG291" i="20"/>
  <c r="AF291" i="20"/>
  <c r="AE291" i="20"/>
  <c r="AD291" i="20"/>
  <c r="AC291" i="20"/>
  <c r="AB291" i="20"/>
  <c r="AA291" i="20"/>
  <c r="Z291" i="20"/>
  <c r="Y291" i="20"/>
  <c r="X291" i="20"/>
  <c r="W291" i="20"/>
  <c r="V291" i="20"/>
  <c r="U291" i="20"/>
  <c r="T291" i="20"/>
  <c r="S291" i="20"/>
  <c r="R291" i="20"/>
  <c r="Q291" i="20"/>
  <c r="P291" i="20"/>
  <c r="O291" i="20"/>
  <c r="N291" i="20"/>
  <c r="M291" i="20"/>
  <c r="L291" i="20"/>
  <c r="K291" i="20"/>
  <c r="J291" i="20"/>
  <c r="I291" i="20"/>
  <c r="H291" i="20"/>
  <c r="G291" i="20"/>
  <c r="F291" i="20"/>
  <c r="E291" i="20"/>
  <c r="D291" i="20"/>
  <c r="C291" i="20"/>
  <c r="AG288" i="20"/>
  <c r="AF288" i="20"/>
  <c r="AE288" i="20"/>
  <c r="AD288" i="20"/>
  <c r="AC288" i="20"/>
  <c r="AB288" i="20"/>
  <c r="AA288" i="20"/>
  <c r="Z288" i="20"/>
  <c r="Y288" i="20"/>
  <c r="X288" i="20"/>
  <c r="W288" i="20"/>
  <c r="V288" i="20"/>
  <c r="U288" i="20"/>
  <c r="T288" i="20"/>
  <c r="S288" i="20"/>
  <c r="R288" i="20"/>
  <c r="Q288" i="20"/>
  <c r="P288" i="20"/>
  <c r="O288" i="20"/>
  <c r="N288" i="20"/>
  <c r="M288" i="20"/>
  <c r="L288" i="20"/>
  <c r="K288" i="20"/>
  <c r="J288" i="20"/>
  <c r="I288" i="20"/>
  <c r="H288" i="20"/>
  <c r="G288" i="20"/>
  <c r="F288" i="20"/>
  <c r="E288" i="20"/>
  <c r="D288" i="20"/>
  <c r="C288" i="20"/>
  <c r="AG287" i="20"/>
  <c r="AF287" i="20"/>
  <c r="AE287" i="20"/>
  <c r="AD287" i="20"/>
  <c r="AC287" i="20"/>
  <c r="AB287" i="20"/>
  <c r="AA287" i="20"/>
  <c r="Z287" i="20"/>
  <c r="Y287" i="20"/>
  <c r="X287" i="20"/>
  <c r="W287" i="20"/>
  <c r="V287" i="20"/>
  <c r="U287" i="20"/>
  <c r="T287" i="20"/>
  <c r="S287" i="20"/>
  <c r="R287" i="20"/>
  <c r="Q287" i="20"/>
  <c r="P287" i="20"/>
  <c r="O287" i="20"/>
  <c r="N287" i="20"/>
  <c r="M287" i="20"/>
  <c r="L287" i="20"/>
  <c r="K287" i="20"/>
  <c r="J287" i="20"/>
  <c r="I287" i="20"/>
  <c r="H287" i="20"/>
  <c r="G287" i="20"/>
  <c r="F287" i="20"/>
  <c r="E287" i="20"/>
  <c r="D287" i="20"/>
  <c r="C287" i="20"/>
  <c r="AG286" i="20"/>
  <c r="AF286" i="20"/>
  <c r="AE286" i="20"/>
  <c r="AD286" i="20"/>
  <c r="AC286" i="20"/>
  <c r="AB286" i="20"/>
  <c r="AA286" i="20"/>
  <c r="Z286" i="20"/>
  <c r="Y286" i="20"/>
  <c r="X286" i="20"/>
  <c r="W286" i="20"/>
  <c r="V286" i="20"/>
  <c r="U286" i="20"/>
  <c r="T286" i="20"/>
  <c r="S286" i="20"/>
  <c r="R286" i="20"/>
  <c r="Q286" i="20"/>
  <c r="P286" i="20"/>
  <c r="O286" i="20"/>
  <c r="N286" i="20"/>
  <c r="M286" i="20"/>
  <c r="L286" i="20"/>
  <c r="K286" i="20"/>
  <c r="J286" i="20"/>
  <c r="I286" i="20"/>
  <c r="H286" i="20"/>
  <c r="G286" i="20"/>
  <c r="F286" i="20"/>
  <c r="E286" i="20"/>
  <c r="D286" i="20"/>
  <c r="C286" i="20"/>
  <c r="AG285" i="20"/>
  <c r="AF285" i="20"/>
  <c r="AE285" i="20"/>
  <c r="AD285" i="20"/>
  <c r="AC285" i="20"/>
  <c r="AB285" i="20"/>
  <c r="AA285" i="20"/>
  <c r="Z285" i="20"/>
  <c r="Y285" i="20"/>
  <c r="X285" i="20"/>
  <c r="W285" i="20"/>
  <c r="V285" i="20"/>
  <c r="U285" i="20"/>
  <c r="T285" i="20"/>
  <c r="S285" i="20"/>
  <c r="R285" i="20"/>
  <c r="Q285" i="20"/>
  <c r="P285" i="20"/>
  <c r="O285" i="20"/>
  <c r="N285" i="20"/>
  <c r="M285" i="20"/>
  <c r="L285" i="20"/>
  <c r="K285" i="20"/>
  <c r="J285" i="20"/>
  <c r="I285" i="20"/>
  <c r="H285" i="20"/>
  <c r="G285" i="20"/>
  <c r="F285" i="20"/>
  <c r="E285" i="20"/>
  <c r="D285" i="20"/>
  <c r="C285" i="20"/>
  <c r="AG284" i="20"/>
  <c r="AF284" i="20"/>
  <c r="AE284" i="20"/>
  <c r="AD284" i="20"/>
  <c r="AC284" i="20"/>
  <c r="AB284" i="20"/>
  <c r="AA284" i="20"/>
  <c r="Z284" i="20"/>
  <c r="Y284" i="20"/>
  <c r="X284" i="20"/>
  <c r="W284" i="20"/>
  <c r="V284" i="20"/>
  <c r="U284" i="20"/>
  <c r="T284" i="20"/>
  <c r="S284" i="20"/>
  <c r="R284" i="20"/>
  <c r="Q284" i="20"/>
  <c r="P284" i="20"/>
  <c r="O284" i="20"/>
  <c r="N284" i="20"/>
  <c r="M284" i="20"/>
  <c r="L284" i="20"/>
  <c r="K284" i="20"/>
  <c r="J284" i="20"/>
  <c r="I284" i="20"/>
  <c r="H284" i="20"/>
  <c r="G284" i="20"/>
  <c r="F284" i="20"/>
  <c r="E284" i="20"/>
  <c r="D284" i="20"/>
  <c r="C284" i="20"/>
  <c r="AG283" i="20"/>
  <c r="AF283" i="20"/>
  <c r="AE283" i="20"/>
  <c r="AD283" i="20"/>
  <c r="AC283" i="20"/>
  <c r="AB283" i="20"/>
  <c r="AA283" i="20"/>
  <c r="Z283" i="20"/>
  <c r="Y283" i="20"/>
  <c r="X283" i="20"/>
  <c r="W283" i="20"/>
  <c r="V283" i="20"/>
  <c r="U283" i="20"/>
  <c r="T283" i="20"/>
  <c r="S283" i="20"/>
  <c r="R283" i="20"/>
  <c r="Q283" i="20"/>
  <c r="P283" i="20"/>
  <c r="O283" i="20"/>
  <c r="N283" i="20"/>
  <c r="M283" i="20"/>
  <c r="L283" i="20"/>
  <c r="K283" i="20"/>
  <c r="J283" i="20"/>
  <c r="I283" i="20"/>
  <c r="H283" i="20"/>
  <c r="G283" i="20"/>
  <c r="F283" i="20"/>
  <c r="E283" i="20"/>
  <c r="D283" i="20"/>
  <c r="C283" i="20"/>
  <c r="AG282" i="20"/>
  <c r="AF282" i="20"/>
  <c r="AE282" i="20"/>
  <c r="AD282" i="20"/>
  <c r="AC282" i="20"/>
  <c r="AB282" i="20"/>
  <c r="AA282" i="20"/>
  <c r="Z282" i="20"/>
  <c r="Y282" i="20"/>
  <c r="X282" i="20"/>
  <c r="W282" i="20"/>
  <c r="V282" i="20"/>
  <c r="U282" i="20"/>
  <c r="T282" i="20"/>
  <c r="S282" i="20"/>
  <c r="R282" i="20"/>
  <c r="Q282" i="20"/>
  <c r="P282" i="20"/>
  <c r="O282" i="20"/>
  <c r="N282" i="20"/>
  <c r="M282" i="20"/>
  <c r="L282" i="20"/>
  <c r="K282" i="20"/>
  <c r="J282" i="20"/>
  <c r="I282" i="20"/>
  <c r="H282" i="20"/>
  <c r="G282" i="20"/>
  <c r="F282" i="20"/>
  <c r="E282" i="20"/>
  <c r="D282" i="20"/>
  <c r="C282" i="20"/>
  <c r="AG281" i="20"/>
  <c r="AF281" i="20"/>
  <c r="AE281" i="20"/>
  <c r="AD281" i="20"/>
  <c r="AC281" i="20"/>
  <c r="AB281" i="20"/>
  <c r="AA281" i="20"/>
  <c r="Z281" i="20"/>
  <c r="Y281" i="20"/>
  <c r="X281" i="20"/>
  <c r="W281" i="20"/>
  <c r="V281" i="20"/>
  <c r="U281" i="20"/>
  <c r="T281" i="20"/>
  <c r="S281" i="20"/>
  <c r="R281" i="20"/>
  <c r="Q281" i="20"/>
  <c r="P281" i="20"/>
  <c r="O281" i="20"/>
  <c r="N281" i="20"/>
  <c r="M281" i="20"/>
  <c r="L281" i="20"/>
  <c r="K281" i="20"/>
  <c r="J281" i="20"/>
  <c r="I281" i="20"/>
  <c r="H281" i="20"/>
  <c r="G281" i="20"/>
  <c r="F281" i="20"/>
  <c r="E281" i="20"/>
  <c r="D281" i="20"/>
  <c r="C281" i="20"/>
  <c r="AG280" i="20"/>
  <c r="AF280" i="20"/>
  <c r="AE280" i="20"/>
  <c r="AD280" i="20"/>
  <c r="AC280" i="20"/>
  <c r="AB280" i="20"/>
  <c r="AA280" i="20"/>
  <c r="Z280" i="20"/>
  <c r="Y280" i="20"/>
  <c r="X280" i="20"/>
  <c r="W280" i="20"/>
  <c r="V280" i="20"/>
  <c r="U280" i="20"/>
  <c r="T280" i="20"/>
  <c r="S280" i="20"/>
  <c r="R280" i="20"/>
  <c r="Q280" i="20"/>
  <c r="P280" i="20"/>
  <c r="O280" i="20"/>
  <c r="N280" i="20"/>
  <c r="M280" i="20"/>
  <c r="L280" i="20"/>
  <c r="K280" i="20"/>
  <c r="J280" i="20"/>
  <c r="I280" i="20"/>
  <c r="H280" i="20"/>
  <c r="G280" i="20"/>
  <c r="F280" i="20"/>
  <c r="E280" i="20"/>
  <c r="D280" i="20"/>
  <c r="C280" i="20"/>
  <c r="AG279" i="20"/>
  <c r="AF279" i="20"/>
  <c r="AE279" i="20"/>
  <c r="AD279" i="20"/>
  <c r="AC279" i="20"/>
  <c r="AB279" i="20"/>
  <c r="AA279" i="20"/>
  <c r="Z279" i="20"/>
  <c r="Y279" i="20"/>
  <c r="X279" i="20"/>
  <c r="W279" i="20"/>
  <c r="V279" i="20"/>
  <c r="U279" i="20"/>
  <c r="T279" i="20"/>
  <c r="S279" i="20"/>
  <c r="R279" i="20"/>
  <c r="Q279" i="20"/>
  <c r="P279" i="20"/>
  <c r="O279" i="20"/>
  <c r="N279" i="20"/>
  <c r="M279" i="20"/>
  <c r="L279" i="20"/>
  <c r="K279" i="20"/>
  <c r="J279" i="20"/>
  <c r="I279" i="20"/>
  <c r="H279" i="20"/>
  <c r="G279" i="20"/>
  <c r="F279" i="20"/>
  <c r="E279" i="20"/>
  <c r="D279" i="20"/>
  <c r="C279" i="20"/>
  <c r="AG278" i="20"/>
  <c r="AF278" i="20"/>
  <c r="AE278" i="20"/>
  <c r="AD278" i="20"/>
  <c r="AC278" i="20"/>
  <c r="AB278" i="20"/>
  <c r="AA278" i="20"/>
  <c r="Z278" i="20"/>
  <c r="Y278" i="20"/>
  <c r="X278" i="20"/>
  <c r="W278" i="20"/>
  <c r="V278" i="20"/>
  <c r="U278" i="20"/>
  <c r="T278" i="20"/>
  <c r="S278" i="20"/>
  <c r="R278" i="20"/>
  <c r="Q278" i="20"/>
  <c r="P278" i="20"/>
  <c r="O278" i="20"/>
  <c r="N278" i="20"/>
  <c r="M278" i="20"/>
  <c r="L278" i="20"/>
  <c r="K278" i="20"/>
  <c r="J278" i="20"/>
  <c r="I278" i="20"/>
  <c r="H278" i="20"/>
  <c r="G278" i="20"/>
  <c r="F278" i="20"/>
  <c r="E278" i="20"/>
  <c r="D278" i="20"/>
  <c r="C278" i="20"/>
  <c r="AG277" i="20"/>
  <c r="AF277" i="20"/>
  <c r="AE277" i="20"/>
  <c r="AD277" i="20"/>
  <c r="AC277" i="20"/>
  <c r="AB277" i="20"/>
  <c r="AA277" i="20"/>
  <c r="Z277" i="20"/>
  <c r="Y277" i="20"/>
  <c r="X277" i="20"/>
  <c r="W277" i="20"/>
  <c r="V277" i="20"/>
  <c r="U277" i="20"/>
  <c r="T277" i="20"/>
  <c r="S277" i="20"/>
  <c r="R277" i="20"/>
  <c r="Q277" i="20"/>
  <c r="P277" i="20"/>
  <c r="O277" i="20"/>
  <c r="N277" i="20"/>
  <c r="M277" i="20"/>
  <c r="L277" i="20"/>
  <c r="K277" i="20"/>
  <c r="J277" i="20"/>
  <c r="I277" i="20"/>
  <c r="H277" i="20"/>
  <c r="G277" i="20"/>
  <c r="F277" i="20"/>
  <c r="E277" i="20"/>
  <c r="D277" i="20"/>
  <c r="C277" i="20"/>
  <c r="AG276" i="20"/>
  <c r="AF276" i="20"/>
  <c r="AE276" i="20"/>
  <c r="AD276" i="20"/>
  <c r="AC276" i="20"/>
  <c r="AB276" i="20"/>
  <c r="AA276" i="20"/>
  <c r="Z276" i="20"/>
  <c r="Y276" i="20"/>
  <c r="X276" i="20"/>
  <c r="W276" i="20"/>
  <c r="V276" i="20"/>
  <c r="U276" i="20"/>
  <c r="T276" i="20"/>
  <c r="S276" i="20"/>
  <c r="R276" i="20"/>
  <c r="Q276" i="20"/>
  <c r="P276" i="20"/>
  <c r="O276" i="20"/>
  <c r="N276" i="20"/>
  <c r="M276" i="20"/>
  <c r="L276" i="20"/>
  <c r="K276" i="20"/>
  <c r="J276" i="20"/>
  <c r="I276" i="20"/>
  <c r="H276" i="20"/>
  <c r="G276" i="20"/>
  <c r="F276" i="20"/>
  <c r="E276" i="20"/>
  <c r="D276" i="20"/>
  <c r="C276" i="20"/>
  <c r="AG275" i="20"/>
  <c r="AF275" i="20"/>
  <c r="AE275" i="20"/>
  <c r="AD275" i="20"/>
  <c r="AC275" i="20"/>
  <c r="AB275" i="20"/>
  <c r="AA275" i="20"/>
  <c r="Z275" i="20"/>
  <c r="Y275" i="20"/>
  <c r="X275" i="20"/>
  <c r="W275" i="20"/>
  <c r="V275" i="20"/>
  <c r="U275" i="20"/>
  <c r="T275" i="20"/>
  <c r="S275" i="20"/>
  <c r="R275" i="20"/>
  <c r="Q275" i="20"/>
  <c r="P275" i="20"/>
  <c r="O275" i="20"/>
  <c r="N275" i="20"/>
  <c r="M275" i="20"/>
  <c r="L275" i="20"/>
  <c r="K275" i="20"/>
  <c r="J275" i="20"/>
  <c r="I275" i="20"/>
  <c r="H275" i="20"/>
  <c r="G275" i="20"/>
  <c r="F275" i="20"/>
  <c r="E275" i="20"/>
  <c r="D275" i="20"/>
  <c r="C275" i="20"/>
  <c r="AG274" i="20"/>
  <c r="AF274" i="20"/>
  <c r="AE274" i="20"/>
  <c r="AD274" i="20"/>
  <c r="AC274" i="20"/>
  <c r="AB274" i="20"/>
  <c r="AA274" i="20"/>
  <c r="Z274" i="20"/>
  <c r="Y274" i="20"/>
  <c r="X274" i="20"/>
  <c r="W274" i="20"/>
  <c r="V274" i="20"/>
  <c r="U274" i="20"/>
  <c r="T274" i="20"/>
  <c r="S274" i="20"/>
  <c r="R274" i="20"/>
  <c r="Q274" i="20"/>
  <c r="P274" i="20"/>
  <c r="O274" i="20"/>
  <c r="N274" i="20"/>
  <c r="M274" i="20"/>
  <c r="L274" i="20"/>
  <c r="K274" i="20"/>
  <c r="J274" i="20"/>
  <c r="I274" i="20"/>
  <c r="H274" i="20"/>
  <c r="G274" i="20"/>
  <c r="F274" i="20"/>
  <c r="E274" i="20"/>
  <c r="D274" i="20"/>
  <c r="C274" i="20"/>
  <c r="AG273" i="20"/>
  <c r="AF273" i="20"/>
  <c r="AE273" i="20"/>
  <c r="AD273" i="20"/>
  <c r="AC273" i="20"/>
  <c r="AB273" i="20"/>
  <c r="AA273" i="20"/>
  <c r="Z273" i="20"/>
  <c r="Y273" i="20"/>
  <c r="X273" i="20"/>
  <c r="W273" i="20"/>
  <c r="V273" i="20"/>
  <c r="U273" i="20"/>
  <c r="T273" i="20"/>
  <c r="S273" i="20"/>
  <c r="R273" i="20"/>
  <c r="Q273" i="20"/>
  <c r="P273" i="20"/>
  <c r="O273" i="20"/>
  <c r="N273" i="20"/>
  <c r="M273" i="20"/>
  <c r="L273" i="20"/>
  <c r="K273" i="20"/>
  <c r="J273" i="20"/>
  <c r="I273" i="20"/>
  <c r="H273" i="20"/>
  <c r="G273" i="20"/>
  <c r="F273" i="20"/>
  <c r="E273" i="20"/>
  <c r="D273" i="20"/>
  <c r="C273" i="20"/>
  <c r="AG272" i="20"/>
  <c r="AF272" i="20"/>
  <c r="AE272" i="20"/>
  <c r="AD272" i="20"/>
  <c r="AC272" i="20"/>
  <c r="AB272" i="20"/>
  <c r="AA272" i="20"/>
  <c r="Z272" i="20"/>
  <c r="Y272" i="20"/>
  <c r="X272" i="20"/>
  <c r="W272" i="20"/>
  <c r="V272" i="20"/>
  <c r="U272" i="20"/>
  <c r="T272" i="20"/>
  <c r="S272" i="20"/>
  <c r="R272" i="20"/>
  <c r="Q272" i="20"/>
  <c r="P272" i="20"/>
  <c r="O272" i="20"/>
  <c r="N272" i="20"/>
  <c r="M272" i="20"/>
  <c r="L272" i="20"/>
  <c r="K272" i="20"/>
  <c r="J272" i="20"/>
  <c r="I272" i="20"/>
  <c r="H272" i="20"/>
  <c r="G272" i="20"/>
  <c r="F272" i="20"/>
  <c r="E272" i="20"/>
  <c r="D272" i="20"/>
  <c r="C272" i="20"/>
  <c r="AG271" i="20"/>
  <c r="AF271" i="20"/>
  <c r="AE271" i="20"/>
  <c r="AD271" i="20"/>
  <c r="AC271" i="20"/>
  <c r="AB271" i="20"/>
  <c r="AA271" i="20"/>
  <c r="Z271" i="20"/>
  <c r="Y271" i="20"/>
  <c r="X271" i="20"/>
  <c r="W271" i="20"/>
  <c r="V271" i="20"/>
  <c r="U271" i="20"/>
  <c r="T271" i="20"/>
  <c r="S271" i="20"/>
  <c r="R271" i="20"/>
  <c r="Q271" i="20"/>
  <c r="P271" i="20"/>
  <c r="O271" i="20"/>
  <c r="N271" i="20"/>
  <c r="M271" i="20"/>
  <c r="L271" i="20"/>
  <c r="K271" i="20"/>
  <c r="J271" i="20"/>
  <c r="I271" i="20"/>
  <c r="H271" i="20"/>
  <c r="G271" i="20"/>
  <c r="F271" i="20"/>
  <c r="E271" i="20"/>
  <c r="D271" i="20"/>
  <c r="C271" i="20"/>
  <c r="AG270" i="20"/>
  <c r="AF270" i="20"/>
  <c r="AE270" i="20"/>
  <c r="AD270" i="20"/>
  <c r="AC270" i="20"/>
  <c r="AB270" i="20"/>
  <c r="AA270" i="20"/>
  <c r="Z270" i="20"/>
  <c r="Y270" i="20"/>
  <c r="X270" i="20"/>
  <c r="W270" i="20"/>
  <c r="V270" i="20"/>
  <c r="U270" i="20"/>
  <c r="T270" i="20"/>
  <c r="S270" i="20"/>
  <c r="R270" i="20"/>
  <c r="Q270" i="20"/>
  <c r="P270" i="20"/>
  <c r="O270" i="20"/>
  <c r="N270" i="20"/>
  <c r="M270" i="20"/>
  <c r="L270" i="20"/>
  <c r="K270" i="20"/>
  <c r="J270" i="20"/>
  <c r="I270" i="20"/>
  <c r="H270" i="20"/>
  <c r="G270" i="20"/>
  <c r="F270" i="20"/>
  <c r="E270" i="20"/>
  <c r="D270" i="20"/>
  <c r="C270" i="20"/>
  <c r="AG269" i="20"/>
  <c r="AF269" i="20"/>
  <c r="AE269" i="20"/>
  <c r="AD269" i="20"/>
  <c r="AC269" i="20"/>
  <c r="AB269" i="20"/>
  <c r="AA269" i="20"/>
  <c r="Z269" i="20"/>
  <c r="Y269" i="20"/>
  <c r="X269" i="20"/>
  <c r="W269" i="20"/>
  <c r="V269" i="20"/>
  <c r="U269" i="20"/>
  <c r="T269" i="20"/>
  <c r="S269" i="20"/>
  <c r="R269" i="20"/>
  <c r="Q269" i="20"/>
  <c r="P269" i="20"/>
  <c r="O269" i="20"/>
  <c r="N269" i="20"/>
  <c r="M269" i="20"/>
  <c r="L269" i="20"/>
  <c r="K269" i="20"/>
  <c r="J269" i="20"/>
  <c r="I269" i="20"/>
  <c r="H269" i="20"/>
  <c r="G269" i="20"/>
  <c r="F269" i="20"/>
  <c r="E269" i="20"/>
  <c r="D269" i="20"/>
  <c r="C269" i="20"/>
  <c r="AG268" i="20"/>
  <c r="AF268" i="20"/>
  <c r="AE268" i="20"/>
  <c r="AD268" i="20"/>
  <c r="AC268" i="20"/>
  <c r="AB268" i="20"/>
  <c r="AA268" i="20"/>
  <c r="Z268" i="20"/>
  <c r="Y268" i="20"/>
  <c r="X268" i="20"/>
  <c r="W268" i="20"/>
  <c r="V268" i="20"/>
  <c r="U268" i="20"/>
  <c r="T268" i="20"/>
  <c r="S268" i="20"/>
  <c r="R268" i="20"/>
  <c r="Q268" i="20"/>
  <c r="P268" i="20"/>
  <c r="O268" i="20"/>
  <c r="N268" i="20"/>
  <c r="M268" i="20"/>
  <c r="L268" i="20"/>
  <c r="K268" i="20"/>
  <c r="J268" i="20"/>
  <c r="I268" i="20"/>
  <c r="H268" i="20"/>
  <c r="G268" i="20"/>
  <c r="F268" i="20"/>
  <c r="E268" i="20"/>
  <c r="D268" i="20"/>
  <c r="C268" i="20"/>
  <c r="AG266" i="20"/>
  <c r="AF266" i="20"/>
  <c r="AE266" i="20"/>
  <c r="AD266" i="20"/>
  <c r="AC266" i="20"/>
  <c r="AB266" i="20"/>
  <c r="AA266" i="20"/>
  <c r="Z266" i="20"/>
  <c r="Y266" i="20"/>
  <c r="X266" i="20"/>
  <c r="W266" i="20"/>
  <c r="V266" i="20"/>
  <c r="U266" i="20"/>
  <c r="T266" i="20"/>
  <c r="S266" i="20"/>
  <c r="R266" i="20"/>
  <c r="Q266" i="20"/>
  <c r="P266" i="20"/>
  <c r="O266" i="20"/>
  <c r="N266" i="20"/>
  <c r="M266" i="20"/>
  <c r="L266" i="20"/>
  <c r="K266" i="20"/>
  <c r="J266" i="20"/>
  <c r="I266" i="20"/>
  <c r="H266" i="20"/>
  <c r="G266" i="20"/>
  <c r="F266" i="20"/>
  <c r="E266" i="20"/>
  <c r="D266" i="20"/>
  <c r="C266" i="20"/>
  <c r="AG264" i="20"/>
  <c r="AF264" i="20"/>
  <c r="AE264" i="20"/>
  <c r="AD264" i="20"/>
  <c r="AC264" i="20"/>
  <c r="AB264" i="20"/>
  <c r="AA264" i="20"/>
  <c r="Z264" i="20"/>
  <c r="Y264" i="20"/>
  <c r="X264" i="20"/>
  <c r="W264" i="20"/>
  <c r="V264" i="20"/>
  <c r="U264" i="20"/>
  <c r="T264" i="20"/>
  <c r="S264" i="20"/>
  <c r="R264" i="20"/>
  <c r="Q264" i="20"/>
  <c r="P264" i="20"/>
  <c r="O264" i="20"/>
  <c r="N264" i="20"/>
  <c r="M264" i="20"/>
  <c r="L264" i="20"/>
  <c r="K264" i="20"/>
  <c r="J264" i="20"/>
  <c r="I264" i="20"/>
  <c r="H264" i="20"/>
  <c r="G264" i="20"/>
  <c r="F264" i="20"/>
  <c r="E264" i="20"/>
  <c r="D264" i="20"/>
  <c r="C264" i="20"/>
  <c r="AG259" i="20"/>
  <c r="AF259" i="20"/>
  <c r="AE259" i="20"/>
  <c r="AD259" i="20"/>
  <c r="AC259" i="20"/>
  <c r="AB259" i="20"/>
  <c r="AA259" i="20"/>
  <c r="Z259" i="20"/>
  <c r="Y259" i="20"/>
  <c r="X259" i="20"/>
  <c r="W259" i="20"/>
  <c r="V259" i="20"/>
  <c r="U259" i="20"/>
  <c r="T259" i="20"/>
  <c r="S259" i="20"/>
  <c r="R259" i="20"/>
  <c r="Q259" i="20"/>
  <c r="P259" i="20"/>
  <c r="O259" i="20"/>
  <c r="N259" i="20"/>
  <c r="M259" i="20"/>
  <c r="L259" i="20"/>
  <c r="K259" i="20"/>
  <c r="J259" i="20"/>
  <c r="I259" i="20"/>
  <c r="H259" i="20"/>
  <c r="G259" i="20"/>
  <c r="F259" i="20"/>
  <c r="E259" i="20"/>
  <c r="D259" i="20"/>
  <c r="C259" i="20"/>
  <c r="AG256" i="20"/>
  <c r="AF256" i="20"/>
  <c r="AE256" i="20"/>
  <c r="AD256" i="20"/>
  <c r="AC256" i="20"/>
  <c r="AB256" i="20"/>
  <c r="AA256" i="20"/>
  <c r="Z256" i="20"/>
  <c r="Y256" i="20"/>
  <c r="X256" i="20"/>
  <c r="W256" i="20"/>
  <c r="V256" i="20"/>
  <c r="U256" i="20"/>
  <c r="T256" i="20"/>
  <c r="S256" i="20"/>
  <c r="R256" i="20"/>
  <c r="Q256" i="20"/>
  <c r="P256" i="20"/>
  <c r="O256" i="20"/>
  <c r="N256" i="20"/>
  <c r="M256" i="20"/>
  <c r="L256" i="20"/>
  <c r="K256" i="20"/>
  <c r="J256" i="20"/>
  <c r="I256" i="20"/>
  <c r="H256" i="20"/>
  <c r="G256" i="20"/>
  <c r="F256" i="20"/>
  <c r="E256" i="20"/>
  <c r="D256" i="20"/>
  <c r="C256" i="20"/>
  <c r="AG255" i="20"/>
  <c r="AF255" i="20"/>
  <c r="AE255" i="20"/>
  <c r="AD255" i="20"/>
  <c r="AC255" i="20"/>
  <c r="AB255" i="20"/>
  <c r="AA255" i="20"/>
  <c r="Z255" i="20"/>
  <c r="Y255" i="20"/>
  <c r="X255" i="20"/>
  <c r="W255" i="20"/>
  <c r="V255" i="20"/>
  <c r="U255" i="20"/>
  <c r="T255" i="20"/>
  <c r="S255" i="20"/>
  <c r="R255" i="20"/>
  <c r="Q255" i="20"/>
  <c r="P255" i="20"/>
  <c r="O255" i="20"/>
  <c r="N255" i="20"/>
  <c r="M255" i="20"/>
  <c r="L255" i="20"/>
  <c r="K255" i="20"/>
  <c r="J255" i="20"/>
  <c r="I255" i="20"/>
  <c r="H255" i="20"/>
  <c r="G255" i="20"/>
  <c r="F255" i="20"/>
  <c r="E255" i="20"/>
  <c r="D255" i="20"/>
  <c r="C255" i="20"/>
  <c r="AG254" i="20"/>
  <c r="AF254" i="20"/>
  <c r="AE254" i="20"/>
  <c r="AD254" i="20"/>
  <c r="AC254" i="20"/>
  <c r="AB254" i="20"/>
  <c r="AA254" i="20"/>
  <c r="Z254" i="20"/>
  <c r="Y254" i="20"/>
  <c r="X254" i="20"/>
  <c r="W254" i="20"/>
  <c r="V254" i="20"/>
  <c r="U254" i="20"/>
  <c r="T254" i="20"/>
  <c r="S254" i="20"/>
  <c r="R254" i="20"/>
  <c r="Q254" i="20"/>
  <c r="P254" i="20"/>
  <c r="O254" i="20"/>
  <c r="N254" i="20"/>
  <c r="M254" i="20"/>
  <c r="L254" i="20"/>
  <c r="K254" i="20"/>
  <c r="J254" i="20"/>
  <c r="I254" i="20"/>
  <c r="H254" i="20"/>
  <c r="G254" i="20"/>
  <c r="F254" i="20"/>
  <c r="E254" i="20"/>
  <c r="D254" i="20"/>
  <c r="C254" i="20"/>
  <c r="AG253" i="20"/>
  <c r="AF253" i="20"/>
  <c r="AE253" i="20"/>
  <c r="AD253" i="20"/>
  <c r="AC253" i="20"/>
  <c r="AB253" i="20"/>
  <c r="AA253" i="20"/>
  <c r="Z253" i="20"/>
  <c r="Y253" i="20"/>
  <c r="X253" i="20"/>
  <c r="W253" i="20"/>
  <c r="V253" i="20"/>
  <c r="U253" i="20"/>
  <c r="T253" i="20"/>
  <c r="S253" i="20"/>
  <c r="R253" i="20"/>
  <c r="Q253" i="20"/>
  <c r="P253" i="20"/>
  <c r="O253" i="20"/>
  <c r="N253" i="20"/>
  <c r="M253" i="20"/>
  <c r="L253" i="20"/>
  <c r="K253" i="20"/>
  <c r="J253" i="20"/>
  <c r="I253" i="20"/>
  <c r="H253" i="20"/>
  <c r="G253" i="20"/>
  <c r="F253" i="20"/>
  <c r="E253" i="20"/>
  <c r="D253" i="20"/>
  <c r="C253" i="20"/>
  <c r="AG252" i="20"/>
  <c r="AF252" i="20"/>
  <c r="AE252" i="20"/>
  <c r="AD252" i="20"/>
  <c r="AC252" i="20"/>
  <c r="AB252" i="20"/>
  <c r="AA252" i="20"/>
  <c r="Z252" i="20"/>
  <c r="Y252" i="20"/>
  <c r="X252" i="20"/>
  <c r="W252" i="20"/>
  <c r="V252" i="20"/>
  <c r="U252" i="20"/>
  <c r="T252" i="20"/>
  <c r="S252" i="20"/>
  <c r="R252" i="20"/>
  <c r="Q252" i="20"/>
  <c r="P252" i="20"/>
  <c r="O252" i="20"/>
  <c r="N252" i="20"/>
  <c r="M252" i="20"/>
  <c r="L252" i="20"/>
  <c r="K252" i="20"/>
  <c r="J252" i="20"/>
  <c r="I252" i="20"/>
  <c r="H252" i="20"/>
  <c r="G252" i="20"/>
  <c r="F252" i="20"/>
  <c r="E252" i="20"/>
  <c r="D252" i="20"/>
  <c r="C252" i="20"/>
  <c r="AG251" i="20"/>
  <c r="AF251" i="20"/>
  <c r="AE251" i="20"/>
  <c r="AD251" i="20"/>
  <c r="AC251" i="20"/>
  <c r="AB251" i="20"/>
  <c r="AA251" i="20"/>
  <c r="Z251" i="20"/>
  <c r="Y251" i="20"/>
  <c r="X251" i="20"/>
  <c r="W251" i="20"/>
  <c r="V251" i="20"/>
  <c r="U251" i="20"/>
  <c r="T251" i="20"/>
  <c r="S251" i="20"/>
  <c r="R251" i="20"/>
  <c r="Q251" i="20"/>
  <c r="P251" i="20"/>
  <c r="O251" i="20"/>
  <c r="N251" i="20"/>
  <c r="M251" i="20"/>
  <c r="L251" i="20"/>
  <c r="K251" i="20"/>
  <c r="J251" i="20"/>
  <c r="I251" i="20"/>
  <c r="H251" i="20"/>
  <c r="G251" i="20"/>
  <c r="F251" i="20"/>
  <c r="E251" i="20"/>
  <c r="D251" i="20"/>
  <c r="C251" i="20"/>
  <c r="AG250" i="20"/>
  <c r="AF250" i="20"/>
  <c r="AE250" i="20"/>
  <c r="AD250" i="20"/>
  <c r="AC250" i="20"/>
  <c r="AB250" i="20"/>
  <c r="AA250" i="20"/>
  <c r="Z250" i="20"/>
  <c r="Y250" i="20"/>
  <c r="X250" i="20"/>
  <c r="W250" i="20"/>
  <c r="V250" i="20"/>
  <c r="U250" i="20"/>
  <c r="T250" i="20"/>
  <c r="S250" i="20"/>
  <c r="R250" i="20"/>
  <c r="Q250" i="20"/>
  <c r="P250" i="20"/>
  <c r="O250" i="20"/>
  <c r="N250" i="20"/>
  <c r="M250" i="20"/>
  <c r="L250" i="20"/>
  <c r="K250" i="20"/>
  <c r="J250" i="20"/>
  <c r="I250" i="20"/>
  <c r="H250" i="20"/>
  <c r="G250" i="20"/>
  <c r="F250" i="20"/>
  <c r="E250" i="20"/>
  <c r="D250" i="20"/>
  <c r="C250" i="20"/>
  <c r="AG249" i="20"/>
  <c r="AF249" i="20"/>
  <c r="AE249" i="20"/>
  <c r="AD249" i="20"/>
  <c r="AC249" i="20"/>
  <c r="AB249" i="20"/>
  <c r="AA249" i="20"/>
  <c r="Z249" i="20"/>
  <c r="Y249" i="20"/>
  <c r="X249" i="20"/>
  <c r="W249" i="20"/>
  <c r="V249" i="20"/>
  <c r="U249" i="20"/>
  <c r="T249" i="20"/>
  <c r="S249" i="20"/>
  <c r="R249" i="20"/>
  <c r="Q249" i="20"/>
  <c r="P249" i="20"/>
  <c r="O249" i="20"/>
  <c r="N249" i="20"/>
  <c r="M249" i="20"/>
  <c r="L249" i="20"/>
  <c r="K249" i="20"/>
  <c r="J249" i="20"/>
  <c r="I249" i="20"/>
  <c r="H249" i="20"/>
  <c r="G249" i="20"/>
  <c r="F249" i="20"/>
  <c r="E249" i="20"/>
  <c r="D249" i="20"/>
  <c r="C249" i="20"/>
  <c r="AG248" i="20"/>
  <c r="AF248" i="20"/>
  <c r="AE248" i="20"/>
  <c r="AD248" i="20"/>
  <c r="AC248" i="20"/>
  <c r="AB248" i="20"/>
  <c r="AA248" i="20"/>
  <c r="Z248" i="20"/>
  <c r="Y248" i="20"/>
  <c r="X248" i="20"/>
  <c r="W248" i="20"/>
  <c r="V248" i="20"/>
  <c r="U248" i="20"/>
  <c r="T248" i="20"/>
  <c r="S248" i="20"/>
  <c r="R248" i="20"/>
  <c r="Q248" i="20"/>
  <c r="P248" i="20"/>
  <c r="O248" i="20"/>
  <c r="N248" i="20"/>
  <c r="M248" i="20"/>
  <c r="L248" i="20"/>
  <c r="K248" i="20"/>
  <c r="J248" i="20"/>
  <c r="I248" i="20"/>
  <c r="H248" i="20"/>
  <c r="G248" i="20"/>
  <c r="F248" i="20"/>
  <c r="E248" i="20"/>
  <c r="D248" i="20"/>
  <c r="C248" i="20"/>
  <c r="AG247" i="20"/>
  <c r="AF247" i="20"/>
  <c r="AE247" i="20"/>
  <c r="AD247" i="20"/>
  <c r="AC247" i="20"/>
  <c r="AB247" i="20"/>
  <c r="AA247" i="20"/>
  <c r="Z247" i="20"/>
  <c r="Y247" i="20"/>
  <c r="X247" i="20"/>
  <c r="W247" i="20"/>
  <c r="V247" i="20"/>
  <c r="U247" i="20"/>
  <c r="T247" i="20"/>
  <c r="S247" i="20"/>
  <c r="R247" i="20"/>
  <c r="Q247" i="20"/>
  <c r="P247" i="20"/>
  <c r="O247" i="20"/>
  <c r="N247" i="20"/>
  <c r="M247" i="20"/>
  <c r="L247" i="20"/>
  <c r="K247" i="20"/>
  <c r="J247" i="20"/>
  <c r="I247" i="20"/>
  <c r="H247" i="20"/>
  <c r="G247" i="20"/>
  <c r="F247" i="20"/>
  <c r="E247" i="20"/>
  <c r="D247" i="20"/>
  <c r="C247" i="20"/>
  <c r="AG246" i="20"/>
  <c r="AF246" i="20"/>
  <c r="AE246" i="20"/>
  <c r="AD246" i="20"/>
  <c r="AC246" i="20"/>
  <c r="AB246" i="20"/>
  <c r="AA246" i="20"/>
  <c r="Z246" i="20"/>
  <c r="Y246" i="20"/>
  <c r="X246" i="20"/>
  <c r="W246" i="20"/>
  <c r="V246" i="20"/>
  <c r="U246" i="20"/>
  <c r="T246" i="20"/>
  <c r="S246" i="20"/>
  <c r="R246" i="20"/>
  <c r="Q246" i="20"/>
  <c r="P246" i="20"/>
  <c r="O246" i="20"/>
  <c r="N246" i="20"/>
  <c r="M246" i="20"/>
  <c r="L246" i="20"/>
  <c r="K246" i="20"/>
  <c r="J246" i="20"/>
  <c r="I246" i="20"/>
  <c r="H246" i="20"/>
  <c r="G246" i="20"/>
  <c r="F246" i="20"/>
  <c r="E246" i="20"/>
  <c r="D246" i="20"/>
  <c r="C246" i="20"/>
  <c r="AG245" i="20"/>
  <c r="AF245" i="20"/>
  <c r="AE245" i="20"/>
  <c r="AD245" i="20"/>
  <c r="AC245" i="20"/>
  <c r="AB245" i="20"/>
  <c r="AA245" i="20"/>
  <c r="Z245" i="20"/>
  <c r="Y245" i="20"/>
  <c r="X245" i="20"/>
  <c r="W245" i="20"/>
  <c r="V245" i="20"/>
  <c r="U245" i="20"/>
  <c r="T245" i="20"/>
  <c r="S245" i="20"/>
  <c r="R245" i="20"/>
  <c r="Q245" i="20"/>
  <c r="P245" i="20"/>
  <c r="O245" i="20"/>
  <c r="N245" i="20"/>
  <c r="M245" i="20"/>
  <c r="L245" i="20"/>
  <c r="K245" i="20"/>
  <c r="J245" i="20"/>
  <c r="I245" i="20"/>
  <c r="H245" i="20"/>
  <c r="G245" i="20"/>
  <c r="F245" i="20"/>
  <c r="E245" i="20"/>
  <c r="D245" i="20"/>
  <c r="C245" i="20"/>
  <c r="AG244" i="20"/>
  <c r="AF244" i="20"/>
  <c r="AE244" i="20"/>
  <c r="AD244" i="20"/>
  <c r="AC244" i="20"/>
  <c r="AB244" i="20"/>
  <c r="AA244" i="20"/>
  <c r="Z244" i="20"/>
  <c r="Y244" i="20"/>
  <c r="X244" i="20"/>
  <c r="W244" i="20"/>
  <c r="V244" i="20"/>
  <c r="U244" i="20"/>
  <c r="T244" i="20"/>
  <c r="S244" i="20"/>
  <c r="R244" i="20"/>
  <c r="Q244" i="20"/>
  <c r="P244" i="20"/>
  <c r="O244" i="20"/>
  <c r="N244" i="20"/>
  <c r="M244" i="20"/>
  <c r="L244" i="20"/>
  <c r="K244" i="20"/>
  <c r="J244" i="20"/>
  <c r="I244" i="20"/>
  <c r="H244" i="20"/>
  <c r="G244" i="20"/>
  <c r="F244" i="20"/>
  <c r="E244" i="20"/>
  <c r="D244" i="20"/>
  <c r="C244" i="20"/>
  <c r="AG243" i="20"/>
  <c r="AF243" i="20"/>
  <c r="AE243" i="20"/>
  <c r="AD243" i="20"/>
  <c r="AC243" i="20"/>
  <c r="AB243" i="20"/>
  <c r="AA243" i="20"/>
  <c r="Z243" i="20"/>
  <c r="Y243" i="20"/>
  <c r="X243" i="20"/>
  <c r="W243" i="20"/>
  <c r="V243" i="20"/>
  <c r="U243" i="20"/>
  <c r="T243" i="20"/>
  <c r="S243" i="20"/>
  <c r="R243" i="20"/>
  <c r="Q243" i="20"/>
  <c r="P243" i="20"/>
  <c r="O243" i="20"/>
  <c r="N243" i="20"/>
  <c r="M243" i="20"/>
  <c r="L243" i="20"/>
  <c r="K243" i="20"/>
  <c r="J243" i="20"/>
  <c r="I243" i="20"/>
  <c r="H243" i="20"/>
  <c r="G243" i="20"/>
  <c r="F243" i="20"/>
  <c r="E243" i="20"/>
  <c r="D243" i="20"/>
  <c r="C243" i="20"/>
  <c r="AG242" i="20"/>
  <c r="AF242" i="20"/>
  <c r="AE242" i="20"/>
  <c r="AD242" i="20"/>
  <c r="AC242" i="20"/>
  <c r="AB242" i="20"/>
  <c r="AA242" i="20"/>
  <c r="Z242" i="20"/>
  <c r="Y242" i="20"/>
  <c r="X242" i="20"/>
  <c r="W242" i="20"/>
  <c r="V242" i="20"/>
  <c r="U242" i="20"/>
  <c r="T242" i="20"/>
  <c r="S242" i="20"/>
  <c r="R242" i="20"/>
  <c r="Q242" i="20"/>
  <c r="P242" i="20"/>
  <c r="O242" i="20"/>
  <c r="N242" i="20"/>
  <c r="M242" i="20"/>
  <c r="L242" i="20"/>
  <c r="K242" i="20"/>
  <c r="J242" i="20"/>
  <c r="I242" i="20"/>
  <c r="H242" i="20"/>
  <c r="G242" i="20"/>
  <c r="F242" i="20"/>
  <c r="E242" i="20"/>
  <c r="D242" i="20"/>
  <c r="C242" i="20"/>
  <c r="AG241" i="20"/>
  <c r="AF241" i="20"/>
  <c r="AE241" i="20"/>
  <c r="AD241" i="20"/>
  <c r="AC241" i="20"/>
  <c r="AB241" i="20"/>
  <c r="AA241" i="20"/>
  <c r="Z241" i="20"/>
  <c r="Y241" i="20"/>
  <c r="X241" i="20"/>
  <c r="W241" i="20"/>
  <c r="V241" i="20"/>
  <c r="U241" i="20"/>
  <c r="T241" i="20"/>
  <c r="S241" i="20"/>
  <c r="R241" i="20"/>
  <c r="Q241" i="20"/>
  <c r="P241" i="20"/>
  <c r="O241" i="20"/>
  <c r="N241" i="20"/>
  <c r="M241" i="20"/>
  <c r="L241" i="20"/>
  <c r="K241" i="20"/>
  <c r="J241" i="20"/>
  <c r="I241" i="20"/>
  <c r="H241" i="20"/>
  <c r="G241" i="20"/>
  <c r="F241" i="20"/>
  <c r="E241" i="20"/>
  <c r="D241" i="20"/>
  <c r="C241" i="20"/>
  <c r="AG240" i="20"/>
  <c r="AF240" i="20"/>
  <c r="AE240" i="20"/>
  <c r="AD240" i="20"/>
  <c r="AC240" i="20"/>
  <c r="AB240" i="20"/>
  <c r="AA240" i="20"/>
  <c r="Z240" i="20"/>
  <c r="Y240" i="20"/>
  <c r="X240" i="20"/>
  <c r="W240" i="20"/>
  <c r="V240" i="20"/>
  <c r="U240" i="20"/>
  <c r="T240" i="20"/>
  <c r="S240" i="20"/>
  <c r="R240" i="20"/>
  <c r="Q240" i="20"/>
  <c r="P240" i="20"/>
  <c r="O240" i="20"/>
  <c r="N240" i="20"/>
  <c r="M240" i="20"/>
  <c r="L240" i="20"/>
  <c r="K240" i="20"/>
  <c r="J240" i="20"/>
  <c r="I240" i="20"/>
  <c r="H240" i="20"/>
  <c r="G240" i="20"/>
  <c r="F240" i="20"/>
  <c r="E240" i="20"/>
  <c r="D240" i="20"/>
  <c r="C240" i="20"/>
  <c r="AG239" i="20"/>
  <c r="AF239" i="20"/>
  <c r="AE239" i="20"/>
  <c r="AD239" i="20"/>
  <c r="AC239" i="20"/>
  <c r="AB239" i="20"/>
  <c r="AA239" i="20"/>
  <c r="Z239" i="20"/>
  <c r="Y239" i="20"/>
  <c r="X239" i="20"/>
  <c r="W239" i="20"/>
  <c r="V239" i="20"/>
  <c r="U239" i="20"/>
  <c r="T239" i="20"/>
  <c r="S239" i="20"/>
  <c r="R239" i="20"/>
  <c r="Q239" i="20"/>
  <c r="P239" i="20"/>
  <c r="O239" i="20"/>
  <c r="N239" i="20"/>
  <c r="M239" i="20"/>
  <c r="L239" i="20"/>
  <c r="K239" i="20"/>
  <c r="J239" i="20"/>
  <c r="I239" i="20"/>
  <c r="H239" i="20"/>
  <c r="G239" i="20"/>
  <c r="F239" i="20"/>
  <c r="E239" i="20"/>
  <c r="D239" i="20"/>
  <c r="C239" i="20"/>
  <c r="AG238" i="20"/>
  <c r="AF238" i="20"/>
  <c r="AE238" i="20"/>
  <c r="AD238" i="20"/>
  <c r="AC238" i="20"/>
  <c r="AB238" i="20"/>
  <c r="AA238" i="20"/>
  <c r="Z238" i="20"/>
  <c r="Y238" i="20"/>
  <c r="X238" i="20"/>
  <c r="W238" i="20"/>
  <c r="V238" i="20"/>
  <c r="U238" i="20"/>
  <c r="T238" i="20"/>
  <c r="S238" i="20"/>
  <c r="R238" i="20"/>
  <c r="Q238" i="20"/>
  <c r="P238" i="20"/>
  <c r="O238" i="20"/>
  <c r="N238" i="20"/>
  <c r="M238" i="20"/>
  <c r="L238" i="20"/>
  <c r="K238" i="20"/>
  <c r="J238" i="20"/>
  <c r="I238" i="20"/>
  <c r="H238" i="20"/>
  <c r="G238" i="20"/>
  <c r="F238" i="20"/>
  <c r="E238" i="20"/>
  <c r="D238" i="20"/>
  <c r="C238" i="20"/>
  <c r="AG237" i="20"/>
  <c r="AF237" i="20"/>
  <c r="AE237" i="20"/>
  <c r="AD237" i="20"/>
  <c r="AC237" i="20"/>
  <c r="AB237" i="20"/>
  <c r="AA237" i="20"/>
  <c r="Z237" i="20"/>
  <c r="Y237" i="20"/>
  <c r="X237" i="20"/>
  <c r="W237" i="20"/>
  <c r="V237" i="20"/>
  <c r="U237" i="20"/>
  <c r="T237" i="20"/>
  <c r="S237" i="20"/>
  <c r="R237" i="20"/>
  <c r="Q237" i="20"/>
  <c r="P237" i="20"/>
  <c r="O237" i="20"/>
  <c r="N237" i="20"/>
  <c r="M237" i="20"/>
  <c r="L237" i="20"/>
  <c r="K237" i="20"/>
  <c r="J237" i="20"/>
  <c r="I237" i="20"/>
  <c r="H237" i="20"/>
  <c r="G237" i="20"/>
  <c r="F237" i="20"/>
  <c r="E237" i="20"/>
  <c r="D237" i="20"/>
  <c r="C237" i="20"/>
  <c r="AG236" i="20"/>
  <c r="AF236" i="20"/>
  <c r="AE236" i="20"/>
  <c r="AD236" i="20"/>
  <c r="AC236" i="20"/>
  <c r="AB236" i="20"/>
  <c r="AA236" i="20"/>
  <c r="Z236" i="20"/>
  <c r="Y236" i="20"/>
  <c r="X236" i="20"/>
  <c r="W236" i="20"/>
  <c r="V236" i="20"/>
  <c r="U236" i="20"/>
  <c r="T236" i="20"/>
  <c r="S236" i="20"/>
  <c r="R236" i="20"/>
  <c r="Q236" i="20"/>
  <c r="P236" i="20"/>
  <c r="O236" i="20"/>
  <c r="N236" i="20"/>
  <c r="M236" i="20"/>
  <c r="L236" i="20"/>
  <c r="K236" i="20"/>
  <c r="J236" i="20"/>
  <c r="I236" i="20"/>
  <c r="H236" i="20"/>
  <c r="G236" i="20"/>
  <c r="F236" i="20"/>
  <c r="E236" i="20"/>
  <c r="D236" i="20"/>
  <c r="C236" i="20"/>
  <c r="AG234" i="20"/>
  <c r="AF234" i="20"/>
  <c r="AE234" i="20"/>
  <c r="AD234" i="20"/>
  <c r="AC234" i="20"/>
  <c r="AB234" i="20"/>
  <c r="AA234" i="20"/>
  <c r="Z234" i="20"/>
  <c r="Y234" i="20"/>
  <c r="X234" i="20"/>
  <c r="W234" i="20"/>
  <c r="V234" i="20"/>
  <c r="U234" i="20"/>
  <c r="T234" i="20"/>
  <c r="S234" i="20"/>
  <c r="R234" i="20"/>
  <c r="Q234" i="20"/>
  <c r="P234" i="20"/>
  <c r="O234" i="20"/>
  <c r="N234" i="20"/>
  <c r="M234" i="20"/>
  <c r="L234" i="20"/>
  <c r="K234" i="20"/>
  <c r="J234" i="20"/>
  <c r="I234" i="20"/>
  <c r="H234" i="20"/>
  <c r="G234" i="20"/>
  <c r="F234" i="20"/>
  <c r="E234" i="20"/>
  <c r="D234" i="20"/>
  <c r="C234" i="20"/>
  <c r="AG232" i="20"/>
  <c r="AF232" i="20"/>
  <c r="AE232" i="20"/>
  <c r="AD232" i="20"/>
  <c r="AC232" i="20"/>
  <c r="AB232" i="20"/>
  <c r="AA232" i="20"/>
  <c r="Z232" i="20"/>
  <c r="Y232" i="20"/>
  <c r="X232" i="20"/>
  <c r="W232" i="20"/>
  <c r="V232" i="20"/>
  <c r="U232" i="20"/>
  <c r="T232" i="20"/>
  <c r="S232" i="20"/>
  <c r="R232" i="20"/>
  <c r="Q232" i="20"/>
  <c r="P232" i="20"/>
  <c r="O232" i="20"/>
  <c r="N232" i="20"/>
  <c r="M232" i="20"/>
  <c r="L232" i="20"/>
  <c r="K232" i="20"/>
  <c r="J232" i="20"/>
  <c r="I232" i="20"/>
  <c r="H232" i="20"/>
  <c r="G232" i="20"/>
  <c r="F232" i="20"/>
  <c r="E232" i="20"/>
  <c r="D232" i="20"/>
  <c r="C232" i="20"/>
  <c r="AG227" i="20"/>
  <c r="AF227" i="20"/>
  <c r="AE227" i="20"/>
  <c r="AD227" i="20"/>
  <c r="AC227" i="20"/>
  <c r="AB227" i="20"/>
  <c r="AA227" i="20"/>
  <c r="Z227" i="20"/>
  <c r="Y227" i="20"/>
  <c r="X227" i="20"/>
  <c r="W227" i="20"/>
  <c r="V227" i="20"/>
  <c r="U227" i="20"/>
  <c r="T227" i="20"/>
  <c r="S227" i="20"/>
  <c r="R227" i="20"/>
  <c r="Q227" i="20"/>
  <c r="P227" i="20"/>
  <c r="O227" i="20"/>
  <c r="N227" i="20"/>
  <c r="M227" i="20"/>
  <c r="L227" i="20"/>
  <c r="K227" i="20"/>
  <c r="J227" i="20"/>
  <c r="I227" i="20"/>
  <c r="H227" i="20"/>
  <c r="G227" i="20"/>
  <c r="F227" i="20"/>
  <c r="E227" i="20"/>
  <c r="D227" i="20"/>
  <c r="C227" i="20"/>
  <c r="AG224" i="20"/>
  <c r="AF224" i="20"/>
  <c r="AE224" i="20"/>
  <c r="AD224" i="20"/>
  <c r="AC224" i="20"/>
  <c r="AB224" i="20"/>
  <c r="AA224" i="20"/>
  <c r="Z224" i="20"/>
  <c r="Y224" i="20"/>
  <c r="X224" i="20"/>
  <c r="W224" i="20"/>
  <c r="V224" i="20"/>
  <c r="U224" i="20"/>
  <c r="T224" i="20"/>
  <c r="S224" i="20"/>
  <c r="R224" i="20"/>
  <c r="Q224" i="20"/>
  <c r="P224" i="20"/>
  <c r="O224" i="20"/>
  <c r="N224" i="20"/>
  <c r="M224" i="20"/>
  <c r="L224" i="20"/>
  <c r="K224" i="20"/>
  <c r="J224" i="20"/>
  <c r="I224" i="20"/>
  <c r="H224" i="20"/>
  <c r="G224" i="20"/>
  <c r="F224" i="20"/>
  <c r="E224" i="20"/>
  <c r="D224" i="20"/>
  <c r="C224" i="20"/>
  <c r="AG223" i="20"/>
  <c r="AF223" i="20"/>
  <c r="AE223" i="20"/>
  <c r="AD223" i="20"/>
  <c r="AC223" i="20"/>
  <c r="AB223" i="20"/>
  <c r="AA223" i="20"/>
  <c r="Z223" i="20"/>
  <c r="Y223" i="20"/>
  <c r="X223" i="20"/>
  <c r="W223" i="20"/>
  <c r="V223" i="20"/>
  <c r="U223" i="20"/>
  <c r="T223" i="20"/>
  <c r="S223" i="20"/>
  <c r="R223" i="20"/>
  <c r="Q223" i="20"/>
  <c r="P223" i="20"/>
  <c r="O223" i="20"/>
  <c r="N223" i="20"/>
  <c r="M223" i="20"/>
  <c r="L223" i="20"/>
  <c r="K223" i="20"/>
  <c r="J223" i="20"/>
  <c r="I223" i="20"/>
  <c r="H223" i="20"/>
  <c r="G223" i="20"/>
  <c r="F223" i="20"/>
  <c r="E223" i="20"/>
  <c r="D223" i="20"/>
  <c r="C223" i="20"/>
  <c r="AG222" i="20"/>
  <c r="AF222" i="20"/>
  <c r="AE222" i="20"/>
  <c r="AD222" i="20"/>
  <c r="AC222" i="20"/>
  <c r="AB222" i="20"/>
  <c r="AA222" i="20"/>
  <c r="Z222" i="20"/>
  <c r="Y222" i="20"/>
  <c r="X222" i="20"/>
  <c r="W222" i="20"/>
  <c r="V222" i="20"/>
  <c r="U222" i="20"/>
  <c r="T222" i="20"/>
  <c r="S222" i="20"/>
  <c r="R222" i="20"/>
  <c r="Q222" i="20"/>
  <c r="P222" i="20"/>
  <c r="O222" i="20"/>
  <c r="N222" i="20"/>
  <c r="M222" i="20"/>
  <c r="L222" i="20"/>
  <c r="K222" i="20"/>
  <c r="J222" i="20"/>
  <c r="I222" i="20"/>
  <c r="H222" i="20"/>
  <c r="G222" i="20"/>
  <c r="F222" i="20"/>
  <c r="E222" i="20"/>
  <c r="D222" i="20"/>
  <c r="C222" i="20"/>
  <c r="AG221" i="20"/>
  <c r="AF221" i="20"/>
  <c r="AE221" i="20"/>
  <c r="AD221" i="20"/>
  <c r="AC221" i="20"/>
  <c r="AB221" i="20"/>
  <c r="AA221" i="20"/>
  <c r="Z221" i="20"/>
  <c r="Y221" i="20"/>
  <c r="X221" i="20"/>
  <c r="W221" i="20"/>
  <c r="V221" i="20"/>
  <c r="U221" i="20"/>
  <c r="T221" i="20"/>
  <c r="S221" i="20"/>
  <c r="R221" i="20"/>
  <c r="Q221" i="20"/>
  <c r="P221" i="20"/>
  <c r="O221" i="20"/>
  <c r="N221" i="20"/>
  <c r="M221" i="20"/>
  <c r="L221" i="20"/>
  <c r="K221" i="20"/>
  <c r="J221" i="20"/>
  <c r="I221" i="20"/>
  <c r="H221" i="20"/>
  <c r="G221" i="20"/>
  <c r="F221" i="20"/>
  <c r="E221" i="20"/>
  <c r="D221" i="20"/>
  <c r="C221" i="20"/>
  <c r="AG220" i="20"/>
  <c r="AF220" i="20"/>
  <c r="AE220" i="20"/>
  <c r="AD220" i="20"/>
  <c r="AC220" i="20"/>
  <c r="AB220" i="20"/>
  <c r="AA220" i="20"/>
  <c r="Z220" i="20"/>
  <c r="Y220" i="20"/>
  <c r="X220" i="20"/>
  <c r="W220" i="20"/>
  <c r="V220" i="20"/>
  <c r="U220" i="20"/>
  <c r="T220" i="20"/>
  <c r="S220" i="20"/>
  <c r="R220" i="20"/>
  <c r="Q220" i="20"/>
  <c r="P220" i="20"/>
  <c r="O220" i="20"/>
  <c r="N220" i="20"/>
  <c r="M220" i="20"/>
  <c r="L220" i="20"/>
  <c r="K220" i="20"/>
  <c r="J220" i="20"/>
  <c r="I220" i="20"/>
  <c r="H220" i="20"/>
  <c r="G220" i="20"/>
  <c r="F220" i="20"/>
  <c r="E220" i="20"/>
  <c r="D220" i="20"/>
  <c r="C220" i="20"/>
  <c r="AG219" i="20"/>
  <c r="AF219" i="20"/>
  <c r="AE219" i="20"/>
  <c r="AD219" i="20"/>
  <c r="AC219" i="20"/>
  <c r="AB219" i="20"/>
  <c r="AA219" i="20"/>
  <c r="Z219" i="20"/>
  <c r="Y219" i="20"/>
  <c r="X219" i="20"/>
  <c r="W219" i="20"/>
  <c r="V219" i="20"/>
  <c r="U219" i="20"/>
  <c r="T219" i="20"/>
  <c r="S219" i="20"/>
  <c r="R219" i="20"/>
  <c r="Q219" i="20"/>
  <c r="P219" i="20"/>
  <c r="O219" i="20"/>
  <c r="N219" i="20"/>
  <c r="M219" i="20"/>
  <c r="L219" i="20"/>
  <c r="K219" i="20"/>
  <c r="J219" i="20"/>
  <c r="I219" i="20"/>
  <c r="H219" i="20"/>
  <c r="G219" i="20"/>
  <c r="F219" i="20"/>
  <c r="E219" i="20"/>
  <c r="D219" i="20"/>
  <c r="C219" i="20"/>
  <c r="AG218" i="20"/>
  <c r="AF218" i="20"/>
  <c r="AE218" i="20"/>
  <c r="AD218" i="20"/>
  <c r="AC218" i="20"/>
  <c r="AB218" i="20"/>
  <c r="AA218" i="20"/>
  <c r="Z218" i="20"/>
  <c r="Y218" i="20"/>
  <c r="X218" i="20"/>
  <c r="W218" i="20"/>
  <c r="V218" i="20"/>
  <c r="U218" i="20"/>
  <c r="T218" i="20"/>
  <c r="S218" i="20"/>
  <c r="R218" i="20"/>
  <c r="Q218" i="20"/>
  <c r="P218" i="20"/>
  <c r="O218" i="20"/>
  <c r="N218" i="20"/>
  <c r="M218" i="20"/>
  <c r="L218" i="20"/>
  <c r="K218" i="20"/>
  <c r="J218" i="20"/>
  <c r="I218" i="20"/>
  <c r="H218" i="20"/>
  <c r="G218" i="20"/>
  <c r="F218" i="20"/>
  <c r="E218" i="20"/>
  <c r="D218" i="20"/>
  <c r="C218" i="20"/>
  <c r="AG217" i="20"/>
  <c r="AF217" i="20"/>
  <c r="AE217" i="20"/>
  <c r="AD217" i="20"/>
  <c r="AC217" i="20"/>
  <c r="AB217" i="20"/>
  <c r="AA217" i="20"/>
  <c r="Z217" i="20"/>
  <c r="Y217" i="20"/>
  <c r="X217" i="20"/>
  <c r="W217" i="20"/>
  <c r="V217" i="20"/>
  <c r="U217" i="20"/>
  <c r="T217" i="20"/>
  <c r="S217" i="20"/>
  <c r="R217" i="20"/>
  <c r="Q217" i="20"/>
  <c r="P217" i="20"/>
  <c r="O217" i="20"/>
  <c r="N217" i="20"/>
  <c r="M217" i="20"/>
  <c r="L217" i="20"/>
  <c r="K217" i="20"/>
  <c r="J217" i="20"/>
  <c r="I217" i="20"/>
  <c r="H217" i="20"/>
  <c r="G217" i="20"/>
  <c r="F217" i="20"/>
  <c r="E217" i="20"/>
  <c r="D217" i="20"/>
  <c r="C217" i="20"/>
  <c r="AG216" i="20"/>
  <c r="AF216" i="20"/>
  <c r="AE216" i="20"/>
  <c r="AD216" i="20"/>
  <c r="AC216" i="20"/>
  <c r="AB216" i="20"/>
  <c r="AA216" i="20"/>
  <c r="Z216" i="20"/>
  <c r="Y216" i="20"/>
  <c r="X216" i="20"/>
  <c r="W216" i="20"/>
  <c r="V216" i="20"/>
  <c r="U216" i="20"/>
  <c r="T216" i="20"/>
  <c r="S216" i="20"/>
  <c r="R216" i="20"/>
  <c r="Q216" i="20"/>
  <c r="P216" i="20"/>
  <c r="O216" i="20"/>
  <c r="N216" i="20"/>
  <c r="M216" i="20"/>
  <c r="L216" i="20"/>
  <c r="K216" i="20"/>
  <c r="J216" i="20"/>
  <c r="I216" i="20"/>
  <c r="H216" i="20"/>
  <c r="G216" i="20"/>
  <c r="F216" i="20"/>
  <c r="E216" i="20"/>
  <c r="D216" i="20"/>
  <c r="C216" i="20"/>
  <c r="AG215" i="20"/>
  <c r="AF215" i="20"/>
  <c r="AE215" i="20"/>
  <c r="AD215" i="20"/>
  <c r="AC215" i="20"/>
  <c r="AB215" i="20"/>
  <c r="AA215" i="20"/>
  <c r="Z215" i="20"/>
  <c r="Y215" i="20"/>
  <c r="X215" i="20"/>
  <c r="W215" i="20"/>
  <c r="V215" i="20"/>
  <c r="U215" i="20"/>
  <c r="T215" i="20"/>
  <c r="S215" i="20"/>
  <c r="R215" i="20"/>
  <c r="Q215" i="20"/>
  <c r="P215" i="20"/>
  <c r="O215" i="20"/>
  <c r="N215" i="20"/>
  <c r="M215" i="20"/>
  <c r="L215" i="20"/>
  <c r="K215" i="20"/>
  <c r="J215" i="20"/>
  <c r="I215" i="20"/>
  <c r="H215" i="20"/>
  <c r="G215" i="20"/>
  <c r="F215" i="20"/>
  <c r="E215" i="20"/>
  <c r="D215" i="20"/>
  <c r="C215" i="20"/>
  <c r="AG214" i="20"/>
  <c r="AF214" i="20"/>
  <c r="AE214" i="20"/>
  <c r="AD214" i="20"/>
  <c r="AC214" i="20"/>
  <c r="AB214" i="20"/>
  <c r="AA214" i="20"/>
  <c r="Z214" i="20"/>
  <c r="Y214" i="20"/>
  <c r="X214" i="20"/>
  <c r="W214" i="20"/>
  <c r="V214" i="20"/>
  <c r="U214" i="20"/>
  <c r="T214" i="20"/>
  <c r="S214" i="20"/>
  <c r="R214" i="20"/>
  <c r="Q214" i="20"/>
  <c r="P214" i="20"/>
  <c r="O214" i="20"/>
  <c r="N214" i="20"/>
  <c r="M214" i="20"/>
  <c r="L214" i="20"/>
  <c r="K214" i="20"/>
  <c r="J214" i="20"/>
  <c r="I214" i="20"/>
  <c r="H214" i="20"/>
  <c r="G214" i="20"/>
  <c r="F214" i="20"/>
  <c r="E214" i="20"/>
  <c r="D214" i="20"/>
  <c r="C214" i="20"/>
  <c r="AG213" i="20"/>
  <c r="AF213" i="20"/>
  <c r="AE213" i="20"/>
  <c r="AD213" i="20"/>
  <c r="AC213" i="20"/>
  <c r="AB213" i="20"/>
  <c r="AA213" i="20"/>
  <c r="Z213" i="20"/>
  <c r="Y213" i="20"/>
  <c r="X213" i="20"/>
  <c r="W213" i="20"/>
  <c r="V213" i="20"/>
  <c r="U213" i="20"/>
  <c r="T213" i="20"/>
  <c r="S213" i="20"/>
  <c r="R213" i="20"/>
  <c r="Q213" i="20"/>
  <c r="P213" i="20"/>
  <c r="O213" i="20"/>
  <c r="N213" i="20"/>
  <c r="M213" i="20"/>
  <c r="L213" i="20"/>
  <c r="K213" i="20"/>
  <c r="J213" i="20"/>
  <c r="I213" i="20"/>
  <c r="H213" i="20"/>
  <c r="G213" i="20"/>
  <c r="F213" i="20"/>
  <c r="E213" i="20"/>
  <c r="D213" i="20"/>
  <c r="C213" i="20"/>
  <c r="AG212" i="20"/>
  <c r="AF212" i="20"/>
  <c r="AE212" i="20"/>
  <c r="AD212" i="20"/>
  <c r="AC212" i="20"/>
  <c r="AB212" i="20"/>
  <c r="AA212" i="20"/>
  <c r="Z212" i="20"/>
  <c r="Y212" i="20"/>
  <c r="X212" i="20"/>
  <c r="W212" i="20"/>
  <c r="V212" i="20"/>
  <c r="U212" i="20"/>
  <c r="T212" i="20"/>
  <c r="S212" i="20"/>
  <c r="R212" i="20"/>
  <c r="Q212" i="20"/>
  <c r="P212" i="20"/>
  <c r="O212" i="20"/>
  <c r="N212" i="20"/>
  <c r="M212" i="20"/>
  <c r="L212" i="20"/>
  <c r="K212" i="20"/>
  <c r="J212" i="20"/>
  <c r="I212" i="20"/>
  <c r="H212" i="20"/>
  <c r="G212" i="20"/>
  <c r="F212" i="20"/>
  <c r="E212" i="20"/>
  <c r="D212" i="20"/>
  <c r="C212" i="20"/>
  <c r="AG211" i="20"/>
  <c r="AF211" i="20"/>
  <c r="AE211" i="20"/>
  <c r="AD211" i="20"/>
  <c r="AC211" i="20"/>
  <c r="AB211" i="20"/>
  <c r="AA211" i="20"/>
  <c r="Z211" i="20"/>
  <c r="Y211" i="20"/>
  <c r="X211" i="20"/>
  <c r="W211" i="20"/>
  <c r="V211" i="20"/>
  <c r="U211" i="20"/>
  <c r="T211" i="20"/>
  <c r="S211" i="20"/>
  <c r="R211" i="20"/>
  <c r="Q211" i="20"/>
  <c r="P211" i="20"/>
  <c r="O211" i="20"/>
  <c r="N211" i="20"/>
  <c r="M211" i="20"/>
  <c r="L211" i="20"/>
  <c r="K211" i="20"/>
  <c r="J211" i="20"/>
  <c r="I211" i="20"/>
  <c r="H211" i="20"/>
  <c r="G211" i="20"/>
  <c r="F211" i="20"/>
  <c r="E211" i="20"/>
  <c r="D211" i="20"/>
  <c r="C211" i="20"/>
  <c r="AG210" i="20"/>
  <c r="AF210" i="20"/>
  <c r="AE210" i="20"/>
  <c r="AD210" i="20"/>
  <c r="AC210" i="20"/>
  <c r="AB210" i="20"/>
  <c r="AA210" i="20"/>
  <c r="Z210" i="20"/>
  <c r="Y210" i="20"/>
  <c r="X210" i="20"/>
  <c r="W210" i="20"/>
  <c r="V210" i="20"/>
  <c r="U210" i="20"/>
  <c r="T210" i="20"/>
  <c r="S210" i="20"/>
  <c r="R210" i="20"/>
  <c r="Q210" i="20"/>
  <c r="P210" i="20"/>
  <c r="O210" i="20"/>
  <c r="N210" i="20"/>
  <c r="M210" i="20"/>
  <c r="L210" i="20"/>
  <c r="K210" i="20"/>
  <c r="J210" i="20"/>
  <c r="I210" i="20"/>
  <c r="H210" i="20"/>
  <c r="G210" i="20"/>
  <c r="F210" i="20"/>
  <c r="E210" i="20"/>
  <c r="D210" i="20"/>
  <c r="C210" i="20"/>
  <c r="AG209" i="20"/>
  <c r="AF209" i="20"/>
  <c r="AE209" i="20"/>
  <c r="AD209" i="20"/>
  <c r="AC209" i="20"/>
  <c r="AB209" i="20"/>
  <c r="AA209" i="20"/>
  <c r="Z209" i="20"/>
  <c r="Y209" i="20"/>
  <c r="X209" i="20"/>
  <c r="W209" i="20"/>
  <c r="V209" i="20"/>
  <c r="U209" i="20"/>
  <c r="T209" i="20"/>
  <c r="S209" i="20"/>
  <c r="R209" i="20"/>
  <c r="Q209" i="20"/>
  <c r="P209" i="20"/>
  <c r="O209" i="20"/>
  <c r="N209" i="20"/>
  <c r="M209" i="20"/>
  <c r="L209" i="20"/>
  <c r="K209" i="20"/>
  <c r="J209" i="20"/>
  <c r="I209" i="20"/>
  <c r="H209" i="20"/>
  <c r="G209" i="20"/>
  <c r="F209" i="20"/>
  <c r="E209" i="20"/>
  <c r="D209" i="20"/>
  <c r="C209" i="20"/>
  <c r="AG208" i="20"/>
  <c r="AF208" i="20"/>
  <c r="AE208" i="20"/>
  <c r="AD208" i="20"/>
  <c r="AC208" i="20"/>
  <c r="AB208" i="20"/>
  <c r="AA208" i="20"/>
  <c r="Z208" i="20"/>
  <c r="Y208" i="20"/>
  <c r="X208" i="20"/>
  <c r="W208" i="20"/>
  <c r="V208" i="20"/>
  <c r="U208" i="20"/>
  <c r="T208" i="20"/>
  <c r="S208" i="20"/>
  <c r="R208" i="20"/>
  <c r="Q208" i="20"/>
  <c r="P208" i="20"/>
  <c r="O208" i="20"/>
  <c r="N208" i="20"/>
  <c r="M208" i="20"/>
  <c r="L208" i="20"/>
  <c r="K208" i="20"/>
  <c r="J208" i="20"/>
  <c r="I208" i="20"/>
  <c r="H208" i="20"/>
  <c r="G208" i="20"/>
  <c r="F208" i="20"/>
  <c r="E208" i="20"/>
  <c r="D208" i="20"/>
  <c r="C208" i="20"/>
  <c r="AG207" i="20"/>
  <c r="AF207" i="20"/>
  <c r="AE207" i="20"/>
  <c r="AD207" i="20"/>
  <c r="AC207" i="20"/>
  <c r="AB207" i="20"/>
  <c r="AA207" i="20"/>
  <c r="Z207" i="20"/>
  <c r="Y207" i="20"/>
  <c r="X207" i="20"/>
  <c r="W207" i="20"/>
  <c r="V207" i="20"/>
  <c r="U207" i="20"/>
  <c r="T207" i="20"/>
  <c r="S207" i="20"/>
  <c r="R207" i="20"/>
  <c r="Q207" i="20"/>
  <c r="P207" i="20"/>
  <c r="O207" i="20"/>
  <c r="N207" i="20"/>
  <c r="M207" i="20"/>
  <c r="L207" i="20"/>
  <c r="K207" i="20"/>
  <c r="J207" i="20"/>
  <c r="I207" i="20"/>
  <c r="H207" i="20"/>
  <c r="G207" i="20"/>
  <c r="F207" i="20"/>
  <c r="E207" i="20"/>
  <c r="D207" i="20"/>
  <c r="C207" i="20"/>
  <c r="AG206" i="20"/>
  <c r="AF206" i="20"/>
  <c r="AE206" i="20"/>
  <c r="AD206" i="20"/>
  <c r="AC206" i="20"/>
  <c r="AB206" i="20"/>
  <c r="AA206" i="20"/>
  <c r="Z206" i="20"/>
  <c r="Y206" i="20"/>
  <c r="X206" i="20"/>
  <c r="W206" i="20"/>
  <c r="V206" i="20"/>
  <c r="U206" i="20"/>
  <c r="T206" i="20"/>
  <c r="S206" i="20"/>
  <c r="R206" i="20"/>
  <c r="Q206" i="20"/>
  <c r="P206" i="20"/>
  <c r="O206" i="20"/>
  <c r="N206" i="20"/>
  <c r="M206" i="20"/>
  <c r="L206" i="20"/>
  <c r="K206" i="20"/>
  <c r="J206" i="20"/>
  <c r="I206" i="20"/>
  <c r="H206" i="20"/>
  <c r="G206" i="20"/>
  <c r="F206" i="20"/>
  <c r="E206" i="20"/>
  <c r="D206" i="20"/>
  <c r="C206" i="20"/>
  <c r="AG205" i="20"/>
  <c r="AF205" i="20"/>
  <c r="AE205" i="20"/>
  <c r="AD205" i="20"/>
  <c r="AC205" i="20"/>
  <c r="AB205" i="20"/>
  <c r="AA205" i="20"/>
  <c r="Z205" i="20"/>
  <c r="Y205" i="20"/>
  <c r="X205" i="20"/>
  <c r="W205" i="20"/>
  <c r="V205" i="20"/>
  <c r="U205" i="20"/>
  <c r="T205" i="20"/>
  <c r="S205" i="20"/>
  <c r="R205" i="20"/>
  <c r="Q205" i="20"/>
  <c r="P205" i="20"/>
  <c r="O205" i="20"/>
  <c r="N205" i="20"/>
  <c r="M205" i="20"/>
  <c r="L205" i="20"/>
  <c r="K205" i="20"/>
  <c r="J205" i="20"/>
  <c r="I205" i="20"/>
  <c r="H205" i="20"/>
  <c r="G205" i="20"/>
  <c r="F205" i="20"/>
  <c r="E205" i="20"/>
  <c r="D205" i="20"/>
  <c r="C205" i="20"/>
  <c r="AG204" i="20"/>
  <c r="AF204" i="20"/>
  <c r="AE204" i="20"/>
  <c r="AD204" i="20"/>
  <c r="AC204" i="20"/>
  <c r="AB204" i="20"/>
  <c r="AA204" i="20"/>
  <c r="Z204" i="20"/>
  <c r="Y204" i="20"/>
  <c r="X204" i="20"/>
  <c r="W204" i="20"/>
  <c r="V204" i="20"/>
  <c r="U204" i="20"/>
  <c r="T204" i="20"/>
  <c r="S204" i="20"/>
  <c r="R204" i="20"/>
  <c r="Q204" i="20"/>
  <c r="P204" i="20"/>
  <c r="O204" i="20"/>
  <c r="N204" i="20"/>
  <c r="M204" i="20"/>
  <c r="L204" i="20"/>
  <c r="K204" i="20"/>
  <c r="J204" i="20"/>
  <c r="I204" i="20"/>
  <c r="H204" i="20"/>
  <c r="G204" i="20"/>
  <c r="F204" i="20"/>
  <c r="E204" i="20"/>
  <c r="D204" i="20"/>
  <c r="C204" i="20"/>
  <c r="AG202" i="20"/>
  <c r="AF202" i="20"/>
  <c r="AE202" i="20"/>
  <c r="AD202" i="20"/>
  <c r="AC202" i="20"/>
  <c r="AB202" i="20"/>
  <c r="AA202" i="20"/>
  <c r="Z202" i="20"/>
  <c r="Y202" i="20"/>
  <c r="X202" i="20"/>
  <c r="W202" i="20"/>
  <c r="V202" i="20"/>
  <c r="U202" i="20"/>
  <c r="T202" i="20"/>
  <c r="S202" i="20"/>
  <c r="R202" i="20"/>
  <c r="Q202" i="20"/>
  <c r="P202" i="20"/>
  <c r="O202" i="20"/>
  <c r="N202" i="20"/>
  <c r="M202" i="20"/>
  <c r="L202" i="20"/>
  <c r="K202" i="20"/>
  <c r="J202" i="20"/>
  <c r="I202" i="20"/>
  <c r="H202" i="20"/>
  <c r="G202" i="20"/>
  <c r="F202" i="20"/>
  <c r="E202" i="20"/>
  <c r="D202" i="20"/>
  <c r="C202" i="20"/>
  <c r="AG200" i="20"/>
  <c r="AF200" i="20"/>
  <c r="AE200" i="20"/>
  <c r="AD200" i="20"/>
  <c r="AC200" i="20"/>
  <c r="AB200" i="20"/>
  <c r="AA200" i="20"/>
  <c r="Z200" i="20"/>
  <c r="Y200" i="20"/>
  <c r="X200" i="20"/>
  <c r="W200" i="20"/>
  <c r="V200" i="20"/>
  <c r="U200" i="20"/>
  <c r="T200" i="20"/>
  <c r="S200" i="20"/>
  <c r="R200" i="20"/>
  <c r="Q200" i="20"/>
  <c r="P200" i="20"/>
  <c r="O200" i="20"/>
  <c r="N200" i="20"/>
  <c r="M200" i="20"/>
  <c r="L200" i="20"/>
  <c r="K200" i="20"/>
  <c r="J200" i="20"/>
  <c r="I200" i="20"/>
  <c r="H200" i="20"/>
  <c r="G200" i="20"/>
  <c r="F200" i="20"/>
  <c r="E200" i="20"/>
  <c r="D200" i="20"/>
  <c r="C200" i="20"/>
  <c r="AG195" i="20"/>
  <c r="AF195" i="20"/>
  <c r="AE195" i="20"/>
  <c r="AD195" i="20"/>
  <c r="AC195" i="20"/>
  <c r="AB195" i="20"/>
  <c r="AA195" i="20"/>
  <c r="Z195" i="20"/>
  <c r="Y195" i="20"/>
  <c r="X195" i="20"/>
  <c r="W195" i="20"/>
  <c r="V195" i="20"/>
  <c r="U195" i="20"/>
  <c r="T195" i="20"/>
  <c r="S195" i="20"/>
  <c r="R195" i="20"/>
  <c r="Q195" i="20"/>
  <c r="P195" i="20"/>
  <c r="O195" i="20"/>
  <c r="N195" i="20"/>
  <c r="M195" i="20"/>
  <c r="L195" i="20"/>
  <c r="K195" i="20"/>
  <c r="J195" i="20"/>
  <c r="I195" i="20"/>
  <c r="H195" i="20"/>
  <c r="G195" i="20"/>
  <c r="F195" i="20"/>
  <c r="E195" i="20"/>
  <c r="D195" i="20"/>
  <c r="C195" i="20"/>
  <c r="AG192" i="20"/>
  <c r="AF192" i="20"/>
  <c r="AE192" i="20"/>
  <c r="AD192" i="20"/>
  <c r="AC192" i="20"/>
  <c r="AB192" i="20"/>
  <c r="AA192" i="20"/>
  <c r="Z192" i="20"/>
  <c r="Y192" i="20"/>
  <c r="X192" i="20"/>
  <c r="W192" i="20"/>
  <c r="V192" i="20"/>
  <c r="U192" i="20"/>
  <c r="T192" i="20"/>
  <c r="S192" i="20"/>
  <c r="R192" i="20"/>
  <c r="Q192" i="20"/>
  <c r="P192" i="20"/>
  <c r="O192" i="20"/>
  <c r="N192" i="20"/>
  <c r="M192" i="20"/>
  <c r="L192" i="20"/>
  <c r="K192" i="20"/>
  <c r="J192" i="20"/>
  <c r="I192" i="20"/>
  <c r="H192" i="20"/>
  <c r="G192" i="20"/>
  <c r="F192" i="20"/>
  <c r="E192" i="20"/>
  <c r="D192" i="20"/>
  <c r="C192" i="20"/>
  <c r="AG191" i="20"/>
  <c r="AF191" i="20"/>
  <c r="AE191" i="20"/>
  <c r="AD191" i="20"/>
  <c r="AC191" i="20"/>
  <c r="AB191" i="20"/>
  <c r="AA191" i="20"/>
  <c r="Z191" i="20"/>
  <c r="Y191" i="20"/>
  <c r="X191" i="20"/>
  <c r="W191" i="20"/>
  <c r="V191" i="20"/>
  <c r="U191" i="20"/>
  <c r="T191" i="20"/>
  <c r="S191" i="20"/>
  <c r="R191" i="20"/>
  <c r="Q191" i="20"/>
  <c r="P191" i="20"/>
  <c r="O191" i="20"/>
  <c r="N191" i="20"/>
  <c r="M191" i="20"/>
  <c r="L191" i="20"/>
  <c r="K191" i="20"/>
  <c r="J191" i="20"/>
  <c r="I191" i="20"/>
  <c r="H191" i="20"/>
  <c r="G191" i="20"/>
  <c r="F191" i="20"/>
  <c r="E191" i="20"/>
  <c r="D191" i="20"/>
  <c r="C191" i="20"/>
  <c r="AG190" i="20"/>
  <c r="AF190" i="20"/>
  <c r="AE190" i="20"/>
  <c r="AD190" i="20"/>
  <c r="AC190" i="20"/>
  <c r="AB190" i="20"/>
  <c r="AA190" i="20"/>
  <c r="Z190" i="20"/>
  <c r="Y190" i="20"/>
  <c r="X190" i="20"/>
  <c r="W190" i="20"/>
  <c r="V190" i="20"/>
  <c r="U190" i="20"/>
  <c r="T190" i="20"/>
  <c r="S190" i="20"/>
  <c r="R190" i="20"/>
  <c r="Q190" i="20"/>
  <c r="P190" i="20"/>
  <c r="O190" i="20"/>
  <c r="N190" i="20"/>
  <c r="M190" i="20"/>
  <c r="L190" i="20"/>
  <c r="K190" i="20"/>
  <c r="J190" i="20"/>
  <c r="I190" i="20"/>
  <c r="H190" i="20"/>
  <c r="G190" i="20"/>
  <c r="F190" i="20"/>
  <c r="E190" i="20"/>
  <c r="D190" i="20"/>
  <c r="C190" i="20"/>
  <c r="AG189" i="20"/>
  <c r="AF189" i="20"/>
  <c r="AE189" i="20"/>
  <c r="AD189" i="20"/>
  <c r="AC189" i="20"/>
  <c r="AB189" i="20"/>
  <c r="AA189" i="20"/>
  <c r="Z189" i="20"/>
  <c r="Y189" i="20"/>
  <c r="X189" i="20"/>
  <c r="W189" i="20"/>
  <c r="V189" i="20"/>
  <c r="U189" i="20"/>
  <c r="T189" i="20"/>
  <c r="S189" i="20"/>
  <c r="R189" i="20"/>
  <c r="Q189" i="20"/>
  <c r="P189" i="20"/>
  <c r="O189" i="20"/>
  <c r="N189" i="20"/>
  <c r="M189" i="20"/>
  <c r="L189" i="20"/>
  <c r="K189" i="20"/>
  <c r="J189" i="20"/>
  <c r="I189" i="20"/>
  <c r="H189" i="20"/>
  <c r="G189" i="20"/>
  <c r="F189" i="20"/>
  <c r="E189" i="20"/>
  <c r="D189" i="20"/>
  <c r="C189" i="20"/>
  <c r="AG188" i="20"/>
  <c r="AF188" i="20"/>
  <c r="AE188" i="20"/>
  <c r="AD188" i="20"/>
  <c r="AC188" i="20"/>
  <c r="AB188" i="20"/>
  <c r="AA188" i="20"/>
  <c r="Z188" i="20"/>
  <c r="Y188" i="20"/>
  <c r="X188" i="20"/>
  <c r="W188" i="20"/>
  <c r="V188" i="20"/>
  <c r="U188" i="20"/>
  <c r="T188" i="20"/>
  <c r="S188" i="20"/>
  <c r="R188" i="20"/>
  <c r="Q188" i="20"/>
  <c r="P188" i="20"/>
  <c r="O188" i="20"/>
  <c r="N188" i="20"/>
  <c r="M188" i="20"/>
  <c r="L188" i="20"/>
  <c r="K188" i="20"/>
  <c r="J188" i="20"/>
  <c r="I188" i="20"/>
  <c r="H188" i="20"/>
  <c r="G188" i="20"/>
  <c r="F188" i="20"/>
  <c r="E188" i="20"/>
  <c r="D188" i="20"/>
  <c r="C188" i="20"/>
  <c r="AG187" i="20"/>
  <c r="AF187" i="20"/>
  <c r="AE187" i="20"/>
  <c r="AD187" i="20"/>
  <c r="AC187" i="20"/>
  <c r="AB187" i="20"/>
  <c r="AA187" i="20"/>
  <c r="Z187" i="20"/>
  <c r="Y187" i="20"/>
  <c r="X187" i="20"/>
  <c r="W187" i="20"/>
  <c r="V187" i="20"/>
  <c r="U187" i="20"/>
  <c r="T187" i="20"/>
  <c r="S187" i="20"/>
  <c r="R187" i="20"/>
  <c r="Q187" i="20"/>
  <c r="P187" i="20"/>
  <c r="O187" i="20"/>
  <c r="N187" i="20"/>
  <c r="M187" i="20"/>
  <c r="L187" i="20"/>
  <c r="K187" i="20"/>
  <c r="J187" i="20"/>
  <c r="I187" i="20"/>
  <c r="H187" i="20"/>
  <c r="G187" i="20"/>
  <c r="F187" i="20"/>
  <c r="E187" i="20"/>
  <c r="D187" i="20"/>
  <c r="C187" i="20"/>
  <c r="AG186" i="20"/>
  <c r="AF186" i="20"/>
  <c r="AE186" i="20"/>
  <c r="AD186" i="20"/>
  <c r="AC186" i="20"/>
  <c r="AB186" i="20"/>
  <c r="AA186" i="20"/>
  <c r="Z186" i="20"/>
  <c r="Y186" i="20"/>
  <c r="X186" i="20"/>
  <c r="W186" i="20"/>
  <c r="V186" i="20"/>
  <c r="U186" i="20"/>
  <c r="T186" i="20"/>
  <c r="S186" i="20"/>
  <c r="R186" i="20"/>
  <c r="Q186" i="20"/>
  <c r="P186" i="20"/>
  <c r="O186" i="20"/>
  <c r="N186" i="20"/>
  <c r="M186" i="20"/>
  <c r="L186" i="20"/>
  <c r="K186" i="20"/>
  <c r="J186" i="20"/>
  <c r="I186" i="20"/>
  <c r="H186" i="20"/>
  <c r="G186" i="20"/>
  <c r="F186" i="20"/>
  <c r="E186" i="20"/>
  <c r="D186" i="20"/>
  <c r="C186" i="20"/>
  <c r="AG185" i="20"/>
  <c r="AF185" i="20"/>
  <c r="AE185" i="20"/>
  <c r="AD185" i="20"/>
  <c r="AC185" i="20"/>
  <c r="AB185" i="20"/>
  <c r="AA185" i="20"/>
  <c r="Z185" i="20"/>
  <c r="Y185" i="20"/>
  <c r="X185" i="20"/>
  <c r="W185" i="20"/>
  <c r="V185" i="20"/>
  <c r="U185" i="20"/>
  <c r="T185" i="20"/>
  <c r="S185" i="20"/>
  <c r="R185" i="20"/>
  <c r="Q185" i="20"/>
  <c r="P185" i="20"/>
  <c r="O185" i="20"/>
  <c r="N185" i="20"/>
  <c r="M185" i="20"/>
  <c r="L185" i="20"/>
  <c r="K185" i="20"/>
  <c r="J185" i="20"/>
  <c r="I185" i="20"/>
  <c r="H185" i="20"/>
  <c r="G185" i="20"/>
  <c r="F185" i="20"/>
  <c r="E185" i="20"/>
  <c r="D185" i="20"/>
  <c r="C185" i="20"/>
  <c r="AG184" i="20"/>
  <c r="AF184" i="20"/>
  <c r="AE184" i="20"/>
  <c r="AD184" i="20"/>
  <c r="AC184" i="20"/>
  <c r="AB184" i="20"/>
  <c r="AA184" i="20"/>
  <c r="Z184" i="20"/>
  <c r="Y184" i="20"/>
  <c r="X184" i="20"/>
  <c r="W184" i="20"/>
  <c r="V184" i="20"/>
  <c r="U184" i="20"/>
  <c r="T184" i="20"/>
  <c r="S184" i="20"/>
  <c r="R184" i="20"/>
  <c r="Q184" i="20"/>
  <c r="P184" i="20"/>
  <c r="O184" i="20"/>
  <c r="N184" i="20"/>
  <c r="M184" i="20"/>
  <c r="L184" i="20"/>
  <c r="K184" i="20"/>
  <c r="J184" i="20"/>
  <c r="I184" i="20"/>
  <c r="H184" i="20"/>
  <c r="G184" i="20"/>
  <c r="F184" i="20"/>
  <c r="E184" i="20"/>
  <c r="D184" i="20"/>
  <c r="C184" i="20"/>
  <c r="AG183" i="20"/>
  <c r="AF183" i="20"/>
  <c r="AE183" i="20"/>
  <c r="AD183" i="20"/>
  <c r="AC183" i="20"/>
  <c r="AB183" i="20"/>
  <c r="AA183" i="20"/>
  <c r="Z183" i="20"/>
  <c r="Y183" i="20"/>
  <c r="X183" i="20"/>
  <c r="W183" i="20"/>
  <c r="V183" i="20"/>
  <c r="U183" i="20"/>
  <c r="T183" i="20"/>
  <c r="S183" i="20"/>
  <c r="R183" i="20"/>
  <c r="Q183" i="20"/>
  <c r="P183" i="20"/>
  <c r="O183" i="20"/>
  <c r="N183" i="20"/>
  <c r="M183" i="20"/>
  <c r="L183" i="20"/>
  <c r="K183" i="20"/>
  <c r="J183" i="20"/>
  <c r="I183" i="20"/>
  <c r="H183" i="20"/>
  <c r="G183" i="20"/>
  <c r="F183" i="20"/>
  <c r="E183" i="20"/>
  <c r="D183" i="20"/>
  <c r="C183" i="20"/>
  <c r="AG182" i="20"/>
  <c r="AF182" i="20"/>
  <c r="AE182" i="20"/>
  <c r="AD182" i="20"/>
  <c r="AC182" i="20"/>
  <c r="AB182" i="20"/>
  <c r="AA182" i="20"/>
  <c r="Z182" i="20"/>
  <c r="Y182" i="20"/>
  <c r="X182" i="20"/>
  <c r="W182" i="20"/>
  <c r="V182" i="20"/>
  <c r="U182" i="20"/>
  <c r="T182" i="20"/>
  <c r="S182" i="20"/>
  <c r="R182" i="20"/>
  <c r="Q182" i="20"/>
  <c r="P182" i="20"/>
  <c r="O182" i="20"/>
  <c r="N182" i="20"/>
  <c r="M182" i="20"/>
  <c r="L182" i="20"/>
  <c r="K182" i="20"/>
  <c r="J182" i="20"/>
  <c r="I182" i="20"/>
  <c r="H182" i="20"/>
  <c r="G182" i="20"/>
  <c r="F182" i="20"/>
  <c r="E182" i="20"/>
  <c r="D182" i="20"/>
  <c r="C182" i="20"/>
  <c r="AG181" i="20"/>
  <c r="AF181" i="20"/>
  <c r="AE181" i="20"/>
  <c r="AD181" i="20"/>
  <c r="AC181" i="20"/>
  <c r="AB181" i="20"/>
  <c r="AA181" i="20"/>
  <c r="Z181" i="20"/>
  <c r="Y181" i="20"/>
  <c r="X181" i="20"/>
  <c r="W181" i="20"/>
  <c r="V181" i="20"/>
  <c r="U181" i="20"/>
  <c r="T181" i="20"/>
  <c r="S181" i="20"/>
  <c r="R181" i="20"/>
  <c r="Q181" i="20"/>
  <c r="P181" i="20"/>
  <c r="O181" i="20"/>
  <c r="N181" i="20"/>
  <c r="M181" i="20"/>
  <c r="L181" i="20"/>
  <c r="K181" i="20"/>
  <c r="J181" i="20"/>
  <c r="I181" i="20"/>
  <c r="H181" i="20"/>
  <c r="G181" i="20"/>
  <c r="F181" i="20"/>
  <c r="E181" i="20"/>
  <c r="D181" i="20"/>
  <c r="C181" i="20"/>
  <c r="AG180" i="20"/>
  <c r="AF180" i="20"/>
  <c r="AE180" i="20"/>
  <c r="AD180" i="20"/>
  <c r="AC180" i="20"/>
  <c r="AB180" i="20"/>
  <c r="AA180" i="20"/>
  <c r="Z180" i="20"/>
  <c r="Y180" i="20"/>
  <c r="X180" i="20"/>
  <c r="W180" i="20"/>
  <c r="V180" i="20"/>
  <c r="U180" i="20"/>
  <c r="T180" i="20"/>
  <c r="S180" i="20"/>
  <c r="R180" i="20"/>
  <c r="Q180" i="20"/>
  <c r="P180" i="20"/>
  <c r="O180" i="20"/>
  <c r="N180" i="20"/>
  <c r="M180" i="20"/>
  <c r="L180" i="20"/>
  <c r="K180" i="20"/>
  <c r="J180" i="20"/>
  <c r="I180" i="20"/>
  <c r="H180" i="20"/>
  <c r="G180" i="20"/>
  <c r="F180" i="20"/>
  <c r="E180" i="20"/>
  <c r="D180" i="20"/>
  <c r="C180" i="20"/>
  <c r="AG179" i="20"/>
  <c r="AF179" i="20"/>
  <c r="AE179" i="20"/>
  <c r="AD179" i="20"/>
  <c r="AC179" i="20"/>
  <c r="AB179" i="20"/>
  <c r="AA179" i="20"/>
  <c r="Z179" i="20"/>
  <c r="Y179" i="20"/>
  <c r="X179" i="20"/>
  <c r="W179" i="20"/>
  <c r="V179" i="20"/>
  <c r="U179" i="20"/>
  <c r="T179" i="20"/>
  <c r="S179" i="20"/>
  <c r="R179" i="20"/>
  <c r="Q179" i="20"/>
  <c r="P179" i="20"/>
  <c r="O179" i="20"/>
  <c r="N179" i="20"/>
  <c r="M179" i="20"/>
  <c r="L179" i="20"/>
  <c r="K179" i="20"/>
  <c r="J179" i="20"/>
  <c r="I179" i="20"/>
  <c r="H179" i="20"/>
  <c r="G179" i="20"/>
  <c r="F179" i="20"/>
  <c r="E179" i="20"/>
  <c r="D179" i="20"/>
  <c r="C179" i="20"/>
  <c r="AG178" i="20"/>
  <c r="AF178" i="20"/>
  <c r="AE178" i="20"/>
  <c r="AD178" i="20"/>
  <c r="AC178" i="20"/>
  <c r="AB178" i="20"/>
  <c r="AA178" i="20"/>
  <c r="Z178" i="20"/>
  <c r="Y178" i="20"/>
  <c r="X178" i="20"/>
  <c r="W178" i="20"/>
  <c r="V178" i="20"/>
  <c r="U178" i="20"/>
  <c r="T178" i="20"/>
  <c r="S178" i="20"/>
  <c r="R178" i="20"/>
  <c r="Q178" i="20"/>
  <c r="P178" i="20"/>
  <c r="O178" i="20"/>
  <c r="N178" i="20"/>
  <c r="M178" i="20"/>
  <c r="L178" i="20"/>
  <c r="K178" i="20"/>
  <c r="J178" i="20"/>
  <c r="I178" i="20"/>
  <c r="H178" i="20"/>
  <c r="G178" i="20"/>
  <c r="F178" i="20"/>
  <c r="E178" i="20"/>
  <c r="D178" i="20"/>
  <c r="C178" i="20"/>
  <c r="AG177" i="20"/>
  <c r="AF177" i="20"/>
  <c r="AE177" i="20"/>
  <c r="AD177" i="20"/>
  <c r="AC177" i="20"/>
  <c r="AB177" i="20"/>
  <c r="AA177" i="20"/>
  <c r="Z177" i="20"/>
  <c r="Y177" i="20"/>
  <c r="X177" i="20"/>
  <c r="W177" i="20"/>
  <c r="V177" i="20"/>
  <c r="U177" i="20"/>
  <c r="T177" i="20"/>
  <c r="S177" i="20"/>
  <c r="R177" i="20"/>
  <c r="Q177" i="20"/>
  <c r="P177" i="20"/>
  <c r="O177" i="20"/>
  <c r="N177" i="20"/>
  <c r="M177" i="20"/>
  <c r="L177" i="20"/>
  <c r="K177" i="20"/>
  <c r="J177" i="20"/>
  <c r="I177" i="20"/>
  <c r="H177" i="20"/>
  <c r="G177" i="20"/>
  <c r="F177" i="20"/>
  <c r="E177" i="20"/>
  <c r="D177" i="20"/>
  <c r="C177" i="20"/>
  <c r="AG176" i="20"/>
  <c r="AF176" i="20"/>
  <c r="AE176" i="20"/>
  <c r="AD176" i="20"/>
  <c r="AC176" i="20"/>
  <c r="AB176" i="20"/>
  <c r="AA176" i="20"/>
  <c r="Z176" i="20"/>
  <c r="Y176" i="20"/>
  <c r="X176" i="20"/>
  <c r="W176" i="20"/>
  <c r="V176" i="20"/>
  <c r="U176" i="20"/>
  <c r="T176" i="20"/>
  <c r="S176" i="20"/>
  <c r="R176" i="20"/>
  <c r="Q176" i="20"/>
  <c r="P176" i="20"/>
  <c r="O176" i="20"/>
  <c r="N176" i="20"/>
  <c r="M176" i="20"/>
  <c r="L176" i="20"/>
  <c r="K176" i="20"/>
  <c r="J176" i="20"/>
  <c r="I176" i="20"/>
  <c r="H176" i="20"/>
  <c r="G176" i="20"/>
  <c r="F176" i="20"/>
  <c r="E176" i="20"/>
  <c r="D176" i="20"/>
  <c r="C176" i="20"/>
  <c r="AG175" i="20"/>
  <c r="AF175" i="20"/>
  <c r="AE175" i="20"/>
  <c r="AD175" i="20"/>
  <c r="AC175" i="20"/>
  <c r="AB175" i="20"/>
  <c r="AA175" i="20"/>
  <c r="Z175" i="20"/>
  <c r="Y175" i="20"/>
  <c r="X175" i="20"/>
  <c r="W175" i="20"/>
  <c r="V175" i="20"/>
  <c r="U175" i="20"/>
  <c r="T175" i="20"/>
  <c r="S175" i="20"/>
  <c r="R175" i="20"/>
  <c r="Q175" i="20"/>
  <c r="P175" i="20"/>
  <c r="O175" i="20"/>
  <c r="N175" i="20"/>
  <c r="M175" i="20"/>
  <c r="L175" i="20"/>
  <c r="K175" i="20"/>
  <c r="J175" i="20"/>
  <c r="I175" i="20"/>
  <c r="H175" i="20"/>
  <c r="G175" i="20"/>
  <c r="F175" i="20"/>
  <c r="E175" i="20"/>
  <c r="D175" i="20"/>
  <c r="C175" i="20"/>
  <c r="AG174" i="20"/>
  <c r="AF174" i="20"/>
  <c r="AE174" i="20"/>
  <c r="AD174" i="20"/>
  <c r="AC174" i="20"/>
  <c r="AB174" i="20"/>
  <c r="AA174" i="20"/>
  <c r="Z174" i="20"/>
  <c r="Y174" i="20"/>
  <c r="X174" i="20"/>
  <c r="W174" i="20"/>
  <c r="V174" i="20"/>
  <c r="U174" i="20"/>
  <c r="T174" i="20"/>
  <c r="S174" i="20"/>
  <c r="R174" i="20"/>
  <c r="Q174" i="20"/>
  <c r="P174" i="20"/>
  <c r="O174" i="20"/>
  <c r="N174" i="20"/>
  <c r="M174" i="20"/>
  <c r="L174" i="20"/>
  <c r="K174" i="20"/>
  <c r="J174" i="20"/>
  <c r="I174" i="20"/>
  <c r="H174" i="20"/>
  <c r="G174" i="20"/>
  <c r="F174" i="20"/>
  <c r="E174" i="20"/>
  <c r="D174" i="20"/>
  <c r="C174" i="20"/>
  <c r="AG173" i="20"/>
  <c r="AF173" i="20"/>
  <c r="AE173" i="20"/>
  <c r="AD173" i="20"/>
  <c r="AC173" i="20"/>
  <c r="AB173" i="20"/>
  <c r="AA173" i="20"/>
  <c r="Z173" i="20"/>
  <c r="Y173" i="20"/>
  <c r="X173" i="20"/>
  <c r="W173" i="20"/>
  <c r="V173" i="20"/>
  <c r="U173" i="20"/>
  <c r="T173" i="20"/>
  <c r="S173" i="20"/>
  <c r="R173" i="20"/>
  <c r="Q173" i="20"/>
  <c r="P173" i="20"/>
  <c r="O173" i="20"/>
  <c r="N173" i="20"/>
  <c r="M173" i="20"/>
  <c r="L173" i="20"/>
  <c r="K173" i="20"/>
  <c r="J173" i="20"/>
  <c r="I173" i="20"/>
  <c r="H173" i="20"/>
  <c r="G173" i="20"/>
  <c r="F173" i="20"/>
  <c r="E173" i="20"/>
  <c r="D173" i="20"/>
  <c r="C173" i="20"/>
  <c r="AG172" i="20"/>
  <c r="AF172" i="20"/>
  <c r="AE172" i="20"/>
  <c r="AD172" i="20"/>
  <c r="AC172" i="20"/>
  <c r="AB172" i="20"/>
  <c r="AA172" i="20"/>
  <c r="Z172" i="20"/>
  <c r="Y172" i="20"/>
  <c r="X172" i="20"/>
  <c r="W172" i="20"/>
  <c r="V172" i="20"/>
  <c r="U172" i="20"/>
  <c r="T172" i="20"/>
  <c r="S172" i="20"/>
  <c r="R172" i="20"/>
  <c r="Q172" i="20"/>
  <c r="P172" i="20"/>
  <c r="O172" i="20"/>
  <c r="N172" i="20"/>
  <c r="M172" i="20"/>
  <c r="L172" i="20"/>
  <c r="K172" i="20"/>
  <c r="J172" i="20"/>
  <c r="I172" i="20"/>
  <c r="H172" i="20"/>
  <c r="G172" i="20"/>
  <c r="F172" i="20"/>
  <c r="E172" i="20"/>
  <c r="D172" i="20"/>
  <c r="C172" i="20"/>
  <c r="AG170" i="20"/>
  <c r="AF170" i="20"/>
  <c r="AE170" i="20"/>
  <c r="AD170" i="20"/>
  <c r="AC170" i="20"/>
  <c r="AB170" i="20"/>
  <c r="AA170" i="20"/>
  <c r="Z170" i="20"/>
  <c r="Y170" i="20"/>
  <c r="X170" i="20"/>
  <c r="W170" i="20"/>
  <c r="V170" i="20"/>
  <c r="U170" i="20"/>
  <c r="T170" i="20"/>
  <c r="S170" i="20"/>
  <c r="R170" i="20"/>
  <c r="Q170" i="20"/>
  <c r="P170" i="20"/>
  <c r="O170" i="20"/>
  <c r="N170" i="20"/>
  <c r="M170" i="20"/>
  <c r="L170" i="20"/>
  <c r="K170" i="20"/>
  <c r="J170" i="20"/>
  <c r="I170" i="20"/>
  <c r="H170" i="20"/>
  <c r="G170" i="20"/>
  <c r="F170" i="20"/>
  <c r="E170" i="20"/>
  <c r="D170" i="20"/>
  <c r="C170" i="20"/>
  <c r="AG168" i="20"/>
  <c r="AF168" i="20"/>
  <c r="AE168" i="20"/>
  <c r="AD168" i="20"/>
  <c r="AC168" i="20"/>
  <c r="AB168" i="20"/>
  <c r="AA168" i="20"/>
  <c r="Z168" i="20"/>
  <c r="Y168" i="20"/>
  <c r="X168" i="20"/>
  <c r="W168" i="20"/>
  <c r="V168" i="20"/>
  <c r="U168" i="20"/>
  <c r="T168" i="20"/>
  <c r="S168" i="20"/>
  <c r="R168" i="20"/>
  <c r="Q168" i="20"/>
  <c r="P168" i="20"/>
  <c r="O168" i="20"/>
  <c r="N168" i="20"/>
  <c r="M168" i="20"/>
  <c r="L168" i="20"/>
  <c r="K168" i="20"/>
  <c r="J168" i="20"/>
  <c r="I168" i="20"/>
  <c r="H168" i="20"/>
  <c r="G168" i="20"/>
  <c r="F168" i="20"/>
  <c r="E168" i="20"/>
  <c r="D168" i="20"/>
  <c r="C168" i="20"/>
  <c r="AG163" i="20"/>
  <c r="AF163" i="20"/>
  <c r="AE163" i="20"/>
  <c r="AD163" i="20"/>
  <c r="AC163" i="20"/>
  <c r="AB163" i="20"/>
  <c r="AA163" i="20"/>
  <c r="Z163" i="20"/>
  <c r="Y163" i="20"/>
  <c r="X163" i="20"/>
  <c r="W163" i="20"/>
  <c r="V163" i="20"/>
  <c r="U163" i="20"/>
  <c r="T163" i="20"/>
  <c r="S163" i="20"/>
  <c r="R163" i="20"/>
  <c r="Q163" i="20"/>
  <c r="P163" i="20"/>
  <c r="O163" i="20"/>
  <c r="N163" i="20"/>
  <c r="M163" i="20"/>
  <c r="L163" i="20"/>
  <c r="K163" i="20"/>
  <c r="J163" i="20"/>
  <c r="I163" i="20"/>
  <c r="H163" i="20"/>
  <c r="G163" i="20"/>
  <c r="F163" i="20"/>
  <c r="E163" i="20"/>
  <c r="D163" i="20"/>
  <c r="C163" i="20"/>
  <c r="AG160" i="20"/>
  <c r="AF160" i="20"/>
  <c r="AE160" i="20"/>
  <c r="AD160" i="20"/>
  <c r="AC160" i="20"/>
  <c r="AB160" i="20"/>
  <c r="AA160" i="20"/>
  <c r="Z160" i="20"/>
  <c r="Y160" i="20"/>
  <c r="X160" i="20"/>
  <c r="W160" i="20"/>
  <c r="V160" i="20"/>
  <c r="U160" i="20"/>
  <c r="T160" i="20"/>
  <c r="S160" i="20"/>
  <c r="R160" i="20"/>
  <c r="Q160" i="20"/>
  <c r="P160" i="20"/>
  <c r="O160" i="20"/>
  <c r="N160" i="20"/>
  <c r="M160" i="20"/>
  <c r="L160" i="20"/>
  <c r="K160" i="20"/>
  <c r="J160" i="20"/>
  <c r="I160" i="20"/>
  <c r="H160" i="20"/>
  <c r="G160" i="20"/>
  <c r="F160" i="20"/>
  <c r="E160" i="20"/>
  <c r="D160" i="20"/>
  <c r="C160" i="20"/>
  <c r="AG159" i="20"/>
  <c r="AF159" i="20"/>
  <c r="AE159" i="20"/>
  <c r="AD159" i="20"/>
  <c r="AC159" i="20"/>
  <c r="AB159" i="20"/>
  <c r="AA159" i="20"/>
  <c r="Z159" i="20"/>
  <c r="Y159" i="20"/>
  <c r="X159" i="20"/>
  <c r="W159" i="20"/>
  <c r="V159" i="20"/>
  <c r="U159" i="20"/>
  <c r="T159" i="20"/>
  <c r="S159" i="20"/>
  <c r="R159" i="20"/>
  <c r="Q159" i="20"/>
  <c r="P159" i="20"/>
  <c r="O159" i="20"/>
  <c r="N159" i="20"/>
  <c r="M159" i="20"/>
  <c r="L159" i="20"/>
  <c r="K159" i="20"/>
  <c r="J159" i="20"/>
  <c r="I159" i="20"/>
  <c r="H159" i="20"/>
  <c r="G159" i="20"/>
  <c r="F159" i="20"/>
  <c r="E159" i="20"/>
  <c r="D159" i="20"/>
  <c r="C159" i="20"/>
  <c r="AG158" i="20"/>
  <c r="AF158" i="20"/>
  <c r="AE158" i="20"/>
  <c r="AD158" i="20"/>
  <c r="AC158" i="20"/>
  <c r="AB158" i="20"/>
  <c r="AA158" i="20"/>
  <c r="Z158" i="20"/>
  <c r="Y158" i="20"/>
  <c r="X158" i="20"/>
  <c r="W158" i="20"/>
  <c r="V158" i="20"/>
  <c r="U158" i="20"/>
  <c r="T158" i="20"/>
  <c r="S158" i="20"/>
  <c r="R158" i="20"/>
  <c r="Q158" i="20"/>
  <c r="P158" i="20"/>
  <c r="O158" i="20"/>
  <c r="N158" i="20"/>
  <c r="M158" i="20"/>
  <c r="L158" i="20"/>
  <c r="K158" i="20"/>
  <c r="J158" i="20"/>
  <c r="I158" i="20"/>
  <c r="H158" i="20"/>
  <c r="G158" i="20"/>
  <c r="F158" i="20"/>
  <c r="E158" i="20"/>
  <c r="D158" i="20"/>
  <c r="C158" i="20"/>
  <c r="AG157" i="20"/>
  <c r="AF157" i="20"/>
  <c r="AE157" i="20"/>
  <c r="AD157" i="20"/>
  <c r="AC157" i="20"/>
  <c r="AB157" i="20"/>
  <c r="AA157" i="20"/>
  <c r="Z157" i="20"/>
  <c r="Y157" i="20"/>
  <c r="X157" i="20"/>
  <c r="W157" i="20"/>
  <c r="V157" i="20"/>
  <c r="U157" i="20"/>
  <c r="T157" i="20"/>
  <c r="S157" i="20"/>
  <c r="R157" i="20"/>
  <c r="Q157" i="20"/>
  <c r="P157" i="20"/>
  <c r="O157" i="20"/>
  <c r="N157" i="20"/>
  <c r="M157" i="20"/>
  <c r="L157" i="20"/>
  <c r="K157" i="20"/>
  <c r="J157" i="20"/>
  <c r="I157" i="20"/>
  <c r="H157" i="20"/>
  <c r="G157" i="20"/>
  <c r="F157" i="20"/>
  <c r="E157" i="20"/>
  <c r="D157" i="20"/>
  <c r="C157" i="20"/>
  <c r="AG156" i="20"/>
  <c r="AF156" i="20"/>
  <c r="AE156" i="20"/>
  <c r="AD156" i="20"/>
  <c r="AC156" i="20"/>
  <c r="AB156" i="20"/>
  <c r="AA156" i="20"/>
  <c r="Z156" i="20"/>
  <c r="Y156" i="20"/>
  <c r="X156" i="20"/>
  <c r="W156" i="20"/>
  <c r="V156" i="20"/>
  <c r="U156" i="20"/>
  <c r="T156" i="20"/>
  <c r="S156" i="20"/>
  <c r="R156" i="20"/>
  <c r="Q156" i="20"/>
  <c r="P156" i="20"/>
  <c r="O156" i="20"/>
  <c r="N156" i="20"/>
  <c r="M156" i="20"/>
  <c r="L156" i="20"/>
  <c r="K156" i="20"/>
  <c r="J156" i="20"/>
  <c r="I156" i="20"/>
  <c r="H156" i="20"/>
  <c r="G156" i="20"/>
  <c r="F156" i="20"/>
  <c r="E156" i="20"/>
  <c r="D156" i="20"/>
  <c r="C156" i="20"/>
  <c r="AG155" i="20"/>
  <c r="AF155" i="20"/>
  <c r="AE155" i="20"/>
  <c r="AD155" i="20"/>
  <c r="AC155" i="20"/>
  <c r="AB155" i="20"/>
  <c r="AA155" i="20"/>
  <c r="Z155" i="20"/>
  <c r="Y155" i="20"/>
  <c r="X155" i="20"/>
  <c r="W155" i="20"/>
  <c r="V155" i="20"/>
  <c r="U155" i="20"/>
  <c r="T155" i="20"/>
  <c r="S155" i="20"/>
  <c r="R155" i="20"/>
  <c r="Q155" i="20"/>
  <c r="P155" i="20"/>
  <c r="O155" i="20"/>
  <c r="N155" i="20"/>
  <c r="M155" i="20"/>
  <c r="L155" i="20"/>
  <c r="K155" i="20"/>
  <c r="J155" i="20"/>
  <c r="I155" i="20"/>
  <c r="H155" i="20"/>
  <c r="G155" i="20"/>
  <c r="F155" i="20"/>
  <c r="E155" i="20"/>
  <c r="D155" i="20"/>
  <c r="C155" i="20"/>
  <c r="AG154" i="20"/>
  <c r="AF154" i="20"/>
  <c r="AE154" i="20"/>
  <c r="AD154" i="20"/>
  <c r="AC154" i="20"/>
  <c r="AB154" i="20"/>
  <c r="AA154" i="20"/>
  <c r="Z154" i="20"/>
  <c r="Y154" i="20"/>
  <c r="X154" i="20"/>
  <c r="W154" i="20"/>
  <c r="V154" i="20"/>
  <c r="U154" i="20"/>
  <c r="T154" i="20"/>
  <c r="S154" i="20"/>
  <c r="R154" i="20"/>
  <c r="Q154" i="20"/>
  <c r="P154" i="20"/>
  <c r="O154" i="20"/>
  <c r="N154" i="20"/>
  <c r="M154" i="20"/>
  <c r="L154" i="20"/>
  <c r="K154" i="20"/>
  <c r="J154" i="20"/>
  <c r="I154" i="20"/>
  <c r="H154" i="20"/>
  <c r="G154" i="20"/>
  <c r="F154" i="20"/>
  <c r="E154" i="20"/>
  <c r="D154" i="20"/>
  <c r="C154" i="20"/>
  <c r="AG153" i="20"/>
  <c r="AF153" i="20"/>
  <c r="AE153" i="20"/>
  <c r="AD153" i="20"/>
  <c r="AC153" i="20"/>
  <c r="AB153" i="20"/>
  <c r="AA153" i="20"/>
  <c r="Z153" i="20"/>
  <c r="Y153" i="20"/>
  <c r="X153" i="20"/>
  <c r="W153" i="20"/>
  <c r="V153" i="20"/>
  <c r="U153" i="20"/>
  <c r="T153" i="20"/>
  <c r="S153" i="20"/>
  <c r="R153" i="20"/>
  <c r="Q153" i="20"/>
  <c r="P153" i="20"/>
  <c r="O153" i="20"/>
  <c r="N153" i="20"/>
  <c r="M153" i="20"/>
  <c r="L153" i="20"/>
  <c r="K153" i="20"/>
  <c r="J153" i="20"/>
  <c r="I153" i="20"/>
  <c r="H153" i="20"/>
  <c r="G153" i="20"/>
  <c r="F153" i="20"/>
  <c r="E153" i="20"/>
  <c r="D153" i="20"/>
  <c r="C153" i="20"/>
  <c r="AG152" i="20"/>
  <c r="AF152" i="20"/>
  <c r="AE152" i="20"/>
  <c r="AD152" i="20"/>
  <c r="AC152" i="20"/>
  <c r="AB152" i="20"/>
  <c r="AA152" i="20"/>
  <c r="Z152" i="20"/>
  <c r="Y152" i="20"/>
  <c r="X152" i="20"/>
  <c r="W152" i="20"/>
  <c r="V152" i="20"/>
  <c r="U152" i="20"/>
  <c r="T152" i="20"/>
  <c r="S152" i="20"/>
  <c r="R152" i="20"/>
  <c r="Q152" i="20"/>
  <c r="P152" i="20"/>
  <c r="O152" i="20"/>
  <c r="N152" i="20"/>
  <c r="M152" i="20"/>
  <c r="L152" i="20"/>
  <c r="K152" i="20"/>
  <c r="J152" i="20"/>
  <c r="I152" i="20"/>
  <c r="H152" i="20"/>
  <c r="G152" i="20"/>
  <c r="F152" i="20"/>
  <c r="E152" i="20"/>
  <c r="D152" i="20"/>
  <c r="C152" i="20"/>
  <c r="AG151" i="20"/>
  <c r="AF151" i="20"/>
  <c r="AE151" i="20"/>
  <c r="AD151" i="20"/>
  <c r="AC151" i="20"/>
  <c r="AB151" i="20"/>
  <c r="AA151" i="20"/>
  <c r="Z151" i="20"/>
  <c r="Y151" i="20"/>
  <c r="X151" i="20"/>
  <c r="W151" i="20"/>
  <c r="V151" i="20"/>
  <c r="U151" i="20"/>
  <c r="T151" i="20"/>
  <c r="S151" i="20"/>
  <c r="R151" i="20"/>
  <c r="Q151" i="20"/>
  <c r="P151" i="20"/>
  <c r="O151" i="20"/>
  <c r="N151" i="20"/>
  <c r="M151" i="20"/>
  <c r="L151" i="20"/>
  <c r="K151" i="20"/>
  <c r="J151" i="20"/>
  <c r="I151" i="20"/>
  <c r="H151" i="20"/>
  <c r="G151" i="20"/>
  <c r="F151" i="20"/>
  <c r="E151" i="20"/>
  <c r="D151" i="20"/>
  <c r="C151" i="20"/>
  <c r="AG150" i="20"/>
  <c r="AF150" i="20"/>
  <c r="AE150" i="20"/>
  <c r="AD150" i="20"/>
  <c r="AC150" i="20"/>
  <c r="AB150" i="20"/>
  <c r="AA150" i="20"/>
  <c r="Z150" i="20"/>
  <c r="Y150" i="20"/>
  <c r="X150" i="20"/>
  <c r="W150" i="20"/>
  <c r="V150" i="20"/>
  <c r="U150" i="20"/>
  <c r="T150" i="20"/>
  <c r="S150" i="20"/>
  <c r="R150" i="20"/>
  <c r="Q150" i="20"/>
  <c r="P150" i="20"/>
  <c r="O150" i="20"/>
  <c r="N150" i="20"/>
  <c r="M150" i="20"/>
  <c r="L150" i="20"/>
  <c r="K150" i="20"/>
  <c r="J150" i="20"/>
  <c r="I150" i="20"/>
  <c r="H150" i="20"/>
  <c r="G150" i="20"/>
  <c r="F150" i="20"/>
  <c r="E150" i="20"/>
  <c r="D150" i="20"/>
  <c r="C150" i="20"/>
  <c r="AG149" i="20"/>
  <c r="AF149" i="20"/>
  <c r="AE149" i="20"/>
  <c r="AD149" i="20"/>
  <c r="AC149" i="20"/>
  <c r="AB149" i="20"/>
  <c r="AA149" i="20"/>
  <c r="Z149" i="20"/>
  <c r="Y149" i="20"/>
  <c r="X149" i="20"/>
  <c r="W149" i="20"/>
  <c r="V149" i="20"/>
  <c r="U149" i="20"/>
  <c r="T149" i="20"/>
  <c r="S149" i="20"/>
  <c r="R149" i="20"/>
  <c r="Q149" i="20"/>
  <c r="P149" i="20"/>
  <c r="O149" i="20"/>
  <c r="N149" i="20"/>
  <c r="M149" i="20"/>
  <c r="L149" i="20"/>
  <c r="K149" i="20"/>
  <c r="J149" i="20"/>
  <c r="I149" i="20"/>
  <c r="H149" i="20"/>
  <c r="G149" i="20"/>
  <c r="F149" i="20"/>
  <c r="E149" i="20"/>
  <c r="D149" i="20"/>
  <c r="C149" i="20"/>
  <c r="AG148" i="20"/>
  <c r="AF148" i="20"/>
  <c r="AE148" i="20"/>
  <c r="AD148" i="20"/>
  <c r="AC148" i="20"/>
  <c r="AB148" i="20"/>
  <c r="AA148" i="20"/>
  <c r="Z148" i="20"/>
  <c r="Y148" i="20"/>
  <c r="X148" i="20"/>
  <c r="W148" i="20"/>
  <c r="V148" i="20"/>
  <c r="U148" i="20"/>
  <c r="T148" i="20"/>
  <c r="S148" i="20"/>
  <c r="R148" i="20"/>
  <c r="Q148" i="20"/>
  <c r="P148" i="20"/>
  <c r="O148" i="20"/>
  <c r="N148" i="20"/>
  <c r="M148" i="20"/>
  <c r="L148" i="20"/>
  <c r="K148" i="20"/>
  <c r="J148" i="20"/>
  <c r="I148" i="20"/>
  <c r="H148" i="20"/>
  <c r="G148" i="20"/>
  <c r="F148" i="20"/>
  <c r="E148" i="20"/>
  <c r="D148" i="20"/>
  <c r="C148" i="20"/>
  <c r="AG147" i="20"/>
  <c r="AF147" i="20"/>
  <c r="AE147" i="20"/>
  <c r="AD147" i="20"/>
  <c r="AC147" i="20"/>
  <c r="AB147" i="20"/>
  <c r="AA147" i="20"/>
  <c r="Z147" i="20"/>
  <c r="Y147" i="20"/>
  <c r="X147" i="20"/>
  <c r="W147" i="20"/>
  <c r="V147" i="20"/>
  <c r="U147" i="20"/>
  <c r="T147" i="20"/>
  <c r="S147" i="20"/>
  <c r="R147" i="20"/>
  <c r="Q147" i="20"/>
  <c r="P147" i="20"/>
  <c r="O147" i="20"/>
  <c r="N147" i="20"/>
  <c r="M147" i="20"/>
  <c r="L147" i="20"/>
  <c r="K147" i="20"/>
  <c r="J147" i="20"/>
  <c r="I147" i="20"/>
  <c r="H147" i="20"/>
  <c r="G147" i="20"/>
  <c r="F147" i="20"/>
  <c r="E147" i="20"/>
  <c r="D147" i="20"/>
  <c r="C147" i="20"/>
  <c r="AG146" i="20"/>
  <c r="AF146" i="20"/>
  <c r="AE146" i="20"/>
  <c r="AD146" i="20"/>
  <c r="AC146" i="20"/>
  <c r="AB146" i="20"/>
  <c r="AA146" i="20"/>
  <c r="Z146" i="20"/>
  <c r="Y146" i="20"/>
  <c r="X146" i="20"/>
  <c r="W146" i="20"/>
  <c r="V146" i="20"/>
  <c r="U146" i="20"/>
  <c r="T146" i="20"/>
  <c r="S146" i="20"/>
  <c r="R146" i="20"/>
  <c r="Q146" i="20"/>
  <c r="P146" i="20"/>
  <c r="O146" i="20"/>
  <c r="N146" i="20"/>
  <c r="M146" i="20"/>
  <c r="L146" i="20"/>
  <c r="K146" i="20"/>
  <c r="J146" i="20"/>
  <c r="I146" i="20"/>
  <c r="H146" i="20"/>
  <c r="G146" i="20"/>
  <c r="F146" i="20"/>
  <c r="E146" i="20"/>
  <c r="D146" i="20"/>
  <c r="C146" i="20"/>
  <c r="AG145" i="20"/>
  <c r="AF145" i="20"/>
  <c r="AE145" i="20"/>
  <c r="AD145" i="20"/>
  <c r="AC145" i="20"/>
  <c r="AB145" i="20"/>
  <c r="AA145" i="20"/>
  <c r="Z145" i="20"/>
  <c r="Y145" i="20"/>
  <c r="X145" i="20"/>
  <c r="W145" i="20"/>
  <c r="V145" i="20"/>
  <c r="U145" i="20"/>
  <c r="T145" i="20"/>
  <c r="S145" i="20"/>
  <c r="R145" i="20"/>
  <c r="Q145" i="20"/>
  <c r="P145" i="20"/>
  <c r="O145" i="20"/>
  <c r="N145" i="20"/>
  <c r="M145" i="20"/>
  <c r="L145" i="20"/>
  <c r="K145" i="20"/>
  <c r="J145" i="20"/>
  <c r="I145" i="20"/>
  <c r="H145" i="20"/>
  <c r="G145" i="20"/>
  <c r="F145" i="20"/>
  <c r="E145" i="20"/>
  <c r="D145" i="20"/>
  <c r="C145" i="20"/>
  <c r="AG144" i="20"/>
  <c r="AF144" i="20"/>
  <c r="AE144" i="20"/>
  <c r="AD144" i="20"/>
  <c r="AC144" i="20"/>
  <c r="AB144" i="20"/>
  <c r="AA144" i="20"/>
  <c r="Z144" i="20"/>
  <c r="Y144" i="20"/>
  <c r="X144" i="20"/>
  <c r="W144" i="20"/>
  <c r="V144" i="20"/>
  <c r="U144" i="20"/>
  <c r="T144" i="20"/>
  <c r="S144" i="20"/>
  <c r="R144" i="20"/>
  <c r="Q144" i="20"/>
  <c r="P144" i="20"/>
  <c r="O144" i="20"/>
  <c r="N144" i="20"/>
  <c r="M144" i="20"/>
  <c r="L144" i="20"/>
  <c r="K144" i="20"/>
  <c r="J144" i="20"/>
  <c r="I144" i="20"/>
  <c r="H144" i="20"/>
  <c r="G144" i="20"/>
  <c r="F144" i="20"/>
  <c r="E144" i="20"/>
  <c r="D144" i="20"/>
  <c r="C144" i="20"/>
  <c r="AG143" i="20"/>
  <c r="AF143" i="20"/>
  <c r="AE143" i="20"/>
  <c r="AD143" i="20"/>
  <c r="AC143" i="20"/>
  <c r="AB143" i="20"/>
  <c r="AA143" i="20"/>
  <c r="Z143" i="20"/>
  <c r="Y143" i="20"/>
  <c r="X143" i="20"/>
  <c r="W143" i="20"/>
  <c r="V143" i="20"/>
  <c r="U143" i="20"/>
  <c r="T143" i="20"/>
  <c r="S143" i="20"/>
  <c r="R143" i="20"/>
  <c r="Q143" i="20"/>
  <c r="P143" i="20"/>
  <c r="O143" i="20"/>
  <c r="N143" i="20"/>
  <c r="M143" i="20"/>
  <c r="L143" i="20"/>
  <c r="K143" i="20"/>
  <c r="J143" i="20"/>
  <c r="I143" i="20"/>
  <c r="H143" i="20"/>
  <c r="G143" i="20"/>
  <c r="F143" i="20"/>
  <c r="E143" i="20"/>
  <c r="D143" i="20"/>
  <c r="C143" i="20"/>
  <c r="AG142" i="20"/>
  <c r="AF142" i="20"/>
  <c r="AE142" i="20"/>
  <c r="AD142" i="20"/>
  <c r="AC142" i="20"/>
  <c r="AB142" i="20"/>
  <c r="AA142" i="20"/>
  <c r="Z142" i="20"/>
  <c r="Y142" i="20"/>
  <c r="X142" i="20"/>
  <c r="W142" i="20"/>
  <c r="V142" i="20"/>
  <c r="U142" i="20"/>
  <c r="T142" i="20"/>
  <c r="S142" i="20"/>
  <c r="R142" i="20"/>
  <c r="Q142" i="20"/>
  <c r="P142" i="20"/>
  <c r="O142" i="20"/>
  <c r="N142" i="20"/>
  <c r="M142" i="20"/>
  <c r="L142" i="20"/>
  <c r="K142" i="20"/>
  <c r="J142" i="20"/>
  <c r="I142" i="20"/>
  <c r="H142" i="20"/>
  <c r="G142" i="20"/>
  <c r="F142" i="20"/>
  <c r="E142" i="20"/>
  <c r="D142" i="20"/>
  <c r="C142" i="20"/>
  <c r="AG141" i="20"/>
  <c r="AF141" i="20"/>
  <c r="AE141" i="20"/>
  <c r="AD141" i="20"/>
  <c r="AC141" i="20"/>
  <c r="AB141" i="20"/>
  <c r="AA141" i="20"/>
  <c r="Z141" i="20"/>
  <c r="Y141" i="20"/>
  <c r="X141" i="20"/>
  <c r="W141" i="20"/>
  <c r="V141" i="20"/>
  <c r="U141" i="20"/>
  <c r="T141" i="20"/>
  <c r="S141" i="20"/>
  <c r="R141" i="20"/>
  <c r="Q141" i="20"/>
  <c r="P141" i="20"/>
  <c r="O141" i="20"/>
  <c r="N141" i="20"/>
  <c r="M141" i="20"/>
  <c r="L141" i="20"/>
  <c r="K141" i="20"/>
  <c r="J141" i="20"/>
  <c r="I141" i="20"/>
  <c r="H141" i="20"/>
  <c r="G141" i="20"/>
  <c r="F141" i="20"/>
  <c r="E141" i="20"/>
  <c r="D141" i="20"/>
  <c r="C141" i="20"/>
  <c r="AG140" i="20"/>
  <c r="AF140" i="20"/>
  <c r="AE140" i="20"/>
  <c r="AD140" i="20"/>
  <c r="AC140" i="20"/>
  <c r="AB140" i="20"/>
  <c r="AA140" i="20"/>
  <c r="Z140" i="20"/>
  <c r="Y140" i="20"/>
  <c r="X140" i="20"/>
  <c r="W140" i="20"/>
  <c r="V140" i="20"/>
  <c r="U140" i="20"/>
  <c r="T140" i="20"/>
  <c r="S140" i="20"/>
  <c r="R140" i="20"/>
  <c r="Q140" i="20"/>
  <c r="P140" i="20"/>
  <c r="O140" i="20"/>
  <c r="N140" i="20"/>
  <c r="M140" i="20"/>
  <c r="L140" i="20"/>
  <c r="K140" i="20"/>
  <c r="J140" i="20"/>
  <c r="I140" i="20"/>
  <c r="H140" i="20"/>
  <c r="G140" i="20"/>
  <c r="F140" i="20"/>
  <c r="E140" i="20"/>
  <c r="D140" i="20"/>
  <c r="C140" i="20"/>
  <c r="AG138" i="20"/>
  <c r="AF138" i="20"/>
  <c r="AE138" i="20"/>
  <c r="AD138" i="20"/>
  <c r="AC138" i="20"/>
  <c r="AB138" i="20"/>
  <c r="AA138" i="20"/>
  <c r="Z138" i="20"/>
  <c r="Y138" i="20"/>
  <c r="X138" i="20"/>
  <c r="W138" i="20"/>
  <c r="V138" i="20"/>
  <c r="U138" i="20"/>
  <c r="T138" i="20"/>
  <c r="S138" i="20"/>
  <c r="R138" i="20"/>
  <c r="Q138" i="20"/>
  <c r="P138" i="20"/>
  <c r="O138" i="20"/>
  <c r="N138" i="20"/>
  <c r="M138" i="20"/>
  <c r="L138" i="20"/>
  <c r="K138" i="20"/>
  <c r="J138" i="20"/>
  <c r="I138" i="20"/>
  <c r="H138" i="20"/>
  <c r="G138" i="20"/>
  <c r="F138" i="20"/>
  <c r="E138" i="20"/>
  <c r="D138" i="20"/>
  <c r="C138" i="20"/>
  <c r="AG136" i="20"/>
  <c r="AF136" i="20"/>
  <c r="AE136" i="20"/>
  <c r="AD136" i="20"/>
  <c r="AC136" i="20"/>
  <c r="AB136" i="20"/>
  <c r="AA136" i="20"/>
  <c r="Z136" i="20"/>
  <c r="Y136" i="20"/>
  <c r="X136" i="20"/>
  <c r="W136" i="20"/>
  <c r="V136" i="20"/>
  <c r="U136" i="20"/>
  <c r="T136" i="20"/>
  <c r="S136" i="20"/>
  <c r="R136" i="20"/>
  <c r="Q136" i="20"/>
  <c r="P136" i="20"/>
  <c r="O136" i="20"/>
  <c r="N136" i="20"/>
  <c r="M136" i="20"/>
  <c r="L136" i="20"/>
  <c r="K136" i="20"/>
  <c r="J136" i="20"/>
  <c r="I136" i="20"/>
  <c r="H136" i="20"/>
  <c r="G136" i="20"/>
  <c r="F136" i="20"/>
  <c r="E136" i="20"/>
  <c r="D136" i="20"/>
  <c r="C136" i="20"/>
  <c r="AG131" i="20"/>
  <c r="AF131" i="20"/>
  <c r="AE131" i="20"/>
  <c r="AD131" i="20"/>
  <c r="AC131" i="20"/>
  <c r="AB131" i="20"/>
  <c r="AA131" i="20"/>
  <c r="Z131" i="20"/>
  <c r="Y131" i="20"/>
  <c r="X131" i="20"/>
  <c r="W131" i="20"/>
  <c r="V131" i="20"/>
  <c r="U131" i="20"/>
  <c r="T131" i="20"/>
  <c r="S131" i="20"/>
  <c r="R131" i="20"/>
  <c r="Q131" i="20"/>
  <c r="P131" i="20"/>
  <c r="O131" i="20"/>
  <c r="N131" i="20"/>
  <c r="M131" i="20"/>
  <c r="L131" i="20"/>
  <c r="K131" i="20"/>
  <c r="J131" i="20"/>
  <c r="I131" i="20"/>
  <c r="H131" i="20"/>
  <c r="G131" i="20"/>
  <c r="F131" i="20"/>
  <c r="E131" i="20"/>
  <c r="D131" i="20"/>
  <c r="C131" i="20"/>
  <c r="AG128" i="20"/>
  <c r="AF128" i="20"/>
  <c r="AE128" i="20"/>
  <c r="AD128" i="20"/>
  <c r="AC128" i="20"/>
  <c r="AB128" i="20"/>
  <c r="AA128" i="20"/>
  <c r="Z128" i="20"/>
  <c r="Y128" i="20"/>
  <c r="X128" i="20"/>
  <c r="W128" i="20"/>
  <c r="V128" i="20"/>
  <c r="U128" i="20"/>
  <c r="T128" i="20"/>
  <c r="S128" i="20"/>
  <c r="R128" i="20"/>
  <c r="Q128" i="20"/>
  <c r="P128" i="20"/>
  <c r="O128" i="20"/>
  <c r="N128" i="20"/>
  <c r="M128" i="20"/>
  <c r="L128" i="20"/>
  <c r="K128" i="20"/>
  <c r="J128" i="20"/>
  <c r="I128" i="20"/>
  <c r="H128" i="20"/>
  <c r="G128" i="20"/>
  <c r="F128" i="20"/>
  <c r="E128" i="20"/>
  <c r="D128" i="20"/>
  <c r="C128" i="20"/>
  <c r="AG127" i="20"/>
  <c r="AF127" i="20"/>
  <c r="AE127" i="20"/>
  <c r="AD127" i="20"/>
  <c r="AC127" i="20"/>
  <c r="AB127" i="20"/>
  <c r="AA127" i="20"/>
  <c r="Z127" i="20"/>
  <c r="Y127" i="20"/>
  <c r="X127" i="20"/>
  <c r="W127" i="20"/>
  <c r="V127" i="20"/>
  <c r="U127" i="20"/>
  <c r="T127" i="20"/>
  <c r="S127" i="20"/>
  <c r="R127" i="20"/>
  <c r="Q127" i="20"/>
  <c r="P127" i="20"/>
  <c r="O127" i="20"/>
  <c r="N127" i="20"/>
  <c r="M127" i="20"/>
  <c r="L127" i="20"/>
  <c r="K127" i="20"/>
  <c r="J127" i="20"/>
  <c r="I127" i="20"/>
  <c r="H127" i="20"/>
  <c r="G127" i="20"/>
  <c r="F127" i="20"/>
  <c r="E127" i="20"/>
  <c r="D127" i="20"/>
  <c r="C127" i="20"/>
  <c r="AG126" i="20"/>
  <c r="AF126" i="20"/>
  <c r="AE126" i="20"/>
  <c r="AD126" i="20"/>
  <c r="AC126" i="20"/>
  <c r="AB126" i="20"/>
  <c r="AA126" i="20"/>
  <c r="Z126" i="20"/>
  <c r="Y126" i="20"/>
  <c r="X126" i="20"/>
  <c r="W126" i="20"/>
  <c r="V126" i="20"/>
  <c r="U126" i="20"/>
  <c r="T126" i="20"/>
  <c r="S126" i="20"/>
  <c r="R126" i="20"/>
  <c r="Q126" i="20"/>
  <c r="P126" i="20"/>
  <c r="O126" i="20"/>
  <c r="N126" i="20"/>
  <c r="M126" i="20"/>
  <c r="L126" i="20"/>
  <c r="K126" i="20"/>
  <c r="J126" i="20"/>
  <c r="I126" i="20"/>
  <c r="H126" i="20"/>
  <c r="G126" i="20"/>
  <c r="F126" i="20"/>
  <c r="E126" i="20"/>
  <c r="D126" i="20"/>
  <c r="C126" i="20"/>
  <c r="AG125" i="20"/>
  <c r="AF125" i="20"/>
  <c r="AE125" i="20"/>
  <c r="AD125" i="20"/>
  <c r="AC125" i="20"/>
  <c r="AB125" i="20"/>
  <c r="AA125" i="20"/>
  <c r="Z125" i="20"/>
  <c r="Y125" i="20"/>
  <c r="X125" i="20"/>
  <c r="W125" i="20"/>
  <c r="V125" i="20"/>
  <c r="U125" i="20"/>
  <c r="T125" i="20"/>
  <c r="S125" i="20"/>
  <c r="R125" i="20"/>
  <c r="Q125" i="20"/>
  <c r="P125" i="20"/>
  <c r="O125" i="20"/>
  <c r="N125" i="20"/>
  <c r="M125" i="20"/>
  <c r="L125" i="20"/>
  <c r="K125" i="20"/>
  <c r="J125" i="20"/>
  <c r="I125" i="20"/>
  <c r="H125" i="20"/>
  <c r="G125" i="20"/>
  <c r="F125" i="20"/>
  <c r="E125" i="20"/>
  <c r="D125" i="20"/>
  <c r="C125" i="20"/>
  <c r="AG124" i="20"/>
  <c r="AF124" i="20"/>
  <c r="AE124" i="20"/>
  <c r="AD124" i="20"/>
  <c r="AC124" i="20"/>
  <c r="AB124" i="20"/>
  <c r="AA124" i="20"/>
  <c r="Z124" i="20"/>
  <c r="Y124" i="20"/>
  <c r="X124" i="20"/>
  <c r="W124" i="20"/>
  <c r="V124" i="20"/>
  <c r="U124" i="20"/>
  <c r="T124" i="20"/>
  <c r="S124" i="20"/>
  <c r="R124" i="20"/>
  <c r="Q124" i="20"/>
  <c r="P124" i="20"/>
  <c r="O124" i="20"/>
  <c r="N124" i="20"/>
  <c r="M124" i="20"/>
  <c r="L124" i="20"/>
  <c r="K124" i="20"/>
  <c r="J124" i="20"/>
  <c r="I124" i="20"/>
  <c r="H124" i="20"/>
  <c r="G124" i="20"/>
  <c r="F124" i="20"/>
  <c r="E124" i="20"/>
  <c r="D124" i="20"/>
  <c r="C124" i="20"/>
  <c r="AG123" i="20"/>
  <c r="AF123" i="20"/>
  <c r="AE123" i="20"/>
  <c r="AD123" i="20"/>
  <c r="AC123" i="20"/>
  <c r="AB123" i="20"/>
  <c r="AA123" i="20"/>
  <c r="Z123" i="20"/>
  <c r="Y123" i="20"/>
  <c r="X123" i="20"/>
  <c r="W123" i="20"/>
  <c r="V123" i="20"/>
  <c r="U123" i="20"/>
  <c r="T123" i="20"/>
  <c r="S123" i="20"/>
  <c r="R123" i="20"/>
  <c r="Q123" i="20"/>
  <c r="P123" i="20"/>
  <c r="O123" i="20"/>
  <c r="N123" i="20"/>
  <c r="M123" i="20"/>
  <c r="L123" i="20"/>
  <c r="K123" i="20"/>
  <c r="J123" i="20"/>
  <c r="I123" i="20"/>
  <c r="H123" i="20"/>
  <c r="G123" i="20"/>
  <c r="F123" i="20"/>
  <c r="E123" i="20"/>
  <c r="D123" i="20"/>
  <c r="C123" i="20"/>
  <c r="AG122" i="20"/>
  <c r="AF122" i="20"/>
  <c r="AE122" i="20"/>
  <c r="AD122" i="20"/>
  <c r="AC122" i="20"/>
  <c r="AB122" i="20"/>
  <c r="AA122" i="20"/>
  <c r="Z122" i="20"/>
  <c r="Y122" i="20"/>
  <c r="X122" i="20"/>
  <c r="W122" i="20"/>
  <c r="V122" i="20"/>
  <c r="U122" i="20"/>
  <c r="T122" i="20"/>
  <c r="S122" i="20"/>
  <c r="R122" i="20"/>
  <c r="Q122" i="20"/>
  <c r="P122" i="20"/>
  <c r="O122" i="20"/>
  <c r="N122" i="20"/>
  <c r="M122" i="20"/>
  <c r="L122" i="20"/>
  <c r="K122" i="20"/>
  <c r="J122" i="20"/>
  <c r="I122" i="20"/>
  <c r="H122" i="20"/>
  <c r="G122" i="20"/>
  <c r="F122" i="20"/>
  <c r="E122" i="20"/>
  <c r="D122" i="20"/>
  <c r="C122" i="20"/>
  <c r="AG121" i="20"/>
  <c r="AF121" i="20"/>
  <c r="AE121" i="20"/>
  <c r="AD121" i="20"/>
  <c r="AC121" i="20"/>
  <c r="AB121" i="20"/>
  <c r="AA121" i="20"/>
  <c r="Z121" i="20"/>
  <c r="Y121" i="20"/>
  <c r="X121" i="20"/>
  <c r="W121" i="20"/>
  <c r="V121" i="20"/>
  <c r="U121" i="20"/>
  <c r="T121" i="20"/>
  <c r="S121" i="20"/>
  <c r="R121" i="20"/>
  <c r="Q121" i="20"/>
  <c r="P121" i="20"/>
  <c r="O121" i="20"/>
  <c r="N121" i="20"/>
  <c r="M121" i="20"/>
  <c r="L121" i="20"/>
  <c r="K121" i="20"/>
  <c r="J121" i="20"/>
  <c r="I121" i="20"/>
  <c r="H121" i="20"/>
  <c r="G121" i="20"/>
  <c r="F121" i="20"/>
  <c r="E121" i="20"/>
  <c r="D121" i="20"/>
  <c r="C121" i="20"/>
  <c r="AG120" i="20"/>
  <c r="AF120" i="20"/>
  <c r="AE120" i="20"/>
  <c r="AD120" i="20"/>
  <c r="AC120" i="20"/>
  <c r="AB120" i="20"/>
  <c r="AA120" i="20"/>
  <c r="Z120" i="20"/>
  <c r="Y120" i="20"/>
  <c r="X120" i="20"/>
  <c r="W120" i="20"/>
  <c r="V120" i="20"/>
  <c r="U120" i="20"/>
  <c r="T120" i="20"/>
  <c r="S120" i="20"/>
  <c r="R120" i="20"/>
  <c r="Q120" i="20"/>
  <c r="P120" i="20"/>
  <c r="O120" i="20"/>
  <c r="N120" i="20"/>
  <c r="M120" i="20"/>
  <c r="L120" i="20"/>
  <c r="K120" i="20"/>
  <c r="J120" i="20"/>
  <c r="I120" i="20"/>
  <c r="H120" i="20"/>
  <c r="G120" i="20"/>
  <c r="F120" i="20"/>
  <c r="E120" i="20"/>
  <c r="D120" i="20"/>
  <c r="C120" i="20"/>
  <c r="AG119" i="20"/>
  <c r="AF119" i="20"/>
  <c r="AE119" i="20"/>
  <c r="AD119" i="20"/>
  <c r="AC119" i="20"/>
  <c r="AB119" i="20"/>
  <c r="AA119" i="20"/>
  <c r="Z119" i="20"/>
  <c r="Y119" i="20"/>
  <c r="X119" i="20"/>
  <c r="W119" i="20"/>
  <c r="V119" i="20"/>
  <c r="U119" i="20"/>
  <c r="T119" i="20"/>
  <c r="S119" i="20"/>
  <c r="R119" i="20"/>
  <c r="Q119" i="20"/>
  <c r="P119" i="20"/>
  <c r="O119" i="20"/>
  <c r="N119" i="20"/>
  <c r="M119" i="20"/>
  <c r="L119" i="20"/>
  <c r="K119" i="20"/>
  <c r="J119" i="20"/>
  <c r="I119" i="20"/>
  <c r="H119" i="20"/>
  <c r="G119" i="20"/>
  <c r="F119" i="20"/>
  <c r="E119" i="20"/>
  <c r="D119" i="20"/>
  <c r="C119" i="20"/>
  <c r="AG118" i="20"/>
  <c r="AF118" i="20"/>
  <c r="AE118" i="20"/>
  <c r="AD118" i="20"/>
  <c r="AC118" i="20"/>
  <c r="AB118" i="20"/>
  <c r="AA118" i="20"/>
  <c r="Z118" i="20"/>
  <c r="Y118" i="20"/>
  <c r="X118" i="20"/>
  <c r="W118" i="20"/>
  <c r="V118" i="20"/>
  <c r="U118" i="20"/>
  <c r="T118" i="20"/>
  <c r="S118" i="20"/>
  <c r="R118" i="20"/>
  <c r="Q118" i="20"/>
  <c r="P118" i="20"/>
  <c r="O118" i="20"/>
  <c r="N118" i="20"/>
  <c r="M118" i="20"/>
  <c r="L118" i="20"/>
  <c r="K118" i="20"/>
  <c r="J118" i="20"/>
  <c r="I118" i="20"/>
  <c r="H118" i="20"/>
  <c r="G118" i="20"/>
  <c r="F118" i="20"/>
  <c r="E118" i="20"/>
  <c r="D118" i="20"/>
  <c r="C118" i="20"/>
  <c r="AG117" i="20"/>
  <c r="AF117" i="20"/>
  <c r="AE117" i="20"/>
  <c r="AD117" i="20"/>
  <c r="AC117" i="20"/>
  <c r="AB117" i="20"/>
  <c r="AA117" i="20"/>
  <c r="Z117" i="20"/>
  <c r="Y117" i="20"/>
  <c r="X117" i="20"/>
  <c r="W117" i="20"/>
  <c r="V117" i="20"/>
  <c r="U117" i="20"/>
  <c r="T117" i="20"/>
  <c r="S117" i="20"/>
  <c r="R117" i="20"/>
  <c r="Q117" i="20"/>
  <c r="P117" i="20"/>
  <c r="O117" i="20"/>
  <c r="N117" i="20"/>
  <c r="M117" i="20"/>
  <c r="L117" i="20"/>
  <c r="K117" i="20"/>
  <c r="J117" i="20"/>
  <c r="I117" i="20"/>
  <c r="H117" i="20"/>
  <c r="G117" i="20"/>
  <c r="F117" i="20"/>
  <c r="E117" i="20"/>
  <c r="D117" i="20"/>
  <c r="C117" i="20"/>
  <c r="AG116" i="20"/>
  <c r="AF116" i="20"/>
  <c r="AE116" i="20"/>
  <c r="AD116" i="20"/>
  <c r="AC116" i="20"/>
  <c r="AB116" i="20"/>
  <c r="AA116" i="20"/>
  <c r="Z116" i="20"/>
  <c r="Y116" i="20"/>
  <c r="X116" i="20"/>
  <c r="W116" i="20"/>
  <c r="V116" i="20"/>
  <c r="U116" i="20"/>
  <c r="T116" i="20"/>
  <c r="S116" i="20"/>
  <c r="R116" i="20"/>
  <c r="Q116" i="20"/>
  <c r="P116" i="20"/>
  <c r="O116" i="20"/>
  <c r="N116" i="20"/>
  <c r="M116" i="20"/>
  <c r="L116" i="20"/>
  <c r="K116" i="20"/>
  <c r="J116" i="20"/>
  <c r="I116" i="20"/>
  <c r="H116" i="20"/>
  <c r="G116" i="20"/>
  <c r="F116" i="20"/>
  <c r="E116" i="20"/>
  <c r="D116" i="20"/>
  <c r="C116" i="20"/>
  <c r="AG115" i="20"/>
  <c r="AF115" i="20"/>
  <c r="AE115" i="20"/>
  <c r="AD115" i="20"/>
  <c r="AC115" i="20"/>
  <c r="AB115" i="20"/>
  <c r="AA115" i="20"/>
  <c r="Z115" i="20"/>
  <c r="Y115" i="20"/>
  <c r="X115" i="20"/>
  <c r="W115" i="20"/>
  <c r="V115" i="20"/>
  <c r="U115" i="20"/>
  <c r="T115" i="20"/>
  <c r="S115" i="20"/>
  <c r="R115" i="20"/>
  <c r="Q115" i="20"/>
  <c r="P115" i="20"/>
  <c r="O115" i="20"/>
  <c r="N115" i="20"/>
  <c r="M115" i="20"/>
  <c r="L115" i="20"/>
  <c r="K115" i="20"/>
  <c r="J115" i="20"/>
  <c r="I115" i="20"/>
  <c r="H115" i="20"/>
  <c r="G115" i="20"/>
  <c r="F115" i="20"/>
  <c r="E115" i="20"/>
  <c r="D115" i="20"/>
  <c r="C115" i="20"/>
  <c r="AG114" i="20"/>
  <c r="AF114" i="20"/>
  <c r="AE114" i="20"/>
  <c r="AD114" i="20"/>
  <c r="AC114" i="20"/>
  <c r="AB114" i="20"/>
  <c r="AA114" i="20"/>
  <c r="Z114" i="20"/>
  <c r="Y114" i="20"/>
  <c r="X114" i="20"/>
  <c r="W114" i="20"/>
  <c r="V114" i="20"/>
  <c r="U114" i="20"/>
  <c r="T114" i="20"/>
  <c r="S114" i="20"/>
  <c r="R114" i="20"/>
  <c r="Q114" i="20"/>
  <c r="P114" i="20"/>
  <c r="O114" i="20"/>
  <c r="N114" i="20"/>
  <c r="M114" i="20"/>
  <c r="L114" i="20"/>
  <c r="K114" i="20"/>
  <c r="J114" i="20"/>
  <c r="I114" i="20"/>
  <c r="H114" i="20"/>
  <c r="G114" i="20"/>
  <c r="F114" i="20"/>
  <c r="E114" i="20"/>
  <c r="D114" i="20"/>
  <c r="C114" i="20"/>
  <c r="AG113" i="20"/>
  <c r="AF113" i="20"/>
  <c r="AE113" i="20"/>
  <c r="AD113" i="20"/>
  <c r="AC113" i="20"/>
  <c r="AB113" i="20"/>
  <c r="AA113" i="20"/>
  <c r="Z113" i="20"/>
  <c r="Y113" i="20"/>
  <c r="X113" i="20"/>
  <c r="W113" i="20"/>
  <c r="V113" i="20"/>
  <c r="U113" i="20"/>
  <c r="T113" i="20"/>
  <c r="S113" i="20"/>
  <c r="R113" i="20"/>
  <c r="Q113" i="20"/>
  <c r="P113" i="20"/>
  <c r="O113" i="20"/>
  <c r="N113" i="20"/>
  <c r="M113" i="20"/>
  <c r="L113" i="20"/>
  <c r="K113" i="20"/>
  <c r="J113" i="20"/>
  <c r="I113" i="20"/>
  <c r="H113" i="20"/>
  <c r="G113" i="20"/>
  <c r="F113" i="20"/>
  <c r="E113" i="20"/>
  <c r="D113" i="20"/>
  <c r="C113" i="20"/>
  <c r="AG112" i="20"/>
  <c r="AF112" i="20"/>
  <c r="AE112" i="20"/>
  <c r="AD112" i="20"/>
  <c r="AC112" i="20"/>
  <c r="AB112" i="20"/>
  <c r="AA112" i="20"/>
  <c r="Z112" i="20"/>
  <c r="Y112" i="20"/>
  <c r="X112" i="20"/>
  <c r="W112" i="20"/>
  <c r="V112" i="20"/>
  <c r="U112" i="20"/>
  <c r="T112" i="20"/>
  <c r="S112" i="20"/>
  <c r="R112" i="20"/>
  <c r="Q112" i="20"/>
  <c r="P112" i="20"/>
  <c r="O112" i="20"/>
  <c r="N112" i="20"/>
  <c r="M112" i="20"/>
  <c r="L112" i="20"/>
  <c r="K112" i="20"/>
  <c r="J112" i="20"/>
  <c r="I112" i="20"/>
  <c r="H112" i="20"/>
  <c r="G112" i="20"/>
  <c r="F112" i="20"/>
  <c r="E112" i="20"/>
  <c r="D112" i="20"/>
  <c r="C112" i="20"/>
  <c r="AG111" i="20"/>
  <c r="AF111" i="20"/>
  <c r="AE111" i="20"/>
  <c r="AD111" i="20"/>
  <c r="AC111" i="20"/>
  <c r="AB111" i="20"/>
  <c r="AA111" i="20"/>
  <c r="Z111" i="20"/>
  <c r="Y111" i="20"/>
  <c r="X111" i="20"/>
  <c r="W111" i="20"/>
  <c r="V111" i="20"/>
  <c r="U111" i="20"/>
  <c r="T111" i="20"/>
  <c r="S111" i="20"/>
  <c r="R111" i="20"/>
  <c r="Q111" i="20"/>
  <c r="P111" i="20"/>
  <c r="O111" i="20"/>
  <c r="N111" i="20"/>
  <c r="M111" i="20"/>
  <c r="L111" i="20"/>
  <c r="K111" i="20"/>
  <c r="J111" i="20"/>
  <c r="I111" i="20"/>
  <c r="H111" i="20"/>
  <c r="G111" i="20"/>
  <c r="F111" i="20"/>
  <c r="E111" i="20"/>
  <c r="D111" i="20"/>
  <c r="C111" i="20"/>
  <c r="AG110" i="20"/>
  <c r="AF110" i="20"/>
  <c r="AE110" i="20"/>
  <c r="AD110" i="20"/>
  <c r="AC110" i="20"/>
  <c r="AB110" i="20"/>
  <c r="AA110" i="20"/>
  <c r="Z110" i="20"/>
  <c r="Y110" i="20"/>
  <c r="X110" i="20"/>
  <c r="W110" i="20"/>
  <c r="V110" i="20"/>
  <c r="U110" i="20"/>
  <c r="T110" i="20"/>
  <c r="S110" i="20"/>
  <c r="R110" i="20"/>
  <c r="Q110" i="20"/>
  <c r="P110" i="20"/>
  <c r="O110" i="20"/>
  <c r="N110" i="20"/>
  <c r="M110" i="20"/>
  <c r="L110" i="20"/>
  <c r="K110" i="20"/>
  <c r="J110" i="20"/>
  <c r="I110" i="20"/>
  <c r="H110" i="20"/>
  <c r="G110" i="20"/>
  <c r="F110" i="20"/>
  <c r="E110" i="20"/>
  <c r="D110" i="20"/>
  <c r="C110" i="20"/>
  <c r="AG109" i="20"/>
  <c r="AF109" i="20"/>
  <c r="AE109" i="20"/>
  <c r="AD109" i="20"/>
  <c r="AC109" i="20"/>
  <c r="AB109" i="20"/>
  <c r="AA109" i="20"/>
  <c r="Z109" i="20"/>
  <c r="Y109" i="20"/>
  <c r="X109" i="20"/>
  <c r="W109" i="20"/>
  <c r="V109" i="20"/>
  <c r="U109" i="20"/>
  <c r="T109" i="20"/>
  <c r="S109" i="20"/>
  <c r="R109" i="20"/>
  <c r="Q109" i="20"/>
  <c r="P109" i="20"/>
  <c r="O109" i="20"/>
  <c r="N109" i="20"/>
  <c r="M109" i="20"/>
  <c r="L109" i="20"/>
  <c r="K109" i="20"/>
  <c r="J109" i="20"/>
  <c r="I109" i="20"/>
  <c r="H109" i="20"/>
  <c r="G109" i="20"/>
  <c r="F109" i="20"/>
  <c r="E109" i="20"/>
  <c r="D109" i="20"/>
  <c r="C109" i="20"/>
  <c r="AG108" i="20"/>
  <c r="AF108" i="20"/>
  <c r="AE108" i="20"/>
  <c r="AD108" i="20"/>
  <c r="AC108" i="20"/>
  <c r="AB108" i="20"/>
  <c r="AA108" i="20"/>
  <c r="Z108" i="20"/>
  <c r="Y108" i="20"/>
  <c r="X108" i="20"/>
  <c r="W108" i="20"/>
  <c r="V108" i="20"/>
  <c r="U108" i="20"/>
  <c r="T108" i="20"/>
  <c r="S108" i="20"/>
  <c r="R108" i="20"/>
  <c r="Q108" i="20"/>
  <c r="P108" i="20"/>
  <c r="O108" i="20"/>
  <c r="N108" i="20"/>
  <c r="M108" i="20"/>
  <c r="L108" i="20"/>
  <c r="K108" i="20"/>
  <c r="J108" i="20"/>
  <c r="I108" i="20"/>
  <c r="H108" i="20"/>
  <c r="G108" i="20"/>
  <c r="F108" i="20"/>
  <c r="E108" i="20"/>
  <c r="D108" i="20"/>
  <c r="C108" i="20"/>
  <c r="AG106" i="20"/>
  <c r="AF106" i="20"/>
  <c r="AE106" i="20"/>
  <c r="AD106" i="20"/>
  <c r="AC106" i="20"/>
  <c r="AB106" i="20"/>
  <c r="AA106" i="20"/>
  <c r="Z106" i="20"/>
  <c r="Y106" i="20"/>
  <c r="X106" i="20"/>
  <c r="W106" i="20"/>
  <c r="V106" i="20"/>
  <c r="U106" i="20"/>
  <c r="T106" i="20"/>
  <c r="S106" i="20"/>
  <c r="R106" i="20"/>
  <c r="Q106" i="20"/>
  <c r="P106" i="20"/>
  <c r="O106" i="20"/>
  <c r="N106" i="20"/>
  <c r="M106" i="20"/>
  <c r="L106" i="20"/>
  <c r="K106" i="20"/>
  <c r="J106" i="20"/>
  <c r="I106" i="20"/>
  <c r="H106" i="20"/>
  <c r="G106" i="20"/>
  <c r="F106" i="20"/>
  <c r="E106" i="20"/>
  <c r="D106" i="20"/>
  <c r="C106" i="20"/>
  <c r="AG104" i="20"/>
  <c r="AF104" i="20"/>
  <c r="AE104" i="20"/>
  <c r="AD104" i="20"/>
  <c r="AC104" i="20"/>
  <c r="AB104" i="20"/>
  <c r="AA104" i="20"/>
  <c r="Z104" i="20"/>
  <c r="Y104" i="20"/>
  <c r="X104" i="20"/>
  <c r="W104" i="20"/>
  <c r="V104" i="20"/>
  <c r="U104" i="20"/>
  <c r="T104" i="20"/>
  <c r="S104" i="20"/>
  <c r="R104" i="20"/>
  <c r="Q104" i="20"/>
  <c r="P104" i="20"/>
  <c r="O104" i="20"/>
  <c r="N104" i="20"/>
  <c r="M104" i="20"/>
  <c r="L104" i="20"/>
  <c r="K104" i="20"/>
  <c r="J104" i="20"/>
  <c r="I104" i="20"/>
  <c r="H104" i="20"/>
  <c r="G104" i="20"/>
  <c r="F104" i="20"/>
  <c r="E104" i="20"/>
  <c r="D104" i="20"/>
  <c r="C104" i="20"/>
  <c r="AG99" i="20"/>
  <c r="AF99" i="20"/>
  <c r="AE99" i="20"/>
  <c r="AD99" i="20"/>
  <c r="AC99" i="20"/>
  <c r="AB99" i="20"/>
  <c r="AA99" i="20"/>
  <c r="Z99" i="20"/>
  <c r="Y99" i="20"/>
  <c r="X99" i="20"/>
  <c r="W99" i="20"/>
  <c r="V99" i="20"/>
  <c r="U99" i="20"/>
  <c r="T99" i="20"/>
  <c r="S99" i="20"/>
  <c r="R99" i="20"/>
  <c r="Q99" i="20"/>
  <c r="P99" i="20"/>
  <c r="O99" i="20"/>
  <c r="N99" i="20"/>
  <c r="M99" i="20"/>
  <c r="L99" i="20"/>
  <c r="K99" i="20"/>
  <c r="J99" i="20"/>
  <c r="I99" i="20"/>
  <c r="H99" i="20"/>
  <c r="G99" i="20"/>
  <c r="F99" i="20"/>
  <c r="E99" i="20"/>
  <c r="D99" i="20"/>
  <c r="C99" i="20"/>
  <c r="AG96" i="20"/>
  <c r="AF96" i="20"/>
  <c r="AE96" i="20"/>
  <c r="AD96" i="20"/>
  <c r="AC96" i="20"/>
  <c r="AB96" i="20"/>
  <c r="AA96" i="20"/>
  <c r="Z96" i="20"/>
  <c r="Y96" i="20"/>
  <c r="X96" i="20"/>
  <c r="W96" i="20"/>
  <c r="V96" i="20"/>
  <c r="U96" i="20"/>
  <c r="T96" i="20"/>
  <c r="S96" i="20"/>
  <c r="R96" i="20"/>
  <c r="Q96" i="20"/>
  <c r="P96" i="20"/>
  <c r="O96" i="20"/>
  <c r="N96" i="20"/>
  <c r="M96" i="20"/>
  <c r="L96" i="20"/>
  <c r="K96" i="20"/>
  <c r="J96" i="20"/>
  <c r="I96" i="20"/>
  <c r="H96" i="20"/>
  <c r="G96" i="20"/>
  <c r="F96" i="20"/>
  <c r="E96" i="20"/>
  <c r="D96" i="20"/>
  <c r="C96" i="20"/>
  <c r="AG95" i="20"/>
  <c r="AF95" i="20"/>
  <c r="AE95" i="20"/>
  <c r="AD95" i="20"/>
  <c r="AC95" i="20"/>
  <c r="AB95" i="20"/>
  <c r="AA95" i="20"/>
  <c r="Z95" i="20"/>
  <c r="Y95" i="20"/>
  <c r="X95" i="20"/>
  <c r="W95" i="20"/>
  <c r="V95" i="20"/>
  <c r="U95" i="20"/>
  <c r="T95" i="20"/>
  <c r="S95" i="20"/>
  <c r="R95" i="20"/>
  <c r="Q95" i="20"/>
  <c r="P95" i="20"/>
  <c r="O95" i="20"/>
  <c r="N95" i="20"/>
  <c r="M95" i="20"/>
  <c r="L95" i="20"/>
  <c r="K95" i="20"/>
  <c r="J95" i="20"/>
  <c r="I95" i="20"/>
  <c r="H95" i="20"/>
  <c r="G95" i="20"/>
  <c r="F95" i="20"/>
  <c r="E95" i="20"/>
  <c r="D95" i="20"/>
  <c r="C95" i="20"/>
  <c r="AG94" i="20"/>
  <c r="AF94" i="20"/>
  <c r="AE94" i="20"/>
  <c r="AD94" i="20"/>
  <c r="AC94" i="20"/>
  <c r="AB94" i="20"/>
  <c r="AA94" i="20"/>
  <c r="Z94" i="20"/>
  <c r="Y94" i="20"/>
  <c r="X94" i="20"/>
  <c r="W94" i="20"/>
  <c r="V94" i="20"/>
  <c r="U94" i="20"/>
  <c r="T94" i="20"/>
  <c r="S94" i="20"/>
  <c r="R94" i="20"/>
  <c r="Q94" i="20"/>
  <c r="P94" i="20"/>
  <c r="O94" i="20"/>
  <c r="N94" i="20"/>
  <c r="M94" i="20"/>
  <c r="L94" i="20"/>
  <c r="K94" i="20"/>
  <c r="J94" i="20"/>
  <c r="I94" i="20"/>
  <c r="H94" i="20"/>
  <c r="G94" i="20"/>
  <c r="F94" i="20"/>
  <c r="E94" i="20"/>
  <c r="D94" i="20"/>
  <c r="C94" i="20"/>
  <c r="AG93" i="20"/>
  <c r="AF93" i="20"/>
  <c r="AE93" i="20"/>
  <c r="AD93" i="20"/>
  <c r="AC93" i="20"/>
  <c r="AB93" i="20"/>
  <c r="AA93" i="20"/>
  <c r="Z93" i="20"/>
  <c r="Y93" i="20"/>
  <c r="X93" i="20"/>
  <c r="W93" i="20"/>
  <c r="V93" i="20"/>
  <c r="U93" i="20"/>
  <c r="T93" i="20"/>
  <c r="S93" i="20"/>
  <c r="R93" i="20"/>
  <c r="Q93" i="20"/>
  <c r="P93" i="20"/>
  <c r="O93" i="20"/>
  <c r="N93" i="20"/>
  <c r="M93" i="20"/>
  <c r="L93" i="20"/>
  <c r="K93" i="20"/>
  <c r="J93" i="20"/>
  <c r="I93" i="20"/>
  <c r="H93" i="20"/>
  <c r="G93" i="20"/>
  <c r="F93" i="20"/>
  <c r="E93" i="20"/>
  <c r="D93" i="20"/>
  <c r="C93" i="20"/>
  <c r="AG92" i="20"/>
  <c r="AF92" i="20"/>
  <c r="AE92" i="20"/>
  <c r="AD92" i="20"/>
  <c r="AC92" i="20"/>
  <c r="AB92" i="20"/>
  <c r="AA92" i="20"/>
  <c r="Z92" i="20"/>
  <c r="Y92" i="20"/>
  <c r="X92" i="20"/>
  <c r="W92" i="20"/>
  <c r="V92" i="20"/>
  <c r="U92" i="20"/>
  <c r="T92" i="20"/>
  <c r="S92" i="20"/>
  <c r="R92" i="20"/>
  <c r="Q92" i="20"/>
  <c r="P92" i="20"/>
  <c r="O92" i="20"/>
  <c r="N92" i="20"/>
  <c r="M92" i="20"/>
  <c r="L92" i="20"/>
  <c r="K92" i="20"/>
  <c r="J92" i="20"/>
  <c r="I92" i="20"/>
  <c r="H92" i="20"/>
  <c r="G92" i="20"/>
  <c r="F92" i="20"/>
  <c r="E92" i="20"/>
  <c r="D92" i="20"/>
  <c r="C92" i="20"/>
  <c r="AG91" i="20"/>
  <c r="AF91" i="20"/>
  <c r="AE91" i="20"/>
  <c r="AD91" i="20"/>
  <c r="AC91" i="20"/>
  <c r="AB91" i="20"/>
  <c r="AA91" i="20"/>
  <c r="Z91" i="20"/>
  <c r="Y91" i="20"/>
  <c r="X91" i="20"/>
  <c r="W91" i="20"/>
  <c r="V91" i="20"/>
  <c r="U91" i="20"/>
  <c r="T91" i="20"/>
  <c r="S91" i="20"/>
  <c r="R91" i="20"/>
  <c r="Q91" i="20"/>
  <c r="P91" i="20"/>
  <c r="O91" i="20"/>
  <c r="N91" i="20"/>
  <c r="M91" i="20"/>
  <c r="L91" i="20"/>
  <c r="K91" i="20"/>
  <c r="J91" i="20"/>
  <c r="I91" i="20"/>
  <c r="H91" i="20"/>
  <c r="G91" i="20"/>
  <c r="F91" i="20"/>
  <c r="E91" i="20"/>
  <c r="D91" i="20"/>
  <c r="C91" i="20"/>
  <c r="AG90" i="20"/>
  <c r="AF90" i="20"/>
  <c r="AE90" i="20"/>
  <c r="AD90" i="20"/>
  <c r="AC90" i="20"/>
  <c r="AB90" i="20"/>
  <c r="AA90" i="20"/>
  <c r="Z90" i="20"/>
  <c r="Y90" i="20"/>
  <c r="X90" i="20"/>
  <c r="W90" i="20"/>
  <c r="V90" i="20"/>
  <c r="U90" i="20"/>
  <c r="T90" i="20"/>
  <c r="S90" i="20"/>
  <c r="R90" i="20"/>
  <c r="Q90" i="20"/>
  <c r="P90" i="20"/>
  <c r="O90" i="20"/>
  <c r="N90" i="20"/>
  <c r="M90" i="20"/>
  <c r="L90" i="20"/>
  <c r="K90" i="20"/>
  <c r="J90" i="20"/>
  <c r="I90" i="20"/>
  <c r="H90" i="20"/>
  <c r="G90" i="20"/>
  <c r="F90" i="20"/>
  <c r="E90" i="20"/>
  <c r="D90" i="20"/>
  <c r="C90" i="20"/>
  <c r="AG89" i="20"/>
  <c r="AF89" i="20"/>
  <c r="AE89" i="20"/>
  <c r="AD89" i="20"/>
  <c r="AC89" i="20"/>
  <c r="AB89" i="20"/>
  <c r="AA89" i="20"/>
  <c r="Z89" i="20"/>
  <c r="Y89" i="20"/>
  <c r="X89" i="20"/>
  <c r="W89" i="20"/>
  <c r="V89" i="20"/>
  <c r="U89" i="20"/>
  <c r="T89" i="20"/>
  <c r="S89" i="20"/>
  <c r="R89" i="20"/>
  <c r="Q89" i="20"/>
  <c r="P89" i="20"/>
  <c r="O89" i="20"/>
  <c r="N89" i="20"/>
  <c r="M89" i="20"/>
  <c r="L89" i="20"/>
  <c r="K89" i="20"/>
  <c r="J89" i="20"/>
  <c r="I89" i="20"/>
  <c r="H89" i="20"/>
  <c r="G89" i="20"/>
  <c r="F89" i="20"/>
  <c r="E89" i="20"/>
  <c r="D89" i="20"/>
  <c r="C89" i="20"/>
  <c r="AG88" i="20"/>
  <c r="AF88" i="20"/>
  <c r="AE88" i="20"/>
  <c r="AD88" i="20"/>
  <c r="AC88" i="20"/>
  <c r="AB88" i="20"/>
  <c r="AA88" i="20"/>
  <c r="Z88" i="20"/>
  <c r="Y88" i="20"/>
  <c r="X88" i="20"/>
  <c r="W88" i="20"/>
  <c r="V88" i="20"/>
  <c r="U88" i="20"/>
  <c r="T88" i="20"/>
  <c r="S88" i="20"/>
  <c r="R88" i="20"/>
  <c r="Q88" i="20"/>
  <c r="P88" i="20"/>
  <c r="O88" i="20"/>
  <c r="N88" i="20"/>
  <c r="M88" i="20"/>
  <c r="L88" i="20"/>
  <c r="K88" i="20"/>
  <c r="J88" i="20"/>
  <c r="I88" i="20"/>
  <c r="H88" i="20"/>
  <c r="G88" i="20"/>
  <c r="F88" i="20"/>
  <c r="E88" i="20"/>
  <c r="D88" i="20"/>
  <c r="C88" i="20"/>
  <c r="AG87" i="20"/>
  <c r="AF87" i="20"/>
  <c r="AE87" i="20"/>
  <c r="AD87" i="20"/>
  <c r="AC87" i="20"/>
  <c r="AB87" i="20"/>
  <c r="AA87" i="20"/>
  <c r="Z87" i="20"/>
  <c r="Y87" i="20"/>
  <c r="X87" i="20"/>
  <c r="W87" i="20"/>
  <c r="V87" i="20"/>
  <c r="U87" i="20"/>
  <c r="T87" i="20"/>
  <c r="S87" i="20"/>
  <c r="R87" i="20"/>
  <c r="Q87" i="20"/>
  <c r="P87" i="20"/>
  <c r="O87" i="20"/>
  <c r="N87" i="20"/>
  <c r="M87" i="20"/>
  <c r="L87" i="20"/>
  <c r="K87" i="20"/>
  <c r="J87" i="20"/>
  <c r="I87" i="20"/>
  <c r="H87" i="20"/>
  <c r="G87" i="20"/>
  <c r="F87" i="20"/>
  <c r="E87" i="20"/>
  <c r="D87" i="20"/>
  <c r="C87" i="20"/>
  <c r="AG86" i="20"/>
  <c r="AF86" i="20"/>
  <c r="AE86" i="20"/>
  <c r="AD86" i="20"/>
  <c r="AC86" i="20"/>
  <c r="AB86" i="20"/>
  <c r="AA86" i="20"/>
  <c r="Z86" i="20"/>
  <c r="Y86" i="20"/>
  <c r="X86" i="20"/>
  <c r="W86" i="20"/>
  <c r="V86" i="20"/>
  <c r="U86" i="20"/>
  <c r="T86" i="20"/>
  <c r="S86" i="20"/>
  <c r="R86" i="20"/>
  <c r="Q86" i="20"/>
  <c r="P86" i="20"/>
  <c r="O86" i="20"/>
  <c r="N86" i="20"/>
  <c r="M86" i="20"/>
  <c r="L86" i="20"/>
  <c r="K86" i="20"/>
  <c r="J86" i="20"/>
  <c r="I86" i="20"/>
  <c r="H86" i="20"/>
  <c r="G86" i="20"/>
  <c r="F86" i="20"/>
  <c r="E86" i="20"/>
  <c r="D86" i="20"/>
  <c r="C86" i="20"/>
  <c r="AG85" i="20"/>
  <c r="AF85" i="20"/>
  <c r="AE85" i="20"/>
  <c r="AD85" i="20"/>
  <c r="AC85" i="20"/>
  <c r="AB85" i="20"/>
  <c r="AA85" i="20"/>
  <c r="Z85" i="20"/>
  <c r="Y85" i="20"/>
  <c r="X85" i="20"/>
  <c r="W85" i="20"/>
  <c r="V85" i="20"/>
  <c r="U85" i="20"/>
  <c r="T85" i="20"/>
  <c r="S85" i="20"/>
  <c r="R85" i="20"/>
  <c r="Q85" i="20"/>
  <c r="P85" i="20"/>
  <c r="O85" i="20"/>
  <c r="N85" i="20"/>
  <c r="M85" i="20"/>
  <c r="L85" i="20"/>
  <c r="K85" i="20"/>
  <c r="J85" i="20"/>
  <c r="I85" i="20"/>
  <c r="H85" i="20"/>
  <c r="G85" i="20"/>
  <c r="F85" i="20"/>
  <c r="E85" i="20"/>
  <c r="D85" i="20"/>
  <c r="C85" i="20"/>
  <c r="AG84" i="20"/>
  <c r="AF84" i="20"/>
  <c r="AE84" i="20"/>
  <c r="AD84" i="20"/>
  <c r="AC84" i="20"/>
  <c r="AB84" i="20"/>
  <c r="AA84" i="20"/>
  <c r="Z84" i="20"/>
  <c r="Y84" i="20"/>
  <c r="X84" i="20"/>
  <c r="W84" i="20"/>
  <c r="V84" i="20"/>
  <c r="U84" i="20"/>
  <c r="T84" i="20"/>
  <c r="S84" i="20"/>
  <c r="R84" i="20"/>
  <c r="Q84" i="20"/>
  <c r="P84" i="20"/>
  <c r="O84" i="20"/>
  <c r="N84" i="20"/>
  <c r="M84" i="20"/>
  <c r="L84" i="20"/>
  <c r="K84" i="20"/>
  <c r="J84" i="20"/>
  <c r="I84" i="20"/>
  <c r="H84" i="20"/>
  <c r="G84" i="20"/>
  <c r="F84" i="20"/>
  <c r="E84" i="20"/>
  <c r="D84" i="20"/>
  <c r="C84" i="20"/>
  <c r="AG83" i="20"/>
  <c r="AF83" i="20"/>
  <c r="AE83" i="20"/>
  <c r="AD83" i="20"/>
  <c r="AC83" i="20"/>
  <c r="AB83" i="20"/>
  <c r="AA83" i="20"/>
  <c r="Z83" i="20"/>
  <c r="Y83" i="20"/>
  <c r="X83" i="20"/>
  <c r="W83" i="20"/>
  <c r="V83" i="20"/>
  <c r="U83" i="20"/>
  <c r="T83" i="20"/>
  <c r="S83" i="20"/>
  <c r="R83" i="20"/>
  <c r="Q83" i="20"/>
  <c r="P83" i="20"/>
  <c r="O83" i="20"/>
  <c r="N83" i="20"/>
  <c r="M83" i="20"/>
  <c r="L83" i="20"/>
  <c r="K83" i="20"/>
  <c r="J83" i="20"/>
  <c r="I83" i="20"/>
  <c r="H83" i="20"/>
  <c r="G83" i="20"/>
  <c r="F83" i="20"/>
  <c r="E83" i="20"/>
  <c r="D83" i="20"/>
  <c r="C83" i="20"/>
  <c r="AG82" i="20"/>
  <c r="AF82" i="20"/>
  <c r="AE82" i="20"/>
  <c r="AD82" i="20"/>
  <c r="AC82" i="20"/>
  <c r="AB82" i="20"/>
  <c r="AA82" i="20"/>
  <c r="Z82" i="20"/>
  <c r="Y82" i="20"/>
  <c r="X82" i="20"/>
  <c r="W82" i="20"/>
  <c r="V82" i="20"/>
  <c r="U82" i="20"/>
  <c r="T82" i="20"/>
  <c r="S82" i="20"/>
  <c r="R82" i="20"/>
  <c r="Q82" i="20"/>
  <c r="P82" i="20"/>
  <c r="O82" i="20"/>
  <c r="N82" i="20"/>
  <c r="M82" i="20"/>
  <c r="L82" i="20"/>
  <c r="K82" i="20"/>
  <c r="J82" i="20"/>
  <c r="I82" i="20"/>
  <c r="H82" i="20"/>
  <c r="G82" i="20"/>
  <c r="F82" i="20"/>
  <c r="E82" i="20"/>
  <c r="D82" i="20"/>
  <c r="C82" i="20"/>
  <c r="AG81" i="20"/>
  <c r="AF81" i="20"/>
  <c r="AE81" i="20"/>
  <c r="AD81" i="20"/>
  <c r="AC81" i="20"/>
  <c r="AB81" i="20"/>
  <c r="AA81" i="20"/>
  <c r="Z81" i="20"/>
  <c r="Y81" i="20"/>
  <c r="X81" i="20"/>
  <c r="W81" i="20"/>
  <c r="V81" i="20"/>
  <c r="U81" i="20"/>
  <c r="T81" i="20"/>
  <c r="S81" i="20"/>
  <c r="R81" i="20"/>
  <c r="Q81" i="20"/>
  <c r="P81" i="20"/>
  <c r="O81" i="20"/>
  <c r="N81" i="20"/>
  <c r="M81" i="20"/>
  <c r="L81" i="20"/>
  <c r="K81" i="20"/>
  <c r="J81" i="20"/>
  <c r="I81" i="20"/>
  <c r="H81" i="20"/>
  <c r="G81" i="20"/>
  <c r="F81" i="20"/>
  <c r="E81" i="20"/>
  <c r="D81" i="20"/>
  <c r="C81" i="20"/>
  <c r="AG80" i="20"/>
  <c r="AF80" i="20"/>
  <c r="AE80" i="20"/>
  <c r="AD80" i="20"/>
  <c r="AC80" i="20"/>
  <c r="AB80" i="20"/>
  <c r="AA80" i="20"/>
  <c r="Z80" i="20"/>
  <c r="Y80" i="20"/>
  <c r="X80" i="20"/>
  <c r="W80" i="20"/>
  <c r="V80" i="20"/>
  <c r="U80" i="20"/>
  <c r="T80" i="20"/>
  <c r="S80" i="20"/>
  <c r="R80" i="20"/>
  <c r="Q80" i="20"/>
  <c r="P80" i="20"/>
  <c r="O80" i="20"/>
  <c r="N80" i="20"/>
  <c r="M80" i="20"/>
  <c r="L80" i="20"/>
  <c r="K80" i="20"/>
  <c r="J80" i="20"/>
  <c r="I80" i="20"/>
  <c r="H80" i="20"/>
  <c r="G80" i="20"/>
  <c r="F80" i="20"/>
  <c r="E80" i="20"/>
  <c r="D80" i="20"/>
  <c r="C80" i="20"/>
  <c r="AG79" i="20"/>
  <c r="AF79" i="20"/>
  <c r="AE79" i="20"/>
  <c r="AD79" i="20"/>
  <c r="AC79" i="20"/>
  <c r="AB79" i="20"/>
  <c r="AA79" i="20"/>
  <c r="Z79" i="20"/>
  <c r="Y79" i="20"/>
  <c r="X79" i="20"/>
  <c r="W79" i="20"/>
  <c r="V79" i="20"/>
  <c r="U79" i="20"/>
  <c r="T79" i="20"/>
  <c r="S79" i="20"/>
  <c r="R79" i="20"/>
  <c r="Q79" i="20"/>
  <c r="P79" i="20"/>
  <c r="O79" i="20"/>
  <c r="N79" i="20"/>
  <c r="M79" i="20"/>
  <c r="L79" i="20"/>
  <c r="K79" i="20"/>
  <c r="J79" i="20"/>
  <c r="I79" i="20"/>
  <c r="H79" i="20"/>
  <c r="G79" i="20"/>
  <c r="F79" i="20"/>
  <c r="E79" i="20"/>
  <c r="D79" i="20"/>
  <c r="C79" i="20"/>
  <c r="AG78" i="20"/>
  <c r="AF78" i="20"/>
  <c r="AE78" i="20"/>
  <c r="AD78" i="20"/>
  <c r="AC78" i="20"/>
  <c r="AB78" i="20"/>
  <c r="AA78" i="20"/>
  <c r="Z78" i="20"/>
  <c r="Y78" i="20"/>
  <c r="X78" i="20"/>
  <c r="W78" i="20"/>
  <c r="V78" i="20"/>
  <c r="U78" i="20"/>
  <c r="T78" i="20"/>
  <c r="S78" i="20"/>
  <c r="R78" i="20"/>
  <c r="Q78" i="20"/>
  <c r="P78" i="20"/>
  <c r="O78" i="20"/>
  <c r="N78" i="20"/>
  <c r="M78" i="20"/>
  <c r="L78" i="20"/>
  <c r="K78" i="20"/>
  <c r="J78" i="20"/>
  <c r="I78" i="20"/>
  <c r="H78" i="20"/>
  <c r="G78" i="20"/>
  <c r="F78" i="20"/>
  <c r="E78" i="20"/>
  <c r="D78" i="20"/>
  <c r="C78" i="20"/>
  <c r="AG77" i="20"/>
  <c r="AF77" i="20"/>
  <c r="AE77" i="20"/>
  <c r="AD77" i="20"/>
  <c r="AC77" i="20"/>
  <c r="AB77" i="20"/>
  <c r="AA77" i="20"/>
  <c r="Z77" i="20"/>
  <c r="Y77" i="20"/>
  <c r="X77" i="20"/>
  <c r="W77" i="20"/>
  <c r="V77" i="20"/>
  <c r="U77" i="20"/>
  <c r="T77" i="20"/>
  <c r="S77" i="20"/>
  <c r="R77" i="20"/>
  <c r="Q77" i="20"/>
  <c r="P77" i="20"/>
  <c r="O77" i="20"/>
  <c r="N77" i="20"/>
  <c r="M77" i="20"/>
  <c r="L77" i="20"/>
  <c r="K77" i="20"/>
  <c r="J77" i="20"/>
  <c r="I77" i="20"/>
  <c r="H77" i="20"/>
  <c r="G77" i="20"/>
  <c r="F77" i="20"/>
  <c r="E77" i="20"/>
  <c r="D77" i="20"/>
  <c r="C77" i="20"/>
  <c r="AG76" i="20"/>
  <c r="AF76" i="20"/>
  <c r="AE76" i="20"/>
  <c r="AD76" i="20"/>
  <c r="AC76" i="20"/>
  <c r="AB76" i="20"/>
  <c r="AA76" i="20"/>
  <c r="Z76" i="20"/>
  <c r="Y76" i="20"/>
  <c r="X76" i="20"/>
  <c r="W76" i="20"/>
  <c r="V76" i="20"/>
  <c r="U76" i="20"/>
  <c r="T76" i="20"/>
  <c r="S76" i="20"/>
  <c r="R76" i="20"/>
  <c r="Q76" i="20"/>
  <c r="P76" i="20"/>
  <c r="O76" i="20"/>
  <c r="N76" i="20"/>
  <c r="M76" i="20"/>
  <c r="L76" i="20"/>
  <c r="K76" i="20"/>
  <c r="J76" i="20"/>
  <c r="I76" i="20"/>
  <c r="H76" i="20"/>
  <c r="G76" i="20"/>
  <c r="F76" i="20"/>
  <c r="E76" i="20"/>
  <c r="D76" i="20"/>
  <c r="C76" i="20"/>
  <c r="AG74" i="20"/>
  <c r="AF74" i="20"/>
  <c r="AE74" i="20"/>
  <c r="AD74" i="20"/>
  <c r="AC74" i="20"/>
  <c r="AB74" i="20"/>
  <c r="AA74" i="20"/>
  <c r="Z74" i="20"/>
  <c r="Y74" i="20"/>
  <c r="X74" i="20"/>
  <c r="W74" i="20"/>
  <c r="V74" i="20"/>
  <c r="U74" i="20"/>
  <c r="T74" i="20"/>
  <c r="S74" i="20"/>
  <c r="R74" i="20"/>
  <c r="Q74" i="20"/>
  <c r="P74" i="20"/>
  <c r="O74" i="20"/>
  <c r="N74" i="20"/>
  <c r="M74" i="20"/>
  <c r="L74" i="20"/>
  <c r="K74" i="20"/>
  <c r="J74" i="20"/>
  <c r="I74" i="20"/>
  <c r="H74" i="20"/>
  <c r="G74" i="20"/>
  <c r="F74" i="20"/>
  <c r="E74" i="20"/>
  <c r="D74" i="20"/>
  <c r="C74" i="20"/>
  <c r="AG72" i="20"/>
  <c r="AF72" i="20"/>
  <c r="AE72" i="20"/>
  <c r="AD72" i="20"/>
  <c r="AC72" i="20"/>
  <c r="AB72" i="20"/>
  <c r="AA72" i="20"/>
  <c r="Z72" i="20"/>
  <c r="Y72" i="20"/>
  <c r="X72" i="20"/>
  <c r="W72" i="20"/>
  <c r="V72" i="20"/>
  <c r="U72" i="20"/>
  <c r="T72" i="20"/>
  <c r="S72" i="20"/>
  <c r="R72" i="20"/>
  <c r="Q72" i="20"/>
  <c r="P72" i="20"/>
  <c r="O72" i="20"/>
  <c r="N72" i="20"/>
  <c r="M72" i="20"/>
  <c r="L72" i="20"/>
  <c r="K72" i="20"/>
  <c r="J72" i="20"/>
  <c r="I72" i="20"/>
  <c r="H72" i="20"/>
  <c r="G72" i="20"/>
  <c r="F72" i="20"/>
  <c r="E72" i="20"/>
  <c r="D72" i="20"/>
  <c r="C72" i="20"/>
  <c r="AG67" i="20"/>
  <c r="AF67" i="20"/>
  <c r="AE67" i="20"/>
  <c r="AD67" i="20"/>
  <c r="AC67" i="20"/>
  <c r="AB67" i="20"/>
  <c r="AA67" i="20"/>
  <c r="Z67" i="20"/>
  <c r="Y67" i="20"/>
  <c r="X67" i="20"/>
  <c r="W67" i="20"/>
  <c r="V67" i="20"/>
  <c r="U67" i="20"/>
  <c r="T67" i="20"/>
  <c r="S67" i="20"/>
  <c r="R67" i="20"/>
  <c r="Q67" i="20"/>
  <c r="P67" i="20"/>
  <c r="O67" i="20"/>
  <c r="N67" i="20"/>
  <c r="M67" i="20"/>
  <c r="L67" i="20"/>
  <c r="K67" i="20"/>
  <c r="J67" i="20"/>
  <c r="I67" i="20"/>
  <c r="H67" i="20"/>
  <c r="G67" i="20"/>
  <c r="F67" i="20"/>
  <c r="E67" i="20"/>
  <c r="D67" i="20"/>
  <c r="C67" i="20"/>
  <c r="C40" i="20"/>
  <c r="D40" i="20"/>
  <c r="E40" i="20"/>
  <c r="F40" i="20"/>
  <c r="G40" i="20"/>
  <c r="H40" i="20"/>
  <c r="I40" i="20"/>
  <c r="J40" i="20"/>
  <c r="K40" i="20"/>
  <c r="L40" i="20"/>
  <c r="M40" i="20"/>
  <c r="N40" i="20"/>
  <c r="O40" i="20"/>
  <c r="P40" i="20"/>
  <c r="Q40" i="20"/>
  <c r="R40" i="20"/>
  <c r="S40" i="20"/>
  <c r="T40" i="20"/>
  <c r="U40" i="20"/>
  <c r="V40" i="20"/>
  <c r="W40" i="20"/>
  <c r="X40" i="20"/>
  <c r="Y40" i="20"/>
  <c r="Z40" i="20"/>
  <c r="AA40" i="20"/>
  <c r="AB40" i="20"/>
  <c r="AC40" i="20"/>
  <c r="AD40" i="20"/>
  <c r="AE40" i="20"/>
  <c r="AF40" i="20"/>
  <c r="AG40" i="20"/>
  <c r="C42" i="20"/>
  <c r="D42" i="20"/>
  <c r="E42" i="20"/>
  <c r="F42" i="20"/>
  <c r="G42" i="20"/>
  <c r="H42" i="20"/>
  <c r="I42" i="20"/>
  <c r="J42" i="20"/>
  <c r="K42" i="20"/>
  <c r="L42" i="20"/>
  <c r="M42" i="20"/>
  <c r="N42" i="20"/>
  <c r="O42" i="20"/>
  <c r="P42" i="20"/>
  <c r="Q42" i="20"/>
  <c r="R42" i="20"/>
  <c r="S42" i="20"/>
  <c r="T42" i="20"/>
  <c r="U42" i="20"/>
  <c r="V42" i="20"/>
  <c r="W42" i="20"/>
  <c r="X42" i="20"/>
  <c r="Y42" i="20"/>
  <c r="Z42" i="20"/>
  <c r="AA42" i="20"/>
  <c r="AB42" i="20"/>
  <c r="AC42" i="20"/>
  <c r="AD42" i="20"/>
  <c r="AE42" i="20"/>
  <c r="AF42" i="20"/>
  <c r="AG42" i="20"/>
  <c r="C44" i="20"/>
  <c r="D44" i="20"/>
  <c r="E44" i="20"/>
  <c r="F44" i="20"/>
  <c r="G44" i="20"/>
  <c r="H44" i="20"/>
  <c r="I44" i="20"/>
  <c r="J44" i="20"/>
  <c r="K44" i="20"/>
  <c r="L44" i="20"/>
  <c r="M44" i="20"/>
  <c r="N44" i="20"/>
  <c r="O44" i="20"/>
  <c r="P44" i="20"/>
  <c r="Q44" i="20"/>
  <c r="R44" i="20"/>
  <c r="S44" i="20"/>
  <c r="T44" i="20"/>
  <c r="U44" i="20"/>
  <c r="V44" i="20"/>
  <c r="W44" i="20"/>
  <c r="X44" i="20"/>
  <c r="Y44" i="20"/>
  <c r="Z44" i="20"/>
  <c r="AA44" i="20"/>
  <c r="AB44" i="20"/>
  <c r="AC44" i="20"/>
  <c r="AD44" i="20"/>
  <c r="AE44" i="20"/>
  <c r="AF44" i="20"/>
  <c r="AG44" i="20"/>
  <c r="C45" i="20"/>
  <c r="D45" i="20"/>
  <c r="E45" i="20"/>
  <c r="F45" i="20"/>
  <c r="G45" i="20"/>
  <c r="H45" i="20"/>
  <c r="I45" i="20"/>
  <c r="J45" i="20"/>
  <c r="K45" i="20"/>
  <c r="L45" i="20"/>
  <c r="M45" i="20"/>
  <c r="N45" i="20"/>
  <c r="O45" i="20"/>
  <c r="P45" i="20"/>
  <c r="Q45" i="20"/>
  <c r="R45" i="20"/>
  <c r="S45" i="20"/>
  <c r="T45" i="20"/>
  <c r="U45" i="20"/>
  <c r="V45" i="20"/>
  <c r="W45" i="20"/>
  <c r="X45" i="20"/>
  <c r="Y45" i="20"/>
  <c r="Z45" i="20"/>
  <c r="AA45" i="20"/>
  <c r="AB45" i="20"/>
  <c r="AC45" i="20"/>
  <c r="AD45" i="20"/>
  <c r="AE45" i="20"/>
  <c r="AF45" i="20"/>
  <c r="AG45" i="20"/>
  <c r="C46" i="20"/>
  <c r="D46" i="20"/>
  <c r="E46" i="20"/>
  <c r="F46" i="20"/>
  <c r="G46" i="20"/>
  <c r="H46" i="20"/>
  <c r="I46" i="20"/>
  <c r="J46" i="20"/>
  <c r="K46" i="20"/>
  <c r="L46" i="20"/>
  <c r="M46" i="20"/>
  <c r="N46" i="20"/>
  <c r="O46" i="20"/>
  <c r="P46" i="20"/>
  <c r="Q46" i="20"/>
  <c r="R46" i="20"/>
  <c r="S46" i="20"/>
  <c r="T46" i="20"/>
  <c r="U46" i="20"/>
  <c r="V46" i="20"/>
  <c r="W46" i="20"/>
  <c r="X46" i="20"/>
  <c r="Y46" i="20"/>
  <c r="Z46" i="20"/>
  <c r="AA46" i="20"/>
  <c r="AB46" i="20"/>
  <c r="AC46" i="20"/>
  <c r="AD46" i="20"/>
  <c r="AE46" i="20"/>
  <c r="AF46" i="20"/>
  <c r="AG46" i="20"/>
  <c r="C47" i="20"/>
  <c r="D47" i="20"/>
  <c r="E47" i="20"/>
  <c r="F47" i="20"/>
  <c r="G47" i="20"/>
  <c r="H47" i="20"/>
  <c r="I47" i="20"/>
  <c r="J47" i="20"/>
  <c r="K47" i="20"/>
  <c r="L47" i="20"/>
  <c r="M47" i="20"/>
  <c r="N47" i="20"/>
  <c r="O47" i="20"/>
  <c r="P47" i="20"/>
  <c r="Q47" i="20"/>
  <c r="R47" i="20"/>
  <c r="S47" i="20"/>
  <c r="T47" i="20"/>
  <c r="U47" i="20"/>
  <c r="V47" i="20"/>
  <c r="W47" i="20"/>
  <c r="X47" i="20"/>
  <c r="Y47" i="20"/>
  <c r="Z47" i="20"/>
  <c r="AA47" i="20"/>
  <c r="AB47" i="20"/>
  <c r="AC47" i="20"/>
  <c r="AD47" i="20"/>
  <c r="AE47" i="20"/>
  <c r="AF47" i="20"/>
  <c r="AG47" i="20"/>
  <c r="C48" i="20"/>
  <c r="D48" i="20"/>
  <c r="E48" i="20"/>
  <c r="F48" i="20"/>
  <c r="G48" i="20"/>
  <c r="H48" i="20"/>
  <c r="I48" i="20"/>
  <c r="J48" i="20"/>
  <c r="K48" i="20"/>
  <c r="L48" i="20"/>
  <c r="M48" i="20"/>
  <c r="N48" i="20"/>
  <c r="O48" i="20"/>
  <c r="P48" i="20"/>
  <c r="Q48" i="20"/>
  <c r="R48" i="20"/>
  <c r="S48" i="20"/>
  <c r="T48" i="20"/>
  <c r="U48" i="20"/>
  <c r="V48" i="20"/>
  <c r="W48" i="20"/>
  <c r="X48" i="20"/>
  <c r="Y48" i="20"/>
  <c r="Z48" i="20"/>
  <c r="AA48" i="20"/>
  <c r="AB48" i="20"/>
  <c r="AC48" i="20"/>
  <c r="AD48" i="20"/>
  <c r="AE48" i="20"/>
  <c r="AF48" i="20"/>
  <c r="AG48" i="20"/>
  <c r="C49" i="20"/>
  <c r="D49" i="20"/>
  <c r="E49" i="20"/>
  <c r="F49" i="20"/>
  <c r="G49" i="20"/>
  <c r="H49" i="20"/>
  <c r="I49" i="20"/>
  <c r="J49" i="20"/>
  <c r="K49" i="20"/>
  <c r="L49" i="20"/>
  <c r="M49" i="20"/>
  <c r="N49" i="20"/>
  <c r="O49" i="20"/>
  <c r="P49" i="20"/>
  <c r="Q49" i="20"/>
  <c r="R49" i="20"/>
  <c r="S49" i="20"/>
  <c r="T49" i="20"/>
  <c r="U49" i="20"/>
  <c r="V49" i="20"/>
  <c r="W49" i="20"/>
  <c r="X49" i="20"/>
  <c r="Y49" i="20"/>
  <c r="Z49" i="20"/>
  <c r="AA49" i="20"/>
  <c r="AB49" i="20"/>
  <c r="AC49" i="20"/>
  <c r="AD49" i="20"/>
  <c r="AE49" i="20"/>
  <c r="AF49" i="20"/>
  <c r="AG49" i="20"/>
  <c r="C50" i="20"/>
  <c r="D50" i="20"/>
  <c r="E50" i="20"/>
  <c r="F50" i="20"/>
  <c r="G50" i="20"/>
  <c r="H50" i="20"/>
  <c r="I50" i="20"/>
  <c r="J50" i="20"/>
  <c r="K50" i="20"/>
  <c r="L50" i="20"/>
  <c r="M50" i="20"/>
  <c r="N50" i="20"/>
  <c r="O50" i="20"/>
  <c r="P50" i="20"/>
  <c r="Q50" i="20"/>
  <c r="R50" i="20"/>
  <c r="S50" i="20"/>
  <c r="T50" i="20"/>
  <c r="U50" i="20"/>
  <c r="V50" i="20"/>
  <c r="W50" i="20"/>
  <c r="X50" i="20"/>
  <c r="Y50" i="20"/>
  <c r="Z50" i="20"/>
  <c r="AA50" i="20"/>
  <c r="AB50" i="20"/>
  <c r="AC50" i="20"/>
  <c r="AD50" i="20"/>
  <c r="AE50" i="20"/>
  <c r="AF50" i="20"/>
  <c r="AG50" i="20"/>
  <c r="C51" i="20"/>
  <c r="D51" i="20"/>
  <c r="E51" i="20"/>
  <c r="F51" i="20"/>
  <c r="G51" i="20"/>
  <c r="H51" i="20"/>
  <c r="I51" i="20"/>
  <c r="J51" i="20"/>
  <c r="K51" i="20"/>
  <c r="L51" i="20"/>
  <c r="M51" i="20"/>
  <c r="N51" i="20"/>
  <c r="O51" i="20"/>
  <c r="P51" i="20"/>
  <c r="Q51" i="20"/>
  <c r="R51" i="20"/>
  <c r="S51" i="20"/>
  <c r="T51" i="20"/>
  <c r="U51" i="20"/>
  <c r="V51" i="20"/>
  <c r="W51" i="20"/>
  <c r="X51" i="20"/>
  <c r="Y51" i="20"/>
  <c r="Z51" i="20"/>
  <c r="AA51" i="20"/>
  <c r="AB51" i="20"/>
  <c r="AC51" i="20"/>
  <c r="AD51" i="20"/>
  <c r="AE51" i="20"/>
  <c r="AF51" i="20"/>
  <c r="AG51" i="20"/>
  <c r="C52" i="20"/>
  <c r="D52" i="20"/>
  <c r="E52" i="20"/>
  <c r="F52" i="20"/>
  <c r="G52" i="20"/>
  <c r="H52" i="20"/>
  <c r="I52" i="20"/>
  <c r="J52" i="20"/>
  <c r="K52" i="20"/>
  <c r="L52" i="20"/>
  <c r="M52" i="20"/>
  <c r="N52" i="20"/>
  <c r="O52" i="20"/>
  <c r="P52" i="20"/>
  <c r="Q52" i="20"/>
  <c r="R52" i="20"/>
  <c r="S52" i="20"/>
  <c r="T52" i="20"/>
  <c r="U52" i="20"/>
  <c r="V52" i="20"/>
  <c r="W52" i="20"/>
  <c r="X52" i="20"/>
  <c r="Y52" i="20"/>
  <c r="Z52" i="20"/>
  <c r="AA52" i="20"/>
  <c r="AB52" i="20"/>
  <c r="AC52" i="20"/>
  <c r="AD52" i="20"/>
  <c r="AE52" i="20"/>
  <c r="AF52" i="20"/>
  <c r="AG52" i="20"/>
  <c r="C53" i="20"/>
  <c r="D53" i="20"/>
  <c r="E53" i="20"/>
  <c r="F53" i="20"/>
  <c r="G53" i="20"/>
  <c r="H53" i="20"/>
  <c r="I53" i="20"/>
  <c r="J53" i="20"/>
  <c r="K53" i="20"/>
  <c r="L53" i="20"/>
  <c r="M53" i="20"/>
  <c r="N53" i="20"/>
  <c r="O53" i="20"/>
  <c r="P53" i="20"/>
  <c r="Q53" i="20"/>
  <c r="R53" i="20"/>
  <c r="S53" i="20"/>
  <c r="T53" i="20"/>
  <c r="U53" i="20"/>
  <c r="V53" i="20"/>
  <c r="W53" i="20"/>
  <c r="X53" i="20"/>
  <c r="Y53" i="20"/>
  <c r="Z53" i="20"/>
  <c r="AA53" i="20"/>
  <c r="AB53" i="20"/>
  <c r="AC53" i="20"/>
  <c r="AD53" i="20"/>
  <c r="AE53" i="20"/>
  <c r="AF53" i="20"/>
  <c r="AG53" i="20"/>
  <c r="C54" i="20"/>
  <c r="D54" i="20"/>
  <c r="E54" i="20"/>
  <c r="F54" i="20"/>
  <c r="G54" i="20"/>
  <c r="H54" i="20"/>
  <c r="I54" i="20"/>
  <c r="J54" i="20"/>
  <c r="K54" i="20"/>
  <c r="L54" i="20"/>
  <c r="M54" i="20"/>
  <c r="N54" i="20"/>
  <c r="O54" i="20"/>
  <c r="P54" i="20"/>
  <c r="Q54" i="20"/>
  <c r="R54" i="20"/>
  <c r="S54" i="20"/>
  <c r="T54" i="20"/>
  <c r="U54" i="20"/>
  <c r="V54" i="20"/>
  <c r="W54" i="20"/>
  <c r="X54" i="20"/>
  <c r="Y54" i="20"/>
  <c r="Z54" i="20"/>
  <c r="AA54" i="20"/>
  <c r="AB54" i="20"/>
  <c r="AC54" i="20"/>
  <c r="AD54" i="20"/>
  <c r="AE54" i="20"/>
  <c r="AF54" i="20"/>
  <c r="AG54" i="20"/>
  <c r="C55" i="20"/>
  <c r="D55" i="20"/>
  <c r="E55" i="20"/>
  <c r="F55" i="20"/>
  <c r="G55" i="20"/>
  <c r="H55" i="20"/>
  <c r="I55" i="20"/>
  <c r="J55" i="20"/>
  <c r="K55" i="20"/>
  <c r="L55" i="20"/>
  <c r="M55" i="20"/>
  <c r="N55" i="20"/>
  <c r="O55" i="20"/>
  <c r="P55" i="20"/>
  <c r="Q55" i="20"/>
  <c r="R55" i="20"/>
  <c r="S55" i="20"/>
  <c r="T55" i="20"/>
  <c r="U55" i="20"/>
  <c r="V55" i="20"/>
  <c r="W55" i="20"/>
  <c r="X55" i="20"/>
  <c r="Y55" i="20"/>
  <c r="Z55" i="20"/>
  <c r="AA55" i="20"/>
  <c r="AB55" i="20"/>
  <c r="AC55" i="20"/>
  <c r="AD55" i="20"/>
  <c r="AE55" i="20"/>
  <c r="AF55" i="20"/>
  <c r="AG55" i="20"/>
  <c r="C56" i="20"/>
  <c r="D56" i="20"/>
  <c r="E56" i="20"/>
  <c r="F56" i="20"/>
  <c r="G56" i="20"/>
  <c r="H56" i="20"/>
  <c r="I56" i="20"/>
  <c r="J56" i="20"/>
  <c r="K56" i="20"/>
  <c r="L56" i="20"/>
  <c r="M56" i="20"/>
  <c r="N56" i="20"/>
  <c r="O56" i="20"/>
  <c r="P56" i="20"/>
  <c r="Q56" i="20"/>
  <c r="R56" i="20"/>
  <c r="S56" i="20"/>
  <c r="T56" i="20"/>
  <c r="U56" i="20"/>
  <c r="V56" i="20"/>
  <c r="W56" i="20"/>
  <c r="X56" i="20"/>
  <c r="Y56" i="20"/>
  <c r="Z56" i="20"/>
  <c r="AA56" i="20"/>
  <c r="AB56" i="20"/>
  <c r="AC56" i="20"/>
  <c r="AD56" i="20"/>
  <c r="AE56" i="20"/>
  <c r="AF56" i="20"/>
  <c r="AG56" i="20"/>
  <c r="C57" i="20"/>
  <c r="D57" i="20"/>
  <c r="E57" i="20"/>
  <c r="F57" i="20"/>
  <c r="G57" i="20"/>
  <c r="H57" i="20"/>
  <c r="I57" i="20"/>
  <c r="J57" i="20"/>
  <c r="K57" i="20"/>
  <c r="L57" i="20"/>
  <c r="M57" i="20"/>
  <c r="N57" i="20"/>
  <c r="O57" i="20"/>
  <c r="P57" i="20"/>
  <c r="Q57" i="20"/>
  <c r="R57" i="20"/>
  <c r="S57" i="20"/>
  <c r="T57" i="20"/>
  <c r="U57" i="20"/>
  <c r="V57" i="20"/>
  <c r="W57" i="20"/>
  <c r="X57" i="20"/>
  <c r="Y57" i="20"/>
  <c r="Z57" i="20"/>
  <c r="AA57" i="20"/>
  <c r="AB57" i="20"/>
  <c r="AC57" i="20"/>
  <c r="AD57" i="20"/>
  <c r="AE57" i="20"/>
  <c r="AF57" i="20"/>
  <c r="AG57" i="20"/>
  <c r="C58" i="20"/>
  <c r="D58" i="20"/>
  <c r="E58" i="20"/>
  <c r="F58" i="20"/>
  <c r="G58" i="20"/>
  <c r="H58" i="20"/>
  <c r="I58" i="20"/>
  <c r="J58" i="20"/>
  <c r="K58" i="20"/>
  <c r="L58" i="20"/>
  <c r="M58" i="20"/>
  <c r="N58" i="20"/>
  <c r="O58" i="20"/>
  <c r="P58" i="20"/>
  <c r="Q58" i="20"/>
  <c r="R58" i="20"/>
  <c r="S58" i="20"/>
  <c r="T58" i="20"/>
  <c r="U58" i="20"/>
  <c r="V58" i="20"/>
  <c r="W58" i="20"/>
  <c r="X58" i="20"/>
  <c r="Y58" i="20"/>
  <c r="Z58" i="20"/>
  <c r="AA58" i="20"/>
  <c r="AB58" i="20"/>
  <c r="AC58" i="20"/>
  <c r="AD58" i="20"/>
  <c r="AE58" i="20"/>
  <c r="AF58" i="20"/>
  <c r="AG58" i="20"/>
  <c r="C59" i="20"/>
  <c r="D59" i="20"/>
  <c r="E59" i="20"/>
  <c r="F59" i="20"/>
  <c r="G59" i="20"/>
  <c r="H59" i="20"/>
  <c r="I59" i="20"/>
  <c r="J59" i="20"/>
  <c r="K59" i="20"/>
  <c r="L59" i="20"/>
  <c r="M59" i="20"/>
  <c r="N59" i="20"/>
  <c r="O59" i="20"/>
  <c r="P59" i="20"/>
  <c r="Q59" i="20"/>
  <c r="R59" i="20"/>
  <c r="S59" i="20"/>
  <c r="T59" i="20"/>
  <c r="U59" i="20"/>
  <c r="V59" i="20"/>
  <c r="W59" i="20"/>
  <c r="X59" i="20"/>
  <c r="Y59" i="20"/>
  <c r="Z59" i="20"/>
  <c r="AA59" i="20"/>
  <c r="AB59" i="20"/>
  <c r="AC59" i="20"/>
  <c r="AD59" i="20"/>
  <c r="AE59" i="20"/>
  <c r="AF59" i="20"/>
  <c r="AG59" i="20"/>
  <c r="C60" i="20"/>
  <c r="D60" i="20"/>
  <c r="E60" i="20"/>
  <c r="F60" i="20"/>
  <c r="G60" i="20"/>
  <c r="H60" i="20"/>
  <c r="I60" i="20"/>
  <c r="J60" i="20"/>
  <c r="K60" i="20"/>
  <c r="L60" i="20"/>
  <c r="M60" i="20"/>
  <c r="N60" i="20"/>
  <c r="O60" i="20"/>
  <c r="P60" i="20"/>
  <c r="Q60" i="20"/>
  <c r="R60" i="20"/>
  <c r="S60" i="20"/>
  <c r="T60" i="20"/>
  <c r="U60" i="20"/>
  <c r="V60" i="20"/>
  <c r="W60" i="20"/>
  <c r="X60" i="20"/>
  <c r="Y60" i="20"/>
  <c r="Z60" i="20"/>
  <c r="AA60" i="20"/>
  <c r="AB60" i="20"/>
  <c r="AC60" i="20"/>
  <c r="AD60" i="20"/>
  <c r="AE60" i="20"/>
  <c r="AF60" i="20"/>
  <c r="AG60" i="20"/>
  <c r="C61" i="20"/>
  <c r="D61" i="20"/>
  <c r="E61" i="20"/>
  <c r="F61" i="20"/>
  <c r="G61" i="20"/>
  <c r="H61" i="20"/>
  <c r="I61" i="20"/>
  <c r="J61" i="20"/>
  <c r="K61" i="20"/>
  <c r="L61" i="20"/>
  <c r="M61" i="20"/>
  <c r="N61" i="20"/>
  <c r="O61" i="20"/>
  <c r="P61" i="20"/>
  <c r="Q61" i="20"/>
  <c r="R61" i="20"/>
  <c r="S61" i="20"/>
  <c r="T61" i="20"/>
  <c r="U61" i="20"/>
  <c r="V61" i="20"/>
  <c r="W61" i="20"/>
  <c r="X61" i="20"/>
  <c r="Y61" i="20"/>
  <c r="Z61" i="20"/>
  <c r="AA61" i="20"/>
  <c r="AB61" i="20"/>
  <c r="AC61" i="20"/>
  <c r="AD61" i="20"/>
  <c r="AE61" i="20"/>
  <c r="AF61" i="20"/>
  <c r="AG61" i="20"/>
  <c r="C62" i="20"/>
  <c r="D62" i="20"/>
  <c r="E62" i="20"/>
  <c r="F62" i="20"/>
  <c r="G62" i="20"/>
  <c r="H62" i="20"/>
  <c r="I62" i="20"/>
  <c r="J62" i="20"/>
  <c r="K62" i="20"/>
  <c r="L62" i="20"/>
  <c r="M62" i="20"/>
  <c r="N62" i="20"/>
  <c r="O62" i="20"/>
  <c r="P62" i="20"/>
  <c r="Q62" i="20"/>
  <c r="R62" i="20"/>
  <c r="S62" i="20"/>
  <c r="T62" i="20"/>
  <c r="U62" i="20"/>
  <c r="V62" i="20"/>
  <c r="W62" i="20"/>
  <c r="X62" i="20"/>
  <c r="Y62" i="20"/>
  <c r="Z62" i="20"/>
  <c r="AA62" i="20"/>
  <c r="AB62" i="20"/>
  <c r="AC62" i="20"/>
  <c r="AD62" i="20"/>
  <c r="AE62" i="20"/>
  <c r="AF62" i="20"/>
  <c r="AG62" i="20"/>
  <c r="C63" i="20"/>
  <c r="D63" i="20"/>
  <c r="E63" i="20"/>
  <c r="F63" i="20"/>
  <c r="G63" i="20"/>
  <c r="H63" i="20"/>
  <c r="I63" i="20"/>
  <c r="J63" i="20"/>
  <c r="K63" i="20"/>
  <c r="L63" i="20"/>
  <c r="M63" i="20"/>
  <c r="N63" i="20"/>
  <c r="O63" i="20"/>
  <c r="P63" i="20"/>
  <c r="Q63" i="20"/>
  <c r="R63" i="20"/>
  <c r="S63" i="20"/>
  <c r="T63" i="20"/>
  <c r="U63" i="20"/>
  <c r="V63" i="20"/>
  <c r="W63" i="20"/>
  <c r="X63" i="20"/>
  <c r="Y63" i="20"/>
  <c r="Z63" i="20"/>
  <c r="AA63" i="20"/>
  <c r="AB63" i="20"/>
  <c r="AC63" i="20"/>
  <c r="AD63" i="20"/>
  <c r="AE63" i="20"/>
  <c r="AF63" i="20"/>
  <c r="AG63" i="20"/>
  <c r="C64" i="20"/>
  <c r="D64" i="20"/>
  <c r="E64" i="20"/>
  <c r="F64" i="20"/>
  <c r="G64" i="20"/>
  <c r="H64" i="20"/>
  <c r="I64" i="20"/>
  <c r="J64" i="20"/>
  <c r="K64" i="20"/>
  <c r="L64" i="20"/>
  <c r="M64" i="20"/>
  <c r="N64" i="20"/>
  <c r="O64" i="20"/>
  <c r="P64" i="20"/>
  <c r="Q64" i="20"/>
  <c r="R64" i="20"/>
  <c r="S64" i="20"/>
  <c r="T64" i="20"/>
  <c r="U64" i="20"/>
  <c r="V64" i="20"/>
  <c r="W64" i="20"/>
  <c r="X64" i="20"/>
  <c r="Y64" i="20"/>
  <c r="Z64" i="20"/>
  <c r="AA64" i="20"/>
  <c r="AB64" i="20"/>
  <c r="AC64" i="20"/>
  <c r="AD64" i="20"/>
  <c r="AE64" i="20"/>
  <c r="AF64" i="20"/>
  <c r="AG64" i="20"/>
  <c r="D35" i="20"/>
  <c r="E35" i="20"/>
  <c r="F35" i="20"/>
  <c r="G35" i="20"/>
  <c r="H35" i="20"/>
  <c r="I35" i="20"/>
  <c r="J35" i="20"/>
  <c r="K35" i="20"/>
  <c r="L35" i="20"/>
  <c r="M35" i="20"/>
  <c r="N35" i="20"/>
  <c r="O35" i="20"/>
  <c r="P35" i="20"/>
  <c r="Q35" i="20"/>
  <c r="R35" i="20"/>
  <c r="S35" i="20"/>
  <c r="T35" i="20"/>
  <c r="U35" i="20"/>
  <c r="V35" i="20"/>
  <c r="W35" i="20"/>
  <c r="X35" i="20"/>
  <c r="Y35" i="20"/>
  <c r="Z35" i="20"/>
  <c r="AA35" i="20"/>
  <c r="AB35" i="20"/>
  <c r="AC35" i="20"/>
  <c r="AD35" i="20"/>
  <c r="AE35" i="20"/>
  <c r="AF35" i="20"/>
  <c r="AG35" i="20"/>
  <c r="C35" i="20"/>
  <c r="C8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C10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C12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C13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C14" i="20"/>
  <c r="D14" i="20"/>
  <c r="E14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AA14" i="20"/>
  <c r="AB14" i="20"/>
  <c r="AC14" i="20"/>
  <c r="AD14" i="20"/>
  <c r="AE14" i="20"/>
  <c r="AF14" i="20"/>
  <c r="AG14" i="20"/>
  <c r="C15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C16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C17" i="20"/>
  <c r="D17" i="20"/>
  <c r="E17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AA17" i="20"/>
  <c r="AB17" i="20"/>
  <c r="AC17" i="20"/>
  <c r="AD17" i="20"/>
  <c r="AE17" i="20"/>
  <c r="AF17" i="20"/>
  <c r="AG17" i="20"/>
  <c r="C18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C19" i="20"/>
  <c r="D19" i="20"/>
  <c r="E19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AA19" i="20"/>
  <c r="AB19" i="20"/>
  <c r="AC19" i="20"/>
  <c r="AD19" i="20"/>
  <c r="AE19" i="20"/>
  <c r="AF19" i="20"/>
  <c r="AG19" i="20"/>
  <c r="C20" i="20"/>
  <c r="D20" i="20"/>
  <c r="E20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AA20" i="20"/>
  <c r="AB20" i="20"/>
  <c r="AC20" i="20"/>
  <c r="AD20" i="20"/>
  <c r="AE20" i="20"/>
  <c r="AF20" i="20"/>
  <c r="AG20" i="20"/>
  <c r="C21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C22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C23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C24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C25" i="20"/>
  <c r="D25" i="20"/>
  <c r="E25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AA25" i="20"/>
  <c r="AB25" i="20"/>
  <c r="AC25" i="20"/>
  <c r="AD25" i="20"/>
  <c r="AE25" i="20"/>
  <c r="AF25" i="20"/>
  <c r="AG25" i="20"/>
  <c r="C26" i="20"/>
  <c r="D26" i="20"/>
  <c r="E26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AA26" i="20"/>
  <c r="AB26" i="20"/>
  <c r="AC26" i="20"/>
  <c r="AD26" i="20"/>
  <c r="AE26" i="20"/>
  <c r="AF26" i="20"/>
  <c r="AG26" i="20"/>
  <c r="C27" i="20"/>
  <c r="D27" i="20"/>
  <c r="E27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AA27" i="20"/>
  <c r="AB27" i="20"/>
  <c r="AC27" i="20"/>
  <c r="AD27" i="20"/>
  <c r="AE27" i="20"/>
  <c r="AF27" i="20"/>
  <c r="AG27" i="20"/>
  <c r="C28" i="20"/>
  <c r="D28" i="20"/>
  <c r="E28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AA28" i="20"/>
  <c r="AB28" i="20"/>
  <c r="AC28" i="20"/>
  <c r="AD28" i="20"/>
  <c r="AE28" i="20"/>
  <c r="AF28" i="20"/>
  <c r="AG28" i="20"/>
  <c r="C29" i="20"/>
  <c r="D29" i="20"/>
  <c r="E29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AA29" i="20"/>
  <c r="AB29" i="20"/>
  <c r="AC29" i="20"/>
  <c r="AD29" i="20"/>
  <c r="AE29" i="20"/>
  <c r="AF29" i="20"/>
  <c r="AG29" i="20"/>
  <c r="C30" i="20"/>
  <c r="D30" i="20"/>
  <c r="E30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AA30" i="20"/>
  <c r="AB30" i="20"/>
  <c r="AC30" i="20"/>
  <c r="AD30" i="20"/>
  <c r="AE30" i="20"/>
  <c r="AF30" i="20"/>
  <c r="AG30" i="20"/>
  <c r="C31" i="20"/>
  <c r="D31" i="20"/>
  <c r="E31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AA31" i="20"/>
  <c r="AB31" i="20"/>
  <c r="AC31" i="20"/>
  <c r="AD31" i="20"/>
  <c r="AE31" i="20"/>
  <c r="AF31" i="20"/>
  <c r="AG31" i="20"/>
  <c r="C32" i="20"/>
  <c r="D32" i="20"/>
  <c r="E32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AA32" i="20"/>
  <c r="AB32" i="20"/>
  <c r="AC32" i="20"/>
  <c r="AD32" i="20"/>
  <c r="AE32" i="20"/>
  <c r="AF32" i="20"/>
  <c r="AG32" i="20"/>
  <c r="D3" i="20"/>
  <c r="E3" i="20"/>
  <c r="F3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AA3" i="20"/>
  <c r="AB3" i="20"/>
  <c r="AC3" i="20"/>
  <c r="AD3" i="20"/>
  <c r="AE3" i="20"/>
  <c r="AF3" i="20"/>
  <c r="AG3" i="20"/>
  <c r="C3" i="20"/>
  <c r="AH356" i="20"/>
  <c r="U356" i="20" s="1"/>
  <c r="AH357" i="20"/>
  <c r="AG357" i="20" s="1"/>
  <c r="AH358" i="20"/>
  <c r="AF358" i="20" s="1"/>
  <c r="AH359" i="20"/>
  <c r="AG359" i="20" s="1"/>
  <c r="AH360" i="20"/>
  <c r="AH361" i="20"/>
  <c r="Z361" i="20" s="1"/>
  <c r="AH362" i="20"/>
  <c r="AH363" i="20"/>
  <c r="AB363" i="20" s="1"/>
  <c r="AH364" i="20"/>
  <c r="AH365" i="20"/>
  <c r="AH366" i="20"/>
  <c r="AH367" i="20"/>
  <c r="AH368" i="20"/>
  <c r="AH369" i="20"/>
  <c r="AH370" i="20"/>
  <c r="AH371" i="20"/>
  <c r="AH372" i="20"/>
  <c r="AH373" i="20"/>
  <c r="AH374" i="20"/>
  <c r="AH375" i="20"/>
  <c r="AH376" i="20"/>
  <c r="AH377" i="20"/>
  <c r="AH378" i="20"/>
  <c r="AH379" i="20"/>
  <c r="AH380" i="20"/>
  <c r="AH381" i="20"/>
  <c r="AH382" i="20"/>
  <c r="AH383" i="20"/>
  <c r="AH384" i="20"/>
  <c r="AH355" i="20"/>
  <c r="AH324" i="20"/>
  <c r="AE324" i="20" s="1"/>
  <c r="AH325" i="20"/>
  <c r="AE325" i="20" s="1"/>
  <c r="AH326" i="20"/>
  <c r="AB326" i="20" s="1"/>
  <c r="AH327" i="20"/>
  <c r="AD327" i="20" s="1"/>
  <c r="AH328" i="20"/>
  <c r="AH329" i="20"/>
  <c r="Y329" i="20" s="1"/>
  <c r="AH330" i="20"/>
  <c r="AH331" i="20"/>
  <c r="AA331" i="20" s="1"/>
  <c r="AH332" i="20"/>
  <c r="AH333" i="20"/>
  <c r="AH334" i="20"/>
  <c r="AH335" i="20"/>
  <c r="AH336" i="20"/>
  <c r="AH337" i="20"/>
  <c r="AH338" i="20"/>
  <c r="AH339" i="20"/>
  <c r="AH340" i="20"/>
  <c r="AH341" i="20"/>
  <c r="AH342" i="20"/>
  <c r="AH343" i="20"/>
  <c r="AH344" i="20"/>
  <c r="AH345" i="20"/>
  <c r="AH346" i="20"/>
  <c r="AH347" i="20"/>
  <c r="AH348" i="20"/>
  <c r="AH349" i="20"/>
  <c r="AH350" i="20"/>
  <c r="AH351" i="20"/>
  <c r="AH352" i="20"/>
  <c r="AH323" i="20"/>
  <c r="AH292" i="20"/>
  <c r="U292" i="20" s="1"/>
  <c r="AH293" i="20"/>
  <c r="AC293" i="20" s="1"/>
  <c r="AH294" i="20"/>
  <c r="AF294" i="20" s="1"/>
  <c r="AH295" i="20"/>
  <c r="AA295" i="20" s="1"/>
  <c r="AH296" i="20"/>
  <c r="AH297" i="20"/>
  <c r="X297" i="20" s="1"/>
  <c r="AH298" i="20"/>
  <c r="AH299" i="20"/>
  <c r="Z299" i="20" s="1"/>
  <c r="AH300" i="20"/>
  <c r="AH301" i="20"/>
  <c r="AH302" i="20"/>
  <c r="AH303" i="20"/>
  <c r="AH304" i="20"/>
  <c r="AH305" i="20"/>
  <c r="AH306" i="20"/>
  <c r="AH307" i="20"/>
  <c r="AH308" i="20"/>
  <c r="AH309" i="20"/>
  <c r="AH310" i="20"/>
  <c r="AH311" i="20"/>
  <c r="AH312" i="20"/>
  <c r="AH313" i="20"/>
  <c r="AH314" i="20"/>
  <c r="AH315" i="20"/>
  <c r="AH316" i="20"/>
  <c r="AH317" i="20"/>
  <c r="AH318" i="20"/>
  <c r="AH319" i="20"/>
  <c r="AH320" i="20"/>
  <c r="AH291" i="20"/>
  <c r="AH260" i="20"/>
  <c r="AE260" i="20" s="1"/>
  <c r="AH261" i="20"/>
  <c r="AA261" i="20" s="1"/>
  <c r="AH262" i="20"/>
  <c r="AB262" i="20" s="1"/>
  <c r="AH263" i="20"/>
  <c r="AF263" i="20" s="1"/>
  <c r="AH264" i="20"/>
  <c r="AH265" i="20"/>
  <c r="W265" i="20" s="1"/>
  <c r="AH266" i="20"/>
  <c r="AH267" i="20"/>
  <c r="AG267" i="20" s="1"/>
  <c r="AH268" i="20"/>
  <c r="AH269" i="20"/>
  <c r="AH270" i="20"/>
  <c r="AH271" i="20"/>
  <c r="AH272" i="20"/>
  <c r="AH273" i="20"/>
  <c r="AH274" i="20"/>
  <c r="AH275" i="20"/>
  <c r="AH276" i="20"/>
  <c r="AH277" i="20"/>
  <c r="AH278" i="20"/>
  <c r="AH279" i="20"/>
  <c r="AH280" i="20"/>
  <c r="AH281" i="20"/>
  <c r="AH282" i="20"/>
  <c r="AH283" i="20"/>
  <c r="AH284" i="20"/>
  <c r="AH285" i="20"/>
  <c r="AH286" i="20"/>
  <c r="AH287" i="20"/>
  <c r="AH288" i="20"/>
  <c r="AH259" i="20"/>
  <c r="AH228" i="20"/>
  <c r="U228" i="20" s="1"/>
  <c r="AH229" i="20"/>
  <c r="AG229" i="20" s="1"/>
  <c r="AH230" i="20"/>
  <c r="AF230" i="20" s="1"/>
  <c r="AH231" i="20"/>
  <c r="AC231" i="20" s="1"/>
  <c r="AH232" i="20"/>
  <c r="AH233" i="20"/>
  <c r="V233" i="20" s="1"/>
  <c r="AH234" i="20"/>
  <c r="AH235" i="20"/>
  <c r="AF235" i="20" s="1"/>
  <c r="AH236" i="20"/>
  <c r="AH237" i="20"/>
  <c r="AH238" i="20"/>
  <c r="AH239" i="20"/>
  <c r="AH240" i="20"/>
  <c r="AH241" i="20"/>
  <c r="AH242" i="20"/>
  <c r="AH243" i="20"/>
  <c r="AH244" i="20"/>
  <c r="AH245" i="20"/>
  <c r="AH246" i="20"/>
  <c r="AH247" i="20"/>
  <c r="AH248" i="20"/>
  <c r="AH249" i="20"/>
  <c r="AH250" i="20"/>
  <c r="AH251" i="20"/>
  <c r="AH252" i="20"/>
  <c r="AH253" i="20"/>
  <c r="AH254" i="20"/>
  <c r="AH255" i="20"/>
  <c r="AH256" i="20"/>
  <c r="AH227" i="20"/>
  <c r="AH196" i="20"/>
  <c r="AE196" i="20" s="1"/>
  <c r="AH197" i="20"/>
  <c r="AE197" i="20" s="1"/>
  <c r="AH198" i="20"/>
  <c r="AB198" i="20" s="1"/>
  <c r="AH199" i="20"/>
  <c r="Z199" i="20" s="1"/>
  <c r="AH200" i="20"/>
  <c r="AH201" i="20"/>
  <c r="U201" i="20" s="1"/>
  <c r="AH202" i="20"/>
  <c r="AH203" i="20"/>
  <c r="AE203" i="20" s="1"/>
  <c r="AH204" i="20"/>
  <c r="AH205" i="20"/>
  <c r="AH206" i="20"/>
  <c r="AH207" i="20"/>
  <c r="AH208" i="20"/>
  <c r="AH209" i="20"/>
  <c r="AH210" i="20"/>
  <c r="AH211" i="20"/>
  <c r="AH212" i="20"/>
  <c r="AH213" i="20"/>
  <c r="AH214" i="20"/>
  <c r="AH215" i="20"/>
  <c r="AH216" i="20"/>
  <c r="AH217" i="20"/>
  <c r="AH218" i="20"/>
  <c r="AH219" i="20"/>
  <c r="AH220" i="20"/>
  <c r="AH221" i="20"/>
  <c r="AH222" i="20"/>
  <c r="AH223" i="20"/>
  <c r="AH224" i="20"/>
  <c r="AH195" i="20"/>
  <c r="AH164" i="20"/>
  <c r="U164" i="20" s="1"/>
  <c r="AH165" i="20"/>
  <c r="AC165" i="20" s="1"/>
  <c r="AH166" i="20"/>
  <c r="AF166" i="20" s="1"/>
  <c r="AH167" i="20"/>
  <c r="AE167" i="20" s="1"/>
  <c r="AH168" i="20"/>
  <c r="AH169" i="20"/>
  <c r="T169" i="20" s="1"/>
  <c r="AH170" i="20"/>
  <c r="AH171" i="20"/>
  <c r="AD171" i="20" s="1"/>
  <c r="AH172" i="20"/>
  <c r="AH173" i="20"/>
  <c r="AH174" i="20"/>
  <c r="AH175" i="20"/>
  <c r="AH176" i="20"/>
  <c r="AH177" i="20"/>
  <c r="AH178" i="20"/>
  <c r="AH179" i="20"/>
  <c r="AH180" i="20"/>
  <c r="AH181" i="20"/>
  <c r="AH182" i="20"/>
  <c r="AH183" i="20"/>
  <c r="AH184" i="20"/>
  <c r="AH185" i="20"/>
  <c r="AH186" i="20"/>
  <c r="AH187" i="20"/>
  <c r="AH188" i="20"/>
  <c r="AH189" i="20"/>
  <c r="AH190" i="20"/>
  <c r="AH191" i="20"/>
  <c r="AH192" i="20"/>
  <c r="AH163" i="20"/>
  <c r="AH132" i="20"/>
  <c r="AE132" i="20" s="1"/>
  <c r="AH133" i="20"/>
  <c r="AA133" i="20" s="1"/>
  <c r="AH134" i="20"/>
  <c r="AB134" i="20" s="1"/>
  <c r="AH135" i="20"/>
  <c r="AB135" i="20" s="1"/>
  <c r="AH136" i="20"/>
  <c r="AH137" i="20"/>
  <c r="S137" i="20" s="1"/>
  <c r="AH138" i="20"/>
  <c r="AH139" i="20"/>
  <c r="AC139" i="20" s="1"/>
  <c r="AH140" i="20"/>
  <c r="AH141" i="20"/>
  <c r="AH142" i="20"/>
  <c r="AH143" i="20"/>
  <c r="AH144" i="20"/>
  <c r="AH145" i="20"/>
  <c r="AH146" i="20"/>
  <c r="AH147" i="20"/>
  <c r="AH148" i="20"/>
  <c r="AH149" i="20"/>
  <c r="AH150" i="20"/>
  <c r="AH151" i="20"/>
  <c r="AH152" i="20"/>
  <c r="AH153" i="20"/>
  <c r="AH154" i="20"/>
  <c r="AH155" i="20"/>
  <c r="AH156" i="20"/>
  <c r="AH157" i="20"/>
  <c r="AH158" i="20"/>
  <c r="AH159" i="20"/>
  <c r="AH160" i="20"/>
  <c r="AH131" i="20"/>
  <c r="AH100" i="20"/>
  <c r="U100" i="20" s="1"/>
  <c r="AH101" i="20"/>
  <c r="AG101" i="20" s="1"/>
  <c r="AH102" i="20"/>
  <c r="AF102" i="20" s="1"/>
  <c r="AH103" i="20"/>
  <c r="AG103" i="20" s="1"/>
  <c r="AH104" i="20"/>
  <c r="AH105" i="20"/>
  <c r="R105" i="20" s="1"/>
  <c r="AH106" i="20"/>
  <c r="AH107" i="20"/>
  <c r="AB107" i="20" s="1"/>
  <c r="AH108" i="20"/>
  <c r="AH109" i="20"/>
  <c r="AH110" i="20"/>
  <c r="AH111" i="20"/>
  <c r="AH112" i="20"/>
  <c r="AH113" i="20"/>
  <c r="AH114" i="20"/>
  <c r="AH115" i="20"/>
  <c r="AH116" i="20"/>
  <c r="AH117" i="20"/>
  <c r="AH118" i="20"/>
  <c r="AH119" i="20"/>
  <c r="AH120" i="20"/>
  <c r="AH121" i="20"/>
  <c r="AH122" i="20"/>
  <c r="AH123" i="20"/>
  <c r="AH124" i="20"/>
  <c r="AH125" i="20"/>
  <c r="AH126" i="20"/>
  <c r="AH127" i="20"/>
  <c r="AH128" i="20"/>
  <c r="AH99" i="20"/>
  <c r="AI68" i="20"/>
  <c r="AI69" i="20"/>
  <c r="AI70" i="20"/>
  <c r="AI71" i="20"/>
  <c r="AI72" i="20"/>
  <c r="AI73" i="20"/>
  <c r="AI74" i="20"/>
  <c r="AI75" i="20"/>
  <c r="AI76" i="20"/>
  <c r="AI77" i="20"/>
  <c r="AI78" i="20"/>
  <c r="AI79" i="20"/>
  <c r="AI80" i="20"/>
  <c r="AI81" i="20"/>
  <c r="AI82" i="20"/>
  <c r="AI83" i="20"/>
  <c r="AI84" i="20"/>
  <c r="AI85" i="20"/>
  <c r="AI86" i="20"/>
  <c r="AI87" i="20"/>
  <c r="AI88" i="20"/>
  <c r="AI89" i="20"/>
  <c r="AI90" i="20"/>
  <c r="AI91" i="20"/>
  <c r="AI92" i="20"/>
  <c r="AI93" i="20"/>
  <c r="AI94" i="20"/>
  <c r="AI95" i="20"/>
  <c r="AI96" i="20"/>
  <c r="AI67" i="20"/>
  <c r="AH68" i="20"/>
  <c r="AE68" i="20" s="1"/>
  <c r="AH69" i="20"/>
  <c r="AE69" i="20" s="1"/>
  <c r="AH70" i="20"/>
  <c r="AB70" i="20" s="1"/>
  <c r="AH71" i="20"/>
  <c r="AD71" i="20" s="1"/>
  <c r="AH72" i="20"/>
  <c r="AH73" i="20"/>
  <c r="Q73" i="20" s="1"/>
  <c r="AH74" i="20"/>
  <c r="AH75" i="20"/>
  <c r="AA75" i="20" s="1"/>
  <c r="AH76" i="20"/>
  <c r="AH77" i="20"/>
  <c r="AH78" i="20"/>
  <c r="AH79" i="20"/>
  <c r="AH80" i="20"/>
  <c r="AH81" i="20"/>
  <c r="AH82" i="20"/>
  <c r="AH83" i="20"/>
  <c r="AH84" i="20"/>
  <c r="AH85" i="20"/>
  <c r="AH86" i="20"/>
  <c r="AH87" i="20"/>
  <c r="AH88" i="20"/>
  <c r="AH89" i="20"/>
  <c r="AH90" i="20"/>
  <c r="AH91" i="20"/>
  <c r="AH92" i="20"/>
  <c r="AH93" i="20"/>
  <c r="AH94" i="20"/>
  <c r="AH95" i="20"/>
  <c r="AH96" i="20"/>
  <c r="AH67" i="20"/>
  <c r="AI36" i="20"/>
  <c r="AI37" i="20"/>
  <c r="AI38" i="20"/>
  <c r="AI39" i="20"/>
  <c r="AI40" i="20"/>
  <c r="AI41" i="20"/>
  <c r="AI42" i="20"/>
  <c r="AI43" i="20"/>
  <c r="AI44" i="20"/>
  <c r="AI45" i="20"/>
  <c r="AI46" i="20"/>
  <c r="AI47" i="20"/>
  <c r="AI48" i="20"/>
  <c r="AI49" i="20"/>
  <c r="AI50" i="20"/>
  <c r="AI51" i="20"/>
  <c r="AI52" i="20"/>
  <c r="AI53" i="20"/>
  <c r="AI54" i="20"/>
  <c r="AI55" i="20"/>
  <c r="AI56" i="20"/>
  <c r="AI57" i="20"/>
  <c r="AI58" i="20"/>
  <c r="AI59" i="20"/>
  <c r="AI60" i="20"/>
  <c r="AI61" i="20"/>
  <c r="AI62" i="20"/>
  <c r="AI63" i="20"/>
  <c r="AI64" i="20"/>
  <c r="AI35" i="20"/>
  <c r="AH36" i="20"/>
  <c r="C36" i="20" s="1"/>
  <c r="AH37" i="20"/>
  <c r="G37" i="20" s="1"/>
  <c r="AH38" i="20"/>
  <c r="D38" i="20" s="1"/>
  <c r="AH39" i="20"/>
  <c r="J39" i="20" s="1"/>
  <c r="AH40" i="20"/>
  <c r="AH41" i="20"/>
  <c r="I41" i="20" s="1"/>
  <c r="AH42" i="20"/>
  <c r="AH43" i="20"/>
  <c r="G43" i="20" s="1"/>
  <c r="AH44" i="20"/>
  <c r="AH45" i="20"/>
  <c r="AH46" i="20"/>
  <c r="AH47" i="20"/>
  <c r="AH48" i="20"/>
  <c r="AH49" i="20"/>
  <c r="AH50" i="20"/>
  <c r="AH51" i="20"/>
  <c r="AH52" i="20"/>
  <c r="AH53" i="20"/>
  <c r="AH54" i="20"/>
  <c r="AH55" i="20"/>
  <c r="AH56" i="20"/>
  <c r="AH57" i="20"/>
  <c r="AH58" i="20"/>
  <c r="AH59" i="20"/>
  <c r="AH60" i="20"/>
  <c r="AH61" i="20"/>
  <c r="AH62" i="20"/>
  <c r="AH63" i="20"/>
  <c r="AH64" i="20"/>
  <c r="AH35" i="20"/>
  <c r="D8" i="18"/>
  <c r="AD43" i="20" l="1"/>
  <c r="V43" i="20"/>
  <c r="N43" i="20"/>
  <c r="F43" i="20"/>
  <c r="D75" i="20"/>
  <c r="L75" i="20"/>
  <c r="T75" i="20"/>
  <c r="AB75" i="20"/>
  <c r="E107" i="20"/>
  <c r="M107" i="20"/>
  <c r="U107" i="20"/>
  <c r="AC107" i="20"/>
  <c r="F139" i="20"/>
  <c r="N139" i="20"/>
  <c r="V139" i="20"/>
  <c r="AD139" i="20"/>
  <c r="G171" i="20"/>
  <c r="O171" i="20"/>
  <c r="W171" i="20"/>
  <c r="AE171" i="20"/>
  <c r="H203" i="20"/>
  <c r="P203" i="20"/>
  <c r="X203" i="20"/>
  <c r="AF203" i="20"/>
  <c r="I235" i="20"/>
  <c r="Q235" i="20"/>
  <c r="Y235" i="20"/>
  <c r="AG235" i="20"/>
  <c r="J267" i="20"/>
  <c r="R267" i="20"/>
  <c r="Z267" i="20"/>
  <c r="C299" i="20"/>
  <c r="K299" i="20"/>
  <c r="S299" i="20"/>
  <c r="AA299" i="20"/>
  <c r="D331" i="20"/>
  <c r="L331" i="20"/>
  <c r="T331" i="20"/>
  <c r="AB331" i="20"/>
  <c r="E363" i="20"/>
  <c r="M363" i="20"/>
  <c r="U363" i="20"/>
  <c r="AC363" i="20"/>
  <c r="AC43" i="20"/>
  <c r="U43" i="20"/>
  <c r="M43" i="20"/>
  <c r="E43" i="20"/>
  <c r="E75" i="20"/>
  <c r="M75" i="20"/>
  <c r="U75" i="20"/>
  <c r="AC75" i="20"/>
  <c r="F107" i="20"/>
  <c r="N107" i="20"/>
  <c r="V107" i="20"/>
  <c r="AD107" i="20"/>
  <c r="G139" i="20"/>
  <c r="O139" i="20"/>
  <c r="W139" i="20"/>
  <c r="AE139" i="20"/>
  <c r="H171" i="20"/>
  <c r="P171" i="20"/>
  <c r="X171" i="20"/>
  <c r="AF171" i="20"/>
  <c r="I203" i="20"/>
  <c r="Q203" i="20"/>
  <c r="Y203" i="20"/>
  <c r="AG203" i="20"/>
  <c r="J235" i="20"/>
  <c r="R235" i="20"/>
  <c r="Z235" i="20"/>
  <c r="C267" i="20"/>
  <c r="K267" i="20"/>
  <c r="S267" i="20"/>
  <c r="AA267" i="20"/>
  <c r="D299" i="20"/>
  <c r="L299" i="20"/>
  <c r="T299" i="20"/>
  <c r="AB299" i="20"/>
  <c r="E331" i="20"/>
  <c r="M331" i="20"/>
  <c r="U331" i="20"/>
  <c r="AC331" i="20"/>
  <c r="F363" i="20"/>
  <c r="N363" i="20"/>
  <c r="V363" i="20"/>
  <c r="AD363" i="20"/>
  <c r="AB43" i="20"/>
  <c r="T43" i="20"/>
  <c r="L43" i="20"/>
  <c r="D43" i="20"/>
  <c r="F75" i="20"/>
  <c r="N75" i="20"/>
  <c r="V75" i="20"/>
  <c r="AD75" i="20"/>
  <c r="G107" i="20"/>
  <c r="O107" i="20"/>
  <c r="W107" i="20"/>
  <c r="AE107" i="20"/>
  <c r="H139" i="20"/>
  <c r="P139" i="20"/>
  <c r="X139" i="20"/>
  <c r="AF139" i="20"/>
  <c r="I171" i="20"/>
  <c r="Q171" i="20"/>
  <c r="Y171" i="20"/>
  <c r="AG171" i="20"/>
  <c r="J203" i="20"/>
  <c r="R203" i="20"/>
  <c r="Z203" i="20"/>
  <c r="C235" i="20"/>
  <c r="K235" i="20"/>
  <c r="S235" i="20"/>
  <c r="AA235" i="20"/>
  <c r="D267" i="20"/>
  <c r="L267" i="20"/>
  <c r="T267" i="20"/>
  <c r="AB267" i="20"/>
  <c r="E299" i="20"/>
  <c r="M299" i="20"/>
  <c r="U299" i="20"/>
  <c r="AC299" i="20"/>
  <c r="F331" i="20"/>
  <c r="N331" i="20"/>
  <c r="V331" i="20"/>
  <c r="AD331" i="20"/>
  <c r="G363" i="20"/>
  <c r="O363" i="20"/>
  <c r="W363" i="20"/>
  <c r="AE363" i="20"/>
  <c r="AA43" i="20"/>
  <c r="S43" i="20"/>
  <c r="K43" i="20"/>
  <c r="C43" i="20"/>
  <c r="G75" i="20"/>
  <c r="O75" i="20"/>
  <c r="W75" i="20"/>
  <c r="AE75" i="20"/>
  <c r="H107" i="20"/>
  <c r="P107" i="20"/>
  <c r="X107" i="20"/>
  <c r="AF107" i="20"/>
  <c r="I139" i="20"/>
  <c r="Q139" i="20"/>
  <c r="Y139" i="20"/>
  <c r="AG139" i="20"/>
  <c r="J171" i="20"/>
  <c r="R171" i="20"/>
  <c r="Z171" i="20"/>
  <c r="C203" i="20"/>
  <c r="K203" i="20"/>
  <c r="S203" i="20"/>
  <c r="AA203" i="20"/>
  <c r="D235" i="20"/>
  <c r="L235" i="20"/>
  <c r="T235" i="20"/>
  <c r="AB235" i="20"/>
  <c r="E267" i="20"/>
  <c r="M267" i="20"/>
  <c r="U267" i="20"/>
  <c r="AC267" i="20"/>
  <c r="F299" i="20"/>
  <c r="N299" i="20"/>
  <c r="V299" i="20"/>
  <c r="AD299" i="20"/>
  <c r="G331" i="20"/>
  <c r="O331" i="20"/>
  <c r="W331" i="20"/>
  <c r="AE331" i="20"/>
  <c r="H363" i="20"/>
  <c r="P363" i="20"/>
  <c r="X363" i="20"/>
  <c r="AF363" i="20"/>
  <c r="Z43" i="20"/>
  <c r="R43" i="20"/>
  <c r="J43" i="20"/>
  <c r="H75" i="20"/>
  <c r="P75" i="20"/>
  <c r="X75" i="20"/>
  <c r="AF75" i="20"/>
  <c r="I107" i="20"/>
  <c r="Q107" i="20"/>
  <c r="Y107" i="20"/>
  <c r="AG107" i="20"/>
  <c r="J139" i="20"/>
  <c r="R139" i="20"/>
  <c r="Z139" i="20"/>
  <c r="C171" i="20"/>
  <c r="K171" i="20"/>
  <c r="S171" i="20"/>
  <c r="AA171" i="20"/>
  <c r="D203" i="20"/>
  <c r="L203" i="20"/>
  <c r="T203" i="20"/>
  <c r="AB203" i="20"/>
  <c r="E235" i="20"/>
  <c r="M235" i="20"/>
  <c r="U235" i="20"/>
  <c r="AC235" i="20"/>
  <c r="F267" i="20"/>
  <c r="N267" i="20"/>
  <c r="V267" i="20"/>
  <c r="AD267" i="20"/>
  <c r="G299" i="20"/>
  <c r="O299" i="20"/>
  <c r="W299" i="20"/>
  <c r="AE299" i="20"/>
  <c r="H331" i="20"/>
  <c r="P331" i="20"/>
  <c r="X331" i="20"/>
  <c r="AF331" i="20"/>
  <c r="I363" i="20"/>
  <c r="Q363" i="20"/>
  <c r="Y363" i="20"/>
  <c r="AG363" i="20"/>
  <c r="AG43" i="20"/>
  <c r="Y43" i="20"/>
  <c r="Q43" i="20"/>
  <c r="I43" i="20"/>
  <c r="I75" i="20"/>
  <c r="Q75" i="20"/>
  <c r="Y75" i="20"/>
  <c r="AG75" i="20"/>
  <c r="J107" i="20"/>
  <c r="R107" i="20"/>
  <c r="Z107" i="20"/>
  <c r="C139" i="20"/>
  <c r="K139" i="20"/>
  <c r="S139" i="20"/>
  <c r="AA139" i="20"/>
  <c r="D171" i="20"/>
  <c r="L171" i="20"/>
  <c r="T171" i="20"/>
  <c r="AB171" i="20"/>
  <c r="E203" i="20"/>
  <c r="M203" i="20"/>
  <c r="U203" i="20"/>
  <c r="AC203" i="20"/>
  <c r="F235" i="20"/>
  <c r="N235" i="20"/>
  <c r="V235" i="20"/>
  <c r="AD235" i="20"/>
  <c r="G267" i="20"/>
  <c r="O267" i="20"/>
  <c r="W267" i="20"/>
  <c r="AE267" i="20"/>
  <c r="H299" i="20"/>
  <c r="P299" i="20"/>
  <c r="X299" i="20"/>
  <c r="AF299" i="20"/>
  <c r="I331" i="20"/>
  <c r="Q331" i="20"/>
  <c r="Y331" i="20"/>
  <c r="AG331" i="20"/>
  <c r="J363" i="20"/>
  <c r="R363" i="20"/>
  <c r="Z363" i="20"/>
  <c r="AF43" i="20"/>
  <c r="X43" i="20"/>
  <c r="P43" i="20"/>
  <c r="H43" i="20"/>
  <c r="J75" i="20"/>
  <c r="R75" i="20"/>
  <c r="Z75" i="20"/>
  <c r="C107" i="20"/>
  <c r="K107" i="20"/>
  <c r="S107" i="20"/>
  <c r="AA107" i="20"/>
  <c r="D139" i="20"/>
  <c r="L139" i="20"/>
  <c r="T139" i="20"/>
  <c r="AB139" i="20"/>
  <c r="E171" i="20"/>
  <c r="M171" i="20"/>
  <c r="U171" i="20"/>
  <c r="AC171" i="20"/>
  <c r="F203" i="20"/>
  <c r="N203" i="20"/>
  <c r="V203" i="20"/>
  <c r="AD203" i="20"/>
  <c r="G235" i="20"/>
  <c r="O235" i="20"/>
  <c r="W235" i="20"/>
  <c r="AE235" i="20"/>
  <c r="H267" i="20"/>
  <c r="P267" i="20"/>
  <c r="X267" i="20"/>
  <c r="AF267" i="20"/>
  <c r="I299" i="20"/>
  <c r="Q299" i="20"/>
  <c r="Y299" i="20"/>
  <c r="AG299" i="20"/>
  <c r="J331" i="20"/>
  <c r="R331" i="20"/>
  <c r="Z331" i="20"/>
  <c r="C363" i="20"/>
  <c r="K363" i="20"/>
  <c r="S363" i="20"/>
  <c r="AA363" i="20"/>
  <c r="AE43" i="20"/>
  <c r="W43" i="20"/>
  <c r="O43" i="20"/>
  <c r="C75" i="20"/>
  <c r="K75" i="20"/>
  <c r="S75" i="20"/>
  <c r="D107" i="20"/>
  <c r="L107" i="20"/>
  <c r="T107" i="20"/>
  <c r="E139" i="20"/>
  <c r="M139" i="20"/>
  <c r="U139" i="20"/>
  <c r="F171" i="20"/>
  <c r="N171" i="20"/>
  <c r="V171" i="20"/>
  <c r="G203" i="20"/>
  <c r="O203" i="20"/>
  <c r="W203" i="20"/>
  <c r="H235" i="20"/>
  <c r="P235" i="20"/>
  <c r="X235" i="20"/>
  <c r="I267" i="20"/>
  <c r="Q267" i="20"/>
  <c r="Y267" i="20"/>
  <c r="J299" i="20"/>
  <c r="R299" i="20"/>
  <c r="C331" i="20"/>
  <c r="K331" i="20"/>
  <c r="S331" i="20"/>
  <c r="D363" i="20"/>
  <c r="L363" i="20"/>
  <c r="T363" i="20"/>
  <c r="AD37" i="20"/>
  <c r="V37" i="20"/>
  <c r="N37" i="20"/>
  <c r="F37" i="20"/>
  <c r="H69" i="20"/>
  <c r="P69" i="20"/>
  <c r="X69" i="20"/>
  <c r="AF69" i="20"/>
  <c r="J101" i="20"/>
  <c r="R101" i="20"/>
  <c r="Z101" i="20"/>
  <c r="D133" i="20"/>
  <c r="L133" i="20"/>
  <c r="T133" i="20"/>
  <c r="AB133" i="20"/>
  <c r="F165" i="20"/>
  <c r="N165" i="20"/>
  <c r="V165" i="20"/>
  <c r="AD165" i="20"/>
  <c r="H197" i="20"/>
  <c r="P197" i="20"/>
  <c r="X197" i="20"/>
  <c r="AF197" i="20"/>
  <c r="J229" i="20"/>
  <c r="R229" i="20"/>
  <c r="Z229" i="20"/>
  <c r="D261" i="20"/>
  <c r="L261" i="20"/>
  <c r="T261" i="20"/>
  <c r="AB261" i="20"/>
  <c r="F293" i="20"/>
  <c r="N293" i="20"/>
  <c r="V293" i="20"/>
  <c r="AD293" i="20"/>
  <c r="H325" i="20"/>
  <c r="P325" i="20"/>
  <c r="X325" i="20"/>
  <c r="AF325" i="20"/>
  <c r="J357" i="20"/>
  <c r="R357" i="20"/>
  <c r="Z357" i="20"/>
  <c r="AC37" i="20"/>
  <c r="U37" i="20"/>
  <c r="M37" i="20"/>
  <c r="E37" i="20"/>
  <c r="I69" i="20"/>
  <c r="Q69" i="20"/>
  <c r="Y69" i="20"/>
  <c r="AG69" i="20"/>
  <c r="C101" i="20"/>
  <c r="K101" i="20"/>
  <c r="S101" i="20"/>
  <c r="AA101" i="20"/>
  <c r="E133" i="20"/>
  <c r="M133" i="20"/>
  <c r="U133" i="20"/>
  <c r="AC133" i="20"/>
  <c r="G165" i="20"/>
  <c r="O165" i="20"/>
  <c r="W165" i="20"/>
  <c r="AE165" i="20"/>
  <c r="I197" i="20"/>
  <c r="Q197" i="20"/>
  <c r="Y197" i="20"/>
  <c r="AG197" i="20"/>
  <c r="C229" i="20"/>
  <c r="K229" i="20"/>
  <c r="S229" i="20"/>
  <c r="AA229" i="20"/>
  <c r="E261" i="20"/>
  <c r="M261" i="20"/>
  <c r="U261" i="20"/>
  <c r="AC261" i="20"/>
  <c r="G293" i="20"/>
  <c r="O293" i="20"/>
  <c r="W293" i="20"/>
  <c r="AE293" i="20"/>
  <c r="I325" i="20"/>
  <c r="Q325" i="20"/>
  <c r="Y325" i="20"/>
  <c r="AG325" i="20"/>
  <c r="C357" i="20"/>
  <c r="K357" i="20"/>
  <c r="S357" i="20"/>
  <c r="AA357" i="20"/>
  <c r="AB37" i="20"/>
  <c r="T37" i="20"/>
  <c r="L37" i="20"/>
  <c r="D37" i="20"/>
  <c r="J69" i="20"/>
  <c r="R69" i="20"/>
  <c r="Z69" i="20"/>
  <c r="D101" i="20"/>
  <c r="L101" i="20"/>
  <c r="T101" i="20"/>
  <c r="AB101" i="20"/>
  <c r="F133" i="20"/>
  <c r="N133" i="20"/>
  <c r="V133" i="20"/>
  <c r="AD133" i="20"/>
  <c r="H165" i="20"/>
  <c r="P165" i="20"/>
  <c r="X165" i="20"/>
  <c r="AF165" i="20"/>
  <c r="J197" i="20"/>
  <c r="R197" i="20"/>
  <c r="Z197" i="20"/>
  <c r="D229" i="20"/>
  <c r="L229" i="20"/>
  <c r="T229" i="20"/>
  <c r="AB229" i="20"/>
  <c r="F261" i="20"/>
  <c r="N261" i="20"/>
  <c r="V261" i="20"/>
  <c r="AD261" i="20"/>
  <c r="H293" i="20"/>
  <c r="P293" i="20"/>
  <c r="X293" i="20"/>
  <c r="AF293" i="20"/>
  <c r="J325" i="20"/>
  <c r="R325" i="20"/>
  <c r="Z325" i="20"/>
  <c r="D357" i="20"/>
  <c r="L357" i="20"/>
  <c r="T357" i="20"/>
  <c r="AB357" i="20"/>
  <c r="AA37" i="20"/>
  <c r="S37" i="20"/>
  <c r="K37" i="20"/>
  <c r="C37" i="20"/>
  <c r="C69" i="20"/>
  <c r="K69" i="20"/>
  <c r="S69" i="20"/>
  <c r="AA69" i="20"/>
  <c r="E101" i="20"/>
  <c r="M101" i="20"/>
  <c r="U101" i="20"/>
  <c r="AC101" i="20"/>
  <c r="G133" i="20"/>
  <c r="O133" i="20"/>
  <c r="W133" i="20"/>
  <c r="AE133" i="20"/>
  <c r="I165" i="20"/>
  <c r="Q165" i="20"/>
  <c r="Y165" i="20"/>
  <c r="AG165" i="20"/>
  <c r="C197" i="20"/>
  <c r="K197" i="20"/>
  <c r="S197" i="20"/>
  <c r="AA197" i="20"/>
  <c r="E229" i="20"/>
  <c r="M229" i="20"/>
  <c r="U229" i="20"/>
  <c r="AC229" i="20"/>
  <c r="G261" i="20"/>
  <c r="O261" i="20"/>
  <c r="W261" i="20"/>
  <c r="AE261" i="20"/>
  <c r="I293" i="20"/>
  <c r="Q293" i="20"/>
  <c r="Y293" i="20"/>
  <c r="AG293" i="20"/>
  <c r="C325" i="20"/>
  <c r="K325" i="20"/>
  <c r="S325" i="20"/>
  <c r="AA325" i="20"/>
  <c r="E357" i="20"/>
  <c r="M357" i="20"/>
  <c r="U357" i="20"/>
  <c r="AC357" i="20"/>
  <c r="Z37" i="20"/>
  <c r="R37" i="20"/>
  <c r="J37" i="20"/>
  <c r="D69" i="20"/>
  <c r="L69" i="20"/>
  <c r="T69" i="20"/>
  <c r="AB69" i="20"/>
  <c r="F101" i="20"/>
  <c r="N101" i="20"/>
  <c r="V101" i="20"/>
  <c r="AD101" i="20"/>
  <c r="H133" i="20"/>
  <c r="P133" i="20"/>
  <c r="X133" i="20"/>
  <c r="AF133" i="20"/>
  <c r="J165" i="20"/>
  <c r="R165" i="20"/>
  <c r="Z165" i="20"/>
  <c r="D197" i="20"/>
  <c r="L197" i="20"/>
  <c r="T197" i="20"/>
  <c r="AB197" i="20"/>
  <c r="F229" i="20"/>
  <c r="N229" i="20"/>
  <c r="V229" i="20"/>
  <c r="AD229" i="20"/>
  <c r="H261" i="20"/>
  <c r="P261" i="20"/>
  <c r="X261" i="20"/>
  <c r="AF261" i="20"/>
  <c r="J293" i="20"/>
  <c r="R293" i="20"/>
  <c r="Z293" i="20"/>
  <c r="D325" i="20"/>
  <c r="L325" i="20"/>
  <c r="T325" i="20"/>
  <c r="AB325" i="20"/>
  <c r="F357" i="20"/>
  <c r="N357" i="20"/>
  <c r="V357" i="20"/>
  <c r="AD357" i="20"/>
  <c r="AG37" i="20"/>
  <c r="Y37" i="20"/>
  <c r="Q37" i="20"/>
  <c r="I37" i="20"/>
  <c r="E69" i="20"/>
  <c r="M69" i="20"/>
  <c r="U69" i="20"/>
  <c r="AC69" i="20"/>
  <c r="G101" i="20"/>
  <c r="O101" i="20"/>
  <c r="W101" i="20"/>
  <c r="AE101" i="20"/>
  <c r="I133" i="20"/>
  <c r="Q133" i="20"/>
  <c r="Y133" i="20"/>
  <c r="AG133" i="20"/>
  <c r="C165" i="20"/>
  <c r="K165" i="20"/>
  <c r="S165" i="20"/>
  <c r="AA165" i="20"/>
  <c r="E197" i="20"/>
  <c r="M197" i="20"/>
  <c r="U197" i="20"/>
  <c r="AC197" i="20"/>
  <c r="G229" i="20"/>
  <c r="O229" i="20"/>
  <c r="W229" i="20"/>
  <c r="AE229" i="20"/>
  <c r="I261" i="20"/>
  <c r="Q261" i="20"/>
  <c r="Y261" i="20"/>
  <c r="AG261" i="20"/>
  <c r="C293" i="20"/>
  <c r="K293" i="20"/>
  <c r="S293" i="20"/>
  <c r="AA293" i="20"/>
  <c r="E325" i="20"/>
  <c r="M325" i="20"/>
  <c r="U325" i="20"/>
  <c r="AC325" i="20"/>
  <c r="G357" i="20"/>
  <c r="O357" i="20"/>
  <c r="W357" i="20"/>
  <c r="AE357" i="20"/>
  <c r="AF37" i="20"/>
  <c r="X37" i="20"/>
  <c r="P37" i="20"/>
  <c r="H37" i="20"/>
  <c r="F69" i="20"/>
  <c r="N69" i="20"/>
  <c r="V69" i="20"/>
  <c r="AD69" i="20"/>
  <c r="H101" i="20"/>
  <c r="P101" i="20"/>
  <c r="X101" i="20"/>
  <c r="AF101" i="20"/>
  <c r="J133" i="20"/>
  <c r="R133" i="20"/>
  <c r="Z133" i="20"/>
  <c r="D165" i="20"/>
  <c r="L165" i="20"/>
  <c r="T165" i="20"/>
  <c r="AB165" i="20"/>
  <c r="F197" i="20"/>
  <c r="N197" i="20"/>
  <c r="V197" i="20"/>
  <c r="AD197" i="20"/>
  <c r="H229" i="20"/>
  <c r="P229" i="20"/>
  <c r="X229" i="20"/>
  <c r="AF229" i="20"/>
  <c r="J261" i="20"/>
  <c r="R261" i="20"/>
  <c r="Z261" i="20"/>
  <c r="D293" i="20"/>
  <c r="L293" i="20"/>
  <c r="T293" i="20"/>
  <c r="AB293" i="20"/>
  <c r="F325" i="20"/>
  <c r="N325" i="20"/>
  <c r="V325" i="20"/>
  <c r="AD325" i="20"/>
  <c r="H357" i="20"/>
  <c r="P357" i="20"/>
  <c r="X357" i="20"/>
  <c r="AF357" i="20"/>
  <c r="AE37" i="20"/>
  <c r="W37" i="20"/>
  <c r="O37" i="20"/>
  <c r="G69" i="20"/>
  <c r="O69" i="20"/>
  <c r="W69" i="20"/>
  <c r="I101" i="20"/>
  <c r="Q101" i="20"/>
  <c r="Y101" i="20"/>
  <c r="C133" i="20"/>
  <c r="K133" i="20"/>
  <c r="S133" i="20"/>
  <c r="E165" i="20"/>
  <c r="M165" i="20"/>
  <c r="U165" i="20"/>
  <c r="G197" i="20"/>
  <c r="O197" i="20"/>
  <c r="W197" i="20"/>
  <c r="I229" i="20"/>
  <c r="Q229" i="20"/>
  <c r="Y229" i="20"/>
  <c r="C261" i="20"/>
  <c r="K261" i="20"/>
  <c r="S261" i="20"/>
  <c r="E293" i="20"/>
  <c r="M293" i="20"/>
  <c r="U293" i="20"/>
  <c r="G325" i="20"/>
  <c r="O325" i="20"/>
  <c r="W325" i="20"/>
  <c r="I357" i="20"/>
  <c r="Q357" i="20"/>
  <c r="Y357" i="20"/>
  <c r="AG39" i="20"/>
  <c r="Y39" i="20"/>
  <c r="Q39" i="20"/>
  <c r="I39" i="20"/>
  <c r="G71" i="20"/>
  <c r="O71" i="20"/>
  <c r="W71" i="20"/>
  <c r="AE71" i="20"/>
  <c r="J103" i="20"/>
  <c r="R103" i="20"/>
  <c r="Z103" i="20"/>
  <c r="E135" i="20"/>
  <c r="M135" i="20"/>
  <c r="U135" i="20"/>
  <c r="AC135" i="20"/>
  <c r="H167" i="20"/>
  <c r="P167" i="20"/>
  <c r="X167" i="20"/>
  <c r="AF167" i="20"/>
  <c r="C199" i="20"/>
  <c r="K199" i="20"/>
  <c r="S199" i="20"/>
  <c r="AA199" i="20"/>
  <c r="F231" i="20"/>
  <c r="N231" i="20"/>
  <c r="V231" i="20"/>
  <c r="AD231" i="20"/>
  <c r="I263" i="20"/>
  <c r="Q263" i="20"/>
  <c r="Y263" i="20"/>
  <c r="AG263" i="20"/>
  <c r="D295" i="20"/>
  <c r="L295" i="20"/>
  <c r="T295" i="20"/>
  <c r="AB295" i="20"/>
  <c r="G327" i="20"/>
  <c r="O327" i="20"/>
  <c r="W327" i="20"/>
  <c r="AE327" i="20"/>
  <c r="J359" i="20"/>
  <c r="R359" i="20"/>
  <c r="Z359" i="20"/>
  <c r="AF39" i="20"/>
  <c r="X39" i="20"/>
  <c r="P39" i="20"/>
  <c r="H39" i="20"/>
  <c r="H71" i="20"/>
  <c r="P71" i="20"/>
  <c r="X71" i="20"/>
  <c r="AF71" i="20"/>
  <c r="C103" i="20"/>
  <c r="K103" i="20"/>
  <c r="S103" i="20"/>
  <c r="AA103" i="20"/>
  <c r="F135" i="20"/>
  <c r="N135" i="20"/>
  <c r="V135" i="20"/>
  <c r="AD135" i="20"/>
  <c r="I167" i="20"/>
  <c r="Q167" i="20"/>
  <c r="Y167" i="20"/>
  <c r="AG167" i="20"/>
  <c r="D199" i="20"/>
  <c r="L199" i="20"/>
  <c r="T199" i="20"/>
  <c r="AB199" i="20"/>
  <c r="G231" i="20"/>
  <c r="O231" i="20"/>
  <c r="W231" i="20"/>
  <c r="AE231" i="20"/>
  <c r="J263" i="20"/>
  <c r="R263" i="20"/>
  <c r="Z263" i="20"/>
  <c r="E295" i="20"/>
  <c r="M295" i="20"/>
  <c r="U295" i="20"/>
  <c r="AC295" i="20"/>
  <c r="H327" i="20"/>
  <c r="P327" i="20"/>
  <c r="X327" i="20"/>
  <c r="AF327" i="20"/>
  <c r="C359" i="20"/>
  <c r="K359" i="20"/>
  <c r="S359" i="20"/>
  <c r="AA359" i="20"/>
  <c r="AE39" i="20"/>
  <c r="W39" i="20"/>
  <c r="O39" i="20"/>
  <c r="G39" i="20"/>
  <c r="I71" i="20"/>
  <c r="Q71" i="20"/>
  <c r="Y71" i="20"/>
  <c r="AG71" i="20"/>
  <c r="D103" i="20"/>
  <c r="L103" i="20"/>
  <c r="T103" i="20"/>
  <c r="AB103" i="20"/>
  <c r="G135" i="20"/>
  <c r="O135" i="20"/>
  <c r="W135" i="20"/>
  <c r="AE135" i="20"/>
  <c r="J167" i="20"/>
  <c r="R167" i="20"/>
  <c r="Z167" i="20"/>
  <c r="E199" i="20"/>
  <c r="M199" i="20"/>
  <c r="U199" i="20"/>
  <c r="AC199" i="20"/>
  <c r="H231" i="20"/>
  <c r="P231" i="20"/>
  <c r="X231" i="20"/>
  <c r="AF231" i="20"/>
  <c r="C263" i="20"/>
  <c r="K263" i="20"/>
  <c r="S263" i="20"/>
  <c r="AA263" i="20"/>
  <c r="F295" i="20"/>
  <c r="N295" i="20"/>
  <c r="V295" i="20"/>
  <c r="AD295" i="20"/>
  <c r="I327" i="20"/>
  <c r="Q327" i="20"/>
  <c r="Y327" i="20"/>
  <c r="AG327" i="20"/>
  <c r="D359" i="20"/>
  <c r="L359" i="20"/>
  <c r="T359" i="20"/>
  <c r="AB359" i="20"/>
  <c r="AD39" i="20"/>
  <c r="V39" i="20"/>
  <c r="N39" i="20"/>
  <c r="F39" i="20"/>
  <c r="J71" i="20"/>
  <c r="R71" i="20"/>
  <c r="Z71" i="20"/>
  <c r="E103" i="20"/>
  <c r="M103" i="20"/>
  <c r="U103" i="20"/>
  <c r="AC103" i="20"/>
  <c r="H135" i="20"/>
  <c r="P135" i="20"/>
  <c r="X135" i="20"/>
  <c r="AF135" i="20"/>
  <c r="C167" i="20"/>
  <c r="K167" i="20"/>
  <c r="S167" i="20"/>
  <c r="AA167" i="20"/>
  <c r="F199" i="20"/>
  <c r="N199" i="20"/>
  <c r="V199" i="20"/>
  <c r="AD199" i="20"/>
  <c r="I231" i="20"/>
  <c r="Q231" i="20"/>
  <c r="Y231" i="20"/>
  <c r="AG231" i="20"/>
  <c r="D263" i="20"/>
  <c r="L263" i="20"/>
  <c r="T263" i="20"/>
  <c r="AB263" i="20"/>
  <c r="G295" i="20"/>
  <c r="O295" i="20"/>
  <c r="W295" i="20"/>
  <c r="AE295" i="20"/>
  <c r="J327" i="20"/>
  <c r="R327" i="20"/>
  <c r="Z327" i="20"/>
  <c r="E359" i="20"/>
  <c r="M359" i="20"/>
  <c r="U359" i="20"/>
  <c r="AC359" i="20"/>
  <c r="AC39" i="20"/>
  <c r="U39" i="20"/>
  <c r="M39" i="20"/>
  <c r="E39" i="20"/>
  <c r="C71" i="20"/>
  <c r="K71" i="20"/>
  <c r="S71" i="20"/>
  <c r="AA71" i="20"/>
  <c r="F103" i="20"/>
  <c r="N103" i="20"/>
  <c r="V103" i="20"/>
  <c r="AD103" i="20"/>
  <c r="I135" i="20"/>
  <c r="Q135" i="20"/>
  <c r="Y135" i="20"/>
  <c r="AG135" i="20"/>
  <c r="D167" i="20"/>
  <c r="L167" i="20"/>
  <c r="T167" i="20"/>
  <c r="AB167" i="20"/>
  <c r="G199" i="20"/>
  <c r="O199" i="20"/>
  <c r="W199" i="20"/>
  <c r="AE199" i="20"/>
  <c r="J231" i="20"/>
  <c r="R231" i="20"/>
  <c r="Z231" i="20"/>
  <c r="E263" i="20"/>
  <c r="M263" i="20"/>
  <c r="U263" i="20"/>
  <c r="AC263" i="20"/>
  <c r="H295" i="20"/>
  <c r="P295" i="20"/>
  <c r="X295" i="20"/>
  <c r="AF295" i="20"/>
  <c r="C327" i="20"/>
  <c r="K327" i="20"/>
  <c r="S327" i="20"/>
  <c r="AA327" i="20"/>
  <c r="F359" i="20"/>
  <c r="N359" i="20"/>
  <c r="V359" i="20"/>
  <c r="AD359" i="20"/>
  <c r="AB39" i="20"/>
  <c r="T39" i="20"/>
  <c r="L39" i="20"/>
  <c r="D39" i="20"/>
  <c r="D71" i="20"/>
  <c r="L71" i="20"/>
  <c r="T71" i="20"/>
  <c r="AB71" i="20"/>
  <c r="G103" i="20"/>
  <c r="O103" i="20"/>
  <c r="W103" i="20"/>
  <c r="AE103" i="20"/>
  <c r="J135" i="20"/>
  <c r="R135" i="20"/>
  <c r="Z135" i="20"/>
  <c r="E167" i="20"/>
  <c r="M167" i="20"/>
  <c r="U167" i="20"/>
  <c r="AC167" i="20"/>
  <c r="H199" i="20"/>
  <c r="P199" i="20"/>
  <c r="X199" i="20"/>
  <c r="AF199" i="20"/>
  <c r="C231" i="20"/>
  <c r="K231" i="20"/>
  <c r="S231" i="20"/>
  <c r="AA231" i="20"/>
  <c r="F263" i="20"/>
  <c r="N263" i="20"/>
  <c r="V263" i="20"/>
  <c r="AD263" i="20"/>
  <c r="I295" i="20"/>
  <c r="Q295" i="20"/>
  <c r="Y295" i="20"/>
  <c r="AG295" i="20"/>
  <c r="D327" i="20"/>
  <c r="L327" i="20"/>
  <c r="T327" i="20"/>
  <c r="AB327" i="20"/>
  <c r="G359" i="20"/>
  <c r="O359" i="20"/>
  <c r="W359" i="20"/>
  <c r="AE359" i="20"/>
  <c r="AA39" i="20"/>
  <c r="S39" i="20"/>
  <c r="K39" i="20"/>
  <c r="C39" i="20"/>
  <c r="E71" i="20"/>
  <c r="M71" i="20"/>
  <c r="U71" i="20"/>
  <c r="AC71" i="20"/>
  <c r="H103" i="20"/>
  <c r="P103" i="20"/>
  <c r="X103" i="20"/>
  <c r="AF103" i="20"/>
  <c r="C135" i="20"/>
  <c r="K135" i="20"/>
  <c r="S135" i="20"/>
  <c r="AA135" i="20"/>
  <c r="F167" i="20"/>
  <c r="N167" i="20"/>
  <c r="V167" i="20"/>
  <c r="AD167" i="20"/>
  <c r="I199" i="20"/>
  <c r="Q199" i="20"/>
  <c r="Y199" i="20"/>
  <c r="AG199" i="20"/>
  <c r="D231" i="20"/>
  <c r="L231" i="20"/>
  <c r="T231" i="20"/>
  <c r="AB231" i="20"/>
  <c r="G263" i="20"/>
  <c r="O263" i="20"/>
  <c r="W263" i="20"/>
  <c r="AE263" i="20"/>
  <c r="J295" i="20"/>
  <c r="R295" i="20"/>
  <c r="Z295" i="20"/>
  <c r="E327" i="20"/>
  <c r="M327" i="20"/>
  <c r="U327" i="20"/>
  <c r="AC327" i="20"/>
  <c r="H359" i="20"/>
  <c r="P359" i="20"/>
  <c r="X359" i="20"/>
  <c r="AF359" i="20"/>
  <c r="Z39" i="20"/>
  <c r="R39" i="20"/>
  <c r="F71" i="20"/>
  <c r="N71" i="20"/>
  <c r="V71" i="20"/>
  <c r="I103" i="20"/>
  <c r="Q103" i="20"/>
  <c r="Y103" i="20"/>
  <c r="D135" i="20"/>
  <c r="L135" i="20"/>
  <c r="T135" i="20"/>
  <c r="G167" i="20"/>
  <c r="O167" i="20"/>
  <c r="W167" i="20"/>
  <c r="J199" i="20"/>
  <c r="R199" i="20"/>
  <c r="E231" i="20"/>
  <c r="M231" i="20"/>
  <c r="U231" i="20"/>
  <c r="H263" i="20"/>
  <c r="P263" i="20"/>
  <c r="X263" i="20"/>
  <c r="C295" i="20"/>
  <c r="K295" i="20"/>
  <c r="S295" i="20"/>
  <c r="F327" i="20"/>
  <c r="N327" i="20"/>
  <c r="V327" i="20"/>
  <c r="I359" i="20"/>
  <c r="Q359" i="20"/>
  <c r="Y359" i="20"/>
  <c r="AA38" i="20"/>
  <c r="S38" i="20"/>
  <c r="K38" i="20"/>
  <c r="C38" i="20"/>
  <c r="E70" i="20"/>
  <c r="M70" i="20"/>
  <c r="U70" i="20"/>
  <c r="AC70" i="20"/>
  <c r="I102" i="20"/>
  <c r="Q102" i="20"/>
  <c r="Y102" i="20"/>
  <c r="AG102" i="20"/>
  <c r="E134" i="20"/>
  <c r="M134" i="20"/>
  <c r="U134" i="20"/>
  <c r="AC134" i="20"/>
  <c r="I166" i="20"/>
  <c r="Q166" i="20"/>
  <c r="Y166" i="20"/>
  <c r="AG166" i="20"/>
  <c r="E198" i="20"/>
  <c r="M198" i="20"/>
  <c r="U198" i="20"/>
  <c r="AC198" i="20"/>
  <c r="I230" i="20"/>
  <c r="Q230" i="20"/>
  <c r="Y230" i="20"/>
  <c r="AG230" i="20"/>
  <c r="E262" i="20"/>
  <c r="M262" i="20"/>
  <c r="U262" i="20"/>
  <c r="AC262" i="20"/>
  <c r="I294" i="20"/>
  <c r="Q294" i="20"/>
  <c r="Y294" i="20"/>
  <c r="AG294" i="20"/>
  <c r="E326" i="20"/>
  <c r="M326" i="20"/>
  <c r="U326" i="20"/>
  <c r="AC326" i="20"/>
  <c r="I358" i="20"/>
  <c r="Q358" i="20"/>
  <c r="Y358" i="20"/>
  <c r="AG358" i="20"/>
  <c r="Z38" i="20"/>
  <c r="R38" i="20"/>
  <c r="J38" i="20"/>
  <c r="F70" i="20"/>
  <c r="N70" i="20"/>
  <c r="V70" i="20"/>
  <c r="AD70" i="20"/>
  <c r="J102" i="20"/>
  <c r="R102" i="20"/>
  <c r="Z102" i="20"/>
  <c r="F134" i="20"/>
  <c r="N134" i="20"/>
  <c r="V134" i="20"/>
  <c r="AD134" i="20"/>
  <c r="J166" i="20"/>
  <c r="R166" i="20"/>
  <c r="Z166" i="20"/>
  <c r="F198" i="20"/>
  <c r="N198" i="20"/>
  <c r="V198" i="20"/>
  <c r="AD198" i="20"/>
  <c r="J230" i="20"/>
  <c r="R230" i="20"/>
  <c r="Z230" i="20"/>
  <c r="F262" i="20"/>
  <c r="N262" i="20"/>
  <c r="V262" i="20"/>
  <c r="AD262" i="20"/>
  <c r="J294" i="20"/>
  <c r="R294" i="20"/>
  <c r="Z294" i="20"/>
  <c r="F326" i="20"/>
  <c r="N326" i="20"/>
  <c r="V326" i="20"/>
  <c r="AD326" i="20"/>
  <c r="J358" i="20"/>
  <c r="R358" i="20"/>
  <c r="Z358" i="20"/>
  <c r="AG38" i="20"/>
  <c r="Y38" i="20"/>
  <c r="Q38" i="20"/>
  <c r="I38" i="20"/>
  <c r="G70" i="20"/>
  <c r="O70" i="20"/>
  <c r="W70" i="20"/>
  <c r="AE70" i="20"/>
  <c r="C102" i="20"/>
  <c r="K102" i="20"/>
  <c r="S102" i="20"/>
  <c r="AA102" i="20"/>
  <c r="G134" i="20"/>
  <c r="O134" i="20"/>
  <c r="W134" i="20"/>
  <c r="AE134" i="20"/>
  <c r="C166" i="20"/>
  <c r="K166" i="20"/>
  <c r="S166" i="20"/>
  <c r="AA166" i="20"/>
  <c r="G198" i="20"/>
  <c r="O198" i="20"/>
  <c r="W198" i="20"/>
  <c r="AE198" i="20"/>
  <c r="C230" i="20"/>
  <c r="K230" i="20"/>
  <c r="S230" i="20"/>
  <c r="AA230" i="20"/>
  <c r="G262" i="20"/>
  <c r="O262" i="20"/>
  <c r="W262" i="20"/>
  <c r="AE262" i="20"/>
  <c r="C294" i="20"/>
  <c r="K294" i="20"/>
  <c r="S294" i="20"/>
  <c r="AA294" i="20"/>
  <c r="G326" i="20"/>
  <c r="O326" i="20"/>
  <c r="W326" i="20"/>
  <c r="AE326" i="20"/>
  <c r="C358" i="20"/>
  <c r="K358" i="20"/>
  <c r="S358" i="20"/>
  <c r="AA358" i="20"/>
  <c r="AF38" i="20"/>
  <c r="X38" i="20"/>
  <c r="P38" i="20"/>
  <c r="H38" i="20"/>
  <c r="H70" i="20"/>
  <c r="P70" i="20"/>
  <c r="X70" i="20"/>
  <c r="AF70" i="20"/>
  <c r="D102" i="20"/>
  <c r="L102" i="20"/>
  <c r="T102" i="20"/>
  <c r="AB102" i="20"/>
  <c r="H134" i="20"/>
  <c r="P134" i="20"/>
  <c r="X134" i="20"/>
  <c r="AF134" i="20"/>
  <c r="D166" i="20"/>
  <c r="L166" i="20"/>
  <c r="T166" i="20"/>
  <c r="AB166" i="20"/>
  <c r="H198" i="20"/>
  <c r="P198" i="20"/>
  <c r="X198" i="20"/>
  <c r="AF198" i="20"/>
  <c r="D230" i="20"/>
  <c r="L230" i="20"/>
  <c r="T230" i="20"/>
  <c r="AB230" i="20"/>
  <c r="H262" i="20"/>
  <c r="P262" i="20"/>
  <c r="X262" i="20"/>
  <c r="AF262" i="20"/>
  <c r="D294" i="20"/>
  <c r="L294" i="20"/>
  <c r="T294" i="20"/>
  <c r="AB294" i="20"/>
  <c r="H326" i="20"/>
  <c r="P326" i="20"/>
  <c r="X326" i="20"/>
  <c r="AF326" i="20"/>
  <c r="D358" i="20"/>
  <c r="L358" i="20"/>
  <c r="T358" i="20"/>
  <c r="AB358" i="20"/>
  <c r="AE38" i="20"/>
  <c r="W38" i="20"/>
  <c r="O38" i="20"/>
  <c r="G38" i="20"/>
  <c r="I70" i="20"/>
  <c r="Q70" i="20"/>
  <c r="Y70" i="20"/>
  <c r="AG70" i="20"/>
  <c r="E102" i="20"/>
  <c r="M102" i="20"/>
  <c r="U102" i="20"/>
  <c r="AC102" i="20"/>
  <c r="I134" i="20"/>
  <c r="Q134" i="20"/>
  <c r="Y134" i="20"/>
  <c r="AG134" i="20"/>
  <c r="E166" i="20"/>
  <c r="M166" i="20"/>
  <c r="U166" i="20"/>
  <c r="AC166" i="20"/>
  <c r="I198" i="20"/>
  <c r="Q198" i="20"/>
  <c r="Y198" i="20"/>
  <c r="AG198" i="20"/>
  <c r="E230" i="20"/>
  <c r="M230" i="20"/>
  <c r="U230" i="20"/>
  <c r="AC230" i="20"/>
  <c r="I262" i="20"/>
  <c r="Q262" i="20"/>
  <c r="Y262" i="20"/>
  <c r="AG262" i="20"/>
  <c r="E294" i="20"/>
  <c r="M294" i="20"/>
  <c r="U294" i="20"/>
  <c r="AC294" i="20"/>
  <c r="I326" i="20"/>
  <c r="Q326" i="20"/>
  <c r="Y326" i="20"/>
  <c r="AG326" i="20"/>
  <c r="E358" i="20"/>
  <c r="M358" i="20"/>
  <c r="U358" i="20"/>
  <c r="AC358" i="20"/>
  <c r="AD38" i="20"/>
  <c r="V38" i="20"/>
  <c r="N38" i="20"/>
  <c r="F38" i="20"/>
  <c r="J70" i="20"/>
  <c r="R70" i="20"/>
  <c r="Z70" i="20"/>
  <c r="F102" i="20"/>
  <c r="N102" i="20"/>
  <c r="V102" i="20"/>
  <c r="AD102" i="20"/>
  <c r="J134" i="20"/>
  <c r="R134" i="20"/>
  <c r="Z134" i="20"/>
  <c r="F166" i="20"/>
  <c r="N166" i="20"/>
  <c r="V166" i="20"/>
  <c r="AD166" i="20"/>
  <c r="J198" i="20"/>
  <c r="R198" i="20"/>
  <c r="Z198" i="20"/>
  <c r="F230" i="20"/>
  <c r="N230" i="20"/>
  <c r="V230" i="20"/>
  <c r="AD230" i="20"/>
  <c r="J262" i="20"/>
  <c r="R262" i="20"/>
  <c r="Z262" i="20"/>
  <c r="F294" i="20"/>
  <c r="N294" i="20"/>
  <c r="V294" i="20"/>
  <c r="AD294" i="20"/>
  <c r="J326" i="20"/>
  <c r="R326" i="20"/>
  <c r="Z326" i="20"/>
  <c r="F358" i="20"/>
  <c r="N358" i="20"/>
  <c r="V358" i="20"/>
  <c r="AD358" i="20"/>
  <c r="AC38" i="20"/>
  <c r="U38" i="20"/>
  <c r="M38" i="20"/>
  <c r="E38" i="20"/>
  <c r="C70" i="20"/>
  <c r="K70" i="20"/>
  <c r="S70" i="20"/>
  <c r="AA70" i="20"/>
  <c r="G102" i="20"/>
  <c r="O102" i="20"/>
  <c r="W102" i="20"/>
  <c r="AE102" i="20"/>
  <c r="C134" i="20"/>
  <c r="K134" i="20"/>
  <c r="S134" i="20"/>
  <c r="AA134" i="20"/>
  <c r="G166" i="20"/>
  <c r="O166" i="20"/>
  <c r="W166" i="20"/>
  <c r="AE166" i="20"/>
  <c r="C198" i="20"/>
  <c r="K198" i="20"/>
  <c r="S198" i="20"/>
  <c r="AA198" i="20"/>
  <c r="G230" i="20"/>
  <c r="O230" i="20"/>
  <c r="W230" i="20"/>
  <c r="AE230" i="20"/>
  <c r="C262" i="20"/>
  <c r="K262" i="20"/>
  <c r="S262" i="20"/>
  <c r="AA262" i="20"/>
  <c r="G294" i="20"/>
  <c r="O294" i="20"/>
  <c r="W294" i="20"/>
  <c r="AE294" i="20"/>
  <c r="C326" i="20"/>
  <c r="K326" i="20"/>
  <c r="S326" i="20"/>
  <c r="AA326" i="20"/>
  <c r="G358" i="20"/>
  <c r="O358" i="20"/>
  <c r="W358" i="20"/>
  <c r="AE358" i="20"/>
  <c r="AB38" i="20"/>
  <c r="T38" i="20"/>
  <c r="L38" i="20"/>
  <c r="D70" i="20"/>
  <c r="L70" i="20"/>
  <c r="T70" i="20"/>
  <c r="H102" i="20"/>
  <c r="P102" i="20"/>
  <c r="X102" i="20"/>
  <c r="D134" i="20"/>
  <c r="L134" i="20"/>
  <c r="T134" i="20"/>
  <c r="H166" i="20"/>
  <c r="P166" i="20"/>
  <c r="X166" i="20"/>
  <c r="D198" i="20"/>
  <c r="L198" i="20"/>
  <c r="T198" i="20"/>
  <c r="H230" i="20"/>
  <c r="P230" i="20"/>
  <c r="X230" i="20"/>
  <c r="D262" i="20"/>
  <c r="L262" i="20"/>
  <c r="T262" i="20"/>
  <c r="H294" i="20"/>
  <c r="P294" i="20"/>
  <c r="X294" i="20"/>
  <c r="D326" i="20"/>
  <c r="L326" i="20"/>
  <c r="T326" i="20"/>
  <c r="H358" i="20"/>
  <c r="P358" i="20"/>
  <c r="X358" i="20"/>
  <c r="AB41" i="20"/>
  <c r="H41" i="20"/>
  <c r="R73" i="20"/>
  <c r="S105" i="20"/>
  <c r="T137" i="20"/>
  <c r="U169" i="20"/>
  <c r="V201" i="20"/>
  <c r="C233" i="20"/>
  <c r="W233" i="20"/>
  <c r="D265" i="20"/>
  <c r="X265" i="20"/>
  <c r="E297" i="20"/>
  <c r="Y297" i="20"/>
  <c r="F329" i="20"/>
  <c r="Z329" i="20"/>
  <c r="G361" i="20"/>
  <c r="AA361" i="20"/>
  <c r="AA41" i="20"/>
  <c r="G41" i="20"/>
  <c r="S73" i="20"/>
  <c r="T105" i="20"/>
  <c r="U137" i="20"/>
  <c r="V169" i="20"/>
  <c r="C201" i="20"/>
  <c r="W201" i="20"/>
  <c r="D233" i="20"/>
  <c r="X233" i="20"/>
  <c r="E265" i="20"/>
  <c r="Y265" i="20"/>
  <c r="F297" i="20"/>
  <c r="Z297" i="20"/>
  <c r="G329" i="20"/>
  <c r="AA329" i="20"/>
  <c r="H361" i="20"/>
  <c r="AB361" i="20"/>
  <c r="Z41" i="20"/>
  <c r="F41" i="20"/>
  <c r="T73" i="20"/>
  <c r="U105" i="20"/>
  <c r="V137" i="20"/>
  <c r="C169" i="20"/>
  <c r="W169" i="20"/>
  <c r="D201" i="20"/>
  <c r="X201" i="20"/>
  <c r="E233" i="20"/>
  <c r="Y233" i="20"/>
  <c r="F265" i="20"/>
  <c r="Z265" i="20"/>
  <c r="G297" i="20"/>
  <c r="AA297" i="20"/>
  <c r="H329" i="20"/>
  <c r="AB329" i="20"/>
  <c r="I361" i="20"/>
  <c r="AC361" i="20"/>
  <c r="Y41" i="20"/>
  <c r="E41" i="20"/>
  <c r="U73" i="20"/>
  <c r="V105" i="20"/>
  <c r="C137" i="20"/>
  <c r="W137" i="20"/>
  <c r="D169" i="20"/>
  <c r="X169" i="20"/>
  <c r="E201" i="20"/>
  <c r="Y201" i="20"/>
  <c r="F233" i="20"/>
  <c r="Z233" i="20"/>
  <c r="G265" i="20"/>
  <c r="AA265" i="20"/>
  <c r="H297" i="20"/>
  <c r="AB297" i="20"/>
  <c r="I329" i="20"/>
  <c r="AC329" i="20"/>
  <c r="J361" i="20"/>
  <c r="AD361" i="20"/>
  <c r="X41" i="20"/>
  <c r="D41" i="20"/>
  <c r="V73" i="20"/>
  <c r="C105" i="20"/>
  <c r="W105" i="20"/>
  <c r="D137" i="20"/>
  <c r="X137" i="20"/>
  <c r="E169" i="20"/>
  <c r="Y169" i="20"/>
  <c r="F201" i="20"/>
  <c r="Z201" i="20"/>
  <c r="G233" i="20"/>
  <c r="AA233" i="20"/>
  <c r="H265" i="20"/>
  <c r="AB265" i="20"/>
  <c r="I297" i="20"/>
  <c r="AC297" i="20"/>
  <c r="J329" i="20"/>
  <c r="AD329" i="20"/>
  <c r="K361" i="20"/>
  <c r="AE361" i="20"/>
  <c r="W41" i="20"/>
  <c r="C41" i="20"/>
  <c r="C73" i="20"/>
  <c r="W73" i="20"/>
  <c r="D105" i="20"/>
  <c r="X105" i="20"/>
  <c r="E137" i="20"/>
  <c r="Y137" i="20"/>
  <c r="F169" i="20"/>
  <c r="Z169" i="20"/>
  <c r="G201" i="20"/>
  <c r="AA201" i="20"/>
  <c r="H233" i="20"/>
  <c r="AB233" i="20"/>
  <c r="I265" i="20"/>
  <c r="AC265" i="20"/>
  <c r="J297" i="20"/>
  <c r="AD297" i="20"/>
  <c r="K329" i="20"/>
  <c r="AE329" i="20"/>
  <c r="L361" i="20"/>
  <c r="AF361" i="20"/>
  <c r="V41" i="20"/>
  <c r="D73" i="20"/>
  <c r="X73" i="20"/>
  <c r="E105" i="20"/>
  <c r="Y105" i="20"/>
  <c r="F137" i="20"/>
  <c r="Z137" i="20"/>
  <c r="G169" i="20"/>
  <c r="AA169" i="20"/>
  <c r="H201" i="20"/>
  <c r="AB201" i="20"/>
  <c r="I233" i="20"/>
  <c r="AC233" i="20"/>
  <c r="J265" i="20"/>
  <c r="AD265" i="20"/>
  <c r="K297" i="20"/>
  <c r="AE297" i="20"/>
  <c r="L329" i="20"/>
  <c r="AF329" i="20"/>
  <c r="M361" i="20"/>
  <c r="AG361" i="20"/>
  <c r="U41" i="20"/>
  <c r="E73" i="20"/>
  <c r="Y73" i="20"/>
  <c r="F105" i="20"/>
  <c r="Z105" i="20"/>
  <c r="G137" i="20"/>
  <c r="AA137" i="20"/>
  <c r="H169" i="20"/>
  <c r="AB169" i="20"/>
  <c r="I201" i="20"/>
  <c r="AC201" i="20"/>
  <c r="J233" i="20"/>
  <c r="AD233" i="20"/>
  <c r="K265" i="20"/>
  <c r="AE265" i="20"/>
  <c r="L297" i="20"/>
  <c r="AF297" i="20"/>
  <c r="M329" i="20"/>
  <c r="AG329" i="20"/>
  <c r="N361" i="20"/>
  <c r="T41" i="20"/>
  <c r="F73" i="20"/>
  <c r="Z73" i="20"/>
  <c r="G105" i="20"/>
  <c r="AA105" i="20"/>
  <c r="H137" i="20"/>
  <c r="AB137" i="20"/>
  <c r="I169" i="20"/>
  <c r="AC169" i="20"/>
  <c r="J201" i="20"/>
  <c r="AD201" i="20"/>
  <c r="K233" i="20"/>
  <c r="AE233" i="20"/>
  <c r="L265" i="20"/>
  <c r="AF265" i="20"/>
  <c r="M297" i="20"/>
  <c r="AG297" i="20"/>
  <c r="N329" i="20"/>
  <c r="O361" i="20"/>
  <c r="S41" i="20"/>
  <c r="G73" i="20"/>
  <c r="AA73" i="20"/>
  <c r="H105" i="20"/>
  <c r="AB105" i="20"/>
  <c r="I137" i="20"/>
  <c r="AC137" i="20"/>
  <c r="J169" i="20"/>
  <c r="AD169" i="20"/>
  <c r="K201" i="20"/>
  <c r="AE201" i="20"/>
  <c r="L233" i="20"/>
  <c r="AF233" i="20"/>
  <c r="M265" i="20"/>
  <c r="AG265" i="20"/>
  <c r="N297" i="20"/>
  <c r="O329" i="20"/>
  <c r="P361" i="20"/>
  <c r="R41" i="20"/>
  <c r="H73" i="20"/>
  <c r="AB73" i="20"/>
  <c r="I105" i="20"/>
  <c r="AC105" i="20"/>
  <c r="J137" i="20"/>
  <c r="AD137" i="20"/>
  <c r="K169" i="20"/>
  <c r="AE169" i="20"/>
  <c r="L201" i="20"/>
  <c r="AF201" i="20"/>
  <c r="M233" i="20"/>
  <c r="AG233" i="20"/>
  <c r="N265" i="20"/>
  <c r="O297" i="20"/>
  <c r="P329" i="20"/>
  <c r="Q361" i="20"/>
  <c r="Q41" i="20"/>
  <c r="I73" i="20"/>
  <c r="AC73" i="20"/>
  <c r="J105" i="20"/>
  <c r="AD105" i="20"/>
  <c r="K137" i="20"/>
  <c r="AE137" i="20"/>
  <c r="L169" i="20"/>
  <c r="AF169" i="20"/>
  <c r="M201" i="20"/>
  <c r="AG201" i="20"/>
  <c r="N233" i="20"/>
  <c r="O265" i="20"/>
  <c r="P297" i="20"/>
  <c r="Q329" i="20"/>
  <c r="R361" i="20"/>
  <c r="P41" i="20"/>
  <c r="J73" i="20"/>
  <c r="AD73" i="20"/>
  <c r="K105" i="20"/>
  <c r="AE105" i="20"/>
  <c r="L137" i="20"/>
  <c r="AF137" i="20"/>
  <c r="M169" i="20"/>
  <c r="AG169" i="20"/>
  <c r="N201" i="20"/>
  <c r="O233" i="20"/>
  <c r="P265" i="20"/>
  <c r="Q297" i="20"/>
  <c r="R329" i="20"/>
  <c r="S361" i="20"/>
  <c r="O41" i="20"/>
  <c r="K73" i="20"/>
  <c r="AE73" i="20"/>
  <c r="L105" i="20"/>
  <c r="AF105" i="20"/>
  <c r="M137" i="20"/>
  <c r="AG137" i="20"/>
  <c r="N169" i="20"/>
  <c r="O201" i="20"/>
  <c r="P233" i="20"/>
  <c r="Q265" i="20"/>
  <c r="R297" i="20"/>
  <c r="S329" i="20"/>
  <c r="T361" i="20"/>
  <c r="N41" i="20"/>
  <c r="L73" i="20"/>
  <c r="AF73" i="20"/>
  <c r="M105" i="20"/>
  <c r="AG105" i="20"/>
  <c r="N137" i="20"/>
  <c r="O169" i="20"/>
  <c r="P201" i="20"/>
  <c r="Q233" i="20"/>
  <c r="R265" i="20"/>
  <c r="S297" i="20"/>
  <c r="T329" i="20"/>
  <c r="U361" i="20"/>
  <c r="AG41" i="20"/>
  <c r="M41" i="20"/>
  <c r="M73" i="20"/>
  <c r="AG73" i="20"/>
  <c r="N105" i="20"/>
  <c r="O137" i="20"/>
  <c r="P169" i="20"/>
  <c r="Q201" i="20"/>
  <c r="R233" i="20"/>
  <c r="S265" i="20"/>
  <c r="T297" i="20"/>
  <c r="U329" i="20"/>
  <c r="V361" i="20"/>
  <c r="AF41" i="20"/>
  <c r="L41" i="20"/>
  <c r="N73" i="20"/>
  <c r="O105" i="20"/>
  <c r="P137" i="20"/>
  <c r="Q169" i="20"/>
  <c r="R201" i="20"/>
  <c r="S233" i="20"/>
  <c r="T265" i="20"/>
  <c r="U297" i="20"/>
  <c r="V329" i="20"/>
  <c r="C361" i="20"/>
  <c r="W361" i="20"/>
  <c r="AE41" i="20"/>
  <c r="K41" i="20"/>
  <c r="O73" i="20"/>
  <c r="P105" i="20"/>
  <c r="Q137" i="20"/>
  <c r="R169" i="20"/>
  <c r="S201" i="20"/>
  <c r="T233" i="20"/>
  <c r="U265" i="20"/>
  <c r="V297" i="20"/>
  <c r="C329" i="20"/>
  <c r="W329" i="20"/>
  <c r="D361" i="20"/>
  <c r="X361" i="20"/>
  <c r="AD41" i="20"/>
  <c r="J41" i="20"/>
  <c r="P73" i="20"/>
  <c r="Q105" i="20"/>
  <c r="R137" i="20"/>
  <c r="S169" i="20"/>
  <c r="T201" i="20"/>
  <c r="U233" i="20"/>
  <c r="V265" i="20"/>
  <c r="C297" i="20"/>
  <c r="W297" i="20"/>
  <c r="D329" i="20"/>
  <c r="X329" i="20"/>
  <c r="E361" i="20"/>
  <c r="Y361" i="20"/>
  <c r="AC41" i="20"/>
  <c r="C265" i="20"/>
  <c r="D297" i="20"/>
  <c r="E329" i="20"/>
  <c r="F361" i="20"/>
  <c r="V36" i="20"/>
  <c r="L68" i="20"/>
  <c r="AF68" i="20"/>
  <c r="V100" i="20"/>
  <c r="L132" i="20"/>
  <c r="AF132" i="20"/>
  <c r="V164" i="20"/>
  <c r="L196" i="20"/>
  <c r="AF196" i="20"/>
  <c r="V228" i="20"/>
  <c r="L260" i="20"/>
  <c r="AF260" i="20"/>
  <c r="V292" i="20"/>
  <c r="L324" i="20"/>
  <c r="AF324" i="20"/>
  <c r="V356" i="20"/>
  <c r="U36" i="20"/>
  <c r="M68" i="20"/>
  <c r="AG68" i="20"/>
  <c r="C100" i="20"/>
  <c r="W100" i="20"/>
  <c r="M132" i="20"/>
  <c r="AG132" i="20"/>
  <c r="C164" i="20"/>
  <c r="W164" i="20"/>
  <c r="M196" i="20"/>
  <c r="AG196" i="20"/>
  <c r="C228" i="20"/>
  <c r="W228" i="20"/>
  <c r="M260" i="20"/>
  <c r="AG260" i="20"/>
  <c r="C292" i="20"/>
  <c r="W292" i="20"/>
  <c r="M324" i="20"/>
  <c r="AG324" i="20"/>
  <c r="C356" i="20"/>
  <c r="W356" i="20"/>
  <c r="T36" i="20"/>
  <c r="N68" i="20"/>
  <c r="D100" i="20"/>
  <c r="X100" i="20"/>
  <c r="N132" i="20"/>
  <c r="D164" i="20"/>
  <c r="X164" i="20"/>
  <c r="N196" i="20"/>
  <c r="D228" i="20"/>
  <c r="X228" i="20"/>
  <c r="N260" i="20"/>
  <c r="D292" i="20"/>
  <c r="X292" i="20"/>
  <c r="N324" i="20"/>
  <c r="D356" i="20"/>
  <c r="X356" i="20"/>
  <c r="S36" i="20"/>
  <c r="O68" i="20"/>
  <c r="E100" i="20"/>
  <c r="Y100" i="20"/>
  <c r="O132" i="20"/>
  <c r="E164" i="20"/>
  <c r="Y164" i="20"/>
  <c r="O196" i="20"/>
  <c r="E228" i="20"/>
  <c r="Y228" i="20"/>
  <c r="O260" i="20"/>
  <c r="E292" i="20"/>
  <c r="Y292" i="20"/>
  <c r="O324" i="20"/>
  <c r="E356" i="20"/>
  <c r="Y356" i="20"/>
  <c r="R36" i="20"/>
  <c r="P68" i="20"/>
  <c r="F100" i="20"/>
  <c r="Z100" i="20"/>
  <c r="P132" i="20"/>
  <c r="F164" i="20"/>
  <c r="Z164" i="20"/>
  <c r="P196" i="20"/>
  <c r="F228" i="20"/>
  <c r="Z228" i="20"/>
  <c r="P260" i="20"/>
  <c r="F292" i="20"/>
  <c r="Z292" i="20"/>
  <c r="P324" i="20"/>
  <c r="F356" i="20"/>
  <c r="Z356" i="20"/>
  <c r="Q36" i="20"/>
  <c r="Q68" i="20"/>
  <c r="G100" i="20"/>
  <c r="AA100" i="20"/>
  <c r="Q132" i="20"/>
  <c r="G164" i="20"/>
  <c r="AA164" i="20"/>
  <c r="Q196" i="20"/>
  <c r="G228" i="20"/>
  <c r="AA228" i="20"/>
  <c r="Q260" i="20"/>
  <c r="G292" i="20"/>
  <c r="AA292" i="20"/>
  <c r="Q324" i="20"/>
  <c r="G356" i="20"/>
  <c r="AA356" i="20"/>
  <c r="P36" i="20"/>
  <c r="R68" i="20"/>
  <c r="H100" i="20"/>
  <c r="AB100" i="20"/>
  <c r="R132" i="20"/>
  <c r="H164" i="20"/>
  <c r="AB164" i="20"/>
  <c r="R196" i="20"/>
  <c r="H228" i="20"/>
  <c r="AB228" i="20"/>
  <c r="R260" i="20"/>
  <c r="H292" i="20"/>
  <c r="AB292" i="20"/>
  <c r="R324" i="20"/>
  <c r="H356" i="20"/>
  <c r="AB356" i="20"/>
  <c r="O36" i="20"/>
  <c r="S68" i="20"/>
  <c r="I100" i="20"/>
  <c r="AC100" i="20"/>
  <c r="S132" i="20"/>
  <c r="I164" i="20"/>
  <c r="AC164" i="20"/>
  <c r="S196" i="20"/>
  <c r="I228" i="20"/>
  <c r="AC228" i="20"/>
  <c r="S260" i="20"/>
  <c r="I292" i="20"/>
  <c r="AC292" i="20"/>
  <c r="S324" i="20"/>
  <c r="I356" i="20"/>
  <c r="AC356" i="20"/>
  <c r="N36" i="20"/>
  <c r="T68" i="20"/>
  <c r="J100" i="20"/>
  <c r="AD100" i="20"/>
  <c r="T132" i="20"/>
  <c r="J164" i="20"/>
  <c r="AD164" i="20"/>
  <c r="T196" i="20"/>
  <c r="J228" i="20"/>
  <c r="AD228" i="20"/>
  <c r="T260" i="20"/>
  <c r="J292" i="20"/>
  <c r="AD292" i="20"/>
  <c r="T324" i="20"/>
  <c r="J356" i="20"/>
  <c r="AD356" i="20"/>
  <c r="AG36" i="20"/>
  <c r="M36" i="20"/>
  <c r="U68" i="20"/>
  <c r="K100" i="20"/>
  <c r="AE100" i="20"/>
  <c r="U132" i="20"/>
  <c r="K164" i="20"/>
  <c r="AE164" i="20"/>
  <c r="U196" i="20"/>
  <c r="K228" i="20"/>
  <c r="AE228" i="20"/>
  <c r="U260" i="20"/>
  <c r="K292" i="20"/>
  <c r="AE292" i="20"/>
  <c r="U324" i="20"/>
  <c r="K356" i="20"/>
  <c r="AE356" i="20"/>
  <c r="AF36" i="20"/>
  <c r="L36" i="20"/>
  <c r="V68" i="20"/>
  <c r="L100" i="20"/>
  <c r="AF100" i="20"/>
  <c r="V132" i="20"/>
  <c r="L164" i="20"/>
  <c r="AF164" i="20"/>
  <c r="V196" i="20"/>
  <c r="L228" i="20"/>
  <c r="AF228" i="20"/>
  <c r="V260" i="20"/>
  <c r="L292" i="20"/>
  <c r="AF292" i="20"/>
  <c r="V324" i="20"/>
  <c r="L356" i="20"/>
  <c r="AF356" i="20"/>
  <c r="AE36" i="20"/>
  <c r="K36" i="20"/>
  <c r="C68" i="20"/>
  <c r="W68" i="20"/>
  <c r="M100" i="20"/>
  <c r="AG100" i="20"/>
  <c r="C132" i="20"/>
  <c r="W132" i="20"/>
  <c r="M164" i="20"/>
  <c r="AG164" i="20"/>
  <c r="C196" i="20"/>
  <c r="W196" i="20"/>
  <c r="M228" i="20"/>
  <c r="AG228" i="20"/>
  <c r="C260" i="20"/>
  <c r="W260" i="20"/>
  <c r="M292" i="20"/>
  <c r="AG292" i="20"/>
  <c r="C324" i="20"/>
  <c r="W324" i="20"/>
  <c r="M356" i="20"/>
  <c r="AG356" i="20"/>
  <c r="AD36" i="20"/>
  <c r="J36" i="20"/>
  <c r="D68" i="20"/>
  <c r="X68" i="20"/>
  <c r="N100" i="20"/>
  <c r="D132" i="20"/>
  <c r="X132" i="20"/>
  <c r="N164" i="20"/>
  <c r="D196" i="20"/>
  <c r="X196" i="20"/>
  <c r="N228" i="20"/>
  <c r="D260" i="20"/>
  <c r="X260" i="20"/>
  <c r="N292" i="20"/>
  <c r="D324" i="20"/>
  <c r="X324" i="20"/>
  <c r="N356" i="20"/>
  <c r="AC36" i="20"/>
  <c r="I36" i="20"/>
  <c r="E68" i="20"/>
  <c r="Y68" i="20"/>
  <c r="O100" i="20"/>
  <c r="E132" i="20"/>
  <c r="Y132" i="20"/>
  <c r="O164" i="20"/>
  <c r="E196" i="20"/>
  <c r="Y196" i="20"/>
  <c r="O228" i="20"/>
  <c r="E260" i="20"/>
  <c r="Y260" i="20"/>
  <c r="O292" i="20"/>
  <c r="E324" i="20"/>
  <c r="Y324" i="20"/>
  <c r="O356" i="20"/>
  <c r="AB36" i="20"/>
  <c r="H36" i="20"/>
  <c r="F68" i="20"/>
  <c r="Z68" i="20"/>
  <c r="P100" i="20"/>
  <c r="F132" i="20"/>
  <c r="Z132" i="20"/>
  <c r="P164" i="20"/>
  <c r="F196" i="20"/>
  <c r="Z196" i="20"/>
  <c r="P228" i="20"/>
  <c r="F260" i="20"/>
  <c r="Z260" i="20"/>
  <c r="P292" i="20"/>
  <c r="F324" i="20"/>
  <c r="Z324" i="20"/>
  <c r="P356" i="20"/>
  <c r="AA36" i="20"/>
  <c r="G36" i="20"/>
  <c r="G68" i="20"/>
  <c r="AA68" i="20"/>
  <c r="Q100" i="20"/>
  <c r="G132" i="20"/>
  <c r="AA132" i="20"/>
  <c r="Q164" i="20"/>
  <c r="G196" i="20"/>
  <c r="AA196" i="20"/>
  <c r="Q228" i="20"/>
  <c r="G260" i="20"/>
  <c r="AA260" i="20"/>
  <c r="Q292" i="20"/>
  <c r="G324" i="20"/>
  <c r="AA324" i="20"/>
  <c r="Q356" i="20"/>
  <c r="Z36" i="20"/>
  <c r="F36" i="20"/>
  <c r="H68" i="20"/>
  <c r="AB68" i="20"/>
  <c r="R100" i="20"/>
  <c r="H132" i="20"/>
  <c r="AB132" i="20"/>
  <c r="R164" i="20"/>
  <c r="H196" i="20"/>
  <c r="AB196" i="20"/>
  <c r="R228" i="20"/>
  <c r="H260" i="20"/>
  <c r="AB260" i="20"/>
  <c r="R292" i="20"/>
  <c r="H324" i="20"/>
  <c r="AB324" i="20"/>
  <c r="R356" i="20"/>
  <c r="Y36" i="20"/>
  <c r="E36" i="20"/>
  <c r="I68" i="20"/>
  <c r="AC68" i="20"/>
  <c r="S100" i="20"/>
  <c r="I132" i="20"/>
  <c r="AC132" i="20"/>
  <c r="S164" i="20"/>
  <c r="I196" i="20"/>
  <c r="AC196" i="20"/>
  <c r="S228" i="20"/>
  <c r="I260" i="20"/>
  <c r="AC260" i="20"/>
  <c r="S292" i="20"/>
  <c r="I324" i="20"/>
  <c r="AC324" i="20"/>
  <c r="S356" i="20"/>
  <c r="X36" i="20"/>
  <c r="D36" i="20"/>
  <c r="J68" i="20"/>
  <c r="AD68" i="20"/>
  <c r="T100" i="20"/>
  <c r="J132" i="20"/>
  <c r="AD132" i="20"/>
  <c r="T164" i="20"/>
  <c r="J196" i="20"/>
  <c r="AD196" i="20"/>
  <c r="T228" i="20"/>
  <c r="J260" i="20"/>
  <c r="AD260" i="20"/>
  <c r="T292" i="20"/>
  <c r="J324" i="20"/>
  <c r="AD324" i="20"/>
  <c r="T356" i="20"/>
  <c r="W36" i="20"/>
  <c r="K68" i="20"/>
  <c r="K132" i="20"/>
  <c r="K196" i="20"/>
  <c r="K260" i="20"/>
  <c r="K324" i="20"/>
  <c r="G10" i="18"/>
  <c r="G11" i="18"/>
  <c r="AI32" i="20"/>
  <c r="AH32" i="20"/>
  <c r="AI31" i="20"/>
  <c r="AH31" i="20"/>
  <c r="AI30" i="20"/>
  <c r="AH30" i="20"/>
  <c r="AI29" i="20"/>
  <c r="AH29" i="20"/>
  <c r="AI28" i="20"/>
  <c r="AH28" i="20"/>
  <c r="AI27" i="20"/>
  <c r="AH27" i="20"/>
  <c r="AI26" i="20"/>
  <c r="AH26" i="20"/>
  <c r="AI25" i="20"/>
  <c r="AH25" i="20"/>
  <c r="AI24" i="20"/>
  <c r="AH24" i="20"/>
  <c r="AI23" i="20"/>
  <c r="AH23" i="20"/>
  <c r="AI22" i="20"/>
  <c r="AH22" i="20"/>
  <c r="AI21" i="20"/>
  <c r="AH21" i="20"/>
  <c r="AI20" i="20"/>
  <c r="AH20" i="20"/>
  <c r="AI19" i="20"/>
  <c r="AH19" i="20"/>
  <c r="AI18" i="20"/>
  <c r="AH18" i="20"/>
  <c r="AI17" i="20"/>
  <c r="AH17" i="20"/>
  <c r="AI16" i="20"/>
  <c r="AH16" i="20"/>
  <c r="AI15" i="20"/>
  <c r="AH15" i="20"/>
  <c r="AI14" i="20"/>
  <c r="AH14" i="20"/>
  <c r="AI13" i="20"/>
  <c r="AH13" i="20"/>
  <c r="AI12" i="20"/>
  <c r="AH12" i="20"/>
  <c r="AI11" i="20"/>
  <c r="AH11" i="20"/>
  <c r="AI10" i="20"/>
  <c r="AH10" i="20"/>
  <c r="AI9" i="20"/>
  <c r="AH9" i="20"/>
  <c r="AI8" i="20"/>
  <c r="AH8" i="20"/>
  <c r="AI7" i="20"/>
  <c r="AH7" i="20"/>
  <c r="AI6" i="20"/>
  <c r="AH6" i="20"/>
  <c r="AI5" i="20"/>
  <c r="AH5" i="20"/>
  <c r="AI4" i="20"/>
  <c r="AH4" i="20"/>
  <c r="AI3" i="20"/>
  <c r="AH3" i="20"/>
  <c r="C354" i="20"/>
  <c r="D354" i="20" s="1"/>
  <c r="E354" i="20" s="1"/>
  <c r="F354" i="20" s="1"/>
  <c r="G354" i="20" s="1"/>
  <c r="H354" i="20" s="1"/>
  <c r="I354" i="20" s="1"/>
  <c r="J354" i="20" s="1"/>
  <c r="K354" i="20" s="1"/>
  <c r="L354" i="20" s="1"/>
  <c r="M354" i="20" s="1"/>
  <c r="N354" i="20" s="1"/>
  <c r="O354" i="20" s="1"/>
  <c r="P354" i="20" s="1"/>
  <c r="Q354" i="20" s="1"/>
  <c r="R354" i="20" s="1"/>
  <c r="S354" i="20" s="1"/>
  <c r="T354" i="20" s="1"/>
  <c r="U354" i="20" s="1"/>
  <c r="V354" i="20" s="1"/>
  <c r="W354" i="20" s="1"/>
  <c r="X354" i="20" s="1"/>
  <c r="Y354" i="20" s="1"/>
  <c r="Z354" i="20" s="1"/>
  <c r="AA354" i="20" s="1"/>
  <c r="AB354" i="20" s="1"/>
  <c r="AC354" i="20" s="1"/>
  <c r="AD354" i="20" s="1"/>
  <c r="AE354" i="20" s="1"/>
  <c r="AF354" i="20" s="1"/>
  <c r="AG354" i="20" s="1"/>
  <c r="C322" i="20"/>
  <c r="D322" i="20" s="1"/>
  <c r="E322" i="20" s="1"/>
  <c r="F322" i="20" s="1"/>
  <c r="G322" i="20" s="1"/>
  <c r="H322" i="20" s="1"/>
  <c r="I322" i="20" s="1"/>
  <c r="J322" i="20" s="1"/>
  <c r="K322" i="20" s="1"/>
  <c r="L322" i="20" s="1"/>
  <c r="M322" i="20" s="1"/>
  <c r="N322" i="20" s="1"/>
  <c r="O322" i="20" s="1"/>
  <c r="P322" i="20" s="1"/>
  <c r="Q322" i="20" s="1"/>
  <c r="R322" i="20" s="1"/>
  <c r="S322" i="20" s="1"/>
  <c r="T322" i="20" s="1"/>
  <c r="U322" i="20" s="1"/>
  <c r="V322" i="20" s="1"/>
  <c r="W322" i="20" s="1"/>
  <c r="X322" i="20" s="1"/>
  <c r="Y322" i="20" s="1"/>
  <c r="Z322" i="20" s="1"/>
  <c r="AA322" i="20" s="1"/>
  <c r="AB322" i="20" s="1"/>
  <c r="AC322" i="20" s="1"/>
  <c r="AD322" i="20" s="1"/>
  <c r="AE322" i="20" s="1"/>
  <c r="AF322" i="20" s="1"/>
  <c r="AG322" i="20" s="1"/>
  <c r="C290" i="20"/>
  <c r="D290" i="20" s="1"/>
  <c r="E290" i="20" s="1"/>
  <c r="F290" i="20" s="1"/>
  <c r="G290" i="20" s="1"/>
  <c r="H290" i="20" s="1"/>
  <c r="I290" i="20" s="1"/>
  <c r="J290" i="20" s="1"/>
  <c r="K290" i="20" s="1"/>
  <c r="L290" i="20" s="1"/>
  <c r="M290" i="20" s="1"/>
  <c r="N290" i="20" s="1"/>
  <c r="O290" i="20" s="1"/>
  <c r="P290" i="20" s="1"/>
  <c r="Q290" i="20" s="1"/>
  <c r="R290" i="20" s="1"/>
  <c r="S290" i="20" s="1"/>
  <c r="T290" i="20" s="1"/>
  <c r="U290" i="20" s="1"/>
  <c r="V290" i="20" s="1"/>
  <c r="W290" i="20" s="1"/>
  <c r="X290" i="20" s="1"/>
  <c r="Y290" i="20" s="1"/>
  <c r="Z290" i="20" s="1"/>
  <c r="AA290" i="20" s="1"/>
  <c r="AB290" i="20" s="1"/>
  <c r="AC290" i="20" s="1"/>
  <c r="AD290" i="20" s="1"/>
  <c r="AE290" i="20" s="1"/>
  <c r="AF290" i="20" s="1"/>
  <c r="AG290" i="20" s="1"/>
  <c r="C258" i="20"/>
  <c r="D258" i="20" s="1"/>
  <c r="E258" i="20" s="1"/>
  <c r="F258" i="20" s="1"/>
  <c r="G258" i="20" s="1"/>
  <c r="H258" i="20" s="1"/>
  <c r="I258" i="20" s="1"/>
  <c r="J258" i="20" s="1"/>
  <c r="K258" i="20" s="1"/>
  <c r="L258" i="20" s="1"/>
  <c r="M258" i="20" s="1"/>
  <c r="N258" i="20" s="1"/>
  <c r="O258" i="20" s="1"/>
  <c r="P258" i="20" s="1"/>
  <c r="Q258" i="20" s="1"/>
  <c r="R258" i="20" s="1"/>
  <c r="S258" i="20" s="1"/>
  <c r="T258" i="20" s="1"/>
  <c r="U258" i="20" s="1"/>
  <c r="V258" i="20" s="1"/>
  <c r="W258" i="20" s="1"/>
  <c r="X258" i="20" s="1"/>
  <c r="Y258" i="20" s="1"/>
  <c r="Z258" i="20" s="1"/>
  <c r="AA258" i="20" s="1"/>
  <c r="AB258" i="20" s="1"/>
  <c r="AC258" i="20" s="1"/>
  <c r="AD258" i="20" s="1"/>
  <c r="AE258" i="20" s="1"/>
  <c r="AF258" i="20" s="1"/>
  <c r="AG258" i="20" s="1"/>
  <c r="C226" i="20"/>
  <c r="D226" i="20" s="1"/>
  <c r="E226" i="20" s="1"/>
  <c r="F226" i="20" s="1"/>
  <c r="G226" i="20" s="1"/>
  <c r="H226" i="20" s="1"/>
  <c r="I226" i="20" s="1"/>
  <c r="J226" i="20" s="1"/>
  <c r="K226" i="20" s="1"/>
  <c r="L226" i="20" s="1"/>
  <c r="M226" i="20" s="1"/>
  <c r="N226" i="20" s="1"/>
  <c r="O226" i="20" s="1"/>
  <c r="P226" i="20" s="1"/>
  <c r="Q226" i="20" s="1"/>
  <c r="R226" i="20" s="1"/>
  <c r="S226" i="20" s="1"/>
  <c r="T226" i="20" s="1"/>
  <c r="U226" i="20" s="1"/>
  <c r="V226" i="20" s="1"/>
  <c r="W226" i="20" s="1"/>
  <c r="X226" i="20" s="1"/>
  <c r="Y226" i="20" s="1"/>
  <c r="Z226" i="20" s="1"/>
  <c r="AA226" i="20" s="1"/>
  <c r="AB226" i="20" s="1"/>
  <c r="AC226" i="20" s="1"/>
  <c r="AD226" i="20" s="1"/>
  <c r="AE226" i="20" s="1"/>
  <c r="AF226" i="20" s="1"/>
  <c r="AG226" i="20" s="1"/>
  <c r="D194" i="20"/>
  <c r="E194" i="20" s="1"/>
  <c r="F194" i="20" s="1"/>
  <c r="G194" i="20" s="1"/>
  <c r="H194" i="20" s="1"/>
  <c r="I194" i="20" s="1"/>
  <c r="J194" i="20" s="1"/>
  <c r="K194" i="20" s="1"/>
  <c r="L194" i="20" s="1"/>
  <c r="M194" i="20" s="1"/>
  <c r="N194" i="20" s="1"/>
  <c r="O194" i="20" s="1"/>
  <c r="P194" i="20" s="1"/>
  <c r="Q194" i="20" s="1"/>
  <c r="R194" i="20" s="1"/>
  <c r="S194" i="20" s="1"/>
  <c r="T194" i="20" s="1"/>
  <c r="U194" i="20" s="1"/>
  <c r="V194" i="20" s="1"/>
  <c r="W194" i="20" s="1"/>
  <c r="X194" i="20" s="1"/>
  <c r="Y194" i="20" s="1"/>
  <c r="Z194" i="20" s="1"/>
  <c r="AA194" i="20" s="1"/>
  <c r="AB194" i="20" s="1"/>
  <c r="AC194" i="20" s="1"/>
  <c r="AD194" i="20" s="1"/>
  <c r="AE194" i="20" s="1"/>
  <c r="AF194" i="20" s="1"/>
  <c r="AG194" i="20" s="1"/>
  <c r="C194" i="20"/>
  <c r="C162" i="20"/>
  <c r="D162" i="20" s="1"/>
  <c r="E162" i="20" s="1"/>
  <c r="F162" i="20" s="1"/>
  <c r="G162" i="20" s="1"/>
  <c r="H162" i="20" s="1"/>
  <c r="I162" i="20" s="1"/>
  <c r="J162" i="20" s="1"/>
  <c r="K162" i="20" s="1"/>
  <c r="L162" i="20" s="1"/>
  <c r="M162" i="20" s="1"/>
  <c r="N162" i="20" s="1"/>
  <c r="O162" i="20" s="1"/>
  <c r="P162" i="20" s="1"/>
  <c r="Q162" i="20" s="1"/>
  <c r="R162" i="20" s="1"/>
  <c r="S162" i="20" s="1"/>
  <c r="T162" i="20" s="1"/>
  <c r="U162" i="20" s="1"/>
  <c r="V162" i="20" s="1"/>
  <c r="W162" i="20" s="1"/>
  <c r="X162" i="20" s="1"/>
  <c r="Y162" i="20" s="1"/>
  <c r="Z162" i="20" s="1"/>
  <c r="AA162" i="20" s="1"/>
  <c r="AB162" i="20" s="1"/>
  <c r="AC162" i="20" s="1"/>
  <c r="AD162" i="20" s="1"/>
  <c r="AE162" i="20" s="1"/>
  <c r="AF162" i="20" s="1"/>
  <c r="AG162" i="20" s="1"/>
  <c r="C130" i="20"/>
  <c r="D130" i="20" s="1"/>
  <c r="E130" i="20" s="1"/>
  <c r="F130" i="20" s="1"/>
  <c r="G130" i="20" s="1"/>
  <c r="H130" i="20" s="1"/>
  <c r="I130" i="20" s="1"/>
  <c r="J130" i="20" s="1"/>
  <c r="K130" i="20" s="1"/>
  <c r="L130" i="20" s="1"/>
  <c r="M130" i="20" s="1"/>
  <c r="N130" i="20" s="1"/>
  <c r="O130" i="20" s="1"/>
  <c r="P130" i="20" s="1"/>
  <c r="Q130" i="20" s="1"/>
  <c r="R130" i="20" s="1"/>
  <c r="S130" i="20" s="1"/>
  <c r="T130" i="20" s="1"/>
  <c r="U130" i="20" s="1"/>
  <c r="V130" i="20" s="1"/>
  <c r="W130" i="20" s="1"/>
  <c r="X130" i="20" s="1"/>
  <c r="Y130" i="20" s="1"/>
  <c r="Z130" i="20" s="1"/>
  <c r="AA130" i="20" s="1"/>
  <c r="AB130" i="20" s="1"/>
  <c r="AC130" i="20" s="1"/>
  <c r="AD130" i="20" s="1"/>
  <c r="AE130" i="20" s="1"/>
  <c r="AF130" i="20" s="1"/>
  <c r="AG130" i="20" s="1"/>
  <c r="D98" i="20"/>
  <c r="E98" i="20" s="1"/>
  <c r="F98" i="20" s="1"/>
  <c r="G98" i="20" s="1"/>
  <c r="H98" i="20" s="1"/>
  <c r="I98" i="20" s="1"/>
  <c r="J98" i="20" s="1"/>
  <c r="K98" i="20" s="1"/>
  <c r="L98" i="20" s="1"/>
  <c r="M98" i="20" s="1"/>
  <c r="N98" i="20" s="1"/>
  <c r="O98" i="20" s="1"/>
  <c r="P98" i="20" s="1"/>
  <c r="Q98" i="20" s="1"/>
  <c r="R98" i="20" s="1"/>
  <c r="S98" i="20" s="1"/>
  <c r="T98" i="20" s="1"/>
  <c r="U98" i="20" s="1"/>
  <c r="V98" i="20" s="1"/>
  <c r="W98" i="20" s="1"/>
  <c r="X98" i="20" s="1"/>
  <c r="Y98" i="20" s="1"/>
  <c r="Z98" i="20" s="1"/>
  <c r="AA98" i="20" s="1"/>
  <c r="AB98" i="20" s="1"/>
  <c r="AC98" i="20" s="1"/>
  <c r="AD98" i="20" s="1"/>
  <c r="AE98" i="20" s="1"/>
  <c r="AF98" i="20" s="1"/>
  <c r="AG98" i="20" s="1"/>
  <c r="C98" i="20"/>
  <c r="C66" i="20"/>
  <c r="D66" i="20" s="1"/>
  <c r="E66" i="20" s="1"/>
  <c r="F66" i="20" s="1"/>
  <c r="G66" i="20" s="1"/>
  <c r="H66" i="20" s="1"/>
  <c r="I66" i="20" s="1"/>
  <c r="J66" i="20" s="1"/>
  <c r="K66" i="20" s="1"/>
  <c r="L66" i="20" s="1"/>
  <c r="M66" i="20" s="1"/>
  <c r="N66" i="20" s="1"/>
  <c r="O66" i="20" s="1"/>
  <c r="P66" i="20" s="1"/>
  <c r="Q66" i="20" s="1"/>
  <c r="R66" i="20" s="1"/>
  <c r="S66" i="20" s="1"/>
  <c r="T66" i="20" s="1"/>
  <c r="U66" i="20" s="1"/>
  <c r="V66" i="20" s="1"/>
  <c r="W66" i="20" s="1"/>
  <c r="X66" i="20" s="1"/>
  <c r="Y66" i="20" s="1"/>
  <c r="Z66" i="20" s="1"/>
  <c r="AA66" i="20" s="1"/>
  <c r="AB66" i="20" s="1"/>
  <c r="AC66" i="20" s="1"/>
  <c r="AD66" i="20" s="1"/>
  <c r="AE66" i="20" s="1"/>
  <c r="AF66" i="20" s="1"/>
  <c r="AG66" i="20" s="1"/>
  <c r="D34" i="20"/>
  <c r="E34" i="20" s="1"/>
  <c r="F34" i="20" s="1"/>
  <c r="G34" i="20" s="1"/>
  <c r="H34" i="20" s="1"/>
  <c r="I34" i="20" s="1"/>
  <c r="J34" i="20" s="1"/>
  <c r="K34" i="20" s="1"/>
  <c r="L34" i="20" s="1"/>
  <c r="M34" i="20" s="1"/>
  <c r="N34" i="20" s="1"/>
  <c r="O34" i="20" s="1"/>
  <c r="P34" i="20" s="1"/>
  <c r="Q34" i="20" s="1"/>
  <c r="R34" i="20" s="1"/>
  <c r="S34" i="20" s="1"/>
  <c r="T34" i="20" s="1"/>
  <c r="U34" i="20" s="1"/>
  <c r="V34" i="20" s="1"/>
  <c r="W34" i="20" s="1"/>
  <c r="X34" i="20" s="1"/>
  <c r="Y34" i="20" s="1"/>
  <c r="Z34" i="20" s="1"/>
  <c r="AA34" i="20" s="1"/>
  <c r="AB34" i="20" s="1"/>
  <c r="AC34" i="20" s="1"/>
  <c r="AD34" i="20" s="1"/>
  <c r="AE34" i="20" s="1"/>
  <c r="AF34" i="20" s="1"/>
  <c r="AG34" i="20" s="1"/>
  <c r="C34" i="20"/>
  <c r="C2" i="20"/>
  <c r="D2" i="20" s="1"/>
  <c r="E2" i="20" s="1"/>
  <c r="F2" i="20" s="1"/>
  <c r="G2" i="20" s="1"/>
  <c r="H2" i="20" s="1"/>
  <c r="I2" i="20" s="1"/>
  <c r="J2" i="20" s="1"/>
  <c r="K2" i="20" s="1"/>
  <c r="L2" i="20" s="1"/>
  <c r="M2" i="20" s="1"/>
  <c r="N2" i="20" s="1"/>
  <c r="O2" i="20" s="1"/>
  <c r="P2" i="20" s="1"/>
  <c r="Q2" i="20" s="1"/>
  <c r="R2" i="20" s="1"/>
  <c r="S2" i="20" s="1"/>
  <c r="T2" i="20" s="1"/>
  <c r="U2" i="20" s="1"/>
  <c r="V2" i="20" s="1"/>
  <c r="W2" i="20" s="1"/>
  <c r="X2" i="20" s="1"/>
  <c r="Y2" i="20" s="1"/>
  <c r="Z2" i="20" s="1"/>
  <c r="AA2" i="20" s="1"/>
  <c r="AB2" i="20" s="1"/>
  <c r="AC2" i="20" s="1"/>
  <c r="AD2" i="20" s="1"/>
  <c r="AE2" i="20" s="1"/>
  <c r="AF2" i="20" s="1"/>
  <c r="AG2" i="20" s="1"/>
  <c r="AH2" i="20" s="1"/>
  <c r="H11" i="20" l="1"/>
  <c r="P11" i="20"/>
  <c r="X11" i="20"/>
  <c r="AF11" i="20"/>
  <c r="I11" i="20"/>
  <c r="Q11" i="20"/>
  <c r="Y11" i="20"/>
  <c r="AG11" i="20"/>
  <c r="J11" i="20"/>
  <c r="R11" i="20"/>
  <c r="Z11" i="20"/>
  <c r="C11" i="20"/>
  <c r="K11" i="20"/>
  <c r="S11" i="20"/>
  <c r="AA11" i="20"/>
  <c r="D11" i="20"/>
  <c r="L11" i="20"/>
  <c r="T11" i="20"/>
  <c r="AB11" i="20"/>
  <c r="E11" i="20"/>
  <c r="M11" i="20"/>
  <c r="U11" i="20"/>
  <c r="AC11" i="20"/>
  <c r="F11" i="20"/>
  <c r="N11" i="20"/>
  <c r="V11" i="20"/>
  <c r="AD11" i="20"/>
  <c r="G11" i="20"/>
  <c r="O11" i="20"/>
  <c r="W11" i="20"/>
  <c r="AE11" i="20"/>
  <c r="I5" i="20"/>
  <c r="Q5" i="20"/>
  <c r="Y5" i="20"/>
  <c r="AG5" i="20"/>
  <c r="J5" i="20"/>
  <c r="R5" i="20"/>
  <c r="Z5" i="20"/>
  <c r="C5" i="20"/>
  <c r="K5" i="20"/>
  <c r="S5" i="20"/>
  <c r="AA5" i="20"/>
  <c r="D5" i="20"/>
  <c r="L5" i="20"/>
  <c r="T5" i="20"/>
  <c r="AB5" i="20"/>
  <c r="E5" i="20"/>
  <c r="M5" i="20"/>
  <c r="U5" i="20"/>
  <c r="AC5" i="20"/>
  <c r="F5" i="20"/>
  <c r="N5" i="20"/>
  <c r="V5" i="20"/>
  <c r="AD5" i="20"/>
  <c r="G5" i="20"/>
  <c r="O5" i="20"/>
  <c r="W5" i="20"/>
  <c r="AE5" i="20"/>
  <c r="H5" i="20"/>
  <c r="P5" i="20"/>
  <c r="X5" i="20"/>
  <c r="AF5" i="20"/>
  <c r="E7" i="20"/>
  <c r="M7" i="20"/>
  <c r="U7" i="20"/>
  <c r="AC7" i="20"/>
  <c r="F7" i="20"/>
  <c r="N7" i="20"/>
  <c r="V7" i="20"/>
  <c r="AD7" i="20"/>
  <c r="G7" i="20"/>
  <c r="O7" i="20"/>
  <c r="W7" i="20"/>
  <c r="AE7" i="20"/>
  <c r="H7" i="20"/>
  <c r="P7" i="20"/>
  <c r="X7" i="20"/>
  <c r="AF7" i="20"/>
  <c r="I7" i="20"/>
  <c r="Q7" i="20"/>
  <c r="Y7" i="20"/>
  <c r="AG7" i="20"/>
  <c r="J7" i="20"/>
  <c r="R7" i="20"/>
  <c r="Z7" i="20"/>
  <c r="C7" i="20"/>
  <c r="K7" i="20"/>
  <c r="S7" i="20"/>
  <c r="AA7" i="20"/>
  <c r="D7" i="20"/>
  <c r="L7" i="20"/>
  <c r="T7" i="20"/>
  <c r="AB7" i="20"/>
  <c r="H6" i="20"/>
  <c r="P6" i="20"/>
  <c r="X6" i="20"/>
  <c r="AF6" i="20"/>
  <c r="I6" i="20"/>
  <c r="Q6" i="20"/>
  <c r="Y6" i="20"/>
  <c r="AG6" i="20"/>
  <c r="J6" i="20"/>
  <c r="R6" i="20"/>
  <c r="Z6" i="20"/>
  <c r="C6" i="20"/>
  <c r="K6" i="20"/>
  <c r="S6" i="20"/>
  <c r="AA6" i="20"/>
  <c r="D6" i="20"/>
  <c r="L6" i="20"/>
  <c r="T6" i="20"/>
  <c r="AB6" i="20"/>
  <c r="E6" i="20"/>
  <c r="M6" i="20"/>
  <c r="U6" i="20"/>
  <c r="AC6" i="20"/>
  <c r="F6" i="20"/>
  <c r="N6" i="20"/>
  <c r="V6" i="20"/>
  <c r="AD6" i="20"/>
  <c r="G6" i="20"/>
  <c r="O6" i="20"/>
  <c r="W6" i="20"/>
  <c r="AE6" i="20"/>
  <c r="J9" i="20"/>
  <c r="AD9" i="20"/>
  <c r="K9" i="20"/>
  <c r="AE9" i="20"/>
  <c r="L9" i="20"/>
  <c r="AF9" i="20"/>
  <c r="M9" i="20"/>
  <c r="AG9" i="20"/>
  <c r="N9" i="20"/>
  <c r="O9" i="20"/>
  <c r="P9" i="20"/>
  <c r="Q9" i="20"/>
  <c r="R9" i="20"/>
  <c r="S9" i="20"/>
  <c r="T9" i="20"/>
  <c r="U9" i="20"/>
  <c r="V9" i="20"/>
  <c r="C9" i="20"/>
  <c r="W9" i="20"/>
  <c r="D9" i="20"/>
  <c r="X9" i="20"/>
  <c r="E9" i="20"/>
  <c r="Y9" i="20"/>
  <c r="F9" i="20"/>
  <c r="Z9" i="20"/>
  <c r="G9" i="20"/>
  <c r="AA9" i="20"/>
  <c r="H9" i="20"/>
  <c r="AB9" i="20"/>
  <c r="I9" i="20"/>
  <c r="AC9" i="20"/>
  <c r="M4" i="20"/>
  <c r="AG4" i="20"/>
  <c r="N4" i="20"/>
  <c r="O4" i="20"/>
  <c r="P4" i="20"/>
  <c r="Q4" i="20"/>
  <c r="R4" i="20"/>
  <c r="S4" i="20"/>
  <c r="T4" i="20"/>
  <c r="U4" i="20"/>
  <c r="V4" i="20"/>
  <c r="C4" i="20"/>
  <c r="W4" i="20"/>
  <c r="D4" i="20"/>
  <c r="X4" i="20"/>
  <c r="E4" i="20"/>
  <c r="Y4" i="20"/>
  <c r="F4" i="20"/>
  <c r="Z4" i="20"/>
  <c r="G4" i="20"/>
  <c r="AA4" i="20"/>
  <c r="H4" i="20"/>
  <c r="AB4" i="20"/>
  <c r="I4" i="20"/>
  <c r="AC4" i="20"/>
  <c r="J4" i="20"/>
  <c r="AD4" i="20"/>
  <c r="K4" i="20"/>
  <c r="AE4" i="20"/>
  <c r="L4" i="20"/>
  <c r="AF4" i="20"/>
  <c r="G52" i="18"/>
  <c r="G51" i="18"/>
  <c r="G50" i="18"/>
  <c r="G49" i="18"/>
  <c r="C1" i="17"/>
  <c r="C7" i="17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12" i="18"/>
  <c r="B13" i="18"/>
  <c r="AM13" i="18" s="1"/>
  <c r="B14" i="18"/>
  <c r="AM14" i="18" s="1"/>
  <c r="B15" i="18"/>
  <c r="AM15" i="18" s="1"/>
  <c r="B16" i="18"/>
  <c r="AM16" i="18" s="1"/>
  <c r="B17" i="18"/>
  <c r="B18" i="18"/>
  <c r="AM18" i="18" s="1"/>
  <c r="B19" i="18"/>
  <c r="B20" i="18"/>
  <c r="AM20" i="18" s="1"/>
  <c r="B21" i="18"/>
  <c r="AM21" i="18" s="1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12" i="19"/>
  <c r="H46" i="18"/>
  <c r="I46" i="18"/>
  <c r="J46" i="18"/>
  <c r="K46" i="18"/>
  <c r="L46" i="18"/>
  <c r="M46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Z46" i="18"/>
  <c r="AA46" i="18"/>
  <c r="AB46" i="18"/>
  <c r="AC46" i="18"/>
  <c r="AD46" i="18"/>
  <c r="AE46" i="18"/>
  <c r="AF46" i="18"/>
  <c r="AG46" i="18"/>
  <c r="AH46" i="18"/>
  <c r="AI46" i="18"/>
  <c r="G46" i="18"/>
  <c r="H45" i="18"/>
  <c r="I45" i="18"/>
  <c r="J45" i="18"/>
  <c r="K45" i="18"/>
  <c r="L45" i="18"/>
  <c r="M45" i="18"/>
  <c r="N45" i="18"/>
  <c r="O45" i="18"/>
  <c r="P45" i="18"/>
  <c r="Q45" i="18"/>
  <c r="R45" i="18"/>
  <c r="S45" i="18"/>
  <c r="T45" i="18"/>
  <c r="U45" i="18"/>
  <c r="V45" i="18"/>
  <c r="W45" i="18"/>
  <c r="X45" i="18"/>
  <c r="Y45" i="18"/>
  <c r="Z45" i="18"/>
  <c r="AA45" i="18"/>
  <c r="AB45" i="18"/>
  <c r="AC45" i="18"/>
  <c r="AD45" i="18"/>
  <c r="AE45" i="18"/>
  <c r="AF45" i="18"/>
  <c r="AG45" i="18"/>
  <c r="AH45" i="18"/>
  <c r="AI45" i="18"/>
  <c r="G45" i="18"/>
  <c r="H44" i="18"/>
  <c r="I44" i="18"/>
  <c r="J44" i="18"/>
  <c r="K44" i="18"/>
  <c r="L44" i="18"/>
  <c r="M44" i="18"/>
  <c r="N44" i="18"/>
  <c r="O44" i="18"/>
  <c r="P44" i="18"/>
  <c r="Q44" i="18"/>
  <c r="R44" i="18"/>
  <c r="S44" i="18"/>
  <c r="T44" i="18"/>
  <c r="U44" i="18"/>
  <c r="V44" i="18"/>
  <c r="W44" i="18"/>
  <c r="X44" i="18"/>
  <c r="Y44" i="18"/>
  <c r="Z44" i="18"/>
  <c r="AA44" i="18"/>
  <c r="AB44" i="18"/>
  <c r="AC44" i="18"/>
  <c r="AD44" i="18"/>
  <c r="AE44" i="18"/>
  <c r="AF44" i="18"/>
  <c r="AG44" i="18"/>
  <c r="AH44" i="18"/>
  <c r="AI44" i="18"/>
  <c r="G44" i="18"/>
  <c r="H43" i="18"/>
  <c r="I43" i="18"/>
  <c r="J43" i="18"/>
  <c r="K43" i="18"/>
  <c r="L43" i="18"/>
  <c r="M43" i="18"/>
  <c r="N43" i="18"/>
  <c r="O43" i="18"/>
  <c r="P43" i="18"/>
  <c r="Q43" i="18"/>
  <c r="R43" i="18"/>
  <c r="S43" i="18"/>
  <c r="T43" i="18"/>
  <c r="U43" i="18"/>
  <c r="V43" i="18"/>
  <c r="W43" i="18"/>
  <c r="X43" i="18"/>
  <c r="Y43" i="18"/>
  <c r="Z43" i="18"/>
  <c r="AA43" i="18"/>
  <c r="AB43" i="18"/>
  <c r="AC43" i="18"/>
  <c r="AD43" i="18"/>
  <c r="AE43" i="18"/>
  <c r="AF43" i="18"/>
  <c r="AG43" i="18"/>
  <c r="AH43" i="18"/>
  <c r="AI43" i="18"/>
  <c r="G43" i="18"/>
  <c r="H11" i="18"/>
  <c r="I11" i="18" s="1"/>
  <c r="J11" i="18" s="1"/>
  <c r="K11" i="18" s="1"/>
  <c r="L11" i="18" s="1"/>
  <c r="M11" i="18" s="1"/>
  <c r="N11" i="18" s="1"/>
  <c r="O11" i="18" s="1"/>
  <c r="P11" i="18" s="1"/>
  <c r="Q11" i="18" s="1"/>
  <c r="R11" i="18" s="1"/>
  <c r="S11" i="18" s="1"/>
  <c r="T11" i="18" s="1"/>
  <c r="U11" i="18" s="1"/>
  <c r="V11" i="18" s="1"/>
  <c r="W11" i="18" s="1"/>
  <c r="X11" i="18" s="1"/>
  <c r="Y11" i="18" s="1"/>
  <c r="Z11" i="18" s="1"/>
  <c r="AA11" i="18" s="1"/>
  <c r="AB11" i="18" s="1"/>
  <c r="AC11" i="18" s="1"/>
  <c r="AD11" i="18" s="1"/>
  <c r="AE11" i="18" s="1"/>
  <c r="AF11" i="18" s="1"/>
  <c r="AG11" i="18" s="1"/>
  <c r="AH11" i="18" s="1"/>
  <c r="AI11" i="18" s="1"/>
  <c r="AJ11" i="18" s="1"/>
  <c r="AK10" i="18" s="1"/>
  <c r="C3" i="17" l="1"/>
  <c r="AK49" i="18"/>
  <c r="AK50" i="18"/>
  <c r="AK52" i="18"/>
  <c r="AK51" i="18"/>
  <c r="AK45" i="18"/>
  <c r="AK43" i="18"/>
  <c r="AK44" i="18"/>
  <c r="J10" i="18"/>
  <c r="I10" i="18"/>
  <c r="AA10" i="18"/>
  <c r="AD10" i="18"/>
  <c r="AC10" i="18"/>
  <c r="AB10" i="18"/>
  <c r="Z10" i="18"/>
  <c r="Y10" i="18"/>
  <c r="W10" i="18"/>
  <c r="V10" i="18"/>
  <c r="U10" i="18"/>
  <c r="T10" i="18"/>
  <c r="H10" i="18"/>
  <c r="R10" i="18"/>
  <c r="X10" i="18"/>
  <c r="S10" i="18"/>
  <c r="Q10" i="18"/>
  <c r="AK11" i="18"/>
  <c r="AJ46" i="18"/>
  <c r="AJ10" i="18"/>
  <c r="P10" i="18"/>
  <c r="AI10" i="18"/>
  <c r="O10" i="18"/>
  <c r="AH10" i="18"/>
  <c r="N10" i="18"/>
  <c r="AG10" i="18"/>
  <c r="AF10" i="18"/>
  <c r="L10" i="18"/>
  <c r="M10" i="18"/>
  <c r="AE10" i="18"/>
  <c r="K10" i="18"/>
  <c r="P47" i="18"/>
  <c r="AH47" i="18"/>
  <c r="J47" i="18"/>
  <c r="H47" i="18"/>
  <c r="AI47" i="18"/>
  <c r="AG47" i="18"/>
  <c r="AF47" i="18"/>
  <c r="AE47" i="18"/>
  <c r="AD47" i="18"/>
  <c r="AC47" i="18"/>
  <c r="AB47" i="18"/>
  <c r="AA47" i="18"/>
  <c r="Z47" i="18"/>
  <c r="Y47" i="18"/>
  <c r="X47" i="18"/>
  <c r="W47" i="18"/>
  <c r="V47" i="18"/>
  <c r="U47" i="18"/>
  <c r="T47" i="18"/>
  <c r="S47" i="18"/>
  <c r="R47" i="18"/>
  <c r="Q47" i="18"/>
  <c r="O47" i="18"/>
  <c r="N47" i="18"/>
  <c r="L47" i="18"/>
  <c r="M47" i="18"/>
  <c r="K47" i="18"/>
  <c r="I47" i="18"/>
  <c r="G47" i="18"/>
  <c r="AI32" i="13"/>
  <c r="AH32" i="13"/>
  <c r="AI31" i="13"/>
  <c r="AH31" i="13"/>
  <c r="AI30" i="13"/>
  <c r="AH30" i="13"/>
  <c r="AI29" i="13"/>
  <c r="AH29" i="13"/>
  <c r="AI28" i="13"/>
  <c r="AH28" i="13"/>
  <c r="AI27" i="13"/>
  <c r="AH27" i="13"/>
  <c r="AI26" i="13"/>
  <c r="AH26" i="13"/>
  <c r="AI25" i="13"/>
  <c r="AH25" i="13"/>
  <c r="AI24" i="13"/>
  <c r="AH24" i="13"/>
  <c r="AI23" i="13"/>
  <c r="AH23" i="13"/>
  <c r="AI22" i="13"/>
  <c r="AH22" i="13"/>
  <c r="AI21" i="13"/>
  <c r="AH21" i="13"/>
  <c r="AI20" i="13"/>
  <c r="AH20" i="13"/>
  <c r="AI19" i="13"/>
  <c r="AH19" i="13"/>
  <c r="AI18" i="13"/>
  <c r="AH18" i="13"/>
  <c r="AI17" i="13"/>
  <c r="AH17" i="13"/>
  <c r="AI16" i="13"/>
  <c r="AH16" i="13"/>
  <c r="AI15" i="13"/>
  <c r="AH15" i="13"/>
  <c r="AI14" i="13"/>
  <c r="AH14" i="13"/>
  <c r="AI13" i="13"/>
  <c r="AH13" i="13"/>
  <c r="AI12" i="13"/>
  <c r="AH12" i="13"/>
  <c r="AI11" i="13"/>
  <c r="AH11" i="13"/>
  <c r="AI10" i="13"/>
  <c r="AH10" i="13"/>
  <c r="AI9" i="13"/>
  <c r="AH9" i="13"/>
  <c r="AI8" i="13"/>
  <c r="AH8" i="13"/>
  <c r="AI7" i="13"/>
  <c r="AH7" i="13"/>
  <c r="AI6" i="13"/>
  <c r="AH6" i="13"/>
  <c r="AI5" i="13"/>
  <c r="AH5" i="13"/>
  <c r="AI4" i="13"/>
  <c r="AH4" i="13"/>
  <c r="AI3" i="13"/>
  <c r="AH3" i="13"/>
  <c r="H50" i="18" l="1"/>
  <c r="H51" i="18"/>
  <c r="H52" i="18"/>
  <c r="H49" i="18"/>
  <c r="N52" i="18"/>
  <c r="N50" i="18"/>
  <c r="N51" i="18"/>
  <c r="N49" i="18"/>
  <c r="R49" i="18"/>
  <c r="R52" i="18"/>
  <c r="R50" i="18"/>
  <c r="R51" i="18"/>
  <c r="T51" i="18"/>
  <c r="T49" i="18"/>
  <c r="T52" i="18"/>
  <c r="T50" i="18"/>
  <c r="K52" i="18"/>
  <c r="K50" i="18"/>
  <c r="K51" i="18"/>
  <c r="K49" i="18"/>
  <c r="U51" i="18"/>
  <c r="U49" i="18"/>
  <c r="U50" i="18"/>
  <c r="U52" i="18"/>
  <c r="P49" i="18"/>
  <c r="P52" i="18"/>
  <c r="P50" i="18"/>
  <c r="P51" i="18"/>
  <c r="AE52" i="18"/>
  <c r="AE50" i="18"/>
  <c r="AE51" i="18"/>
  <c r="AE49" i="18"/>
  <c r="V51" i="18"/>
  <c r="V49" i="18"/>
  <c r="V52" i="18"/>
  <c r="V50" i="18"/>
  <c r="Y51" i="18"/>
  <c r="Y50" i="18"/>
  <c r="Y49" i="18"/>
  <c r="Y52" i="18"/>
  <c r="AF52" i="18"/>
  <c r="AF50" i="18"/>
  <c r="AF51" i="18"/>
  <c r="AF49" i="18"/>
  <c r="Z51" i="18"/>
  <c r="Z50" i="18"/>
  <c r="Z49" i="18"/>
  <c r="Z52" i="18"/>
  <c r="AG52" i="18"/>
  <c r="AG50" i="18"/>
  <c r="AG51" i="18"/>
  <c r="AG49" i="18"/>
  <c r="AB50" i="18"/>
  <c r="AB51" i="18"/>
  <c r="AB49" i="18"/>
  <c r="AB52" i="18"/>
  <c r="AC50" i="18"/>
  <c r="AC49" i="18"/>
  <c r="AC51" i="18"/>
  <c r="AC52" i="18"/>
  <c r="AD52" i="18"/>
  <c r="AD50" i="18"/>
  <c r="AD51" i="18"/>
  <c r="AD49" i="18"/>
  <c r="M52" i="18"/>
  <c r="M50" i="18"/>
  <c r="M51" i="18"/>
  <c r="M49" i="18"/>
  <c r="AA51" i="18"/>
  <c r="AA52" i="18"/>
  <c r="AA49" i="18"/>
  <c r="AA50" i="18"/>
  <c r="AI52" i="18"/>
  <c r="AI49" i="18"/>
  <c r="AI50" i="18"/>
  <c r="AI51" i="18"/>
  <c r="I50" i="18"/>
  <c r="I49" i="18"/>
  <c r="I52" i="18"/>
  <c r="I51" i="18"/>
  <c r="J52" i="18"/>
  <c r="J50" i="18"/>
  <c r="J51" i="18"/>
  <c r="J49" i="18"/>
  <c r="AJ49" i="18"/>
  <c r="AJ52" i="18"/>
  <c r="AJ50" i="18"/>
  <c r="AJ51" i="18"/>
  <c r="W51" i="18"/>
  <c r="W52" i="18"/>
  <c r="W49" i="18"/>
  <c r="W50" i="18"/>
  <c r="L52" i="18"/>
  <c r="L50" i="18"/>
  <c r="L51" i="18"/>
  <c r="L49" i="18"/>
  <c r="AH52" i="18"/>
  <c r="AH50" i="18"/>
  <c r="AH51" i="18"/>
  <c r="AH49" i="18"/>
  <c r="Q49" i="18"/>
  <c r="Q52" i="18"/>
  <c r="Q50" i="18"/>
  <c r="Q51" i="18"/>
  <c r="S51" i="18"/>
  <c r="S49" i="18"/>
  <c r="S52" i="18"/>
  <c r="S50" i="18"/>
  <c r="X51" i="18"/>
  <c r="X49" i="18"/>
  <c r="X52" i="18"/>
  <c r="X50" i="18"/>
  <c r="O52" i="18"/>
  <c r="O50" i="18"/>
  <c r="O49" i="18"/>
  <c r="O51" i="18"/>
  <c r="AJ45" i="18"/>
  <c r="AJ43" i="18"/>
  <c r="AJ44" i="18"/>
  <c r="AK46" i="18"/>
  <c r="AK47" i="18" s="1"/>
  <c r="C72" i="17"/>
  <c r="C71" i="17"/>
  <c r="C70" i="17"/>
  <c r="C69" i="17"/>
  <c r="C66" i="17"/>
  <c r="C65" i="17"/>
  <c r="C64" i="17"/>
  <c r="C63" i="17"/>
  <c r="C60" i="17"/>
  <c r="C59" i="17"/>
  <c r="C58" i="17"/>
  <c r="C57" i="17"/>
  <c r="C54" i="17"/>
  <c r="C53" i="17"/>
  <c r="C52" i="17"/>
  <c r="C51" i="17"/>
  <c r="C48" i="17"/>
  <c r="C47" i="17"/>
  <c r="C46" i="17"/>
  <c r="C45" i="17"/>
  <c r="C42" i="17"/>
  <c r="C41" i="17"/>
  <c r="C40" i="17"/>
  <c r="C39" i="17"/>
  <c r="C36" i="17"/>
  <c r="C35" i="17"/>
  <c r="C34" i="17"/>
  <c r="C33" i="17"/>
  <c r="C30" i="17"/>
  <c r="C29" i="17"/>
  <c r="C28" i="17"/>
  <c r="C27" i="17"/>
  <c r="C24" i="17"/>
  <c r="C23" i="17"/>
  <c r="C22" i="17"/>
  <c r="C21" i="17"/>
  <c r="C18" i="17"/>
  <c r="C17" i="17"/>
  <c r="C15" i="17"/>
  <c r="C16" i="17"/>
  <c r="C12" i="17"/>
  <c r="C11" i="17"/>
  <c r="C10" i="17"/>
  <c r="C9" i="17"/>
  <c r="C6" i="17"/>
  <c r="C5" i="17"/>
  <c r="D4" i="17"/>
  <c r="C4" i="17"/>
  <c r="C68" i="17"/>
  <c r="D67" i="17" s="1"/>
  <c r="C67" i="17"/>
  <c r="C62" i="17"/>
  <c r="D62" i="17" s="1"/>
  <c r="E61" i="17" s="1"/>
  <c r="C61" i="17"/>
  <c r="C56" i="17"/>
  <c r="D56" i="17" s="1"/>
  <c r="C55" i="17"/>
  <c r="C50" i="17"/>
  <c r="C49" i="17"/>
  <c r="C44" i="17"/>
  <c r="C43" i="17"/>
  <c r="C38" i="17"/>
  <c r="C37" i="17"/>
  <c r="C32" i="17"/>
  <c r="D32" i="17" s="1"/>
  <c r="C31" i="17"/>
  <c r="C26" i="17"/>
  <c r="D26" i="17" s="1"/>
  <c r="C25" i="17"/>
  <c r="C20" i="17"/>
  <c r="D20" i="17" s="1"/>
  <c r="C19" i="17"/>
  <c r="AG18" i="17"/>
  <c r="AF18" i="17"/>
  <c r="AE18" i="17"/>
  <c r="AD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AG17" i="17"/>
  <c r="AF17" i="17"/>
  <c r="AE17" i="17"/>
  <c r="AD17" i="17"/>
  <c r="AC17" i="17"/>
  <c r="AB17" i="17"/>
  <c r="AA17" i="17"/>
  <c r="Z17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4" i="17"/>
  <c r="D14" i="17" s="1"/>
  <c r="E13" i="17" s="1"/>
  <c r="C13" i="17"/>
  <c r="C8" i="17"/>
  <c r="D8" i="17" s="1"/>
  <c r="E8" i="17" s="1"/>
  <c r="C2" i="17"/>
  <c r="D1" i="17" s="1"/>
  <c r="D3" i="17" s="1"/>
  <c r="D49" i="17"/>
  <c r="D43" i="17"/>
  <c r="D38" i="17"/>
  <c r="E38" i="17" s="1"/>
  <c r="D37" i="17"/>
  <c r="D31" i="17"/>
  <c r="D2" i="17" l="1"/>
  <c r="E1" i="17" s="1"/>
  <c r="E33" i="17" s="1"/>
  <c r="D25" i="17"/>
  <c r="E26" i="17"/>
  <c r="E25" i="17"/>
  <c r="D7" i="17"/>
  <c r="D13" i="17"/>
  <c r="D33" i="17"/>
  <c r="E46" i="17"/>
  <c r="E48" i="17"/>
  <c r="E3" i="17"/>
  <c r="D46" i="17"/>
  <c r="D48" i="17"/>
  <c r="E5" i="17"/>
  <c r="E35" i="17"/>
  <c r="D5" i="17"/>
  <c r="E9" i="17"/>
  <c r="E22" i="17"/>
  <c r="E24" i="17"/>
  <c r="D35" i="17"/>
  <c r="D9" i="17"/>
  <c r="D22" i="17"/>
  <c r="D24" i="17"/>
  <c r="E52" i="17"/>
  <c r="E54" i="17"/>
  <c r="E11" i="17"/>
  <c r="D52" i="17"/>
  <c r="D54" i="17"/>
  <c r="D11" i="17"/>
  <c r="E28" i="17"/>
  <c r="E39" i="17"/>
  <c r="E41" i="17"/>
  <c r="E63" i="17"/>
  <c r="E65" i="17"/>
  <c r="E69" i="17"/>
  <c r="E71" i="17"/>
  <c r="D28" i="17"/>
  <c r="D39" i="17"/>
  <c r="D41" i="17"/>
  <c r="D63" i="17"/>
  <c r="D65" i="17"/>
  <c r="D69" i="17"/>
  <c r="D71" i="17"/>
  <c r="E15" i="17"/>
  <c r="E30" i="17"/>
  <c r="E58" i="17"/>
  <c r="E60" i="17"/>
  <c r="D61" i="17"/>
  <c r="D15" i="17"/>
  <c r="D30" i="17"/>
  <c r="D58" i="17"/>
  <c r="D60" i="17"/>
  <c r="E34" i="17"/>
  <c r="E45" i="17"/>
  <c r="E47" i="17"/>
  <c r="E4" i="17"/>
  <c r="D34" i="17"/>
  <c r="D45" i="17"/>
  <c r="D47" i="17"/>
  <c r="E6" i="17"/>
  <c r="E36" i="17"/>
  <c r="D6" i="17"/>
  <c r="E21" i="17"/>
  <c r="E23" i="17"/>
  <c r="D36" i="17"/>
  <c r="E10" i="17"/>
  <c r="D21" i="17"/>
  <c r="D23" i="17"/>
  <c r="E51" i="17"/>
  <c r="E53" i="17"/>
  <c r="D10" i="17"/>
  <c r="E27" i="17"/>
  <c r="D51" i="17"/>
  <c r="D53" i="17"/>
  <c r="E12" i="17"/>
  <c r="D27" i="17"/>
  <c r="E40" i="17"/>
  <c r="E42" i="17"/>
  <c r="E64" i="17"/>
  <c r="E66" i="17"/>
  <c r="E70" i="17"/>
  <c r="E72" i="17"/>
  <c r="D12" i="17"/>
  <c r="D40" i="17"/>
  <c r="D42" i="17"/>
  <c r="D64" i="17"/>
  <c r="D66" i="17"/>
  <c r="D70" i="17"/>
  <c r="D72" i="17"/>
  <c r="E16" i="17"/>
  <c r="E29" i="17"/>
  <c r="E57" i="17"/>
  <c r="E59" i="17"/>
  <c r="D16" i="17"/>
  <c r="D29" i="17"/>
  <c r="D57" i="17"/>
  <c r="D59" i="17"/>
  <c r="AJ47" i="18"/>
  <c r="E7" i="17"/>
  <c r="E14" i="17"/>
  <c r="F14" i="17" s="1"/>
  <c r="G14" i="17" s="1"/>
  <c r="E20" i="17"/>
  <c r="E19" i="17"/>
  <c r="E56" i="17"/>
  <c r="E55" i="17"/>
  <c r="F38" i="17"/>
  <c r="F37" i="17"/>
  <c r="F7" i="17"/>
  <c r="F8" i="17"/>
  <c r="F25" i="17"/>
  <c r="F26" i="17"/>
  <c r="E32" i="17"/>
  <c r="E31" i="17"/>
  <c r="E2" i="17"/>
  <c r="E62" i="17"/>
  <c r="D44" i="17"/>
  <c r="D55" i="17"/>
  <c r="E37" i="17"/>
  <c r="D68" i="17"/>
  <c r="D19" i="17"/>
  <c r="D50" i="17"/>
  <c r="G13" i="17" l="1"/>
  <c r="F13" i="17"/>
  <c r="G38" i="17"/>
  <c r="G37" i="17"/>
  <c r="E49" i="17"/>
  <c r="E50" i="17"/>
  <c r="E67" i="17"/>
  <c r="E68" i="17"/>
  <c r="F19" i="17"/>
  <c r="F20" i="17"/>
  <c r="F56" i="17"/>
  <c r="F55" i="17"/>
  <c r="E43" i="17"/>
  <c r="E44" i="17"/>
  <c r="F61" i="17"/>
  <c r="F62" i="17"/>
  <c r="F1" i="17"/>
  <c r="F2" i="17"/>
  <c r="F32" i="17"/>
  <c r="F31" i="17"/>
  <c r="G25" i="17"/>
  <c r="G26" i="17"/>
  <c r="H14" i="17"/>
  <c r="H13" i="17"/>
  <c r="G7" i="17"/>
  <c r="G8" i="17"/>
  <c r="F48" i="17" l="1"/>
  <c r="F46" i="17"/>
  <c r="F33" i="17"/>
  <c r="F59" i="17"/>
  <c r="F57" i="17"/>
  <c r="F29" i="17"/>
  <c r="F16" i="17"/>
  <c r="F72" i="17"/>
  <c r="F70" i="17"/>
  <c r="F66" i="17"/>
  <c r="F64" i="17"/>
  <c r="F42" i="17"/>
  <c r="F40" i="17"/>
  <c r="F12" i="17"/>
  <c r="F27" i="17"/>
  <c r="F53" i="17"/>
  <c r="F51" i="17"/>
  <c r="F10" i="17"/>
  <c r="F23" i="17"/>
  <c r="F21" i="17"/>
  <c r="F36" i="17"/>
  <c r="F6" i="17"/>
  <c r="F4" i="17"/>
  <c r="F47" i="17"/>
  <c r="F45" i="17"/>
  <c r="F34" i="17"/>
  <c r="F60" i="17"/>
  <c r="F58" i="17"/>
  <c r="F30" i="17"/>
  <c r="F15" i="17"/>
  <c r="F71" i="17"/>
  <c r="F69" i="17"/>
  <c r="F65" i="17"/>
  <c r="F63" i="17"/>
  <c r="F41" i="17"/>
  <c r="F39" i="17"/>
  <c r="F28" i="17"/>
  <c r="F11" i="17"/>
  <c r="F54" i="17"/>
  <c r="F52" i="17"/>
  <c r="F24" i="17"/>
  <c r="F22" i="17"/>
  <c r="F9" i="17"/>
  <c r="F35" i="17"/>
  <c r="F5" i="17"/>
  <c r="F3" i="17"/>
  <c r="H7" i="17"/>
  <c r="H8" i="17"/>
  <c r="G32" i="17"/>
  <c r="G31" i="17"/>
  <c r="F67" i="17"/>
  <c r="F68" i="17"/>
  <c r="F49" i="17"/>
  <c r="F50" i="17"/>
  <c r="I14" i="17"/>
  <c r="I13" i="17"/>
  <c r="H37" i="17"/>
  <c r="H38" i="17"/>
  <c r="H25" i="17"/>
  <c r="H26" i="17"/>
  <c r="G1" i="17"/>
  <c r="G2" i="17"/>
  <c r="G61" i="17"/>
  <c r="G62" i="17"/>
  <c r="F43" i="17"/>
  <c r="F44" i="17"/>
  <c r="G56" i="17"/>
  <c r="G55" i="17"/>
  <c r="G19" i="17"/>
  <c r="G20" i="17"/>
  <c r="G3" i="17" l="1"/>
  <c r="G48" i="17"/>
  <c r="G46" i="17"/>
  <c r="G33" i="17"/>
  <c r="G59" i="17"/>
  <c r="G57" i="17"/>
  <c r="G29" i="17"/>
  <c r="G16" i="17"/>
  <c r="G72" i="17"/>
  <c r="G70" i="17"/>
  <c r="G66" i="17"/>
  <c r="G64" i="17"/>
  <c r="G42" i="17"/>
  <c r="G40" i="17"/>
  <c r="G12" i="17"/>
  <c r="G27" i="17"/>
  <c r="G53" i="17"/>
  <c r="G51" i="17"/>
  <c r="G10" i="17"/>
  <c r="G23" i="17"/>
  <c r="G21" i="17"/>
  <c r="G36" i="17"/>
  <c r="G6" i="17"/>
  <c r="G4" i="17"/>
  <c r="G47" i="17"/>
  <c r="G45" i="17"/>
  <c r="G34" i="17"/>
  <c r="G60" i="17"/>
  <c r="G58" i="17"/>
  <c r="G30" i="17"/>
  <c r="G15" i="17"/>
  <c r="G71" i="17"/>
  <c r="G69" i="17"/>
  <c r="G65" i="17"/>
  <c r="G63" i="17"/>
  <c r="G41" i="17"/>
  <c r="G39" i="17"/>
  <c r="G28" i="17"/>
  <c r="G11" i="17"/>
  <c r="G54" i="17"/>
  <c r="G52" i="17"/>
  <c r="G24" i="17"/>
  <c r="G22" i="17"/>
  <c r="G9" i="17"/>
  <c r="G35" i="17"/>
  <c r="G5" i="17"/>
  <c r="G43" i="17"/>
  <c r="G44" i="17"/>
  <c r="H61" i="17"/>
  <c r="H62" i="17"/>
  <c r="H1" i="17"/>
  <c r="H2" i="17"/>
  <c r="I25" i="17"/>
  <c r="I26" i="17"/>
  <c r="I37" i="17"/>
  <c r="I38" i="17"/>
  <c r="J14" i="17"/>
  <c r="J13" i="17"/>
  <c r="G50" i="17"/>
  <c r="G49" i="17"/>
  <c r="G67" i="17"/>
  <c r="G68" i="17"/>
  <c r="H19" i="17"/>
  <c r="H20" i="17"/>
  <c r="H32" i="17"/>
  <c r="H31" i="17"/>
  <c r="I7" i="17"/>
  <c r="I8" i="17"/>
  <c r="H56" i="17"/>
  <c r="H55" i="17"/>
  <c r="H35" i="17" l="1"/>
  <c r="H5" i="17"/>
  <c r="H6" i="17"/>
  <c r="H3" i="17"/>
  <c r="H48" i="17"/>
  <c r="H46" i="17"/>
  <c r="H33" i="17"/>
  <c r="H59" i="17"/>
  <c r="H57" i="17"/>
  <c r="H29" i="17"/>
  <c r="H16" i="17"/>
  <c r="H72" i="17"/>
  <c r="H70" i="17"/>
  <c r="H66" i="17"/>
  <c r="H64" i="17"/>
  <c r="H42" i="17"/>
  <c r="H40" i="17"/>
  <c r="H12" i="17"/>
  <c r="H27" i="17"/>
  <c r="H53" i="17"/>
  <c r="H51" i="17"/>
  <c r="H10" i="17"/>
  <c r="H23" i="17"/>
  <c r="H21" i="17"/>
  <c r="H36" i="17"/>
  <c r="H4" i="17"/>
  <c r="H47" i="17"/>
  <c r="H45" i="17"/>
  <c r="H34" i="17"/>
  <c r="H60" i="17"/>
  <c r="H58" i="17"/>
  <c r="H30" i="17"/>
  <c r="H15" i="17"/>
  <c r="H71" i="17"/>
  <c r="H69" i="17"/>
  <c r="H65" i="17"/>
  <c r="H63" i="17"/>
  <c r="H41" i="17"/>
  <c r="H39" i="17"/>
  <c r="H28" i="17"/>
  <c r="H11" i="17"/>
  <c r="H54" i="17"/>
  <c r="H52" i="17"/>
  <c r="H24" i="17"/>
  <c r="H22" i="17"/>
  <c r="H9" i="17"/>
  <c r="I32" i="17"/>
  <c r="I31" i="17"/>
  <c r="J8" i="17"/>
  <c r="J7" i="17"/>
  <c r="I19" i="17"/>
  <c r="I20" i="17"/>
  <c r="H67" i="17"/>
  <c r="H68" i="17"/>
  <c r="K14" i="17"/>
  <c r="K13" i="17"/>
  <c r="H50" i="17"/>
  <c r="H49" i="17"/>
  <c r="J37" i="17"/>
  <c r="J38" i="17"/>
  <c r="J25" i="17"/>
  <c r="J26" i="17"/>
  <c r="I1" i="17"/>
  <c r="I2" i="17"/>
  <c r="I61" i="17"/>
  <c r="I62" i="17"/>
  <c r="I56" i="17"/>
  <c r="I55" i="17"/>
  <c r="H43" i="17"/>
  <c r="H44" i="17"/>
  <c r="I24" i="17" l="1"/>
  <c r="I22" i="17"/>
  <c r="I9" i="17"/>
  <c r="I35" i="17"/>
  <c r="I5" i="17"/>
  <c r="I48" i="17"/>
  <c r="I46" i="17"/>
  <c r="I33" i="17"/>
  <c r="I59" i="17"/>
  <c r="I57" i="17"/>
  <c r="I29" i="17"/>
  <c r="I16" i="17"/>
  <c r="I72" i="17"/>
  <c r="I70" i="17"/>
  <c r="I66" i="17"/>
  <c r="I64" i="17"/>
  <c r="I42" i="17"/>
  <c r="I40" i="17"/>
  <c r="I12" i="17"/>
  <c r="I27" i="17"/>
  <c r="I53" i="17"/>
  <c r="I51" i="17"/>
  <c r="I10" i="17"/>
  <c r="I23" i="17"/>
  <c r="I21" i="17"/>
  <c r="I6" i="17"/>
  <c r="I36" i="17"/>
  <c r="I4" i="17"/>
  <c r="I47" i="17"/>
  <c r="I45" i="17"/>
  <c r="I34" i="17"/>
  <c r="I60" i="17"/>
  <c r="I58" i="17"/>
  <c r="I30" i="17"/>
  <c r="I15" i="17"/>
  <c r="I71" i="17"/>
  <c r="I69" i="17"/>
  <c r="I65" i="17"/>
  <c r="I63" i="17"/>
  <c r="I41" i="17"/>
  <c r="I39" i="17"/>
  <c r="I28" i="17"/>
  <c r="I3" i="17"/>
  <c r="I11" i="17"/>
  <c r="I54" i="17"/>
  <c r="I52" i="17"/>
  <c r="J61" i="17"/>
  <c r="J62" i="17"/>
  <c r="J1" i="17"/>
  <c r="J2" i="17"/>
  <c r="K26" i="17"/>
  <c r="K25" i="17"/>
  <c r="K37" i="17"/>
  <c r="K38" i="17"/>
  <c r="I50" i="17"/>
  <c r="I49" i="17"/>
  <c r="L13" i="17"/>
  <c r="L14" i="17"/>
  <c r="I68" i="17"/>
  <c r="I67" i="17"/>
  <c r="J19" i="17"/>
  <c r="J20" i="17"/>
  <c r="I43" i="17"/>
  <c r="I44" i="17"/>
  <c r="K8" i="17"/>
  <c r="K7" i="17"/>
  <c r="J55" i="17"/>
  <c r="J56" i="17"/>
  <c r="J32" i="17"/>
  <c r="J31" i="17"/>
  <c r="J54" i="17" l="1"/>
  <c r="J52" i="17"/>
  <c r="J24" i="17"/>
  <c r="J22" i="17"/>
  <c r="J9" i="17"/>
  <c r="J35" i="17"/>
  <c r="J5" i="17"/>
  <c r="J3" i="17"/>
  <c r="J48" i="17"/>
  <c r="J46" i="17"/>
  <c r="J33" i="17"/>
  <c r="J59" i="17"/>
  <c r="J57" i="17"/>
  <c r="J29" i="17"/>
  <c r="J16" i="17"/>
  <c r="J72" i="17"/>
  <c r="J70" i="17"/>
  <c r="J66" i="17"/>
  <c r="J64" i="17"/>
  <c r="J42" i="17"/>
  <c r="J40" i="17"/>
  <c r="J12" i="17"/>
  <c r="J27" i="17"/>
  <c r="J53" i="17"/>
  <c r="J51" i="17"/>
  <c r="J10" i="17"/>
  <c r="J23" i="17"/>
  <c r="J21" i="17"/>
  <c r="J6" i="17"/>
  <c r="J36" i="17"/>
  <c r="J4" i="17"/>
  <c r="J47" i="17"/>
  <c r="J45" i="17"/>
  <c r="J34" i="17"/>
  <c r="J60" i="17"/>
  <c r="J58" i="17"/>
  <c r="J30" i="17"/>
  <c r="J15" i="17"/>
  <c r="J71" i="17"/>
  <c r="J69" i="17"/>
  <c r="J65" i="17"/>
  <c r="J63" i="17"/>
  <c r="J41" i="17"/>
  <c r="J39" i="17"/>
  <c r="J28" i="17"/>
  <c r="J11" i="17"/>
  <c r="K1" i="17"/>
  <c r="K2" i="17"/>
  <c r="L8" i="17"/>
  <c r="L7" i="17"/>
  <c r="J43" i="17"/>
  <c r="J44" i="17"/>
  <c r="K19" i="17"/>
  <c r="K20" i="17"/>
  <c r="K32" i="17"/>
  <c r="K31" i="17"/>
  <c r="M13" i="17"/>
  <c r="M14" i="17"/>
  <c r="J68" i="17"/>
  <c r="J67" i="17"/>
  <c r="J50" i="17"/>
  <c r="J49" i="17"/>
  <c r="L37" i="17"/>
  <c r="L38" i="17"/>
  <c r="L26" i="17"/>
  <c r="L25" i="17"/>
  <c r="K55" i="17"/>
  <c r="K56" i="17"/>
  <c r="K61" i="17"/>
  <c r="K62" i="17"/>
  <c r="K11" i="17" l="1"/>
  <c r="K54" i="17"/>
  <c r="K52" i="17"/>
  <c r="K24" i="17"/>
  <c r="K22" i="17"/>
  <c r="K9" i="17"/>
  <c r="K35" i="17"/>
  <c r="K5" i="17"/>
  <c r="K3" i="17"/>
  <c r="K48" i="17"/>
  <c r="K46" i="17"/>
  <c r="K33" i="17"/>
  <c r="K59" i="17"/>
  <c r="K57" i="17"/>
  <c r="K29" i="17"/>
  <c r="K16" i="17"/>
  <c r="K72" i="17"/>
  <c r="K70" i="17"/>
  <c r="K66" i="17"/>
  <c r="K64" i="17"/>
  <c r="K42" i="17"/>
  <c r="K40" i="17"/>
  <c r="K12" i="17"/>
  <c r="K27" i="17"/>
  <c r="K53" i="17"/>
  <c r="K51" i="17"/>
  <c r="K10" i="17"/>
  <c r="K23" i="17"/>
  <c r="K21" i="17"/>
  <c r="K6" i="17"/>
  <c r="K36" i="17"/>
  <c r="K4" i="17"/>
  <c r="K47" i="17"/>
  <c r="K45" i="17"/>
  <c r="K34" i="17"/>
  <c r="K60" i="17"/>
  <c r="K58" i="17"/>
  <c r="K30" i="17"/>
  <c r="K15" i="17"/>
  <c r="K71" i="17"/>
  <c r="K69" i="17"/>
  <c r="K65" i="17"/>
  <c r="K63" i="17"/>
  <c r="K41" i="17"/>
  <c r="K39" i="17"/>
  <c r="K28" i="17"/>
  <c r="M26" i="17"/>
  <c r="M25" i="17"/>
  <c r="L55" i="17"/>
  <c r="L56" i="17"/>
  <c r="M37" i="17"/>
  <c r="M38" i="17"/>
  <c r="K50" i="17"/>
  <c r="K49" i="17"/>
  <c r="K68" i="17"/>
  <c r="K67" i="17"/>
  <c r="N13" i="17"/>
  <c r="N14" i="17"/>
  <c r="L61" i="17"/>
  <c r="L62" i="17"/>
  <c r="L32" i="17"/>
  <c r="L31" i="17"/>
  <c r="L19" i="17"/>
  <c r="L20" i="17"/>
  <c r="K43" i="17"/>
  <c r="K44" i="17"/>
  <c r="M8" i="17"/>
  <c r="M7" i="17"/>
  <c r="L1" i="17"/>
  <c r="L2" i="17"/>
  <c r="L71" i="17" l="1"/>
  <c r="L69" i="17"/>
  <c r="L65" i="17"/>
  <c r="L63" i="17"/>
  <c r="L41" i="17"/>
  <c r="L39" i="17"/>
  <c r="L28" i="17"/>
  <c r="L11" i="17"/>
  <c r="L54" i="17"/>
  <c r="L52" i="17"/>
  <c r="L24" i="17"/>
  <c r="L22" i="17"/>
  <c r="L9" i="17"/>
  <c r="L35" i="17"/>
  <c r="L5" i="17"/>
  <c r="L3" i="17"/>
  <c r="L48" i="17"/>
  <c r="L46" i="17"/>
  <c r="L33" i="17"/>
  <c r="L59" i="17"/>
  <c r="L57" i="17"/>
  <c r="L29" i="17"/>
  <c r="L16" i="17"/>
  <c r="L72" i="17"/>
  <c r="L70" i="17"/>
  <c r="L66" i="17"/>
  <c r="L64" i="17"/>
  <c r="L42" i="17"/>
  <c r="L40" i="17"/>
  <c r="L12" i="17"/>
  <c r="L27" i="17"/>
  <c r="L53" i="17"/>
  <c r="L51" i="17"/>
  <c r="L10" i="17"/>
  <c r="L23" i="17"/>
  <c r="L21" i="17"/>
  <c r="L6" i="17"/>
  <c r="L36" i="17"/>
  <c r="L4" i="17"/>
  <c r="L47" i="17"/>
  <c r="L45" i="17"/>
  <c r="L34" i="17"/>
  <c r="L60" i="17"/>
  <c r="L58" i="17"/>
  <c r="L30" i="17"/>
  <c r="L15" i="17"/>
  <c r="L43" i="17"/>
  <c r="L44" i="17"/>
  <c r="M19" i="17"/>
  <c r="M20" i="17"/>
  <c r="O13" i="17"/>
  <c r="O14" i="17"/>
  <c r="M1" i="17"/>
  <c r="M2" i="17"/>
  <c r="M55" i="17"/>
  <c r="M56" i="17"/>
  <c r="M32" i="17"/>
  <c r="M31" i="17"/>
  <c r="M61" i="17"/>
  <c r="M62" i="17"/>
  <c r="L68" i="17"/>
  <c r="L67" i="17"/>
  <c r="L50" i="17"/>
  <c r="L49" i="17"/>
  <c r="N37" i="17"/>
  <c r="N38" i="17"/>
  <c r="N8" i="17"/>
  <c r="N7" i="17"/>
  <c r="N26" i="17"/>
  <c r="N25" i="17"/>
  <c r="M71" i="17" l="1"/>
  <c r="M69" i="17"/>
  <c r="M65" i="17"/>
  <c r="M63" i="17"/>
  <c r="M41" i="17"/>
  <c r="M39" i="17"/>
  <c r="M28" i="17"/>
  <c r="M11" i="17"/>
  <c r="M54" i="17"/>
  <c r="M52" i="17"/>
  <c r="M24" i="17"/>
  <c r="M22" i="17"/>
  <c r="M9" i="17"/>
  <c r="M35" i="17"/>
  <c r="M5" i="17"/>
  <c r="M3" i="17"/>
  <c r="M48" i="17"/>
  <c r="M46" i="17"/>
  <c r="M33" i="17"/>
  <c r="M59" i="17"/>
  <c r="M57" i="17"/>
  <c r="M29" i="17"/>
  <c r="M16" i="17"/>
  <c r="M72" i="17"/>
  <c r="M70" i="17"/>
  <c r="M66" i="17"/>
  <c r="M64" i="17"/>
  <c r="M42" i="17"/>
  <c r="M40" i="17"/>
  <c r="M12" i="17"/>
  <c r="M27" i="17"/>
  <c r="M53" i="17"/>
  <c r="M51" i="17"/>
  <c r="M10" i="17"/>
  <c r="M23" i="17"/>
  <c r="M21" i="17"/>
  <c r="M6" i="17"/>
  <c r="M36" i="17"/>
  <c r="M4" i="17"/>
  <c r="M47" i="17"/>
  <c r="M45" i="17"/>
  <c r="M34" i="17"/>
  <c r="M60" i="17"/>
  <c r="M58" i="17"/>
  <c r="M30" i="17"/>
  <c r="M15" i="17"/>
  <c r="P13" i="17"/>
  <c r="P14" i="17"/>
  <c r="N19" i="17"/>
  <c r="N20" i="17"/>
  <c r="O37" i="17"/>
  <c r="O38" i="17"/>
  <c r="M50" i="17"/>
  <c r="M49" i="17"/>
  <c r="O8" i="17"/>
  <c r="O7" i="17"/>
  <c r="N61" i="17"/>
  <c r="N62" i="17"/>
  <c r="N31" i="17"/>
  <c r="N32" i="17"/>
  <c r="N55" i="17"/>
  <c r="N56" i="17"/>
  <c r="O26" i="17"/>
  <c r="O25" i="17"/>
  <c r="M68" i="17"/>
  <c r="M67" i="17"/>
  <c r="N1" i="17"/>
  <c r="N2" i="17"/>
  <c r="M44" i="17"/>
  <c r="M43" i="17"/>
  <c r="N60" i="17" l="1"/>
  <c r="N58" i="17"/>
  <c r="N30" i="17"/>
  <c r="N15" i="17"/>
  <c r="N71" i="17"/>
  <c r="N69" i="17"/>
  <c r="N65" i="17"/>
  <c r="N63" i="17"/>
  <c r="N41" i="17"/>
  <c r="N39" i="17"/>
  <c r="N28" i="17"/>
  <c r="N11" i="17"/>
  <c r="N54" i="17"/>
  <c r="N52" i="17"/>
  <c r="N24" i="17"/>
  <c r="N22" i="17"/>
  <c r="N9" i="17"/>
  <c r="N35" i="17"/>
  <c r="N5" i="17"/>
  <c r="N48" i="17"/>
  <c r="N46" i="17"/>
  <c r="N33" i="17"/>
  <c r="N59" i="17"/>
  <c r="N57" i="17"/>
  <c r="N29" i="17"/>
  <c r="N16" i="17"/>
  <c r="N72" i="17"/>
  <c r="N70" i="17"/>
  <c r="N66" i="17"/>
  <c r="N64" i="17"/>
  <c r="N42" i="17"/>
  <c r="N40" i="17"/>
  <c r="N12" i="17"/>
  <c r="N27" i="17"/>
  <c r="N53" i="17"/>
  <c r="N51" i="17"/>
  <c r="N10" i="17"/>
  <c r="N23" i="17"/>
  <c r="N21" i="17"/>
  <c r="N6" i="17"/>
  <c r="N36" i="17"/>
  <c r="N4" i="17"/>
  <c r="N47" i="17"/>
  <c r="N45" i="17"/>
  <c r="N34" i="17"/>
  <c r="N3" i="17"/>
  <c r="P37" i="17"/>
  <c r="P38" i="17"/>
  <c r="N68" i="17"/>
  <c r="N67" i="17"/>
  <c r="N44" i="17"/>
  <c r="N43" i="17"/>
  <c r="Q13" i="17"/>
  <c r="Q14" i="17"/>
  <c r="P26" i="17"/>
  <c r="P25" i="17"/>
  <c r="O55" i="17"/>
  <c r="O56" i="17"/>
  <c r="O19" i="17"/>
  <c r="O20" i="17"/>
  <c r="O2" i="17"/>
  <c r="O1" i="17"/>
  <c r="O31" i="17"/>
  <c r="O32" i="17"/>
  <c r="O62" i="17"/>
  <c r="O61" i="17"/>
  <c r="P8" i="17"/>
  <c r="P7" i="17"/>
  <c r="N50" i="17"/>
  <c r="N49" i="17"/>
  <c r="O60" i="17" l="1"/>
  <c r="O58" i="17"/>
  <c r="O30" i="17"/>
  <c r="O15" i="17"/>
  <c r="O71" i="17"/>
  <c r="O69" i="17"/>
  <c r="O65" i="17"/>
  <c r="O63" i="17"/>
  <c r="O41" i="17"/>
  <c r="O39" i="17"/>
  <c r="O28" i="17"/>
  <c r="O11" i="17"/>
  <c r="O54" i="17"/>
  <c r="O52" i="17"/>
  <c r="O24" i="17"/>
  <c r="O22" i="17"/>
  <c r="O9" i="17"/>
  <c r="O35" i="17"/>
  <c r="O5" i="17"/>
  <c r="O3" i="17"/>
  <c r="O48" i="17"/>
  <c r="O46" i="17"/>
  <c r="O33" i="17"/>
  <c r="O59" i="17"/>
  <c r="O57" i="17"/>
  <c r="O29" i="17"/>
  <c r="O16" i="17"/>
  <c r="O72" i="17"/>
  <c r="O70" i="17"/>
  <c r="O66" i="17"/>
  <c r="O64" i="17"/>
  <c r="O42" i="17"/>
  <c r="O40" i="17"/>
  <c r="O12" i="17"/>
  <c r="O27" i="17"/>
  <c r="O53" i="17"/>
  <c r="O51" i="17"/>
  <c r="O10" i="17"/>
  <c r="O23" i="17"/>
  <c r="O21" i="17"/>
  <c r="O6" i="17"/>
  <c r="O36" i="17"/>
  <c r="O4" i="17"/>
  <c r="O47" i="17"/>
  <c r="O45" i="17"/>
  <c r="O34" i="17"/>
  <c r="P62" i="17"/>
  <c r="P61" i="17"/>
  <c r="Q37" i="17"/>
  <c r="Q38" i="17"/>
  <c r="Q8" i="17"/>
  <c r="Q7" i="17"/>
  <c r="P31" i="17"/>
  <c r="P32" i="17"/>
  <c r="P19" i="17"/>
  <c r="P20" i="17"/>
  <c r="O68" i="17"/>
  <c r="O67" i="17"/>
  <c r="P2" i="17"/>
  <c r="P1" i="17"/>
  <c r="O44" i="17"/>
  <c r="O43" i="17"/>
  <c r="Q26" i="17"/>
  <c r="Q25" i="17"/>
  <c r="R13" i="17"/>
  <c r="R14" i="17"/>
  <c r="O50" i="17"/>
  <c r="O49" i="17"/>
  <c r="P55" i="17"/>
  <c r="P56" i="17"/>
  <c r="P47" i="17" l="1"/>
  <c r="P45" i="17"/>
  <c r="P34" i="17"/>
  <c r="P60" i="17"/>
  <c r="P58" i="17"/>
  <c r="P30" i="17"/>
  <c r="P15" i="17"/>
  <c r="P71" i="17"/>
  <c r="P69" i="17"/>
  <c r="P65" i="17"/>
  <c r="P63" i="17"/>
  <c r="P41" i="17"/>
  <c r="P39" i="17"/>
  <c r="P28" i="17"/>
  <c r="P11" i="17"/>
  <c r="P54" i="17"/>
  <c r="P52" i="17"/>
  <c r="P24" i="17"/>
  <c r="P22" i="17"/>
  <c r="P9" i="17"/>
  <c r="P35" i="17"/>
  <c r="P5" i="17"/>
  <c r="P3" i="17"/>
  <c r="P48" i="17"/>
  <c r="P46" i="17"/>
  <c r="P33" i="17"/>
  <c r="P59" i="17"/>
  <c r="P57" i="17"/>
  <c r="P29" i="17"/>
  <c r="P16" i="17"/>
  <c r="P72" i="17"/>
  <c r="P70" i="17"/>
  <c r="P66" i="17"/>
  <c r="P64" i="17"/>
  <c r="P42" i="17"/>
  <c r="P40" i="17"/>
  <c r="P12" i="17"/>
  <c r="P27" i="17"/>
  <c r="P53" i="17"/>
  <c r="P51" i="17"/>
  <c r="P10" i="17"/>
  <c r="P23" i="17"/>
  <c r="P21" i="17"/>
  <c r="P6" i="17"/>
  <c r="P36" i="17"/>
  <c r="P4" i="17"/>
  <c r="P49" i="17"/>
  <c r="P50" i="17"/>
  <c r="S13" i="17"/>
  <c r="S14" i="17"/>
  <c r="R26" i="17"/>
  <c r="R25" i="17"/>
  <c r="P44" i="17"/>
  <c r="P43" i="17"/>
  <c r="Q2" i="17"/>
  <c r="Q1" i="17"/>
  <c r="P68" i="17"/>
  <c r="P67" i="17"/>
  <c r="Q20" i="17"/>
  <c r="Q19" i="17"/>
  <c r="Q62" i="17"/>
  <c r="Q61" i="17"/>
  <c r="Q31" i="17"/>
  <c r="Q32" i="17"/>
  <c r="R8" i="17"/>
  <c r="R7" i="17"/>
  <c r="Q55" i="17"/>
  <c r="Q56" i="17"/>
  <c r="R37" i="17"/>
  <c r="R38" i="17"/>
  <c r="Q4" i="17" l="1"/>
  <c r="Q47" i="17"/>
  <c r="Q45" i="17"/>
  <c r="Q34" i="17"/>
  <c r="Q60" i="17"/>
  <c r="Q58" i="17"/>
  <c r="Q30" i="17"/>
  <c r="Q15" i="17"/>
  <c r="Q71" i="17"/>
  <c r="Q69" i="17"/>
  <c r="Q65" i="17"/>
  <c r="Q63" i="17"/>
  <c r="Q41" i="17"/>
  <c r="Q39" i="17"/>
  <c r="Q28" i="17"/>
  <c r="Q11" i="17"/>
  <c r="Q54" i="17"/>
  <c r="Q52" i="17"/>
  <c r="Q24" i="17"/>
  <c r="Q22" i="17"/>
  <c r="Q9" i="17"/>
  <c r="Q35" i="17"/>
  <c r="Q5" i="17"/>
  <c r="Q3" i="17"/>
  <c r="Q48" i="17"/>
  <c r="Q46" i="17"/>
  <c r="Q33" i="17"/>
  <c r="Q59" i="17"/>
  <c r="Q57" i="17"/>
  <c r="Q29" i="17"/>
  <c r="Q16" i="17"/>
  <c r="Q72" i="17"/>
  <c r="Q70" i="17"/>
  <c r="Q66" i="17"/>
  <c r="Q64" i="17"/>
  <c r="Q42" i="17"/>
  <c r="Q40" i="17"/>
  <c r="Q12" i="17"/>
  <c r="Q27" i="17"/>
  <c r="Q53" i="17"/>
  <c r="Q51" i="17"/>
  <c r="Q10" i="17"/>
  <c r="Q23" i="17"/>
  <c r="Q21" i="17"/>
  <c r="Q6" i="17"/>
  <c r="Q36" i="17"/>
  <c r="S7" i="17"/>
  <c r="S8" i="17"/>
  <c r="R31" i="17"/>
  <c r="R32" i="17"/>
  <c r="R55" i="17"/>
  <c r="R56" i="17"/>
  <c r="Q49" i="17"/>
  <c r="Q50" i="17"/>
  <c r="R62" i="17"/>
  <c r="R61" i="17"/>
  <c r="R20" i="17"/>
  <c r="R19" i="17"/>
  <c r="Q68" i="17"/>
  <c r="Q67" i="17"/>
  <c r="R2" i="17"/>
  <c r="R1" i="17"/>
  <c r="Q44" i="17"/>
  <c r="Q43" i="17"/>
  <c r="S26" i="17"/>
  <c r="S25" i="17"/>
  <c r="S38" i="17"/>
  <c r="S37" i="17"/>
  <c r="T13" i="17"/>
  <c r="T14" i="17"/>
  <c r="R36" i="17" l="1"/>
  <c r="R4" i="17"/>
  <c r="R47" i="17"/>
  <c r="R45" i="17"/>
  <c r="R34" i="17"/>
  <c r="R60" i="17"/>
  <c r="R58" i="17"/>
  <c r="R30" i="17"/>
  <c r="R15" i="17"/>
  <c r="R71" i="17"/>
  <c r="R69" i="17"/>
  <c r="R65" i="17"/>
  <c r="R63" i="17"/>
  <c r="R41" i="17"/>
  <c r="R39" i="17"/>
  <c r="R28" i="17"/>
  <c r="R11" i="17"/>
  <c r="R54" i="17"/>
  <c r="R52" i="17"/>
  <c r="R24" i="17"/>
  <c r="R22" i="17"/>
  <c r="R9" i="17"/>
  <c r="R35" i="17"/>
  <c r="R5" i="17"/>
  <c r="R3" i="17"/>
  <c r="R48" i="17"/>
  <c r="R46" i="17"/>
  <c r="R33" i="17"/>
  <c r="R59" i="17"/>
  <c r="R57" i="17"/>
  <c r="R29" i="17"/>
  <c r="R16" i="17"/>
  <c r="R72" i="17"/>
  <c r="R70" i="17"/>
  <c r="R66" i="17"/>
  <c r="R64" i="17"/>
  <c r="R42" i="17"/>
  <c r="R40" i="17"/>
  <c r="R12" i="17"/>
  <c r="R27" i="17"/>
  <c r="R53" i="17"/>
  <c r="R51" i="17"/>
  <c r="R10" i="17"/>
  <c r="R23" i="17"/>
  <c r="R21" i="17"/>
  <c r="R6" i="17"/>
  <c r="T7" i="17"/>
  <c r="T8" i="17"/>
  <c r="T26" i="17"/>
  <c r="T25" i="17"/>
  <c r="R44" i="17"/>
  <c r="R43" i="17"/>
  <c r="R67" i="17"/>
  <c r="R68" i="17"/>
  <c r="S20" i="17"/>
  <c r="S19" i="17"/>
  <c r="T38" i="17"/>
  <c r="T37" i="17"/>
  <c r="S62" i="17"/>
  <c r="S61" i="17"/>
  <c r="R49" i="17"/>
  <c r="R50" i="17"/>
  <c r="S2" i="17"/>
  <c r="S1" i="17"/>
  <c r="S55" i="17"/>
  <c r="S56" i="17"/>
  <c r="U13" i="17"/>
  <c r="U14" i="17"/>
  <c r="S31" i="17"/>
  <c r="S32" i="17"/>
  <c r="S23" i="17" l="1"/>
  <c r="S21" i="17"/>
  <c r="S6" i="17"/>
  <c r="S36" i="17"/>
  <c r="S4" i="17"/>
  <c r="S47" i="17"/>
  <c r="S45" i="17"/>
  <c r="S34" i="17"/>
  <c r="S60" i="17"/>
  <c r="S58" i="17"/>
  <c r="S30" i="17"/>
  <c r="S15" i="17"/>
  <c r="S71" i="17"/>
  <c r="S69" i="17"/>
  <c r="S65" i="17"/>
  <c r="S63" i="17"/>
  <c r="S41" i="17"/>
  <c r="S39" i="17"/>
  <c r="S28" i="17"/>
  <c r="S11" i="17"/>
  <c r="S54" i="17"/>
  <c r="S52" i="17"/>
  <c r="S24" i="17"/>
  <c r="S22" i="17"/>
  <c r="S9" i="17"/>
  <c r="S3" i="17"/>
  <c r="S35" i="17"/>
  <c r="S5" i="17"/>
  <c r="S48" i="17"/>
  <c r="S46" i="17"/>
  <c r="S33" i="17"/>
  <c r="S59" i="17"/>
  <c r="S57" i="17"/>
  <c r="S29" i="17"/>
  <c r="S16" i="17"/>
  <c r="S72" i="17"/>
  <c r="S70" i="17"/>
  <c r="S66" i="17"/>
  <c r="S64" i="17"/>
  <c r="S42" i="17"/>
  <c r="S40" i="17"/>
  <c r="S12" i="17"/>
  <c r="S27" i="17"/>
  <c r="S53" i="17"/>
  <c r="S51" i="17"/>
  <c r="S10" i="17"/>
  <c r="T62" i="17"/>
  <c r="T61" i="17"/>
  <c r="T55" i="17"/>
  <c r="T56" i="17"/>
  <c r="T20" i="17"/>
  <c r="T19" i="17"/>
  <c r="T2" i="17"/>
  <c r="T1" i="17"/>
  <c r="U38" i="17"/>
  <c r="U37" i="17"/>
  <c r="S67" i="17"/>
  <c r="S68" i="17"/>
  <c r="S44" i="17"/>
  <c r="S43" i="17"/>
  <c r="S49" i="17"/>
  <c r="S50" i="17"/>
  <c r="U25" i="17"/>
  <c r="U26" i="17"/>
  <c r="T31" i="17"/>
  <c r="T32" i="17"/>
  <c r="V13" i="17"/>
  <c r="V14" i="17"/>
  <c r="U7" i="17"/>
  <c r="U8" i="17"/>
  <c r="T53" i="17" l="1"/>
  <c r="T51" i="17"/>
  <c r="T10" i="17"/>
  <c r="T23" i="17"/>
  <c r="T21" i="17"/>
  <c r="T6" i="17"/>
  <c r="T36" i="17"/>
  <c r="T4" i="17"/>
  <c r="T47" i="17"/>
  <c r="T45" i="17"/>
  <c r="T34" i="17"/>
  <c r="T60" i="17"/>
  <c r="T58" i="17"/>
  <c r="T30" i="17"/>
  <c r="T15" i="17"/>
  <c r="T71" i="17"/>
  <c r="T69" i="17"/>
  <c r="T65" i="17"/>
  <c r="T63" i="17"/>
  <c r="T41" i="17"/>
  <c r="T39" i="17"/>
  <c r="T28" i="17"/>
  <c r="T11" i="17"/>
  <c r="T54" i="17"/>
  <c r="T52" i="17"/>
  <c r="T24" i="17"/>
  <c r="T22" i="17"/>
  <c r="T9" i="17"/>
  <c r="T35" i="17"/>
  <c r="T5" i="17"/>
  <c r="T3" i="17"/>
  <c r="T48" i="17"/>
  <c r="T46" i="17"/>
  <c r="T33" i="17"/>
  <c r="T59" i="17"/>
  <c r="T57" i="17"/>
  <c r="T29" i="17"/>
  <c r="T16" i="17"/>
  <c r="T72" i="17"/>
  <c r="T70" i="17"/>
  <c r="T66" i="17"/>
  <c r="T64" i="17"/>
  <c r="T42" i="17"/>
  <c r="T40" i="17"/>
  <c r="T12" i="17"/>
  <c r="T27" i="17"/>
  <c r="V25" i="17"/>
  <c r="V26" i="17"/>
  <c r="T49" i="17"/>
  <c r="T50" i="17"/>
  <c r="T44" i="17"/>
  <c r="T43" i="17"/>
  <c r="T67" i="17"/>
  <c r="T68" i="17"/>
  <c r="V38" i="17"/>
  <c r="V37" i="17"/>
  <c r="U2" i="17"/>
  <c r="U1" i="17"/>
  <c r="U31" i="17"/>
  <c r="U32" i="17"/>
  <c r="U20" i="17"/>
  <c r="U19" i="17"/>
  <c r="V7" i="17"/>
  <c r="V8" i="17"/>
  <c r="U56" i="17"/>
  <c r="U55" i="17"/>
  <c r="W13" i="17"/>
  <c r="W14" i="17"/>
  <c r="U62" i="17"/>
  <c r="U61" i="17"/>
  <c r="U27" i="17" l="1"/>
  <c r="U53" i="17"/>
  <c r="U51" i="17"/>
  <c r="U10" i="17"/>
  <c r="U23" i="17"/>
  <c r="U21" i="17"/>
  <c r="U6" i="17"/>
  <c r="U36" i="17"/>
  <c r="U4" i="17"/>
  <c r="U47" i="17"/>
  <c r="U45" i="17"/>
  <c r="U34" i="17"/>
  <c r="U60" i="17"/>
  <c r="U58" i="17"/>
  <c r="U30" i="17"/>
  <c r="U15" i="17"/>
  <c r="U71" i="17"/>
  <c r="U69" i="17"/>
  <c r="U65" i="17"/>
  <c r="U63" i="17"/>
  <c r="U41" i="17"/>
  <c r="U39" i="17"/>
  <c r="U28" i="17"/>
  <c r="U11" i="17"/>
  <c r="U54" i="17"/>
  <c r="U52" i="17"/>
  <c r="U24" i="17"/>
  <c r="U22" i="17"/>
  <c r="U9" i="17"/>
  <c r="U35" i="17"/>
  <c r="U5" i="17"/>
  <c r="U3" i="17"/>
  <c r="U48" i="17"/>
  <c r="U46" i="17"/>
  <c r="U33" i="17"/>
  <c r="U59" i="17"/>
  <c r="U57" i="17"/>
  <c r="U29" i="17"/>
  <c r="U16" i="17"/>
  <c r="U72" i="17"/>
  <c r="U70" i="17"/>
  <c r="U66" i="17"/>
  <c r="U64" i="17"/>
  <c r="U42" i="17"/>
  <c r="U40" i="17"/>
  <c r="U12" i="17"/>
  <c r="W7" i="17"/>
  <c r="W8" i="17"/>
  <c r="V31" i="17"/>
  <c r="V32" i="17"/>
  <c r="V56" i="17"/>
  <c r="V55" i="17"/>
  <c r="W38" i="17"/>
  <c r="W37" i="17"/>
  <c r="U67" i="17"/>
  <c r="U68" i="17"/>
  <c r="V2" i="17"/>
  <c r="V1" i="17"/>
  <c r="U44" i="17"/>
  <c r="U43" i="17"/>
  <c r="U49" i="17"/>
  <c r="U50" i="17"/>
  <c r="V20" i="17"/>
  <c r="V19" i="17"/>
  <c r="V62" i="17"/>
  <c r="V61" i="17"/>
  <c r="X14" i="17"/>
  <c r="X13" i="17"/>
  <c r="W25" i="17"/>
  <c r="W26" i="17"/>
  <c r="D52" i="15"/>
  <c r="K52" i="15" s="1"/>
  <c r="D52" i="16"/>
  <c r="K52" i="16" s="1"/>
  <c r="H12" i="15"/>
  <c r="I12" i="15" s="1"/>
  <c r="J12" i="15" s="1"/>
  <c r="K12" i="15" s="1"/>
  <c r="L12" i="15" s="1"/>
  <c r="M12" i="15" s="1"/>
  <c r="N12" i="15" s="1"/>
  <c r="O12" i="15" s="1"/>
  <c r="P12" i="15" s="1"/>
  <c r="Q12" i="15" s="1"/>
  <c r="R12" i="15" s="1"/>
  <c r="S12" i="15" s="1"/>
  <c r="T12" i="15" s="1"/>
  <c r="U12" i="15" s="1"/>
  <c r="V12" i="15" s="1"/>
  <c r="W12" i="15" s="1"/>
  <c r="X12" i="15" s="1"/>
  <c r="Y12" i="15" s="1"/>
  <c r="Z12" i="15" s="1"/>
  <c r="AA12" i="15" s="1"/>
  <c r="AB12" i="15" s="1"/>
  <c r="AC12" i="15" s="1"/>
  <c r="AD12" i="15" s="1"/>
  <c r="AE12" i="15" s="1"/>
  <c r="AF12" i="15" s="1"/>
  <c r="AG12" i="15" s="1"/>
  <c r="AH12" i="15" s="1"/>
  <c r="AI12" i="15" s="1"/>
  <c r="AJ12" i="15" s="1"/>
  <c r="AK12" i="15" s="1"/>
  <c r="AL12" i="15" s="1"/>
  <c r="AM12" i="15" s="1"/>
  <c r="AN12" i="15" s="1"/>
  <c r="AO12" i="15" s="1"/>
  <c r="V72" i="17" l="1"/>
  <c r="V70" i="17"/>
  <c r="V66" i="17"/>
  <c r="V64" i="17"/>
  <c r="V42" i="17"/>
  <c r="V40" i="17"/>
  <c r="V12" i="17"/>
  <c r="V27" i="17"/>
  <c r="V53" i="17"/>
  <c r="V51" i="17"/>
  <c r="V10" i="17"/>
  <c r="V23" i="17"/>
  <c r="V21" i="17"/>
  <c r="V6" i="17"/>
  <c r="V36" i="17"/>
  <c r="V4" i="17"/>
  <c r="V47" i="17"/>
  <c r="V45" i="17"/>
  <c r="V34" i="17"/>
  <c r="V60" i="17"/>
  <c r="V58" i="17"/>
  <c r="V30" i="17"/>
  <c r="V15" i="17"/>
  <c r="V71" i="17"/>
  <c r="V69" i="17"/>
  <c r="V65" i="17"/>
  <c r="V63" i="17"/>
  <c r="V41" i="17"/>
  <c r="V39" i="17"/>
  <c r="V28" i="17"/>
  <c r="V11" i="17"/>
  <c r="V54" i="17"/>
  <c r="V52" i="17"/>
  <c r="V24" i="17"/>
  <c r="V22" i="17"/>
  <c r="V9" i="17"/>
  <c r="V35" i="17"/>
  <c r="V5" i="17"/>
  <c r="V3" i="17"/>
  <c r="V48" i="17"/>
  <c r="V46" i="17"/>
  <c r="V33" i="17"/>
  <c r="V59" i="17"/>
  <c r="V57" i="17"/>
  <c r="V29" i="17"/>
  <c r="V16" i="17"/>
  <c r="V49" i="17"/>
  <c r="V50" i="17"/>
  <c r="W62" i="17"/>
  <c r="W61" i="17"/>
  <c r="W2" i="17"/>
  <c r="W1" i="17"/>
  <c r="X38" i="17"/>
  <c r="X37" i="17"/>
  <c r="V44" i="17"/>
  <c r="V43" i="17"/>
  <c r="V67" i="17"/>
  <c r="V68" i="17"/>
  <c r="W56" i="17"/>
  <c r="W55" i="17"/>
  <c r="X25" i="17"/>
  <c r="X26" i="17"/>
  <c r="W31" i="17"/>
  <c r="W32" i="17"/>
  <c r="X7" i="17"/>
  <c r="X8" i="17"/>
  <c r="W20" i="17"/>
  <c r="W19" i="17"/>
  <c r="Y14" i="17"/>
  <c r="Y13" i="17"/>
  <c r="AA53" i="15"/>
  <c r="AK52" i="15"/>
  <c r="Q53" i="15"/>
  <c r="Z53" i="15"/>
  <c r="AJ52" i="15"/>
  <c r="O53" i="15"/>
  <c r="AH52" i="15"/>
  <c r="N53" i="15"/>
  <c r="AG52" i="15"/>
  <c r="AF52" i="15"/>
  <c r="AE52" i="15"/>
  <c r="AD52" i="15"/>
  <c r="T52" i="15"/>
  <c r="AL53" i="15"/>
  <c r="AB52" i="15"/>
  <c r="R52" i="15"/>
  <c r="AJ53" i="15"/>
  <c r="Q52" i="15"/>
  <c r="AI53" i="15"/>
  <c r="K53" i="15"/>
  <c r="X53" i="15"/>
  <c r="M52" i="15"/>
  <c r="V53" i="15"/>
  <c r="AE53" i="15"/>
  <c r="P53" i="15"/>
  <c r="AI52" i="15"/>
  <c r="X52" i="15"/>
  <c r="M53" i="15"/>
  <c r="W52" i="15"/>
  <c r="L53" i="15"/>
  <c r="V52" i="15"/>
  <c r="Y53" i="15"/>
  <c r="U52" i="15"/>
  <c r="AM53" i="15"/>
  <c r="AC52" i="15"/>
  <c r="S52" i="15"/>
  <c r="AK53" i="15"/>
  <c r="AA52" i="15"/>
  <c r="Z52" i="15"/>
  <c r="P52" i="15"/>
  <c r="AH53" i="15"/>
  <c r="O52" i="15"/>
  <c r="AG53" i="15"/>
  <c r="N52" i="15"/>
  <c r="W53" i="15"/>
  <c r="AF53" i="15"/>
  <c r="L52" i="15"/>
  <c r="U53" i="15"/>
  <c r="AD53" i="15"/>
  <c r="Y52" i="15"/>
  <c r="T53" i="15"/>
  <c r="AC53" i="15"/>
  <c r="AM52" i="15"/>
  <c r="S53" i="15"/>
  <c r="AB53" i="15"/>
  <c r="AL52" i="15"/>
  <c r="R53" i="15"/>
  <c r="H12" i="16"/>
  <c r="I12" i="16" s="1"/>
  <c r="J12" i="16" s="1"/>
  <c r="K12" i="16" s="1"/>
  <c r="L12" i="16" s="1"/>
  <c r="M12" i="16" s="1"/>
  <c r="N12" i="16" s="1"/>
  <c r="O12" i="16" s="1"/>
  <c r="P12" i="16" s="1"/>
  <c r="Q12" i="16" s="1"/>
  <c r="R12" i="16" s="1"/>
  <c r="S12" i="16" s="1"/>
  <c r="T12" i="16" s="1"/>
  <c r="U12" i="16" s="1"/>
  <c r="V12" i="16" s="1"/>
  <c r="W12" i="16" s="1"/>
  <c r="X12" i="16" s="1"/>
  <c r="Y12" i="16" s="1"/>
  <c r="Z12" i="16" s="1"/>
  <c r="AA12" i="16" s="1"/>
  <c r="AB12" i="16" s="1"/>
  <c r="AC12" i="16" s="1"/>
  <c r="AD12" i="16" s="1"/>
  <c r="AE12" i="16" s="1"/>
  <c r="AF12" i="16" s="1"/>
  <c r="AG12" i="16" s="1"/>
  <c r="AH12" i="16" s="1"/>
  <c r="AI12" i="16" s="1"/>
  <c r="AJ12" i="16" s="1"/>
  <c r="AK12" i="16" s="1"/>
  <c r="AL12" i="16" s="1"/>
  <c r="AM12" i="16" s="1"/>
  <c r="AN12" i="16" s="1"/>
  <c r="AO12" i="16" s="1"/>
  <c r="D40" i="16"/>
  <c r="C43" i="16"/>
  <c r="D43" i="16"/>
  <c r="C44" i="16"/>
  <c r="C31" i="16"/>
  <c r="C18" i="16"/>
  <c r="C20" i="16"/>
  <c r="C36" i="16"/>
  <c r="D39" i="16"/>
  <c r="C39" i="16"/>
  <c r="C19" i="16"/>
  <c r="C42" i="16"/>
  <c r="D19" i="16"/>
  <c r="C32" i="16"/>
  <c r="D24" i="16"/>
  <c r="D33" i="16"/>
  <c r="C33" i="16"/>
  <c r="D21" i="16"/>
  <c r="D36" i="16"/>
  <c r="C35" i="16"/>
  <c r="D42" i="16"/>
  <c r="D20" i="16"/>
  <c r="D23" i="16"/>
  <c r="C37" i="16"/>
  <c r="D27" i="16"/>
  <c r="D25" i="16"/>
  <c r="D44" i="16"/>
  <c r="C16" i="16"/>
  <c r="D26" i="16"/>
  <c r="C45" i="16"/>
  <c r="C22" i="16"/>
  <c r="D35" i="16"/>
  <c r="C40" i="16"/>
  <c r="D22" i="16"/>
  <c r="C41" i="16"/>
  <c r="C30" i="16"/>
  <c r="D17" i="16"/>
  <c r="D38" i="16"/>
  <c r="C38" i="16"/>
  <c r="D30" i="16"/>
  <c r="C28" i="16"/>
  <c r="D34" i="16"/>
  <c r="C29" i="16"/>
  <c r="D29" i="16"/>
  <c r="C27" i="16"/>
  <c r="D18" i="16"/>
  <c r="C17" i="16"/>
  <c r="C21" i="16"/>
  <c r="C23" i="16"/>
  <c r="D41" i="16"/>
  <c r="C25" i="16"/>
  <c r="C26" i="16"/>
  <c r="D37" i="16"/>
  <c r="C34" i="16"/>
  <c r="D16" i="16"/>
  <c r="D31" i="16"/>
  <c r="D32" i="16"/>
  <c r="C24" i="16"/>
  <c r="D28" i="16"/>
  <c r="D45" i="16"/>
  <c r="W72" i="17" l="1"/>
  <c r="W70" i="17"/>
  <c r="W66" i="17"/>
  <c r="W64" i="17"/>
  <c r="W42" i="17"/>
  <c r="W40" i="17"/>
  <c r="W12" i="17"/>
  <c r="W27" i="17"/>
  <c r="W53" i="17"/>
  <c r="W51" i="17"/>
  <c r="W10" i="17"/>
  <c r="W23" i="17"/>
  <c r="W21" i="17"/>
  <c r="W6" i="17"/>
  <c r="W36" i="17"/>
  <c r="W4" i="17"/>
  <c r="W47" i="17"/>
  <c r="W45" i="17"/>
  <c r="W34" i="17"/>
  <c r="W60" i="17"/>
  <c r="W58" i="17"/>
  <c r="W30" i="17"/>
  <c r="W15" i="17"/>
  <c r="W3" i="17"/>
  <c r="W71" i="17"/>
  <c r="W69" i="17"/>
  <c r="W65" i="17"/>
  <c r="W63" i="17"/>
  <c r="W41" i="17"/>
  <c r="W39" i="17"/>
  <c r="W28" i="17"/>
  <c r="W11" i="17"/>
  <c r="W54" i="17"/>
  <c r="W52" i="17"/>
  <c r="W24" i="17"/>
  <c r="W22" i="17"/>
  <c r="W9" i="17"/>
  <c r="W35" i="17"/>
  <c r="W5" i="17"/>
  <c r="W48" i="17"/>
  <c r="W46" i="17"/>
  <c r="W33" i="17"/>
  <c r="W59" i="17"/>
  <c r="W57" i="17"/>
  <c r="W29" i="17"/>
  <c r="W16" i="17"/>
  <c r="X56" i="17"/>
  <c r="X55" i="17"/>
  <c r="Y25" i="17"/>
  <c r="Y26" i="17"/>
  <c r="W43" i="17"/>
  <c r="W44" i="17"/>
  <c r="Y38" i="17"/>
  <c r="Y37" i="17"/>
  <c r="Y7" i="17"/>
  <c r="Y8" i="17"/>
  <c r="X2" i="17"/>
  <c r="X1" i="17"/>
  <c r="W67" i="17"/>
  <c r="W68" i="17"/>
  <c r="Z14" i="17"/>
  <c r="Z13" i="17"/>
  <c r="X62" i="17"/>
  <c r="X61" i="17"/>
  <c r="X31" i="17"/>
  <c r="X32" i="17"/>
  <c r="W49" i="17"/>
  <c r="W50" i="17"/>
  <c r="X20" i="17"/>
  <c r="X19" i="17"/>
  <c r="AE52" i="16"/>
  <c r="Z52" i="16"/>
  <c r="AD52" i="16"/>
  <c r="Z53" i="16"/>
  <c r="AC52" i="16"/>
  <c r="AB52" i="16"/>
  <c r="AA52" i="16"/>
  <c r="Y53" i="16"/>
  <c r="AM53" i="16"/>
  <c r="AL53" i="16"/>
  <c r="AK53" i="16"/>
  <c r="AJ53" i="16"/>
  <c r="Y52" i="16"/>
  <c r="AI53" i="16"/>
  <c r="AM52" i="16"/>
  <c r="AH53" i="16"/>
  <c r="AL52" i="16"/>
  <c r="AG53" i="16"/>
  <c r="AK52" i="16"/>
  <c r="AF53" i="16"/>
  <c r="AJ52" i="16"/>
  <c r="AE53" i="16"/>
  <c r="AI52" i="16"/>
  <c r="AD53" i="16"/>
  <c r="AH52" i="16"/>
  <c r="AC53" i="16"/>
  <c r="AG52" i="16"/>
  <c r="AB53" i="16"/>
  <c r="AF52" i="16"/>
  <c r="AA53" i="16"/>
  <c r="P53" i="16"/>
  <c r="L53" i="16"/>
  <c r="T52" i="16"/>
  <c r="S52" i="16"/>
  <c r="R52" i="16"/>
  <c r="Q52" i="16"/>
  <c r="O53" i="16"/>
  <c r="P52" i="16"/>
  <c r="X52" i="16"/>
  <c r="N53" i="16"/>
  <c r="W52" i="16"/>
  <c r="M53" i="16"/>
  <c r="V52" i="16"/>
  <c r="U52" i="16"/>
  <c r="O52" i="16"/>
  <c r="N52" i="16"/>
  <c r="X53" i="16"/>
  <c r="M52" i="16"/>
  <c r="W53" i="16"/>
  <c r="L52" i="16"/>
  <c r="V53" i="16"/>
  <c r="U53" i="16"/>
  <c r="K53" i="16"/>
  <c r="T53" i="16"/>
  <c r="S53" i="16"/>
  <c r="R53" i="16"/>
  <c r="Q53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16" i="16"/>
  <c r="B16" i="15"/>
  <c r="F19" i="15"/>
  <c r="D45" i="15"/>
  <c r="D30" i="15"/>
  <c r="F28" i="15"/>
  <c r="F36" i="15"/>
  <c r="E18" i="15"/>
  <c r="F29" i="15"/>
  <c r="E30" i="15"/>
  <c r="F18" i="15"/>
  <c r="E28" i="15"/>
  <c r="F45" i="15"/>
  <c r="E36" i="15"/>
  <c r="C37" i="15"/>
  <c r="D27" i="15"/>
  <c r="E23" i="15"/>
  <c r="C42" i="15"/>
  <c r="E35" i="15"/>
  <c r="F34" i="15"/>
  <c r="C45" i="15"/>
  <c r="C28" i="15"/>
  <c r="F37" i="15"/>
  <c r="D28" i="15"/>
  <c r="C36" i="15"/>
  <c r="C22" i="15"/>
  <c r="D33" i="15"/>
  <c r="D43" i="15"/>
  <c r="F39" i="15"/>
  <c r="D41" i="15"/>
  <c r="E43" i="15"/>
  <c r="E22" i="15"/>
  <c r="D22" i="15"/>
  <c r="C33" i="15"/>
  <c r="E45" i="15"/>
  <c r="D37" i="15"/>
  <c r="F26" i="15"/>
  <c r="F33" i="15"/>
  <c r="E32" i="15"/>
  <c r="D24" i="15"/>
  <c r="C23" i="15"/>
  <c r="D18" i="15"/>
  <c r="F27" i="15"/>
  <c r="F25" i="15"/>
  <c r="D31" i="15"/>
  <c r="E27" i="15"/>
  <c r="F32" i="15"/>
  <c r="C19" i="15"/>
  <c r="E41" i="15"/>
  <c r="F23" i="15"/>
  <c r="D25" i="15"/>
  <c r="F44" i="15"/>
  <c r="E40" i="15"/>
  <c r="F35" i="15"/>
  <c r="E24" i="15"/>
  <c r="D42" i="15"/>
  <c r="C24" i="15"/>
  <c r="E21" i="15"/>
  <c r="C29" i="15"/>
  <c r="D26" i="15"/>
  <c r="D34" i="15"/>
  <c r="D32" i="15"/>
  <c r="F30" i="15"/>
  <c r="C27" i="15"/>
  <c r="D35" i="15"/>
  <c r="D40" i="15"/>
  <c r="C40" i="15"/>
  <c r="C38" i="15"/>
  <c r="F22" i="15"/>
  <c r="F20" i="15"/>
  <c r="D44" i="15"/>
  <c r="C35" i="15"/>
  <c r="C26" i="15"/>
  <c r="E26" i="15"/>
  <c r="D23" i="15"/>
  <c r="D16" i="15"/>
  <c r="F16" i="15"/>
  <c r="F42" i="15"/>
  <c r="F17" i="15"/>
  <c r="C16" i="15"/>
  <c r="E34" i="15"/>
  <c r="E44" i="15"/>
  <c r="C43" i="15"/>
  <c r="F41" i="15"/>
  <c r="E39" i="15"/>
  <c r="C30" i="15"/>
  <c r="C34" i="15"/>
  <c r="E37" i="15"/>
  <c r="E19" i="15"/>
  <c r="E29" i="15"/>
  <c r="C18" i="15"/>
  <c r="D38" i="15"/>
  <c r="E42" i="15"/>
  <c r="C41" i="15"/>
  <c r="D39" i="15"/>
  <c r="D19" i="15"/>
  <c r="E33" i="15"/>
  <c r="C21" i="15"/>
  <c r="C44" i="15"/>
  <c r="E17" i="15"/>
  <c r="F40" i="15"/>
  <c r="E20" i="15"/>
  <c r="D29" i="15"/>
  <c r="C39" i="15"/>
  <c r="E31" i="15"/>
  <c r="E25" i="15"/>
  <c r="F31" i="15"/>
  <c r="F21" i="15"/>
  <c r="D21" i="15"/>
  <c r="C17" i="15"/>
  <c r="E16" i="15"/>
  <c r="C20" i="15"/>
  <c r="C32" i="15"/>
  <c r="F24" i="15"/>
  <c r="F38" i="15"/>
  <c r="C31" i="15"/>
  <c r="D36" i="15"/>
  <c r="D17" i="15"/>
  <c r="C25" i="15"/>
  <c r="D20" i="15"/>
  <c r="E38" i="15"/>
  <c r="F43" i="15"/>
  <c r="X59" i="17" l="1"/>
  <c r="X57" i="17"/>
  <c r="X29" i="17"/>
  <c r="X16" i="17"/>
  <c r="X72" i="17"/>
  <c r="X70" i="17"/>
  <c r="X66" i="17"/>
  <c r="X64" i="17"/>
  <c r="X42" i="17"/>
  <c r="X40" i="17"/>
  <c r="X12" i="17"/>
  <c r="X27" i="17"/>
  <c r="X53" i="17"/>
  <c r="X51" i="17"/>
  <c r="X10" i="17"/>
  <c r="X23" i="17"/>
  <c r="X21" i="17"/>
  <c r="X6" i="17"/>
  <c r="X36" i="17"/>
  <c r="X4" i="17"/>
  <c r="X47" i="17"/>
  <c r="X45" i="17"/>
  <c r="X34" i="17"/>
  <c r="X60" i="17"/>
  <c r="X58" i="17"/>
  <c r="X30" i="17"/>
  <c r="X15" i="17"/>
  <c r="X71" i="17"/>
  <c r="X69" i="17"/>
  <c r="X65" i="17"/>
  <c r="X63" i="17"/>
  <c r="X41" i="17"/>
  <c r="X39" i="17"/>
  <c r="X28" i="17"/>
  <c r="X11" i="17"/>
  <c r="X54" i="17"/>
  <c r="X52" i="17"/>
  <c r="X24" i="17"/>
  <c r="X22" i="17"/>
  <c r="X9" i="17"/>
  <c r="X35" i="17"/>
  <c r="X5" i="17"/>
  <c r="X3" i="17"/>
  <c r="X48" i="17"/>
  <c r="X46" i="17"/>
  <c r="X33" i="17"/>
  <c r="Z42" i="15"/>
  <c r="L42" i="15"/>
  <c r="AF42" i="15"/>
  <c r="M42" i="15"/>
  <c r="AG42" i="15"/>
  <c r="U42" i="15"/>
  <c r="AO42" i="15"/>
  <c r="V42" i="15"/>
  <c r="AA42" i="15"/>
  <c r="AB42" i="15"/>
  <c r="AH42" i="15"/>
  <c r="AI42" i="15"/>
  <c r="I42" i="15"/>
  <c r="H42" i="15"/>
  <c r="AJ42" i="15"/>
  <c r="R42" i="15"/>
  <c r="T42" i="15"/>
  <c r="S42" i="15"/>
  <c r="J42" i="15"/>
  <c r="K42" i="15"/>
  <c r="N42" i="15"/>
  <c r="O42" i="15"/>
  <c r="P42" i="15"/>
  <c r="Q42" i="15"/>
  <c r="AD42" i="15"/>
  <c r="AE42" i="15"/>
  <c r="W42" i="15"/>
  <c r="X42" i="15"/>
  <c r="Y42" i="15"/>
  <c r="AC42" i="15"/>
  <c r="AL42" i="15"/>
  <c r="AM42" i="15"/>
  <c r="AN42" i="15"/>
  <c r="AK42" i="15"/>
  <c r="V38" i="15"/>
  <c r="H38" i="15"/>
  <c r="AB38" i="15"/>
  <c r="AD38" i="15"/>
  <c r="I38" i="15"/>
  <c r="AC38" i="15"/>
  <c r="J38" i="15"/>
  <c r="Q38" i="15"/>
  <c r="AK38" i="15"/>
  <c r="R38" i="15"/>
  <c r="AL38" i="15"/>
  <c r="Z38" i="15"/>
  <c r="AA38" i="15"/>
  <c r="AH38" i="15"/>
  <c r="AI38" i="15"/>
  <c r="AJ38" i="15"/>
  <c r="S38" i="15"/>
  <c r="T38" i="15"/>
  <c r="U38" i="15"/>
  <c r="K38" i="15"/>
  <c r="L38" i="15"/>
  <c r="M38" i="15"/>
  <c r="N38" i="15"/>
  <c r="AM38" i="15"/>
  <c r="O38" i="15"/>
  <c r="P38" i="15"/>
  <c r="X38" i="15"/>
  <c r="Y38" i="15"/>
  <c r="AE38" i="15"/>
  <c r="AF38" i="15"/>
  <c r="W38" i="15"/>
  <c r="AN38" i="15"/>
  <c r="AO38" i="15"/>
  <c r="AG38" i="15"/>
  <c r="Z22" i="15"/>
  <c r="AA22" i="15"/>
  <c r="L22" i="15"/>
  <c r="AF22" i="15"/>
  <c r="AH22" i="15"/>
  <c r="M22" i="15"/>
  <c r="AG22" i="15"/>
  <c r="N22" i="15"/>
  <c r="U22" i="15"/>
  <c r="AO22" i="15"/>
  <c r="V22" i="15"/>
  <c r="X22" i="15"/>
  <c r="Y22" i="15"/>
  <c r="AB22" i="15"/>
  <c r="AE22" i="15"/>
  <c r="AK22" i="15"/>
  <c r="AI22" i="15"/>
  <c r="AJ22" i="15"/>
  <c r="P22" i="15"/>
  <c r="Q22" i="15"/>
  <c r="R22" i="15"/>
  <c r="H22" i="15"/>
  <c r="I22" i="15"/>
  <c r="J22" i="15"/>
  <c r="K22" i="15"/>
  <c r="S22" i="15"/>
  <c r="T22" i="15"/>
  <c r="AC22" i="15"/>
  <c r="AD22" i="15"/>
  <c r="AL22" i="15"/>
  <c r="O22" i="15"/>
  <c r="W22" i="15"/>
  <c r="AN22" i="15"/>
  <c r="AM22" i="15"/>
  <c r="T41" i="15"/>
  <c r="AN41" i="15"/>
  <c r="Z41" i="15"/>
  <c r="AA41" i="15"/>
  <c r="O41" i="15"/>
  <c r="AI41" i="15"/>
  <c r="P41" i="15"/>
  <c r="AJ41" i="15"/>
  <c r="H41" i="15"/>
  <c r="AG41" i="15"/>
  <c r="I41" i="15"/>
  <c r="AH41" i="15"/>
  <c r="M41" i="15"/>
  <c r="AO41" i="15"/>
  <c r="N41" i="15"/>
  <c r="Q41" i="15"/>
  <c r="Y41" i="15"/>
  <c r="AB41" i="15"/>
  <c r="AC41" i="15"/>
  <c r="AM41" i="15"/>
  <c r="U41" i="15"/>
  <c r="J41" i="15"/>
  <c r="K41" i="15"/>
  <c r="L41" i="15"/>
  <c r="R41" i="15"/>
  <c r="S41" i="15"/>
  <c r="W41" i="15"/>
  <c r="X41" i="15"/>
  <c r="AF41" i="15"/>
  <c r="AK41" i="15"/>
  <c r="V41" i="15"/>
  <c r="AD41" i="15"/>
  <c r="AE41" i="15"/>
  <c r="AL41" i="15"/>
  <c r="V18" i="15"/>
  <c r="W18" i="15"/>
  <c r="H18" i="15"/>
  <c r="AB18" i="15"/>
  <c r="J18" i="15"/>
  <c r="AD18" i="15"/>
  <c r="I18" i="15"/>
  <c r="AC18" i="15"/>
  <c r="Q18" i="15"/>
  <c r="AK18" i="15"/>
  <c r="R18" i="15"/>
  <c r="AL18" i="15"/>
  <c r="AJ18" i="15"/>
  <c r="AM18" i="15"/>
  <c r="K18" i="15"/>
  <c r="AN18" i="15"/>
  <c r="N18" i="15"/>
  <c r="P18" i="15"/>
  <c r="O18" i="15"/>
  <c r="S18" i="15"/>
  <c r="AA18" i="15"/>
  <c r="AE18" i="15"/>
  <c r="AF18" i="15"/>
  <c r="L18" i="15"/>
  <c r="M18" i="15"/>
  <c r="T18" i="15"/>
  <c r="U18" i="15"/>
  <c r="X18" i="15"/>
  <c r="Y18" i="15"/>
  <c r="Z18" i="15"/>
  <c r="AG18" i="15"/>
  <c r="AH18" i="15"/>
  <c r="AI18" i="15"/>
  <c r="AO18" i="15"/>
  <c r="L23" i="15"/>
  <c r="AF23" i="15"/>
  <c r="M23" i="15"/>
  <c r="AG23" i="15"/>
  <c r="R23" i="15"/>
  <c r="AL23" i="15"/>
  <c r="AN23" i="15"/>
  <c r="S23" i="15"/>
  <c r="AM23" i="15"/>
  <c r="T23" i="15"/>
  <c r="AA23" i="15"/>
  <c r="H23" i="15"/>
  <c r="AB23" i="15"/>
  <c r="V23" i="15"/>
  <c r="W23" i="15"/>
  <c r="X23" i="15"/>
  <c r="AC23" i="15"/>
  <c r="AE23" i="15"/>
  <c r="AD23" i="15"/>
  <c r="AH23" i="15"/>
  <c r="K23" i="15"/>
  <c r="N23" i="15"/>
  <c r="O23" i="15"/>
  <c r="Y23" i="15"/>
  <c r="Z23" i="15"/>
  <c r="AI23" i="15"/>
  <c r="AJ23" i="15"/>
  <c r="AK23" i="15"/>
  <c r="AO23" i="15"/>
  <c r="I23" i="15"/>
  <c r="J23" i="15"/>
  <c r="P23" i="15"/>
  <c r="Q23" i="15"/>
  <c r="U23" i="15"/>
  <c r="N20" i="15"/>
  <c r="AH20" i="15"/>
  <c r="O20" i="15"/>
  <c r="AI20" i="15"/>
  <c r="T20" i="15"/>
  <c r="AN20" i="15"/>
  <c r="V20" i="15"/>
  <c r="U20" i="15"/>
  <c r="AO20" i="15"/>
  <c r="I20" i="15"/>
  <c r="AC20" i="15"/>
  <c r="J20" i="15"/>
  <c r="AD20" i="15"/>
  <c r="AE20" i="15"/>
  <c r="AF20" i="15"/>
  <c r="AG20" i="15"/>
  <c r="AL20" i="15"/>
  <c r="K20" i="15"/>
  <c r="H20" i="15"/>
  <c r="AM20" i="15"/>
  <c r="L20" i="15"/>
  <c r="W20" i="15"/>
  <c r="X20" i="15"/>
  <c r="Y20" i="15"/>
  <c r="M20" i="15"/>
  <c r="P20" i="15"/>
  <c r="Q20" i="15"/>
  <c r="R20" i="15"/>
  <c r="Z20" i="15"/>
  <c r="AB20" i="15"/>
  <c r="S20" i="15"/>
  <c r="AA20" i="15"/>
  <c r="AJ20" i="15"/>
  <c r="AK20" i="15"/>
  <c r="V28" i="15"/>
  <c r="W28" i="15"/>
  <c r="H28" i="15"/>
  <c r="AB28" i="15"/>
  <c r="AD28" i="15"/>
  <c r="I28" i="15"/>
  <c r="AC28" i="15"/>
  <c r="J28" i="15"/>
  <c r="Q28" i="15"/>
  <c r="AK28" i="15"/>
  <c r="R28" i="15"/>
  <c r="AL28" i="15"/>
  <c r="AI28" i="15"/>
  <c r="AJ28" i="15"/>
  <c r="AM28" i="15"/>
  <c r="M28" i="15"/>
  <c r="N28" i="15"/>
  <c r="O28" i="15"/>
  <c r="P28" i="15"/>
  <c r="Z28" i="15"/>
  <c r="AA28" i="15"/>
  <c r="AE28" i="15"/>
  <c r="AN28" i="15"/>
  <c r="AO28" i="15"/>
  <c r="S28" i="15"/>
  <c r="T28" i="15"/>
  <c r="K28" i="15"/>
  <c r="L28" i="15"/>
  <c r="U28" i="15"/>
  <c r="AG28" i="15"/>
  <c r="AH28" i="15"/>
  <c r="X28" i="15"/>
  <c r="Y28" i="15"/>
  <c r="AF28" i="15"/>
  <c r="N40" i="15"/>
  <c r="AH40" i="15"/>
  <c r="T40" i="15"/>
  <c r="AN40" i="15"/>
  <c r="U40" i="15"/>
  <c r="AO40" i="15"/>
  <c r="I40" i="15"/>
  <c r="AC40" i="15"/>
  <c r="J40" i="15"/>
  <c r="AD40" i="15"/>
  <c r="O40" i="15"/>
  <c r="P40" i="15"/>
  <c r="V40" i="15"/>
  <c r="W40" i="15"/>
  <c r="X40" i="15"/>
  <c r="AG40" i="15"/>
  <c r="AJ40" i="15"/>
  <c r="AI40" i="15"/>
  <c r="H40" i="15"/>
  <c r="AB40" i="15"/>
  <c r="AE40" i="15"/>
  <c r="AF40" i="15"/>
  <c r="AK40" i="15"/>
  <c r="AL40" i="15"/>
  <c r="L40" i="15"/>
  <c r="AM40" i="15"/>
  <c r="K40" i="15"/>
  <c r="Q40" i="15"/>
  <c r="S40" i="15"/>
  <c r="AA40" i="15"/>
  <c r="M40" i="15"/>
  <c r="R40" i="15"/>
  <c r="Y40" i="15"/>
  <c r="Z40" i="15"/>
  <c r="H19" i="15"/>
  <c r="AB19" i="15"/>
  <c r="I19" i="15"/>
  <c r="AC19" i="15"/>
  <c r="N19" i="15"/>
  <c r="AH19" i="15"/>
  <c r="P19" i="15"/>
  <c r="AJ19" i="15"/>
  <c r="O19" i="15"/>
  <c r="AI19" i="15"/>
  <c r="W19" i="15"/>
  <c r="X19" i="15"/>
  <c r="AG19" i="15"/>
  <c r="AK19" i="15"/>
  <c r="AL19" i="15"/>
  <c r="K19" i="15"/>
  <c r="AO19" i="15"/>
  <c r="M19" i="15"/>
  <c r="Q19" i="15"/>
  <c r="L19" i="15"/>
  <c r="Y19" i="15"/>
  <c r="Z19" i="15"/>
  <c r="AA19" i="15"/>
  <c r="AM19" i="15"/>
  <c r="AN19" i="15"/>
  <c r="R19" i="15"/>
  <c r="J19" i="15"/>
  <c r="T19" i="15"/>
  <c r="V19" i="15"/>
  <c r="S19" i="15"/>
  <c r="U19" i="15"/>
  <c r="AD19" i="15"/>
  <c r="AE19" i="15"/>
  <c r="AF19" i="15"/>
  <c r="J16" i="15"/>
  <c r="AD16" i="15"/>
  <c r="K16" i="15"/>
  <c r="AE16" i="15"/>
  <c r="P16" i="15"/>
  <c r="AJ16" i="15"/>
  <c r="R16" i="15"/>
  <c r="Q16" i="15"/>
  <c r="AK16" i="15"/>
  <c r="AL16" i="15"/>
  <c r="Y16" i="15"/>
  <c r="Z16" i="15"/>
  <c r="M16" i="15"/>
  <c r="N16" i="15"/>
  <c r="O16" i="15"/>
  <c r="U16" i="15"/>
  <c r="W16" i="15"/>
  <c r="X16" i="15"/>
  <c r="V16" i="15"/>
  <c r="AH16" i="15"/>
  <c r="AI16" i="15"/>
  <c r="AM16" i="15"/>
  <c r="S16" i="15"/>
  <c r="T16" i="15"/>
  <c r="AA16" i="15"/>
  <c r="AB16" i="15"/>
  <c r="AC16" i="15"/>
  <c r="AF16" i="15"/>
  <c r="AN16" i="15"/>
  <c r="AO16" i="15"/>
  <c r="AG16" i="15"/>
  <c r="H16" i="15"/>
  <c r="I16" i="15"/>
  <c r="L16" i="15"/>
  <c r="X25" i="15"/>
  <c r="Y25" i="15"/>
  <c r="J25" i="15"/>
  <c r="AD25" i="15"/>
  <c r="AF25" i="15"/>
  <c r="K25" i="15"/>
  <c r="AE25" i="15"/>
  <c r="L25" i="15"/>
  <c r="S25" i="15"/>
  <c r="AM25" i="15"/>
  <c r="T25" i="15"/>
  <c r="AN25" i="15"/>
  <c r="O25" i="15"/>
  <c r="P25" i="15"/>
  <c r="Q25" i="15"/>
  <c r="V25" i="15"/>
  <c r="Z25" i="15"/>
  <c r="W25" i="15"/>
  <c r="AA25" i="15"/>
  <c r="AJ25" i="15"/>
  <c r="AK25" i="15"/>
  <c r="H25" i="15"/>
  <c r="AL25" i="15"/>
  <c r="R25" i="15"/>
  <c r="U25" i="15"/>
  <c r="AB25" i="15"/>
  <c r="AC25" i="15"/>
  <c r="AG25" i="15"/>
  <c r="AH25" i="15"/>
  <c r="AO25" i="15"/>
  <c r="AI25" i="15"/>
  <c r="M25" i="15"/>
  <c r="N25" i="15"/>
  <c r="I25" i="15"/>
  <c r="P17" i="15"/>
  <c r="AJ17" i="15"/>
  <c r="Q17" i="15"/>
  <c r="AK17" i="15"/>
  <c r="V17" i="15"/>
  <c r="X17" i="15"/>
  <c r="W17" i="15"/>
  <c r="K17" i="15"/>
  <c r="AE17" i="15"/>
  <c r="L17" i="15"/>
  <c r="AF17" i="15"/>
  <c r="I17" i="15"/>
  <c r="AN17" i="15"/>
  <c r="J17" i="15"/>
  <c r="AO17" i="15"/>
  <c r="M17" i="15"/>
  <c r="R17" i="15"/>
  <c r="S17" i="15"/>
  <c r="T17" i="15"/>
  <c r="U17" i="15"/>
  <c r="AD17" i="15"/>
  <c r="AH17" i="15"/>
  <c r="AG17" i="15"/>
  <c r="Y17" i="15"/>
  <c r="Z17" i="15"/>
  <c r="H17" i="15"/>
  <c r="N17" i="15"/>
  <c r="O17" i="15"/>
  <c r="AA17" i="15"/>
  <c r="AI17" i="15"/>
  <c r="AL17" i="15"/>
  <c r="AM17" i="15"/>
  <c r="AB17" i="15"/>
  <c r="AC17" i="15"/>
  <c r="P37" i="15"/>
  <c r="AJ37" i="15"/>
  <c r="V37" i="15"/>
  <c r="X37" i="15"/>
  <c r="W37" i="15"/>
  <c r="K37" i="15"/>
  <c r="AE37" i="15"/>
  <c r="L37" i="15"/>
  <c r="AF37" i="15"/>
  <c r="AG37" i="15"/>
  <c r="AH37" i="15"/>
  <c r="J37" i="15"/>
  <c r="AM37" i="15"/>
  <c r="M37" i="15"/>
  <c r="N37" i="15"/>
  <c r="AN37" i="15"/>
  <c r="AO37" i="15"/>
  <c r="Y37" i="15"/>
  <c r="AA37" i="15"/>
  <c r="Z37" i="15"/>
  <c r="AL37" i="15"/>
  <c r="H37" i="15"/>
  <c r="S37" i="15"/>
  <c r="I37" i="15"/>
  <c r="O37" i="15"/>
  <c r="Q37" i="15"/>
  <c r="R37" i="15"/>
  <c r="T37" i="15"/>
  <c r="U37" i="15"/>
  <c r="AD37" i="15"/>
  <c r="AK37" i="15"/>
  <c r="AB37" i="15"/>
  <c r="AC37" i="15"/>
  <c r="AI37" i="15"/>
  <c r="H39" i="15"/>
  <c r="AB39" i="15"/>
  <c r="N39" i="15"/>
  <c r="AH39" i="15"/>
  <c r="O39" i="15"/>
  <c r="AI39" i="15"/>
  <c r="P39" i="15"/>
  <c r="W39" i="15"/>
  <c r="X39" i="15"/>
  <c r="U39" i="15"/>
  <c r="V39" i="15"/>
  <c r="AC39" i="15"/>
  <c r="AD39" i="15"/>
  <c r="AE39" i="15"/>
  <c r="L39" i="15"/>
  <c r="AN39" i="15"/>
  <c r="Q39" i="15"/>
  <c r="M39" i="15"/>
  <c r="AO39" i="15"/>
  <c r="S39" i="15"/>
  <c r="T39" i="15"/>
  <c r="Y39" i="15"/>
  <c r="Z39" i="15"/>
  <c r="AA39" i="15"/>
  <c r="AF39" i="15"/>
  <c r="AG39" i="15"/>
  <c r="AJ39" i="15"/>
  <c r="AK39" i="15"/>
  <c r="AL39" i="15"/>
  <c r="AM39" i="15"/>
  <c r="K39" i="15"/>
  <c r="I39" i="15"/>
  <c r="J39" i="15"/>
  <c r="R39" i="15"/>
  <c r="R44" i="15"/>
  <c r="AL44" i="15"/>
  <c r="X44" i="15"/>
  <c r="Y44" i="15"/>
  <c r="M44" i="15"/>
  <c r="AG44" i="15"/>
  <c r="N44" i="15"/>
  <c r="AH44" i="15"/>
  <c r="K44" i="15"/>
  <c r="AM44" i="15"/>
  <c r="L44" i="15"/>
  <c r="AN44" i="15"/>
  <c r="S44" i="15"/>
  <c r="U44" i="15"/>
  <c r="T44" i="15"/>
  <c r="AD44" i="15"/>
  <c r="AE44" i="15"/>
  <c r="AF44" i="15"/>
  <c r="AA44" i="15"/>
  <c r="AB44" i="15"/>
  <c r="AC44" i="15"/>
  <c r="AI44" i="15"/>
  <c r="AJ44" i="15"/>
  <c r="AK44" i="15"/>
  <c r="AO44" i="15"/>
  <c r="H44" i="15"/>
  <c r="I44" i="15"/>
  <c r="J44" i="15"/>
  <c r="O44" i="15"/>
  <c r="Q44" i="15"/>
  <c r="P44" i="15"/>
  <c r="V44" i="15"/>
  <c r="W44" i="15"/>
  <c r="Z44" i="15"/>
  <c r="R34" i="15"/>
  <c r="AL34" i="15"/>
  <c r="S34" i="15"/>
  <c r="AM34" i="15"/>
  <c r="X34" i="15"/>
  <c r="Y34" i="15"/>
  <c r="Z34" i="15"/>
  <c r="M34" i="15"/>
  <c r="AG34" i="15"/>
  <c r="N34" i="15"/>
  <c r="AH34" i="15"/>
  <c r="P34" i="15"/>
  <c r="Q34" i="15"/>
  <c r="W34" i="15"/>
  <c r="AA34" i="15"/>
  <c r="AB34" i="15"/>
  <c r="H34" i="15"/>
  <c r="AK34" i="15"/>
  <c r="AO34" i="15"/>
  <c r="I34" i="15"/>
  <c r="AN34" i="15"/>
  <c r="J34" i="15"/>
  <c r="V34" i="15"/>
  <c r="K34" i="15"/>
  <c r="AC34" i="15"/>
  <c r="L34" i="15"/>
  <c r="O34" i="15"/>
  <c r="T34" i="15"/>
  <c r="U34" i="15"/>
  <c r="AD34" i="15"/>
  <c r="AF34" i="15"/>
  <c r="AI34" i="15"/>
  <c r="AJ34" i="15"/>
  <c r="AE34" i="15"/>
  <c r="T31" i="15"/>
  <c r="AN31" i="15"/>
  <c r="U31" i="15"/>
  <c r="AO31" i="15"/>
  <c r="Z31" i="15"/>
  <c r="H31" i="15"/>
  <c r="AB31" i="15"/>
  <c r="AA31" i="15"/>
  <c r="O31" i="15"/>
  <c r="AI31" i="15"/>
  <c r="P31" i="15"/>
  <c r="AJ31" i="15"/>
  <c r="Y31" i="15"/>
  <c r="AC31" i="15"/>
  <c r="AG31" i="15"/>
  <c r="AK31" i="15"/>
  <c r="AH31" i="15"/>
  <c r="Q31" i="15"/>
  <c r="S31" i="15"/>
  <c r="R31" i="15"/>
  <c r="X31" i="15"/>
  <c r="I31" i="15"/>
  <c r="J31" i="15"/>
  <c r="K31" i="15"/>
  <c r="L31" i="15"/>
  <c r="M31" i="15"/>
  <c r="N31" i="15"/>
  <c r="V31" i="15"/>
  <c r="W31" i="15"/>
  <c r="AD31" i="15"/>
  <c r="AM31" i="15"/>
  <c r="AE31" i="15"/>
  <c r="AF31" i="15"/>
  <c r="AL31" i="15"/>
  <c r="N30" i="15"/>
  <c r="AH30" i="15"/>
  <c r="O30" i="15"/>
  <c r="AI30" i="15"/>
  <c r="T30" i="15"/>
  <c r="AN30" i="15"/>
  <c r="U30" i="15"/>
  <c r="AO30" i="15"/>
  <c r="V30" i="15"/>
  <c r="I30" i="15"/>
  <c r="AC30" i="15"/>
  <c r="J30" i="15"/>
  <c r="AD30" i="15"/>
  <c r="AB30" i="15"/>
  <c r="AE30" i="15"/>
  <c r="AK30" i="15"/>
  <c r="AM30" i="15"/>
  <c r="AL30" i="15"/>
  <c r="H30" i="15"/>
  <c r="S30" i="15"/>
  <c r="W30" i="15"/>
  <c r="X30" i="15"/>
  <c r="Z30" i="15"/>
  <c r="AA30" i="15"/>
  <c r="AF30" i="15"/>
  <c r="AG30" i="15"/>
  <c r="AJ30" i="15"/>
  <c r="L30" i="15"/>
  <c r="Q30" i="15"/>
  <c r="M30" i="15"/>
  <c r="P30" i="15"/>
  <c r="R30" i="15"/>
  <c r="Y30" i="15"/>
  <c r="K30" i="15"/>
  <c r="R24" i="15"/>
  <c r="AL24" i="15"/>
  <c r="S24" i="15"/>
  <c r="AM24" i="15"/>
  <c r="X24" i="15"/>
  <c r="Z24" i="15"/>
  <c r="Y24" i="15"/>
  <c r="M24" i="15"/>
  <c r="AG24" i="15"/>
  <c r="N24" i="15"/>
  <c r="AH24" i="15"/>
  <c r="Q24" i="15"/>
  <c r="T24" i="15"/>
  <c r="U24" i="15"/>
  <c r="AA24" i="15"/>
  <c r="AD24" i="15"/>
  <c r="AB24" i="15"/>
  <c r="AC24" i="15"/>
  <c r="I24" i="15"/>
  <c r="AN24" i="15"/>
  <c r="J24" i="15"/>
  <c r="AO24" i="15"/>
  <c r="K24" i="15"/>
  <c r="AE24" i="15"/>
  <c r="L24" i="15"/>
  <c r="H24" i="15"/>
  <c r="O24" i="15"/>
  <c r="P24" i="15"/>
  <c r="V24" i="15"/>
  <c r="W24" i="15"/>
  <c r="AF24" i="15"/>
  <c r="AI24" i="15"/>
  <c r="AJ24" i="15"/>
  <c r="AK24" i="15"/>
  <c r="Z32" i="15"/>
  <c r="AA32" i="15"/>
  <c r="L32" i="15"/>
  <c r="AF32" i="15"/>
  <c r="AH32" i="15"/>
  <c r="M32" i="15"/>
  <c r="AG32" i="15"/>
  <c r="N32" i="15"/>
  <c r="U32" i="15"/>
  <c r="AO32" i="15"/>
  <c r="V32" i="15"/>
  <c r="W32" i="15"/>
  <c r="X32" i="15"/>
  <c r="AD32" i="15"/>
  <c r="AE32" i="15"/>
  <c r="AI32" i="15"/>
  <c r="O32" i="15"/>
  <c r="P32" i="15"/>
  <c r="Q32" i="15"/>
  <c r="I32" i="15"/>
  <c r="J32" i="15"/>
  <c r="K32" i="15"/>
  <c r="R32" i="15"/>
  <c r="S32" i="15"/>
  <c r="T32" i="15"/>
  <c r="AC32" i="15"/>
  <c r="AJ32" i="15"/>
  <c r="AK32" i="15"/>
  <c r="AL32" i="15"/>
  <c r="AM32" i="15"/>
  <c r="Y32" i="15"/>
  <c r="AB32" i="15"/>
  <c r="AN32" i="15"/>
  <c r="H32" i="15"/>
  <c r="L33" i="15"/>
  <c r="AF33" i="15"/>
  <c r="M33" i="15"/>
  <c r="AG33" i="15"/>
  <c r="R33" i="15"/>
  <c r="AL33" i="15"/>
  <c r="AN33" i="15"/>
  <c r="S33" i="15"/>
  <c r="AM33" i="15"/>
  <c r="T33" i="15"/>
  <c r="AA33" i="15"/>
  <c r="H33" i="15"/>
  <c r="AB33" i="15"/>
  <c r="U33" i="15"/>
  <c r="V33" i="15"/>
  <c r="Z33" i="15"/>
  <c r="AD33" i="15"/>
  <c r="AC33" i="15"/>
  <c r="J33" i="15"/>
  <c r="N33" i="15"/>
  <c r="K33" i="15"/>
  <c r="Y33" i="15"/>
  <c r="AE33" i="15"/>
  <c r="AH33" i="15"/>
  <c r="AI33" i="15"/>
  <c r="AJ33" i="15"/>
  <c r="AK33" i="15"/>
  <c r="AO33" i="15"/>
  <c r="I33" i="15"/>
  <c r="O33" i="15"/>
  <c r="P33" i="15"/>
  <c r="Q33" i="15"/>
  <c r="W33" i="15"/>
  <c r="X33" i="15"/>
  <c r="H29" i="15"/>
  <c r="AB29" i="15"/>
  <c r="I29" i="15"/>
  <c r="AC29" i="15"/>
  <c r="N29" i="15"/>
  <c r="AH29" i="15"/>
  <c r="AJ29" i="15"/>
  <c r="O29" i="15"/>
  <c r="AI29" i="15"/>
  <c r="P29" i="15"/>
  <c r="W29" i="15"/>
  <c r="X29" i="15"/>
  <c r="AF29" i="15"/>
  <c r="AG29" i="15"/>
  <c r="J29" i="15"/>
  <c r="AN29" i="15"/>
  <c r="L29" i="15"/>
  <c r="M29" i="15"/>
  <c r="K29" i="15"/>
  <c r="AO29" i="15"/>
  <c r="V29" i="15"/>
  <c r="Z29" i="15"/>
  <c r="Y29" i="15"/>
  <c r="Q29" i="15"/>
  <c r="R29" i="15"/>
  <c r="S29" i="15"/>
  <c r="AM29" i="15"/>
  <c r="T29" i="15"/>
  <c r="AA29" i="15"/>
  <c r="AD29" i="15"/>
  <c r="AE29" i="15"/>
  <c r="AK29" i="15"/>
  <c r="AL29" i="15"/>
  <c r="U29" i="15"/>
  <c r="J36" i="15"/>
  <c r="AD36" i="15"/>
  <c r="P36" i="15"/>
  <c r="AJ36" i="15"/>
  <c r="R36" i="15"/>
  <c r="Q36" i="15"/>
  <c r="AK36" i="15"/>
  <c r="AL36" i="15"/>
  <c r="Y36" i="15"/>
  <c r="Z36" i="15"/>
  <c r="I36" i="15"/>
  <c r="AM36" i="15"/>
  <c r="K36" i="15"/>
  <c r="AN36" i="15"/>
  <c r="O36" i="15"/>
  <c r="S36" i="15"/>
  <c r="T36" i="15"/>
  <c r="AC36" i="15"/>
  <c r="AE36" i="15"/>
  <c r="AF36" i="15"/>
  <c r="X36" i="15"/>
  <c r="AA36" i="15"/>
  <c r="AB36" i="15"/>
  <c r="AG36" i="15"/>
  <c r="AH36" i="15"/>
  <c r="AI36" i="15"/>
  <c r="AO36" i="15"/>
  <c r="L36" i="15"/>
  <c r="M36" i="15"/>
  <c r="N36" i="15"/>
  <c r="U36" i="15"/>
  <c r="V36" i="15"/>
  <c r="W36" i="15"/>
  <c r="H36" i="15"/>
  <c r="X45" i="15"/>
  <c r="J45" i="15"/>
  <c r="AD45" i="15"/>
  <c r="AE45" i="15"/>
  <c r="K45" i="15"/>
  <c r="S45" i="15"/>
  <c r="AM45" i="15"/>
  <c r="T45" i="15"/>
  <c r="AN45" i="15"/>
  <c r="AF45" i="15"/>
  <c r="AG45" i="15"/>
  <c r="L45" i="15"/>
  <c r="AK45" i="15"/>
  <c r="M45" i="15"/>
  <c r="AL45" i="15"/>
  <c r="AO45" i="15"/>
  <c r="N45" i="15"/>
  <c r="W45" i="15"/>
  <c r="Z45" i="15"/>
  <c r="Y45" i="15"/>
  <c r="AJ45" i="15"/>
  <c r="Q45" i="15"/>
  <c r="U45" i="15"/>
  <c r="H45" i="15"/>
  <c r="I45" i="15"/>
  <c r="O45" i="15"/>
  <c r="P45" i="15"/>
  <c r="V45" i="15"/>
  <c r="AC45" i="15"/>
  <c r="AH45" i="15"/>
  <c r="AI45" i="15"/>
  <c r="AA45" i="15"/>
  <c r="AB45" i="15"/>
  <c r="R45" i="15"/>
  <c r="T21" i="15"/>
  <c r="AN21" i="15"/>
  <c r="U21" i="15"/>
  <c r="AO21" i="15"/>
  <c r="Z21" i="15"/>
  <c r="AB21" i="15"/>
  <c r="AA21" i="15"/>
  <c r="H21" i="15"/>
  <c r="O21" i="15"/>
  <c r="AI21" i="15"/>
  <c r="P21" i="15"/>
  <c r="AJ21" i="15"/>
  <c r="AC21" i="15"/>
  <c r="AD21" i="15"/>
  <c r="AE21" i="15"/>
  <c r="AH21" i="15"/>
  <c r="AL21" i="15"/>
  <c r="J21" i="15"/>
  <c r="AK21" i="15"/>
  <c r="I21" i="15"/>
  <c r="AM21" i="15"/>
  <c r="R21" i="15"/>
  <c r="S21" i="15"/>
  <c r="V21" i="15"/>
  <c r="AF21" i="15"/>
  <c r="AG21" i="15"/>
  <c r="L21" i="15"/>
  <c r="K21" i="15"/>
  <c r="M21" i="15"/>
  <c r="N21" i="15"/>
  <c r="Q21" i="15"/>
  <c r="W21" i="15"/>
  <c r="X21" i="15"/>
  <c r="Y21" i="15"/>
  <c r="P27" i="15"/>
  <c r="AJ27" i="15"/>
  <c r="Q27" i="15"/>
  <c r="AK27" i="15"/>
  <c r="V27" i="15"/>
  <c r="X27" i="15"/>
  <c r="W27" i="15"/>
  <c r="K27" i="15"/>
  <c r="AE27" i="15"/>
  <c r="L27" i="15"/>
  <c r="AF27" i="15"/>
  <c r="H27" i="15"/>
  <c r="AM27" i="15"/>
  <c r="I27" i="15"/>
  <c r="AN27" i="15"/>
  <c r="J27" i="15"/>
  <c r="AO27" i="15"/>
  <c r="O27" i="15"/>
  <c r="S27" i="15"/>
  <c r="T27" i="15"/>
  <c r="R27" i="15"/>
  <c r="AC27" i="15"/>
  <c r="AD27" i="15"/>
  <c r="AG27" i="15"/>
  <c r="M27" i="15"/>
  <c r="N27" i="15"/>
  <c r="U27" i="15"/>
  <c r="Y27" i="15"/>
  <c r="Z27" i="15"/>
  <c r="AA27" i="15"/>
  <c r="AB27" i="15"/>
  <c r="AH27" i="15"/>
  <c r="AI27" i="15"/>
  <c r="AL27" i="15"/>
  <c r="J26" i="15"/>
  <c r="AD26" i="15"/>
  <c r="K26" i="15"/>
  <c r="AE26" i="15"/>
  <c r="P26" i="15"/>
  <c r="AJ26" i="15"/>
  <c r="AL26" i="15"/>
  <c r="Q26" i="15"/>
  <c r="AK26" i="15"/>
  <c r="R26" i="15"/>
  <c r="Y26" i="15"/>
  <c r="Z26" i="15"/>
  <c r="L26" i="15"/>
  <c r="M26" i="15"/>
  <c r="N26" i="15"/>
  <c r="T26" i="15"/>
  <c r="W26" i="15"/>
  <c r="U26" i="15"/>
  <c r="V26" i="15"/>
  <c r="AG26" i="15"/>
  <c r="AI26" i="15"/>
  <c r="AH26" i="15"/>
  <c r="H26" i="15"/>
  <c r="I26" i="15"/>
  <c r="O26" i="15"/>
  <c r="S26" i="15"/>
  <c r="X26" i="15"/>
  <c r="AA26" i="15"/>
  <c r="AB26" i="15"/>
  <c r="AM26" i="15"/>
  <c r="AC26" i="15"/>
  <c r="AF26" i="15"/>
  <c r="AN26" i="15"/>
  <c r="AO26" i="15"/>
  <c r="X35" i="15"/>
  <c r="Y35" i="15"/>
  <c r="J35" i="15"/>
  <c r="AD35" i="15"/>
  <c r="L35" i="15"/>
  <c r="K35" i="15"/>
  <c r="AE35" i="15"/>
  <c r="AF35" i="15"/>
  <c r="S35" i="15"/>
  <c r="AM35" i="15"/>
  <c r="T35" i="15"/>
  <c r="AN35" i="15"/>
  <c r="N35" i="15"/>
  <c r="O35" i="15"/>
  <c r="U35" i="15"/>
  <c r="W35" i="15"/>
  <c r="V35" i="15"/>
  <c r="AI35" i="15"/>
  <c r="AJ35" i="15"/>
  <c r="AK35" i="15"/>
  <c r="I35" i="15"/>
  <c r="M35" i="15"/>
  <c r="P35" i="15"/>
  <c r="Q35" i="15"/>
  <c r="R35" i="15"/>
  <c r="Z35" i="15"/>
  <c r="AC35" i="15"/>
  <c r="AG35" i="15"/>
  <c r="AH35" i="15"/>
  <c r="AL35" i="15"/>
  <c r="AA35" i="15"/>
  <c r="AB35" i="15"/>
  <c r="AO35" i="15"/>
  <c r="H35" i="15"/>
  <c r="L43" i="15"/>
  <c r="AF43" i="15"/>
  <c r="R43" i="15"/>
  <c r="AL43" i="15"/>
  <c r="S43" i="15"/>
  <c r="AM43" i="15"/>
  <c r="AA43" i="15"/>
  <c r="H43" i="15"/>
  <c r="AB43" i="15"/>
  <c r="T43" i="15"/>
  <c r="U43" i="15"/>
  <c r="Y43" i="15"/>
  <c r="Z43" i="15"/>
  <c r="AC43" i="15"/>
  <c r="K43" i="15"/>
  <c r="AK43" i="15"/>
  <c r="AO43" i="15"/>
  <c r="M43" i="15"/>
  <c r="AN43" i="15"/>
  <c r="N43" i="15"/>
  <c r="P43" i="15"/>
  <c r="Q43" i="15"/>
  <c r="V43" i="15"/>
  <c r="W43" i="15"/>
  <c r="X43" i="15"/>
  <c r="AD43" i="15"/>
  <c r="AE43" i="15"/>
  <c r="AG43" i="15"/>
  <c r="AH43" i="15"/>
  <c r="AI43" i="15"/>
  <c r="AJ43" i="15"/>
  <c r="O43" i="15"/>
  <c r="I43" i="15"/>
  <c r="J43" i="15"/>
  <c r="G42" i="15"/>
  <c r="G38" i="15"/>
  <c r="G22" i="15"/>
  <c r="G41" i="15"/>
  <c r="G18" i="15"/>
  <c r="G23" i="15"/>
  <c r="G20" i="15"/>
  <c r="G28" i="15"/>
  <c r="G40" i="15"/>
  <c r="G19" i="15"/>
  <c r="G25" i="15"/>
  <c r="G17" i="15"/>
  <c r="G37" i="15"/>
  <c r="G39" i="15"/>
  <c r="G44" i="15"/>
  <c r="G34" i="15"/>
  <c r="G31" i="15"/>
  <c r="G30" i="15"/>
  <c r="G24" i="15"/>
  <c r="G32" i="15"/>
  <c r="G33" i="15"/>
  <c r="G29" i="15"/>
  <c r="G36" i="15"/>
  <c r="G45" i="15"/>
  <c r="G21" i="15"/>
  <c r="G27" i="15"/>
  <c r="G26" i="15"/>
  <c r="G35" i="15"/>
  <c r="G43" i="15"/>
  <c r="G16" i="15"/>
  <c r="AA14" i="17"/>
  <c r="AA13" i="17"/>
  <c r="X67" i="17"/>
  <c r="X68" i="17"/>
  <c r="Y1" i="17"/>
  <c r="Y2" i="17"/>
  <c r="Z7" i="17"/>
  <c r="Z8" i="17"/>
  <c r="Z38" i="17"/>
  <c r="Z37" i="17"/>
  <c r="Y31" i="17"/>
  <c r="Y32" i="17"/>
  <c r="X43" i="17"/>
  <c r="X44" i="17"/>
  <c r="Y61" i="17"/>
  <c r="Y62" i="17"/>
  <c r="Z25" i="17"/>
  <c r="Z26" i="17"/>
  <c r="Y20" i="17"/>
  <c r="Y19" i="17"/>
  <c r="X49" i="17"/>
  <c r="X50" i="17"/>
  <c r="Y56" i="17"/>
  <c r="Y55" i="17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Y33" i="17" l="1"/>
  <c r="Y59" i="17"/>
  <c r="Y57" i="17"/>
  <c r="Y29" i="17"/>
  <c r="Y16" i="17"/>
  <c r="Y72" i="17"/>
  <c r="Y70" i="17"/>
  <c r="Y66" i="17"/>
  <c r="Y64" i="17"/>
  <c r="Y42" i="17"/>
  <c r="Y40" i="17"/>
  <c r="Y12" i="17"/>
  <c r="Y27" i="17"/>
  <c r="Y53" i="17"/>
  <c r="Y51" i="17"/>
  <c r="Y10" i="17"/>
  <c r="Y23" i="17"/>
  <c r="Y21" i="17"/>
  <c r="Y6" i="17"/>
  <c r="Y36" i="17"/>
  <c r="Y4" i="17"/>
  <c r="Y47" i="17"/>
  <c r="Y45" i="17"/>
  <c r="Y34" i="17"/>
  <c r="Y60" i="17"/>
  <c r="Y58" i="17"/>
  <c r="Y30" i="17"/>
  <c r="Y15" i="17"/>
  <c r="Y71" i="17"/>
  <c r="Y69" i="17"/>
  <c r="Y65" i="17"/>
  <c r="Y63" i="17"/>
  <c r="Y41" i="17"/>
  <c r="Y39" i="17"/>
  <c r="Y28" i="17"/>
  <c r="Y11" i="17"/>
  <c r="Y54" i="17"/>
  <c r="Y52" i="17"/>
  <c r="Y24" i="17"/>
  <c r="Y22" i="17"/>
  <c r="Y9" i="17"/>
  <c r="Y35" i="17"/>
  <c r="Y5" i="17"/>
  <c r="Y3" i="17"/>
  <c r="Y48" i="17"/>
  <c r="Y46" i="17"/>
  <c r="V14" i="15"/>
  <c r="X14" i="15"/>
  <c r="W14" i="15"/>
  <c r="U14" i="15"/>
  <c r="O14" i="15"/>
  <c r="L14" i="15"/>
  <c r="N14" i="15"/>
  <c r="M14" i="15"/>
  <c r="AH13" i="15"/>
  <c r="AH14" i="15"/>
  <c r="Z14" i="15"/>
  <c r="AG14" i="15"/>
  <c r="Y14" i="15"/>
  <c r="AL14" i="15"/>
  <c r="AK14" i="15"/>
  <c r="AF14" i="15"/>
  <c r="Q14" i="15"/>
  <c r="AC14" i="15"/>
  <c r="R14" i="15"/>
  <c r="AB14" i="15"/>
  <c r="AJ14" i="15"/>
  <c r="AA14" i="15"/>
  <c r="P14" i="15"/>
  <c r="T14" i="15"/>
  <c r="AE14" i="15"/>
  <c r="S14" i="15"/>
  <c r="AD14" i="15"/>
  <c r="AI14" i="15"/>
  <c r="K14" i="15"/>
  <c r="V13" i="15"/>
  <c r="X13" i="15"/>
  <c r="W13" i="15"/>
  <c r="U13" i="15"/>
  <c r="O13" i="15"/>
  <c r="L13" i="15"/>
  <c r="N13" i="15"/>
  <c r="M13" i="15"/>
  <c r="Z13" i="15"/>
  <c r="AG13" i="15"/>
  <c r="Y13" i="15"/>
  <c r="AL13" i="15"/>
  <c r="AK13" i="15"/>
  <c r="AF13" i="15"/>
  <c r="Q13" i="15"/>
  <c r="AC13" i="15"/>
  <c r="R13" i="15"/>
  <c r="AB13" i="15"/>
  <c r="AJ13" i="15"/>
  <c r="AA13" i="15"/>
  <c r="P13" i="15"/>
  <c r="T13" i="15"/>
  <c r="AE13" i="15"/>
  <c r="S13" i="15"/>
  <c r="AD13" i="15"/>
  <c r="AI13" i="15"/>
  <c r="K13" i="15"/>
  <c r="Z19" i="17"/>
  <c r="Z20" i="17"/>
  <c r="AA25" i="17"/>
  <c r="AA26" i="17"/>
  <c r="Z61" i="17"/>
  <c r="Z62" i="17"/>
  <c r="Y43" i="17"/>
  <c r="Y44" i="17"/>
  <c r="Z32" i="17"/>
  <c r="Z31" i="17"/>
  <c r="AA38" i="17"/>
  <c r="AA37" i="17"/>
  <c r="AA7" i="17"/>
  <c r="AA8" i="17"/>
  <c r="Z1" i="17"/>
  <c r="Z2" i="17"/>
  <c r="Y67" i="17"/>
  <c r="Y68" i="17"/>
  <c r="Z56" i="17"/>
  <c r="Z55" i="17"/>
  <c r="Y49" i="17"/>
  <c r="Y50" i="17"/>
  <c r="AB14" i="17"/>
  <c r="AB13" i="17"/>
  <c r="H15" i="16"/>
  <c r="I15" i="16" s="1"/>
  <c r="J15" i="16" s="1"/>
  <c r="K15" i="16" s="1"/>
  <c r="L15" i="16" s="1"/>
  <c r="M15" i="16" s="1"/>
  <c r="N15" i="16" s="1"/>
  <c r="O15" i="16" s="1"/>
  <c r="P15" i="16" s="1"/>
  <c r="Q15" i="16" s="1"/>
  <c r="R15" i="16" s="1"/>
  <c r="S15" i="16" s="1"/>
  <c r="T15" i="16" s="1"/>
  <c r="U15" i="16" s="1"/>
  <c r="V15" i="16" s="1"/>
  <c r="W15" i="16" s="1"/>
  <c r="X15" i="16" s="1"/>
  <c r="Y15" i="16" s="1"/>
  <c r="Z15" i="16" s="1"/>
  <c r="AA15" i="16" s="1"/>
  <c r="AB15" i="16" s="1"/>
  <c r="AC15" i="16" s="1"/>
  <c r="AD15" i="16" s="1"/>
  <c r="AE15" i="16" s="1"/>
  <c r="AF15" i="16" s="1"/>
  <c r="AG15" i="16" s="1"/>
  <c r="AH15" i="16" s="1"/>
  <c r="AI15" i="16" s="1"/>
  <c r="AJ15" i="16" s="1"/>
  <c r="AK15" i="16" s="1"/>
  <c r="AL15" i="16" s="1"/>
  <c r="AM15" i="16" s="1"/>
  <c r="AN15" i="16" s="1"/>
  <c r="AO15" i="16" s="1"/>
  <c r="Z48" i="17" l="1"/>
  <c r="Z46" i="17"/>
  <c r="Z33" i="17"/>
  <c r="Z59" i="17"/>
  <c r="Z57" i="17"/>
  <c r="Z29" i="17"/>
  <c r="Z16" i="17"/>
  <c r="Z72" i="17"/>
  <c r="Z70" i="17"/>
  <c r="Z66" i="17"/>
  <c r="Z64" i="17"/>
  <c r="Z42" i="17"/>
  <c r="Z40" i="17"/>
  <c r="Z12" i="17"/>
  <c r="Z27" i="17"/>
  <c r="Z53" i="17"/>
  <c r="Z51" i="17"/>
  <c r="Z10" i="17"/>
  <c r="Z23" i="17"/>
  <c r="Z21" i="17"/>
  <c r="Z6" i="17"/>
  <c r="Z36" i="17"/>
  <c r="Z4" i="17"/>
  <c r="Z47" i="17"/>
  <c r="Z45" i="17"/>
  <c r="Z34" i="17"/>
  <c r="Z60" i="17"/>
  <c r="Z58" i="17"/>
  <c r="Z30" i="17"/>
  <c r="Z15" i="17"/>
  <c r="Z71" i="17"/>
  <c r="Z69" i="17"/>
  <c r="Z65" i="17"/>
  <c r="Z63" i="17"/>
  <c r="Z41" i="17"/>
  <c r="Z39" i="17"/>
  <c r="Z28" i="17"/>
  <c r="Z11" i="17"/>
  <c r="Z54" i="17"/>
  <c r="Z52" i="17"/>
  <c r="Z24" i="17"/>
  <c r="Z22" i="17"/>
  <c r="Z9" i="17"/>
  <c r="Z35" i="17"/>
  <c r="Z5" i="17"/>
  <c r="Z3" i="17"/>
  <c r="AA56" i="17"/>
  <c r="AA55" i="17"/>
  <c r="AB37" i="17"/>
  <c r="AB38" i="17"/>
  <c r="AB7" i="17"/>
  <c r="AB8" i="17"/>
  <c r="AA1" i="17"/>
  <c r="AA2" i="17"/>
  <c r="AA32" i="17"/>
  <c r="AA31" i="17"/>
  <c r="Z43" i="17"/>
  <c r="Z44" i="17"/>
  <c r="AA61" i="17"/>
  <c r="AA62" i="17"/>
  <c r="AB25" i="17"/>
  <c r="AB26" i="17"/>
  <c r="Z67" i="17"/>
  <c r="Z68" i="17"/>
  <c r="AC14" i="17"/>
  <c r="AC13" i="17"/>
  <c r="Z49" i="17"/>
  <c r="Z50" i="17"/>
  <c r="AA19" i="17"/>
  <c r="AA20" i="17"/>
  <c r="C354" i="14"/>
  <c r="C322" i="14"/>
  <c r="C290" i="14"/>
  <c r="C258" i="14"/>
  <c r="C226" i="14"/>
  <c r="C194" i="14"/>
  <c r="C162" i="14"/>
  <c r="C130" i="14"/>
  <c r="C98" i="14"/>
  <c r="C66" i="14"/>
  <c r="C34" i="14"/>
  <c r="C2" i="14"/>
  <c r="C354" i="13"/>
  <c r="C322" i="13"/>
  <c r="C290" i="13"/>
  <c r="C258" i="13"/>
  <c r="C226" i="13"/>
  <c r="C194" i="13"/>
  <c r="C162" i="13"/>
  <c r="C130" i="13"/>
  <c r="C98" i="13"/>
  <c r="C66" i="13"/>
  <c r="C34" i="13"/>
  <c r="C2" i="13"/>
  <c r="C354" i="12"/>
  <c r="C322" i="12"/>
  <c r="C290" i="12"/>
  <c r="C258" i="12"/>
  <c r="C226" i="12"/>
  <c r="C194" i="12"/>
  <c r="C162" i="12"/>
  <c r="C130" i="12"/>
  <c r="C98" i="12"/>
  <c r="C66" i="12"/>
  <c r="C34" i="12"/>
  <c r="C2" i="12"/>
  <c r="C354" i="11"/>
  <c r="C322" i="11"/>
  <c r="C290" i="11"/>
  <c r="C258" i="11"/>
  <c r="C226" i="11"/>
  <c r="C194" i="11"/>
  <c r="C162" i="11"/>
  <c r="C130" i="11"/>
  <c r="C98" i="11"/>
  <c r="C66" i="11"/>
  <c r="C34" i="11"/>
  <c r="C2" i="11"/>
  <c r="C354" i="10"/>
  <c r="C322" i="10"/>
  <c r="C290" i="10"/>
  <c r="C258" i="10"/>
  <c r="C194" i="10"/>
  <c r="C226" i="10"/>
  <c r="C162" i="10"/>
  <c r="C130" i="10"/>
  <c r="C98" i="10"/>
  <c r="C66" i="10"/>
  <c r="C34" i="10"/>
  <c r="C2" i="10"/>
  <c r="C354" i="9"/>
  <c r="C322" i="9"/>
  <c r="C290" i="9"/>
  <c r="C258" i="9"/>
  <c r="C226" i="9"/>
  <c r="C194" i="9"/>
  <c r="C162" i="9"/>
  <c r="C130" i="9"/>
  <c r="C98" i="9"/>
  <c r="C66" i="9"/>
  <c r="C34" i="9"/>
  <c r="C2" i="9"/>
  <c r="AA3" i="17" l="1"/>
  <c r="AA48" i="17"/>
  <c r="AA46" i="17"/>
  <c r="AA33" i="17"/>
  <c r="AA59" i="17"/>
  <c r="AA57" i="17"/>
  <c r="AA29" i="17"/>
  <c r="AA16" i="17"/>
  <c r="AA72" i="17"/>
  <c r="AA70" i="17"/>
  <c r="AA66" i="17"/>
  <c r="AA64" i="17"/>
  <c r="AA42" i="17"/>
  <c r="AA40" i="17"/>
  <c r="AA12" i="17"/>
  <c r="AA27" i="17"/>
  <c r="AA53" i="17"/>
  <c r="AA51" i="17"/>
  <c r="AA10" i="17"/>
  <c r="AA23" i="17"/>
  <c r="AA21" i="17"/>
  <c r="AA6" i="17"/>
  <c r="AA36" i="17"/>
  <c r="AA4" i="17"/>
  <c r="AA47" i="17"/>
  <c r="AA45" i="17"/>
  <c r="AA34" i="17"/>
  <c r="AA60" i="17"/>
  <c r="AA58" i="17"/>
  <c r="AA30" i="17"/>
  <c r="AA15" i="17"/>
  <c r="AA71" i="17"/>
  <c r="AA69" i="17"/>
  <c r="AA65" i="17"/>
  <c r="AA63" i="17"/>
  <c r="AA41" i="17"/>
  <c r="AA39" i="17"/>
  <c r="AA28" i="17"/>
  <c r="AA11" i="17"/>
  <c r="AA54" i="17"/>
  <c r="AA52" i="17"/>
  <c r="AA24" i="17"/>
  <c r="AA22" i="17"/>
  <c r="AA9" i="17"/>
  <c r="AA35" i="17"/>
  <c r="AA5" i="17"/>
  <c r="AD14" i="17"/>
  <c r="AD13" i="17"/>
  <c r="AA67" i="17"/>
  <c r="AA68" i="17"/>
  <c r="AC25" i="17"/>
  <c r="AC26" i="17"/>
  <c r="AB61" i="17"/>
  <c r="AB62" i="17"/>
  <c r="AA43" i="17"/>
  <c r="AA44" i="17"/>
  <c r="AB32" i="17"/>
  <c r="AB31" i="17"/>
  <c r="AB1" i="17"/>
  <c r="AB2" i="17"/>
  <c r="AC8" i="17"/>
  <c r="AC7" i="17"/>
  <c r="AB19" i="17"/>
  <c r="AB20" i="17"/>
  <c r="AC37" i="17"/>
  <c r="AC38" i="17"/>
  <c r="AA49" i="17"/>
  <c r="AA50" i="17"/>
  <c r="AB56" i="17"/>
  <c r="AB55" i="17"/>
  <c r="G11" i="2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AI11" i="2" s="1"/>
  <c r="AJ11" i="2" s="1"/>
  <c r="AK11" i="2" s="1"/>
  <c r="G11" i="5"/>
  <c r="H15" i="15"/>
  <c r="AB35" i="17" l="1"/>
  <c r="AB5" i="17"/>
  <c r="AB48" i="17"/>
  <c r="AB46" i="17"/>
  <c r="AB33" i="17"/>
  <c r="AB59" i="17"/>
  <c r="AB57" i="17"/>
  <c r="AB29" i="17"/>
  <c r="AB16" i="17"/>
  <c r="AB72" i="17"/>
  <c r="AB70" i="17"/>
  <c r="AB66" i="17"/>
  <c r="AB64" i="17"/>
  <c r="AB42" i="17"/>
  <c r="AB40" i="17"/>
  <c r="AB12" i="17"/>
  <c r="AB27" i="17"/>
  <c r="AB53" i="17"/>
  <c r="AB51" i="17"/>
  <c r="AB10" i="17"/>
  <c r="AB23" i="17"/>
  <c r="AB21" i="17"/>
  <c r="AB6" i="17"/>
  <c r="AB36" i="17"/>
  <c r="AB4" i="17"/>
  <c r="AB47" i="17"/>
  <c r="AB45" i="17"/>
  <c r="AB34" i="17"/>
  <c r="AB60" i="17"/>
  <c r="AB58" i="17"/>
  <c r="AB30" i="17"/>
  <c r="AB15" i="17"/>
  <c r="AB71" i="17"/>
  <c r="AB69" i="17"/>
  <c r="AB65" i="17"/>
  <c r="AB63" i="17"/>
  <c r="AB41" i="17"/>
  <c r="AB39" i="17"/>
  <c r="AB28" i="17"/>
  <c r="AB11" i="17"/>
  <c r="AB54" i="17"/>
  <c r="AB52" i="17"/>
  <c r="AB24" i="17"/>
  <c r="AB22" i="17"/>
  <c r="AB9" i="17"/>
  <c r="AB3" i="17"/>
  <c r="AD37" i="17"/>
  <c r="AD38" i="17"/>
  <c r="AC19" i="17"/>
  <c r="AC20" i="17"/>
  <c r="AC1" i="17"/>
  <c r="AC2" i="17"/>
  <c r="AC32" i="17"/>
  <c r="AC31" i="17"/>
  <c r="AC61" i="17"/>
  <c r="AC62" i="17"/>
  <c r="AD8" i="17"/>
  <c r="AD7" i="17"/>
  <c r="AB43" i="17"/>
  <c r="AB44" i="17"/>
  <c r="AD25" i="17"/>
  <c r="AD26" i="17"/>
  <c r="AB67" i="17"/>
  <c r="AB68" i="17"/>
  <c r="AC56" i="17"/>
  <c r="AC55" i="17"/>
  <c r="AB50" i="17"/>
  <c r="AB49" i="17"/>
  <c r="AE14" i="17"/>
  <c r="AE13" i="17"/>
  <c r="I15" i="15"/>
  <c r="H11" i="5"/>
  <c r="AC24" i="17" l="1"/>
  <c r="AC22" i="17"/>
  <c r="AC9" i="17"/>
  <c r="AC35" i="17"/>
  <c r="AC5" i="17"/>
  <c r="AC48" i="17"/>
  <c r="AC46" i="17"/>
  <c r="AC33" i="17"/>
  <c r="AC59" i="17"/>
  <c r="AC57" i="17"/>
  <c r="AC29" i="17"/>
  <c r="AC16" i="17"/>
  <c r="AC72" i="17"/>
  <c r="AC70" i="17"/>
  <c r="AC66" i="17"/>
  <c r="AC64" i="17"/>
  <c r="AC42" i="17"/>
  <c r="AC40" i="17"/>
  <c r="AC12" i="17"/>
  <c r="AC27" i="17"/>
  <c r="AC53" i="17"/>
  <c r="AC51" i="17"/>
  <c r="AC10" i="17"/>
  <c r="AC23" i="17"/>
  <c r="AC21" i="17"/>
  <c r="AC6" i="17"/>
  <c r="AC36" i="17"/>
  <c r="AC4" i="17"/>
  <c r="AC47" i="17"/>
  <c r="AC45" i="17"/>
  <c r="AC34" i="17"/>
  <c r="AC60" i="17"/>
  <c r="AC58" i="17"/>
  <c r="AC30" i="17"/>
  <c r="AC15" i="17"/>
  <c r="AC71" i="17"/>
  <c r="AC69" i="17"/>
  <c r="AC65" i="17"/>
  <c r="AC63" i="17"/>
  <c r="AC41" i="17"/>
  <c r="AC39" i="17"/>
  <c r="AC28" i="17"/>
  <c r="AC11" i="17"/>
  <c r="AC3" i="17"/>
  <c r="AC54" i="17"/>
  <c r="AC52" i="17"/>
  <c r="AE26" i="17"/>
  <c r="AE25" i="17"/>
  <c r="AC43" i="17"/>
  <c r="AC44" i="17"/>
  <c r="AE8" i="17"/>
  <c r="AE7" i="17"/>
  <c r="AD32" i="17"/>
  <c r="AD31" i="17"/>
  <c r="AD1" i="17"/>
  <c r="AD2" i="17"/>
  <c r="AD55" i="17"/>
  <c r="AD56" i="17"/>
  <c r="AD19" i="17"/>
  <c r="AD20" i="17"/>
  <c r="AF14" i="17"/>
  <c r="AF13" i="17"/>
  <c r="AE37" i="17"/>
  <c r="AE38" i="17"/>
  <c r="AC68" i="17"/>
  <c r="AC67" i="17"/>
  <c r="AD61" i="17"/>
  <c r="AD62" i="17"/>
  <c r="AC50" i="17"/>
  <c r="AC49" i="17"/>
  <c r="J15" i="15"/>
  <c r="I11" i="5"/>
  <c r="AD54" i="17" l="1"/>
  <c r="AD52" i="17"/>
  <c r="AD24" i="17"/>
  <c r="AD22" i="17"/>
  <c r="AD9" i="17"/>
  <c r="AD3" i="17"/>
  <c r="AD35" i="17"/>
  <c r="AD5" i="17"/>
  <c r="AD48" i="17"/>
  <c r="AD46" i="17"/>
  <c r="AD33" i="17"/>
  <c r="AD59" i="17"/>
  <c r="AD57" i="17"/>
  <c r="AD29" i="17"/>
  <c r="AD16" i="17"/>
  <c r="AD72" i="17"/>
  <c r="AD70" i="17"/>
  <c r="AD66" i="17"/>
  <c r="AD64" i="17"/>
  <c r="AD42" i="17"/>
  <c r="AD40" i="17"/>
  <c r="AD12" i="17"/>
  <c r="AD27" i="17"/>
  <c r="AD53" i="17"/>
  <c r="AD51" i="17"/>
  <c r="AD10" i="17"/>
  <c r="AD23" i="17"/>
  <c r="AD21" i="17"/>
  <c r="AD6" i="17"/>
  <c r="AD36" i="17"/>
  <c r="AD4" i="17"/>
  <c r="AD47" i="17"/>
  <c r="AD45" i="17"/>
  <c r="AD34" i="17"/>
  <c r="AD60" i="17"/>
  <c r="AD58" i="17"/>
  <c r="AD30" i="17"/>
  <c r="AD15" i="17"/>
  <c r="AD71" i="17"/>
  <c r="AD69" i="17"/>
  <c r="AD65" i="17"/>
  <c r="AD63" i="17"/>
  <c r="AD41" i="17"/>
  <c r="AD39" i="17"/>
  <c r="AD28" i="17"/>
  <c r="AD11" i="17"/>
  <c r="AD68" i="17"/>
  <c r="AD67" i="17"/>
  <c r="AE19" i="17"/>
  <c r="AE20" i="17"/>
  <c r="AE1" i="17"/>
  <c r="AE2" i="17"/>
  <c r="AE32" i="17"/>
  <c r="AE31" i="17"/>
  <c r="AG13" i="17"/>
  <c r="AG14" i="17"/>
  <c r="AF8" i="17"/>
  <c r="AF7" i="17"/>
  <c r="AF37" i="17"/>
  <c r="AF38" i="17"/>
  <c r="AD43" i="17"/>
  <c r="AD44" i="17"/>
  <c r="AE55" i="17"/>
  <c r="AE56" i="17"/>
  <c r="AD50" i="17"/>
  <c r="AD49" i="17"/>
  <c r="AE61" i="17"/>
  <c r="AE62" i="17"/>
  <c r="AF26" i="17"/>
  <c r="AF25" i="17"/>
  <c r="K15" i="15"/>
  <c r="J11" i="5"/>
  <c r="AE11" i="17" l="1"/>
  <c r="AE3" i="17"/>
  <c r="AE54" i="17"/>
  <c r="AE52" i="17"/>
  <c r="AE24" i="17"/>
  <c r="AE22" i="17"/>
  <c r="AE9" i="17"/>
  <c r="AE35" i="17"/>
  <c r="AE5" i="17"/>
  <c r="AE48" i="17"/>
  <c r="AE46" i="17"/>
  <c r="AE33" i="17"/>
  <c r="AE59" i="17"/>
  <c r="AE57" i="17"/>
  <c r="AE29" i="17"/>
  <c r="AE16" i="17"/>
  <c r="AE72" i="17"/>
  <c r="AE70" i="17"/>
  <c r="AE66" i="17"/>
  <c r="AE64" i="17"/>
  <c r="AE42" i="17"/>
  <c r="AE40" i="17"/>
  <c r="AE12" i="17"/>
  <c r="AE27" i="17"/>
  <c r="AE53" i="17"/>
  <c r="AE51" i="17"/>
  <c r="AE10" i="17"/>
  <c r="AE23" i="17"/>
  <c r="AE21" i="17"/>
  <c r="AE6" i="17"/>
  <c r="AE36" i="17"/>
  <c r="AE4" i="17"/>
  <c r="AE47" i="17"/>
  <c r="AE45" i="17"/>
  <c r="AE34" i="17"/>
  <c r="AE60" i="17"/>
  <c r="AE58" i="17"/>
  <c r="AE30" i="17"/>
  <c r="AE15" i="17"/>
  <c r="AE71" i="17"/>
  <c r="AE69" i="17"/>
  <c r="AE65" i="17"/>
  <c r="AE63" i="17"/>
  <c r="AE41" i="17"/>
  <c r="AE39" i="17"/>
  <c r="AE28" i="17"/>
  <c r="AF55" i="17"/>
  <c r="AF56" i="17"/>
  <c r="AG37" i="17"/>
  <c r="AG38" i="17"/>
  <c r="AF32" i="17"/>
  <c r="AF31" i="17"/>
  <c r="AF1" i="17"/>
  <c r="AF2" i="17"/>
  <c r="AF19" i="17"/>
  <c r="AF20" i="17"/>
  <c r="AE43" i="17"/>
  <c r="AE44" i="17"/>
  <c r="AE50" i="17"/>
  <c r="AE49" i="17"/>
  <c r="AG26" i="17"/>
  <c r="AG25" i="17"/>
  <c r="AF61" i="17"/>
  <c r="AF62" i="17"/>
  <c r="AG8" i="17"/>
  <c r="AG7" i="17"/>
  <c r="AE68" i="17"/>
  <c r="AE67" i="17"/>
  <c r="L15" i="15"/>
  <c r="K11" i="5"/>
  <c r="AF71" i="17" l="1"/>
  <c r="AF69" i="17"/>
  <c r="AF65" i="17"/>
  <c r="AF63" i="17"/>
  <c r="AF41" i="17"/>
  <c r="AF39" i="17"/>
  <c r="AF28" i="17"/>
  <c r="AF11" i="17"/>
  <c r="AF54" i="17"/>
  <c r="AF52" i="17"/>
  <c r="AF24" i="17"/>
  <c r="AF22" i="17"/>
  <c r="AF9" i="17"/>
  <c r="AF35" i="17"/>
  <c r="AF5" i="17"/>
  <c r="AF3" i="17"/>
  <c r="AF48" i="17"/>
  <c r="AF46" i="17"/>
  <c r="AF33" i="17"/>
  <c r="AF59" i="17"/>
  <c r="AF57" i="17"/>
  <c r="AF29" i="17"/>
  <c r="AF16" i="17"/>
  <c r="AF72" i="17"/>
  <c r="AF70" i="17"/>
  <c r="AF66" i="17"/>
  <c r="AF64" i="17"/>
  <c r="AF42" i="17"/>
  <c r="AF40" i="17"/>
  <c r="AF12" i="17"/>
  <c r="AF27" i="17"/>
  <c r="AF53" i="17"/>
  <c r="AF51" i="17"/>
  <c r="AF10" i="17"/>
  <c r="AF23" i="17"/>
  <c r="AF21" i="17"/>
  <c r="AF6" i="17"/>
  <c r="AF36" i="17"/>
  <c r="AF4" i="17"/>
  <c r="AF47" i="17"/>
  <c r="AF45" i="17"/>
  <c r="AF34" i="17"/>
  <c r="AF60" i="17"/>
  <c r="AF58" i="17"/>
  <c r="AF30" i="17"/>
  <c r="AF15" i="17"/>
  <c r="AG61" i="17"/>
  <c r="AG62" i="17"/>
  <c r="AF43" i="17"/>
  <c r="AF44" i="17"/>
  <c r="AG19" i="17"/>
  <c r="AG20" i="17"/>
  <c r="AG1" i="17"/>
  <c r="AG2" i="17"/>
  <c r="AG32" i="17"/>
  <c r="AG31" i="17"/>
  <c r="AF50" i="17"/>
  <c r="AF49" i="17"/>
  <c r="AG55" i="17"/>
  <c r="AG56" i="17"/>
  <c r="AF68" i="17"/>
  <c r="AF67" i="17"/>
  <c r="M15" i="15"/>
  <c r="L11" i="5"/>
  <c r="AG71" i="17" l="1"/>
  <c r="AG69" i="17"/>
  <c r="AG65" i="17"/>
  <c r="AG63" i="17"/>
  <c r="AG41" i="17"/>
  <c r="AG39" i="17"/>
  <c r="AG28" i="17"/>
  <c r="AG11" i="17"/>
  <c r="AG54" i="17"/>
  <c r="AG52" i="17"/>
  <c r="AG24" i="17"/>
  <c r="AG22" i="17"/>
  <c r="AG9" i="17"/>
  <c r="AG35" i="17"/>
  <c r="AG5" i="17"/>
  <c r="AG48" i="17"/>
  <c r="AG46" i="17"/>
  <c r="AG33" i="17"/>
  <c r="AG59" i="17"/>
  <c r="AG57" i="17"/>
  <c r="AG29" i="17"/>
  <c r="AG16" i="17"/>
  <c r="AG72" i="17"/>
  <c r="AG70" i="17"/>
  <c r="AG66" i="17"/>
  <c r="AG64" i="17"/>
  <c r="AG42" i="17"/>
  <c r="AG40" i="17"/>
  <c r="AG12" i="17"/>
  <c r="AG27" i="17"/>
  <c r="AG53" i="17"/>
  <c r="AG51" i="17"/>
  <c r="AG10" i="17"/>
  <c r="AG23" i="17"/>
  <c r="AG21" i="17"/>
  <c r="AG6" i="17"/>
  <c r="AG36" i="17"/>
  <c r="AG4" i="17"/>
  <c r="AG47" i="17"/>
  <c r="AG45" i="17"/>
  <c r="AG34" i="17"/>
  <c r="AG3" i="17"/>
  <c r="AG60" i="17"/>
  <c r="AG58" i="17"/>
  <c r="AG30" i="17"/>
  <c r="AG15" i="17"/>
  <c r="AG50" i="17"/>
  <c r="AG49" i="17"/>
  <c r="AG44" i="17"/>
  <c r="AG43" i="17"/>
  <c r="AG68" i="17"/>
  <c r="AG67" i="17"/>
  <c r="N15" i="15"/>
  <c r="M11" i="5"/>
  <c r="O15" i="15" l="1"/>
  <c r="N11" i="5"/>
  <c r="O11" i="5" s="1"/>
  <c r="P11" i="5" s="1"/>
  <c r="Q11" i="5" s="1"/>
  <c r="R11" i="5" s="1"/>
  <c r="S11" i="5" s="1"/>
  <c r="T11" i="5" s="1"/>
  <c r="U11" i="5" s="1"/>
  <c r="V11" i="5" s="1"/>
  <c r="W11" i="5" s="1"/>
  <c r="X11" i="5" s="1"/>
  <c r="Y11" i="5" s="1"/>
  <c r="Z11" i="5" s="1"/>
  <c r="AA11" i="5" s="1"/>
  <c r="AB11" i="5" s="1"/>
  <c r="AC11" i="5" s="1"/>
  <c r="AD11" i="5" s="1"/>
  <c r="AE11" i="5" s="1"/>
  <c r="AF11" i="5" s="1"/>
  <c r="AG11" i="5" s="1"/>
  <c r="AH11" i="5" s="1"/>
  <c r="AI11" i="5" s="1"/>
  <c r="AJ11" i="5" s="1"/>
  <c r="AK11" i="5" s="1"/>
  <c r="P15" i="15" l="1"/>
  <c r="D354" i="14"/>
  <c r="E354" i="14" s="1"/>
  <c r="F354" i="14" s="1"/>
  <c r="G354" i="14" s="1"/>
  <c r="H354" i="14" s="1"/>
  <c r="I354" i="14" s="1"/>
  <c r="J354" i="14" s="1"/>
  <c r="K354" i="14" s="1"/>
  <c r="L354" i="14" s="1"/>
  <c r="M354" i="14" s="1"/>
  <c r="N354" i="14" s="1"/>
  <c r="O354" i="14" s="1"/>
  <c r="P354" i="14" s="1"/>
  <c r="Q354" i="14" s="1"/>
  <c r="R354" i="14" s="1"/>
  <c r="S354" i="14" s="1"/>
  <c r="T354" i="14" s="1"/>
  <c r="U354" i="14" s="1"/>
  <c r="V354" i="14" s="1"/>
  <c r="W354" i="14" s="1"/>
  <c r="X354" i="14" s="1"/>
  <c r="Y354" i="14" s="1"/>
  <c r="Z354" i="14" s="1"/>
  <c r="AA354" i="14" s="1"/>
  <c r="AB354" i="14" s="1"/>
  <c r="AC354" i="14" s="1"/>
  <c r="AD354" i="14" s="1"/>
  <c r="AE354" i="14" s="1"/>
  <c r="AF354" i="14" s="1"/>
  <c r="AG354" i="14" s="1"/>
  <c r="D322" i="14"/>
  <c r="E322" i="14" s="1"/>
  <c r="F322" i="14" s="1"/>
  <c r="G322" i="14" s="1"/>
  <c r="H322" i="14" s="1"/>
  <c r="I322" i="14" s="1"/>
  <c r="J322" i="14" s="1"/>
  <c r="K322" i="14" s="1"/>
  <c r="L322" i="14" s="1"/>
  <c r="M322" i="14" s="1"/>
  <c r="N322" i="14" s="1"/>
  <c r="O322" i="14" s="1"/>
  <c r="P322" i="14" s="1"/>
  <c r="Q322" i="14" s="1"/>
  <c r="R322" i="14" s="1"/>
  <c r="S322" i="14" s="1"/>
  <c r="T322" i="14" s="1"/>
  <c r="U322" i="14" s="1"/>
  <c r="V322" i="14" s="1"/>
  <c r="W322" i="14" s="1"/>
  <c r="X322" i="14" s="1"/>
  <c r="Y322" i="14" s="1"/>
  <c r="Z322" i="14" s="1"/>
  <c r="AA322" i="14" s="1"/>
  <c r="AB322" i="14" s="1"/>
  <c r="AC322" i="14" s="1"/>
  <c r="AD322" i="14" s="1"/>
  <c r="AE322" i="14" s="1"/>
  <c r="AF322" i="14" s="1"/>
  <c r="AG322" i="14" s="1"/>
  <c r="D290" i="14"/>
  <c r="E290" i="14" s="1"/>
  <c r="F290" i="14" s="1"/>
  <c r="G290" i="14" s="1"/>
  <c r="H290" i="14" s="1"/>
  <c r="I290" i="14" s="1"/>
  <c r="J290" i="14" s="1"/>
  <c r="K290" i="14" s="1"/>
  <c r="L290" i="14" s="1"/>
  <c r="M290" i="14" s="1"/>
  <c r="N290" i="14" s="1"/>
  <c r="O290" i="14" s="1"/>
  <c r="P290" i="14" s="1"/>
  <c r="Q290" i="14" s="1"/>
  <c r="R290" i="14" s="1"/>
  <c r="S290" i="14" s="1"/>
  <c r="T290" i="14" s="1"/>
  <c r="U290" i="14" s="1"/>
  <c r="V290" i="14" s="1"/>
  <c r="W290" i="14" s="1"/>
  <c r="X290" i="14" s="1"/>
  <c r="Y290" i="14" s="1"/>
  <c r="Z290" i="14" s="1"/>
  <c r="AA290" i="14" s="1"/>
  <c r="AB290" i="14" s="1"/>
  <c r="AC290" i="14" s="1"/>
  <c r="AD290" i="14" s="1"/>
  <c r="AE290" i="14" s="1"/>
  <c r="AF290" i="14" s="1"/>
  <c r="AG290" i="14" s="1"/>
  <c r="D258" i="14"/>
  <c r="E258" i="14" s="1"/>
  <c r="F258" i="14" s="1"/>
  <c r="G258" i="14" s="1"/>
  <c r="H258" i="14" s="1"/>
  <c r="I258" i="14" s="1"/>
  <c r="J258" i="14" s="1"/>
  <c r="K258" i="14" s="1"/>
  <c r="L258" i="14" s="1"/>
  <c r="M258" i="14" s="1"/>
  <c r="N258" i="14" s="1"/>
  <c r="O258" i="14" s="1"/>
  <c r="P258" i="14" s="1"/>
  <c r="Q258" i="14" s="1"/>
  <c r="R258" i="14" s="1"/>
  <c r="S258" i="14" s="1"/>
  <c r="T258" i="14" s="1"/>
  <c r="U258" i="14" s="1"/>
  <c r="V258" i="14" s="1"/>
  <c r="W258" i="14" s="1"/>
  <c r="X258" i="14" s="1"/>
  <c r="Y258" i="14" s="1"/>
  <c r="Z258" i="14" s="1"/>
  <c r="AA258" i="14" s="1"/>
  <c r="AB258" i="14" s="1"/>
  <c r="AC258" i="14" s="1"/>
  <c r="AD258" i="14" s="1"/>
  <c r="AE258" i="14" s="1"/>
  <c r="AF258" i="14" s="1"/>
  <c r="AG258" i="14" s="1"/>
  <c r="D226" i="14"/>
  <c r="E226" i="14" s="1"/>
  <c r="F226" i="14" s="1"/>
  <c r="G226" i="14" s="1"/>
  <c r="H226" i="14" s="1"/>
  <c r="I226" i="14" s="1"/>
  <c r="J226" i="14" s="1"/>
  <c r="K226" i="14" s="1"/>
  <c r="L226" i="14" s="1"/>
  <c r="M226" i="14" s="1"/>
  <c r="N226" i="14" s="1"/>
  <c r="O226" i="14" s="1"/>
  <c r="P226" i="14" s="1"/>
  <c r="Q226" i="14" s="1"/>
  <c r="R226" i="14" s="1"/>
  <c r="S226" i="14" s="1"/>
  <c r="T226" i="14" s="1"/>
  <c r="U226" i="14" s="1"/>
  <c r="V226" i="14" s="1"/>
  <c r="W226" i="14" s="1"/>
  <c r="X226" i="14" s="1"/>
  <c r="Y226" i="14" s="1"/>
  <c r="Z226" i="14" s="1"/>
  <c r="AA226" i="14" s="1"/>
  <c r="AB226" i="14" s="1"/>
  <c r="AC226" i="14" s="1"/>
  <c r="AD226" i="14" s="1"/>
  <c r="AE226" i="14" s="1"/>
  <c r="AF226" i="14" s="1"/>
  <c r="AG226" i="14" s="1"/>
  <c r="D194" i="14"/>
  <c r="E194" i="14" s="1"/>
  <c r="F194" i="14" s="1"/>
  <c r="G194" i="14" s="1"/>
  <c r="H194" i="14" s="1"/>
  <c r="I194" i="14" s="1"/>
  <c r="J194" i="14" s="1"/>
  <c r="K194" i="14" s="1"/>
  <c r="L194" i="14" s="1"/>
  <c r="M194" i="14" s="1"/>
  <c r="N194" i="14" s="1"/>
  <c r="O194" i="14" s="1"/>
  <c r="P194" i="14" s="1"/>
  <c r="Q194" i="14" s="1"/>
  <c r="R194" i="14" s="1"/>
  <c r="S194" i="14" s="1"/>
  <c r="T194" i="14" s="1"/>
  <c r="U194" i="14" s="1"/>
  <c r="V194" i="14" s="1"/>
  <c r="W194" i="14" s="1"/>
  <c r="X194" i="14" s="1"/>
  <c r="Y194" i="14" s="1"/>
  <c r="Z194" i="14" s="1"/>
  <c r="AA194" i="14" s="1"/>
  <c r="AB194" i="14" s="1"/>
  <c r="AC194" i="14" s="1"/>
  <c r="AD194" i="14" s="1"/>
  <c r="AE194" i="14" s="1"/>
  <c r="AF194" i="14" s="1"/>
  <c r="AG194" i="14" s="1"/>
  <c r="D162" i="14"/>
  <c r="E162" i="14" s="1"/>
  <c r="F162" i="14" s="1"/>
  <c r="G162" i="14" s="1"/>
  <c r="H162" i="14" s="1"/>
  <c r="I162" i="14" s="1"/>
  <c r="J162" i="14" s="1"/>
  <c r="K162" i="14" s="1"/>
  <c r="L162" i="14" s="1"/>
  <c r="M162" i="14" s="1"/>
  <c r="N162" i="14" s="1"/>
  <c r="O162" i="14" s="1"/>
  <c r="P162" i="14" s="1"/>
  <c r="Q162" i="14" s="1"/>
  <c r="R162" i="14" s="1"/>
  <c r="S162" i="14" s="1"/>
  <c r="T162" i="14" s="1"/>
  <c r="U162" i="14" s="1"/>
  <c r="V162" i="14" s="1"/>
  <c r="W162" i="14" s="1"/>
  <c r="X162" i="14" s="1"/>
  <c r="Y162" i="14" s="1"/>
  <c r="Z162" i="14" s="1"/>
  <c r="AA162" i="14" s="1"/>
  <c r="AB162" i="14" s="1"/>
  <c r="AC162" i="14" s="1"/>
  <c r="AD162" i="14" s="1"/>
  <c r="AE162" i="14" s="1"/>
  <c r="AF162" i="14" s="1"/>
  <c r="AG162" i="14" s="1"/>
  <c r="D130" i="14"/>
  <c r="E130" i="14" s="1"/>
  <c r="F130" i="14" s="1"/>
  <c r="G130" i="14" s="1"/>
  <c r="H130" i="14" s="1"/>
  <c r="I130" i="14" s="1"/>
  <c r="J130" i="14" s="1"/>
  <c r="K130" i="14" s="1"/>
  <c r="L130" i="14" s="1"/>
  <c r="M130" i="14" s="1"/>
  <c r="N130" i="14" s="1"/>
  <c r="O130" i="14" s="1"/>
  <c r="P130" i="14" s="1"/>
  <c r="Q130" i="14" s="1"/>
  <c r="R130" i="14" s="1"/>
  <c r="S130" i="14" s="1"/>
  <c r="T130" i="14" s="1"/>
  <c r="U130" i="14" s="1"/>
  <c r="V130" i="14" s="1"/>
  <c r="W130" i="14" s="1"/>
  <c r="X130" i="14" s="1"/>
  <c r="Y130" i="14" s="1"/>
  <c r="Z130" i="14" s="1"/>
  <c r="AA130" i="14" s="1"/>
  <c r="AB130" i="14" s="1"/>
  <c r="AC130" i="14" s="1"/>
  <c r="AD130" i="14" s="1"/>
  <c r="AE130" i="14" s="1"/>
  <c r="AF130" i="14" s="1"/>
  <c r="AG130" i="14" s="1"/>
  <c r="D98" i="14"/>
  <c r="E98" i="14" s="1"/>
  <c r="F98" i="14" s="1"/>
  <c r="G98" i="14" s="1"/>
  <c r="H98" i="14" s="1"/>
  <c r="I98" i="14" s="1"/>
  <c r="J98" i="14" s="1"/>
  <c r="K98" i="14" s="1"/>
  <c r="L98" i="14" s="1"/>
  <c r="M98" i="14" s="1"/>
  <c r="N98" i="14" s="1"/>
  <c r="O98" i="14" s="1"/>
  <c r="P98" i="14" s="1"/>
  <c r="Q98" i="14" s="1"/>
  <c r="R98" i="14" s="1"/>
  <c r="S98" i="14" s="1"/>
  <c r="T98" i="14" s="1"/>
  <c r="U98" i="14" s="1"/>
  <c r="V98" i="14" s="1"/>
  <c r="W98" i="14" s="1"/>
  <c r="X98" i="14" s="1"/>
  <c r="Y98" i="14" s="1"/>
  <c r="Z98" i="14" s="1"/>
  <c r="AA98" i="14" s="1"/>
  <c r="AB98" i="14" s="1"/>
  <c r="AC98" i="14" s="1"/>
  <c r="AD98" i="14" s="1"/>
  <c r="AE98" i="14" s="1"/>
  <c r="AF98" i="14" s="1"/>
  <c r="AG98" i="14" s="1"/>
  <c r="D66" i="14"/>
  <c r="E66" i="14" s="1"/>
  <c r="F66" i="14" s="1"/>
  <c r="G66" i="14" s="1"/>
  <c r="H66" i="14" s="1"/>
  <c r="I66" i="14" s="1"/>
  <c r="J66" i="14" s="1"/>
  <c r="K66" i="14" s="1"/>
  <c r="L66" i="14" s="1"/>
  <c r="M66" i="14" s="1"/>
  <c r="N66" i="14" s="1"/>
  <c r="O66" i="14" s="1"/>
  <c r="P66" i="14" s="1"/>
  <c r="Q66" i="14" s="1"/>
  <c r="R66" i="14" s="1"/>
  <c r="S66" i="14" s="1"/>
  <c r="T66" i="14" s="1"/>
  <c r="U66" i="14" s="1"/>
  <c r="V66" i="14" s="1"/>
  <c r="W66" i="14" s="1"/>
  <c r="X66" i="14" s="1"/>
  <c r="Y66" i="14" s="1"/>
  <c r="Z66" i="14" s="1"/>
  <c r="AA66" i="14" s="1"/>
  <c r="AB66" i="14" s="1"/>
  <c r="AC66" i="14" s="1"/>
  <c r="AD66" i="14" s="1"/>
  <c r="AE66" i="14" s="1"/>
  <c r="AF66" i="14" s="1"/>
  <c r="AG66" i="14" s="1"/>
  <c r="D34" i="14"/>
  <c r="E34" i="14" s="1"/>
  <c r="F34" i="14" s="1"/>
  <c r="G34" i="14" s="1"/>
  <c r="H34" i="14" s="1"/>
  <c r="I34" i="14" s="1"/>
  <c r="J34" i="14" s="1"/>
  <c r="K34" i="14" s="1"/>
  <c r="L34" i="14" s="1"/>
  <c r="M34" i="14" s="1"/>
  <c r="N34" i="14" s="1"/>
  <c r="O34" i="14" s="1"/>
  <c r="P34" i="14" s="1"/>
  <c r="Q34" i="14" s="1"/>
  <c r="R34" i="14" s="1"/>
  <c r="S34" i="14" s="1"/>
  <c r="T34" i="14" s="1"/>
  <c r="U34" i="14" s="1"/>
  <c r="V34" i="14" s="1"/>
  <c r="W34" i="14" s="1"/>
  <c r="X34" i="14" s="1"/>
  <c r="Y34" i="14" s="1"/>
  <c r="Z34" i="14" s="1"/>
  <c r="AA34" i="14" s="1"/>
  <c r="AB34" i="14" s="1"/>
  <c r="AC34" i="14" s="1"/>
  <c r="AD34" i="14" s="1"/>
  <c r="AE34" i="14" s="1"/>
  <c r="AF34" i="14" s="1"/>
  <c r="AG34" i="14" s="1"/>
  <c r="D2" i="14"/>
  <c r="E2" i="14" s="1"/>
  <c r="F2" i="14" s="1"/>
  <c r="G2" i="14" s="1"/>
  <c r="H2" i="14" s="1"/>
  <c r="I2" i="14" s="1"/>
  <c r="J2" i="14" s="1"/>
  <c r="K2" i="14" s="1"/>
  <c r="L2" i="14" s="1"/>
  <c r="M2" i="14" s="1"/>
  <c r="N2" i="14" s="1"/>
  <c r="O2" i="14" s="1"/>
  <c r="P2" i="14" s="1"/>
  <c r="Q2" i="14" s="1"/>
  <c r="R2" i="14" s="1"/>
  <c r="S2" i="14" s="1"/>
  <c r="T2" i="14" s="1"/>
  <c r="U2" i="14" s="1"/>
  <c r="V2" i="14" s="1"/>
  <c r="W2" i="14" s="1"/>
  <c r="X2" i="14" s="1"/>
  <c r="Y2" i="14" s="1"/>
  <c r="Z2" i="14" s="1"/>
  <c r="AA2" i="14" s="1"/>
  <c r="AB2" i="14" s="1"/>
  <c r="AC2" i="14" s="1"/>
  <c r="AD2" i="14" s="1"/>
  <c r="AE2" i="14" s="1"/>
  <c r="AF2" i="14" s="1"/>
  <c r="AG2" i="14" s="1"/>
  <c r="D354" i="13"/>
  <c r="E354" i="13" s="1"/>
  <c r="F354" i="13" s="1"/>
  <c r="G354" i="13" s="1"/>
  <c r="H354" i="13" s="1"/>
  <c r="I354" i="13" s="1"/>
  <c r="J354" i="13" s="1"/>
  <c r="K354" i="13" s="1"/>
  <c r="L354" i="13" s="1"/>
  <c r="M354" i="13" s="1"/>
  <c r="N354" i="13" s="1"/>
  <c r="O354" i="13" s="1"/>
  <c r="P354" i="13" s="1"/>
  <c r="Q354" i="13" s="1"/>
  <c r="R354" i="13" s="1"/>
  <c r="S354" i="13" s="1"/>
  <c r="T354" i="13" s="1"/>
  <c r="U354" i="13" s="1"/>
  <c r="V354" i="13" s="1"/>
  <c r="W354" i="13" s="1"/>
  <c r="X354" i="13" s="1"/>
  <c r="Y354" i="13" s="1"/>
  <c r="Z354" i="13" s="1"/>
  <c r="AA354" i="13" s="1"/>
  <c r="AB354" i="13" s="1"/>
  <c r="AC354" i="13" s="1"/>
  <c r="AD354" i="13" s="1"/>
  <c r="AE354" i="13" s="1"/>
  <c r="AF354" i="13" s="1"/>
  <c r="AG354" i="13" s="1"/>
  <c r="D322" i="13"/>
  <c r="E322" i="13" s="1"/>
  <c r="F322" i="13" s="1"/>
  <c r="G322" i="13" s="1"/>
  <c r="H322" i="13" s="1"/>
  <c r="I322" i="13" s="1"/>
  <c r="J322" i="13" s="1"/>
  <c r="K322" i="13" s="1"/>
  <c r="L322" i="13" s="1"/>
  <c r="M322" i="13" s="1"/>
  <c r="N322" i="13" s="1"/>
  <c r="O322" i="13" s="1"/>
  <c r="P322" i="13" s="1"/>
  <c r="Q322" i="13" s="1"/>
  <c r="R322" i="13" s="1"/>
  <c r="S322" i="13" s="1"/>
  <c r="T322" i="13" s="1"/>
  <c r="U322" i="13" s="1"/>
  <c r="V322" i="13" s="1"/>
  <c r="W322" i="13" s="1"/>
  <c r="X322" i="13" s="1"/>
  <c r="Y322" i="13" s="1"/>
  <c r="Z322" i="13" s="1"/>
  <c r="AA322" i="13" s="1"/>
  <c r="AB322" i="13" s="1"/>
  <c r="AC322" i="13" s="1"/>
  <c r="AD322" i="13" s="1"/>
  <c r="AE322" i="13" s="1"/>
  <c r="AF322" i="13" s="1"/>
  <c r="AG322" i="13" s="1"/>
  <c r="D290" i="13"/>
  <c r="E290" i="13" s="1"/>
  <c r="F290" i="13" s="1"/>
  <c r="G290" i="13" s="1"/>
  <c r="H290" i="13" s="1"/>
  <c r="I290" i="13" s="1"/>
  <c r="J290" i="13" s="1"/>
  <c r="K290" i="13" s="1"/>
  <c r="L290" i="13" s="1"/>
  <c r="M290" i="13" s="1"/>
  <c r="N290" i="13" s="1"/>
  <c r="O290" i="13" s="1"/>
  <c r="P290" i="13" s="1"/>
  <c r="Q290" i="13" s="1"/>
  <c r="R290" i="13" s="1"/>
  <c r="S290" i="13" s="1"/>
  <c r="T290" i="13" s="1"/>
  <c r="U290" i="13" s="1"/>
  <c r="V290" i="13" s="1"/>
  <c r="W290" i="13" s="1"/>
  <c r="X290" i="13" s="1"/>
  <c r="Y290" i="13" s="1"/>
  <c r="Z290" i="13" s="1"/>
  <c r="AA290" i="13" s="1"/>
  <c r="AB290" i="13" s="1"/>
  <c r="AC290" i="13" s="1"/>
  <c r="AD290" i="13" s="1"/>
  <c r="AE290" i="13" s="1"/>
  <c r="AF290" i="13" s="1"/>
  <c r="AG290" i="13" s="1"/>
  <c r="D258" i="13"/>
  <c r="E258" i="13" s="1"/>
  <c r="F258" i="13" s="1"/>
  <c r="G258" i="13" s="1"/>
  <c r="H258" i="13" s="1"/>
  <c r="I258" i="13" s="1"/>
  <c r="J258" i="13" s="1"/>
  <c r="K258" i="13" s="1"/>
  <c r="L258" i="13" s="1"/>
  <c r="M258" i="13" s="1"/>
  <c r="N258" i="13" s="1"/>
  <c r="O258" i="13" s="1"/>
  <c r="P258" i="13" s="1"/>
  <c r="Q258" i="13" s="1"/>
  <c r="R258" i="13" s="1"/>
  <c r="S258" i="13" s="1"/>
  <c r="T258" i="13" s="1"/>
  <c r="U258" i="13" s="1"/>
  <c r="V258" i="13" s="1"/>
  <c r="W258" i="13" s="1"/>
  <c r="X258" i="13" s="1"/>
  <c r="Y258" i="13" s="1"/>
  <c r="Z258" i="13" s="1"/>
  <c r="AA258" i="13" s="1"/>
  <c r="AB258" i="13" s="1"/>
  <c r="AC258" i="13" s="1"/>
  <c r="AD258" i="13" s="1"/>
  <c r="AE258" i="13" s="1"/>
  <c r="AF258" i="13" s="1"/>
  <c r="AG258" i="13" s="1"/>
  <c r="D226" i="13"/>
  <c r="E226" i="13" s="1"/>
  <c r="F226" i="13" s="1"/>
  <c r="G226" i="13" s="1"/>
  <c r="H226" i="13" s="1"/>
  <c r="I226" i="13" s="1"/>
  <c r="J226" i="13" s="1"/>
  <c r="K226" i="13" s="1"/>
  <c r="L226" i="13" s="1"/>
  <c r="M226" i="13" s="1"/>
  <c r="N226" i="13" s="1"/>
  <c r="O226" i="13" s="1"/>
  <c r="P226" i="13" s="1"/>
  <c r="Q226" i="13" s="1"/>
  <c r="R226" i="13" s="1"/>
  <c r="S226" i="13" s="1"/>
  <c r="T226" i="13" s="1"/>
  <c r="U226" i="13" s="1"/>
  <c r="V226" i="13" s="1"/>
  <c r="W226" i="13" s="1"/>
  <c r="X226" i="13" s="1"/>
  <c r="Y226" i="13" s="1"/>
  <c r="Z226" i="13" s="1"/>
  <c r="AA226" i="13" s="1"/>
  <c r="AB226" i="13" s="1"/>
  <c r="AC226" i="13" s="1"/>
  <c r="AD226" i="13" s="1"/>
  <c r="AE226" i="13" s="1"/>
  <c r="AF226" i="13" s="1"/>
  <c r="AG226" i="13" s="1"/>
  <c r="D194" i="13"/>
  <c r="E194" i="13" s="1"/>
  <c r="F194" i="13" s="1"/>
  <c r="G194" i="13" s="1"/>
  <c r="H194" i="13" s="1"/>
  <c r="I194" i="13" s="1"/>
  <c r="J194" i="13" s="1"/>
  <c r="K194" i="13" s="1"/>
  <c r="L194" i="13" s="1"/>
  <c r="M194" i="13" s="1"/>
  <c r="N194" i="13" s="1"/>
  <c r="O194" i="13" s="1"/>
  <c r="P194" i="13" s="1"/>
  <c r="Q194" i="13" s="1"/>
  <c r="R194" i="13" s="1"/>
  <c r="S194" i="13" s="1"/>
  <c r="T194" i="13" s="1"/>
  <c r="U194" i="13" s="1"/>
  <c r="V194" i="13" s="1"/>
  <c r="W194" i="13" s="1"/>
  <c r="X194" i="13" s="1"/>
  <c r="Y194" i="13" s="1"/>
  <c r="Z194" i="13" s="1"/>
  <c r="AA194" i="13" s="1"/>
  <c r="AB194" i="13" s="1"/>
  <c r="AC194" i="13" s="1"/>
  <c r="AD194" i="13" s="1"/>
  <c r="AE194" i="13" s="1"/>
  <c r="AF194" i="13" s="1"/>
  <c r="AG194" i="13" s="1"/>
  <c r="D162" i="13"/>
  <c r="E162" i="13" s="1"/>
  <c r="F162" i="13" s="1"/>
  <c r="G162" i="13" s="1"/>
  <c r="H162" i="13" s="1"/>
  <c r="I162" i="13" s="1"/>
  <c r="J162" i="13" s="1"/>
  <c r="K162" i="13" s="1"/>
  <c r="L162" i="13" s="1"/>
  <c r="M162" i="13" s="1"/>
  <c r="N162" i="13" s="1"/>
  <c r="O162" i="13" s="1"/>
  <c r="P162" i="13" s="1"/>
  <c r="Q162" i="13" s="1"/>
  <c r="R162" i="13" s="1"/>
  <c r="S162" i="13" s="1"/>
  <c r="T162" i="13" s="1"/>
  <c r="U162" i="13" s="1"/>
  <c r="V162" i="13" s="1"/>
  <c r="W162" i="13" s="1"/>
  <c r="X162" i="13" s="1"/>
  <c r="Y162" i="13" s="1"/>
  <c r="Z162" i="13" s="1"/>
  <c r="AA162" i="13" s="1"/>
  <c r="AB162" i="13" s="1"/>
  <c r="AC162" i="13" s="1"/>
  <c r="AD162" i="13" s="1"/>
  <c r="AE162" i="13" s="1"/>
  <c r="AF162" i="13" s="1"/>
  <c r="AG162" i="13" s="1"/>
  <c r="D130" i="13"/>
  <c r="E130" i="13" s="1"/>
  <c r="F130" i="13" s="1"/>
  <c r="G130" i="13" s="1"/>
  <c r="H130" i="13" s="1"/>
  <c r="I130" i="13" s="1"/>
  <c r="J130" i="13" s="1"/>
  <c r="K130" i="13" s="1"/>
  <c r="L130" i="13" s="1"/>
  <c r="M130" i="13" s="1"/>
  <c r="N130" i="13" s="1"/>
  <c r="O130" i="13" s="1"/>
  <c r="P130" i="13" s="1"/>
  <c r="Q130" i="13" s="1"/>
  <c r="R130" i="13" s="1"/>
  <c r="S130" i="13" s="1"/>
  <c r="T130" i="13" s="1"/>
  <c r="U130" i="13" s="1"/>
  <c r="V130" i="13" s="1"/>
  <c r="W130" i="13" s="1"/>
  <c r="X130" i="13" s="1"/>
  <c r="Y130" i="13" s="1"/>
  <c r="Z130" i="13" s="1"/>
  <c r="AA130" i="13" s="1"/>
  <c r="AB130" i="13" s="1"/>
  <c r="AC130" i="13" s="1"/>
  <c r="AD130" i="13" s="1"/>
  <c r="AE130" i="13" s="1"/>
  <c r="AF130" i="13" s="1"/>
  <c r="AG130" i="13" s="1"/>
  <c r="D98" i="13"/>
  <c r="E98" i="13" s="1"/>
  <c r="F98" i="13" s="1"/>
  <c r="G98" i="13" s="1"/>
  <c r="H98" i="13" s="1"/>
  <c r="I98" i="13" s="1"/>
  <c r="J98" i="13" s="1"/>
  <c r="K98" i="13" s="1"/>
  <c r="L98" i="13" s="1"/>
  <c r="M98" i="13" s="1"/>
  <c r="N98" i="13" s="1"/>
  <c r="O98" i="13" s="1"/>
  <c r="P98" i="13" s="1"/>
  <c r="Q98" i="13" s="1"/>
  <c r="R98" i="13" s="1"/>
  <c r="S98" i="13" s="1"/>
  <c r="T98" i="13" s="1"/>
  <c r="U98" i="13" s="1"/>
  <c r="V98" i="13" s="1"/>
  <c r="W98" i="13" s="1"/>
  <c r="X98" i="13" s="1"/>
  <c r="Y98" i="13" s="1"/>
  <c r="Z98" i="13" s="1"/>
  <c r="AA98" i="13" s="1"/>
  <c r="AB98" i="13" s="1"/>
  <c r="AC98" i="13" s="1"/>
  <c r="AD98" i="13" s="1"/>
  <c r="AE98" i="13" s="1"/>
  <c r="AF98" i="13" s="1"/>
  <c r="AG98" i="13" s="1"/>
  <c r="D66" i="13"/>
  <c r="E66" i="13" s="1"/>
  <c r="F66" i="13" s="1"/>
  <c r="G66" i="13" s="1"/>
  <c r="H66" i="13" s="1"/>
  <c r="I66" i="13" s="1"/>
  <c r="J66" i="13" s="1"/>
  <c r="K66" i="13" s="1"/>
  <c r="L66" i="13" s="1"/>
  <c r="M66" i="13" s="1"/>
  <c r="N66" i="13" s="1"/>
  <c r="O66" i="13" s="1"/>
  <c r="P66" i="13" s="1"/>
  <c r="Q66" i="13" s="1"/>
  <c r="R66" i="13" s="1"/>
  <c r="S66" i="13" s="1"/>
  <c r="T66" i="13" s="1"/>
  <c r="U66" i="13" s="1"/>
  <c r="V66" i="13" s="1"/>
  <c r="W66" i="13" s="1"/>
  <c r="X66" i="13" s="1"/>
  <c r="Y66" i="13" s="1"/>
  <c r="Z66" i="13" s="1"/>
  <c r="AA66" i="13" s="1"/>
  <c r="AB66" i="13" s="1"/>
  <c r="AC66" i="13" s="1"/>
  <c r="AD66" i="13" s="1"/>
  <c r="AE66" i="13" s="1"/>
  <c r="AF66" i="13" s="1"/>
  <c r="AG66" i="13" s="1"/>
  <c r="D34" i="13"/>
  <c r="E34" i="13" s="1"/>
  <c r="F34" i="13" s="1"/>
  <c r="G34" i="13" s="1"/>
  <c r="H34" i="13" s="1"/>
  <c r="I34" i="13" s="1"/>
  <c r="J34" i="13" s="1"/>
  <c r="K34" i="13" s="1"/>
  <c r="L34" i="13" s="1"/>
  <c r="M34" i="13" s="1"/>
  <c r="N34" i="13" s="1"/>
  <c r="O34" i="13" s="1"/>
  <c r="P34" i="13" s="1"/>
  <c r="Q34" i="13" s="1"/>
  <c r="R34" i="13" s="1"/>
  <c r="S34" i="13" s="1"/>
  <c r="T34" i="13" s="1"/>
  <c r="U34" i="13" s="1"/>
  <c r="V34" i="13" s="1"/>
  <c r="W34" i="13" s="1"/>
  <c r="X34" i="13" s="1"/>
  <c r="Y34" i="13" s="1"/>
  <c r="Z34" i="13" s="1"/>
  <c r="AA34" i="13" s="1"/>
  <c r="AB34" i="13" s="1"/>
  <c r="AC34" i="13" s="1"/>
  <c r="AD34" i="13" s="1"/>
  <c r="AE34" i="13" s="1"/>
  <c r="AF34" i="13" s="1"/>
  <c r="AG34" i="13" s="1"/>
  <c r="D2" i="13"/>
  <c r="E2" i="13" s="1"/>
  <c r="F2" i="13" s="1"/>
  <c r="G2" i="13" s="1"/>
  <c r="H2" i="13" s="1"/>
  <c r="I2" i="13" s="1"/>
  <c r="J2" i="13" s="1"/>
  <c r="K2" i="13" s="1"/>
  <c r="L2" i="13" s="1"/>
  <c r="M2" i="13" s="1"/>
  <c r="N2" i="13" s="1"/>
  <c r="O2" i="13" s="1"/>
  <c r="P2" i="13" s="1"/>
  <c r="Q2" i="13" s="1"/>
  <c r="R2" i="13" s="1"/>
  <c r="S2" i="13" s="1"/>
  <c r="T2" i="13" s="1"/>
  <c r="U2" i="13" s="1"/>
  <c r="V2" i="13" s="1"/>
  <c r="W2" i="13" s="1"/>
  <c r="X2" i="13" s="1"/>
  <c r="Y2" i="13" s="1"/>
  <c r="Z2" i="13" s="1"/>
  <c r="AA2" i="13" s="1"/>
  <c r="AB2" i="13" s="1"/>
  <c r="AC2" i="13" s="1"/>
  <c r="AD2" i="13" s="1"/>
  <c r="AE2" i="13" s="1"/>
  <c r="AF2" i="13" s="1"/>
  <c r="AG2" i="13" s="1"/>
  <c r="AH2" i="13" s="1"/>
  <c r="D354" i="12"/>
  <c r="E354" i="12" s="1"/>
  <c r="F354" i="12" s="1"/>
  <c r="G354" i="12" s="1"/>
  <c r="H354" i="12" s="1"/>
  <c r="I354" i="12" s="1"/>
  <c r="J354" i="12" s="1"/>
  <c r="K354" i="12" s="1"/>
  <c r="L354" i="12" s="1"/>
  <c r="M354" i="12" s="1"/>
  <c r="N354" i="12" s="1"/>
  <c r="O354" i="12" s="1"/>
  <c r="P354" i="12" s="1"/>
  <c r="Q354" i="12" s="1"/>
  <c r="R354" i="12" s="1"/>
  <c r="S354" i="12" s="1"/>
  <c r="T354" i="12" s="1"/>
  <c r="U354" i="12" s="1"/>
  <c r="V354" i="12" s="1"/>
  <c r="W354" i="12" s="1"/>
  <c r="X354" i="12" s="1"/>
  <c r="Y354" i="12" s="1"/>
  <c r="Z354" i="12" s="1"/>
  <c r="AA354" i="12" s="1"/>
  <c r="AB354" i="12" s="1"/>
  <c r="AC354" i="12" s="1"/>
  <c r="AD354" i="12" s="1"/>
  <c r="AE354" i="12" s="1"/>
  <c r="AF354" i="12" s="1"/>
  <c r="AG354" i="12" s="1"/>
  <c r="D322" i="12"/>
  <c r="E322" i="12" s="1"/>
  <c r="F322" i="12" s="1"/>
  <c r="G322" i="12" s="1"/>
  <c r="H322" i="12" s="1"/>
  <c r="I322" i="12" s="1"/>
  <c r="J322" i="12" s="1"/>
  <c r="K322" i="12" s="1"/>
  <c r="L322" i="12" s="1"/>
  <c r="M322" i="12" s="1"/>
  <c r="N322" i="12" s="1"/>
  <c r="O322" i="12" s="1"/>
  <c r="P322" i="12" s="1"/>
  <c r="Q322" i="12" s="1"/>
  <c r="R322" i="12" s="1"/>
  <c r="S322" i="12" s="1"/>
  <c r="T322" i="12" s="1"/>
  <c r="U322" i="12" s="1"/>
  <c r="V322" i="12" s="1"/>
  <c r="W322" i="12" s="1"/>
  <c r="X322" i="12" s="1"/>
  <c r="Y322" i="12" s="1"/>
  <c r="Z322" i="12" s="1"/>
  <c r="AA322" i="12" s="1"/>
  <c r="AB322" i="12" s="1"/>
  <c r="AC322" i="12" s="1"/>
  <c r="AD322" i="12" s="1"/>
  <c r="AE322" i="12" s="1"/>
  <c r="AF322" i="12" s="1"/>
  <c r="AG322" i="12" s="1"/>
  <c r="D290" i="12"/>
  <c r="E290" i="12" s="1"/>
  <c r="F290" i="12" s="1"/>
  <c r="G290" i="12" s="1"/>
  <c r="H290" i="12" s="1"/>
  <c r="I290" i="12" s="1"/>
  <c r="J290" i="12" s="1"/>
  <c r="K290" i="12" s="1"/>
  <c r="L290" i="12" s="1"/>
  <c r="M290" i="12" s="1"/>
  <c r="N290" i="12" s="1"/>
  <c r="O290" i="12" s="1"/>
  <c r="P290" i="12" s="1"/>
  <c r="Q290" i="12" s="1"/>
  <c r="R290" i="12" s="1"/>
  <c r="S290" i="12" s="1"/>
  <c r="T290" i="12" s="1"/>
  <c r="U290" i="12" s="1"/>
  <c r="V290" i="12" s="1"/>
  <c r="W290" i="12" s="1"/>
  <c r="X290" i="12" s="1"/>
  <c r="Y290" i="12" s="1"/>
  <c r="Z290" i="12" s="1"/>
  <c r="AA290" i="12" s="1"/>
  <c r="AB290" i="12" s="1"/>
  <c r="AC290" i="12" s="1"/>
  <c r="AD290" i="12" s="1"/>
  <c r="AE290" i="12" s="1"/>
  <c r="AF290" i="12" s="1"/>
  <c r="AG290" i="12" s="1"/>
  <c r="D258" i="12"/>
  <c r="E258" i="12" s="1"/>
  <c r="F258" i="12" s="1"/>
  <c r="G258" i="12" s="1"/>
  <c r="H258" i="12" s="1"/>
  <c r="I258" i="12" s="1"/>
  <c r="J258" i="12" s="1"/>
  <c r="K258" i="12" s="1"/>
  <c r="L258" i="12" s="1"/>
  <c r="M258" i="12" s="1"/>
  <c r="N258" i="12" s="1"/>
  <c r="O258" i="12" s="1"/>
  <c r="P258" i="12" s="1"/>
  <c r="Q258" i="12" s="1"/>
  <c r="R258" i="12" s="1"/>
  <c r="S258" i="12" s="1"/>
  <c r="T258" i="12" s="1"/>
  <c r="U258" i="12" s="1"/>
  <c r="V258" i="12" s="1"/>
  <c r="W258" i="12" s="1"/>
  <c r="X258" i="12" s="1"/>
  <c r="Y258" i="12" s="1"/>
  <c r="Z258" i="12" s="1"/>
  <c r="AA258" i="12" s="1"/>
  <c r="AB258" i="12" s="1"/>
  <c r="AC258" i="12" s="1"/>
  <c r="AD258" i="12" s="1"/>
  <c r="AE258" i="12" s="1"/>
  <c r="AF258" i="12" s="1"/>
  <c r="AG258" i="12" s="1"/>
  <c r="D226" i="12"/>
  <c r="E226" i="12" s="1"/>
  <c r="F226" i="12" s="1"/>
  <c r="G226" i="12" s="1"/>
  <c r="H226" i="12" s="1"/>
  <c r="I226" i="12" s="1"/>
  <c r="J226" i="12" s="1"/>
  <c r="K226" i="12" s="1"/>
  <c r="L226" i="12" s="1"/>
  <c r="M226" i="12" s="1"/>
  <c r="N226" i="12" s="1"/>
  <c r="O226" i="12" s="1"/>
  <c r="P226" i="12" s="1"/>
  <c r="Q226" i="12" s="1"/>
  <c r="R226" i="12" s="1"/>
  <c r="S226" i="12" s="1"/>
  <c r="T226" i="12" s="1"/>
  <c r="U226" i="12" s="1"/>
  <c r="V226" i="12" s="1"/>
  <c r="W226" i="12" s="1"/>
  <c r="X226" i="12" s="1"/>
  <c r="Y226" i="12" s="1"/>
  <c r="Z226" i="12" s="1"/>
  <c r="AA226" i="12" s="1"/>
  <c r="AB226" i="12" s="1"/>
  <c r="AC226" i="12" s="1"/>
  <c r="AD226" i="12" s="1"/>
  <c r="AE226" i="12" s="1"/>
  <c r="AF226" i="12" s="1"/>
  <c r="AG226" i="12" s="1"/>
  <c r="D194" i="12"/>
  <c r="E194" i="12" s="1"/>
  <c r="F194" i="12" s="1"/>
  <c r="G194" i="12" s="1"/>
  <c r="H194" i="12" s="1"/>
  <c r="I194" i="12" s="1"/>
  <c r="J194" i="12" s="1"/>
  <c r="K194" i="12" s="1"/>
  <c r="L194" i="12" s="1"/>
  <c r="M194" i="12" s="1"/>
  <c r="N194" i="12" s="1"/>
  <c r="O194" i="12" s="1"/>
  <c r="P194" i="12" s="1"/>
  <c r="Q194" i="12" s="1"/>
  <c r="R194" i="12" s="1"/>
  <c r="S194" i="12" s="1"/>
  <c r="T194" i="12" s="1"/>
  <c r="U194" i="12" s="1"/>
  <c r="V194" i="12" s="1"/>
  <c r="W194" i="12" s="1"/>
  <c r="X194" i="12" s="1"/>
  <c r="Y194" i="12" s="1"/>
  <c r="Z194" i="12" s="1"/>
  <c r="AA194" i="12" s="1"/>
  <c r="AB194" i="12" s="1"/>
  <c r="AC194" i="12" s="1"/>
  <c r="AD194" i="12" s="1"/>
  <c r="AE194" i="12" s="1"/>
  <c r="AF194" i="12" s="1"/>
  <c r="AG194" i="12" s="1"/>
  <c r="D162" i="12"/>
  <c r="E162" i="12" s="1"/>
  <c r="F162" i="12" s="1"/>
  <c r="G162" i="12" s="1"/>
  <c r="H162" i="12" s="1"/>
  <c r="I162" i="12" s="1"/>
  <c r="J162" i="12" s="1"/>
  <c r="K162" i="12" s="1"/>
  <c r="L162" i="12" s="1"/>
  <c r="M162" i="12" s="1"/>
  <c r="N162" i="12" s="1"/>
  <c r="O162" i="12" s="1"/>
  <c r="P162" i="12" s="1"/>
  <c r="Q162" i="12" s="1"/>
  <c r="R162" i="12" s="1"/>
  <c r="S162" i="12" s="1"/>
  <c r="T162" i="12" s="1"/>
  <c r="U162" i="12" s="1"/>
  <c r="V162" i="12" s="1"/>
  <c r="W162" i="12" s="1"/>
  <c r="X162" i="12" s="1"/>
  <c r="Y162" i="12" s="1"/>
  <c r="Z162" i="12" s="1"/>
  <c r="AA162" i="12" s="1"/>
  <c r="AB162" i="12" s="1"/>
  <c r="AC162" i="12" s="1"/>
  <c r="AD162" i="12" s="1"/>
  <c r="AE162" i="12" s="1"/>
  <c r="AF162" i="12" s="1"/>
  <c r="AG162" i="12" s="1"/>
  <c r="D130" i="12"/>
  <c r="E130" i="12" s="1"/>
  <c r="F130" i="12" s="1"/>
  <c r="G130" i="12" s="1"/>
  <c r="H130" i="12" s="1"/>
  <c r="I130" i="12" s="1"/>
  <c r="J130" i="12" s="1"/>
  <c r="K130" i="12" s="1"/>
  <c r="L130" i="12" s="1"/>
  <c r="M130" i="12" s="1"/>
  <c r="N130" i="12" s="1"/>
  <c r="O130" i="12" s="1"/>
  <c r="P130" i="12" s="1"/>
  <c r="Q130" i="12" s="1"/>
  <c r="R130" i="12" s="1"/>
  <c r="S130" i="12" s="1"/>
  <c r="T130" i="12" s="1"/>
  <c r="U130" i="12" s="1"/>
  <c r="V130" i="12" s="1"/>
  <c r="W130" i="12" s="1"/>
  <c r="X130" i="12" s="1"/>
  <c r="Y130" i="12" s="1"/>
  <c r="Z130" i="12" s="1"/>
  <c r="AA130" i="12" s="1"/>
  <c r="AB130" i="12" s="1"/>
  <c r="AC130" i="12" s="1"/>
  <c r="AD130" i="12" s="1"/>
  <c r="AE130" i="12" s="1"/>
  <c r="AF130" i="12" s="1"/>
  <c r="AG130" i="12" s="1"/>
  <c r="D98" i="12"/>
  <c r="E98" i="12" s="1"/>
  <c r="F98" i="12" s="1"/>
  <c r="G98" i="12" s="1"/>
  <c r="H98" i="12" s="1"/>
  <c r="I98" i="12" s="1"/>
  <c r="J98" i="12" s="1"/>
  <c r="K98" i="12" s="1"/>
  <c r="L98" i="12" s="1"/>
  <c r="M98" i="12" s="1"/>
  <c r="N98" i="12" s="1"/>
  <c r="O98" i="12" s="1"/>
  <c r="P98" i="12" s="1"/>
  <c r="Q98" i="12" s="1"/>
  <c r="R98" i="12" s="1"/>
  <c r="S98" i="12" s="1"/>
  <c r="T98" i="12" s="1"/>
  <c r="U98" i="12" s="1"/>
  <c r="V98" i="12" s="1"/>
  <c r="W98" i="12" s="1"/>
  <c r="X98" i="12" s="1"/>
  <c r="Y98" i="12" s="1"/>
  <c r="Z98" i="12" s="1"/>
  <c r="AA98" i="12" s="1"/>
  <c r="AB98" i="12" s="1"/>
  <c r="AC98" i="12" s="1"/>
  <c r="AD98" i="12" s="1"/>
  <c r="AE98" i="12" s="1"/>
  <c r="AF98" i="12" s="1"/>
  <c r="AG98" i="12" s="1"/>
  <c r="D66" i="12"/>
  <c r="E66" i="12" s="1"/>
  <c r="F66" i="12" s="1"/>
  <c r="G66" i="12" s="1"/>
  <c r="H66" i="12" s="1"/>
  <c r="I66" i="12" s="1"/>
  <c r="J66" i="12" s="1"/>
  <c r="K66" i="12" s="1"/>
  <c r="L66" i="12" s="1"/>
  <c r="M66" i="12" s="1"/>
  <c r="N66" i="12" s="1"/>
  <c r="O66" i="12" s="1"/>
  <c r="P66" i="12" s="1"/>
  <c r="Q66" i="12" s="1"/>
  <c r="R66" i="12" s="1"/>
  <c r="S66" i="12" s="1"/>
  <c r="T66" i="12" s="1"/>
  <c r="U66" i="12" s="1"/>
  <c r="V66" i="12" s="1"/>
  <c r="W66" i="12" s="1"/>
  <c r="X66" i="12" s="1"/>
  <c r="Y66" i="12" s="1"/>
  <c r="Z66" i="12" s="1"/>
  <c r="AA66" i="12" s="1"/>
  <c r="AB66" i="12" s="1"/>
  <c r="AC66" i="12" s="1"/>
  <c r="AD66" i="12" s="1"/>
  <c r="AE66" i="12" s="1"/>
  <c r="AF66" i="12" s="1"/>
  <c r="AG66" i="12" s="1"/>
  <c r="D34" i="12"/>
  <c r="E34" i="12" s="1"/>
  <c r="F34" i="12" s="1"/>
  <c r="G34" i="12" s="1"/>
  <c r="H34" i="12" s="1"/>
  <c r="I34" i="12" s="1"/>
  <c r="J34" i="12" s="1"/>
  <c r="K34" i="12" s="1"/>
  <c r="L34" i="12" s="1"/>
  <c r="M34" i="12" s="1"/>
  <c r="N34" i="12" s="1"/>
  <c r="O34" i="12" s="1"/>
  <c r="P34" i="12" s="1"/>
  <c r="Q34" i="12" s="1"/>
  <c r="R34" i="12" s="1"/>
  <c r="S34" i="12" s="1"/>
  <c r="T34" i="12" s="1"/>
  <c r="U34" i="12" s="1"/>
  <c r="V34" i="12" s="1"/>
  <c r="W34" i="12" s="1"/>
  <c r="X34" i="12" s="1"/>
  <c r="Y34" i="12" s="1"/>
  <c r="Z34" i="12" s="1"/>
  <c r="AA34" i="12" s="1"/>
  <c r="AB34" i="12" s="1"/>
  <c r="AC34" i="12" s="1"/>
  <c r="AD34" i="12" s="1"/>
  <c r="AE34" i="12" s="1"/>
  <c r="AF34" i="12" s="1"/>
  <c r="AG34" i="12" s="1"/>
  <c r="D2" i="12"/>
  <c r="E2" i="12" s="1"/>
  <c r="F2" i="12" s="1"/>
  <c r="G2" i="12" s="1"/>
  <c r="H2" i="12" s="1"/>
  <c r="I2" i="12" s="1"/>
  <c r="J2" i="12" s="1"/>
  <c r="K2" i="12" s="1"/>
  <c r="L2" i="12" s="1"/>
  <c r="M2" i="12" s="1"/>
  <c r="N2" i="12" s="1"/>
  <c r="O2" i="12" s="1"/>
  <c r="P2" i="12" s="1"/>
  <c r="Q2" i="12" s="1"/>
  <c r="R2" i="12" s="1"/>
  <c r="S2" i="12" s="1"/>
  <c r="T2" i="12" s="1"/>
  <c r="U2" i="12" s="1"/>
  <c r="V2" i="12" s="1"/>
  <c r="W2" i="12" s="1"/>
  <c r="X2" i="12" s="1"/>
  <c r="Y2" i="12" s="1"/>
  <c r="Z2" i="12" s="1"/>
  <c r="AA2" i="12" s="1"/>
  <c r="AB2" i="12" s="1"/>
  <c r="AC2" i="12" s="1"/>
  <c r="AD2" i="12" s="1"/>
  <c r="AE2" i="12" s="1"/>
  <c r="AF2" i="12" s="1"/>
  <c r="AG2" i="12" s="1"/>
  <c r="D354" i="11"/>
  <c r="E354" i="11" s="1"/>
  <c r="F354" i="11" s="1"/>
  <c r="G354" i="11" s="1"/>
  <c r="H354" i="11" s="1"/>
  <c r="I354" i="11" s="1"/>
  <c r="J354" i="11" s="1"/>
  <c r="K354" i="11" s="1"/>
  <c r="L354" i="11" s="1"/>
  <c r="M354" i="11" s="1"/>
  <c r="N354" i="11" s="1"/>
  <c r="O354" i="11" s="1"/>
  <c r="P354" i="11" s="1"/>
  <c r="Q354" i="11" s="1"/>
  <c r="R354" i="11" s="1"/>
  <c r="S354" i="11" s="1"/>
  <c r="T354" i="11" s="1"/>
  <c r="U354" i="11" s="1"/>
  <c r="V354" i="11" s="1"/>
  <c r="W354" i="11" s="1"/>
  <c r="X354" i="11" s="1"/>
  <c r="Y354" i="11" s="1"/>
  <c r="Z354" i="11" s="1"/>
  <c r="AA354" i="11" s="1"/>
  <c r="AB354" i="11" s="1"/>
  <c r="AC354" i="11" s="1"/>
  <c r="AD354" i="11" s="1"/>
  <c r="AE354" i="11" s="1"/>
  <c r="AF354" i="11" s="1"/>
  <c r="AG354" i="11" s="1"/>
  <c r="D322" i="11"/>
  <c r="E322" i="11" s="1"/>
  <c r="F322" i="11" s="1"/>
  <c r="G322" i="11" s="1"/>
  <c r="H322" i="11" s="1"/>
  <c r="I322" i="11" s="1"/>
  <c r="J322" i="11" s="1"/>
  <c r="K322" i="11" s="1"/>
  <c r="L322" i="11" s="1"/>
  <c r="M322" i="11" s="1"/>
  <c r="N322" i="11" s="1"/>
  <c r="O322" i="11" s="1"/>
  <c r="P322" i="11" s="1"/>
  <c r="Q322" i="11" s="1"/>
  <c r="R322" i="11" s="1"/>
  <c r="S322" i="11" s="1"/>
  <c r="T322" i="11" s="1"/>
  <c r="U322" i="11" s="1"/>
  <c r="V322" i="11" s="1"/>
  <c r="W322" i="11" s="1"/>
  <c r="X322" i="11" s="1"/>
  <c r="Y322" i="11" s="1"/>
  <c r="Z322" i="11" s="1"/>
  <c r="AA322" i="11" s="1"/>
  <c r="AB322" i="11" s="1"/>
  <c r="AC322" i="11" s="1"/>
  <c r="AD322" i="11" s="1"/>
  <c r="AE322" i="11" s="1"/>
  <c r="AF322" i="11" s="1"/>
  <c r="AG322" i="11" s="1"/>
  <c r="D290" i="11"/>
  <c r="E290" i="11" s="1"/>
  <c r="F290" i="11" s="1"/>
  <c r="G290" i="11" s="1"/>
  <c r="H290" i="11" s="1"/>
  <c r="I290" i="11" s="1"/>
  <c r="J290" i="11" s="1"/>
  <c r="K290" i="11" s="1"/>
  <c r="L290" i="11" s="1"/>
  <c r="M290" i="11" s="1"/>
  <c r="N290" i="11" s="1"/>
  <c r="O290" i="11" s="1"/>
  <c r="P290" i="11" s="1"/>
  <c r="Q290" i="11" s="1"/>
  <c r="R290" i="11" s="1"/>
  <c r="S290" i="11" s="1"/>
  <c r="T290" i="11" s="1"/>
  <c r="U290" i="11" s="1"/>
  <c r="V290" i="11" s="1"/>
  <c r="W290" i="11" s="1"/>
  <c r="X290" i="11" s="1"/>
  <c r="Y290" i="11" s="1"/>
  <c r="Z290" i="11" s="1"/>
  <c r="AA290" i="11" s="1"/>
  <c r="AB290" i="11" s="1"/>
  <c r="AC290" i="11" s="1"/>
  <c r="AD290" i="11" s="1"/>
  <c r="AE290" i="11" s="1"/>
  <c r="AF290" i="11" s="1"/>
  <c r="AG290" i="11" s="1"/>
  <c r="D258" i="11"/>
  <c r="E258" i="11" s="1"/>
  <c r="F258" i="11" s="1"/>
  <c r="G258" i="11" s="1"/>
  <c r="H258" i="11" s="1"/>
  <c r="I258" i="11" s="1"/>
  <c r="J258" i="11" s="1"/>
  <c r="K258" i="11" s="1"/>
  <c r="L258" i="11" s="1"/>
  <c r="M258" i="11" s="1"/>
  <c r="N258" i="11" s="1"/>
  <c r="O258" i="11" s="1"/>
  <c r="P258" i="11" s="1"/>
  <c r="Q258" i="11" s="1"/>
  <c r="R258" i="11" s="1"/>
  <c r="S258" i="11" s="1"/>
  <c r="T258" i="11" s="1"/>
  <c r="U258" i="11" s="1"/>
  <c r="V258" i="11" s="1"/>
  <c r="W258" i="11" s="1"/>
  <c r="X258" i="11" s="1"/>
  <c r="Y258" i="11" s="1"/>
  <c r="Z258" i="11" s="1"/>
  <c r="AA258" i="11" s="1"/>
  <c r="AB258" i="11" s="1"/>
  <c r="AC258" i="11" s="1"/>
  <c r="AD258" i="11" s="1"/>
  <c r="AE258" i="11" s="1"/>
  <c r="AF258" i="11" s="1"/>
  <c r="AG258" i="11" s="1"/>
  <c r="D226" i="11"/>
  <c r="E226" i="11" s="1"/>
  <c r="F226" i="11" s="1"/>
  <c r="G226" i="11" s="1"/>
  <c r="H226" i="11" s="1"/>
  <c r="I226" i="11" s="1"/>
  <c r="J226" i="11" s="1"/>
  <c r="K226" i="11" s="1"/>
  <c r="L226" i="11" s="1"/>
  <c r="M226" i="11" s="1"/>
  <c r="N226" i="11" s="1"/>
  <c r="O226" i="11" s="1"/>
  <c r="P226" i="11" s="1"/>
  <c r="Q226" i="11" s="1"/>
  <c r="R226" i="11" s="1"/>
  <c r="S226" i="11" s="1"/>
  <c r="T226" i="11" s="1"/>
  <c r="U226" i="11" s="1"/>
  <c r="V226" i="11" s="1"/>
  <c r="W226" i="11" s="1"/>
  <c r="X226" i="11" s="1"/>
  <c r="Y226" i="11" s="1"/>
  <c r="Z226" i="11" s="1"/>
  <c r="AA226" i="11" s="1"/>
  <c r="AB226" i="11" s="1"/>
  <c r="AC226" i="11" s="1"/>
  <c r="AD226" i="11" s="1"/>
  <c r="AE226" i="11" s="1"/>
  <c r="AF226" i="11" s="1"/>
  <c r="AG226" i="11" s="1"/>
  <c r="D194" i="11"/>
  <c r="E194" i="11" s="1"/>
  <c r="F194" i="11" s="1"/>
  <c r="G194" i="11" s="1"/>
  <c r="H194" i="11" s="1"/>
  <c r="I194" i="11" s="1"/>
  <c r="J194" i="11" s="1"/>
  <c r="K194" i="11" s="1"/>
  <c r="L194" i="11" s="1"/>
  <c r="M194" i="11" s="1"/>
  <c r="N194" i="11" s="1"/>
  <c r="O194" i="11" s="1"/>
  <c r="P194" i="11" s="1"/>
  <c r="Q194" i="11" s="1"/>
  <c r="R194" i="11" s="1"/>
  <c r="S194" i="11" s="1"/>
  <c r="T194" i="11" s="1"/>
  <c r="U194" i="11" s="1"/>
  <c r="V194" i="11" s="1"/>
  <c r="W194" i="11" s="1"/>
  <c r="X194" i="11" s="1"/>
  <c r="Y194" i="11" s="1"/>
  <c r="Z194" i="11" s="1"/>
  <c r="AA194" i="11" s="1"/>
  <c r="AB194" i="11" s="1"/>
  <c r="AC194" i="11" s="1"/>
  <c r="AD194" i="11" s="1"/>
  <c r="AE194" i="11" s="1"/>
  <c r="AF194" i="11" s="1"/>
  <c r="AG194" i="11" s="1"/>
  <c r="D162" i="11"/>
  <c r="E162" i="11" s="1"/>
  <c r="F162" i="11" s="1"/>
  <c r="G162" i="11" s="1"/>
  <c r="H162" i="11" s="1"/>
  <c r="I162" i="11" s="1"/>
  <c r="J162" i="11" s="1"/>
  <c r="K162" i="11" s="1"/>
  <c r="L162" i="11" s="1"/>
  <c r="M162" i="11" s="1"/>
  <c r="N162" i="11" s="1"/>
  <c r="O162" i="11" s="1"/>
  <c r="P162" i="11" s="1"/>
  <c r="Q162" i="11" s="1"/>
  <c r="R162" i="11" s="1"/>
  <c r="S162" i="11" s="1"/>
  <c r="T162" i="11" s="1"/>
  <c r="U162" i="11" s="1"/>
  <c r="V162" i="11" s="1"/>
  <c r="W162" i="11" s="1"/>
  <c r="X162" i="11" s="1"/>
  <c r="Y162" i="11" s="1"/>
  <c r="Z162" i="11" s="1"/>
  <c r="AA162" i="11" s="1"/>
  <c r="AB162" i="11" s="1"/>
  <c r="AC162" i="11" s="1"/>
  <c r="AD162" i="11" s="1"/>
  <c r="AE162" i="11" s="1"/>
  <c r="AF162" i="11" s="1"/>
  <c r="AG162" i="11" s="1"/>
  <c r="D130" i="11"/>
  <c r="E130" i="11" s="1"/>
  <c r="F130" i="11" s="1"/>
  <c r="G130" i="11" s="1"/>
  <c r="H130" i="11" s="1"/>
  <c r="I130" i="11" s="1"/>
  <c r="J130" i="11" s="1"/>
  <c r="K130" i="11" s="1"/>
  <c r="L130" i="11" s="1"/>
  <c r="M130" i="11" s="1"/>
  <c r="N130" i="11" s="1"/>
  <c r="O130" i="11" s="1"/>
  <c r="P130" i="11" s="1"/>
  <c r="Q130" i="11" s="1"/>
  <c r="R130" i="11" s="1"/>
  <c r="S130" i="11" s="1"/>
  <c r="T130" i="11" s="1"/>
  <c r="U130" i="11" s="1"/>
  <c r="V130" i="11" s="1"/>
  <c r="W130" i="11" s="1"/>
  <c r="X130" i="11" s="1"/>
  <c r="Y130" i="11" s="1"/>
  <c r="Z130" i="11" s="1"/>
  <c r="AA130" i="11" s="1"/>
  <c r="AB130" i="11" s="1"/>
  <c r="AC130" i="11" s="1"/>
  <c r="AD130" i="11" s="1"/>
  <c r="AE130" i="11" s="1"/>
  <c r="AF130" i="11" s="1"/>
  <c r="AG130" i="11" s="1"/>
  <c r="D98" i="11"/>
  <c r="E98" i="11" s="1"/>
  <c r="F98" i="11" s="1"/>
  <c r="G98" i="11" s="1"/>
  <c r="H98" i="11" s="1"/>
  <c r="I98" i="11" s="1"/>
  <c r="J98" i="11" s="1"/>
  <c r="K98" i="11" s="1"/>
  <c r="L98" i="11" s="1"/>
  <c r="M98" i="11" s="1"/>
  <c r="N98" i="11" s="1"/>
  <c r="O98" i="11" s="1"/>
  <c r="P98" i="11" s="1"/>
  <c r="Q98" i="11" s="1"/>
  <c r="R98" i="11" s="1"/>
  <c r="S98" i="11" s="1"/>
  <c r="T98" i="11" s="1"/>
  <c r="U98" i="11" s="1"/>
  <c r="V98" i="11" s="1"/>
  <c r="W98" i="11" s="1"/>
  <c r="X98" i="11" s="1"/>
  <c r="Y98" i="11" s="1"/>
  <c r="Z98" i="11" s="1"/>
  <c r="AA98" i="11" s="1"/>
  <c r="AB98" i="11" s="1"/>
  <c r="AC98" i="11" s="1"/>
  <c r="AD98" i="11" s="1"/>
  <c r="AE98" i="11" s="1"/>
  <c r="AF98" i="11" s="1"/>
  <c r="AG98" i="11" s="1"/>
  <c r="D66" i="11"/>
  <c r="E66" i="11" s="1"/>
  <c r="F66" i="11" s="1"/>
  <c r="G66" i="11" s="1"/>
  <c r="H66" i="11" s="1"/>
  <c r="I66" i="11" s="1"/>
  <c r="J66" i="11" s="1"/>
  <c r="K66" i="11" s="1"/>
  <c r="L66" i="11" s="1"/>
  <c r="M66" i="11" s="1"/>
  <c r="N66" i="11" s="1"/>
  <c r="O66" i="11" s="1"/>
  <c r="P66" i="11" s="1"/>
  <c r="Q66" i="11" s="1"/>
  <c r="R66" i="11" s="1"/>
  <c r="S66" i="11" s="1"/>
  <c r="T66" i="11" s="1"/>
  <c r="U66" i="11" s="1"/>
  <c r="V66" i="11" s="1"/>
  <c r="W66" i="11" s="1"/>
  <c r="X66" i="11" s="1"/>
  <c r="Y66" i="11" s="1"/>
  <c r="Z66" i="11" s="1"/>
  <c r="AA66" i="11" s="1"/>
  <c r="AB66" i="11" s="1"/>
  <c r="AC66" i="11" s="1"/>
  <c r="AD66" i="11" s="1"/>
  <c r="AE66" i="11" s="1"/>
  <c r="AF66" i="11" s="1"/>
  <c r="AG66" i="11" s="1"/>
  <c r="D34" i="11"/>
  <c r="E34" i="11" s="1"/>
  <c r="F34" i="11" s="1"/>
  <c r="G34" i="11" s="1"/>
  <c r="H34" i="11" s="1"/>
  <c r="I34" i="11" s="1"/>
  <c r="J34" i="11" s="1"/>
  <c r="K34" i="11" s="1"/>
  <c r="L34" i="11" s="1"/>
  <c r="M34" i="11" s="1"/>
  <c r="N34" i="11" s="1"/>
  <c r="O34" i="11" s="1"/>
  <c r="P34" i="11" s="1"/>
  <c r="Q34" i="11" s="1"/>
  <c r="R34" i="11" s="1"/>
  <c r="S34" i="11" s="1"/>
  <c r="T34" i="11" s="1"/>
  <c r="U34" i="11" s="1"/>
  <c r="V34" i="11" s="1"/>
  <c r="W34" i="11" s="1"/>
  <c r="X34" i="11" s="1"/>
  <c r="Y34" i="11" s="1"/>
  <c r="Z34" i="11" s="1"/>
  <c r="AA34" i="11" s="1"/>
  <c r="AB34" i="11" s="1"/>
  <c r="AC34" i="11" s="1"/>
  <c r="AD34" i="11" s="1"/>
  <c r="AE34" i="11" s="1"/>
  <c r="AF34" i="11" s="1"/>
  <c r="AG34" i="11" s="1"/>
  <c r="D2" i="11"/>
  <c r="E2" i="11" s="1"/>
  <c r="F2" i="11" s="1"/>
  <c r="G2" i="11" s="1"/>
  <c r="H2" i="11" s="1"/>
  <c r="I2" i="11" s="1"/>
  <c r="J2" i="11" s="1"/>
  <c r="K2" i="11" s="1"/>
  <c r="L2" i="11" s="1"/>
  <c r="M2" i="11" s="1"/>
  <c r="N2" i="11" s="1"/>
  <c r="O2" i="11" s="1"/>
  <c r="P2" i="11" s="1"/>
  <c r="Q2" i="11" s="1"/>
  <c r="R2" i="11" s="1"/>
  <c r="S2" i="11" s="1"/>
  <c r="T2" i="11" s="1"/>
  <c r="U2" i="11" s="1"/>
  <c r="V2" i="11" s="1"/>
  <c r="W2" i="11" s="1"/>
  <c r="X2" i="11" s="1"/>
  <c r="Y2" i="11" s="1"/>
  <c r="Z2" i="11" s="1"/>
  <c r="AA2" i="11" s="1"/>
  <c r="AB2" i="11" s="1"/>
  <c r="AC2" i="11" s="1"/>
  <c r="AD2" i="11" s="1"/>
  <c r="AE2" i="11" s="1"/>
  <c r="AF2" i="11" s="1"/>
  <c r="AG2" i="11" s="1"/>
  <c r="D354" i="10"/>
  <c r="E354" i="10" s="1"/>
  <c r="F354" i="10" s="1"/>
  <c r="G354" i="10" s="1"/>
  <c r="H354" i="10" s="1"/>
  <c r="I354" i="10" s="1"/>
  <c r="J354" i="10" s="1"/>
  <c r="K354" i="10" s="1"/>
  <c r="L354" i="10" s="1"/>
  <c r="M354" i="10" s="1"/>
  <c r="N354" i="10" s="1"/>
  <c r="O354" i="10" s="1"/>
  <c r="P354" i="10" s="1"/>
  <c r="Q354" i="10" s="1"/>
  <c r="R354" i="10" s="1"/>
  <c r="S354" i="10" s="1"/>
  <c r="T354" i="10" s="1"/>
  <c r="U354" i="10" s="1"/>
  <c r="V354" i="10" s="1"/>
  <c r="W354" i="10" s="1"/>
  <c r="X354" i="10" s="1"/>
  <c r="Y354" i="10" s="1"/>
  <c r="Z354" i="10" s="1"/>
  <c r="AA354" i="10" s="1"/>
  <c r="AB354" i="10" s="1"/>
  <c r="AC354" i="10" s="1"/>
  <c r="AD354" i="10" s="1"/>
  <c r="AE354" i="10" s="1"/>
  <c r="AF354" i="10" s="1"/>
  <c r="AG354" i="10" s="1"/>
  <c r="D322" i="10"/>
  <c r="E322" i="10" s="1"/>
  <c r="F322" i="10" s="1"/>
  <c r="G322" i="10" s="1"/>
  <c r="H322" i="10" s="1"/>
  <c r="I322" i="10" s="1"/>
  <c r="J322" i="10" s="1"/>
  <c r="K322" i="10" s="1"/>
  <c r="L322" i="10" s="1"/>
  <c r="M322" i="10" s="1"/>
  <c r="N322" i="10" s="1"/>
  <c r="O322" i="10" s="1"/>
  <c r="P322" i="10" s="1"/>
  <c r="Q322" i="10" s="1"/>
  <c r="R322" i="10" s="1"/>
  <c r="S322" i="10" s="1"/>
  <c r="T322" i="10" s="1"/>
  <c r="U322" i="10" s="1"/>
  <c r="V322" i="10" s="1"/>
  <c r="W322" i="10" s="1"/>
  <c r="X322" i="10" s="1"/>
  <c r="Y322" i="10" s="1"/>
  <c r="Z322" i="10" s="1"/>
  <c r="AA322" i="10" s="1"/>
  <c r="AB322" i="10" s="1"/>
  <c r="AC322" i="10" s="1"/>
  <c r="AD322" i="10" s="1"/>
  <c r="AE322" i="10" s="1"/>
  <c r="AF322" i="10" s="1"/>
  <c r="AG322" i="10" s="1"/>
  <c r="D290" i="10"/>
  <c r="E290" i="10" s="1"/>
  <c r="F290" i="10" s="1"/>
  <c r="G290" i="10" s="1"/>
  <c r="H290" i="10" s="1"/>
  <c r="I290" i="10" s="1"/>
  <c r="J290" i="10" s="1"/>
  <c r="K290" i="10" s="1"/>
  <c r="L290" i="10" s="1"/>
  <c r="M290" i="10" s="1"/>
  <c r="N290" i="10" s="1"/>
  <c r="O290" i="10" s="1"/>
  <c r="P290" i="10" s="1"/>
  <c r="Q290" i="10" s="1"/>
  <c r="R290" i="10" s="1"/>
  <c r="S290" i="10" s="1"/>
  <c r="T290" i="10" s="1"/>
  <c r="U290" i="10" s="1"/>
  <c r="V290" i="10" s="1"/>
  <c r="W290" i="10" s="1"/>
  <c r="X290" i="10" s="1"/>
  <c r="Y290" i="10" s="1"/>
  <c r="Z290" i="10" s="1"/>
  <c r="AA290" i="10" s="1"/>
  <c r="AB290" i="10" s="1"/>
  <c r="AC290" i="10" s="1"/>
  <c r="AD290" i="10" s="1"/>
  <c r="AE290" i="10" s="1"/>
  <c r="AF290" i="10" s="1"/>
  <c r="AG290" i="10" s="1"/>
  <c r="D258" i="10"/>
  <c r="E258" i="10" s="1"/>
  <c r="F258" i="10" s="1"/>
  <c r="G258" i="10" s="1"/>
  <c r="H258" i="10" s="1"/>
  <c r="I258" i="10" s="1"/>
  <c r="J258" i="10" s="1"/>
  <c r="K258" i="10" s="1"/>
  <c r="L258" i="10" s="1"/>
  <c r="M258" i="10" s="1"/>
  <c r="N258" i="10" s="1"/>
  <c r="O258" i="10" s="1"/>
  <c r="P258" i="10" s="1"/>
  <c r="Q258" i="10" s="1"/>
  <c r="R258" i="10" s="1"/>
  <c r="S258" i="10" s="1"/>
  <c r="T258" i="10" s="1"/>
  <c r="U258" i="10" s="1"/>
  <c r="V258" i="10" s="1"/>
  <c r="W258" i="10" s="1"/>
  <c r="X258" i="10" s="1"/>
  <c r="Y258" i="10" s="1"/>
  <c r="Z258" i="10" s="1"/>
  <c r="AA258" i="10" s="1"/>
  <c r="AB258" i="10" s="1"/>
  <c r="AC258" i="10" s="1"/>
  <c r="AD258" i="10" s="1"/>
  <c r="AE258" i="10" s="1"/>
  <c r="AF258" i="10" s="1"/>
  <c r="AG258" i="10" s="1"/>
  <c r="D226" i="10"/>
  <c r="E226" i="10" s="1"/>
  <c r="F226" i="10" s="1"/>
  <c r="G226" i="10" s="1"/>
  <c r="H226" i="10" s="1"/>
  <c r="I226" i="10" s="1"/>
  <c r="J226" i="10" s="1"/>
  <c r="K226" i="10" s="1"/>
  <c r="L226" i="10" s="1"/>
  <c r="M226" i="10" s="1"/>
  <c r="N226" i="10" s="1"/>
  <c r="O226" i="10" s="1"/>
  <c r="P226" i="10" s="1"/>
  <c r="Q226" i="10" s="1"/>
  <c r="R226" i="10" s="1"/>
  <c r="S226" i="10" s="1"/>
  <c r="T226" i="10" s="1"/>
  <c r="U226" i="10" s="1"/>
  <c r="V226" i="10" s="1"/>
  <c r="W226" i="10" s="1"/>
  <c r="X226" i="10" s="1"/>
  <c r="Y226" i="10" s="1"/>
  <c r="Z226" i="10" s="1"/>
  <c r="AA226" i="10" s="1"/>
  <c r="AB226" i="10" s="1"/>
  <c r="AC226" i="10" s="1"/>
  <c r="AD226" i="10" s="1"/>
  <c r="AE226" i="10" s="1"/>
  <c r="AF226" i="10" s="1"/>
  <c r="AG226" i="10" s="1"/>
  <c r="D194" i="10"/>
  <c r="E194" i="10" s="1"/>
  <c r="F194" i="10" s="1"/>
  <c r="G194" i="10" s="1"/>
  <c r="H194" i="10" s="1"/>
  <c r="I194" i="10" s="1"/>
  <c r="J194" i="10" s="1"/>
  <c r="K194" i="10" s="1"/>
  <c r="L194" i="10" s="1"/>
  <c r="M194" i="10" s="1"/>
  <c r="N194" i="10" s="1"/>
  <c r="O194" i="10" s="1"/>
  <c r="P194" i="10" s="1"/>
  <c r="Q194" i="10" s="1"/>
  <c r="R194" i="10" s="1"/>
  <c r="S194" i="10" s="1"/>
  <c r="T194" i="10" s="1"/>
  <c r="U194" i="10" s="1"/>
  <c r="V194" i="10" s="1"/>
  <c r="W194" i="10" s="1"/>
  <c r="X194" i="10" s="1"/>
  <c r="Y194" i="10" s="1"/>
  <c r="Z194" i="10" s="1"/>
  <c r="AA194" i="10" s="1"/>
  <c r="AB194" i="10" s="1"/>
  <c r="AC194" i="10" s="1"/>
  <c r="AD194" i="10" s="1"/>
  <c r="AE194" i="10" s="1"/>
  <c r="AF194" i="10" s="1"/>
  <c r="AG194" i="10" s="1"/>
  <c r="D162" i="10"/>
  <c r="E162" i="10" s="1"/>
  <c r="F162" i="10" s="1"/>
  <c r="G162" i="10" s="1"/>
  <c r="H162" i="10" s="1"/>
  <c r="I162" i="10" s="1"/>
  <c r="J162" i="10" s="1"/>
  <c r="K162" i="10" s="1"/>
  <c r="L162" i="10" s="1"/>
  <c r="M162" i="10" s="1"/>
  <c r="N162" i="10" s="1"/>
  <c r="O162" i="10" s="1"/>
  <c r="P162" i="10" s="1"/>
  <c r="Q162" i="10" s="1"/>
  <c r="R162" i="10" s="1"/>
  <c r="S162" i="10" s="1"/>
  <c r="T162" i="10" s="1"/>
  <c r="U162" i="10" s="1"/>
  <c r="V162" i="10" s="1"/>
  <c r="W162" i="10" s="1"/>
  <c r="X162" i="10" s="1"/>
  <c r="Y162" i="10" s="1"/>
  <c r="Z162" i="10" s="1"/>
  <c r="AA162" i="10" s="1"/>
  <c r="AB162" i="10" s="1"/>
  <c r="AC162" i="10" s="1"/>
  <c r="AD162" i="10" s="1"/>
  <c r="AE162" i="10" s="1"/>
  <c r="AF162" i="10" s="1"/>
  <c r="AG162" i="10" s="1"/>
  <c r="D130" i="10"/>
  <c r="E130" i="10" s="1"/>
  <c r="F130" i="10" s="1"/>
  <c r="G130" i="10" s="1"/>
  <c r="H130" i="10" s="1"/>
  <c r="I130" i="10" s="1"/>
  <c r="J130" i="10" s="1"/>
  <c r="K130" i="10" s="1"/>
  <c r="L130" i="10" s="1"/>
  <c r="M130" i="10" s="1"/>
  <c r="N130" i="10" s="1"/>
  <c r="O130" i="10" s="1"/>
  <c r="P130" i="10" s="1"/>
  <c r="Q130" i="10" s="1"/>
  <c r="R130" i="10" s="1"/>
  <c r="S130" i="10" s="1"/>
  <c r="T130" i="10" s="1"/>
  <c r="U130" i="10" s="1"/>
  <c r="V130" i="10" s="1"/>
  <c r="W130" i="10" s="1"/>
  <c r="X130" i="10" s="1"/>
  <c r="Y130" i="10" s="1"/>
  <c r="Z130" i="10" s="1"/>
  <c r="AA130" i="10" s="1"/>
  <c r="AB130" i="10" s="1"/>
  <c r="AC130" i="10" s="1"/>
  <c r="AD130" i="10" s="1"/>
  <c r="AE130" i="10" s="1"/>
  <c r="AF130" i="10" s="1"/>
  <c r="AG130" i="10" s="1"/>
  <c r="D98" i="10"/>
  <c r="E98" i="10" s="1"/>
  <c r="F98" i="10" s="1"/>
  <c r="G98" i="10" s="1"/>
  <c r="H98" i="10" s="1"/>
  <c r="I98" i="10" s="1"/>
  <c r="J98" i="10" s="1"/>
  <c r="K98" i="10" s="1"/>
  <c r="L98" i="10" s="1"/>
  <c r="M98" i="10" s="1"/>
  <c r="N98" i="10" s="1"/>
  <c r="O98" i="10" s="1"/>
  <c r="P98" i="10" s="1"/>
  <c r="Q98" i="10" s="1"/>
  <c r="R98" i="10" s="1"/>
  <c r="S98" i="10" s="1"/>
  <c r="T98" i="10" s="1"/>
  <c r="U98" i="10" s="1"/>
  <c r="V98" i="10" s="1"/>
  <c r="W98" i="10" s="1"/>
  <c r="X98" i="10" s="1"/>
  <c r="Y98" i="10" s="1"/>
  <c r="Z98" i="10" s="1"/>
  <c r="AA98" i="10" s="1"/>
  <c r="AB98" i="10" s="1"/>
  <c r="AC98" i="10" s="1"/>
  <c r="AD98" i="10" s="1"/>
  <c r="AE98" i="10" s="1"/>
  <c r="AF98" i="10" s="1"/>
  <c r="AG98" i="10" s="1"/>
  <c r="D66" i="10"/>
  <c r="E66" i="10" s="1"/>
  <c r="F66" i="10" s="1"/>
  <c r="G66" i="10" s="1"/>
  <c r="H66" i="10" s="1"/>
  <c r="I66" i="10" s="1"/>
  <c r="J66" i="10" s="1"/>
  <c r="K66" i="10" s="1"/>
  <c r="L66" i="10" s="1"/>
  <c r="M66" i="10" s="1"/>
  <c r="N66" i="10" s="1"/>
  <c r="O66" i="10" s="1"/>
  <c r="P66" i="10" s="1"/>
  <c r="Q66" i="10" s="1"/>
  <c r="R66" i="10" s="1"/>
  <c r="S66" i="10" s="1"/>
  <c r="T66" i="10" s="1"/>
  <c r="U66" i="10" s="1"/>
  <c r="V66" i="10" s="1"/>
  <c r="W66" i="10" s="1"/>
  <c r="X66" i="10" s="1"/>
  <c r="Y66" i="10" s="1"/>
  <c r="Z66" i="10" s="1"/>
  <c r="AA66" i="10" s="1"/>
  <c r="AB66" i="10" s="1"/>
  <c r="AC66" i="10" s="1"/>
  <c r="AD66" i="10" s="1"/>
  <c r="AE66" i="10" s="1"/>
  <c r="AF66" i="10" s="1"/>
  <c r="AG66" i="10" s="1"/>
  <c r="D34" i="10"/>
  <c r="E34" i="10" s="1"/>
  <c r="F34" i="10" s="1"/>
  <c r="G34" i="10" s="1"/>
  <c r="H34" i="10" s="1"/>
  <c r="I34" i="10" s="1"/>
  <c r="J34" i="10" s="1"/>
  <c r="K34" i="10" s="1"/>
  <c r="L34" i="10" s="1"/>
  <c r="M34" i="10" s="1"/>
  <c r="N34" i="10" s="1"/>
  <c r="O34" i="10" s="1"/>
  <c r="P34" i="10" s="1"/>
  <c r="Q34" i="10" s="1"/>
  <c r="R34" i="10" s="1"/>
  <c r="S34" i="10" s="1"/>
  <c r="T34" i="10" s="1"/>
  <c r="U34" i="10" s="1"/>
  <c r="V34" i="10" s="1"/>
  <c r="W34" i="10" s="1"/>
  <c r="X34" i="10" s="1"/>
  <c r="Y34" i="10" s="1"/>
  <c r="Z34" i="10" s="1"/>
  <c r="AA34" i="10" s="1"/>
  <c r="AB34" i="10" s="1"/>
  <c r="AC34" i="10" s="1"/>
  <c r="AD34" i="10" s="1"/>
  <c r="AE34" i="10" s="1"/>
  <c r="AF34" i="10" s="1"/>
  <c r="AG34" i="10" s="1"/>
  <c r="D2" i="10"/>
  <c r="E2" i="10" s="1"/>
  <c r="F2" i="10" s="1"/>
  <c r="G2" i="10" s="1"/>
  <c r="H2" i="10" s="1"/>
  <c r="I2" i="10" s="1"/>
  <c r="J2" i="10" s="1"/>
  <c r="K2" i="10" s="1"/>
  <c r="L2" i="10" s="1"/>
  <c r="M2" i="10" s="1"/>
  <c r="N2" i="10" s="1"/>
  <c r="O2" i="10" s="1"/>
  <c r="P2" i="10" s="1"/>
  <c r="Q2" i="10" s="1"/>
  <c r="R2" i="10" s="1"/>
  <c r="S2" i="10" s="1"/>
  <c r="T2" i="10" s="1"/>
  <c r="U2" i="10" s="1"/>
  <c r="V2" i="10" s="1"/>
  <c r="W2" i="10" s="1"/>
  <c r="X2" i="10" s="1"/>
  <c r="Y2" i="10" s="1"/>
  <c r="Z2" i="10" s="1"/>
  <c r="AA2" i="10" s="1"/>
  <c r="AB2" i="10" s="1"/>
  <c r="AC2" i="10" s="1"/>
  <c r="AD2" i="10" s="1"/>
  <c r="AE2" i="10" s="1"/>
  <c r="AF2" i="10" s="1"/>
  <c r="AG2" i="10" s="1"/>
  <c r="D354" i="9"/>
  <c r="E354" i="9" s="1"/>
  <c r="F354" i="9" s="1"/>
  <c r="G354" i="9" s="1"/>
  <c r="H354" i="9" s="1"/>
  <c r="I354" i="9" s="1"/>
  <c r="J354" i="9" s="1"/>
  <c r="K354" i="9" s="1"/>
  <c r="L354" i="9" s="1"/>
  <c r="M354" i="9" s="1"/>
  <c r="N354" i="9" s="1"/>
  <c r="O354" i="9" s="1"/>
  <c r="P354" i="9" s="1"/>
  <c r="Q354" i="9" s="1"/>
  <c r="R354" i="9" s="1"/>
  <c r="S354" i="9" s="1"/>
  <c r="T354" i="9" s="1"/>
  <c r="U354" i="9" s="1"/>
  <c r="V354" i="9" s="1"/>
  <c r="W354" i="9" s="1"/>
  <c r="X354" i="9" s="1"/>
  <c r="Y354" i="9" s="1"/>
  <c r="Z354" i="9" s="1"/>
  <c r="AA354" i="9" s="1"/>
  <c r="AB354" i="9" s="1"/>
  <c r="AC354" i="9" s="1"/>
  <c r="AD354" i="9" s="1"/>
  <c r="AE354" i="9" s="1"/>
  <c r="AF354" i="9" s="1"/>
  <c r="AG354" i="9" s="1"/>
  <c r="D322" i="9"/>
  <c r="E322" i="9" s="1"/>
  <c r="F322" i="9" s="1"/>
  <c r="G322" i="9" s="1"/>
  <c r="H322" i="9" s="1"/>
  <c r="I322" i="9" s="1"/>
  <c r="J322" i="9" s="1"/>
  <c r="K322" i="9" s="1"/>
  <c r="L322" i="9" s="1"/>
  <c r="M322" i="9" s="1"/>
  <c r="N322" i="9" s="1"/>
  <c r="O322" i="9" s="1"/>
  <c r="P322" i="9" s="1"/>
  <c r="Q322" i="9" s="1"/>
  <c r="R322" i="9" s="1"/>
  <c r="S322" i="9" s="1"/>
  <c r="T322" i="9" s="1"/>
  <c r="U322" i="9" s="1"/>
  <c r="V322" i="9" s="1"/>
  <c r="W322" i="9" s="1"/>
  <c r="X322" i="9" s="1"/>
  <c r="Y322" i="9" s="1"/>
  <c r="Z322" i="9" s="1"/>
  <c r="AA322" i="9" s="1"/>
  <c r="AB322" i="9" s="1"/>
  <c r="AC322" i="9" s="1"/>
  <c r="AD322" i="9" s="1"/>
  <c r="AE322" i="9" s="1"/>
  <c r="AF322" i="9" s="1"/>
  <c r="AG322" i="9" s="1"/>
  <c r="D290" i="9"/>
  <c r="E290" i="9" s="1"/>
  <c r="F290" i="9" s="1"/>
  <c r="G290" i="9" s="1"/>
  <c r="H290" i="9" s="1"/>
  <c r="I290" i="9" s="1"/>
  <c r="J290" i="9" s="1"/>
  <c r="K290" i="9" s="1"/>
  <c r="L290" i="9" s="1"/>
  <c r="M290" i="9" s="1"/>
  <c r="N290" i="9" s="1"/>
  <c r="O290" i="9" s="1"/>
  <c r="P290" i="9" s="1"/>
  <c r="Q290" i="9" s="1"/>
  <c r="R290" i="9" s="1"/>
  <c r="S290" i="9" s="1"/>
  <c r="T290" i="9" s="1"/>
  <c r="U290" i="9" s="1"/>
  <c r="V290" i="9" s="1"/>
  <c r="W290" i="9" s="1"/>
  <c r="X290" i="9" s="1"/>
  <c r="Y290" i="9" s="1"/>
  <c r="Z290" i="9" s="1"/>
  <c r="AA290" i="9" s="1"/>
  <c r="AB290" i="9" s="1"/>
  <c r="AC290" i="9" s="1"/>
  <c r="AD290" i="9" s="1"/>
  <c r="AE290" i="9" s="1"/>
  <c r="AF290" i="9" s="1"/>
  <c r="AG290" i="9" s="1"/>
  <c r="D258" i="9"/>
  <c r="E258" i="9" s="1"/>
  <c r="F258" i="9" s="1"/>
  <c r="G258" i="9" s="1"/>
  <c r="H258" i="9" s="1"/>
  <c r="I258" i="9" s="1"/>
  <c r="J258" i="9" s="1"/>
  <c r="K258" i="9" s="1"/>
  <c r="L258" i="9" s="1"/>
  <c r="M258" i="9" s="1"/>
  <c r="N258" i="9" s="1"/>
  <c r="O258" i="9" s="1"/>
  <c r="P258" i="9" s="1"/>
  <c r="Q258" i="9" s="1"/>
  <c r="R258" i="9" s="1"/>
  <c r="S258" i="9" s="1"/>
  <c r="T258" i="9" s="1"/>
  <c r="U258" i="9" s="1"/>
  <c r="V258" i="9" s="1"/>
  <c r="W258" i="9" s="1"/>
  <c r="X258" i="9" s="1"/>
  <c r="Y258" i="9" s="1"/>
  <c r="Z258" i="9" s="1"/>
  <c r="AA258" i="9" s="1"/>
  <c r="AB258" i="9" s="1"/>
  <c r="AC258" i="9" s="1"/>
  <c r="AD258" i="9" s="1"/>
  <c r="AE258" i="9" s="1"/>
  <c r="AF258" i="9" s="1"/>
  <c r="AG258" i="9" s="1"/>
  <c r="D226" i="9"/>
  <c r="E226" i="9" s="1"/>
  <c r="F226" i="9" s="1"/>
  <c r="G226" i="9" s="1"/>
  <c r="H226" i="9" s="1"/>
  <c r="I226" i="9" s="1"/>
  <c r="J226" i="9" s="1"/>
  <c r="K226" i="9" s="1"/>
  <c r="L226" i="9" s="1"/>
  <c r="M226" i="9" s="1"/>
  <c r="N226" i="9" s="1"/>
  <c r="O226" i="9" s="1"/>
  <c r="P226" i="9" s="1"/>
  <c r="Q226" i="9" s="1"/>
  <c r="R226" i="9" s="1"/>
  <c r="S226" i="9" s="1"/>
  <c r="T226" i="9" s="1"/>
  <c r="U226" i="9" s="1"/>
  <c r="V226" i="9" s="1"/>
  <c r="W226" i="9" s="1"/>
  <c r="X226" i="9" s="1"/>
  <c r="Y226" i="9" s="1"/>
  <c r="Z226" i="9" s="1"/>
  <c r="AA226" i="9" s="1"/>
  <c r="AB226" i="9" s="1"/>
  <c r="AC226" i="9" s="1"/>
  <c r="AD226" i="9" s="1"/>
  <c r="AE226" i="9" s="1"/>
  <c r="AF226" i="9" s="1"/>
  <c r="AG226" i="9" s="1"/>
  <c r="D194" i="9"/>
  <c r="E194" i="9" s="1"/>
  <c r="F194" i="9" s="1"/>
  <c r="G194" i="9" s="1"/>
  <c r="H194" i="9" s="1"/>
  <c r="I194" i="9" s="1"/>
  <c r="J194" i="9" s="1"/>
  <c r="K194" i="9" s="1"/>
  <c r="L194" i="9" s="1"/>
  <c r="M194" i="9" s="1"/>
  <c r="N194" i="9" s="1"/>
  <c r="O194" i="9" s="1"/>
  <c r="P194" i="9" s="1"/>
  <c r="Q194" i="9" s="1"/>
  <c r="R194" i="9" s="1"/>
  <c r="S194" i="9" s="1"/>
  <c r="T194" i="9" s="1"/>
  <c r="U194" i="9" s="1"/>
  <c r="V194" i="9" s="1"/>
  <c r="W194" i="9" s="1"/>
  <c r="X194" i="9" s="1"/>
  <c r="Y194" i="9" s="1"/>
  <c r="Z194" i="9" s="1"/>
  <c r="AA194" i="9" s="1"/>
  <c r="AB194" i="9" s="1"/>
  <c r="AC194" i="9" s="1"/>
  <c r="AD194" i="9" s="1"/>
  <c r="AE194" i="9" s="1"/>
  <c r="AF194" i="9" s="1"/>
  <c r="AG194" i="9" s="1"/>
  <c r="D162" i="9"/>
  <c r="E162" i="9" s="1"/>
  <c r="F162" i="9" s="1"/>
  <c r="G162" i="9" s="1"/>
  <c r="H162" i="9" s="1"/>
  <c r="I162" i="9" s="1"/>
  <c r="J162" i="9" s="1"/>
  <c r="K162" i="9" s="1"/>
  <c r="L162" i="9" s="1"/>
  <c r="M162" i="9" s="1"/>
  <c r="N162" i="9" s="1"/>
  <c r="O162" i="9" s="1"/>
  <c r="P162" i="9" s="1"/>
  <c r="Q162" i="9" s="1"/>
  <c r="R162" i="9" s="1"/>
  <c r="S162" i="9" s="1"/>
  <c r="T162" i="9" s="1"/>
  <c r="U162" i="9" s="1"/>
  <c r="V162" i="9" s="1"/>
  <c r="W162" i="9" s="1"/>
  <c r="X162" i="9" s="1"/>
  <c r="Y162" i="9" s="1"/>
  <c r="Z162" i="9" s="1"/>
  <c r="AA162" i="9" s="1"/>
  <c r="AB162" i="9" s="1"/>
  <c r="AC162" i="9" s="1"/>
  <c r="AD162" i="9" s="1"/>
  <c r="AE162" i="9" s="1"/>
  <c r="AF162" i="9" s="1"/>
  <c r="AG162" i="9" s="1"/>
  <c r="D130" i="9"/>
  <c r="E130" i="9" s="1"/>
  <c r="F130" i="9" s="1"/>
  <c r="G130" i="9" s="1"/>
  <c r="H130" i="9" s="1"/>
  <c r="I130" i="9" s="1"/>
  <c r="J130" i="9" s="1"/>
  <c r="K130" i="9" s="1"/>
  <c r="L130" i="9" s="1"/>
  <c r="M130" i="9" s="1"/>
  <c r="N130" i="9" s="1"/>
  <c r="O130" i="9" s="1"/>
  <c r="P130" i="9" s="1"/>
  <c r="Q130" i="9" s="1"/>
  <c r="R130" i="9" s="1"/>
  <c r="S130" i="9" s="1"/>
  <c r="T130" i="9" s="1"/>
  <c r="U130" i="9" s="1"/>
  <c r="V130" i="9" s="1"/>
  <c r="W130" i="9" s="1"/>
  <c r="X130" i="9" s="1"/>
  <c r="Y130" i="9" s="1"/>
  <c r="Z130" i="9" s="1"/>
  <c r="AA130" i="9" s="1"/>
  <c r="AB130" i="9" s="1"/>
  <c r="AC130" i="9" s="1"/>
  <c r="AD130" i="9" s="1"/>
  <c r="AE130" i="9" s="1"/>
  <c r="AF130" i="9" s="1"/>
  <c r="AG130" i="9" s="1"/>
  <c r="D98" i="9"/>
  <c r="E98" i="9" s="1"/>
  <c r="F98" i="9" s="1"/>
  <c r="G98" i="9" s="1"/>
  <c r="H98" i="9" s="1"/>
  <c r="I98" i="9" s="1"/>
  <c r="J98" i="9" s="1"/>
  <c r="K98" i="9" s="1"/>
  <c r="L98" i="9" s="1"/>
  <c r="M98" i="9" s="1"/>
  <c r="N98" i="9" s="1"/>
  <c r="O98" i="9" s="1"/>
  <c r="P98" i="9" s="1"/>
  <c r="Q98" i="9" s="1"/>
  <c r="R98" i="9" s="1"/>
  <c r="S98" i="9" s="1"/>
  <c r="T98" i="9" s="1"/>
  <c r="U98" i="9" s="1"/>
  <c r="V98" i="9" s="1"/>
  <c r="W98" i="9" s="1"/>
  <c r="X98" i="9" s="1"/>
  <c r="Y98" i="9" s="1"/>
  <c r="Z98" i="9" s="1"/>
  <c r="AA98" i="9" s="1"/>
  <c r="AB98" i="9" s="1"/>
  <c r="AC98" i="9" s="1"/>
  <c r="AD98" i="9" s="1"/>
  <c r="AE98" i="9" s="1"/>
  <c r="AF98" i="9" s="1"/>
  <c r="AG98" i="9" s="1"/>
  <c r="D66" i="9"/>
  <c r="E66" i="9" s="1"/>
  <c r="F66" i="9" s="1"/>
  <c r="G66" i="9" s="1"/>
  <c r="H66" i="9" s="1"/>
  <c r="I66" i="9" s="1"/>
  <c r="J66" i="9" s="1"/>
  <c r="K66" i="9" s="1"/>
  <c r="L66" i="9" s="1"/>
  <c r="M66" i="9" s="1"/>
  <c r="N66" i="9" s="1"/>
  <c r="O66" i="9" s="1"/>
  <c r="P66" i="9" s="1"/>
  <c r="Q66" i="9" s="1"/>
  <c r="R66" i="9" s="1"/>
  <c r="S66" i="9" s="1"/>
  <c r="T66" i="9" s="1"/>
  <c r="U66" i="9" s="1"/>
  <c r="V66" i="9" s="1"/>
  <c r="W66" i="9" s="1"/>
  <c r="X66" i="9" s="1"/>
  <c r="Y66" i="9" s="1"/>
  <c r="Z66" i="9" s="1"/>
  <c r="AA66" i="9" s="1"/>
  <c r="AB66" i="9" s="1"/>
  <c r="AC66" i="9" s="1"/>
  <c r="AD66" i="9" s="1"/>
  <c r="AE66" i="9" s="1"/>
  <c r="AF66" i="9" s="1"/>
  <c r="AG66" i="9" s="1"/>
  <c r="D34" i="9"/>
  <c r="E34" i="9" s="1"/>
  <c r="F34" i="9" s="1"/>
  <c r="G34" i="9" s="1"/>
  <c r="H34" i="9" s="1"/>
  <c r="I34" i="9" s="1"/>
  <c r="J34" i="9" s="1"/>
  <c r="K34" i="9" s="1"/>
  <c r="L34" i="9" s="1"/>
  <c r="M34" i="9" s="1"/>
  <c r="N34" i="9" s="1"/>
  <c r="O34" i="9" s="1"/>
  <c r="P34" i="9" s="1"/>
  <c r="Q34" i="9" s="1"/>
  <c r="R34" i="9" s="1"/>
  <c r="S34" i="9" s="1"/>
  <c r="T34" i="9" s="1"/>
  <c r="U34" i="9" s="1"/>
  <c r="V34" i="9" s="1"/>
  <c r="W34" i="9" s="1"/>
  <c r="X34" i="9" s="1"/>
  <c r="Y34" i="9" s="1"/>
  <c r="Z34" i="9" s="1"/>
  <c r="AA34" i="9" s="1"/>
  <c r="AB34" i="9" s="1"/>
  <c r="AC34" i="9" s="1"/>
  <c r="AD34" i="9" s="1"/>
  <c r="AE34" i="9" s="1"/>
  <c r="AF34" i="9" s="1"/>
  <c r="AG34" i="9" s="1"/>
  <c r="D2" i="9"/>
  <c r="E2" i="9" s="1"/>
  <c r="F2" i="9" s="1"/>
  <c r="G2" i="9" s="1"/>
  <c r="H2" i="9" s="1"/>
  <c r="I2" i="9" s="1"/>
  <c r="J2" i="9" s="1"/>
  <c r="K2" i="9" s="1"/>
  <c r="L2" i="9" s="1"/>
  <c r="M2" i="9" s="1"/>
  <c r="N2" i="9" s="1"/>
  <c r="O2" i="9" s="1"/>
  <c r="P2" i="9" s="1"/>
  <c r="Q2" i="9" s="1"/>
  <c r="R2" i="9" s="1"/>
  <c r="S2" i="9" s="1"/>
  <c r="T2" i="9" s="1"/>
  <c r="U2" i="9" s="1"/>
  <c r="V2" i="9" s="1"/>
  <c r="W2" i="9" s="1"/>
  <c r="X2" i="9" s="1"/>
  <c r="Y2" i="9" s="1"/>
  <c r="Z2" i="9" s="1"/>
  <c r="AA2" i="9" s="1"/>
  <c r="AB2" i="9" s="1"/>
  <c r="AC2" i="9" s="1"/>
  <c r="AD2" i="9" s="1"/>
  <c r="AE2" i="9" s="1"/>
  <c r="AF2" i="9" s="1"/>
  <c r="AG2" i="9" s="1"/>
  <c r="AH2" i="9" s="1"/>
  <c r="Q15" i="15" l="1"/>
  <c r="T20" i="16"/>
  <c r="Q20" i="16"/>
  <c r="AC20" i="16"/>
  <c r="W20" i="16"/>
  <c r="H20" i="16"/>
  <c r="O20" i="16"/>
  <c r="AK20" i="16"/>
  <c r="M20" i="16"/>
  <c r="AE20" i="16"/>
  <c r="X20" i="16"/>
  <c r="AO20" i="16"/>
  <c r="AA20" i="16"/>
  <c r="Y20" i="16"/>
  <c r="I20" i="16"/>
  <c r="R20" i="16"/>
  <c r="S20" i="16"/>
  <c r="N20" i="16"/>
  <c r="AF20" i="16"/>
  <c r="L20" i="16"/>
  <c r="J20" i="16"/>
  <c r="K20" i="16"/>
  <c r="AN20" i="16"/>
  <c r="AD20" i="16"/>
  <c r="AL20" i="16"/>
  <c r="AJ20" i="16"/>
  <c r="AH20" i="16"/>
  <c r="AG20" i="16"/>
  <c r="AI20" i="16"/>
  <c r="U20" i="16"/>
  <c r="P20" i="16"/>
  <c r="AM20" i="16"/>
  <c r="V20" i="16"/>
  <c r="G20" i="16"/>
  <c r="AB20" i="16"/>
  <c r="Z20" i="16"/>
  <c r="R15" i="15" l="1"/>
  <c r="G33" i="16"/>
  <c r="R33" i="16"/>
  <c r="S33" i="16"/>
  <c r="L33" i="16"/>
  <c r="N33" i="16"/>
  <c r="AJ33" i="16"/>
  <c r="AE33" i="16"/>
  <c r="J33" i="16"/>
  <c r="W33" i="16"/>
  <c r="AB33" i="16"/>
  <c r="AH33" i="16"/>
  <c r="T33" i="16"/>
  <c r="U33" i="16"/>
  <c r="Y33" i="16"/>
  <c r="AC33" i="16"/>
  <c r="Z33" i="16"/>
  <c r="AI33" i="16"/>
  <c r="Q33" i="16"/>
  <c r="AL33" i="16"/>
  <c r="AF33" i="16"/>
  <c r="AD33" i="16"/>
  <c r="O33" i="16"/>
  <c r="M33" i="16"/>
  <c r="AK33" i="16"/>
  <c r="I33" i="16"/>
  <c r="AG33" i="16"/>
  <c r="AM33" i="16"/>
  <c r="X33" i="16"/>
  <c r="AA33" i="16"/>
  <c r="AN33" i="16"/>
  <c r="K33" i="16"/>
  <c r="AO33" i="16"/>
  <c r="P33" i="16"/>
  <c r="V33" i="16"/>
  <c r="H33" i="16"/>
  <c r="S15" i="15" l="1"/>
  <c r="W18" i="16"/>
  <c r="AD18" i="16"/>
  <c r="AF18" i="16"/>
  <c r="V18" i="16"/>
  <c r="R18" i="16"/>
  <c r="Y18" i="16"/>
  <c r="Q18" i="16"/>
  <c r="AM18" i="16"/>
  <c r="M18" i="16"/>
  <c r="N18" i="16"/>
  <c r="X18" i="16"/>
  <c r="U18" i="16"/>
  <c r="T18" i="16"/>
  <c r="AC18" i="16"/>
  <c r="H18" i="16"/>
  <c r="I18" i="16"/>
  <c r="AO18" i="16"/>
  <c r="AG18" i="16"/>
  <c r="AJ18" i="16"/>
  <c r="AI18" i="16"/>
  <c r="O18" i="16"/>
  <c r="P18" i="16"/>
  <c r="K18" i="16"/>
  <c r="G18" i="16"/>
  <c r="S18" i="16"/>
  <c r="J18" i="16"/>
  <c r="AA18" i="16"/>
  <c r="AL18" i="16"/>
  <c r="AN18" i="16"/>
  <c r="Z18" i="16"/>
  <c r="AH18" i="16"/>
  <c r="L18" i="16"/>
  <c r="AE18" i="16"/>
  <c r="AB18" i="16"/>
  <c r="AK18" i="16"/>
  <c r="T15" i="15" l="1"/>
  <c r="AG26" i="16"/>
  <c r="G26" i="16"/>
  <c r="J26" i="16"/>
  <c r="AB26" i="16"/>
  <c r="AD26" i="16"/>
  <c r="M26" i="16"/>
  <c r="V26" i="16"/>
  <c r="AO26" i="16"/>
  <c r="Q26" i="16"/>
  <c r="AJ26" i="16"/>
  <c r="N26" i="16"/>
  <c r="AI26" i="16"/>
  <c r="Y26" i="16"/>
  <c r="I26" i="16"/>
  <c r="L26" i="16"/>
  <c r="P26" i="16"/>
  <c r="AE26" i="16"/>
  <c r="AF26" i="16"/>
  <c r="R26" i="16"/>
  <c r="AL26" i="16"/>
  <c r="S26" i="16"/>
  <c r="X26" i="16"/>
  <c r="K26" i="16"/>
  <c r="AA26" i="16"/>
  <c r="Z26" i="16"/>
  <c r="W26" i="16"/>
  <c r="U26" i="16"/>
  <c r="T26" i="16"/>
  <c r="AC26" i="16"/>
  <c r="AM26" i="16"/>
  <c r="O26" i="16"/>
  <c r="AK26" i="16"/>
  <c r="AH26" i="16"/>
  <c r="AN26" i="16"/>
  <c r="H26" i="16"/>
  <c r="U15" i="15" l="1"/>
  <c r="N38" i="16"/>
  <c r="AL38" i="16"/>
  <c r="J38" i="16"/>
  <c r="I38" i="16"/>
  <c r="AB38" i="16"/>
  <c r="K38" i="16"/>
  <c r="AN38" i="16"/>
  <c r="AJ38" i="16"/>
  <c r="O38" i="16"/>
  <c r="AC38" i="16"/>
  <c r="U38" i="16"/>
  <c r="M38" i="16"/>
  <c r="AG38" i="16"/>
  <c r="AK38" i="16"/>
  <c r="P38" i="16"/>
  <c r="R38" i="16"/>
  <c r="G38" i="16"/>
  <c r="V38" i="16"/>
  <c r="S38" i="16"/>
  <c r="AI38" i="16"/>
  <c r="AM38" i="16"/>
  <c r="AE38" i="16"/>
  <c r="W38" i="16"/>
  <c r="H38" i="16"/>
  <c r="Z38" i="16"/>
  <c r="T38" i="16"/>
  <c r="AA38" i="16"/>
  <c r="AD38" i="16"/>
  <c r="AH38" i="16"/>
  <c r="Y38" i="16"/>
  <c r="L38" i="16"/>
  <c r="AO38" i="16"/>
  <c r="Q38" i="16"/>
  <c r="AF38" i="16"/>
  <c r="X38" i="16"/>
  <c r="V15" i="15" l="1"/>
  <c r="AJ36" i="16"/>
  <c r="T36" i="16"/>
  <c r="H36" i="16"/>
  <c r="AH36" i="16"/>
  <c r="K36" i="16"/>
  <c r="V36" i="16"/>
  <c r="Z36" i="16"/>
  <c r="M36" i="16"/>
  <c r="AG36" i="16"/>
  <c r="P36" i="16"/>
  <c r="W36" i="16"/>
  <c r="Q36" i="16"/>
  <c r="AM36" i="16"/>
  <c r="R36" i="16"/>
  <c r="Y36" i="16"/>
  <c r="X36" i="16"/>
  <c r="AE36" i="16"/>
  <c r="S36" i="16"/>
  <c r="AB36" i="16"/>
  <c r="U36" i="16"/>
  <c r="AF36" i="16"/>
  <c r="AO36" i="16"/>
  <c r="AA36" i="16"/>
  <c r="J36" i="16"/>
  <c r="AC36" i="16"/>
  <c r="I36" i="16"/>
  <c r="AN36" i="16"/>
  <c r="AL36" i="16"/>
  <c r="AK36" i="16"/>
  <c r="AI36" i="16"/>
  <c r="O36" i="16"/>
  <c r="G36" i="16"/>
  <c r="AD36" i="16"/>
  <c r="L36" i="16"/>
  <c r="N36" i="16"/>
  <c r="W15" i="15" l="1"/>
  <c r="AF31" i="16"/>
  <c r="AO31" i="16"/>
  <c r="AA31" i="16"/>
  <c r="AC31" i="16"/>
  <c r="H31" i="16"/>
  <c r="AI31" i="16"/>
  <c r="J31" i="16"/>
  <c r="R31" i="16"/>
  <c r="AN31" i="16"/>
  <c r="AD31" i="16"/>
  <c r="N31" i="16"/>
  <c r="AB31" i="16"/>
  <c r="M31" i="16"/>
  <c r="U31" i="16"/>
  <c r="AK31" i="16"/>
  <c r="AH31" i="16"/>
  <c r="V31" i="16"/>
  <c r="AJ31" i="16"/>
  <c r="AE31" i="16"/>
  <c r="Y31" i="16"/>
  <c r="X31" i="16"/>
  <c r="O31" i="16"/>
  <c r="W31" i="16"/>
  <c r="AG31" i="16"/>
  <c r="AM31" i="16"/>
  <c r="AL31" i="16"/>
  <c r="P31" i="16"/>
  <c r="T31" i="16"/>
  <c r="I31" i="16"/>
  <c r="K31" i="16"/>
  <c r="L31" i="16"/>
  <c r="Q31" i="16"/>
  <c r="S31" i="16"/>
  <c r="G31" i="16"/>
  <c r="Z31" i="16"/>
  <c r="X15" i="15" l="1"/>
  <c r="G28" i="16"/>
  <c r="X28" i="16"/>
  <c r="O28" i="16"/>
  <c r="AH28" i="16"/>
  <c r="P28" i="16"/>
  <c r="T28" i="16"/>
  <c r="I28" i="16"/>
  <c r="AK28" i="16"/>
  <c r="AF28" i="16"/>
  <c r="AD28" i="16"/>
  <c r="V28" i="16"/>
  <c r="N28" i="16"/>
  <c r="AG28" i="16"/>
  <c r="AE28" i="16"/>
  <c r="AI28" i="16"/>
  <c r="AN28" i="16"/>
  <c r="Y28" i="16"/>
  <c r="H28" i="16"/>
  <c r="AB28" i="16"/>
  <c r="W28" i="16"/>
  <c r="AC28" i="16"/>
  <c r="AA28" i="16"/>
  <c r="S28" i="16"/>
  <c r="R28" i="16"/>
  <c r="AL28" i="16"/>
  <c r="M28" i="16"/>
  <c r="J28" i="16"/>
  <c r="L28" i="16"/>
  <c r="K28" i="16"/>
  <c r="AM28" i="16"/>
  <c r="U28" i="16"/>
  <c r="AJ28" i="16"/>
  <c r="Q28" i="16"/>
  <c r="AO28" i="16"/>
  <c r="Z28" i="16"/>
  <c r="Y15" i="15" l="1"/>
  <c r="AL27" i="16"/>
  <c r="AB27" i="16"/>
  <c r="N27" i="16"/>
  <c r="O27" i="16"/>
  <c r="R27" i="16"/>
  <c r="AC27" i="16"/>
  <c r="Z27" i="16"/>
  <c r="V27" i="16"/>
  <c r="X27" i="16"/>
  <c r="T27" i="16"/>
  <c r="J27" i="16"/>
  <c r="P27" i="16"/>
  <c r="AA27" i="16"/>
  <c r="AG27" i="16"/>
  <c r="AI27" i="16"/>
  <c r="M27" i="16"/>
  <c r="H27" i="16"/>
  <c r="AJ27" i="16"/>
  <c r="U27" i="16"/>
  <c r="AE27" i="16"/>
  <c r="K27" i="16"/>
  <c r="AO27" i="16"/>
  <c r="AK27" i="16"/>
  <c r="Q27" i="16"/>
  <c r="AF27" i="16"/>
  <c r="I27" i="16"/>
  <c r="L27" i="16"/>
  <c r="G27" i="16"/>
  <c r="AH27" i="16"/>
  <c r="AM27" i="16"/>
  <c r="AD27" i="16"/>
  <c r="Y27" i="16"/>
  <c r="W27" i="16"/>
  <c r="S27" i="16"/>
  <c r="AN27" i="16"/>
  <c r="Z15" i="15" l="1"/>
  <c r="AA45" i="16"/>
  <c r="AE45" i="16"/>
  <c r="AB45" i="16"/>
  <c r="P45" i="16"/>
  <c r="H45" i="16"/>
  <c r="R45" i="16"/>
  <c r="U45" i="16"/>
  <c r="L45" i="16"/>
  <c r="O45" i="16"/>
  <c r="G45" i="16"/>
  <c r="S45" i="16"/>
  <c r="M45" i="16"/>
  <c r="AJ45" i="16"/>
  <c r="Y45" i="16"/>
  <c r="AF45" i="16"/>
  <c r="AO45" i="16"/>
  <c r="T45" i="16"/>
  <c r="W45" i="16"/>
  <c r="I45" i="16"/>
  <c r="J45" i="16"/>
  <c r="AD45" i="16"/>
  <c r="X45" i="16"/>
  <c r="Z45" i="16"/>
  <c r="AL45" i="16"/>
  <c r="AG45" i="16"/>
  <c r="K45" i="16"/>
  <c r="AM45" i="16"/>
  <c r="AC45" i="16"/>
  <c r="AN45" i="16"/>
  <c r="V45" i="16"/>
  <c r="Q45" i="16"/>
  <c r="AK45" i="16"/>
  <c r="N45" i="16"/>
  <c r="AH45" i="16"/>
  <c r="AI45" i="16"/>
  <c r="AA15" i="15" l="1"/>
  <c r="Q25" i="16"/>
  <c r="AD25" i="16"/>
  <c r="AJ25" i="16"/>
  <c r="X25" i="16"/>
  <c r="S25" i="16"/>
  <c r="AL25" i="16"/>
  <c r="J25" i="16"/>
  <c r="W25" i="16"/>
  <c r="AC25" i="16"/>
  <c r="AI25" i="16"/>
  <c r="AN25" i="16"/>
  <c r="N25" i="16"/>
  <c r="L25" i="16"/>
  <c r="G25" i="16"/>
  <c r="AF25" i="16"/>
  <c r="M25" i="16"/>
  <c r="P25" i="16"/>
  <c r="AM25" i="16"/>
  <c r="AH25" i="16"/>
  <c r="AO25" i="16"/>
  <c r="R25" i="16"/>
  <c r="Y25" i="16"/>
  <c r="AB25" i="16"/>
  <c r="AG25" i="16"/>
  <c r="H25" i="16"/>
  <c r="K25" i="16"/>
  <c r="V25" i="16"/>
  <c r="O25" i="16"/>
  <c r="AK25" i="16"/>
  <c r="AE25" i="16"/>
  <c r="U25" i="16"/>
  <c r="AA25" i="16"/>
  <c r="T25" i="16"/>
  <c r="I25" i="16"/>
  <c r="Z25" i="16"/>
  <c r="AB15" i="15" l="1"/>
  <c r="U39" i="16"/>
  <c r="N39" i="16"/>
  <c r="P39" i="16"/>
  <c r="R39" i="16"/>
  <c r="I39" i="16"/>
  <c r="K39" i="16"/>
  <c r="L39" i="16"/>
  <c r="AM39" i="16"/>
  <c r="AH39" i="16"/>
  <c r="O39" i="16"/>
  <c r="Q39" i="16"/>
  <c r="AO39" i="16"/>
  <c r="X39" i="16"/>
  <c r="AA39" i="16"/>
  <c r="AE39" i="16"/>
  <c r="AC39" i="16"/>
  <c r="M39" i="16"/>
  <c r="V39" i="16"/>
  <c r="Z39" i="16"/>
  <c r="Y39" i="16"/>
  <c r="AF39" i="16"/>
  <c r="G39" i="16"/>
  <c r="H39" i="16"/>
  <c r="AG39" i="16"/>
  <c r="AN39" i="16"/>
  <c r="S39" i="16"/>
  <c r="AK39" i="16"/>
  <c r="AB39" i="16"/>
  <c r="AI39" i="16"/>
  <c r="AL39" i="16"/>
  <c r="J39" i="16"/>
  <c r="AJ39" i="16"/>
  <c r="T39" i="16"/>
  <c r="AD39" i="16"/>
  <c r="W39" i="16"/>
  <c r="AC15" i="15" l="1"/>
  <c r="X35" i="16"/>
  <c r="W35" i="16"/>
  <c r="AF35" i="16"/>
  <c r="AO35" i="16"/>
  <c r="AH35" i="16"/>
  <c r="I35" i="16"/>
  <c r="AI35" i="16"/>
  <c r="AB35" i="16"/>
  <c r="H35" i="16"/>
  <c r="R35" i="16"/>
  <c r="M35" i="16"/>
  <c r="AN35" i="16"/>
  <c r="AD35" i="16"/>
  <c r="K35" i="16"/>
  <c r="AK35" i="16"/>
  <c r="V35" i="16"/>
  <c r="L35" i="16"/>
  <c r="N35" i="16"/>
  <c r="P35" i="16"/>
  <c r="Y35" i="16"/>
  <c r="U35" i="16"/>
  <c r="AJ35" i="16"/>
  <c r="J35" i="16"/>
  <c r="O35" i="16"/>
  <c r="T35" i="16"/>
  <c r="AC35" i="16"/>
  <c r="Q35" i="16"/>
  <c r="AL35" i="16"/>
  <c r="AA35" i="16"/>
  <c r="AE35" i="16"/>
  <c r="Z35" i="16"/>
  <c r="S35" i="16"/>
  <c r="AM35" i="16"/>
  <c r="AG35" i="16"/>
  <c r="G35" i="16"/>
  <c r="AD15" i="15" l="1"/>
  <c r="AJ24" i="16"/>
  <c r="J24" i="16"/>
  <c r="N24" i="16"/>
  <c r="H24" i="16"/>
  <c r="W24" i="16"/>
  <c r="AG24" i="16"/>
  <c r="U24" i="16"/>
  <c r="AN24" i="16"/>
  <c r="Z24" i="16"/>
  <c r="M24" i="16"/>
  <c r="AH24" i="16"/>
  <c r="AI24" i="16"/>
  <c r="S24" i="16"/>
  <c r="K24" i="16"/>
  <c r="L24" i="16"/>
  <c r="O24" i="16"/>
  <c r="AM24" i="16"/>
  <c r="AF24" i="16"/>
  <c r="Y24" i="16"/>
  <c r="Q24" i="16"/>
  <c r="AD24" i="16"/>
  <c r="AB24" i="16"/>
  <c r="G24" i="16"/>
  <c r="AA24" i="16"/>
  <c r="X24" i="16"/>
  <c r="P24" i="16"/>
  <c r="AK24" i="16"/>
  <c r="AL24" i="16"/>
  <c r="I24" i="16"/>
  <c r="AC24" i="16"/>
  <c r="R24" i="16"/>
  <c r="AO24" i="16"/>
  <c r="AE24" i="16"/>
  <c r="V24" i="16"/>
  <c r="T24" i="16"/>
  <c r="AE15" i="15" l="1"/>
  <c r="AK19" i="16"/>
  <c r="AL19" i="16"/>
  <c r="P19" i="16"/>
  <c r="H19" i="16"/>
  <c r="AH19" i="16"/>
  <c r="K19" i="16"/>
  <c r="T19" i="16"/>
  <c r="Z19" i="16"/>
  <c r="M19" i="16"/>
  <c r="V19" i="16"/>
  <c r="U19" i="16"/>
  <c r="W19" i="16"/>
  <c r="AG19" i="16"/>
  <c r="AB19" i="16"/>
  <c r="AD19" i="16"/>
  <c r="O19" i="16"/>
  <c r="AA19" i="16"/>
  <c r="X19" i="16"/>
  <c r="L19" i="16"/>
  <c r="AI19" i="16"/>
  <c r="AE19" i="16"/>
  <c r="N19" i="16"/>
  <c r="Y19" i="16"/>
  <c r="Q19" i="16"/>
  <c r="AC19" i="16"/>
  <c r="AM19" i="16"/>
  <c r="AN19" i="16"/>
  <c r="I19" i="16"/>
  <c r="AJ19" i="16"/>
  <c r="J19" i="16"/>
  <c r="AF19" i="16"/>
  <c r="AO19" i="16"/>
  <c r="R19" i="16"/>
  <c r="S19" i="16"/>
  <c r="G19" i="16"/>
  <c r="AF15" i="15" l="1"/>
  <c r="H37" i="16"/>
  <c r="AL37" i="16"/>
  <c r="P37" i="16"/>
  <c r="M37" i="16"/>
  <c r="AM37" i="16"/>
  <c r="AD37" i="16"/>
  <c r="AH37" i="16"/>
  <c r="Y37" i="16"/>
  <c r="AB37" i="16"/>
  <c r="AF37" i="16"/>
  <c r="AK37" i="16"/>
  <c r="AE37" i="16"/>
  <c r="W37" i="16"/>
  <c r="N37" i="16"/>
  <c r="T37" i="16"/>
  <c r="AC37" i="16"/>
  <c r="R37" i="16"/>
  <c r="G37" i="16"/>
  <c r="X37" i="16"/>
  <c r="AJ37" i="16"/>
  <c r="AA37" i="16"/>
  <c r="Q37" i="16"/>
  <c r="L37" i="16"/>
  <c r="AG37" i="16"/>
  <c r="I37" i="16"/>
  <c r="AO37" i="16"/>
  <c r="AN37" i="16"/>
  <c r="K37" i="16"/>
  <c r="J37" i="16"/>
  <c r="U37" i="16"/>
  <c r="S37" i="16"/>
  <c r="O37" i="16"/>
  <c r="AI37" i="16"/>
  <c r="V37" i="16"/>
  <c r="Z37" i="16"/>
  <c r="AG15" i="15" l="1"/>
  <c r="AF34" i="16"/>
  <c r="AO34" i="16"/>
  <c r="L34" i="16"/>
  <c r="W34" i="16"/>
  <c r="AH34" i="16"/>
  <c r="AM34" i="16"/>
  <c r="T34" i="16"/>
  <c r="Q34" i="16"/>
  <c r="Z34" i="16"/>
  <c r="AE34" i="16"/>
  <c r="AA34" i="16"/>
  <c r="O34" i="16"/>
  <c r="M34" i="16"/>
  <c r="U34" i="16"/>
  <c r="G34" i="16"/>
  <c r="AN34" i="16"/>
  <c r="AL34" i="16"/>
  <c r="AI34" i="16"/>
  <c r="AB34" i="16"/>
  <c r="H34" i="16"/>
  <c r="S34" i="16"/>
  <c r="AG34" i="16"/>
  <c r="AD34" i="16"/>
  <c r="J34" i="16"/>
  <c r="X34" i="16"/>
  <c r="AJ34" i="16"/>
  <c r="AK34" i="16"/>
  <c r="V34" i="16"/>
  <c r="K34" i="16"/>
  <c r="I34" i="16"/>
  <c r="AC34" i="16"/>
  <c r="P34" i="16"/>
  <c r="Y34" i="16"/>
  <c r="N34" i="16"/>
  <c r="R34" i="16"/>
  <c r="AH15" i="15" l="1"/>
  <c r="Z30" i="16"/>
  <c r="X30" i="16"/>
  <c r="Y30" i="16"/>
  <c r="L30" i="16"/>
  <c r="AI30" i="16"/>
  <c r="S30" i="16"/>
  <c r="AG30" i="16"/>
  <c r="N30" i="16"/>
  <c r="V30" i="16"/>
  <c r="K30" i="16"/>
  <c r="J30" i="16"/>
  <c r="M30" i="16"/>
  <c r="AD30" i="16"/>
  <c r="W30" i="16"/>
  <c r="AJ30" i="16"/>
  <c r="AE30" i="16"/>
  <c r="R30" i="16"/>
  <c r="AO30" i="16"/>
  <c r="AK30" i="16"/>
  <c r="AF30" i="16"/>
  <c r="O30" i="16"/>
  <c r="AM30" i="16"/>
  <c r="Q30" i="16"/>
  <c r="AN30" i="16"/>
  <c r="G30" i="16"/>
  <c r="H30" i="16"/>
  <c r="T30" i="16"/>
  <c r="U30" i="16"/>
  <c r="AA30" i="16"/>
  <c r="AC30" i="16"/>
  <c r="P30" i="16"/>
  <c r="I30" i="16"/>
  <c r="AL30" i="16"/>
  <c r="AH30" i="16"/>
  <c r="AB30" i="16"/>
  <c r="AI15" i="15" l="1"/>
  <c r="AG44" i="16"/>
  <c r="Y44" i="16"/>
  <c r="X44" i="16"/>
  <c r="H44" i="16"/>
  <c r="AJ44" i="16"/>
  <c r="V44" i="16"/>
  <c r="L44" i="16"/>
  <c r="U44" i="16"/>
  <c r="J44" i="16"/>
  <c r="AE44" i="16"/>
  <c r="T44" i="16"/>
  <c r="AN44" i="16"/>
  <c r="AO44" i="16"/>
  <c r="R44" i="16"/>
  <c r="K44" i="16"/>
  <c r="Z44" i="16"/>
  <c r="AA44" i="16"/>
  <c r="AK44" i="16"/>
  <c r="AF44" i="16"/>
  <c r="AI44" i="16"/>
  <c r="AC44" i="16"/>
  <c r="AB44" i="16"/>
  <c r="S44" i="16"/>
  <c r="AH44" i="16"/>
  <c r="AD44" i="16"/>
  <c r="M44" i="16"/>
  <c r="I44" i="16"/>
  <c r="G44" i="16"/>
  <c r="AL44" i="16"/>
  <c r="W44" i="16"/>
  <c r="P44" i="16"/>
  <c r="N44" i="16"/>
  <c r="AM44" i="16"/>
  <c r="Q44" i="16"/>
  <c r="O44" i="16"/>
  <c r="AJ15" i="15" l="1"/>
  <c r="N43" i="16"/>
  <c r="T43" i="16"/>
  <c r="Z43" i="16"/>
  <c r="AE43" i="16"/>
  <c r="AM43" i="16"/>
  <c r="AL43" i="16"/>
  <c r="V43" i="16"/>
  <c r="AJ43" i="16"/>
  <c r="K43" i="16"/>
  <c r="AH43" i="16"/>
  <c r="S43" i="16"/>
  <c r="U43" i="16"/>
  <c r="I43" i="16"/>
  <c r="AI43" i="16"/>
  <c r="J43" i="16"/>
  <c r="AN43" i="16"/>
  <c r="AB43" i="16"/>
  <c r="AC43" i="16"/>
  <c r="AK43" i="16"/>
  <c r="AD43" i="16"/>
  <c r="P43" i="16"/>
  <c r="Q43" i="16"/>
  <c r="O43" i="16"/>
  <c r="AA43" i="16"/>
  <c r="G43" i="16"/>
  <c r="W43" i="16"/>
  <c r="AF43" i="16"/>
  <c r="X43" i="16"/>
  <c r="H43" i="16"/>
  <c r="AG43" i="16"/>
  <c r="R43" i="16"/>
  <c r="AO43" i="16"/>
  <c r="Y43" i="16"/>
  <c r="M43" i="16"/>
  <c r="L43" i="16"/>
  <c r="AK15" i="15" l="1"/>
  <c r="U42" i="16"/>
  <c r="AG42" i="16"/>
  <c r="AC42" i="16"/>
  <c r="W42" i="16"/>
  <c r="AD42" i="16"/>
  <c r="G42" i="16"/>
  <c r="AI42" i="16"/>
  <c r="AM42" i="16"/>
  <c r="K42" i="16"/>
  <c r="V42" i="16"/>
  <c r="AH42" i="16"/>
  <c r="O42" i="16"/>
  <c r="N42" i="16"/>
  <c r="AA42" i="16"/>
  <c r="M42" i="16"/>
  <c r="J42" i="16"/>
  <c r="S42" i="16"/>
  <c r="X42" i="16"/>
  <c r="AK42" i="16"/>
  <c r="P42" i="16"/>
  <c r="Z42" i="16"/>
  <c r="AE42" i="16"/>
  <c r="AL42" i="16"/>
  <c r="T42" i="16"/>
  <c r="Y42" i="16"/>
  <c r="Q42" i="16"/>
  <c r="R42" i="16"/>
  <c r="AF42" i="16"/>
  <c r="AO42" i="16"/>
  <c r="AN42" i="16"/>
  <c r="AJ42" i="16"/>
  <c r="AB42" i="16"/>
  <c r="L42" i="16"/>
  <c r="H42" i="16"/>
  <c r="I42" i="16"/>
  <c r="AL15" i="15" l="1"/>
  <c r="V22" i="16"/>
  <c r="R22" i="16"/>
  <c r="M22" i="16"/>
  <c r="AE22" i="16"/>
  <c r="Q22" i="16"/>
  <c r="AN22" i="16"/>
  <c r="Y22" i="16"/>
  <c r="K22" i="16"/>
  <c r="G22" i="16"/>
  <c r="AO22" i="16"/>
  <c r="W22" i="16"/>
  <c r="AJ22" i="16"/>
  <c r="X22" i="16"/>
  <c r="AG22" i="16"/>
  <c r="AD22" i="16"/>
  <c r="AB22" i="16"/>
  <c r="AM22" i="16"/>
  <c r="N22" i="16"/>
  <c r="AH22" i="16"/>
  <c r="J22" i="16"/>
  <c r="T22" i="16"/>
  <c r="O22" i="16"/>
  <c r="AI22" i="16"/>
  <c r="AK22" i="16"/>
  <c r="AL22" i="16"/>
  <c r="AC22" i="16"/>
  <c r="AF22" i="16"/>
  <c r="L22" i="16"/>
  <c r="I22" i="16"/>
  <c r="AA22" i="16"/>
  <c r="Z22" i="16"/>
  <c r="S22" i="16"/>
  <c r="U22" i="16"/>
  <c r="P22" i="16"/>
  <c r="H22" i="16"/>
  <c r="AM15" i="15" l="1"/>
  <c r="X41" i="16"/>
  <c r="AH41" i="16"/>
  <c r="I41" i="16"/>
  <c r="R41" i="16"/>
  <c r="P41" i="16"/>
  <c r="H41" i="16"/>
  <c r="M41" i="16"/>
  <c r="T41" i="16"/>
  <c r="AA41" i="16"/>
  <c r="AF41" i="16"/>
  <c r="AN41" i="16"/>
  <c r="L41" i="16"/>
  <c r="AE41" i="16"/>
  <c r="AG41" i="16"/>
  <c r="AC41" i="16"/>
  <c r="J41" i="16"/>
  <c r="Z41" i="16"/>
  <c r="U41" i="16"/>
  <c r="AL41" i="16"/>
  <c r="AB41" i="16"/>
  <c r="AO41" i="16"/>
  <c r="AJ41" i="16"/>
  <c r="N41" i="16"/>
  <c r="S41" i="16"/>
  <c r="AM41" i="16"/>
  <c r="K41" i="16"/>
  <c r="Y41" i="16"/>
  <c r="AD41" i="16"/>
  <c r="O41" i="16"/>
  <c r="G41" i="16"/>
  <c r="V41" i="16"/>
  <c r="AI41" i="16"/>
  <c r="W41" i="16"/>
  <c r="AK41" i="16"/>
  <c r="Q41" i="16"/>
  <c r="AN15" i="15" l="1"/>
  <c r="AH21" i="16"/>
  <c r="L21" i="16"/>
  <c r="AJ21" i="16"/>
  <c r="U21" i="16"/>
  <c r="Y21" i="16"/>
  <c r="O21" i="16"/>
  <c r="Q21" i="16"/>
  <c r="G21" i="16"/>
  <c r="S21" i="16"/>
  <c r="AM21" i="16"/>
  <c r="AK21" i="16"/>
  <c r="P21" i="16"/>
  <c r="AI21" i="16"/>
  <c r="AN21" i="16"/>
  <c r="R21" i="16"/>
  <c r="V21" i="16"/>
  <c r="AF21" i="16"/>
  <c r="M21" i="16"/>
  <c r="AO21" i="16"/>
  <c r="J21" i="16"/>
  <c r="AD21" i="16"/>
  <c r="X21" i="16"/>
  <c r="AG21" i="16"/>
  <c r="AB21" i="16"/>
  <c r="W21" i="16"/>
  <c r="T21" i="16"/>
  <c r="N21" i="16"/>
  <c r="AC21" i="16"/>
  <c r="I21" i="16"/>
  <c r="AA21" i="16"/>
  <c r="K21" i="16"/>
  <c r="AE21" i="16"/>
  <c r="AL21" i="16"/>
  <c r="Z21" i="16"/>
  <c r="H21" i="16"/>
  <c r="AO15" i="15" l="1"/>
  <c r="K17" i="16"/>
  <c r="L17" i="16"/>
  <c r="H17" i="16"/>
  <c r="U17" i="16"/>
  <c r="AF17" i="16"/>
  <c r="AE17" i="16"/>
  <c r="Z17" i="16"/>
  <c r="N17" i="16"/>
  <c r="M17" i="16"/>
  <c r="R17" i="16"/>
  <c r="AN17" i="16"/>
  <c r="AA17" i="16"/>
  <c r="X17" i="16"/>
  <c r="Q17" i="16"/>
  <c r="AJ17" i="16"/>
  <c r="S17" i="16"/>
  <c r="AM17" i="16"/>
  <c r="AI17" i="16"/>
  <c r="AK17" i="16"/>
  <c r="P17" i="16"/>
  <c r="AH17" i="16"/>
  <c r="J17" i="16"/>
  <c r="Y17" i="16"/>
  <c r="O17" i="16"/>
  <c r="W17" i="16"/>
  <c r="I17" i="16"/>
  <c r="V17" i="16"/>
  <c r="AD17" i="16"/>
  <c r="AB17" i="16"/>
  <c r="G17" i="16"/>
  <c r="AO17" i="16"/>
  <c r="T17" i="16"/>
  <c r="AG17" i="16"/>
  <c r="AL17" i="16"/>
  <c r="AC17" i="16"/>
  <c r="X32" i="16" l="1"/>
  <c r="N32" i="16"/>
  <c r="AF32" i="16"/>
  <c r="AK32" i="16"/>
  <c r="AJ32" i="16"/>
  <c r="O32" i="16"/>
  <c r="AN32" i="16"/>
  <c r="J32" i="16"/>
  <c r="AH32" i="16"/>
  <c r="K32" i="16"/>
  <c r="P32" i="16"/>
  <c r="AM32" i="16"/>
  <c r="AO32" i="16"/>
  <c r="AA32" i="16"/>
  <c r="AI32" i="16"/>
  <c r="Z32" i="16"/>
  <c r="R32" i="16"/>
  <c r="M32" i="16"/>
  <c r="S32" i="16"/>
  <c r="AD32" i="16"/>
  <c r="Q32" i="16"/>
  <c r="L32" i="16"/>
  <c r="AG32" i="16"/>
  <c r="AC32" i="16"/>
  <c r="I32" i="16"/>
  <c r="AB32" i="16"/>
  <c r="H32" i="16"/>
  <c r="G32" i="16"/>
  <c r="W32" i="16"/>
  <c r="T32" i="16"/>
  <c r="AE32" i="16"/>
  <c r="V32" i="16"/>
  <c r="Y32" i="16"/>
  <c r="AL32" i="16"/>
  <c r="U32" i="16"/>
  <c r="AH29" i="16" l="1"/>
  <c r="AG29" i="16"/>
  <c r="K29" i="16"/>
  <c r="AF29" i="16"/>
  <c r="O29" i="16"/>
  <c r="AE29" i="16"/>
  <c r="AB29" i="16"/>
  <c r="S29" i="16"/>
  <c r="U29" i="16"/>
  <c r="X29" i="16"/>
  <c r="G29" i="16"/>
  <c r="AN29" i="16"/>
  <c r="AD29" i="16"/>
  <c r="P29" i="16"/>
  <c r="AA29" i="16"/>
  <c r="J29" i="16"/>
  <c r="Z29" i="16"/>
  <c r="Q29" i="16"/>
  <c r="AO29" i="16"/>
  <c r="AC29" i="16"/>
  <c r="AJ29" i="16"/>
  <c r="AI29" i="16"/>
  <c r="L29" i="16"/>
  <c r="H29" i="16"/>
  <c r="AM29" i="16"/>
  <c r="AL29" i="16"/>
  <c r="AK29" i="16"/>
  <c r="T29" i="16"/>
  <c r="V29" i="16"/>
  <c r="M29" i="16"/>
  <c r="Y29" i="16"/>
  <c r="N29" i="16"/>
  <c r="W29" i="16"/>
  <c r="I29" i="16"/>
  <c r="R29" i="16"/>
  <c r="W23" i="16" l="1"/>
  <c r="X23" i="16"/>
  <c r="V23" i="16"/>
  <c r="S23" i="16"/>
  <c r="Y23" i="16"/>
  <c r="G23" i="16"/>
  <c r="K23" i="16"/>
  <c r="AM23" i="16"/>
  <c r="U23" i="16"/>
  <c r="AB23" i="16"/>
  <c r="H23" i="16"/>
  <c r="AL23" i="16"/>
  <c r="AD23" i="16"/>
  <c r="AN23" i="16"/>
  <c r="AF23" i="16"/>
  <c r="AH23" i="16"/>
  <c r="AA23" i="16"/>
  <c r="AG23" i="16"/>
  <c r="P23" i="16"/>
  <c r="AO23" i="16"/>
  <c r="AK23" i="16"/>
  <c r="AC23" i="16"/>
  <c r="Q23" i="16"/>
  <c r="R23" i="16"/>
  <c r="O23" i="16"/>
  <c r="N23" i="16"/>
  <c r="T23" i="16"/>
  <c r="Z23" i="16"/>
  <c r="M23" i="16"/>
  <c r="I23" i="16"/>
  <c r="J23" i="16"/>
  <c r="AE23" i="16"/>
  <c r="AJ23" i="16"/>
  <c r="AI23" i="16"/>
  <c r="L23" i="16"/>
  <c r="S40" i="16" l="1"/>
  <c r="AB40" i="16"/>
  <c r="U40" i="16"/>
  <c r="O40" i="16"/>
  <c r="G40" i="16"/>
  <c r="AN40" i="16"/>
  <c r="N40" i="16"/>
  <c r="P40" i="16"/>
  <c r="Z40" i="16"/>
  <c r="H40" i="16"/>
  <c r="AH40" i="16"/>
  <c r="X40" i="16"/>
  <c r="AD40" i="16"/>
  <c r="V40" i="16"/>
  <c r="K40" i="16"/>
  <c r="AO40" i="16"/>
  <c r="AF40" i="16"/>
  <c r="R40" i="16"/>
  <c r="W40" i="16"/>
  <c r="AC40" i="16"/>
  <c r="AI40" i="16"/>
  <c r="AJ40" i="16"/>
  <c r="T40" i="16"/>
  <c r="AL40" i="16"/>
  <c r="AA40" i="16"/>
  <c r="Y40" i="16"/>
  <c r="M40" i="16"/>
  <c r="L40" i="16"/>
  <c r="J40" i="16"/>
  <c r="Q40" i="16"/>
  <c r="AG40" i="16"/>
  <c r="AM40" i="16"/>
  <c r="AK40" i="16"/>
  <c r="I40" i="16"/>
  <c r="AE40" i="16"/>
  <c r="AG16" i="16" l="1"/>
  <c r="AJ16" i="16"/>
  <c r="AM16" i="16"/>
  <c r="S16" i="16"/>
  <c r="M16" i="16"/>
  <c r="L16" i="16"/>
  <c r="X16" i="16"/>
  <c r="Z16" i="16"/>
  <c r="AE16" i="16"/>
  <c r="P16" i="16"/>
  <c r="AN16" i="16"/>
  <c r="W16" i="16"/>
  <c r="U16" i="16"/>
  <c r="Q16" i="16"/>
  <c r="N16" i="16"/>
  <c r="AO16" i="16"/>
  <c r="AI16" i="16"/>
  <c r="G16" i="16"/>
  <c r="AK16" i="16"/>
  <c r="R16" i="16"/>
  <c r="AA16" i="16"/>
  <c r="AB16" i="16"/>
  <c r="K16" i="16"/>
  <c r="K13" i="16" s="1"/>
  <c r="AL16" i="16"/>
  <c r="AH16" i="16"/>
  <c r="O16" i="16"/>
  <c r="I16" i="16"/>
  <c r="J16" i="16"/>
  <c r="AC16" i="16"/>
  <c r="AD16" i="16"/>
  <c r="H16" i="16"/>
  <c r="AF16" i="16"/>
  <c r="T16" i="16"/>
  <c r="V16" i="16"/>
  <c r="Y16" i="16"/>
  <c r="R13" i="16" l="1"/>
  <c r="R14" i="16"/>
  <c r="AK13" i="16"/>
  <c r="AK14" i="16"/>
  <c r="P13" i="16"/>
  <c r="P14" i="16"/>
  <c r="Y13" i="16"/>
  <c r="Y14" i="16"/>
  <c r="T13" i="16"/>
  <c r="T14" i="16"/>
  <c r="AI13" i="16"/>
  <c r="AI14" i="16"/>
  <c r="AD13" i="16"/>
  <c r="AD14" i="16"/>
  <c r="L13" i="16"/>
  <c r="L14" i="16"/>
  <c r="W13" i="16"/>
  <c r="W14" i="16"/>
  <c r="M13" i="16"/>
  <c r="M14" i="16"/>
  <c r="V13" i="16"/>
  <c r="V14" i="16"/>
  <c r="X13" i="16"/>
  <c r="X14" i="16"/>
  <c r="S13" i="16"/>
  <c r="S14" i="16"/>
  <c r="Q13" i="16"/>
  <c r="Q14" i="16"/>
  <c r="AE13" i="16"/>
  <c r="AE14" i="16"/>
  <c r="O13" i="16"/>
  <c r="O14" i="16"/>
  <c r="AM13" i="16"/>
  <c r="AM14" i="16"/>
  <c r="N13" i="16"/>
  <c r="N14" i="16"/>
  <c r="AF13" i="16"/>
  <c r="AF14" i="16"/>
  <c r="Z13" i="16"/>
  <c r="Z14" i="16"/>
  <c r="AL13" i="16"/>
  <c r="AL14" i="16"/>
  <c r="AB13" i="16"/>
  <c r="AB14" i="16"/>
  <c r="AJ13" i="16"/>
  <c r="AJ14" i="16"/>
  <c r="U13" i="16"/>
  <c r="U14" i="16"/>
  <c r="AC13" i="16"/>
  <c r="AC14" i="16"/>
  <c r="AH13" i="16"/>
  <c r="AH14" i="16"/>
  <c r="AA13" i="16"/>
  <c r="AA14" i="16"/>
  <c r="AG13" i="16"/>
  <c r="AG14" i="16"/>
  <c r="K14" i="16"/>
</calcChain>
</file>

<file path=xl/sharedStrings.xml><?xml version="1.0" encoding="utf-8"?>
<sst xmlns="http://schemas.openxmlformats.org/spreadsheetml/2006/main" count="4228" uniqueCount="359">
  <si>
    <t>氏名</t>
    <rPh sb="0" eb="2">
      <t>シメイ</t>
    </rPh>
    <phoneticPr fontId="1"/>
  </si>
  <si>
    <t>性別</t>
    <rPh sb="0" eb="2">
      <t>セイベツ</t>
    </rPh>
    <phoneticPr fontId="1"/>
  </si>
  <si>
    <t>生年月日</t>
    <rPh sb="0" eb="2">
      <t>セイネン</t>
    </rPh>
    <rPh sb="2" eb="4">
      <t>ガッピ</t>
    </rPh>
    <phoneticPr fontId="1"/>
  </si>
  <si>
    <t>電話番号</t>
    <rPh sb="0" eb="2">
      <t>デンワ</t>
    </rPh>
    <rPh sb="2" eb="4">
      <t>バンゴウ</t>
    </rPh>
    <phoneticPr fontId="1"/>
  </si>
  <si>
    <t>緊急連絡先</t>
    <rPh sb="0" eb="2">
      <t>キンキュウ</t>
    </rPh>
    <rPh sb="2" eb="5">
      <t>レンラクサキ</t>
    </rPh>
    <phoneticPr fontId="1"/>
  </si>
  <si>
    <t>ポジション</t>
    <phoneticPr fontId="1"/>
  </si>
  <si>
    <t>能力</t>
    <rPh sb="0" eb="2">
      <t>ノウリョク</t>
    </rPh>
    <phoneticPr fontId="1"/>
  </si>
  <si>
    <t>井上莉沙</t>
    <rPh sb="0" eb="2">
      <t>イノウエ</t>
    </rPh>
    <rPh sb="2" eb="4">
      <t>リサ</t>
    </rPh>
    <phoneticPr fontId="1"/>
  </si>
  <si>
    <t>女</t>
    <rPh sb="0" eb="1">
      <t>オンナ</t>
    </rPh>
    <phoneticPr fontId="1"/>
  </si>
  <si>
    <t>男</t>
    <rPh sb="0" eb="1">
      <t>オトコ</t>
    </rPh>
    <phoneticPr fontId="1"/>
  </si>
  <si>
    <t>rituko@com</t>
    <phoneticPr fontId="1"/>
  </si>
  <si>
    <t>kenty@cn</t>
    <phoneticPr fontId="1"/>
  </si>
  <si>
    <t>080-1234-5678</t>
    <phoneticPr fontId="1"/>
  </si>
  <si>
    <t>1234-5678-910</t>
  </si>
  <si>
    <t>1234-5678-910</t>
    <phoneticPr fontId="1"/>
  </si>
  <si>
    <t>キッチン</t>
    <phoneticPr fontId="1"/>
  </si>
  <si>
    <t>ホール</t>
    <phoneticPr fontId="1"/>
  </si>
  <si>
    <t>社員</t>
    <rPh sb="0" eb="2">
      <t>シャイン</t>
    </rPh>
    <phoneticPr fontId="1"/>
  </si>
  <si>
    <t>アルバイト</t>
    <phoneticPr fontId="1"/>
  </si>
  <si>
    <t>種別</t>
    <rPh sb="0" eb="2">
      <t>シュベツ</t>
    </rPh>
    <phoneticPr fontId="1"/>
  </si>
  <si>
    <t>ホール</t>
    <phoneticPr fontId="1"/>
  </si>
  <si>
    <t>必要人数</t>
    <rPh sb="0" eb="2">
      <t>ヒツヨウ</t>
    </rPh>
    <rPh sb="2" eb="4">
      <t>ニンズウ</t>
    </rPh>
    <phoneticPr fontId="1"/>
  </si>
  <si>
    <t>tanu@ranu.jp</t>
    <phoneticPr fontId="1"/>
  </si>
  <si>
    <t>080-5555-5555</t>
    <phoneticPr fontId="1"/>
  </si>
  <si>
    <t>事務</t>
    <rPh sb="0" eb="2">
      <t>ジム</t>
    </rPh>
    <phoneticPr fontId="1"/>
  </si>
  <si>
    <t>キッチン</t>
    <phoneticPr fontId="1"/>
  </si>
  <si>
    <t>キッチン</t>
    <phoneticPr fontId="1"/>
  </si>
  <si>
    <t>ID</t>
    <phoneticPr fontId="1"/>
  </si>
  <si>
    <t>不問</t>
    <rPh sb="0" eb="2">
      <t>フモン</t>
    </rPh>
    <phoneticPr fontId="1"/>
  </si>
  <si>
    <t>ポジション</t>
    <phoneticPr fontId="1"/>
  </si>
  <si>
    <t>アルバイト</t>
    <phoneticPr fontId="1"/>
  </si>
  <si>
    <t>ホール</t>
    <phoneticPr fontId="1"/>
  </si>
  <si>
    <t>希望月給</t>
    <rPh sb="0" eb="2">
      <t>キボウ</t>
    </rPh>
    <rPh sb="2" eb="4">
      <t>ゲッキュウ</t>
    </rPh>
    <phoneticPr fontId="1"/>
  </si>
  <si>
    <t>交通費</t>
    <rPh sb="0" eb="3">
      <t>コウツウヒ</t>
    </rPh>
    <phoneticPr fontId="1"/>
  </si>
  <si>
    <t>メールアドレス</t>
    <phoneticPr fontId="1"/>
  </si>
  <si>
    <t>人件費予算</t>
    <rPh sb="0" eb="3">
      <t>ジンケンヒ</t>
    </rPh>
    <rPh sb="3" eb="5">
      <t>ヨサン</t>
    </rPh>
    <phoneticPr fontId="1"/>
  </si>
  <si>
    <t>最大人数</t>
    <rPh sb="0" eb="2">
      <t>サイダイ</t>
    </rPh>
    <rPh sb="2" eb="4">
      <t>ニンズウ</t>
    </rPh>
    <phoneticPr fontId="1"/>
  </si>
  <si>
    <t>キッチン</t>
    <phoneticPr fontId="1"/>
  </si>
  <si>
    <t>早番</t>
    <rPh sb="0" eb="2">
      <t>ハヤバン</t>
    </rPh>
    <phoneticPr fontId="1"/>
  </si>
  <si>
    <t>通常</t>
    <rPh sb="0" eb="2">
      <t>ツウジョウ</t>
    </rPh>
    <phoneticPr fontId="1"/>
  </si>
  <si>
    <t>遅番</t>
    <rPh sb="0" eb="2">
      <t>オソバン</t>
    </rPh>
    <phoneticPr fontId="1"/>
  </si>
  <si>
    <t>休み</t>
    <rPh sb="0" eb="1">
      <t>ヤス</t>
    </rPh>
    <phoneticPr fontId="1"/>
  </si>
  <si>
    <t>時間帯</t>
    <rPh sb="0" eb="3">
      <t>ジカンタイ</t>
    </rPh>
    <phoneticPr fontId="1"/>
  </si>
  <si>
    <t>-</t>
    <phoneticPr fontId="1"/>
  </si>
  <si>
    <t>定休日</t>
    <rPh sb="0" eb="3">
      <t>テイキュウビ</t>
    </rPh>
    <phoneticPr fontId="1"/>
  </si>
  <si>
    <t>月</t>
    <rPh sb="0" eb="1">
      <t>ゲツ</t>
    </rPh>
    <phoneticPr fontId="1"/>
  </si>
  <si>
    <t>祝日設定</t>
  </si>
  <si>
    <t>月リスト</t>
    <rPh sb="0" eb="1">
      <t>ツキ</t>
    </rPh>
    <phoneticPr fontId="1"/>
  </si>
  <si>
    <t>時リスト</t>
    <rPh sb="0" eb="1">
      <t>ジ</t>
    </rPh>
    <phoneticPr fontId="1"/>
  </si>
  <si>
    <t>分リスト</t>
    <rPh sb="0" eb="1">
      <t>フン</t>
    </rPh>
    <phoneticPr fontId="1"/>
  </si>
  <si>
    <t>user_01</t>
  </si>
  <si>
    <t>user_02</t>
  </si>
  <si>
    <t>user_03</t>
  </si>
  <si>
    <t>user_04</t>
  </si>
  <si>
    <t>user_05</t>
  </si>
  <si>
    <t>user_06</t>
  </si>
  <si>
    <t>user_07</t>
  </si>
  <si>
    <t>user_08</t>
  </si>
  <si>
    <t>user_09</t>
  </si>
  <si>
    <t>user_10</t>
  </si>
  <si>
    <t>user_11</t>
  </si>
  <si>
    <t>user_12</t>
  </si>
  <si>
    <t>user_13</t>
  </si>
  <si>
    <t>user_14</t>
  </si>
  <si>
    <t>user_15</t>
  </si>
  <si>
    <t>user_16</t>
  </si>
  <si>
    <t>user_17</t>
  </si>
  <si>
    <t>user_18</t>
  </si>
  <si>
    <t>user_19</t>
  </si>
  <si>
    <t>user_20</t>
  </si>
  <si>
    <t>user_21</t>
  </si>
  <si>
    <t>user_22</t>
  </si>
  <si>
    <t>user_23</t>
  </si>
  <si>
    <t>user_24</t>
  </si>
  <si>
    <t>user_25</t>
  </si>
  <si>
    <t>user_26</t>
  </si>
  <si>
    <t>user_27</t>
  </si>
  <si>
    <t>user_28</t>
  </si>
  <si>
    <t>user_29</t>
  </si>
  <si>
    <t>user_30</t>
  </si>
  <si>
    <t>日リスト</t>
    <rPh sb="0" eb="1">
      <t>ニチ</t>
    </rPh>
    <phoneticPr fontId="1"/>
  </si>
  <si>
    <t>氏名</t>
    <rPh sb="0" eb="2">
      <t>シメイ</t>
    </rPh>
    <phoneticPr fontId="1"/>
  </si>
  <si>
    <t>開始時間</t>
    <rPh sb="0" eb="2">
      <t>カイシ</t>
    </rPh>
    <rPh sb="2" eb="4">
      <t>ジカン</t>
    </rPh>
    <phoneticPr fontId="1"/>
  </si>
  <si>
    <t>終了時間</t>
    <rPh sb="0" eb="2">
      <t>シュウリョウ</t>
    </rPh>
    <rPh sb="2" eb="4">
      <t>ジカン</t>
    </rPh>
    <phoneticPr fontId="1"/>
  </si>
  <si>
    <t>休憩開始</t>
    <rPh sb="0" eb="2">
      <t>キュウケイ</t>
    </rPh>
    <rPh sb="2" eb="4">
      <t>カイシ</t>
    </rPh>
    <phoneticPr fontId="1"/>
  </si>
  <si>
    <t>休憩終了</t>
    <rPh sb="0" eb="2">
      <t>キュウケイ</t>
    </rPh>
    <rPh sb="2" eb="4">
      <t>シュウリョウ</t>
    </rPh>
    <phoneticPr fontId="1"/>
  </si>
  <si>
    <t>年リスト</t>
    <rPh sb="0" eb="1">
      <t>ネン</t>
    </rPh>
    <phoneticPr fontId="1"/>
  </si>
  <si>
    <t>ポジション</t>
    <phoneticPr fontId="1"/>
  </si>
  <si>
    <t>スタッフ一覧</t>
    <rPh sb="4" eb="6">
      <t>イチラン</t>
    </rPh>
    <phoneticPr fontId="1"/>
  </si>
  <si>
    <t>氏名</t>
    <rPh sb="0" eb="2">
      <t>シメイ</t>
    </rPh>
    <phoneticPr fontId="1"/>
  </si>
  <si>
    <t>緊急連絡先</t>
    <rPh sb="0" eb="5">
      <t>キンキュウレンラクサキ</t>
    </rPh>
    <phoneticPr fontId="1"/>
  </si>
  <si>
    <t>種別</t>
    <rPh sb="0" eb="2">
      <t>シュベツ</t>
    </rPh>
    <phoneticPr fontId="1"/>
  </si>
  <si>
    <t>ポジション</t>
    <phoneticPr fontId="1"/>
  </si>
  <si>
    <t>能力</t>
    <rPh sb="0" eb="2">
      <t>ノウリョク</t>
    </rPh>
    <phoneticPr fontId="1"/>
  </si>
  <si>
    <t>時給</t>
    <rPh sb="0" eb="2">
      <t>ジキュウ</t>
    </rPh>
    <phoneticPr fontId="1"/>
  </si>
  <si>
    <t>ID</t>
    <phoneticPr fontId="1"/>
  </si>
  <si>
    <t>性別</t>
  </si>
  <si>
    <t>生年月日</t>
    <rPh sb="0" eb="4">
      <t>セイネンガッピ</t>
    </rPh>
    <phoneticPr fontId="1"/>
  </si>
  <si>
    <t>メールアドレス</t>
    <phoneticPr fontId="1"/>
  </si>
  <si>
    <t>電話番号</t>
    <rPh sb="0" eb="2">
      <t>デンワ</t>
    </rPh>
    <rPh sb="2" eb="4">
      <t>バンゴウ</t>
    </rPh>
    <phoneticPr fontId="1"/>
  </si>
  <si>
    <t>時給</t>
    <rPh sb="0" eb="2">
      <t>ジキュウ</t>
    </rPh>
    <phoneticPr fontId="1"/>
  </si>
  <si>
    <t>日付の調整</t>
    <rPh sb="0" eb="2">
      <t>ヒヅケ</t>
    </rPh>
    <rPh sb="3" eb="5">
      <t>チョウセイ</t>
    </rPh>
    <phoneticPr fontId="1"/>
  </si>
  <si>
    <t>ポジション</t>
    <phoneticPr fontId="1"/>
  </si>
  <si>
    <t>種別</t>
    <rPh sb="0" eb="2">
      <t>シュベツ</t>
    </rPh>
    <phoneticPr fontId="1"/>
  </si>
  <si>
    <t>キッチン</t>
    <phoneticPr fontId="1"/>
  </si>
  <si>
    <t>堺雅人</t>
    <rPh sb="0" eb="1">
      <t>サカイ</t>
    </rPh>
    <rPh sb="1" eb="3">
      <t>マサト</t>
    </rPh>
    <phoneticPr fontId="1"/>
  </si>
  <si>
    <t>tokyo@ranu.jp</t>
    <phoneticPr fontId="1"/>
  </si>
  <si>
    <t>baigaeshi@ranu.jp</t>
    <phoneticPr fontId="1"/>
  </si>
  <si>
    <t>田沼狸次郎</t>
    <rPh sb="0" eb="2">
      <t>タヌマ</t>
    </rPh>
    <rPh sb="2" eb="3">
      <t>タヌキ</t>
    </rPh>
    <rPh sb="3" eb="5">
      <t>ジロウ</t>
    </rPh>
    <phoneticPr fontId="1"/>
  </si>
  <si>
    <t>井上莉沙</t>
  </si>
  <si>
    <t>女</t>
  </si>
  <si>
    <t>rituko@com</t>
  </si>
  <si>
    <t>080-1234-5678</t>
  </si>
  <si>
    <t>社員</t>
  </si>
  <si>
    <t>キッチン</t>
  </si>
  <si>
    <t>神農隆晴</t>
  </si>
  <si>
    <t>男</t>
  </si>
  <si>
    <t>jack@jp</t>
  </si>
  <si>
    <t>070-1234-5678</t>
  </si>
  <si>
    <t>アルバイト</t>
  </si>
  <si>
    <t>ホール</t>
  </si>
  <si>
    <t>平尾健太</t>
  </si>
  <si>
    <t>kenty@cn</t>
  </si>
  <si>
    <t>090-1234-5678</t>
  </si>
  <si>
    <t>乾犬男</t>
  </si>
  <si>
    <t>wan@wan.jp</t>
  </si>
  <si>
    <t>080-1111-1111</t>
  </si>
  <si>
    <t>猫野玉</t>
  </si>
  <si>
    <t>nya@nya.jp</t>
  </si>
  <si>
    <t>080-2222-2222</t>
  </si>
  <si>
    <t>田沼狸次郎</t>
  </si>
  <si>
    <t>tanu@ranu.jp</t>
  </si>
  <si>
    <t>080-5555-5555</t>
  </si>
  <si>
    <t>小池百合子</t>
  </si>
  <si>
    <t>tokyo@ranu.jp</t>
  </si>
  <si>
    <t>堺雅人</t>
  </si>
  <si>
    <t>baigaeshi@ranu.jp</t>
  </si>
  <si>
    <t>cactus@jack.com</t>
  </si>
  <si>
    <t>080-1234-9876</t>
  </si>
  <si>
    <t>eicho@co.cn</t>
  </si>
  <si>
    <t>123-4567-213</t>
  </si>
  <si>
    <t>ホール</t>
    <phoneticPr fontId="1"/>
  </si>
  <si>
    <t>男</t>
    <phoneticPr fontId="1"/>
  </si>
  <si>
    <t>cactus@jack.com</t>
    <phoneticPr fontId="1"/>
  </si>
  <si>
    <t>社員</t>
    <phoneticPr fontId="1"/>
  </si>
  <si>
    <t>小室哲哉</t>
  </si>
  <si>
    <t>komu@kk.com</t>
  </si>
  <si>
    <t>小室哲哉</t>
    <phoneticPr fontId="1"/>
  </si>
  <si>
    <t>男</t>
    <phoneticPr fontId="1"/>
  </si>
  <si>
    <t>komu@kk.com</t>
    <phoneticPr fontId="1"/>
  </si>
  <si>
    <t>090-1199-1123</t>
  </si>
  <si>
    <t>0748-99-8898</t>
  </si>
  <si>
    <t>アルバイト</t>
    <phoneticPr fontId="1"/>
  </si>
  <si>
    <t>ホール</t>
    <phoneticPr fontId="1"/>
  </si>
  <si>
    <t>猫野玉</t>
    <phoneticPr fontId="1"/>
  </si>
  <si>
    <t>区分</t>
    <rPh sb="0" eb="2">
      <t>クブン</t>
    </rPh>
    <phoneticPr fontId="1"/>
  </si>
  <si>
    <t>ポジション</t>
    <phoneticPr fontId="1"/>
  </si>
  <si>
    <t>開始時刻</t>
    <rPh sb="0" eb="2">
      <t>カイシ</t>
    </rPh>
    <rPh sb="2" eb="4">
      <t>ジコク</t>
    </rPh>
    <phoneticPr fontId="1"/>
  </si>
  <si>
    <t>A</t>
    <phoneticPr fontId="1"/>
  </si>
  <si>
    <t>キッチン</t>
    <phoneticPr fontId="1"/>
  </si>
  <si>
    <t>B</t>
    <phoneticPr fontId="1"/>
  </si>
  <si>
    <t>キッチン</t>
    <phoneticPr fontId="1"/>
  </si>
  <si>
    <t>C</t>
    <phoneticPr fontId="1"/>
  </si>
  <si>
    <t>ホール</t>
    <phoneticPr fontId="1"/>
  </si>
  <si>
    <t>D</t>
    <phoneticPr fontId="1"/>
  </si>
  <si>
    <t>必要人数</t>
    <rPh sb="0" eb="4">
      <t>ヒツヨウニンズウ</t>
    </rPh>
    <phoneticPr fontId="1"/>
  </si>
  <si>
    <t>月</t>
    <rPh sb="0" eb="1">
      <t>ツキ</t>
    </rPh>
    <phoneticPr fontId="1"/>
  </si>
  <si>
    <t>火</t>
    <rPh sb="0" eb="1">
      <t>カ</t>
    </rPh>
    <phoneticPr fontId="1"/>
  </si>
  <si>
    <t>水</t>
  </si>
  <si>
    <t>木</t>
  </si>
  <si>
    <t>金</t>
  </si>
  <si>
    <t>土</t>
  </si>
  <si>
    <t>日</t>
  </si>
  <si>
    <t>開始時刻マスタ</t>
    <rPh sb="0" eb="4">
      <t>カイシジコク</t>
    </rPh>
    <phoneticPr fontId="1"/>
  </si>
  <si>
    <t>終了時刻マスタ</t>
    <rPh sb="0" eb="4">
      <t>シュウリョウジコク</t>
    </rPh>
    <phoneticPr fontId="1"/>
  </si>
  <si>
    <t>休憩開始マスタ</t>
    <rPh sb="0" eb="4">
      <t>キュウケイカイシ</t>
    </rPh>
    <phoneticPr fontId="1"/>
  </si>
  <si>
    <t>休憩終了マスタ</t>
    <rPh sb="0" eb="4">
      <t>キュウケイシュウリョウ</t>
    </rPh>
    <phoneticPr fontId="1"/>
  </si>
  <si>
    <t>eicho@co.cn</t>
    <phoneticPr fontId="1"/>
  </si>
  <si>
    <t>123-4567-213</t>
    <phoneticPr fontId="1"/>
  </si>
  <si>
    <t>123-4567-213</t>
    <phoneticPr fontId="1"/>
  </si>
  <si>
    <t>キッチン</t>
    <phoneticPr fontId="1"/>
  </si>
  <si>
    <t>ホール</t>
    <phoneticPr fontId="1"/>
  </si>
  <si>
    <t>キッチン</t>
    <phoneticPr fontId="1"/>
  </si>
  <si>
    <t>ホール</t>
    <phoneticPr fontId="1"/>
  </si>
  <si>
    <t>希望開始時刻マスタ</t>
    <rPh sb="0" eb="2">
      <t>キボウ</t>
    </rPh>
    <rPh sb="2" eb="4">
      <t>カイシ</t>
    </rPh>
    <rPh sb="4" eb="6">
      <t>ジコク</t>
    </rPh>
    <phoneticPr fontId="1"/>
  </si>
  <si>
    <t>希望終了時刻マスタ</t>
    <rPh sb="0" eb="6">
      <t>キボウシュウリョウジコク</t>
    </rPh>
    <phoneticPr fontId="1"/>
  </si>
  <si>
    <t>キッチン</t>
    <phoneticPr fontId="1"/>
  </si>
  <si>
    <t>ホール</t>
    <phoneticPr fontId="1"/>
  </si>
  <si>
    <t>C</t>
    <phoneticPr fontId="1"/>
  </si>
  <si>
    <t>キッチン</t>
    <phoneticPr fontId="1"/>
  </si>
  <si>
    <t>A</t>
    <phoneticPr fontId="1"/>
  </si>
  <si>
    <t>B</t>
    <phoneticPr fontId="1"/>
  </si>
  <si>
    <t>D</t>
    <phoneticPr fontId="1"/>
  </si>
  <si>
    <t>A</t>
    <phoneticPr fontId="1"/>
  </si>
  <si>
    <t>C</t>
    <phoneticPr fontId="1"/>
  </si>
  <si>
    <t>キッチン</t>
    <phoneticPr fontId="1"/>
  </si>
  <si>
    <t>ホール</t>
    <phoneticPr fontId="1"/>
  </si>
  <si>
    <t>キッチン</t>
    <phoneticPr fontId="1"/>
  </si>
  <si>
    <t>ホール</t>
    <phoneticPr fontId="1"/>
  </si>
  <si>
    <t>ポジション</t>
    <phoneticPr fontId="1"/>
  </si>
  <si>
    <t>休み</t>
  </si>
  <si>
    <t>A</t>
    <phoneticPr fontId="1"/>
  </si>
  <si>
    <t>B</t>
    <phoneticPr fontId="1"/>
  </si>
  <si>
    <t>C</t>
    <phoneticPr fontId="1"/>
  </si>
  <si>
    <t>D</t>
    <phoneticPr fontId="1"/>
  </si>
  <si>
    <t>過不足</t>
    <rPh sb="0" eb="1">
      <t>カ</t>
    </rPh>
    <rPh sb="1" eb="3">
      <t>フソク</t>
    </rPh>
    <phoneticPr fontId="1"/>
  </si>
  <si>
    <t>A</t>
    <phoneticPr fontId="1"/>
  </si>
  <si>
    <t>C</t>
    <phoneticPr fontId="1"/>
  </si>
  <si>
    <t>D</t>
    <phoneticPr fontId="1"/>
  </si>
  <si>
    <t>合計</t>
    <rPh sb="0" eb="2">
      <t>ゴウケイ</t>
    </rPh>
    <phoneticPr fontId="1"/>
  </si>
  <si>
    <t>行番号</t>
    <rPh sb="0" eb="3">
      <t>ギョウバンゴウ</t>
    </rPh>
    <phoneticPr fontId="1"/>
  </si>
  <si>
    <t>A</t>
    <phoneticPr fontId="1"/>
  </si>
  <si>
    <t>C</t>
    <phoneticPr fontId="1"/>
  </si>
  <si>
    <t>D</t>
    <phoneticPr fontId="1"/>
  </si>
  <si>
    <t>12</t>
    <phoneticPr fontId="1"/>
  </si>
  <si>
    <t>13</t>
    <phoneticPr fontId="1"/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</si>
  <si>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</si>
  <si>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</si>
  <si>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</si>
  <si>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</si>
  <si>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</si>
  <si>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</si>
  <si>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</si>
  <si>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</si>
  <si>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</si>
  <si>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</si>
  <si>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</si>
  <si>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</si>
  <si>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</si>
  <si>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</si>
  <si>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</si>
  <si>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</si>
  <si>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</si>
  <si>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</si>
  <si>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</si>
  <si>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</si>
  <si>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</si>
  <si>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</si>
  <si>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</si>
  <si>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</si>
  <si>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</si>
  <si>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</si>
  <si>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</si>
  <si>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</si>
  <si>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A</t>
  </si>
  <si>
    <t>B</t>
  </si>
  <si>
    <t>C</t>
  </si>
  <si>
    <t>D</t>
  </si>
  <si>
    <t>合計</t>
    <rPh sb="0" eb="2">
      <t>ゴウケイ</t>
    </rPh>
    <phoneticPr fontId="1"/>
  </si>
  <si>
    <t xml:space="preserve">_x000D_
</t>
    <phoneticPr fontId="1"/>
  </si>
  <si>
    <t>ホール</t>
    <phoneticPr fontId="1"/>
  </si>
  <si>
    <t>神農隆晴</t>
    <phoneticPr fontId="1"/>
  </si>
  <si>
    <t>橋下徹</t>
  </si>
  <si>
    <t>藤井聡太</t>
  </si>
  <si>
    <t>藤井聡太</t>
    <phoneticPr fontId="1"/>
  </si>
  <si>
    <t xml:space="preserve">休み_x000D_
</t>
    <phoneticPr fontId="1"/>
  </si>
  <si>
    <t>1234-5678-910</t>
    <phoneticPr fontId="1"/>
  </si>
  <si>
    <t>jack@jp</t>
    <phoneticPr fontId="1"/>
  </si>
  <si>
    <t>070-1234-5678</t>
    <phoneticPr fontId="1"/>
  </si>
  <si>
    <t>小池百合子</t>
    <phoneticPr fontId="1"/>
  </si>
  <si>
    <t>田沼狸次郎</t>
    <phoneticPr fontId="1"/>
  </si>
  <si>
    <t>15:00_x000D_
23:00</t>
    <phoneticPr fontId="1"/>
  </si>
  <si>
    <t>橋下徹</t>
    <phoneticPr fontId="1"/>
  </si>
  <si>
    <t>井上莉沙</t>
    <phoneticPr fontId="1"/>
  </si>
  <si>
    <t>平尾健太</t>
    <phoneticPr fontId="1"/>
  </si>
  <si>
    <t>神農隆晴</t>
    <phoneticPr fontId="1"/>
  </si>
  <si>
    <t>乾犬男</t>
    <phoneticPr fontId="1"/>
  </si>
  <si>
    <t>社員</t>
    <phoneticPr fontId="1"/>
  </si>
  <si>
    <t>アルバイト</t>
    <phoneticPr fontId="1"/>
  </si>
  <si>
    <t xml:space="preserve">休み_x000D_
</t>
  </si>
  <si>
    <t xml:space="preserve">_x000D_
</t>
  </si>
  <si>
    <t xml:space="preserve">17:00_x000D_
</t>
  </si>
  <si>
    <t xml:space="preserve">_x000D_
</t>
    <phoneticPr fontId="1"/>
  </si>
  <si>
    <t xml:space="preserve">_x000D_
</t>
    <phoneticPr fontId="1"/>
  </si>
  <si>
    <t>15:00_x000D_
23:00</t>
  </si>
  <si>
    <t>16:00_x000D_
23:00</t>
  </si>
  <si>
    <t xml:space="preserve">_x000D_
</t>
    <phoneticPr fontId="1"/>
  </si>
  <si>
    <t>9:00_x000D_
16:00</t>
  </si>
  <si>
    <t xml:space="preserve">休み_x000D_
</t>
    <phoneticPr fontId="1"/>
  </si>
  <si>
    <t>15:00_x000D_
23:00</t>
    <phoneticPr fontId="1"/>
  </si>
  <si>
    <t>ホール</t>
    <phoneticPr fontId="1"/>
  </si>
  <si>
    <t>キッチン</t>
    <phoneticPr fontId="1"/>
  </si>
  <si>
    <t xml:space="preserve">_x000D_
</t>
    <phoneticPr fontId="1"/>
  </si>
  <si>
    <t>井上莉沙</t>
    <phoneticPr fontId="1"/>
  </si>
  <si>
    <t>平尾健太</t>
    <phoneticPr fontId="1"/>
  </si>
  <si>
    <t>猫野玉</t>
    <phoneticPr fontId="1"/>
  </si>
  <si>
    <t>堺雅人</t>
    <phoneticPr fontId="1"/>
  </si>
  <si>
    <t>藤井聡太</t>
    <phoneticPr fontId="1"/>
  </si>
  <si>
    <t>小室哲哉</t>
    <phoneticPr fontId="1"/>
  </si>
  <si>
    <t xml:space="preserve">_x000D_
</t>
    <phoneticPr fontId="1"/>
  </si>
  <si>
    <t>キッチン</t>
    <phoneticPr fontId="1"/>
  </si>
  <si>
    <t>ホール</t>
    <phoneticPr fontId="1"/>
  </si>
  <si>
    <t xml:space="preserve">_x000D_
</t>
    <phoneticPr fontId="1"/>
  </si>
  <si>
    <t>ホール</t>
    <phoneticPr fontId="1"/>
  </si>
  <si>
    <t xml:space="preserve">休み_x000D_
</t>
    <phoneticPr fontId="1"/>
  </si>
  <si>
    <t>休み</t>
    <rPh sb="0" eb="1">
      <t>ヤス</t>
    </rPh>
    <phoneticPr fontId="1"/>
  </si>
  <si>
    <t>女</t>
    <phoneticPr fontId="1"/>
  </si>
  <si>
    <t>080-5555-5555</t>
    <phoneticPr fontId="1"/>
  </si>
  <si>
    <t>1234-5678-910</t>
    <phoneticPr fontId="1"/>
  </si>
  <si>
    <t>アルバイト</t>
    <phoneticPr fontId="1"/>
  </si>
  <si>
    <t>キッチン</t>
    <phoneticPr fontId="1"/>
  </si>
  <si>
    <t>男</t>
    <phoneticPr fontId="1"/>
  </si>
  <si>
    <t>wan@wan.jp</t>
    <phoneticPr fontId="1"/>
  </si>
  <si>
    <t>080-1111-1111</t>
    <phoneticPr fontId="1"/>
  </si>
  <si>
    <t>1234-5678-910</t>
    <phoneticPr fontId="1"/>
  </si>
  <si>
    <t>乾犬男</t>
    <phoneticPr fontId="1"/>
  </si>
  <si>
    <t>nya@nya.jp</t>
    <phoneticPr fontId="1"/>
  </si>
  <si>
    <t>080-2222-2222</t>
    <phoneticPr fontId="1"/>
  </si>
  <si>
    <t>1234-5678-910</t>
    <phoneticPr fontId="1"/>
  </si>
  <si>
    <t>090-1234-5678</t>
    <phoneticPr fontId="1"/>
  </si>
  <si>
    <t>1234-5678-910</t>
    <phoneticPr fontId="1"/>
  </si>
  <si>
    <t>休み</t>
    <phoneticPr fontId="1"/>
  </si>
  <si>
    <t xml:space="preserve">休み_x000D_
</t>
    <phoneticPr fontId="1"/>
  </si>
  <si>
    <t>9:00_x000D_
17:00</t>
  </si>
  <si>
    <t>9:00_x000D_
17:00</t>
    <phoneticPr fontId="1"/>
  </si>
  <si>
    <t>9:00_x000D_
17:00</t>
    <phoneticPr fontId="1"/>
  </si>
  <si>
    <t>080-1234-9876</t>
    <phoneticPr fontId="1"/>
  </si>
  <si>
    <t>ホール</t>
    <phoneticPr fontId="1"/>
  </si>
  <si>
    <t>社員</t>
    <phoneticPr fontId="1"/>
  </si>
  <si>
    <t>キッチン</t>
    <phoneticPr fontId="1"/>
  </si>
  <si>
    <t>猫野玉</t>
    <phoneticPr fontId="1"/>
  </si>
  <si>
    <t>小池百合子</t>
    <phoneticPr fontId="1"/>
  </si>
  <si>
    <t>堺雅人</t>
    <phoneticPr fontId="1"/>
  </si>
  <si>
    <t>小室哲哉</t>
    <phoneticPr fontId="1"/>
  </si>
  <si>
    <t xml:space="preserve">_x000D_
</t>
    <phoneticPr fontId="1"/>
  </si>
  <si>
    <t xml:space="preserve">休み_x000D_
</t>
    <phoneticPr fontId="1"/>
  </si>
  <si>
    <t xml:space="preserve">_x000D_
</t>
    <phoneticPr fontId="1"/>
  </si>
  <si>
    <t xml:space="preserve">_x000D_
</t>
    <phoneticPr fontId="1"/>
  </si>
  <si>
    <t xml:space="preserve">_x000D_
</t>
    <phoneticPr fontId="1"/>
  </si>
  <si>
    <t xml:space="preserve">_x000D_
</t>
    <phoneticPr fontId="1"/>
  </si>
  <si>
    <t>9:00_x000D_
17:00</t>
    <phoneticPr fontId="1"/>
  </si>
  <si>
    <t xml:space="preserve">休み_x000D_
</t>
    <phoneticPr fontId="1"/>
  </si>
  <si>
    <t>9:00_x000D_
17:00</t>
    <phoneticPr fontId="1"/>
  </si>
  <si>
    <t>9:00_x000D_
17:00</t>
    <phoneticPr fontId="1"/>
  </si>
  <si>
    <t>9:00_x000D_
17:00</t>
    <phoneticPr fontId="1"/>
  </si>
  <si>
    <t xml:space="preserve">17:00_x000D_
</t>
    <phoneticPr fontId="1"/>
  </si>
  <si>
    <t xml:space="preserve">17:00_x000D_
</t>
    <phoneticPr fontId="1"/>
  </si>
  <si>
    <t xml:space="preserve">17:00_x000D_
</t>
    <phoneticPr fontId="1"/>
  </si>
  <si>
    <t xml:space="preserve">休み_x000D_
</t>
    <phoneticPr fontId="1"/>
  </si>
  <si>
    <t>15:00_x000D_
23:00</t>
    <phoneticPr fontId="1"/>
  </si>
  <si>
    <t>15:00_x000D_
23:00</t>
    <phoneticPr fontId="1"/>
  </si>
  <si>
    <t xml:space="preserve">休み_x000D_
</t>
    <phoneticPr fontId="1"/>
  </si>
  <si>
    <t>休み</t>
    <phoneticPr fontId="1"/>
  </si>
  <si>
    <t>A</t>
    <phoneticPr fontId="1"/>
  </si>
  <si>
    <t>休み</t>
    <phoneticPr fontId="1"/>
  </si>
  <si>
    <t>A</t>
    <phoneticPr fontId="1"/>
  </si>
  <si>
    <t>B</t>
    <phoneticPr fontId="1"/>
  </si>
  <si>
    <t>B</t>
    <phoneticPr fontId="1"/>
  </si>
  <si>
    <t>C</t>
    <phoneticPr fontId="1"/>
  </si>
  <si>
    <t>C</t>
    <phoneticPr fontId="1"/>
  </si>
  <si>
    <t>神農隆晴</t>
    <phoneticPr fontId="1"/>
  </si>
  <si>
    <t>乾犬男</t>
    <phoneticPr fontId="1"/>
  </si>
  <si>
    <t>田沼狸次郎</t>
    <phoneticPr fontId="1"/>
  </si>
  <si>
    <t>小池百合子</t>
    <phoneticPr fontId="1"/>
  </si>
  <si>
    <t>橋下徹</t>
    <phoneticPr fontId="1"/>
  </si>
  <si>
    <t>キッチン</t>
    <phoneticPr fontId="1"/>
  </si>
  <si>
    <t>ホール</t>
    <phoneticPr fontId="1"/>
  </si>
  <si>
    <t>キッチン</t>
    <phoneticPr fontId="1"/>
  </si>
  <si>
    <t>ホール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</si>
</sst>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h:mm;@"/>
    <numFmt numFmtId="178" formatCode="yyyy/mm/dd"/>
    <numFmt numFmtId="179" formatCode="General&quot;月&quot;"/>
    <numFmt numFmtId="180" formatCode="d\(aaa\)"/>
    <numFmt numFmtId="181" formatCode="d"/>
    <numFmt numFmtId="182" formatCode="General&quot;年&quot;"/>
    <numFmt numFmtId="183" formatCode="d\_x000a_\(aaa\)"/>
    <numFmt numFmtId="184" formatCode="0_);[Red]\(0\)"/>
    <numFmt numFmtId="185" formatCode="yyyy/m/d;@"/>
    <numFmt numFmtId="186" formatCode="General&quot;日&quot;"/>
    <numFmt numFmtId="187" formatCode="0_ "/>
  </numFmts>
  <fonts count="2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22"/>
      <color theme="1"/>
      <name val="游ゴシック"/>
      <family val="3"/>
      <charset val="128"/>
      <scheme val="minor"/>
    </font>
    <font>
      <sz val="10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b/>
      <sz val="18"/>
      <color theme="0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b/>
      <sz val="12"/>
      <color theme="0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1"/>
      <color theme="1" tint="0.34998626667073579"/>
      <name val="游ゴシック"/>
      <family val="2"/>
      <charset val="128"/>
      <scheme val="minor"/>
    </font>
    <font>
      <sz val="11"/>
      <color theme="1" tint="0.34998626667073579"/>
      <name val="游ゴシック"/>
      <family val="3"/>
      <charset val="128"/>
      <scheme val="minor"/>
    </font>
    <font>
      <sz val="12"/>
      <color theme="1" tint="0.34998626667073579"/>
      <name val="游ゴシック"/>
      <family val="3"/>
      <charset val="128"/>
      <scheme val="minor"/>
    </font>
    <font>
      <b/>
      <sz val="11"/>
      <color theme="1" tint="0.34998626667073579"/>
      <name val="游ゴシック"/>
      <family val="2"/>
      <charset val="128"/>
      <scheme val="minor"/>
    </font>
    <font>
      <b/>
      <sz val="11"/>
      <color theme="1" tint="0.34998626667073579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b/>
      <sz val="10"/>
      <color theme="0"/>
      <name val="游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2F2EA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BB1AF"/>
        <bgColor indexed="64"/>
      </patternFill>
    </fill>
    <fill>
      <patternFill patternType="solid">
        <fgColor rgb="FFB2ADF9"/>
        <bgColor indexed="64"/>
      </patternFill>
    </fill>
    <fill>
      <patternFill patternType="solid">
        <fgColor rgb="FFE8EB81"/>
        <bgColor indexed="64"/>
      </patternFill>
    </fill>
    <fill>
      <patternFill patternType="solid">
        <fgColor rgb="FF98D795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2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8" fontId="0" fillId="0" borderId="0" xfId="0" applyNumberForma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Fill="1" applyBorder="1" applyAlignment="1">
      <alignment horizontal="center" vertical="center"/>
    </xf>
    <xf numFmtId="179" fontId="0" fillId="0" borderId="10" xfId="0" applyNumberFormat="1" applyBorder="1">
      <alignment vertical="center"/>
    </xf>
    <xf numFmtId="180" fontId="0" fillId="0" borderId="6" xfId="0" applyNumberFormat="1" applyBorder="1">
      <alignment vertical="center"/>
    </xf>
    <xf numFmtId="180" fontId="0" fillId="0" borderId="7" xfId="0" applyNumberFormat="1" applyBorder="1">
      <alignment vertical="center"/>
    </xf>
    <xf numFmtId="181" fontId="0" fillId="0" borderId="0" xfId="0" applyNumberFormat="1" applyBorder="1">
      <alignment vertical="center"/>
    </xf>
    <xf numFmtId="0" fontId="0" fillId="0" borderId="11" xfId="0" applyBorder="1">
      <alignment vertical="center"/>
    </xf>
    <xf numFmtId="177" fontId="0" fillId="0" borderId="12" xfId="0" applyNumberFormat="1" applyBorder="1">
      <alignment vertical="center"/>
    </xf>
    <xf numFmtId="177" fontId="0" fillId="0" borderId="13" xfId="0" applyNumberFormat="1" applyBorder="1">
      <alignment vertical="center"/>
    </xf>
    <xf numFmtId="0" fontId="0" fillId="0" borderId="14" xfId="0" applyBorder="1">
      <alignment vertical="center"/>
    </xf>
    <xf numFmtId="177" fontId="0" fillId="0" borderId="15" xfId="0" applyNumberFormat="1" applyBorder="1">
      <alignment vertical="center"/>
    </xf>
    <xf numFmtId="177" fontId="0" fillId="0" borderId="16" xfId="0" applyNumberFormat="1" applyBorder="1">
      <alignment vertical="center"/>
    </xf>
    <xf numFmtId="0" fontId="0" fillId="0" borderId="17" xfId="0" applyBorder="1">
      <alignment vertical="center"/>
    </xf>
    <xf numFmtId="177" fontId="0" fillId="0" borderId="18" xfId="0" applyNumberFormat="1" applyBorder="1">
      <alignment vertical="center"/>
    </xf>
    <xf numFmtId="177" fontId="0" fillId="0" borderId="19" xfId="0" applyNumberFormat="1" applyBorder="1">
      <alignment vertical="center"/>
    </xf>
    <xf numFmtId="0" fontId="5" fillId="0" borderId="0" xfId="0" applyFont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7" fillId="0" borderId="0" xfId="0" applyFont="1" applyFill="1" applyBorder="1" applyAlignment="1">
      <alignment vertical="center"/>
    </xf>
    <xf numFmtId="0" fontId="0" fillId="2" borderId="0" xfId="0" applyFill="1" applyBorder="1">
      <alignment vertical="center"/>
    </xf>
    <xf numFmtId="0" fontId="0" fillId="2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3" fillId="2" borderId="0" xfId="0" applyFont="1" applyFill="1" applyBorder="1">
      <alignment vertical="center"/>
    </xf>
    <xf numFmtId="0" fontId="3" fillId="2" borderId="0" xfId="0" applyFont="1" applyFill="1">
      <alignment vertical="center"/>
    </xf>
    <xf numFmtId="0" fontId="9" fillId="2" borderId="1" xfId="0" applyFont="1" applyFill="1" applyBorder="1" applyAlignment="1">
      <alignment horizontal="center" vertical="center"/>
    </xf>
    <xf numFmtId="177" fontId="10" fillId="2" borderId="1" xfId="0" applyNumberFormat="1" applyFont="1" applyFill="1" applyBorder="1" applyAlignment="1">
      <alignment horizontal="center" vertical="center"/>
    </xf>
    <xf numFmtId="183" fontId="8" fillId="2" borderId="1" xfId="0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0" xfId="0" applyNumberFormat="1" applyFill="1" applyBorder="1" applyAlignment="1">
      <alignment vertical="center"/>
    </xf>
    <xf numFmtId="176" fontId="0" fillId="0" borderId="0" xfId="0" applyNumberFormat="1">
      <alignment vertical="center"/>
    </xf>
    <xf numFmtId="184" fontId="0" fillId="0" borderId="0" xfId="0" applyNumberFormat="1">
      <alignment vertical="center"/>
    </xf>
    <xf numFmtId="184" fontId="0" fillId="0" borderId="0" xfId="0" applyNumberFormat="1" applyFill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0" xfId="0" applyFill="1" applyAlignment="1">
      <alignment vertical="center"/>
    </xf>
    <xf numFmtId="0" fontId="0" fillId="0" borderId="0" xfId="0" applyFill="1" applyAlignment="1">
      <alignment vertical="center"/>
    </xf>
    <xf numFmtId="176" fontId="0" fillId="0" borderId="0" xfId="0" applyNumberFormat="1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4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4" fillId="2" borderId="0" xfId="0" applyFont="1" applyFill="1" applyBorder="1" applyAlignment="1">
      <alignment vertical="center"/>
    </xf>
    <xf numFmtId="0" fontId="12" fillId="0" borderId="0" xfId="0" applyFont="1" applyFill="1">
      <alignment vertical="center"/>
    </xf>
    <xf numFmtId="0" fontId="12" fillId="0" borderId="0" xfId="0" applyFont="1">
      <alignment vertical="center"/>
    </xf>
    <xf numFmtId="0" fontId="2" fillId="2" borderId="0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56" fontId="2" fillId="2" borderId="0" xfId="0" applyNumberFormat="1" applyFont="1" applyFill="1" applyBorder="1" applyAlignment="1">
      <alignment vertical="center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3" borderId="0" xfId="0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0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14" fillId="5" borderId="1" xfId="0" applyFont="1" applyFill="1" applyBorder="1" applyAlignment="1" applyProtection="1">
      <alignment horizontal="center" vertical="center"/>
      <protection locked="0"/>
    </xf>
    <xf numFmtId="0" fontId="14" fillId="5" borderId="1" xfId="0" applyFont="1" applyFill="1" applyBorder="1" applyAlignment="1" applyProtection="1">
      <alignment vertical="center"/>
      <protection locked="0"/>
    </xf>
    <xf numFmtId="14" fontId="15" fillId="5" borderId="1" xfId="0" applyNumberFormat="1" applyFont="1" applyFill="1" applyBorder="1" applyAlignment="1" applyProtection="1">
      <alignment vertical="center"/>
      <protection locked="0"/>
    </xf>
    <xf numFmtId="185" fontId="15" fillId="5" borderId="1" xfId="0" applyNumberFormat="1" applyFont="1" applyFill="1" applyBorder="1" applyAlignment="1" applyProtection="1">
      <alignment vertical="center"/>
      <protection locked="0"/>
    </xf>
    <xf numFmtId="176" fontId="15" fillId="5" borderId="20" xfId="0" applyNumberFormat="1" applyFont="1" applyFill="1" applyBorder="1" applyAlignment="1" applyProtection="1">
      <alignment vertical="center"/>
      <protection locked="0"/>
    </xf>
    <xf numFmtId="0" fontId="15" fillId="5" borderId="20" xfId="0" applyFont="1" applyFill="1" applyBorder="1" applyAlignment="1" applyProtection="1">
      <alignment horizontal="center" vertical="center"/>
      <protection locked="0"/>
    </xf>
    <xf numFmtId="184" fontId="15" fillId="5" borderId="1" xfId="0" applyNumberFormat="1" applyFont="1" applyFill="1" applyBorder="1" applyAlignment="1" applyProtection="1">
      <alignment horizontal="center" vertical="center"/>
      <protection locked="0"/>
    </xf>
    <xf numFmtId="0" fontId="15" fillId="5" borderId="22" xfId="0" applyFont="1" applyFill="1" applyBorder="1" applyAlignment="1" applyProtection="1">
      <alignment horizontal="center" vertical="center"/>
      <protection locked="0"/>
    </xf>
    <xf numFmtId="176" fontId="15" fillId="5" borderId="1" xfId="0" applyNumberFormat="1" applyFont="1" applyFill="1" applyBorder="1" applyAlignment="1" applyProtection="1">
      <alignment vertical="center"/>
      <protection locked="0"/>
    </xf>
    <xf numFmtId="14" fontId="0" fillId="0" borderId="0" xfId="0" applyNumberFormat="1" applyFill="1" applyBorder="1" applyAlignment="1">
      <alignment vertical="center"/>
    </xf>
    <xf numFmtId="14" fontId="0" fillId="0" borderId="0" xfId="0" applyNumberFormat="1" applyAlignment="1">
      <alignment vertical="center"/>
    </xf>
    <xf numFmtId="14" fontId="0" fillId="0" borderId="0" xfId="0" applyNumberFormat="1">
      <alignment vertical="center"/>
    </xf>
    <xf numFmtId="0" fontId="0" fillId="0" borderId="0" xfId="0" applyNumberFormat="1" applyFill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14" fillId="5" borderId="1" xfId="0" applyNumberFormat="1" applyFont="1" applyFill="1" applyBorder="1" applyAlignment="1" applyProtection="1">
      <alignment vertical="center"/>
      <protection locked="0"/>
    </xf>
    <xf numFmtId="0" fontId="0" fillId="7" borderId="33" xfId="0" applyFill="1" applyBorder="1" applyAlignment="1">
      <alignment horizontal="center" vertical="center"/>
    </xf>
    <xf numFmtId="0" fontId="0" fillId="7" borderId="34" xfId="0" applyFill="1" applyBorder="1" applyAlignment="1">
      <alignment horizontal="center" vertical="center"/>
    </xf>
    <xf numFmtId="0" fontId="0" fillId="7" borderId="35" xfId="0" applyFill="1" applyBorder="1" applyAlignment="1">
      <alignment horizontal="center" vertical="center"/>
    </xf>
    <xf numFmtId="0" fontId="0" fillId="7" borderId="36" xfId="0" applyFill="1" applyBorder="1" applyAlignment="1">
      <alignment horizontal="center" vertical="center"/>
    </xf>
    <xf numFmtId="0" fontId="0" fillId="7" borderId="37" xfId="0" applyFill="1" applyBorder="1" applyAlignment="1">
      <alignment horizontal="center" vertical="center"/>
    </xf>
    <xf numFmtId="0" fontId="0" fillId="7" borderId="38" xfId="0" applyFill="1" applyBorder="1" applyAlignment="1">
      <alignment horizontal="center" vertical="center"/>
    </xf>
    <xf numFmtId="20" fontId="0" fillId="0" borderId="10" xfId="0" applyNumberFormat="1" applyBorder="1">
      <alignment vertical="center"/>
    </xf>
    <xf numFmtId="20" fontId="0" fillId="0" borderId="39" xfId="0" applyNumberFormat="1" applyBorder="1">
      <alignment vertical="center"/>
    </xf>
    <xf numFmtId="0" fontId="0" fillId="7" borderId="40" xfId="0" applyFill="1" applyBorder="1" applyAlignment="1">
      <alignment horizontal="center" vertical="center"/>
    </xf>
    <xf numFmtId="0" fontId="0" fillId="7" borderId="31" xfId="0" applyFill="1" applyBorder="1" applyAlignment="1">
      <alignment horizontal="center" vertical="center"/>
    </xf>
    <xf numFmtId="20" fontId="0" fillId="0" borderId="22" xfId="0" applyNumberFormat="1" applyBorder="1">
      <alignment vertical="center"/>
    </xf>
    <xf numFmtId="20" fontId="0" fillId="0" borderId="41" xfId="0" applyNumberFormat="1" applyBorder="1">
      <alignment vertical="center"/>
    </xf>
    <xf numFmtId="0" fontId="0" fillId="7" borderId="4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20" fontId="0" fillId="0" borderId="30" xfId="0" applyNumberFormat="1" applyBorder="1">
      <alignment vertical="center"/>
    </xf>
    <xf numFmtId="20" fontId="0" fillId="0" borderId="5" xfId="0" applyNumberFormat="1" applyBorder="1">
      <alignment vertical="center"/>
    </xf>
    <xf numFmtId="20" fontId="0" fillId="0" borderId="0" xfId="0" applyNumberFormat="1">
      <alignment vertical="center"/>
    </xf>
    <xf numFmtId="0" fontId="0" fillId="7" borderId="43" xfId="0" applyFill="1" applyBorder="1" applyAlignment="1">
      <alignment horizontal="center" vertical="center"/>
    </xf>
    <xf numFmtId="184" fontId="0" fillId="0" borderId="10" xfId="0" applyNumberFormat="1" applyBorder="1">
      <alignment vertical="center"/>
    </xf>
    <xf numFmtId="184" fontId="0" fillId="0" borderId="6" xfId="0" applyNumberFormat="1" applyBorder="1">
      <alignment vertical="center"/>
    </xf>
    <xf numFmtId="184" fontId="0" fillId="0" borderId="39" xfId="0" applyNumberFormat="1" applyBorder="1">
      <alignment vertical="center"/>
    </xf>
    <xf numFmtId="184" fontId="0" fillId="0" borderId="22" xfId="0" applyNumberFormat="1" applyBorder="1">
      <alignment vertical="center"/>
    </xf>
    <xf numFmtId="184" fontId="0" fillId="0" borderId="1" xfId="0" applyNumberFormat="1" applyBorder="1">
      <alignment vertical="center"/>
    </xf>
    <xf numFmtId="184" fontId="0" fillId="0" borderId="41" xfId="0" applyNumberFormat="1" applyBorder="1">
      <alignment vertical="center"/>
    </xf>
    <xf numFmtId="184" fontId="0" fillId="0" borderId="30" xfId="0" applyNumberFormat="1" applyBorder="1">
      <alignment vertical="center"/>
    </xf>
    <xf numFmtId="184" fontId="0" fillId="0" borderId="29" xfId="0" applyNumberFormat="1" applyBorder="1">
      <alignment vertical="center"/>
    </xf>
    <xf numFmtId="184" fontId="0" fillId="0" borderId="5" xfId="0" applyNumberFormat="1" applyBorder="1">
      <alignment vertical="center"/>
    </xf>
    <xf numFmtId="0" fontId="16" fillId="2" borderId="0" xfId="0" applyFont="1" applyFill="1">
      <alignment vertical="center"/>
    </xf>
    <xf numFmtId="0" fontId="17" fillId="2" borderId="0" xfId="0" applyFont="1" applyFill="1">
      <alignment vertical="center"/>
    </xf>
    <xf numFmtId="177" fontId="3" fillId="3" borderId="1" xfId="0" applyNumberFormat="1" applyFont="1" applyFill="1" applyBorder="1" applyAlignment="1">
      <alignment horizontal="center" vertical="center"/>
    </xf>
    <xf numFmtId="0" fontId="0" fillId="2" borderId="44" xfId="0" applyFill="1" applyBorder="1" applyAlignment="1">
      <alignment vertical="center"/>
    </xf>
    <xf numFmtId="0" fontId="0" fillId="2" borderId="0" xfId="0" applyNumberFormat="1" applyFill="1" applyBorder="1" applyAlignment="1">
      <alignment horizontal="center" vertical="center"/>
    </xf>
    <xf numFmtId="0" fontId="0" fillId="2" borderId="0" xfId="0" applyNumberFormat="1" applyFill="1">
      <alignment vertical="center"/>
    </xf>
    <xf numFmtId="0" fontId="13" fillId="2" borderId="0" xfId="0" applyNumberFormat="1" applyFont="1" applyFill="1" applyBorder="1" applyAlignment="1" applyProtection="1">
      <alignment horizontal="center" vertical="center"/>
      <protection locked="0"/>
    </xf>
    <xf numFmtId="0" fontId="18" fillId="2" borderId="0" xfId="0" applyNumberFormat="1" applyFont="1" applyFill="1" applyBorder="1" applyAlignment="1" applyProtection="1">
      <alignment horizontal="center" vertical="center"/>
      <protection locked="0"/>
    </xf>
    <xf numFmtId="184" fontId="0" fillId="0" borderId="0" xfId="0" applyNumberFormat="1" applyFill="1" applyBorder="1">
      <alignment vertical="center"/>
    </xf>
    <xf numFmtId="0" fontId="12" fillId="0" borderId="0" xfId="0" applyFont="1" applyFill="1" applyAlignment="1">
      <alignment vertical="center"/>
    </xf>
    <xf numFmtId="177" fontId="10" fillId="2" borderId="0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177" fontId="19" fillId="2" borderId="0" xfId="0" applyNumberFormat="1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  <xf numFmtId="0" fontId="17" fillId="2" borderId="0" xfId="0" applyFont="1" applyFill="1" applyBorder="1">
      <alignment vertical="center"/>
    </xf>
    <xf numFmtId="179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80" fontId="0" fillId="0" borderId="0" xfId="0" applyNumberFormat="1" applyBorder="1" applyAlignment="1">
      <alignment horizontal="center" vertical="center"/>
    </xf>
    <xf numFmtId="180" fontId="0" fillId="0" borderId="0" xfId="0" applyNumberFormat="1" applyBorder="1">
      <alignment vertical="center"/>
    </xf>
    <xf numFmtId="187" fontId="0" fillId="0" borderId="12" xfId="0" applyNumberFormat="1" applyBorder="1">
      <alignment vertical="center"/>
    </xf>
    <xf numFmtId="0" fontId="0" fillId="5" borderId="29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0" fillId="0" borderId="12" xfId="0" applyNumberFormat="1" applyBorder="1">
      <alignment vertical="center"/>
    </xf>
    <xf numFmtId="0" fontId="3" fillId="0" borderId="0" xfId="0" applyFont="1">
      <alignment vertical="center"/>
    </xf>
    <xf numFmtId="0" fontId="3" fillId="0" borderId="0" xfId="0" applyNumberFormat="1" applyFont="1">
      <alignment vertical="center"/>
    </xf>
    <xf numFmtId="181" fontId="3" fillId="0" borderId="0" xfId="0" applyNumberFormat="1" applyFont="1" applyBorder="1">
      <alignment vertical="center"/>
    </xf>
    <xf numFmtId="0" fontId="16" fillId="2" borderId="0" xfId="0" applyFont="1" applyFill="1" applyBorder="1">
      <alignment vertical="center"/>
    </xf>
    <xf numFmtId="14" fontId="16" fillId="2" borderId="0" xfId="0" applyNumberFormat="1" applyFont="1" applyFill="1" applyBorder="1" applyAlignment="1">
      <alignment horizontal="center" vertical="center"/>
    </xf>
    <xf numFmtId="183" fontId="22" fillId="2" borderId="1" xfId="0" applyNumberFormat="1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0" xfId="0" applyFont="1" applyBorder="1">
      <alignment vertical="center"/>
    </xf>
    <xf numFmtId="0" fontId="4" fillId="0" borderId="0" xfId="0" applyFont="1" applyBorder="1" applyAlignment="1">
      <alignment horizontal="center" vertical="center"/>
    </xf>
    <xf numFmtId="177" fontId="4" fillId="0" borderId="0" xfId="0" applyNumberFormat="1" applyFont="1" applyBorder="1">
      <alignment vertical="center"/>
    </xf>
    <xf numFmtId="20" fontId="4" fillId="0" borderId="0" xfId="0" applyNumberFormat="1" applyFont="1" applyBorder="1">
      <alignment vertical="center"/>
    </xf>
    <xf numFmtId="0" fontId="4" fillId="0" borderId="0" xfId="0" applyFont="1" applyBorder="1">
      <alignment vertical="center"/>
    </xf>
    <xf numFmtId="176" fontId="4" fillId="0" borderId="0" xfId="0" applyNumberFormat="1" applyFont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9" fillId="3" borderId="20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182" fontId="13" fillId="4" borderId="2" xfId="0" applyNumberFormat="1" applyFont="1" applyFill="1" applyBorder="1" applyAlignment="1" applyProtection="1">
      <alignment horizontal="center" vertical="center"/>
      <protection locked="0"/>
    </xf>
    <xf numFmtId="182" fontId="13" fillId="4" borderId="4" xfId="0" applyNumberFormat="1" applyFont="1" applyFill="1" applyBorder="1" applyAlignment="1" applyProtection="1">
      <alignment horizontal="center" vertical="center"/>
      <protection locked="0"/>
    </xf>
    <xf numFmtId="179" fontId="13" fillId="3" borderId="3" xfId="0" applyNumberFormat="1" applyFont="1" applyFill="1" applyBorder="1" applyAlignment="1" applyProtection="1">
      <alignment horizontal="center" vertical="center"/>
      <protection locked="0"/>
    </xf>
    <xf numFmtId="179" fontId="13" fillId="3" borderId="5" xfId="0" applyNumberFormat="1" applyFont="1" applyFill="1" applyBorder="1" applyAlignment="1" applyProtection="1">
      <alignment horizontal="center" vertical="center"/>
      <protection locked="0"/>
    </xf>
    <xf numFmtId="0" fontId="9" fillId="2" borderId="20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186" fontId="13" fillId="6" borderId="23" xfId="0" applyNumberFormat="1" applyFont="1" applyFill="1" applyBorder="1" applyAlignment="1" applyProtection="1">
      <alignment horizontal="center" vertical="center"/>
      <protection locked="0"/>
    </xf>
    <xf numFmtId="186" fontId="13" fillId="6" borderId="24" xfId="0" applyNumberFormat="1" applyFont="1" applyFill="1" applyBorder="1" applyAlignment="1" applyProtection="1">
      <alignment horizontal="center" vertical="center"/>
      <protection locked="0"/>
    </xf>
    <xf numFmtId="182" fontId="8" fillId="2" borderId="8" xfId="0" applyNumberFormat="1" applyFont="1" applyFill="1" applyBorder="1" applyAlignment="1">
      <alignment horizontal="center" vertical="center"/>
    </xf>
    <xf numFmtId="182" fontId="8" fillId="2" borderId="9" xfId="0" applyNumberFormat="1" applyFont="1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0" fillId="11" borderId="45" xfId="0" applyFill="1" applyBorder="1" applyAlignment="1">
      <alignment horizontal="center" vertical="center" wrapText="1"/>
    </xf>
    <xf numFmtId="0" fontId="0" fillId="11" borderId="30" xfId="0" applyFill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0" fillId="8" borderId="20" xfId="0" applyFill="1" applyBorder="1" applyAlignment="1">
      <alignment horizontal="center" vertical="center" wrapText="1"/>
    </xf>
    <xf numFmtId="0" fontId="0" fillId="8" borderId="22" xfId="0" applyFill="1" applyBorder="1" applyAlignment="1">
      <alignment horizontal="center" vertical="center" wrapText="1"/>
    </xf>
    <xf numFmtId="0" fontId="0" fillId="9" borderId="20" xfId="0" applyFill="1" applyBorder="1" applyAlignment="1">
      <alignment horizontal="center" vertical="center" wrapText="1"/>
    </xf>
    <xf numFmtId="0" fontId="0" fillId="9" borderId="22" xfId="0" applyFill="1" applyBorder="1" applyAlignment="1">
      <alignment horizontal="center" vertical="center" wrapText="1"/>
    </xf>
    <xf numFmtId="0" fontId="0" fillId="10" borderId="20" xfId="0" applyFill="1" applyBorder="1" applyAlignment="1">
      <alignment horizontal="center" vertical="center" wrapText="1"/>
    </xf>
    <xf numFmtId="0" fontId="0" fillId="10" borderId="22" xfId="0" applyFill="1" applyBorder="1" applyAlignment="1">
      <alignment horizontal="center" vertical="center" wrapText="1"/>
    </xf>
    <xf numFmtId="0" fontId="0" fillId="11" borderId="20" xfId="0" applyFill="1" applyBorder="1" applyAlignment="1">
      <alignment horizontal="center" vertical="center" wrapText="1"/>
    </xf>
    <xf numFmtId="0" fontId="0" fillId="11" borderId="22" xfId="0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</cellXfs>
  <cellStyles count="1">
    <cellStyle name="標準" xfId="0" builtinId="0"/>
  </cellStyles>
  <dxfs count="40"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color theme="5" tint="0.39994506668294322"/>
      </font>
    </dxf>
    <dxf>
      <font>
        <color rgb="FFF44336"/>
      </font>
    </dxf>
    <dxf>
      <fill>
        <patternFill>
          <bgColor theme="6"/>
        </patternFill>
      </fill>
    </dxf>
    <dxf>
      <font>
        <color rgb="FFF44336"/>
      </font>
    </dxf>
    <dxf>
      <font>
        <color rgb="FF2196F3"/>
      </font>
    </dxf>
    <dxf>
      <fill>
        <patternFill>
          <bgColor theme="8" tint="0.79998168889431442"/>
        </patternFill>
      </fill>
    </dxf>
    <dxf>
      <font>
        <color rgb="FFF44336"/>
      </font>
    </dxf>
    <dxf>
      <font>
        <color rgb="FFF44336"/>
      </font>
    </dxf>
    <dxf>
      <font>
        <color rgb="FFF44336"/>
      </font>
    </dxf>
    <dxf>
      <font>
        <color rgb="FF2196F3"/>
      </font>
    </dxf>
    <dxf>
      <fill>
        <patternFill>
          <bgColor theme="6"/>
        </patternFill>
      </fill>
    </dxf>
    <dxf>
      <fill>
        <patternFill>
          <bgColor rgb="FFFFFFCC"/>
        </patternFill>
      </fill>
    </dxf>
    <dxf>
      <fill>
        <patternFill>
          <bgColor rgb="FFFFCCCC"/>
        </patternFill>
      </fill>
    </dxf>
    <dxf>
      <fill>
        <patternFill>
          <bgColor theme="4" tint="0.59996337778862885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rgb="FFFFFFCC"/>
        </patternFill>
      </fill>
    </dxf>
    <dxf>
      <fill>
        <patternFill>
          <bgColor theme="4" tint="0.59996337778862885"/>
        </patternFill>
      </fill>
    </dxf>
    <dxf>
      <fill>
        <patternFill>
          <bgColor rgb="FFFFCCCC"/>
        </patternFill>
      </fill>
    </dxf>
    <dxf>
      <fill>
        <patternFill>
          <bgColor theme="6"/>
        </patternFill>
      </fill>
    </dxf>
    <dxf>
      <font>
        <color rgb="FFF44336"/>
      </font>
    </dxf>
    <dxf>
      <font>
        <color rgb="FF2196F3"/>
      </font>
    </dxf>
    <dxf>
      <font>
        <color theme="8"/>
      </font>
    </dxf>
    <dxf>
      <font>
        <color theme="8"/>
      </font>
      <fill>
        <patternFill>
          <bgColor theme="4" tint="0.59996337778862885"/>
        </patternFill>
      </fill>
    </dxf>
    <dxf>
      <font>
        <color theme="5" tint="0.39994506668294322"/>
      </font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ont>
        <color theme="0" tint="-0.499984740745262"/>
      </font>
      <fill>
        <patternFill>
          <bgColor theme="1" tint="0.499984740745262"/>
        </patternFill>
      </fill>
    </dxf>
    <dxf>
      <font>
        <color rgb="FFF44336"/>
      </font>
    </dxf>
    <dxf>
      <fill>
        <patternFill>
          <bgColor theme="0" tint="-0.14996795556505021"/>
        </patternFill>
      </fill>
    </dxf>
    <dxf>
      <font>
        <color rgb="FFF44336"/>
      </font>
    </dxf>
    <dxf>
      <font>
        <color rgb="FF2196F3"/>
      </font>
    </dxf>
  </dxfs>
  <tableStyles count="0" defaultTableStyle="TableStyleMedium2" defaultPivotStyle="PivotStyleLight16"/>
  <colors>
    <mruColors>
      <color rgb="FFCCFFCC"/>
      <color rgb="FFFFFFCC"/>
      <color rgb="FFFFCCCC"/>
      <color rgb="FF98D795"/>
      <color rgb="FFE8EB81"/>
      <color rgb="FFB2ADF9"/>
      <color rgb="FFFBB1AF"/>
      <color rgb="FFF2F2EA"/>
      <color rgb="FFFF9999"/>
      <color rgb="FFF7F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&#26376;&#21029;&#12471;&#12501;&#12488;&#24076;&#26395;!A1"/><Relationship Id="rId2" Type="http://schemas.openxmlformats.org/officeDocument/2006/relationships/hyperlink" Target="#&#12473;&#12479;&#12483;&#12501;&#31649;&#29702;!A1"/><Relationship Id="rId1" Type="http://schemas.openxmlformats.org/officeDocument/2006/relationships/hyperlink" Target="#&#26376;&#21029;&#12471;&#12501;&#12488;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12513;&#12452;&#12531;&#12513;&#12491;&#12517;&#12540;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&#12513;&#12452;&#12531;&#12513;&#12491;&#12517;&#12540;!A1"/><Relationship Id="rId1" Type="http://schemas.openxmlformats.org/officeDocument/2006/relationships/hyperlink" Target="#&#26085;&#21029;&#12471;&#12501;&#12488;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&#26376;&#21029;&#12471;&#12501;&#12488;!A1"/><Relationship Id="rId1" Type="http://schemas.openxmlformats.org/officeDocument/2006/relationships/hyperlink" Target="#&#12513;&#12452;&#12531;&#12513;&#12491;&#12517;&#12540;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&#12513;&#12452;&#12531;&#12513;&#12491;&#12517;&#12540;!A1"/><Relationship Id="rId1" Type="http://schemas.openxmlformats.org/officeDocument/2006/relationships/hyperlink" Target="#&#26085;&#21029;&#12471;&#12501;&#12488;&#24076;&#26395;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&#26376;&#21029;&#12471;&#12501;&#12488;&#24076;&#26395;!A1"/><Relationship Id="rId1" Type="http://schemas.openxmlformats.org/officeDocument/2006/relationships/hyperlink" Target="#&#12513;&#12452;&#12531;&#12513;&#12491;&#12517;&#12540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178936</xdr:colOff>
      <xdr:row>10</xdr:row>
      <xdr:rowOff>219074</xdr:rowOff>
    </xdr:from>
    <xdr:to>
      <xdr:col>7</xdr:col>
      <xdr:colOff>238336</xdr:colOff>
      <xdr:row>14</xdr:row>
      <xdr:rowOff>130574</xdr:rowOff>
    </xdr:to>
    <xdr:sp macro="" textlink="">
      <xdr:nvSpPr>
        <xdr:cNvPr id="2" name="角丸四角形 1">
          <a:hlinkClick xmlns:r="http://schemas.openxmlformats.org/officeDocument/2006/relationships" r:id="rId1"/>
        </xdr:cNvPr>
        <xdr:cNvSpPr/>
      </xdr:nvSpPr>
      <xdr:spPr>
        <a:xfrm>
          <a:off x="2922136" y="2600324"/>
          <a:ext cx="2116800" cy="864000"/>
        </a:xfrm>
        <a:prstGeom prst="roundRect">
          <a:avLst/>
        </a:prstGeom>
        <a:solidFill>
          <a:srgbClr val="F0EEE0"/>
        </a:solidFill>
        <a:ln w="3810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 b="1">
              <a:solidFill>
                <a:sysClr val="windowText" lastClr="000000"/>
              </a:solidFill>
            </a:rPr>
            <a:t>シフト管理</a:t>
          </a:r>
        </a:p>
      </xdr:txBody>
    </xdr:sp>
    <xdr:clientData/>
  </xdr:twoCellAnchor>
  <xdr:twoCellAnchor>
    <xdr:from>
      <xdr:col>0</xdr:col>
      <xdr:colOff>30447</xdr:colOff>
      <xdr:row>0</xdr:row>
      <xdr:rowOff>91422</xdr:rowOff>
    </xdr:from>
    <xdr:to>
      <xdr:col>6</xdr:col>
      <xdr:colOff>266700</xdr:colOff>
      <xdr:row>4</xdr:row>
      <xdr:rowOff>36993</xdr:rowOff>
    </xdr:to>
    <xdr:sp macro="" textlink="">
      <xdr:nvSpPr>
        <xdr:cNvPr id="3" name="テキスト ボックス 2"/>
        <xdr:cNvSpPr txBox="1"/>
      </xdr:nvSpPr>
      <xdr:spPr>
        <a:xfrm>
          <a:off x="30447" y="91422"/>
          <a:ext cx="4351053" cy="8980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6000" i="1">
              <a:solidFill>
                <a:srgbClr val="F0EEE0"/>
              </a:solidFill>
              <a:latin typeface="Berlin Sans FB" panose="020E0602020502020306" pitchFamily="34" charset="0"/>
            </a:rPr>
            <a:t>Quick Shifter</a:t>
          </a:r>
          <a:endParaRPr kumimoji="1" lang="ja-JP" altLang="en-US" sz="6000" i="1">
            <a:solidFill>
              <a:srgbClr val="F0EEE0"/>
            </a:solidFill>
            <a:latin typeface="Berlin Sans FB" panose="020E0602020502020306" pitchFamily="34" charset="0"/>
          </a:endParaRPr>
        </a:p>
      </xdr:txBody>
    </xdr:sp>
    <xdr:clientData/>
  </xdr:twoCellAnchor>
  <xdr:twoCellAnchor>
    <xdr:from>
      <xdr:col>8</xdr:col>
      <xdr:colOff>96014</xdr:colOff>
      <xdr:row>10</xdr:row>
      <xdr:rowOff>223243</xdr:rowOff>
    </xdr:from>
    <xdr:to>
      <xdr:col>11</xdr:col>
      <xdr:colOff>155414</xdr:colOff>
      <xdr:row>14</xdr:row>
      <xdr:rowOff>134743</xdr:rowOff>
    </xdr:to>
    <xdr:sp macro="" textlink="">
      <xdr:nvSpPr>
        <xdr:cNvPr id="4" name="角丸四角形 3">
          <a:hlinkClick xmlns:r="http://schemas.openxmlformats.org/officeDocument/2006/relationships" r:id="rId2"/>
        </xdr:cNvPr>
        <xdr:cNvSpPr/>
      </xdr:nvSpPr>
      <xdr:spPr>
        <a:xfrm>
          <a:off x="5582414" y="2604493"/>
          <a:ext cx="2116800" cy="864000"/>
        </a:xfrm>
        <a:prstGeom prst="roundRect">
          <a:avLst/>
        </a:prstGeom>
        <a:solidFill>
          <a:srgbClr val="F0EEE0"/>
        </a:solidFill>
        <a:ln w="3810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 b="1">
              <a:solidFill>
                <a:sysClr val="windowText" lastClr="000000"/>
              </a:solidFill>
            </a:rPr>
            <a:t>スタッフ管理</a:t>
          </a:r>
        </a:p>
      </xdr:txBody>
    </xdr:sp>
    <xdr:clientData/>
  </xdr:twoCellAnchor>
  <xdr:twoCellAnchor>
    <xdr:from>
      <xdr:col>0</xdr:col>
      <xdr:colOff>381001</xdr:colOff>
      <xdr:row>10</xdr:row>
      <xdr:rowOff>209550</xdr:rowOff>
    </xdr:from>
    <xdr:to>
      <xdr:col>3</xdr:col>
      <xdr:colOff>440401</xdr:colOff>
      <xdr:row>14</xdr:row>
      <xdr:rowOff>121050</xdr:rowOff>
    </xdr:to>
    <xdr:sp macro="" textlink="">
      <xdr:nvSpPr>
        <xdr:cNvPr id="6" name="角丸四角形 5">
          <a:hlinkClick xmlns:r="http://schemas.openxmlformats.org/officeDocument/2006/relationships" r:id="rId3"/>
        </xdr:cNvPr>
        <xdr:cNvSpPr/>
      </xdr:nvSpPr>
      <xdr:spPr>
        <a:xfrm>
          <a:off x="381001" y="2590800"/>
          <a:ext cx="2116800" cy="864000"/>
        </a:xfrm>
        <a:prstGeom prst="roundRect">
          <a:avLst/>
        </a:prstGeom>
        <a:solidFill>
          <a:srgbClr val="F0EEE0"/>
        </a:solidFill>
        <a:ln w="3810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 b="1">
              <a:solidFill>
                <a:sysClr val="windowText" lastClr="000000"/>
              </a:solidFill>
            </a:rPr>
            <a:t>シフト希望</a:t>
          </a:r>
          <a:endParaRPr kumimoji="1" lang="en-US" altLang="ja-JP" sz="2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695325</xdr:colOff>
      <xdr:row>2</xdr:row>
      <xdr:rowOff>229721</xdr:rowOff>
    </xdr:to>
    <xdr:sp macro="" textlink="">
      <xdr:nvSpPr>
        <xdr:cNvPr id="2" name="テキスト ボックス 1"/>
        <xdr:cNvSpPr txBox="1"/>
      </xdr:nvSpPr>
      <xdr:spPr>
        <a:xfrm>
          <a:off x="0" y="0"/>
          <a:ext cx="3686175" cy="705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4400" i="1">
              <a:solidFill>
                <a:srgbClr val="F0EEE0"/>
              </a:solidFill>
              <a:latin typeface="Berlin Sans FB" panose="020E0602020502020306" pitchFamily="34" charset="0"/>
            </a:rPr>
            <a:t>Quick Shifter</a:t>
          </a:r>
          <a:endParaRPr kumimoji="1" lang="ja-JP" altLang="en-US" sz="4400" i="1">
            <a:solidFill>
              <a:srgbClr val="F0EEE0"/>
            </a:solidFill>
            <a:latin typeface="Berlin Sans FB" panose="020E0602020502020306" pitchFamily="34" charset="0"/>
          </a:endParaRPr>
        </a:p>
      </xdr:txBody>
    </xdr:sp>
    <xdr:clientData/>
  </xdr:twoCellAnchor>
  <xdr:twoCellAnchor>
    <xdr:from>
      <xdr:col>10</xdr:col>
      <xdr:colOff>281016</xdr:colOff>
      <xdr:row>3</xdr:row>
      <xdr:rowOff>2365</xdr:rowOff>
    </xdr:from>
    <xdr:to>
      <xdr:col>11</xdr:col>
      <xdr:colOff>397310</xdr:colOff>
      <xdr:row>4</xdr:row>
      <xdr:rowOff>194879</xdr:rowOff>
    </xdr:to>
    <xdr:sp macro="[0]!addStuff" textlink="">
      <xdr:nvSpPr>
        <xdr:cNvPr id="11" name="片側の 2 つの角を丸めた四角形 10"/>
        <xdr:cNvSpPr/>
      </xdr:nvSpPr>
      <xdr:spPr>
        <a:xfrm>
          <a:off x="11253816" y="720822"/>
          <a:ext cx="1079680" cy="432000"/>
        </a:xfrm>
        <a:prstGeom prst="round2SameRect">
          <a:avLst>
            <a:gd name="adj1" fmla="val 0"/>
            <a:gd name="adj2" fmla="val 50000"/>
          </a:avLst>
        </a:prstGeom>
        <a:solidFill>
          <a:srgbClr val="F2F2EA"/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</a:rPr>
            <a:t>新規登録</a:t>
          </a:r>
          <a:endParaRPr kumimoji="1" lang="ja-JP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635283</xdr:colOff>
      <xdr:row>2</xdr:row>
      <xdr:rowOff>236715</xdr:rowOff>
    </xdr:from>
    <xdr:to>
      <xdr:col>12</xdr:col>
      <xdr:colOff>447098</xdr:colOff>
      <xdr:row>4</xdr:row>
      <xdr:rowOff>189743</xdr:rowOff>
    </xdr:to>
    <xdr:sp macro="[0]!editStuff" textlink="">
      <xdr:nvSpPr>
        <xdr:cNvPr id="12" name="片側の 2 つの角を丸めた四角形 11"/>
        <xdr:cNvSpPr/>
      </xdr:nvSpPr>
      <xdr:spPr>
        <a:xfrm>
          <a:off x="12571469" y="715686"/>
          <a:ext cx="1080000" cy="432000"/>
        </a:xfrm>
        <a:prstGeom prst="round2SameRect">
          <a:avLst>
            <a:gd name="adj1" fmla="val 0"/>
            <a:gd name="adj2" fmla="val 50000"/>
          </a:avLst>
        </a:prstGeom>
        <a:solidFill>
          <a:srgbClr val="F2F2EA"/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</a:rPr>
            <a:t>編集</a:t>
          </a:r>
          <a:endParaRPr kumimoji="1" lang="ja-JP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847</xdr:colOff>
      <xdr:row>2</xdr:row>
      <xdr:rowOff>237355</xdr:rowOff>
    </xdr:from>
    <xdr:to>
      <xdr:col>13</xdr:col>
      <xdr:colOff>1080847</xdr:colOff>
      <xdr:row>4</xdr:row>
      <xdr:rowOff>190383</xdr:rowOff>
    </xdr:to>
    <xdr:sp macro="" textlink="">
      <xdr:nvSpPr>
        <xdr:cNvPr id="13" name="片側の 2 つの角を丸めた四角形 12"/>
        <xdr:cNvSpPr/>
      </xdr:nvSpPr>
      <xdr:spPr>
        <a:xfrm>
          <a:off x="13891018" y="716326"/>
          <a:ext cx="1080000" cy="432000"/>
        </a:xfrm>
        <a:prstGeom prst="round2SameRect">
          <a:avLst>
            <a:gd name="adj1" fmla="val 0"/>
            <a:gd name="adj2" fmla="val 50000"/>
          </a:avLst>
        </a:prstGeom>
        <a:solidFill>
          <a:srgbClr val="F2F2EA"/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</a:rPr>
            <a:t>設定</a:t>
          </a:r>
          <a:endParaRPr kumimoji="1" lang="ja-JP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1112426</xdr:colOff>
      <xdr:row>3</xdr:row>
      <xdr:rowOff>100741</xdr:rowOff>
    </xdr:from>
    <xdr:to>
      <xdr:col>2</xdr:col>
      <xdr:colOff>1241049</xdr:colOff>
      <xdr:row>4</xdr:row>
      <xdr:rowOff>40425</xdr:rowOff>
    </xdr:to>
    <xdr:sp macro="" textlink="">
      <xdr:nvSpPr>
        <xdr:cNvPr id="9" name="二等辺三角形 8"/>
        <xdr:cNvSpPr/>
      </xdr:nvSpPr>
      <xdr:spPr>
        <a:xfrm rot="5400000">
          <a:off x="1873646" y="829904"/>
          <a:ext cx="175007" cy="128623"/>
        </a:xfrm>
        <a:prstGeom prst="triangle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0</xdr:colOff>
      <xdr:row>3</xdr:row>
      <xdr:rowOff>1680</xdr:rowOff>
    </xdr:from>
    <xdr:to>
      <xdr:col>2</xdr:col>
      <xdr:colOff>935735</xdr:colOff>
      <xdr:row>4</xdr:row>
      <xdr:rowOff>198357</xdr:rowOff>
    </xdr:to>
    <xdr:sp macro="" textlink="">
      <xdr:nvSpPr>
        <xdr:cNvPr id="14" name="片側の 2 つの角を丸めた四角形 13">
          <a:hlinkClick xmlns:r="http://schemas.openxmlformats.org/officeDocument/2006/relationships" r:id="rId1"/>
        </xdr:cNvPr>
        <xdr:cNvSpPr/>
      </xdr:nvSpPr>
      <xdr:spPr>
        <a:xfrm>
          <a:off x="280147" y="707651"/>
          <a:ext cx="1440000" cy="432000"/>
        </a:xfrm>
        <a:prstGeom prst="round2SameRect">
          <a:avLst>
            <a:gd name="adj1" fmla="val 0"/>
            <a:gd name="adj2" fmla="val 50000"/>
          </a:avLst>
        </a:prstGeom>
        <a:solidFill>
          <a:schemeClr val="bg2">
            <a:lumMod val="5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/>
            <a:t>メインメニュー</a:t>
          </a:r>
          <a:endParaRPr kumimoji="1" lang="ja-JP" altLang="en-US" sz="1100" b="1"/>
        </a:p>
      </xdr:txBody>
    </xdr:sp>
    <xdr:clientData/>
  </xdr:twoCellAnchor>
  <xdr:twoCellAnchor>
    <xdr:from>
      <xdr:col>3</xdr:col>
      <xdr:colOff>67478</xdr:colOff>
      <xdr:row>3</xdr:row>
      <xdr:rowOff>0</xdr:rowOff>
    </xdr:from>
    <xdr:to>
      <xdr:col>4</xdr:col>
      <xdr:colOff>1003214</xdr:colOff>
      <xdr:row>5</xdr:row>
      <xdr:rowOff>33353</xdr:rowOff>
    </xdr:to>
    <xdr:sp macro="" textlink="">
      <xdr:nvSpPr>
        <xdr:cNvPr id="15" name="片側の 2 つの角を丸めた四角形 14"/>
        <xdr:cNvSpPr/>
      </xdr:nvSpPr>
      <xdr:spPr>
        <a:xfrm>
          <a:off x="2196596" y="705971"/>
          <a:ext cx="1440000" cy="504000"/>
        </a:xfrm>
        <a:prstGeom prst="round2SameRect">
          <a:avLst>
            <a:gd name="adj1" fmla="val 0"/>
            <a:gd name="adj2" fmla="val 50000"/>
          </a:avLst>
        </a:prstGeom>
        <a:solidFill>
          <a:schemeClr val="bg2">
            <a:lumMod val="7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/>
            <a:t>スタッフ管理</a:t>
          </a:r>
          <a:endParaRPr kumimoji="1" lang="ja-JP" altLang="en-US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1</xdr:rowOff>
    </xdr:from>
    <xdr:to>
      <xdr:col>6</xdr:col>
      <xdr:colOff>168088</xdr:colOff>
      <xdr:row>3</xdr:row>
      <xdr:rowOff>0</xdr:rowOff>
    </xdr:to>
    <xdr:sp macro="" textlink="">
      <xdr:nvSpPr>
        <xdr:cNvPr id="3" name="テキスト ボックス 2"/>
        <xdr:cNvSpPr txBox="1"/>
      </xdr:nvSpPr>
      <xdr:spPr>
        <a:xfrm>
          <a:off x="1" y="1"/>
          <a:ext cx="3832411" cy="7059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4400" i="1">
              <a:solidFill>
                <a:srgbClr val="F0EEE0"/>
              </a:solidFill>
              <a:latin typeface="Berlin Sans FB" panose="020E0602020502020306" pitchFamily="34" charset="0"/>
            </a:rPr>
            <a:t>Quick Shifter</a:t>
          </a:r>
          <a:endParaRPr kumimoji="1" lang="ja-JP" altLang="en-US" sz="4400" i="1">
            <a:solidFill>
              <a:srgbClr val="F0EEE0"/>
            </a:solidFill>
            <a:latin typeface="Berlin Sans FB" panose="020E0602020502020306" pitchFamily="34" charset="0"/>
          </a:endParaRPr>
        </a:p>
      </xdr:txBody>
    </xdr:sp>
    <xdr:clientData/>
  </xdr:twoCellAnchor>
  <xdr:oneCellAnchor>
    <xdr:from>
      <xdr:col>28</xdr:col>
      <xdr:colOff>99253</xdr:colOff>
      <xdr:row>4</xdr:row>
      <xdr:rowOff>166968</xdr:rowOff>
    </xdr:from>
    <xdr:ext cx="1363080" cy="328423"/>
    <xdr:sp macro="" textlink="">
      <xdr:nvSpPr>
        <xdr:cNvPr id="10" name="テキスト ボックス 9"/>
        <xdr:cNvSpPr txBox="1"/>
      </xdr:nvSpPr>
      <xdr:spPr>
        <a:xfrm>
          <a:off x="13434253" y="1108262"/>
          <a:ext cx="1363080" cy="3284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>
              <a:solidFill>
                <a:schemeClr val="bg1"/>
              </a:solidFill>
            </a:rPr>
            <a:t>メールで送信する</a:t>
          </a:r>
        </a:p>
      </xdr:txBody>
    </xdr:sp>
    <xdr:clientData/>
  </xdr:oneCellAnchor>
  <xdr:oneCellAnchor>
    <xdr:from>
      <xdr:col>0</xdr:col>
      <xdr:colOff>253092</xdr:colOff>
      <xdr:row>5</xdr:row>
      <xdr:rowOff>195942</xdr:rowOff>
    </xdr:from>
    <xdr:ext cx="1172116" cy="328423"/>
    <xdr:sp macro="" textlink="">
      <xdr:nvSpPr>
        <xdr:cNvPr id="11" name="テキスト ボックス 10"/>
        <xdr:cNvSpPr txBox="1"/>
      </xdr:nvSpPr>
      <xdr:spPr>
        <a:xfrm>
          <a:off x="253092" y="1665513"/>
          <a:ext cx="1172116" cy="3284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>
              <a:solidFill>
                <a:schemeClr val="bg1"/>
              </a:solidFill>
            </a:rPr>
            <a:t>カレンダー切替</a:t>
          </a:r>
        </a:p>
      </xdr:txBody>
    </xdr:sp>
    <xdr:clientData/>
  </xdr:oneCellAnchor>
  <xdr:oneCellAnchor>
    <xdr:from>
      <xdr:col>31</xdr:col>
      <xdr:colOff>388204</xdr:colOff>
      <xdr:row>4</xdr:row>
      <xdr:rowOff>178493</xdr:rowOff>
    </xdr:from>
    <xdr:ext cx="966107" cy="328423"/>
    <xdr:sp macro="" textlink="">
      <xdr:nvSpPr>
        <xdr:cNvPr id="14" name="テキスト ボックス 13"/>
        <xdr:cNvSpPr txBox="1"/>
      </xdr:nvSpPr>
      <xdr:spPr>
        <a:xfrm>
          <a:off x="15067910" y="1119787"/>
          <a:ext cx="966107" cy="3284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>
              <a:solidFill>
                <a:schemeClr val="bg1"/>
              </a:solidFill>
            </a:rPr>
            <a:t>シフト設定</a:t>
          </a:r>
        </a:p>
      </xdr:txBody>
    </xdr:sp>
    <xdr:clientData/>
  </xdr:oneCellAnchor>
  <xdr:oneCellAnchor>
    <xdr:from>
      <xdr:col>34</xdr:col>
      <xdr:colOff>290553</xdr:colOff>
      <xdr:row>4</xdr:row>
      <xdr:rowOff>178494</xdr:rowOff>
    </xdr:from>
    <xdr:ext cx="1047749" cy="328423"/>
    <xdr:sp macro="" textlink="">
      <xdr:nvSpPr>
        <xdr:cNvPr id="15" name="テキスト ボックス 14"/>
        <xdr:cNvSpPr txBox="1"/>
      </xdr:nvSpPr>
      <xdr:spPr>
        <a:xfrm>
          <a:off x="16314965" y="1119788"/>
          <a:ext cx="1047749" cy="3284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>
              <a:solidFill>
                <a:schemeClr val="bg1"/>
              </a:solidFill>
            </a:rPr>
            <a:t>シート初期化</a:t>
          </a:r>
        </a:p>
      </xdr:txBody>
    </xdr:sp>
    <xdr:clientData/>
  </xdr:oneCellAnchor>
  <xdr:twoCellAnchor>
    <xdr:from>
      <xdr:col>6</xdr:col>
      <xdr:colOff>200367</xdr:colOff>
      <xdr:row>3</xdr:row>
      <xdr:rowOff>0</xdr:rowOff>
    </xdr:from>
    <xdr:to>
      <xdr:col>9</xdr:col>
      <xdr:colOff>295662</xdr:colOff>
      <xdr:row>4</xdr:row>
      <xdr:rowOff>196677</xdr:rowOff>
    </xdr:to>
    <xdr:sp macro="" textlink="">
      <xdr:nvSpPr>
        <xdr:cNvPr id="23" name="片側の 2 つの角を丸めた四角形 22">
          <a:hlinkClick xmlns:r="http://schemas.openxmlformats.org/officeDocument/2006/relationships" r:id="rId1"/>
        </xdr:cNvPr>
        <xdr:cNvSpPr/>
      </xdr:nvSpPr>
      <xdr:spPr>
        <a:xfrm>
          <a:off x="3674191" y="705971"/>
          <a:ext cx="1440000" cy="432000"/>
        </a:xfrm>
        <a:prstGeom prst="round2SameRect">
          <a:avLst>
            <a:gd name="adj1" fmla="val 0"/>
            <a:gd name="adj2" fmla="val 50000"/>
          </a:avLst>
        </a:prstGeom>
        <a:solidFill>
          <a:schemeClr val="bg2">
            <a:lumMod val="5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/>
            <a:t>日別シフト</a:t>
          </a:r>
          <a:endParaRPr kumimoji="1" lang="en-US" altLang="ja-JP" sz="1200" b="1"/>
        </a:p>
      </xdr:txBody>
    </xdr:sp>
    <xdr:clientData/>
  </xdr:twoCellAnchor>
  <xdr:twoCellAnchor>
    <xdr:from>
      <xdr:col>3</xdr:col>
      <xdr:colOff>24655</xdr:colOff>
      <xdr:row>3</xdr:row>
      <xdr:rowOff>100741</xdr:rowOff>
    </xdr:from>
    <xdr:to>
      <xdr:col>3</xdr:col>
      <xdr:colOff>153278</xdr:colOff>
      <xdr:row>4</xdr:row>
      <xdr:rowOff>30820</xdr:rowOff>
    </xdr:to>
    <xdr:sp macro="" textlink="">
      <xdr:nvSpPr>
        <xdr:cNvPr id="24" name="二等辺三角形 23"/>
        <xdr:cNvSpPr/>
      </xdr:nvSpPr>
      <xdr:spPr>
        <a:xfrm rot="5400000">
          <a:off x="1877648" y="825101"/>
          <a:ext cx="165402" cy="128623"/>
        </a:xfrm>
        <a:prstGeom prst="triangle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0</xdr:colOff>
      <xdr:row>3</xdr:row>
      <xdr:rowOff>1680</xdr:rowOff>
    </xdr:from>
    <xdr:to>
      <xdr:col>2</xdr:col>
      <xdr:colOff>521118</xdr:colOff>
      <xdr:row>4</xdr:row>
      <xdr:rowOff>198357</xdr:rowOff>
    </xdr:to>
    <xdr:sp macro="" textlink="">
      <xdr:nvSpPr>
        <xdr:cNvPr id="25" name="片側の 2 つの角を丸めた四角形 24">
          <a:hlinkClick xmlns:r="http://schemas.openxmlformats.org/officeDocument/2006/relationships" r:id="rId2"/>
        </xdr:cNvPr>
        <xdr:cNvSpPr/>
      </xdr:nvSpPr>
      <xdr:spPr>
        <a:xfrm>
          <a:off x="280147" y="707651"/>
          <a:ext cx="1440000" cy="432000"/>
        </a:xfrm>
        <a:prstGeom prst="round2SameRect">
          <a:avLst>
            <a:gd name="adj1" fmla="val 0"/>
            <a:gd name="adj2" fmla="val 50000"/>
          </a:avLst>
        </a:prstGeom>
        <a:solidFill>
          <a:schemeClr val="bg2">
            <a:lumMod val="5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/>
            <a:t>メインメニュー</a:t>
          </a:r>
          <a:endParaRPr kumimoji="1" lang="ja-JP" altLang="en-US" sz="1100" b="1"/>
        </a:p>
      </xdr:txBody>
    </xdr:sp>
    <xdr:clientData/>
  </xdr:twoCellAnchor>
  <xdr:twoCellAnchor>
    <xdr:from>
      <xdr:col>3</xdr:col>
      <xdr:colOff>324413</xdr:colOff>
      <xdr:row>3</xdr:row>
      <xdr:rowOff>-1</xdr:rowOff>
    </xdr:from>
    <xdr:to>
      <xdr:col>6</xdr:col>
      <xdr:colOff>163592</xdr:colOff>
      <xdr:row>5</xdr:row>
      <xdr:rowOff>14142</xdr:rowOff>
    </xdr:to>
    <xdr:sp macro="" textlink="">
      <xdr:nvSpPr>
        <xdr:cNvPr id="26" name="片側の 2 つの角を丸めた四角形 25"/>
        <xdr:cNvSpPr/>
      </xdr:nvSpPr>
      <xdr:spPr>
        <a:xfrm>
          <a:off x="2188592" y="734785"/>
          <a:ext cx="1404000" cy="504000"/>
        </a:xfrm>
        <a:prstGeom prst="round2SameRect">
          <a:avLst>
            <a:gd name="adj1" fmla="val 0"/>
            <a:gd name="adj2" fmla="val 50000"/>
          </a:avLst>
        </a:prstGeom>
        <a:solidFill>
          <a:schemeClr val="bg2">
            <a:lumMod val="7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/>
            <a:t>月別シフト</a:t>
          </a:r>
          <a:endParaRPr kumimoji="1" lang="ja-JP" altLang="en-US" sz="1100" b="1"/>
        </a:p>
      </xdr:txBody>
    </xdr:sp>
    <xdr:clientData/>
  </xdr:twoCellAnchor>
  <xdr:twoCellAnchor>
    <xdr:from>
      <xdr:col>28</xdr:col>
      <xdr:colOff>190500</xdr:colOff>
      <xdr:row>2</xdr:row>
      <xdr:rowOff>218688</xdr:rowOff>
    </xdr:from>
    <xdr:to>
      <xdr:col>30</xdr:col>
      <xdr:colOff>374029</xdr:colOff>
      <xdr:row>4</xdr:row>
      <xdr:rowOff>180041</xdr:rowOff>
    </xdr:to>
    <xdr:sp macro="" textlink="">
      <xdr:nvSpPr>
        <xdr:cNvPr id="28" name="片側の 2 つの角を丸めた四角形 27"/>
        <xdr:cNvSpPr/>
      </xdr:nvSpPr>
      <xdr:spPr>
        <a:xfrm>
          <a:off x="13525500" y="689335"/>
          <a:ext cx="1080000" cy="432000"/>
        </a:xfrm>
        <a:prstGeom prst="round2SameRect">
          <a:avLst>
            <a:gd name="adj1" fmla="val 0"/>
            <a:gd name="adj2" fmla="val 50000"/>
          </a:avLst>
        </a:prstGeom>
        <a:solidFill>
          <a:srgbClr val="F2F2EA"/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</a:rPr>
            <a:t>送信</a:t>
          </a:r>
          <a:endParaRPr kumimoji="1" lang="ja-JP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31</xdr:col>
      <xdr:colOff>250533</xdr:colOff>
      <xdr:row>2</xdr:row>
      <xdr:rowOff>212912</xdr:rowOff>
    </xdr:from>
    <xdr:to>
      <xdr:col>33</xdr:col>
      <xdr:colOff>434063</xdr:colOff>
      <xdr:row>4</xdr:row>
      <xdr:rowOff>174265</xdr:rowOff>
    </xdr:to>
    <xdr:sp macro="" textlink="">
      <xdr:nvSpPr>
        <xdr:cNvPr id="29" name="片側の 2 つの角を丸めた四角形 28"/>
        <xdr:cNvSpPr/>
      </xdr:nvSpPr>
      <xdr:spPr>
        <a:xfrm>
          <a:off x="14930239" y="683559"/>
          <a:ext cx="1080000" cy="432000"/>
        </a:xfrm>
        <a:prstGeom prst="round2SameRect">
          <a:avLst>
            <a:gd name="adj1" fmla="val 0"/>
            <a:gd name="adj2" fmla="val 50000"/>
          </a:avLst>
        </a:prstGeom>
        <a:solidFill>
          <a:srgbClr val="F2F2EA"/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</a:rPr>
            <a:t>設定</a:t>
          </a:r>
          <a:endParaRPr kumimoji="1" lang="ja-JP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34</xdr:col>
      <xdr:colOff>255793</xdr:colOff>
      <xdr:row>2</xdr:row>
      <xdr:rowOff>219635</xdr:rowOff>
    </xdr:from>
    <xdr:to>
      <xdr:col>36</xdr:col>
      <xdr:colOff>439323</xdr:colOff>
      <xdr:row>4</xdr:row>
      <xdr:rowOff>180988</xdr:rowOff>
    </xdr:to>
    <xdr:sp macro="[0]!今月シフト初期化.今月シフト初期化" textlink="">
      <xdr:nvSpPr>
        <xdr:cNvPr id="30" name="片側の 2 つの角を丸めた四角形 29"/>
        <xdr:cNvSpPr/>
      </xdr:nvSpPr>
      <xdr:spPr>
        <a:xfrm>
          <a:off x="16280205" y="690282"/>
          <a:ext cx="1080000" cy="432000"/>
        </a:xfrm>
        <a:prstGeom prst="round2SameRect">
          <a:avLst>
            <a:gd name="adj1" fmla="val 0"/>
            <a:gd name="adj2" fmla="val 50000"/>
          </a:avLst>
        </a:prstGeom>
        <a:solidFill>
          <a:srgbClr val="FF9999"/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</a:rPr>
            <a:t>初期化</a:t>
          </a:r>
          <a:endParaRPr kumimoji="1" lang="ja-JP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68036</xdr:colOff>
      <xdr:row>0</xdr:row>
      <xdr:rowOff>54429</xdr:rowOff>
    </xdr:from>
    <xdr:to>
      <xdr:col>14</xdr:col>
      <xdr:colOff>61228</xdr:colOff>
      <xdr:row>3</xdr:row>
      <xdr:rowOff>22343</xdr:rowOff>
    </xdr:to>
    <xdr:sp macro="" textlink="">
      <xdr:nvSpPr>
        <xdr:cNvPr id="17" name="テキスト ボックス 16"/>
        <xdr:cNvSpPr txBox="1"/>
      </xdr:nvSpPr>
      <xdr:spPr>
        <a:xfrm>
          <a:off x="3497036" y="54429"/>
          <a:ext cx="3585478" cy="702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 anchorCtr="0">
          <a:noAutofit/>
        </a:bodyPr>
        <a:lstStyle/>
        <a:p>
          <a:r>
            <a:rPr kumimoji="1" lang="ja-JP" altLang="en-US" sz="2400" b="1" cap="none" spc="0">
              <a:ln w="31550" cmpd="sng">
                <a:noFill/>
                <a:prstDash val="solid"/>
              </a:ln>
              <a:solidFill>
                <a:schemeClr val="bg1"/>
              </a:solidFill>
              <a:effectLst>
                <a:outerShdw blurRad="50800" dist="40000" dir="5400000" algn="tl" rotWithShape="0">
                  <a:srgbClr val="000000">
                    <a:shade val="5000"/>
                    <a:satMod val="120000"/>
                    <a:alpha val="33000"/>
                  </a:srgbClr>
                </a:outerShdw>
              </a:effectLst>
              <a:latin typeface="メイリオ" pitchFamily="50" charset="-128"/>
              <a:ea typeface="メイリオ" pitchFamily="50" charset="-128"/>
              <a:cs typeface="メイリオ" pitchFamily="50" charset="-128"/>
            </a:rPr>
            <a:t>月別シフト</a:t>
          </a:r>
          <a:endParaRPr kumimoji="1" lang="en-US" altLang="ja-JP" sz="2400" b="1" cap="none" spc="0">
            <a:ln w="31550" cmpd="sng">
              <a:noFill/>
              <a:prstDash val="solid"/>
            </a:ln>
            <a:solidFill>
              <a:schemeClr val="bg1"/>
            </a:solidFill>
            <a:effectLst>
              <a:outerShdw blurRad="50800" dist="40000" dir="5400000" algn="tl" rotWithShape="0">
                <a:srgbClr val="000000">
                  <a:shade val="5000"/>
                  <a:satMod val="120000"/>
                  <a:alpha val="33000"/>
                </a:srgbClr>
              </a:outerShdw>
            </a:effectLst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5</xdr:col>
      <xdr:colOff>514351</xdr:colOff>
      <xdr:row>3</xdr:row>
      <xdr:rowOff>0</xdr:rowOff>
    </xdr:to>
    <xdr:sp macro="" textlink="">
      <xdr:nvSpPr>
        <xdr:cNvPr id="2" name="テキスト ボックス 1"/>
        <xdr:cNvSpPr txBox="1"/>
      </xdr:nvSpPr>
      <xdr:spPr>
        <a:xfrm>
          <a:off x="1" y="0"/>
          <a:ext cx="3657600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4400" i="1">
              <a:solidFill>
                <a:srgbClr val="F0EEE0"/>
              </a:solidFill>
              <a:latin typeface="Berlin Sans FB" panose="020E0602020502020306" pitchFamily="34" charset="0"/>
            </a:rPr>
            <a:t>Quick Shifter</a:t>
          </a:r>
          <a:endParaRPr kumimoji="1" lang="ja-JP" altLang="en-US" sz="4400" i="1">
            <a:solidFill>
              <a:srgbClr val="F0EEE0"/>
            </a:solidFill>
            <a:latin typeface="Berlin Sans FB" panose="020E0602020502020306" pitchFamily="34" charset="0"/>
          </a:endParaRPr>
        </a:p>
      </xdr:txBody>
    </xdr:sp>
    <xdr:clientData/>
  </xdr:twoCellAnchor>
  <xdr:oneCellAnchor>
    <xdr:from>
      <xdr:col>1</xdr:col>
      <xdr:colOff>1</xdr:colOff>
      <xdr:row>6</xdr:row>
      <xdr:rowOff>176893</xdr:rowOff>
    </xdr:from>
    <xdr:ext cx="1172116" cy="328423"/>
    <xdr:sp macro="" textlink="">
      <xdr:nvSpPr>
        <xdr:cNvPr id="9" name="テキスト ボックス 8"/>
        <xdr:cNvSpPr txBox="1"/>
      </xdr:nvSpPr>
      <xdr:spPr>
        <a:xfrm>
          <a:off x="272144" y="1646464"/>
          <a:ext cx="1172116" cy="3284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>
              <a:solidFill>
                <a:schemeClr val="bg1"/>
              </a:solidFill>
            </a:rPr>
            <a:t>カレンダー切替</a:t>
          </a:r>
        </a:p>
      </xdr:txBody>
    </xdr:sp>
    <xdr:clientData/>
  </xdr:oneCellAnchor>
  <xdr:oneCellAnchor>
    <xdr:from>
      <xdr:col>38</xdr:col>
      <xdr:colOff>102847</xdr:colOff>
      <xdr:row>4</xdr:row>
      <xdr:rowOff>169691</xdr:rowOff>
    </xdr:from>
    <xdr:ext cx="1047749" cy="328423"/>
    <xdr:sp macro="" textlink="">
      <xdr:nvSpPr>
        <xdr:cNvPr id="26" name="テキスト ボックス 25"/>
        <xdr:cNvSpPr txBox="1"/>
      </xdr:nvSpPr>
      <xdr:spPr>
        <a:xfrm>
          <a:off x="15477318" y="1110985"/>
          <a:ext cx="1047749" cy="3284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>
              <a:solidFill>
                <a:schemeClr val="bg1"/>
              </a:solidFill>
            </a:rPr>
            <a:t>シート初期化</a:t>
          </a:r>
        </a:p>
      </xdr:txBody>
    </xdr:sp>
    <xdr:clientData/>
  </xdr:oneCellAnchor>
  <xdr:twoCellAnchor>
    <xdr:from>
      <xdr:col>5</xdr:col>
      <xdr:colOff>44700</xdr:colOff>
      <xdr:row>8</xdr:row>
      <xdr:rowOff>41413</xdr:rowOff>
    </xdr:from>
    <xdr:to>
      <xdr:col>5</xdr:col>
      <xdr:colOff>620700</xdr:colOff>
      <xdr:row>9</xdr:row>
      <xdr:rowOff>195575</xdr:rowOff>
    </xdr:to>
    <xdr:sp macro="[0]!DayButton2_Click" textlink="">
      <xdr:nvSpPr>
        <xdr:cNvPr id="30" name="角丸四角形 29"/>
        <xdr:cNvSpPr/>
      </xdr:nvSpPr>
      <xdr:spPr>
        <a:xfrm>
          <a:off x="3266635" y="1979543"/>
          <a:ext cx="576000" cy="394358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>
              <a:solidFill>
                <a:schemeClr val="bg2">
                  <a:lumMod val="25000"/>
                </a:schemeClr>
              </a:solidFill>
            </a:rPr>
            <a:t>▶</a:t>
          </a:r>
        </a:p>
      </xdr:txBody>
    </xdr:sp>
    <xdr:clientData/>
  </xdr:twoCellAnchor>
  <xdr:twoCellAnchor>
    <xdr:from>
      <xdr:col>4</xdr:col>
      <xdr:colOff>57979</xdr:colOff>
      <xdr:row>8</xdr:row>
      <xdr:rowOff>43886</xdr:rowOff>
    </xdr:from>
    <xdr:to>
      <xdr:col>4</xdr:col>
      <xdr:colOff>633979</xdr:colOff>
      <xdr:row>9</xdr:row>
      <xdr:rowOff>198048</xdr:rowOff>
    </xdr:to>
    <xdr:sp macro="[0]!DayButton1_Click" textlink="">
      <xdr:nvSpPr>
        <xdr:cNvPr id="31" name="角丸四角形 30"/>
        <xdr:cNvSpPr/>
      </xdr:nvSpPr>
      <xdr:spPr>
        <a:xfrm>
          <a:off x="2592457" y="1982016"/>
          <a:ext cx="576000" cy="394358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0">
              <a:solidFill>
                <a:schemeClr val="bg2">
                  <a:lumMod val="25000"/>
                </a:schemeClr>
              </a:solidFill>
            </a:rPr>
            <a:t>◀</a:t>
          </a:r>
        </a:p>
      </xdr:txBody>
    </xdr:sp>
    <xdr:clientData/>
  </xdr:twoCellAnchor>
  <xdr:twoCellAnchor>
    <xdr:from>
      <xdr:col>5</xdr:col>
      <xdr:colOff>362853</xdr:colOff>
      <xdr:row>2</xdr:row>
      <xdr:rowOff>231320</xdr:rowOff>
    </xdr:from>
    <xdr:to>
      <xdr:col>8</xdr:col>
      <xdr:colOff>243711</xdr:colOff>
      <xdr:row>5</xdr:row>
      <xdr:rowOff>534</xdr:rowOff>
    </xdr:to>
    <xdr:sp macro="" textlink="">
      <xdr:nvSpPr>
        <xdr:cNvPr id="21" name="片側の 2 つの角を丸めた四角形 20"/>
        <xdr:cNvSpPr/>
      </xdr:nvSpPr>
      <xdr:spPr>
        <a:xfrm>
          <a:off x="3560532" y="721177"/>
          <a:ext cx="1296000" cy="504000"/>
        </a:xfrm>
        <a:prstGeom prst="round2SameRect">
          <a:avLst>
            <a:gd name="adj1" fmla="val 0"/>
            <a:gd name="adj2" fmla="val 50000"/>
          </a:avLst>
        </a:prstGeom>
        <a:solidFill>
          <a:schemeClr val="bg2">
            <a:lumMod val="7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/>
            <a:t>日別シフト</a:t>
          </a:r>
          <a:endParaRPr kumimoji="1" lang="en-US" altLang="ja-JP" sz="1200" b="1"/>
        </a:p>
      </xdr:txBody>
    </xdr:sp>
    <xdr:clientData/>
  </xdr:twoCellAnchor>
  <xdr:twoCellAnchor>
    <xdr:from>
      <xdr:col>3</xdr:col>
      <xdr:colOff>47066</xdr:colOff>
      <xdr:row>3</xdr:row>
      <xdr:rowOff>100741</xdr:rowOff>
    </xdr:from>
    <xdr:to>
      <xdr:col>3</xdr:col>
      <xdr:colOff>175689</xdr:colOff>
      <xdr:row>4</xdr:row>
      <xdr:rowOff>30820</xdr:rowOff>
    </xdr:to>
    <xdr:sp macro="" textlink="">
      <xdr:nvSpPr>
        <xdr:cNvPr id="22" name="二等辺三角形 21"/>
        <xdr:cNvSpPr/>
      </xdr:nvSpPr>
      <xdr:spPr>
        <a:xfrm rot="5400000">
          <a:off x="1877648" y="825101"/>
          <a:ext cx="165402" cy="128623"/>
        </a:xfrm>
        <a:prstGeom prst="triangle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0</xdr:colOff>
      <xdr:row>3</xdr:row>
      <xdr:rowOff>1680</xdr:rowOff>
    </xdr:from>
    <xdr:to>
      <xdr:col>2</xdr:col>
      <xdr:colOff>554735</xdr:colOff>
      <xdr:row>4</xdr:row>
      <xdr:rowOff>198357</xdr:rowOff>
    </xdr:to>
    <xdr:sp macro="" textlink="">
      <xdr:nvSpPr>
        <xdr:cNvPr id="32" name="片側の 2 つの角を丸めた四角形 31">
          <a:hlinkClick xmlns:r="http://schemas.openxmlformats.org/officeDocument/2006/relationships" r:id="rId1"/>
        </xdr:cNvPr>
        <xdr:cNvSpPr/>
      </xdr:nvSpPr>
      <xdr:spPr>
        <a:xfrm>
          <a:off x="280147" y="707651"/>
          <a:ext cx="1440000" cy="432000"/>
        </a:xfrm>
        <a:prstGeom prst="round2SameRect">
          <a:avLst>
            <a:gd name="adj1" fmla="val 0"/>
            <a:gd name="adj2" fmla="val 50000"/>
          </a:avLst>
        </a:prstGeom>
        <a:solidFill>
          <a:schemeClr val="bg2">
            <a:lumMod val="5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/>
            <a:t>メインメニュー</a:t>
          </a:r>
          <a:endParaRPr kumimoji="1" lang="ja-JP" altLang="en-US" sz="1100" b="1"/>
        </a:p>
      </xdr:txBody>
    </xdr:sp>
    <xdr:clientData/>
  </xdr:twoCellAnchor>
  <xdr:twoCellAnchor>
    <xdr:from>
      <xdr:col>3</xdr:col>
      <xdr:colOff>346824</xdr:colOff>
      <xdr:row>3</xdr:row>
      <xdr:rowOff>0</xdr:rowOff>
    </xdr:from>
    <xdr:to>
      <xdr:col>5</xdr:col>
      <xdr:colOff>282109</xdr:colOff>
      <xdr:row>4</xdr:row>
      <xdr:rowOff>196677</xdr:rowOff>
    </xdr:to>
    <xdr:sp macro="" textlink="">
      <xdr:nvSpPr>
        <xdr:cNvPr id="33" name="片側の 2 つの角を丸めた四角形 32">
          <a:hlinkClick xmlns:r="http://schemas.openxmlformats.org/officeDocument/2006/relationships" r:id="rId2"/>
        </xdr:cNvPr>
        <xdr:cNvSpPr/>
      </xdr:nvSpPr>
      <xdr:spPr>
        <a:xfrm>
          <a:off x="2183788" y="734786"/>
          <a:ext cx="1296000" cy="441605"/>
        </a:xfrm>
        <a:prstGeom prst="round2SameRect">
          <a:avLst>
            <a:gd name="adj1" fmla="val 0"/>
            <a:gd name="adj2" fmla="val 50000"/>
          </a:avLst>
        </a:prstGeom>
        <a:solidFill>
          <a:schemeClr val="bg2">
            <a:lumMod val="5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/>
            <a:t>月別シフト</a:t>
          </a:r>
          <a:endParaRPr kumimoji="1" lang="ja-JP" altLang="en-US" sz="1100" b="1"/>
        </a:p>
      </xdr:txBody>
    </xdr:sp>
    <xdr:clientData/>
  </xdr:twoCellAnchor>
  <xdr:twoCellAnchor>
    <xdr:from>
      <xdr:col>34</xdr:col>
      <xdr:colOff>112059</xdr:colOff>
      <xdr:row>2</xdr:row>
      <xdr:rowOff>212912</xdr:rowOff>
    </xdr:from>
    <xdr:to>
      <xdr:col>37</xdr:col>
      <xdr:colOff>89881</xdr:colOff>
      <xdr:row>4</xdr:row>
      <xdr:rowOff>155055</xdr:rowOff>
    </xdr:to>
    <xdr:sp macro="[0]!editShift" textlink="">
      <xdr:nvSpPr>
        <xdr:cNvPr id="34" name="片側の 2 つの角を丸めた四角形 33"/>
        <xdr:cNvSpPr/>
      </xdr:nvSpPr>
      <xdr:spPr>
        <a:xfrm>
          <a:off x="14277095" y="702769"/>
          <a:ext cx="1080000" cy="432000"/>
        </a:xfrm>
        <a:prstGeom prst="round2SameRect">
          <a:avLst>
            <a:gd name="adj1" fmla="val 0"/>
            <a:gd name="adj2" fmla="val 50000"/>
          </a:avLst>
        </a:prstGeom>
        <a:solidFill>
          <a:srgbClr val="F2F2EA"/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</a:rPr>
            <a:t>編集</a:t>
          </a:r>
          <a:endParaRPr kumimoji="1" lang="ja-JP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38</xdr:col>
      <xdr:colOff>27672</xdr:colOff>
      <xdr:row>2</xdr:row>
      <xdr:rowOff>219635</xdr:rowOff>
    </xdr:from>
    <xdr:to>
      <xdr:col>41</xdr:col>
      <xdr:colOff>5493</xdr:colOff>
      <xdr:row>4</xdr:row>
      <xdr:rowOff>161778</xdr:rowOff>
    </xdr:to>
    <xdr:sp macro="[0]!指定日シフト初期化.指定日シフト初期化" textlink="">
      <xdr:nvSpPr>
        <xdr:cNvPr id="35" name="片側の 2 つの角を丸めた四角形 34"/>
        <xdr:cNvSpPr/>
      </xdr:nvSpPr>
      <xdr:spPr>
        <a:xfrm>
          <a:off x="15662279" y="709492"/>
          <a:ext cx="1080000" cy="432000"/>
        </a:xfrm>
        <a:prstGeom prst="round2SameRect">
          <a:avLst>
            <a:gd name="adj1" fmla="val 0"/>
            <a:gd name="adj2" fmla="val 50000"/>
          </a:avLst>
        </a:prstGeom>
        <a:solidFill>
          <a:srgbClr val="FF9999"/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</a:rPr>
            <a:t>初期化</a:t>
          </a:r>
          <a:endParaRPr kumimoji="1" lang="ja-JP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258536</xdr:colOff>
      <xdr:row>0</xdr:row>
      <xdr:rowOff>68036</xdr:rowOff>
    </xdr:from>
    <xdr:to>
      <xdr:col>14</xdr:col>
      <xdr:colOff>224514</xdr:colOff>
      <xdr:row>3</xdr:row>
      <xdr:rowOff>35950</xdr:rowOff>
    </xdr:to>
    <xdr:sp macro="" textlink="">
      <xdr:nvSpPr>
        <xdr:cNvPr id="13" name="テキスト ボックス 12"/>
        <xdr:cNvSpPr txBox="1"/>
      </xdr:nvSpPr>
      <xdr:spPr>
        <a:xfrm>
          <a:off x="3456215" y="68036"/>
          <a:ext cx="3585478" cy="702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 anchorCtr="0">
          <a:noAutofit/>
        </a:bodyPr>
        <a:lstStyle/>
        <a:p>
          <a:r>
            <a:rPr kumimoji="1" lang="ja-JP" altLang="en-US" sz="2400" b="1" cap="none" spc="0">
              <a:ln w="31550" cmpd="sng">
                <a:noFill/>
                <a:prstDash val="solid"/>
              </a:ln>
              <a:solidFill>
                <a:schemeClr val="bg1"/>
              </a:solidFill>
              <a:effectLst>
                <a:outerShdw blurRad="50800" dist="40000" dir="5400000" algn="tl" rotWithShape="0">
                  <a:srgbClr val="000000">
                    <a:shade val="5000"/>
                    <a:satMod val="120000"/>
                    <a:alpha val="33000"/>
                  </a:srgbClr>
                </a:outerShdw>
              </a:effectLst>
              <a:latin typeface="メイリオ" pitchFamily="50" charset="-128"/>
              <a:ea typeface="メイリオ" pitchFamily="50" charset="-128"/>
              <a:cs typeface="メイリオ" pitchFamily="50" charset="-128"/>
            </a:rPr>
            <a:t>日別シフト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1</xdr:rowOff>
    </xdr:from>
    <xdr:to>
      <xdr:col>6</xdr:col>
      <xdr:colOff>168088</xdr:colOff>
      <xdr:row>3</xdr:row>
      <xdr:rowOff>0</xdr:rowOff>
    </xdr:to>
    <xdr:sp macro="" textlink="">
      <xdr:nvSpPr>
        <xdr:cNvPr id="3" name="テキスト ボックス 2"/>
        <xdr:cNvSpPr txBox="1"/>
      </xdr:nvSpPr>
      <xdr:spPr>
        <a:xfrm>
          <a:off x="1" y="1"/>
          <a:ext cx="3816162" cy="7143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4400" i="1">
              <a:solidFill>
                <a:srgbClr val="F0EEE0"/>
              </a:solidFill>
              <a:latin typeface="Berlin Sans FB" panose="020E0602020502020306" pitchFamily="34" charset="0"/>
            </a:rPr>
            <a:t>Quick Shifter</a:t>
          </a:r>
          <a:endParaRPr kumimoji="1" lang="ja-JP" altLang="en-US" sz="4400" i="1">
            <a:solidFill>
              <a:srgbClr val="F0EEE0"/>
            </a:solidFill>
            <a:latin typeface="Berlin Sans FB" panose="020E0602020502020306" pitchFamily="34" charset="0"/>
          </a:endParaRPr>
        </a:p>
      </xdr:txBody>
    </xdr:sp>
    <xdr:clientData/>
  </xdr:twoCellAnchor>
  <xdr:twoCellAnchor>
    <xdr:from>
      <xdr:col>0</xdr:col>
      <xdr:colOff>1</xdr:colOff>
      <xdr:row>0</xdr:row>
      <xdr:rowOff>1</xdr:rowOff>
    </xdr:from>
    <xdr:to>
      <xdr:col>6</xdr:col>
      <xdr:colOff>168088</xdr:colOff>
      <xdr:row>3</xdr:row>
      <xdr:rowOff>0</xdr:rowOff>
    </xdr:to>
    <xdr:sp macro="" textlink="">
      <xdr:nvSpPr>
        <xdr:cNvPr id="5" name="テキスト ボックス 4"/>
        <xdr:cNvSpPr txBox="1"/>
      </xdr:nvSpPr>
      <xdr:spPr>
        <a:xfrm>
          <a:off x="1" y="1"/>
          <a:ext cx="3816162" cy="7143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4400" i="1">
              <a:solidFill>
                <a:srgbClr val="F0EEE0"/>
              </a:solidFill>
              <a:latin typeface="Berlin Sans FB" panose="020E0602020502020306" pitchFamily="34" charset="0"/>
            </a:rPr>
            <a:t>Quick Shifter</a:t>
          </a:r>
          <a:endParaRPr kumimoji="1" lang="ja-JP" altLang="en-US" sz="4400" i="1">
            <a:solidFill>
              <a:srgbClr val="F0EEE0"/>
            </a:solidFill>
            <a:latin typeface="Berlin Sans FB" panose="020E0602020502020306" pitchFamily="34" charset="0"/>
          </a:endParaRPr>
        </a:p>
      </xdr:txBody>
    </xdr:sp>
    <xdr:clientData/>
  </xdr:twoCellAnchor>
  <xdr:oneCellAnchor>
    <xdr:from>
      <xdr:col>0</xdr:col>
      <xdr:colOff>244929</xdr:colOff>
      <xdr:row>6</xdr:row>
      <xdr:rowOff>0</xdr:rowOff>
    </xdr:from>
    <xdr:ext cx="1186188" cy="328423"/>
    <xdr:sp macro="" textlink="">
      <xdr:nvSpPr>
        <xdr:cNvPr id="17" name="テキスト ボックス 16"/>
        <xdr:cNvSpPr txBox="1"/>
      </xdr:nvSpPr>
      <xdr:spPr>
        <a:xfrm>
          <a:off x="244929" y="1551214"/>
          <a:ext cx="1186188" cy="3284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>
              <a:solidFill>
                <a:schemeClr val="bg1"/>
              </a:solidFill>
            </a:rPr>
            <a:t>カレンダー切替</a:t>
          </a:r>
        </a:p>
      </xdr:txBody>
    </xdr:sp>
    <xdr:clientData/>
  </xdr:oneCellAnchor>
  <xdr:oneCellAnchor>
    <xdr:from>
      <xdr:col>28</xdr:col>
      <xdr:colOff>359709</xdr:colOff>
      <xdr:row>4</xdr:row>
      <xdr:rowOff>195382</xdr:rowOff>
    </xdr:from>
    <xdr:ext cx="952568" cy="328423"/>
    <xdr:sp macro="" textlink="">
      <xdr:nvSpPr>
        <xdr:cNvPr id="21" name="テキスト ボックス 20"/>
        <xdr:cNvSpPr txBox="1"/>
      </xdr:nvSpPr>
      <xdr:spPr>
        <a:xfrm>
          <a:off x="14116530" y="1175096"/>
          <a:ext cx="952568" cy="3284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>
              <a:solidFill>
                <a:schemeClr val="bg1"/>
              </a:solidFill>
            </a:rPr>
            <a:t>シフト作成</a:t>
          </a:r>
        </a:p>
      </xdr:txBody>
    </xdr:sp>
    <xdr:clientData/>
  </xdr:oneCellAnchor>
  <xdr:twoCellAnchor>
    <xdr:from>
      <xdr:col>6</xdr:col>
      <xdr:colOff>220214</xdr:colOff>
      <xdr:row>3</xdr:row>
      <xdr:rowOff>0</xdr:rowOff>
    </xdr:from>
    <xdr:to>
      <xdr:col>9</xdr:col>
      <xdr:colOff>275332</xdr:colOff>
      <xdr:row>4</xdr:row>
      <xdr:rowOff>187072</xdr:rowOff>
    </xdr:to>
    <xdr:sp macro="" textlink="">
      <xdr:nvSpPr>
        <xdr:cNvPr id="30" name="片側の 2 つの角を丸めた四角形 29">
          <a:hlinkClick xmlns:r="http://schemas.openxmlformats.org/officeDocument/2006/relationships" r:id="rId1"/>
        </xdr:cNvPr>
        <xdr:cNvSpPr/>
      </xdr:nvSpPr>
      <xdr:spPr>
        <a:xfrm>
          <a:off x="3649214" y="734786"/>
          <a:ext cx="1402225" cy="432000"/>
        </a:xfrm>
        <a:prstGeom prst="round2SameRect">
          <a:avLst>
            <a:gd name="adj1" fmla="val 0"/>
            <a:gd name="adj2" fmla="val 50000"/>
          </a:avLst>
        </a:prstGeom>
        <a:solidFill>
          <a:schemeClr val="bg2">
            <a:lumMod val="5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/>
            <a:t>日別シフト希望</a:t>
          </a:r>
          <a:endParaRPr kumimoji="1" lang="en-US" altLang="ja-JP" sz="1200" b="1"/>
        </a:p>
      </xdr:txBody>
    </xdr:sp>
    <xdr:clientData/>
  </xdr:twoCellAnchor>
  <xdr:twoCellAnchor>
    <xdr:from>
      <xdr:col>3</xdr:col>
      <xdr:colOff>24655</xdr:colOff>
      <xdr:row>3</xdr:row>
      <xdr:rowOff>100741</xdr:rowOff>
    </xdr:from>
    <xdr:to>
      <xdr:col>3</xdr:col>
      <xdr:colOff>153278</xdr:colOff>
      <xdr:row>4</xdr:row>
      <xdr:rowOff>30820</xdr:rowOff>
    </xdr:to>
    <xdr:sp macro="" textlink="">
      <xdr:nvSpPr>
        <xdr:cNvPr id="31" name="二等辺三角形 30"/>
        <xdr:cNvSpPr/>
      </xdr:nvSpPr>
      <xdr:spPr>
        <a:xfrm rot="5400000">
          <a:off x="1877648" y="825101"/>
          <a:ext cx="165402" cy="128623"/>
        </a:xfrm>
        <a:prstGeom prst="triangle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0</xdr:colOff>
      <xdr:row>3</xdr:row>
      <xdr:rowOff>1680</xdr:rowOff>
    </xdr:from>
    <xdr:to>
      <xdr:col>2</xdr:col>
      <xdr:colOff>516075</xdr:colOff>
      <xdr:row>4</xdr:row>
      <xdr:rowOff>188752</xdr:rowOff>
    </xdr:to>
    <xdr:sp macro="" textlink="">
      <xdr:nvSpPr>
        <xdr:cNvPr id="32" name="片側の 2 つの角を丸めた四角形 31">
          <a:hlinkClick xmlns:r="http://schemas.openxmlformats.org/officeDocument/2006/relationships" r:id="rId2"/>
        </xdr:cNvPr>
        <xdr:cNvSpPr/>
      </xdr:nvSpPr>
      <xdr:spPr>
        <a:xfrm>
          <a:off x="272143" y="736466"/>
          <a:ext cx="1441361" cy="432000"/>
        </a:xfrm>
        <a:prstGeom prst="round2SameRect">
          <a:avLst>
            <a:gd name="adj1" fmla="val 0"/>
            <a:gd name="adj2" fmla="val 50000"/>
          </a:avLst>
        </a:prstGeom>
        <a:solidFill>
          <a:schemeClr val="bg2">
            <a:lumMod val="5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/>
            <a:t>メインメニュー</a:t>
          </a:r>
          <a:endParaRPr kumimoji="1" lang="ja-JP" altLang="en-US" sz="1100" b="1"/>
        </a:p>
      </xdr:txBody>
    </xdr:sp>
    <xdr:clientData/>
  </xdr:twoCellAnchor>
  <xdr:twoCellAnchor>
    <xdr:from>
      <xdr:col>3</xdr:col>
      <xdr:colOff>324412</xdr:colOff>
      <xdr:row>3</xdr:row>
      <xdr:rowOff>0</xdr:rowOff>
    </xdr:from>
    <xdr:to>
      <xdr:col>6</xdr:col>
      <xdr:colOff>162999</xdr:colOff>
      <xdr:row>5</xdr:row>
      <xdr:rowOff>23609</xdr:rowOff>
    </xdr:to>
    <xdr:sp macro="" textlink="">
      <xdr:nvSpPr>
        <xdr:cNvPr id="33" name="片側の 2 つの角を丸めた四角形 32"/>
        <xdr:cNvSpPr/>
      </xdr:nvSpPr>
      <xdr:spPr>
        <a:xfrm>
          <a:off x="2196282" y="720587"/>
          <a:ext cx="1404000" cy="504000"/>
        </a:xfrm>
        <a:prstGeom prst="round2SameRect">
          <a:avLst>
            <a:gd name="adj1" fmla="val 0"/>
            <a:gd name="adj2" fmla="val 50000"/>
          </a:avLst>
        </a:prstGeom>
        <a:solidFill>
          <a:schemeClr val="bg2">
            <a:lumMod val="7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/>
            <a:t>月別シフト希望</a:t>
          </a:r>
          <a:endParaRPr kumimoji="1" lang="en-US" altLang="ja-JP" sz="1200" b="1"/>
        </a:p>
      </xdr:txBody>
    </xdr:sp>
    <xdr:clientData/>
  </xdr:twoCellAnchor>
  <xdr:twoCellAnchor>
    <xdr:from>
      <xdr:col>28</xdr:col>
      <xdr:colOff>212912</xdr:colOff>
      <xdr:row>2</xdr:row>
      <xdr:rowOff>229889</xdr:rowOff>
    </xdr:from>
    <xdr:to>
      <xdr:col>31</xdr:col>
      <xdr:colOff>57887</xdr:colOff>
      <xdr:row>4</xdr:row>
      <xdr:rowOff>234507</xdr:rowOff>
    </xdr:to>
    <xdr:sp macro="[0]!シフト作成.シフト作成" textlink="">
      <xdr:nvSpPr>
        <xdr:cNvPr id="42" name="片側の 2 つの角を丸めた四角形 41"/>
        <xdr:cNvSpPr/>
      </xdr:nvSpPr>
      <xdr:spPr>
        <a:xfrm>
          <a:off x="13520698" y="719746"/>
          <a:ext cx="1192082" cy="494475"/>
        </a:xfrm>
        <a:prstGeom prst="round2SameRect">
          <a:avLst>
            <a:gd name="adj1" fmla="val 0"/>
            <a:gd name="adj2" fmla="val 50000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ysClr val="windowText" lastClr="000000"/>
              </a:solidFill>
            </a:rPr>
            <a:t>作成！</a:t>
          </a:r>
        </a:p>
      </xdr:txBody>
    </xdr:sp>
    <xdr:clientData/>
  </xdr:twoCellAnchor>
  <xdr:twoCellAnchor>
    <xdr:from>
      <xdr:col>31</xdr:col>
      <xdr:colOff>272946</xdr:colOff>
      <xdr:row>2</xdr:row>
      <xdr:rowOff>224118</xdr:rowOff>
    </xdr:from>
    <xdr:to>
      <xdr:col>34</xdr:col>
      <xdr:colOff>5839</xdr:colOff>
      <xdr:row>4</xdr:row>
      <xdr:rowOff>166261</xdr:rowOff>
    </xdr:to>
    <xdr:sp macro="" textlink="">
      <xdr:nvSpPr>
        <xdr:cNvPr id="43" name="片側の 2 つの角を丸めた四角形 42"/>
        <xdr:cNvSpPr/>
      </xdr:nvSpPr>
      <xdr:spPr>
        <a:xfrm>
          <a:off x="15376875" y="713975"/>
          <a:ext cx="1080000" cy="432000"/>
        </a:xfrm>
        <a:prstGeom prst="round2SameRect">
          <a:avLst>
            <a:gd name="adj1" fmla="val 0"/>
            <a:gd name="adj2" fmla="val 50000"/>
          </a:avLst>
        </a:prstGeom>
        <a:solidFill>
          <a:srgbClr val="F2F2EA"/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</a:rPr>
            <a:t>未提出</a:t>
          </a:r>
          <a:endParaRPr kumimoji="1" lang="ja-JP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34</xdr:col>
      <xdr:colOff>278206</xdr:colOff>
      <xdr:row>2</xdr:row>
      <xdr:rowOff>230841</xdr:rowOff>
    </xdr:from>
    <xdr:to>
      <xdr:col>37</xdr:col>
      <xdr:colOff>11099</xdr:colOff>
      <xdr:row>4</xdr:row>
      <xdr:rowOff>172984</xdr:rowOff>
    </xdr:to>
    <xdr:sp macro="" textlink="">
      <xdr:nvSpPr>
        <xdr:cNvPr id="44" name="片側の 2 つの角を丸めた四角形 43"/>
        <xdr:cNvSpPr/>
      </xdr:nvSpPr>
      <xdr:spPr>
        <a:xfrm>
          <a:off x="16729242" y="720698"/>
          <a:ext cx="1080000" cy="432000"/>
        </a:xfrm>
        <a:prstGeom prst="round2SameRect">
          <a:avLst>
            <a:gd name="adj1" fmla="val 0"/>
            <a:gd name="adj2" fmla="val 50000"/>
          </a:avLst>
        </a:prstGeom>
        <a:solidFill>
          <a:srgbClr val="F2F2EA"/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</a:rPr>
            <a:t>不足対応</a:t>
          </a:r>
          <a:endParaRPr kumimoji="1" lang="ja-JP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24</xdr:col>
      <xdr:colOff>394607</xdr:colOff>
      <xdr:row>2</xdr:row>
      <xdr:rowOff>217714</xdr:rowOff>
    </xdr:from>
    <xdr:to>
      <xdr:col>28</xdr:col>
      <xdr:colOff>21868</xdr:colOff>
      <xdr:row>4</xdr:row>
      <xdr:rowOff>231322</xdr:rowOff>
    </xdr:to>
    <xdr:sp macro="[0]!シフト作成.シフト作成" textlink="">
      <xdr:nvSpPr>
        <xdr:cNvPr id="15" name="片側の 2 つの角を丸めた四角形 14"/>
        <xdr:cNvSpPr/>
      </xdr:nvSpPr>
      <xdr:spPr>
        <a:xfrm>
          <a:off x="11906250" y="707571"/>
          <a:ext cx="1423404" cy="503465"/>
        </a:xfrm>
        <a:prstGeom prst="round2SameRect">
          <a:avLst>
            <a:gd name="adj1" fmla="val 0"/>
            <a:gd name="adj2" fmla="val 50000"/>
          </a:avLst>
        </a:prstGeom>
        <a:solidFill>
          <a:schemeClr val="accent1">
            <a:lumMod val="60000"/>
            <a:lumOff val="4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</a:rPr>
            <a:t>入力フォーム</a:t>
          </a:r>
        </a:p>
      </xdr:txBody>
    </xdr:sp>
    <xdr:clientData/>
  </xdr:twoCellAnchor>
  <xdr:oneCellAnchor>
    <xdr:from>
      <xdr:col>25</xdr:col>
      <xdr:colOff>149678</xdr:colOff>
      <xdr:row>4</xdr:row>
      <xdr:rowOff>204106</xdr:rowOff>
    </xdr:from>
    <xdr:ext cx="1102246" cy="328423"/>
    <xdr:sp macro="" textlink="">
      <xdr:nvSpPr>
        <xdr:cNvPr id="19" name="テキスト ボックス 18"/>
        <xdr:cNvSpPr txBox="1"/>
      </xdr:nvSpPr>
      <xdr:spPr>
        <a:xfrm>
          <a:off x="12110357" y="1183820"/>
          <a:ext cx="1102246" cy="3284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kumimoji="1" lang="ja-JP" altLang="en-US" sz="1100">
              <a:solidFill>
                <a:schemeClr val="bg1"/>
              </a:solidFill>
            </a:rPr>
            <a:t>フォーム送信</a:t>
          </a:r>
        </a:p>
      </xdr:txBody>
    </xdr:sp>
    <xdr:clientData/>
  </xdr:oneCellAnchor>
  <xdr:twoCellAnchor>
    <xdr:from>
      <xdr:col>5</xdr:col>
      <xdr:colOff>421821</xdr:colOff>
      <xdr:row>0</xdr:row>
      <xdr:rowOff>54428</xdr:rowOff>
    </xdr:from>
    <xdr:to>
      <xdr:col>13</xdr:col>
      <xdr:colOff>415013</xdr:colOff>
      <xdr:row>3</xdr:row>
      <xdr:rowOff>22342</xdr:rowOff>
    </xdr:to>
    <xdr:sp macro="" textlink="">
      <xdr:nvSpPr>
        <xdr:cNvPr id="20" name="テキスト ボックス 19"/>
        <xdr:cNvSpPr txBox="1"/>
      </xdr:nvSpPr>
      <xdr:spPr>
        <a:xfrm>
          <a:off x="3401785" y="54428"/>
          <a:ext cx="3585478" cy="702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 anchorCtr="0">
          <a:noAutofit/>
        </a:bodyPr>
        <a:lstStyle/>
        <a:p>
          <a:r>
            <a:rPr kumimoji="1" lang="ja-JP" altLang="en-US" sz="2400" b="1" cap="none" spc="0">
              <a:ln w="31550" cmpd="sng">
                <a:noFill/>
                <a:prstDash val="solid"/>
              </a:ln>
              <a:solidFill>
                <a:schemeClr val="bg1"/>
              </a:solidFill>
              <a:effectLst>
                <a:outerShdw blurRad="50800" dist="40000" dir="5400000" algn="tl" rotWithShape="0">
                  <a:srgbClr val="000000">
                    <a:shade val="5000"/>
                    <a:satMod val="120000"/>
                    <a:alpha val="33000"/>
                  </a:srgbClr>
                </a:outerShdw>
              </a:effectLst>
              <a:latin typeface="メイリオ" pitchFamily="50" charset="-128"/>
              <a:ea typeface="メイリオ" pitchFamily="50" charset="-128"/>
              <a:cs typeface="メイリオ" pitchFamily="50" charset="-128"/>
            </a:rPr>
            <a:t>月別シフト希望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5</xdr:col>
      <xdr:colOff>514351</xdr:colOff>
      <xdr:row>3</xdr:row>
      <xdr:rowOff>0</xdr:rowOff>
    </xdr:to>
    <xdr:sp macro="" textlink="">
      <xdr:nvSpPr>
        <xdr:cNvPr id="2" name="テキスト ボックス 1"/>
        <xdr:cNvSpPr txBox="1"/>
      </xdr:nvSpPr>
      <xdr:spPr>
        <a:xfrm>
          <a:off x="1" y="0"/>
          <a:ext cx="3733800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4400" i="1">
              <a:solidFill>
                <a:srgbClr val="F0EEE0"/>
              </a:solidFill>
              <a:latin typeface="Berlin Sans FB" panose="020E0602020502020306" pitchFamily="34" charset="0"/>
            </a:rPr>
            <a:t>Quick Shifter</a:t>
          </a:r>
          <a:endParaRPr kumimoji="1" lang="ja-JP" altLang="en-US" sz="4400" i="1">
            <a:solidFill>
              <a:srgbClr val="F0EEE0"/>
            </a:solidFill>
            <a:latin typeface="Berlin Sans FB" panose="020E0602020502020306" pitchFamily="34" charset="0"/>
          </a:endParaRPr>
        </a:p>
      </xdr:txBody>
    </xdr:sp>
    <xdr:clientData/>
  </xdr:twoCellAnchor>
  <xdr:twoCellAnchor>
    <xdr:from>
      <xdr:col>5</xdr:col>
      <xdr:colOff>49191</xdr:colOff>
      <xdr:row>8</xdr:row>
      <xdr:rowOff>44187</xdr:rowOff>
    </xdr:from>
    <xdr:to>
      <xdr:col>5</xdr:col>
      <xdr:colOff>625191</xdr:colOff>
      <xdr:row>9</xdr:row>
      <xdr:rowOff>202062</xdr:rowOff>
    </xdr:to>
    <xdr:sp macro="[0]!DayButton2_Click" textlink="">
      <xdr:nvSpPr>
        <xdr:cNvPr id="4" name="角丸四角形 3"/>
        <xdr:cNvSpPr/>
      </xdr:nvSpPr>
      <xdr:spPr>
        <a:xfrm>
          <a:off x="3261415" y="1962325"/>
          <a:ext cx="576000" cy="394358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>
              <a:solidFill>
                <a:schemeClr val="bg2">
                  <a:lumMod val="25000"/>
                </a:schemeClr>
              </a:solidFill>
            </a:rPr>
            <a:t>▶</a:t>
          </a:r>
        </a:p>
      </xdr:txBody>
    </xdr:sp>
    <xdr:clientData/>
  </xdr:twoCellAnchor>
  <xdr:twoCellAnchor>
    <xdr:from>
      <xdr:col>4</xdr:col>
      <xdr:colOff>58185</xdr:colOff>
      <xdr:row>8</xdr:row>
      <xdr:rowOff>46660</xdr:rowOff>
    </xdr:from>
    <xdr:to>
      <xdr:col>4</xdr:col>
      <xdr:colOff>634185</xdr:colOff>
      <xdr:row>9</xdr:row>
      <xdr:rowOff>204535</xdr:rowOff>
    </xdr:to>
    <xdr:sp macro="[0]!DayButton1_Click" textlink="">
      <xdr:nvSpPr>
        <xdr:cNvPr id="5" name="角丸四角形 4"/>
        <xdr:cNvSpPr/>
      </xdr:nvSpPr>
      <xdr:spPr>
        <a:xfrm>
          <a:off x="2591835" y="1970710"/>
          <a:ext cx="576000" cy="396000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0">
              <a:solidFill>
                <a:schemeClr val="bg2">
                  <a:lumMod val="25000"/>
                </a:schemeClr>
              </a:solidFill>
            </a:rPr>
            <a:t>◀</a:t>
          </a:r>
        </a:p>
      </xdr:txBody>
    </xdr:sp>
    <xdr:clientData/>
  </xdr:twoCellAnchor>
  <xdr:oneCellAnchor>
    <xdr:from>
      <xdr:col>1</xdr:col>
      <xdr:colOff>0</xdr:colOff>
      <xdr:row>6</xdr:row>
      <xdr:rowOff>176893</xdr:rowOff>
    </xdr:from>
    <xdr:ext cx="1172116" cy="328423"/>
    <xdr:sp macro="" textlink="">
      <xdr:nvSpPr>
        <xdr:cNvPr id="8" name="テキスト ボックス 7"/>
        <xdr:cNvSpPr txBox="1"/>
      </xdr:nvSpPr>
      <xdr:spPr>
        <a:xfrm>
          <a:off x="276225" y="1491343"/>
          <a:ext cx="1172116" cy="3284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>
              <a:solidFill>
                <a:schemeClr val="bg1"/>
              </a:solidFill>
            </a:rPr>
            <a:t>カレンダー切替</a:t>
          </a:r>
        </a:p>
      </xdr:txBody>
    </xdr:sp>
    <xdr:clientData/>
  </xdr:oneCellAnchor>
  <xdr:twoCellAnchor>
    <xdr:from>
      <xdr:col>5</xdr:col>
      <xdr:colOff>458103</xdr:colOff>
      <xdr:row>3</xdr:row>
      <xdr:rowOff>0</xdr:rowOff>
    </xdr:from>
    <xdr:to>
      <xdr:col>9</xdr:col>
      <xdr:colOff>113966</xdr:colOff>
      <xdr:row>5</xdr:row>
      <xdr:rowOff>14143</xdr:rowOff>
    </xdr:to>
    <xdr:sp macro="" textlink="">
      <xdr:nvSpPr>
        <xdr:cNvPr id="23" name="片側の 2 つの角を丸めた四角形 22"/>
        <xdr:cNvSpPr/>
      </xdr:nvSpPr>
      <xdr:spPr>
        <a:xfrm>
          <a:off x="3655782" y="734786"/>
          <a:ext cx="1438398" cy="504000"/>
        </a:xfrm>
        <a:prstGeom prst="round2SameRect">
          <a:avLst>
            <a:gd name="adj1" fmla="val 0"/>
            <a:gd name="adj2" fmla="val 50000"/>
          </a:avLst>
        </a:prstGeom>
        <a:solidFill>
          <a:schemeClr val="bg2">
            <a:lumMod val="75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/>
            <a:t>日別シフト希望</a:t>
          </a:r>
          <a:endParaRPr kumimoji="1" lang="en-US" altLang="ja-JP" sz="1200" b="1"/>
        </a:p>
      </xdr:txBody>
    </xdr:sp>
    <xdr:clientData/>
  </xdr:twoCellAnchor>
  <xdr:twoCellAnchor>
    <xdr:from>
      <xdr:col>3</xdr:col>
      <xdr:colOff>51870</xdr:colOff>
      <xdr:row>3</xdr:row>
      <xdr:rowOff>100741</xdr:rowOff>
    </xdr:from>
    <xdr:to>
      <xdr:col>3</xdr:col>
      <xdr:colOff>180493</xdr:colOff>
      <xdr:row>4</xdr:row>
      <xdr:rowOff>30820</xdr:rowOff>
    </xdr:to>
    <xdr:sp macro="" textlink="">
      <xdr:nvSpPr>
        <xdr:cNvPr id="24" name="二等辺三角形 23"/>
        <xdr:cNvSpPr/>
      </xdr:nvSpPr>
      <xdr:spPr>
        <a:xfrm rot="5400000">
          <a:off x="1865642" y="858719"/>
          <a:ext cx="175007" cy="128623"/>
        </a:xfrm>
        <a:prstGeom prst="triangle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0</xdr:colOff>
      <xdr:row>3</xdr:row>
      <xdr:rowOff>1680</xdr:rowOff>
    </xdr:from>
    <xdr:to>
      <xdr:col>2</xdr:col>
      <xdr:colOff>556897</xdr:colOff>
      <xdr:row>4</xdr:row>
      <xdr:rowOff>188752</xdr:rowOff>
    </xdr:to>
    <xdr:sp macro="" textlink="">
      <xdr:nvSpPr>
        <xdr:cNvPr id="25" name="片側の 2 つの角を丸めた四角形 24">
          <a:hlinkClick xmlns:r="http://schemas.openxmlformats.org/officeDocument/2006/relationships" r:id="rId1"/>
        </xdr:cNvPr>
        <xdr:cNvSpPr/>
      </xdr:nvSpPr>
      <xdr:spPr>
        <a:xfrm>
          <a:off x="272143" y="736466"/>
          <a:ext cx="1441361" cy="432000"/>
        </a:xfrm>
        <a:prstGeom prst="round2SameRect">
          <a:avLst>
            <a:gd name="adj1" fmla="val 0"/>
            <a:gd name="adj2" fmla="val 50000"/>
          </a:avLst>
        </a:prstGeom>
        <a:solidFill>
          <a:schemeClr val="bg2">
            <a:lumMod val="5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/>
            <a:t>メインメニュー</a:t>
          </a:r>
          <a:endParaRPr kumimoji="1" lang="ja-JP" altLang="en-US" sz="1100" b="1"/>
        </a:p>
      </xdr:txBody>
    </xdr:sp>
    <xdr:clientData/>
  </xdr:twoCellAnchor>
  <xdr:twoCellAnchor>
    <xdr:from>
      <xdr:col>3</xdr:col>
      <xdr:colOff>351628</xdr:colOff>
      <xdr:row>3</xdr:row>
      <xdr:rowOff>0</xdr:rowOff>
    </xdr:from>
    <xdr:to>
      <xdr:col>5</xdr:col>
      <xdr:colOff>430913</xdr:colOff>
      <xdr:row>4</xdr:row>
      <xdr:rowOff>187072</xdr:rowOff>
    </xdr:to>
    <xdr:sp macro="" textlink="">
      <xdr:nvSpPr>
        <xdr:cNvPr id="26" name="片側の 2 つの角を丸めた四角形 25">
          <a:hlinkClick xmlns:r="http://schemas.openxmlformats.org/officeDocument/2006/relationships" r:id="rId2"/>
        </xdr:cNvPr>
        <xdr:cNvSpPr/>
      </xdr:nvSpPr>
      <xdr:spPr>
        <a:xfrm>
          <a:off x="2188592" y="734786"/>
          <a:ext cx="1440000" cy="432000"/>
        </a:xfrm>
        <a:prstGeom prst="round2SameRect">
          <a:avLst>
            <a:gd name="adj1" fmla="val 0"/>
            <a:gd name="adj2" fmla="val 50000"/>
          </a:avLst>
        </a:prstGeom>
        <a:solidFill>
          <a:schemeClr val="bg2">
            <a:lumMod val="5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/>
            <a:t>月別シフト希望</a:t>
          </a:r>
          <a:endParaRPr kumimoji="1" lang="en-US" altLang="ja-JP" sz="1200" b="1"/>
        </a:p>
      </xdr:txBody>
    </xdr:sp>
    <xdr:clientData/>
  </xdr:twoCellAnchor>
  <xdr:twoCellAnchor>
    <xdr:from>
      <xdr:col>38</xdr:col>
      <xdr:colOff>0</xdr:colOff>
      <xdr:row>3</xdr:row>
      <xdr:rowOff>0</xdr:rowOff>
    </xdr:from>
    <xdr:to>
      <xdr:col>40</xdr:col>
      <xdr:colOff>345214</xdr:colOff>
      <xdr:row>4</xdr:row>
      <xdr:rowOff>187072</xdr:rowOff>
    </xdr:to>
    <xdr:sp macro="[0]!editPreShift" textlink="">
      <xdr:nvSpPr>
        <xdr:cNvPr id="27" name="片側の 2 つの角を丸めた四角形 26"/>
        <xdr:cNvSpPr/>
      </xdr:nvSpPr>
      <xdr:spPr>
        <a:xfrm>
          <a:off x="15634607" y="734786"/>
          <a:ext cx="1080000" cy="432000"/>
        </a:xfrm>
        <a:prstGeom prst="round2SameRect">
          <a:avLst>
            <a:gd name="adj1" fmla="val 0"/>
            <a:gd name="adj2" fmla="val 50000"/>
          </a:avLst>
        </a:prstGeom>
        <a:solidFill>
          <a:srgbClr val="F2F2EA"/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</a:rPr>
            <a:t>編集</a:t>
          </a:r>
          <a:endParaRPr kumimoji="1" lang="ja-JP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190499</xdr:colOff>
      <xdr:row>0</xdr:row>
      <xdr:rowOff>68036</xdr:rowOff>
    </xdr:from>
    <xdr:to>
      <xdr:col>14</xdr:col>
      <xdr:colOff>156477</xdr:colOff>
      <xdr:row>3</xdr:row>
      <xdr:rowOff>35950</xdr:rowOff>
    </xdr:to>
    <xdr:sp macro="" textlink="">
      <xdr:nvSpPr>
        <xdr:cNvPr id="11" name="テキスト ボックス 10"/>
        <xdr:cNvSpPr txBox="1"/>
      </xdr:nvSpPr>
      <xdr:spPr>
        <a:xfrm>
          <a:off x="3388178" y="68036"/>
          <a:ext cx="3585478" cy="702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 anchorCtr="0">
          <a:noAutofit/>
        </a:bodyPr>
        <a:lstStyle/>
        <a:p>
          <a:r>
            <a:rPr kumimoji="1" lang="ja-JP" altLang="en-US" sz="2400" b="1" cap="none" spc="0">
              <a:ln w="31550" cmpd="sng">
                <a:noFill/>
                <a:prstDash val="solid"/>
              </a:ln>
              <a:solidFill>
                <a:schemeClr val="bg1"/>
              </a:solidFill>
              <a:effectLst>
                <a:outerShdw blurRad="50800" dist="40000" dir="5400000" algn="tl" rotWithShape="0">
                  <a:srgbClr val="000000">
                    <a:shade val="5000"/>
                    <a:satMod val="120000"/>
                    <a:alpha val="33000"/>
                  </a:srgbClr>
                </a:outerShdw>
              </a:effectLst>
              <a:latin typeface="メイリオ" pitchFamily="50" charset="-128"/>
              <a:ea typeface="メイリオ" pitchFamily="50" charset="-128"/>
              <a:cs typeface="メイリオ" pitchFamily="50" charset="-128"/>
            </a:rPr>
            <a:t>日別シフト希望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1</xdr:rowOff>
    </xdr:from>
    <xdr:to>
      <xdr:col>6</xdr:col>
      <xdr:colOff>168088</xdr:colOff>
      <xdr:row>3</xdr:row>
      <xdr:rowOff>0</xdr:rowOff>
    </xdr:to>
    <xdr:sp macro="" textlink="">
      <xdr:nvSpPr>
        <xdr:cNvPr id="2" name="テキスト ボックス 1"/>
        <xdr:cNvSpPr txBox="1"/>
      </xdr:nvSpPr>
      <xdr:spPr>
        <a:xfrm>
          <a:off x="1" y="1"/>
          <a:ext cx="3597087" cy="7143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4400" i="1">
              <a:solidFill>
                <a:srgbClr val="F0EEE0"/>
              </a:solidFill>
              <a:latin typeface="Berlin Sans FB" panose="020E0602020502020306" pitchFamily="34" charset="0"/>
            </a:rPr>
            <a:t>Quick Shifter</a:t>
          </a:r>
          <a:endParaRPr kumimoji="1" lang="ja-JP" altLang="en-US" sz="4400" i="1">
            <a:solidFill>
              <a:srgbClr val="F0EEE0"/>
            </a:solidFill>
            <a:latin typeface="Berlin Sans FB" panose="020E0602020502020306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4"/>
  <sheetViews>
    <sheetView showGridLines="0" tabSelected="1" zoomScaleNormal="100" workbookViewId="0"/>
  </sheetViews>
  <sheetFormatPr defaultRowHeight="18.75" x14ac:dyDescent="0.4"/>
  <sheetData>
    <row r="1" spans="1:20" ht="18.75" customHeight="1" x14ac:dyDescent="0.4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25"/>
      <c r="N1" s="25"/>
      <c r="O1" s="25"/>
      <c r="P1" s="25"/>
      <c r="Q1" s="25"/>
      <c r="R1" s="25"/>
      <c r="S1" s="25"/>
      <c r="T1" s="25"/>
    </row>
    <row r="2" spans="1:20" ht="18.75" customHeight="1" x14ac:dyDescent="0.4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25"/>
      <c r="N2" s="2"/>
      <c r="O2" s="2"/>
      <c r="P2" s="25"/>
      <c r="Q2" s="25"/>
      <c r="R2" s="25"/>
      <c r="S2" s="25"/>
      <c r="T2" s="25"/>
    </row>
    <row r="3" spans="1:20" ht="18.7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25"/>
      <c r="N3" s="2"/>
      <c r="O3" s="2"/>
      <c r="P3" s="25"/>
      <c r="Q3" s="25"/>
      <c r="R3" s="25"/>
      <c r="S3" s="25"/>
      <c r="T3" s="25"/>
    </row>
    <row r="4" spans="1:20" ht="18.75" customHeight="1" x14ac:dyDescent="0.4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25"/>
      <c r="N4" s="25"/>
      <c r="O4" s="25"/>
      <c r="P4" s="25"/>
      <c r="Q4" s="25"/>
      <c r="R4" s="25"/>
      <c r="S4" s="25"/>
      <c r="T4" s="25"/>
    </row>
    <row r="5" spans="1:20" ht="18.7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25"/>
      <c r="N5" s="25"/>
      <c r="O5" s="25"/>
      <c r="P5" s="25"/>
      <c r="Q5" s="25"/>
      <c r="R5" s="25"/>
      <c r="S5" s="25"/>
      <c r="T5" s="25"/>
    </row>
    <row r="6" spans="1:20" ht="18.75" customHeight="1" x14ac:dyDescent="0.4">
      <c r="A6" s="56"/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25"/>
      <c r="N6" s="25"/>
      <c r="O6" s="25"/>
      <c r="P6" s="25"/>
      <c r="Q6" s="25"/>
      <c r="R6" s="25"/>
      <c r="S6" s="25"/>
      <c r="T6" s="25"/>
    </row>
    <row r="7" spans="1:20" ht="18.75" customHeight="1" x14ac:dyDescent="0.4">
      <c r="A7" s="56"/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25"/>
      <c r="N7" s="25"/>
      <c r="O7" s="25"/>
      <c r="P7" s="25"/>
      <c r="Q7" s="25"/>
      <c r="R7" s="25"/>
      <c r="S7" s="25"/>
      <c r="T7" s="25"/>
    </row>
    <row r="8" spans="1:20" ht="18.75" customHeight="1" x14ac:dyDescent="0.4">
      <c r="A8" s="56"/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26"/>
      <c r="N8" s="26"/>
      <c r="O8" s="26"/>
      <c r="P8" s="26"/>
      <c r="Q8" s="25"/>
      <c r="R8" s="25"/>
      <c r="S8" s="25"/>
      <c r="T8" s="25"/>
    </row>
    <row r="9" spans="1:20" ht="18.75" customHeight="1" x14ac:dyDescent="0.4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26"/>
      <c r="N9" s="26"/>
      <c r="O9" s="26"/>
      <c r="P9" s="26"/>
      <c r="Q9" s="25"/>
      <c r="R9" s="25"/>
      <c r="S9" s="25"/>
      <c r="T9" s="25"/>
    </row>
    <row r="10" spans="1:20" ht="18.75" customHeight="1" x14ac:dyDescent="0.4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26"/>
      <c r="N10" s="26"/>
      <c r="O10" s="26"/>
      <c r="P10" s="26"/>
      <c r="Q10" s="25"/>
      <c r="R10" s="25"/>
      <c r="S10" s="25"/>
      <c r="T10" s="25"/>
    </row>
    <row r="11" spans="1:20" ht="18.75" customHeight="1" x14ac:dyDescent="0.4">
      <c r="A11" s="56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26"/>
      <c r="N11" s="26"/>
      <c r="O11" s="26"/>
      <c r="P11" s="26"/>
      <c r="Q11" s="25"/>
      <c r="R11" s="25"/>
      <c r="S11" s="25"/>
      <c r="T11" s="25"/>
    </row>
    <row r="12" spans="1:20" ht="18.75" customHeight="1" x14ac:dyDescent="0.4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26"/>
      <c r="N12" s="26"/>
      <c r="O12" s="26"/>
      <c r="P12" s="26"/>
      <c r="Q12" s="25"/>
      <c r="R12" s="25"/>
      <c r="S12" s="25"/>
      <c r="T12" s="25"/>
    </row>
    <row r="13" spans="1:20" ht="18.75" customHeight="1" x14ac:dyDescent="0.4">
      <c r="A13" s="56"/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25"/>
      <c r="N13" s="25"/>
      <c r="O13" s="25"/>
      <c r="P13" s="25"/>
      <c r="Q13" s="25"/>
      <c r="R13" s="25"/>
      <c r="S13" s="25"/>
      <c r="T13" s="25"/>
    </row>
    <row r="14" spans="1:20" ht="18.75" customHeight="1" x14ac:dyDescent="0.4">
      <c r="A14" s="56"/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25"/>
      <c r="N14" s="25"/>
      <c r="O14" s="25"/>
      <c r="P14" s="25"/>
      <c r="Q14" s="25"/>
      <c r="R14" s="25"/>
      <c r="S14" s="25"/>
      <c r="T14" s="25"/>
    </row>
    <row r="15" spans="1:20" ht="18.75" customHeight="1" x14ac:dyDescent="0.4">
      <c r="A15" s="56"/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25"/>
      <c r="N15" s="25"/>
      <c r="O15" s="25"/>
      <c r="P15" s="25"/>
      <c r="Q15" s="25"/>
      <c r="R15" s="25"/>
      <c r="S15" s="25"/>
      <c r="T15" s="25"/>
    </row>
    <row r="16" spans="1:20" ht="18.75" customHeight="1" x14ac:dyDescent="0.4">
      <c r="A16" s="56"/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25"/>
      <c r="N16" s="25"/>
      <c r="O16" s="25"/>
      <c r="P16" s="25"/>
      <c r="Q16" s="25"/>
      <c r="R16" s="25"/>
      <c r="S16" s="25"/>
      <c r="T16" s="25"/>
    </row>
    <row r="17" spans="1:20" ht="18.75" customHeight="1" x14ac:dyDescent="0.4">
      <c r="A17" s="56"/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25"/>
      <c r="N17" s="25"/>
      <c r="O17" s="25"/>
      <c r="P17" s="25"/>
      <c r="Q17" s="25"/>
      <c r="R17" s="25"/>
      <c r="S17" s="25"/>
      <c r="T17" s="25"/>
    </row>
    <row r="18" spans="1:20" ht="18.75" customHeight="1" x14ac:dyDescent="0.4">
      <c r="A18" s="56"/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26"/>
      <c r="N18" s="26"/>
      <c r="O18" s="26"/>
      <c r="P18" s="26"/>
      <c r="Q18" s="25"/>
      <c r="R18" s="25"/>
      <c r="S18" s="25"/>
      <c r="T18" s="25"/>
    </row>
    <row r="19" spans="1:20" ht="18.75" customHeight="1" x14ac:dyDescent="0.4">
      <c r="A19" s="56"/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26"/>
      <c r="N19" s="26"/>
      <c r="O19" s="26"/>
      <c r="P19" s="26"/>
      <c r="Q19" s="25"/>
      <c r="R19" s="25"/>
      <c r="S19" s="25"/>
      <c r="T19" s="25"/>
    </row>
    <row r="20" spans="1:20" ht="18.75" customHeight="1" x14ac:dyDescent="0.4">
      <c r="A20" s="56"/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26"/>
      <c r="N20" s="26"/>
      <c r="O20" s="26"/>
      <c r="P20" s="26"/>
      <c r="Q20" s="25"/>
      <c r="R20" s="25"/>
      <c r="S20" s="25"/>
      <c r="T20" s="25"/>
    </row>
    <row r="21" spans="1:20" ht="18.75" customHeight="1" x14ac:dyDescent="0.4">
      <c r="A21" s="56"/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26"/>
      <c r="N21" s="26"/>
      <c r="O21" s="26"/>
      <c r="P21" s="26"/>
      <c r="Q21" s="25"/>
      <c r="R21" s="25"/>
      <c r="S21" s="25"/>
      <c r="T21" s="25"/>
    </row>
    <row r="22" spans="1:20" ht="18.75" customHeight="1" x14ac:dyDescent="0.4">
      <c r="A22" s="56"/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26"/>
      <c r="N22" s="26"/>
      <c r="O22" s="26"/>
      <c r="P22" s="26"/>
      <c r="Q22" s="25"/>
      <c r="R22" s="25"/>
      <c r="S22" s="25"/>
      <c r="T22" s="25"/>
    </row>
    <row r="23" spans="1:20" ht="18.75" customHeight="1" x14ac:dyDescent="0.4">
      <c r="M23" s="25"/>
      <c r="N23" s="25"/>
      <c r="O23" s="25"/>
      <c r="P23" s="25"/>
      <c r="Q23" s="25"/>
      <c r="R23" s="25"/>
      <c r="S23" s="25"/>
      <c r="T23" s="25"/>
    </row>
    <row r="24" spans="1:20" ht="18.75" customHeight="1" x14ac:dyDescent="0.4">
      <c r="M24" s="25"/>
      <c r="N24" s="25"/>
      <c r="O24" s="25"/>
      <c r="P24" s="25"/>
      <c r="Q24" s="25"/>
    </row>
  </sheetData>
  <sheetProtection algorithmName="SHA-512" hashValue="sm03WVIDhHq/5XmnOzA+vWGcN+h+P8wi8a01PW0Z3q+FKwGumQ1dB+2xrSzCUkHoBUJx+qyu+xq8rP2nGxgksg==" saltValue="Sne6mBt8fvawFE6nhI2ozQ==" spinCount="100000" sheet="1" objects="1" scenarios="1" selectLockedCells="1"/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99"/>
  <sheetViews>
    <sheetView showGridLines="0" zoomScale="85" zoomScaleNormal="85" workbookViewId="0">
      <pane ySplit="10" topLeftCell="A11" activePane="bottomLeft" state="frozen"/>
      <selection pane="bottomLeft" activeCell="J24" sqref="J24"/>
    </sheetView>
  </sheetViews>
  <sheetFormatPr defaultRowHeight="18.75" x14ac:dyDescent="0.4"/>
  <cols>
    <col min="1" max="1" width="3.625" customWidth="1"/>
    <col min="2" max="2" width="6.625" customWidth="1"/>
    <col min="3" max="3" width="17.625" customWidth="1"/>
    <col min="4" max="4" width="6.625" customWidth="1"/>
    <col min="5" max="5" width="18" customWidth="1"/>
    <col min="6" max="6" width="27.125" customWidth="1"/>
    <col min="7" max="8" width="18" customWidth="1"/>
    <col min="9" max="9" width="12.625" customWidth="1"/>
    <col min="10" max="10" width="15.625" customWidth="1"/>
    <col min="11" max="11" width="12.625" customWidth="1"/>
    <col min="12" max="12" width="16.625" customWidth="1"/>
    <col min="14" max="14" width="14.625" customWidth="1"/>
    <col min="15" max="15" width="10.625" customWidth="1"/>
    <col min="16" max="17" width="9" style="25"/>
    <col min="18" max="18" width="9.375" style="25" customWidth="1"/>
    <col min="19" max="19" width="9" style="25"/>
  </cols>
  <sheetData>
    <row r="1" spans="1:19" ht="18.75" customHeight="1" x14ac:dyDescent="0.4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50"/>
      <c r="Q1" s="50"/>
      <c r="R1" s="50"/>
      <c r="S1" s="50"/>
    </row>
    <row r="2" spans="1:19" ht="18.75" customHeight="1" x14ac:dyDescent="0.4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50"/>
      <c r="Q2" s="50"/>
      <c r="R2" s="50"/>
      <c r="S2" s="50"/>
    </row>
    <row r="3" spans="1:19" ht="18.7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50"/>
      <c r="Q3" s="50"/>
      <c r="R3" s="50"/>
      <c r="S3" s="50"/>
    </row>
    <row r="4" spans="1:19" ht="18.75" customHeight="1" x14ac:dyDescent="0.4">
      <c r="A4" s="61"/>
      <c r="B4" s="61"/>
      <c r="C4" s="61"/>
      <c r="D4" s="61"/>
      <c r="E4" s="61"/>
      <c r="F4" s="24"/>
      <c r="G4" s="24"/>
      <c r="H4" s="24"/>
      <c r="I4" s="24"/>
      <c r="J4" s="24"/>
      <c r="K4" s="24"/>
      <c r="L4" s="24"/>
      <c r="M4" s="24"/>
      <c r="N4" s="24"/>
      <c r="O4" s="24"/>
    </row>
    <row r="5" spans="1:19" ht="18.75" customHeight="1" x14ac:dyDescent="0.4">
      <c r="A5" s="61"/>
      <c r="B5" s="57"/>
      <c r="C5" s="55"/>
      <c r="D5" s="47"/>
      <c r="E5" s="55"/>
      <c r="F5" s="46"/>
      <c r="G5" s="24"/>
      <c r="H5" s="24"/>
      <c r="I5" s="24"/>
      <c r="J5" s="24"/>
      <c r="K5" s="24"/>
      <c r="L5" s="24"/>
      <c r="M5" s="24"/>
      <c r="N5" s="24"/>
      <c r="O5" s="24"/>
    </row>
    <row r="6" spans="1:19" ht="18.75" customHeight="1" x14ac:dyDescent="0.4">
      <c r="A6" s="61"/>
      <c r="B6" s="57"/>
      <c r="C6" s="55"/>
      <c r="D6" s="47"/>
      <c r="E6" s="55"/>
      <c r="F6" s="46"/>
      <c r="G6" s="24"/>
      <c r="H6" s="24"/>
      <c r="I6" s="24"/>
      <c r="J6" s="24"/>
      <c r="K6" s="24"/>
      <c r="L6" s="24"/>
      <c r="M6" s="24"/>
      <c r="N6" s="24"/>
      <c r="O6" s="24"/>
    </row>
    <row r="7" spans="1:19" ht="18.75" customHeight="1" x14ac:dyDescent="0.4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</row>
    <row r="8" spans="1:19" x14ac:dyDescent="0.4">
      <c r="A8" s="24"/>
      <c r="B8" s="158" t="s">
        <v>88</v>
      </c>
      <c r="C8" s="159"/>
      <c r="D8" s="159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</row>
    <row r="9" spans="1:19" x14ac:dyDescent="0.4">
      <c r="A9" s="24"/>
      <c r="B9" s="159"/>
      <c r="C9" s="159"/>
      <c r="D9" s="159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</row>
    <row r="10" spans="1:19" ht="30" customHeight="1" x14ac:dyDescent="0.4">
      <c r="A10" s="24"/>
      <c r="B10" s="45" t="s">
        <v>95</v>
      </c>
      <c r="C10" s="45" t="s">
        <v>89</v>
      </c>
      <c r="D10" s="45" t="s">
        <v>96</v>
      </c>
      <c r="E10" s="45" t="s">
        <v>97</v>
      </c>
      <c r="F10" s="45" t="s">
        <v>98</v>
      </c>
      <c r="G10" s="45" t="s">
        <v>99</v>
      </c>
      <c r="H10" s="45" t="s">
        <v>90</v>
      </c>
      <c r="I10" s="45" t="s">
        <v>33</v>
      </c>
      <c r="J10" s="45" t="s">
        <v>32</v>
      </c>
      <c r="K10" s="45" t="s">
        <v>91</v>
      </c>
      <c r="L10" s="45" t="s">
        <v>92</v>
      </c>
      <c r="M10" s="45" t="s">
        <v>93</v>
      </c>
      <c r="N10" s="45" t="s">
        <v>94</v>
      </c>
      <c r="O10" s="31"/>
    </row>
    <row r="11" spans="1:19" ht="21.95" customHeight="1" x14ac:dyDescent="0.4">
      <c r="A11" s="24"/>
      <c r="B11" s="70">
        <v>1</v>
      </c>
      <c r="C11" s="71" t="s">
        <v>109</v>
      </c>
      <c r="D11" s="70" t="s">
        <v>110</v>
      </c>
      <c r="E11" s="72">
        <v>35796</v>
      </c>
      <c r="F11" s="73" t="s">
        <v>111</v>
      </c>
      <c r="G11" s="73" t="s">
        <v>112</v>
      </c>
      <c r="H11" s="71" t="s">
        <v>13</v>
      </c>
      <c r="I11" s="74">
        <v>300</v>
      </c>
      <c r="J11" s="74">
        <v>240000</v>
      </c>
      <c r="K11" s="70" t="s">
        <v>113</v>
      </c>
      <c r="L11" s="75" t="s">
        <v>114</v>
      </c>
      <c r="M11" s="76">
        <v>2</v>
      </c>
      <c r="N11" s="74"/>
      <c r="O11" s="24"/>
    </row>
    <row r="12" spans="1:19" ht="21.95" customHeight="1" x14ac:dyDescent="0.4">
      <c r="A12" s="24"/>
      <c r="B12" s="70">
        <v>2</v>
      </c>
      <c r="C12" s="71" t="s">
        <v>115</v>
      </c>
      <c r="D12" s="70" t="s">
        <v>116</v>
      </c>
      <c r="E12" s="72">
        <v>36105</v>
      </c>
      <c r="F12" s="73" t="s">
        <v>117</v>
      </c>
      <c r="G12" s="73" t="s">
        <v>118</v>
      </c>
      <c r="H12" s="71" t="s">
        <v>13</v>
      </c>
      <c r="I12" s="74">
        <v>0</v>
      </c>
      <c r="J12" s="74">
        <v>100000</v>
      </c>
      <c r="K12" s="70" t="s">
        <v>113</v>
      </c>
      <c r="L12" s="75" t="s">
        <v>120</v>
      </c>
      <c r="M12" s="76">
        <v>1</v>
      </c>
      <c r="N12" s="74">
        <v>1000</v>
      </c>
      <c r="O12" s="24"/>
    </row>
    <row r="13" spans="1:19" ht="21.95" customHeight="1" x14ac:dyDescent="0.4">
      <c r="A13" s="24"/>
      <c r="B13" s="70">
        <v>3</v>
      </c>
      <c r="C13" s="71" t="s">
        <v>121</v>
      </c>
      <c r="D13" s="70" t="s">
        <v>116</v>
      </c>
      <c r="E13" s="72">
        <v>36348</v>
      </c>
      <c r="F13" s="73" t="s">
        <v>122</v>
      </c>
      <c r="G13" s="73" t="s">
        <v>123</v>
      </c>
      <c r="H13" s="71" t="s">
        <v>13</v>
      </c>
      <c r="I13" s="74">
        <v>200</v>
      </c>
      <c r="J13" s="74">
        <v>100000</v>
      </c>
      <c r="K13" s="70" t="s">
        <v>113</v>
      </c>
      <c r="L13" s="75" t="s">
        <v>120</v>
      </c>
      <c r="M13" s="76">
        <v>1</v>
      </c>
      <c r="N13" s="74">
        <v>1000</v>
      </c>
      <c r="O13" s="24"/>
    </row>
    <row r="14" spans="1:19" ht="21.95" customHeight="1" x14ac:dyDescent="0.4">
      <c r="A14" s="24"/>
      <c r="B14" s="70">
        <v>4</v>
      </c>
      <c r="C14" s="71" t="s">
        <v>124</v>
      </c>
      <c r="D14" s="70" t="s">
        <v>116</v>
      </c>
      <c r="E14" s="72">
        <v>35065</v>
      </c>
      <c r="F14" s="73" t="s">
        <v>125</v>
      </c>
      <c r="G14" s="73" t="s">
        <v>126</v>
      </c>
      <c r="H14" s="71" t="s">
        <v>13</v>
      </c>
      <c r="I14" s="74">
        <v>0</v>
      </c>
      <c r="J14" s="74">
        <v>150000</v>
      </c>
      <c r="K14" s="70" t="s">
        <v>113</v>
      </c>
      <c r="L14" s="75" t="s">
        <v>114</v>
      </c>
      <c r="M14" s="76">
        <v>3</v>
      </c>
      <c r="N14" s="74">
        <v>1100</v>
      </c>
      <c r="O14" s="24"/>
    </row>
    <row r="15" spans="1:19" ht="21.95" customHeight="1" x14ac:dyDescent="0.4">
      <c r="A15" s="24"/>
      <c r="B15" s="70">
        <v>5</v>
      </c>
      <c r="C15" s="71" t="s">
        <v>127</v>
      </c>
      <c r="D15" s="70" t="s">
        <v>116</v>
      </c>
      <c r="E15" s="72">
        <v>34761</v>
      </c>
      <c r="F15" s="73" t="s">
        <v>128</v>
      </c>
      <c r="G15" s="73" t="s">
        <v>129</v>
      </c>
      <c r="H15" s="71" t="s">
        <v>13</v>
      </c>
      <c r="I15" s="74">
        <v>400</v>
      </c>
      <c r="J15" s="74">
        <v>250000</v>
      </c>
      <c r="K15" s="70" t="s">
        <v>113</v>
      </c>
      <c r="L15" s="75" t="s">
        <v>114</v>
      </c>
      <c r="M15" s="76">
        <v>3</v>
      </c>
      <c r="N15" s="74">
        <v>1100</v>
      </c>
      <c r="O15" s="24"/>
    </row>
    <row r="16" spans="1:19" ht="21.95" customHeight="1" x14ac:dyDescent="0.4">
      <c r="A16" s="24"/>
      <c r="B16" s="70">
        <v>6</v>
      </c>
      <c r="C16" s="71" t="s">
        <v>130</v>
      </c>
      <c r="D16" s="70" t="s">
        <v>116</v>
      </c>
      <c r="E16" s="72">
        <v>34060</v>
      </c>
      <c r="F16" s="73" t="s">
        <v>131</v>
      </c>
      <c r="G16" s="73" t="s">
        <v>132</v>
      </c>
      <c r="H16" s="71" t="s">
        <v>13</v>
      </c>
      <c r="I16" s="74">
        <v>0</v>
      </c>
      <c r="J16" s="74">
        <v>50000</v>
      </c>
      <c r="K16" s="70" t="s">
        <v>119</v>
      </c>
      <c r="L16" s="75" t="s">
        <v>114</v>
      </c>
      <c r="M16" s="76">
        <v>1</v>
      </c>
      <c r="N16" s="74">
        <v>1000</v>
      </c>
      <c r="O16" s="24"/>
    </row>
    <row r="17" spans="1:18" ht="21.95" customHeight="1" x14ac:dyDescent="0.4">
      <c r="A17" s="24"/>
      <c r="B17" s="70">
        <v>7</v>
      </c>
      <c r="C17" s="71" t="s">
        <v>133</v>
      </c>
      <c r="D17" s="70" t="s">
        <v>110</v>
      </c>
      <c r="E17" s="72">
        <v>34060</v>
      </c>
      <c r="F17" s="73" t="s">
        <v>134</v>
      </c>
      <c r="G17" s="73" t="s">
        <v>132</v>
      </c>
      <c r="H17" s="71" t="s">
        <v>13</v>
      </c>
      <c r="I17" s="74">
        <v>0</v>
      </c>
      <c r="J17" s="74">
        <v>50000</v>
      </c>
      <c r="K17" s="70" t="s">
        <v>119</v>
      </c>
      <c r="L17" s="75" t="s">
        <v>114</v>
      </c>
      <c r="M17" s="76">
        <v>1</v>
      </c>
      <c r="N17" s="74">
        <v>1000</v>
      </c>
      <c r="O17" s="24"/>
      <c r="Q17" s="48"/>
      <c r="R17" s="48"/>
    </row>
    <row r="18" spans="1:18" ht="21.95" customHeight="1" x14ac:dyDescent="0.4">
      <c r="A18" s="24"/>
      <c r="B18" s="70">
        <v>8</v>
      </c>
      <c r="C18" s="71" t="s">
        <v>135</v>
      </c>
      <c r="D18" s="70" t="s">
        <v>116</v>
      </c>
      <c r="E18" s="72">
        <v>34060</v>
      </c>
      <c r="F18" s="73" t="s">
        <v>136</v>
      </c>
      <c r="G18" s="73" t="s">
        <v>132</v>
      </c>
      <c r="H18" s="71" t="s">
        <v>13</v>
      </c>
      <c r="I18" s="74">
        <v>0</v>
      </c>
      <c r="J18" s="74">
        <v>50000</v>
      </c>
      <c r="K18" s="70" t="s">
        <v>119</v>
      </c>
      <c r="L18" s="75" t="s">
        <v>114</v>
      </c>
      <c r="M18" s="76">
        <v>1</v>
      </c>
      <c r="N18" s="74">
        <v>1000</v>
      </c>
      <c r="O18" s="24"/>
      <c r="Q18" s="48"/>
      <c r="R18" s="48"/>
    </row>
    <row r="19" spans="1:18" ht="21.95" customHeight="1" x14ac:dyDescent="0.4">
      <c r="A19" s="24"/>
      <c r="B19" s="70">
        <v>9</v>
      </c>
      <c r="C19" s="71" t="s">
        <v>252</v>
      </c>
      <c r="D19" s="70" t="s">
        <v>116</v>
      </c>
      <c r="E19" s="72">
        <v>33724</v>
      </c>
      <c r="F19" s="73" t="s">
        <v>137</v>
      </c>
      <c r="G19" s="73" t="s">
        <v>112</v>
      </c>
      <c r="H19" s="71" t="s">
        <v>138</v>
      </c>
      <c r="I19" s="74">
        <v>500</v>
      </c>
      <c r="J19" s="74">
        <v>800000</v>
      </c>
      <c r="K19" s="70" t="s">
        <v>119</v>
      </c>
      <c r="L19" s="75" t="s">
        <v>120</v>
      </c>
      <c r="M19" s="76">
        <v>3</v>
      </c>
      <c r="N19" s="74">
        <v>1000</v>
      </c>
      <c r="O19" s="24"/>
      <c r="Q19" s="48"/>
      <c r="R19" s="48"/>
    </row>
    <row r="20" spans="1:18" ht="21.95" customHeight="1" x14ac:dyDescent="0.4">
      <c r="A20" s="24"/>
      <c r="B20" s="70">
        <v>10</v>
      </c>
      <c r="C20" s="71" t="s">
        <v>253</v>
      </c>
      <c r="D20" s="70" t="s">
        <v>116</v>
      </c>
      <c r="E20" s="88">
        <v>34681</v>
      </c>
      <c r="F20" s="73" t="s">
        <v>139</v>
      </c>
      <c r="G20" s="73" t="s">
        <v>140</v>
      </c>
      <c r="H20" s="71" t="s">
        <v>140</v>
      </c>
      <c r="I20" s="74">
        <v>400</v>
      </c>
      <c r="J20" s="74">
        <v>120000</v>
      </c>
      <c r="K20" s="70" t="s">
        <v>119</v>
      </c>
      <c r="L20" s="75" t="s">
        <v>120</v>
      </c>
      <c r="M20" s="76">
        <v>2</v>
      </c>
      <c r="N20" s="74">
        <v>900</v>
      </c>
      <c r="O20" s="24"/>
      <c r="Q20" s="48"/>
      <c r="R20" s="48"/>
    </row>
    <row r="21" spans="1:18" ht="21.95" customHeight="1" x14ac:dyDescent="0.4">
      <c r="A21" s="24"/>
      <c r="B21" s="70">
        <v>11</v>
      </c>
      <c r="C21" s="71" t="s">
        <v>145</v>
      </c>
      <c r="D21" s="70" t="s">
        <v>116</v>
      </c>
      <c r="E21" s="88">
        <v>23265</v>
      </c>
      <c r="F21" s="73" t="s">
        <v>146</v>
      </c>
      <c r="G21" s="73" t="s">
        <v>150</v>
      </c>
      <c r="H21" s="71" t="s">
        <v>151</v>
      </c>
      <c r="I21" s="74">
        <v>200</v>
      </c>
      <c r="J21" s="74">
        <v>20000</v>
      </c>
      <c r="K21" s="70" t="s">
        <v>119</v>
      </c>
      <c r="L21" s="75" t="s">
        <v>120</v>
      </c>
      <c r="M21" s="76">
        <v>1</v>
      </c>
      <c r="N21" s="74">
        <v>1000</v>
      </c>
      <c r="O21" s="24"/>
      <c r="Q21" s="48"/>
      <c r="R21" s="48"/>
    </row>
    <row r="22" spans="1:18" ht="21.95" customHeight="1" x14ac:dyDescent="0.4">
      <c r="A22" s="24"/>
      <c r="B22" s="70">
        <v>12</v>
      </c>
      <c r="C22" s="71"/>
      <c r="D22" s="70"/>
      <c r="E22" s="71"/>
      <c r="F22" s="73"/>
      <c r="G22" s="73"/>
      <c r="H22" s="71"/>
      <c r="I22" s="74"/>
      <c r="J22" s="74"/>
      <c r="K22" s="70"/>
      <c r="L22" s="75"/>
      <c r="M22" s="76"/>
      <c r="N22" s="74"/>
      <c r="O22" s="24"/>
    </row>
    <row r="23" spans="1:18" ht="21.95" customHeight="1" x14ac:dyDescent="0.4">
      <c r="A23" s="24"/>
      <c r="B23" s="70">
        <v>13</v>
      </c>
      <c r="C23" s="71"/>
      <c r="D23" s="77"/>
      <c r="E23" s="71"/>
      <c r="F23" s="73"/>
      <c r="G23" s="73"/>
      <c r="H23" s="71"/>
      <c r="I23" s="78"/>
      <c r="J23" s="78"/>
      <c r="K23" s="70"/>
      <c r="L23" s="70"/>
      <c r="M23" s="76"/>
      <c r="N23" s="78"/>
      <c r="O23" s="24"/>
    </row>
    <row r="24" spans="1:18" ht="21.95" customHeight="1" x14ac:dyDescent="0.4">
      <c r="A24" s="24"/>
      <c r="B24" s="70">
        <v>14</v>
      </c>
      <c r="C24" s="71"/>
      <c r="D24" s="70"/>
      <c r="E24" s="71"/>
      <c r="F24" s="73"/>
      <c r="G24" s="73"/>
      <c r="H24" s="71"/>
      <c r="I24" s="78"/>
      <c r="J24" s="78"/>
      <c r="K24" s="70"/>
      <c r="L24" s="70"/>
      <c r="M24" s="76"/>
      <c r="N24" s="78"/>
      <c r="O24" s="24"/>
    </row>
    <row r="25" spans="1:18" ht="21.95" customHeight="1" x14ac:dyDescent="0.4">
      <c r="A25" s="24"/>
      <c r="B25" s="70">
        <v>15</v>
      </c>
      <c r="C25" s="71"/>
      <c r="D25" s="70"/>
      <c r="E25" s="71"/>
      <c r="F25" s="73"/>
      <c r="G25" s="73"/>
      <c r="H25" s="71"/>
      <c r="I25" s="78"/>
      <c r="J25" s="78"/>
      <c r="K25" s="70"/>
      <c r="L25" s="70"/>
      <c r="M25" s="76"/>
      <c r="N25" s="78"/>
      <c r="O25" s="24"/>
    </row>
    <row r="26" spans="1:18" ht="21.95" customHeight="1" x14ac:dyDescent="0.4">
      <c r="A26" s="24"/>
      <c r="B26" s="70">
        <v>16</v>
      </c>
      <c r="C26" s="71"/>
      <c r="D26" s="70"/>
      <c r="E26" s="71"/>
      <c r="F26" s="73"/>
      <c r="G26" s="73"/>
      <c r="H26" s="71"/>
      <c r="I26" s="78"/>
      <c r="J26" s="78"/>
      <c r="K26" s="70"/>
      <c r="L26" s="70"/>
      <c r="M26" s="76"/>
      <c r="N26" s="78"/>
      <c r="O26" s="24"/>
    </row>
    <row r="27" spans="1:18" ht="21.95" customHeight="1" x14ac:dyDescent="0.4">
      <c r="A27" s="24"/>
      <c r="B27" s="70">
        <v>17</v>
      </c>
      <c r="C27" s="71"/>
      <c r="D27" s="70"/>
      <c r="E27" s="71"/>
      <c r="F27" s="73"/>
      <c r="G27" s="73"/>
      <c r="H27" s="71"/>
      <c r="I27" s="78"/>
      <c r="J27" s="78"/>
      <c r="K27" s="70"/>
      <c r="L27" s="70"/>
      <c r="M27" s="76"/>
      <c r="N27" s="78"/>
      <c r="O27" s="24"/>
    </row>
    <row r="28" spans="1:18" ht="21.95" customHeight="1" x14ac:dyDescent="0.4">
      <c r="A28" s="24"/>
      <c r="B28" s="70">
        <v>18</v>
      </c>
      <c r="C28" s="71"/>
      <c r="D28" s="70"/>
      <c r="E28" s="71"/>
      <c r="F28" s="73"/>
      <c r="G28" s="73"/>
      <c r="H28" s="71"/>
      <c r="I28" s="78"/>
      <c r="J28" s="78"/>
      <c r="K28" s="70"/>
      <c r="L28" s="70"/>
      <c r="M28" s="76"/>
      <c r="N28" s="78"/>
      <c r="O28" s="24"/>
    </row>
    <row r="29" spans="1:18" ht="21.95" customHeight="1" x14ac:dyDescent="0.4">
      <c r="A29" s="24"/>
      <c r="B29" s="70">
        <v>19</v>
      </c>
      <c r="C29" s="71"/>
      <c r="D29" s="70"/>
      <c r="E29" s="71"/>
      <c r="F29" s="73"/>
      <c r="G29" s="73"/>
      <c r="H29" s="71"/>
      <c r="I29" s="78"/>
      <c r="J29" s="78"/>
      <c r="K29" s="70"/>
      <c r="L29" s="70"/>
      <c r="M29" s="76"/>
      <c r="N29" s="78"/>
      <c r="O29" s="24"/>
    </row>
    <row r="30" spans="1:18" ht="21.95" customHeight="1" x14ac:dyDescent="0.4">
      <c r="A30" s="24"/>
      <c r="B30" s="70">
        <v>20</v>
      </c>
      <c r="C30" s="71"/>
      <c r="D30" s="70"/>
      <c r="E30" s="71"/>
      <c r="F30" s="73"/>
      <c r="G30" s="73"/>
      <c r="H30" s="71"/>
      <c r="I30" s="78"/>
      <c r="J30" s="78"/>
      <c r="K30" s="70"/>
      <c r="L30" s="70"/>
      <c r="M30" s="76"/>
      <c r="N30" s="78"/>
      <c r="O30" s="24"/>
    </row>
    <row r="31" spans="1:18" ht="21.95" customHeight="1" x14ac:dyDescent="0.4">
      <c r="A31" s="24"/>
      <c r="B31" s="70">
        <v>21</v>
      </c>
      <c r="C31" s="71"/>
      <c r="D31" s="70"/>
      <c r="E31" s="71"/>
      <c r="F31" s="73"/>
      <c r="G31" s="73"/>
      <c r="H31" s="71"/>
      <c r="I31" s="78"/>
      <c r="J31" s="78"/>
      <c r="K31" s="70"/>
      <c r="L31" s="70"/>
      <c r="M31" s="76"/>
      <c r="N31" s="78"/>
      <c r="O31" s="24"/>
    </row>
    <row r="32" spans="1:18" ht="21.95" customHeight="1" x14ac:dyDescent="0.4">
      <c r="A32" s="24"/>
      <c r="B32" s="70">
        <v>22</v>
      </c>
      <c r="C32" s="71"/>
      <c r="D32" s="70"/>
      <c r="E32" s="71"/>
      <c r="F32" s="73"/>
      <c r="G32" s="73"/>
      <c r="H32" s="71"/>
      <c r="I32" s="78"/>
      <c r="J32" s="78"/>
      <c r="K32" s="70"/>
      <c r="L32" s="70"/>
      <c r="M32" s="76"/>
      <c r="N32" s="78"/>
      <c r="O32" s="24"/>
    </row>
    <row r="33" spans="1:15" ht="21.95" customHeight="1" x14ac:dyDescent="0.4">
      <c r="A33" s="24"/>
      <c r="B33" s="70">
        <v>23</v>
      </c>
      <c r="C33" s="71"/>
      <c r="D33" s="70"/>
      <c r="E33" s="71"/>
      <c r="F33" s="73"/>
      <c r="G33" s="73"/>
      <c r="H33" s="71"/>
      <c r="I33" s="78"/>
      <c r="J33" s="78"/>
      <c r="K33" s="70"/>
      <c r="L33" s="70"/>
      <c r="M33" s="76"/>
      <c r="N33" s="78"/>
      <c r="O33" s="24"/>
    </row>
    <row r="34" spans="1:15" ht="21.95" customHeight="1" x14ac:dyDescent="0.4">
      <c r="A34" s="24"/>
      <c r="B34" s="70">
        <v>24</v>
      </c>
      <c r="C34" s="71"/>
      <c r="D34" s="70"/>
      <c r="E34" s="71"/>
      <c r="F34" s="73"/>
      <c r="G34" s="73"/>
      <c r="H34" s="71"/>
      <c r="I34" s="78"/>
      <c r="J34" s="78"/>
      <c r="K34" s="70"/>
      <c r="L34" s="70"/>
      <c r="M34" s="76"/>
      <c r="N34" s="78"/>
      <c r="O34" s="24"/>
    </row>
    <row r="35" spans="1:15" ht="21.95" customHeight="1" x14ac:dyDescent="0.4">
      <c r="A35" s="24"/>
      <c r="B35" s="70">
        <v>25</v>
      </c>
      <c r="C35" s="71"/>
      <c r="D35" s="70"/>
      <c r="E35" s="71"/>
      <c r="F35" s="73"/>
      <c r="G35" s="73"/>
      <c r="H35" s="71"/>
      <c r="I35" s="78"/>
      <c r="J35" s="78"/>
      <c r="K35" s="70"/>
      <c r="L35" s="70"/>
      <c r="M35" s="76"/>
      <c r="N35" s="78"/>
      <c r="O35" s="24"/>
    </row>
    <row r="36" spans="1:15" ht="21.95" customHeight="1" x14ac:dyDescent="0.4">
      <c r="A36" s="24"/>
      <c r="B36" s="70">
        <v>26</v>
      </c>
      <c r="C36" s="71"/>
      <c r="D36" s="70"/>
      <c r="E36" s="71"/>
      <c r="F36" s="73"/>
      <c r="G36" s="73"/>
      <c r="H36" s="71"/>
      <c r="I36" s="78"/>
      <c r="J36" s="78"/>
      <c r="K36" s="70"/>
      <c r="L36" s="70"/>
      <c r="M36" s="76"/>
      <c r="N36" s="78"/>
      <c r="O36" s="24"/>
    </row>
    <row r="37" spans="1:15" ht="21.95" customHeight="1" x14ac:dyDescent="0.4">
      <c r="A37" s="24"/>
      <c r="B37" s="70">
        <v>27</v>
      </c>
      <c r="C37" s="71"/>
      <c r="D37" s="70"/>
      <c r="E37" s="71"/>
      <c r="F37" s="73"/>
      <c r="G37" s="73"/>
      <c r="H37" s="71"/>
      <c r="I37" s="78"/>
      <c r="J37" s="78"/>
      <c r="K37" s="70"/>
      <c r="L37" s="70"/>
      <c r="M37" s="76"/>
      <c r="N37" s="78"/>
      <c r="O37" s="24"/>
    </row>
    <row r="38" spans="1:15" ht="21.95" customHeight="1" x14ac:dyDescent="0.4">
      <c r="A38" s="24"/>
      <c r="B38" s="70">
        <v>28</v>
      </c>
      <c r="C38" s="71"/>
      <c r="D38" s="70"/>
      <c r="E38" s="71"/>
      <c r="F38" s="73"/>
      <c r="G38" s="73"/>
      <c r="H38" s="71"/>
      <c r="I38" s="78"/>
      <c r="J38" s="78"/>
      <c r="K38" s="70"/>
      <c r="L38" s="70"/>
      <c r="M38" s="76"/>
      <c r="N38" s="78"/>
      <c r="O38" s="24"/>
    </row>
    <row r="39" spans="1:15" ht="21.95" customHeight="1" x14ac:dyDescent="0.4">
      <c r="A39" s="24"/>
      <c r="B39" s="70">
        <v>29</v>
      </c>
      <c r="C39" s="71"/>
      <c r="D39" s="70"/>
      <c r="E39" s="71"/>
      <c r="F39" s="73"/>
      <c r="G39" s="73"/>
      <c r="H39" s="71"/>
      <c r="I39" s="78"/>
      <c r="J39" s="78"/>
      <c r="K39" s="70"/>
      <c r="L39" s="70"/>
      <c r="M39" s="76"/>
      <c r="N39" s="78"/>
      <c r="O39" s="24"/>
    </row>
    <row r="40" spans="1:15" ht="21.95" customHeight="1" x14ac:dyDescent="0.4">
      <c r="A40" s="24"/>
      <c r="B40" s="70">
        <v>30</v>
      </c>
      <c r="C40" s="71"/>
      <c r="D40" s="70"/>
      <c r="E40" s="71"/>
      <c r="F40" s="73"/>
      <c r="G40" s="73"/>
      <c r="H40" s="71"/>
      <c r="I40" s="78"/>
      <c r="J40" s="78"/>
      <c r="K40" s="70"/>
      <c r="L40" s="70"/>
      <c r="M40" s="76"/>
      <c r="N40" s="78"/>
      <c r="O40" s="24"/>
    </row>
    <row r="41" spans="1:15" x14ac:dyDescent="0.4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</row>
    <row r="42" spans="1:15" x14ac:dyDescent="0.4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</row>
    <row r="43" spans="1:15" x14ac:dyDescent="0.4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</row>
    <row r="44" spans="1:15" x14ac:dyDescent="0.4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</row>
    <row r="45" spans="1:15" x14ac:dyDescent="0.4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</row>
    <row r="46" spans="1:15" x14ac:dyDescent="0.4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</row>
    <row r="47" spans="1:15" x14ac:dyDescent="0.4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</row>
    <row r="48" spans="1:15" x14ac:dyDescent="0.4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</row>
    <row r="49" spans="1:15" x14ac:dyDescent="0.4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</row>
    <row r="50" spans="1:15" x14ac:dyDescent="0.4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</row>
    <row r="51" spans="1:15" x14ac:dyDescent="0.4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</row>
    <row r="52" spans="1:15" x14ac:dyDescent="0.4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</row>
    <row r="53" spans="1:15" x14ac:dyDescent="0.4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</row>
    <row r="54" spans="1:15" x14ac:dyDescent="0.4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</row>
    <row r="55" spans="1:15" x14ac:dyDescent="0.4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</row>
    <row r="56" spans="1:15" x14ac:dyDescent="0.4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</row>
    <row r="57" spans="1:15" x14ac:dyDescent="0.4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</row>
    <row r="58" spans="1:15" x14ac:dyDescent="0.4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</row>
    <row r="59" spans="1:15" x14ac:dyDescent="0.4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</row>
    <row r="60" spans="1:15" x14ac:dyDescent="0.4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4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</row>
    <row r="62" spans="1:15" x14ac:dyDescent="0.4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4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</row>
    <row r="64" spans="1:15" x14ac:dyDescent="0.4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</row>
    <row r="65" spans="1:15" x14ac:dyDescent="0.4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</row>
    <row r="66" spans="1:15" x14ac:dyDescent="0.4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1:15" x14ac:dyDescent="0.4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1:15" x14ac:dyDescent="0.4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1:15" x14ac:dyDescent="0.4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</row>
    <row r="70" spans="1:15" x14ac:dyDescent="0.4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</row>
    <row r="71" spans="1:15" x14ac:dyDescent="0.4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</row>
    <row r="72" spans="1:15" x14ac:dyDescent="0.4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</row>
    <row r="73" spans="1:15" x14ac:dyDescent="0.4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</row>
    <row r="74" spans="1:15" x14ac:dyDescent="0.4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</row>
    <row r="75" spans="1:15" x14ac:dyDescent="0.4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</row>
    <row r="76" spans="1:15" x14ac:dyDescent="0.4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</row>
    <row r="77" spans="1:15" x14ac:dyDescent="0.4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</row>
    <row r="78" spans="1:15" x14ac:dyDescent="0.4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</row>
    <row r="79" spans="1:15" x14ac:dyDescent="0.4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1:15" x14ac:dyDescent="0.4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</row>
    <row r="81" spans="1:15" x14ac:dyDescent="0.4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</row>
    <row r="82" spans="1:15" x14ac:dyDescent="0.4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1:15" x14ac:dyDescent="0.4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4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</row>
    <row r="85" spans="1:15" x14ac:dyDescent="0.4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4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</row>
    <row r="87" spans="1:15" x14ac:dyDescent="0.4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4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</row>
    <row r="89" spans="1:15" x14ac:dyDescent="0.4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</row>
    <row r="90" spans="1:15" x14ac:dyDescent="0.4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</row>
    <row r="91" spans="1:15" x14ac:dyDescent="0.4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</row>
    <row r="92" spans="1:15" x14ac:dyDescent="0.4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</row>
    <row r="93" spans="1:15" x14ac:dyDescent="0.4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</row>
    <row r="94" spans="1:15" x14ac:dyDescent="0.4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</row>
    <row r="95" spans="1:15" x14ac:dyDescent="0.4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</row>
    <row r="96" spans="1:15" x14ac:dyDescent="0.4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</row>
    <row r="97" spans="1:15" x14ac:dyDescent="0.4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</row>
    <row r="98" spans="1:15" x14ac:dyDescent="0.4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</row>
    <row r="99" spans="1:15" x14ac:dyDescent="0.4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</row>
  </sheetData>
  <sheetProtection algorithmName="SHA-512" hashValue="yD1SeM0bhYJcp9eAoFr5FjRMfSYaIOcFIZJO4A7fFoCZVFRVSXJJhiq5G4ouREyhxeIB2j/3KPuRhLcdeyOqWQ==" saltValue="SYwWzGktn6BzznVONXfoqw==" spinCount="100000" sheet="1" objects="1" scenarios="1" selectLockedCells="1"/>
  <mergeCells count="1">
    <mergeCell ref="B8:D9"/>
  </mergeCells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347"/>
  <sheetViews>
    <sheetView showGridLines="0" zoomScale="70" zoomScaleNormal="70" workbookViewId="0">
      <pane ySplit="11" topLeftCell="A12" activePane="bottomLeft" state="frozen"/>
      <selection pane="bottomLeft" activeCell="S20" sqref="S20"/>
    </sheetView>
  </sheetViews>
  <sheetFormatPr defaultRowHeight="18.75" x14ac:dyDescent="0.4"/>
  <cols>
    <col min="1" max="1" width="3.625" customWidth="1"/>
    <col min="2" max="2" width="12.125" customWidth="1"/>
    <col min="3" max="3" width="8.75" customWidth="1"/>
    <col min="4" max="4" width="5.875" customWidth="1"/>
    <col min="5" max="5" width="8.75" customWidth="1"/>
    <col min="6" max="37" width="5.875" customWidth="1"/>
  </cols>
  <sheetData>
    <row r="1" spans="1:38" ht="18.75" customHeight="1" x14ac:dyDescent="0.4">
      <c r="A1" s="65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</row>
    <row r="2" spans="1:38" ht="18.75" customHeight="1" x14ac:dyDescent="0.4">
      <c r="A2" s="65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</row>
    <row r="3" spans="1:38" ht="18.75" customHeight="1" x14ac:dyDescent="0.4">
      <c r="A3" s="65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</row>
    <row r="4" spans="1:38" ht="18.75" customHeight="1" x14ac:dyDescent="0.4">
      <c r="A4" s="54"/>
      <c r="B4" s="62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27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ht="18.75" customHeight="1" x14ac:dyDescent="0.4">
      <c r="A5" s="54"/>
      <c r="B5" s="57"/>
      <c r="C5" s="57"/>
      <c r="D5" s="54"/>
      <c r="E5" s="57"/>
      <c r="F5" s="57"/>
      <c r="G5" s="54"/>
      <c r="H5" s="54"/>
      <c r="I5" s="54"/>
      <c r="J5" s="54"/>
      <c r="K5" s="54"/>
      <c r="L5" s="54"/>
      <c r="M5" s="54"/>
      <c r="N5" s="54"/>
      <c r="O5" s="28"/>
      <c r="P5" s="28"/>
      <c r="Q5" s="28"/>
      <c r="R5" s="28"/>
      <c r="S5" s="28"/>
      <c r="T5" s="64"/>
      <c r="U5" s="28"/>
      <c r="V5" s="27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</row>
    <row r="6" spans="1:38" ht="18.75" customHeight="1" x14ac:dyDescent="0.4">
      <c r="A6" s="54"/>
      <c r="B6" s="54"/>
      <c r="C6" s="54"/>
      <c r="D6" s="54"/>
      <c r="E6" s="54"/>
      <c r="F6" s="54"/>
      <c r="G6" s="54"/>
      <c r="H6" s="54"/>
      <c r="I6" s="54"/>
      <c r="J6" s="27"/>
      <c r="K6" s="54"/>
      <c r="L6" s="27"/>
      <c r="M6" s="27"/>
      <c r="N6" s="27"/>
      <c r="O6" s="27"/>
      <c r="P6" s="27"/>
      <c r="Q6" s="54"/>
      <c r="R6" s="54"/>
      <c r="S6" s="54"/>
      <c r="T6" s="54"/>
      <c r="U6" s="54"/>
      <c r="V6" s="27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</row>
    <row r="7" spans="1:38" ht="18.75" customHeight="1" thickBot="1" x14ac:dyDescent="0.45">
      <c r="A7" s="27"/>
      <c r="B7" s="27"/>
      <c r="C7" s="27"/>
      <c r="D7" s="27"/>
      <c r="E7" s="27"/>
      <c r="F7" s="27"/>
      <c r="G7" s="27"/>
      <c r="H7" s="27"/>
      <c r="I7" s="27"/>
      <c r="J7" s="53"/>
      <c r="K7" s="27"/>
      <c r="L7" s="27"/>
      <c r="M7" s="27"/>
      <c r="N7" s="27"/>
      <c r="O7" s="27"/>
      <c r="P7" s="27"/>
      <c r="Q7" s="54"/>
      <c r="R7" s="54"/>
      <c r="S7" s="54"/>
      <c r="T7" s="54"/>
      <c r="U7" s="66"/>
      <c r="V7" s="53"/>
      <c r="W7" s="53"/>
      <c r="X7" s="53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</row>
    <row r="8" spans="1:38" ht="18.75" customHeight="1" x14ac:dyDescent="0.4">
      <c r="A8" s="27"/>
      <c r="B8" s="163">
        <v>2020</v>
      </c>
      <c r="C8" s="165">
        <v>1</v>
      </c>
      <c r="D8" s="27"/>
      <c r="E8" s="27"/>
      <c r="F8" s="27"/>
      <c r="G8" s="27"/>
      <c r="H8" s="27"/>
      <c r="I8" s="53"/>
      <c r="J8" s="27"/>
      <c r="K8" s="27"/>
      <c r="L8" s="27"/>
      <c r="M8" s="27"/>
      <c r="N8" s="27"/>
      <c r="O8" s="27"/>
      <c r="P8" s="27"/>
      <c r="Q8" s="54"/>
      <c r="R8" s="54"/>
      <c r="S8" s="54"/>
      <c r="T8" s="54"/>
      <c r="U8" s="54"/>
      <c r="V8" s="27"/>
      <c r="W8" s="27"/>
      <c r="X8" s="5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</row>
    <row r="9" spans="1:38" ht="18.75" customHeight="1" thickBot="1" x14ac:dyDescent="0.45">
      <c r="A9" s="27"/>
      <c r="B9" s="164"/>
      <c r="C9" s="166"/>
      <c r="D9" s="27"/>
      <c r="E9" s="27"/>
      <c r="F9" s="27"/>
      <c r="G9" s="27"/>
      <c r="H9" s="27"/>
      <c r="I9" s="55"/>
      <c r="J9" s="55"/>
      <c r="K9" s="55"/>
      <c r="L9" s="55"/>
      <c r="M9" s="55"/>
      <c r="N9" s="55"/>
      <c r="O9" s="27"/>
      <c r="P9" s="27"/>
      <c r="Q9" s="54"/>
      <c r="R9" s="54"/>
      <c r="S9" s="54"/>
      <c r="T9" s="54"/>
      <c r="U9" s="54"/>
      <c r="V9" s="27"/>
      <c r="W9" s="27"/>
      <c r="X9" s="5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</row>
    <row r="10" spans="1:38" ht="18.75" customHeight="1" x14ac:dyDescent="0.4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119"/>
      <c r="R10" s="119"/>
      <c r="S10" s="119"/>
      <c r="T10" s="119"/>
      <c r="U10" s="54"/>
      <c r="V10" s="27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</row>
    <row r="11" spans="1:38" ht="30" customHeight="1" x14ac:dyDescent="0.4">
      <c r="A11" s="27"/>
      <c r="B11" s="32" t="s">
        <v>81</v>
      </c>
      <c r="C11" s="167" t="s">
        <v>19</v>
      </c>
      <c r="D11" s="168"/>
      <c r="E11" s="167" t="s">
        <v>87</v>
      </c>
      <c r="F11" s="169"/>
      <c r="G11" s="34">
        <f>DATE(B8,C8,1)</f>
        <v>43831</v>
      </c>
      <c r="H11" s="34">
        <f>IF(ISERROR(IF(MONTH(G11+1)=MONTH(G11), G11+1,"")),"",IF(MONTH(G11+1)=MONTH(G11), G11+1,""))</f>
        <v>43832</v>
      </c>
      <c r="I11" s="34">
        <f t="shared" ref="I11:AK11" si="0">IF(ISERROR(IF(MONTH(H11+1)=MONTH(H11), H11+1,"")),"",IF(MONTH(H11+1)=MONTH(H11), H11+1,""))</f>
        <v>43833</v>
      </c>
      <c r="J11" s="34">
        <f t="shared" si="0"/>
        <v>43834</v>
      </c>
      <c r="K11" s="34">
        <f t="shared" si="0"/>
        <v>43835</v>
      </c>
      <c r="L11" s="34">
        <f t="shared" si="0"/>
        <v>43836</v>
      </c>
      <c r="M11" s="34">
        <f t="shared" si="0"/>
        <v>43837</v>
      </c>
      <c r="N11" s="34">
        <f t="shared" si="0"/>
        <v>43838</v>
      </c>
      <c r="O11" s="34">
        <f t="shared" si="0"/>
        <v>43839</v>
      </c>
      <c r="P11" s="34">
        <f t="shared" si="0"/>
        <v>43840</v>
      </c>
      <c r="Q11" s="34">
        <f t="shared" si="0"/>
        <v>43841</v>
      </c>
      <c r="R11" s="34">
        <f t="shared" si="0"/>
        <v>43842</v>
      </c>
      <c r="S11" s="34">
        <f t="shared" si="0"/>
        <v>43843</v>
      </c>
      <c r="T11" s="34">
        <f t="shared" si="0"/>
        <v>43844</v>
      </c>
      <c r="U11" s="34">
        <f t="shared" si="0"/>
        <v>43845</v>
      </c>
      <c r="V11" s="34">
        <f t="shared" si="0"/>
        <v>43846</v>
      </c>
      <c r="W11" s="34">
        <f t="shared" si="0"/>
        <v>43847</v>
      </c>
      <c r="X11" s="34">
        <f t="shared" si="0"/>
        <v>43848</v>
      </c>
      <c r="Y11" s="34">
        <f t="shared" si="0"/>
        <v>43849</v>
      </c>
      <c r="Z11" s="34">
        <f t="shared" si="0"/>
        <v>43850</v>
      </c>
      <c r="AA11" s="34">
        <f t="shared" si="0"/>
        <v>43851</v>
      </c>
      <c r="AB11" s="34">
        <f t="shared" si="0"/>
        <v>43852</v>
      </c>
      <c r="AC11" s="34">
        <f t="shared" si="0"/>
        <v>43853</v>
      </c>
      <c r="AD11" s="34">
        <f t="shared" si="0"/>
        <v>43854</v>
      </c>
      <c r="AE11" s="34">
        <f t="shared" si="0"/>
        <v>43855</v>
      </c>
      <c r="AF11" s="34">
        <f t="shared" si="0"/>
        <v>43856</v>
      </c>
      <c r="AG11" s="34">
        <f t="shared" si="0"/>
        <v>43857</v>
      </c>
      <c r="AH11" s="34">
        <f t="shared" si="0"/>
        <v>43858</v>
      </c>
      <c r="AI11" s="34">
        <f t="shared" si="0"/>
        <v>43859</v>
      </c>
      <c r="AJ11" s="34">
        <f t="shared" si="0"/>
        <v>43860</v>
      </c>
      <c r="AK11" s="34">
        <f t="shared" si="0"/>
        <v>43861</v>
      </c>
      <c r="AL11" s="24"/>
    </row>
    <row r="12" spans="1:38" ht="37.5" customHeight="1" x14ac:dyDescent="0.4">
      <c r="A12" s="30"/>
      <c r="B12" s="67" t="s">
        <v>283</v>
      </c>
      <c r="C12" s="160" t="s">
        <v>144</v>
      </c>
      <c r="D12" s="161"/>
      <c r="E12" s="160" t="s">
        <v>355</v>
      </c>
      <c r="F12" s="162"/>
      <c r="G12" s="69" t="s">
        <v>277</v>
      </c>
      <c r="H12" s="69" t="s">
        <v>269</v>
      </c>
      <c r="I12" s="69" t="s">
        <v>269</v>
      </c>
      <c r="J12" s="69" t="s">
        <v>277</v>
      </c>
      <c r="K12" s="69" t="s">
        <v>277</v>
      </c>
      <c r="L12" s="69" t="s">
        <v>275</v>
      </c>
      <c r="M12" s="69" t="s">
        <v>275</v>
      </c>
      <c r="N12" s="69" t="s">
        <v>275</v>
      </c>
      <c r="O12" s="69" t="s">
        <v>269</v>
      </c>
      <c r="P12" s="69" t="s">
        <v>269</v>
      </c>
      <c r="Q12" s="69" t="s">
        <v>275</v>
      </c>
      <c r="R12" s="69" t="s">
        <v>277</v>
      </c>
      <c r="S12" s="69" t="s">
        <v>275</v>
      </c>
      <c r="T12" s="69" t="s">
        <v>275</v>
      </c>
      <c r="U12" s="69" t="s">
        <v>275</v>
      </c>
      <c r="V12" s="69" t="s">
        <v>269</v>
      </c>
      <c r="W12" s="69" t="s">
        <v>269</v>
      </c>
      <c r="X12" s="69" t="s">
        <v>275</v>
      </c>
      <c r="Y12" s="69" t="s">
        <v>275</v>
      </c>
      <c r="Z12" s="69" t="s">
        <v>277</v>
      </c>
      <c r="AA12" s="69" t="s">
        <v>275</v>
      </c>
      <c r="AB12" s="69" t="s">
        <v>277</v>
      </c>
      <c r="AC12" s="69" t="s">
        <v>269</v>
      </c>
      <c r="AD12" s="69" t="s">
        <v>269</v>
      </c>
      <c r="AE12" s="69" t="s">
        <v>275</v>
      </c>
      <c r="AF12" s="69" t="s">
        <v>277</v>
      </c>
      <c r="AG12" s="69" t="s">
        <v>275</v>
      </c>
      <c r="AH12" s="69" t="s">
        <v>275</v>
      </c>
      <c r="AI12" s="69" t="s">
        <v>277</v>
      </c>
      <c r="AJ12" s="69" t="s">
        <v>269</v>
      </c>
      <c r="AK12" s="69" t="s">
        <v>269</v>
      </c>
      <c r="AL12" s="24"/>
    </row>
    <row r="13" spans="1:38" ht="37.5" customHeight="1" x14ac:dyDescent="0.4">
      <c r="A13" s="30"/>
      <c r="B13" s="67" t="s">
        <v>350</v>
      </c>
      <c r="C13" s="160" t="s">
        <v>267</v>
      </c>
      <c r="D13" s="161"/>
      <c r="E13" s="160" t="s">
        <v>16</v>
      </c>
      <c r="F13" s="162"/>
      <c r="G13" s="69" t="s">
        <v>277</v>
      </c>
      <c r="H13" s="69" t="s">
        <v>275</v>
      </c>
      <c r="I13" s="69" t="s">
        <v>277</v>
      </c>
      <c r="J13" s="69" t="s">
        <v>275</v>
      </c>
      <c r="K13" s="69" t="s">
        <v>277</v>
      </c>
      <c r="L13" s="69" t="s">
        <v>269</v>
      </c>
      <c r="M13" s="69" t="s">
        <v>269</v>
      </c>
      <c r="N13" s="69" t="s">
        <v>270</v>
      </c>
      <c r="O13" s="69" t="s">
        <v>275</v>
      </c>
      <c r="P13" s="69" t="s">
        <v>275</v>
      </c>
      <c r="Q13" s="69" t="s">
        <v>277</v>
      </c>
      <c r="R13" s="69" t="s">
        <v>277</v>
      </c>
      <c r="S13" s="69" t="s">
        <v>269</v>
      </c>
      <c r="T13" s="69" t="s">
        <v>269</v>
      </c>
      <c r="U13" s="69" t="s">
        <v>270</v>
      </c>
      <c r="V13" s="69" t="s">
        <v>277</v>
      </c>
      <c r="W13" s="69" t="s">
        <v>277</v>
      </c>
      <c r="X13" s="69" t="s">
        <v>277</v>
      </c>
      <c r="Y13" s="69" t="s">
        <v>277</v>
      </c>
      <c r="Z13" s="69" t="s">
        <v>269</v>
      </c>
      <c r="AA13" s="69" t="s">
        <v>269</v>
      </c>
      <c r="AB13" s="69" t="s">
        <v>277</v>
      </c>
      <c r="AC13" s="69" t="s">
        <v>277</v>
      </c>
      <c r="AD13" s="69" t="s">
        <v>275</v>
      </c>
      <c r="AE13" s="69" t="s">
        <v>277</v>
      </c>
      <c r="AF13" s="69" t="s">
        <v>277</v>
      </c>
      <c r="AG13" s="69" t="s">
        <v>269</v>
      </c>
      <c r="AH13" s="69" t="s">
        <v>269</v>
      </c>
      <c r="AI13" s="69" t="s">
        <v>275</v>
      </c>
      <c r="AJ13" s="69" t="s">
        <v>275</v>
      </c>
      <c r="AK13" s="69" t="s">
        <v>275</v>
      </c>
      <c r="AL13" s="24"/>
    </row>
    <row r="14" spans="1:38" ht="37.5" customHeight="1" x14ac:dyDescent="0.4">
      <c r="A14" s="30"/>
      <c r="B14" s="67" t="s">
        <v>284</v>
      </c>
      <c r="C14" s="160" t="s">
        <v>267</v>
      </c>
      <c r="D14" s="161"/>
      <c r="E14" s="160" t="s">
        <v>356</v>
      </c>
      <c r="F14" s="162"/>
      <c r="G14" s="69" t="s">
        <v>275</v>
      </c>
      <c r="H14" s="69" t="s">
        <v>275</v>
      </c>
      <c r="I14" s="69" t="s">
        <v>275</v>
      </c>
      <c r="J14" s="69" t="s">
        <v>269</v>
      </c>
      <c r="K14" s="69" t="s">
        <v>269</v>
      </c>
      <c r="L14" s="69" t="s">
        <v>275</v>
      </c>
      <c r="M14" s="69" t="s">
        <v>275</v>
      </c>
      <c r="N14" s="69" t="s">
        <v>277</v>
      </c>
      <c r="O14" s="69" t="s">
        <v>275</v>
      </c>
      <c r="P14" s="69" t="s">
        <v>275</v>
      </c>
      <c r="Q14" s="69" t="s">
        <v>269</v>
      </c>
      <c r="R14" s="69" t="s">
        <v>269</v>
      </c>
      <c r="S14" s="69" t="s">
        <v>275</v>
      </c>
      <c r="T14" s="69" t="s">
        <v>275</v>
      </c>
      <c r="U14" s="69" t="s">
        <v>277</v>
      </c>
      <c r="V14" s="69" t="s">
        <v>275</v>
      </c>
      <c r="W14" s="69" t="s">
        <v>275</v>
      </c>
      <c r="X14" s="69" t="s">
        <v>269</v>
      </c>
      <c r="Y14" s="69" t="s">
        <v>269</v>
      </c>
      <c r="Z14" s="69" t="s">
        <v>277</v>
      </c>
      <c r="AA14" s="69" t="s">
        <v>275</v>
      </c>
      <c r="AB14" s="69" t="s">
        <v>275</v>
      </c>
      <c r="AC14" s="69" t="s">
        <v>270</v>
      </c>
      <c r="AD14" s="69" t="s">
        <v>275</v>
      </c>
      <c r="AE14" s="69" t="s">
        <v>269</v>
      </c>
      <c r="AF14" s="69" t="s">
        <v>269</v>
      </c>
      <c r="AG14" s="69" t="s">
        <v>275</v>
      </c>
      <c r="AH14" s="69" t="s">
        <v>275</v>
      </c>
      <c r="AI14" s="69" t="s">
        <v>275</v>
      </c>
      <c r="AJ14" s="69" t="s">
        <v>275</v>
      </c>
      <c r="AK14" s="69" t="s">
        <v>275</v>
      </c>
      <c r="AL14" s="24"/>
    </row>
    <row r="15" spans="1:38" ht="37.5" customHeight="1" x14ac:dyDescent="0.4">
      <c r="A15" s="30"/>
      <c r="B15" s="67" t="s">
        <v>351</v>
      </c>
      <c r="C15" s="160" t="s">
        <v>267</v>
      </c>
      <c r="D15" s="161"/>
      <c r="E15" s="160" t="s">
        <v>281</v>
      </c>
      <c r="F15" s="162"/>
      <c r="G15" s="69" t="s">
        <v>269</v>
      </c>
      <c r="H15" s="69" t="s">
        <v>269</v>
      </c>
      <c r="I15" s="69" t="s">
        <v>275</v>
      </c>
      <c r="J15" s="69" t="s">
        <v>275</v>
      </c>
      <c r="K15" s="69" t="s">
        <v>275</v>
      </c>
      <c r="L15" s="69" t="s">
        <v>275</v>
      </c>
      <c r="M15" s="69" t="s">
        <v>277</v>
      </c>
      <c r="N15" s="69" t="s">
        <v>269</v>
      </c>
      <c r="O15" s="69" t="s">
        <v>269</v>
      </c>
      <c r="P15" s="69" t="s">
        <v>275</v>
      </c>
      <c r="Q15" s="69" t="s">
        <v>277</v>
      </c>
      <c r="R15" s="69" t="s">
        <v>275</v>
      </c>
      <c r="S15" s="69" t="s">
        <v>277</v>
      </c>
      <c r="T15" s="69" t="s">
        <v>275</v>
      </c>
      <c r="U15" s="69" t="s">
        <v>269</v>
      </c>
      <c r="V15" s="69" t="s">
        <v>269</v>
      </c>
      <c r="W15" s="69" t="s">
        <v>275</v>
      </c>
      <c r="X15" s="69" t="s">
        <v>277</v>
      </c>
      <c r="Y15" s="69" t="s">
        <v>277</v>
      </c>
      <c r="Z15" s="69" t="s">
        <v>275</v>
      </c>
      <c r="AA15" s="69" t="s">
        <v>277</v>
      </c>
      <c r="AB15" s="69" t="s">
        <v>269</v>
      </c>
      <c r="AC15" s="69" t="s">
        <v>269</v>
      </c>
      <c r="AD15" s="69" t="s">
        <v>277</v>
      </c>
      <c r="AE15" s="69" t="s">
        <v>277</v>
      </c>
      <c r="AF15" s="69" t="s">
        <v>275</v>
      </c>
      <c r="AG15" s="69" t="s">
        <v>277</v>
      </c>
      <c r="AH15" s="69" t="s">
        <v>275</v>
      </c>
      <c r="AI15" s="69" t="s">
        <v>269</v>
      </c>
      <c r="AJ15" s="69" t="s">
        <v>269</v>
      </c>
      <c r="AK15" s="69" t="s">
        <v>275</v>
      </c>
      <c r="AL15" s="24"/>
    </row>
    <row r="16" spans="1:38" ht="37.5" customHeight="1" x14ac:dyDescent="0.4">
      <c r="A16" s="30"/>
      <c r="B16" s="67" t="s">
        <v>285</v>
      </c>
      <c r="C16" s="160" t="s">
        <v>267</v>
      </c>
      <c r="D16" s="161"/>
      <c r="E16" s="160" t="s">
        <v>281</v>
      </c>
      <c r="F16" s="162"/>
      <c r="G16" s="69" t="s">
        <v>275</v>
      </c>
      <c r="H16" s="69" t="s">
        <v>277</v>
      </c>
      <c r="I16" s="69" t="s">
        <v>277</v>
      </c>
      <c r="J16" s="69" t="s">
        <v>269</v>
      </c>
      <c r="K16" s="69" t="s">
        <v>269</v>
      </c>
      <c r="L16" s="69" t="s">
        <v>277</v>
      </c>
      <c r="M16" s="69" t="s">
        <v>275</v>
      </c>
      <c r="N16" s="69" t="s">
        <v>277</v>
      </c>
      <c r="O16" s="69" t="s">
        <v>277</v>
      </c>
      <c r="P16" s="69" t="s">
        <v>277</v>
      </c>
      <c r="Q16" s="69" t="s">
        <v>269</v>
      </c>
      <c r="R16" s="69" t="s">
        <v>269</v>
      </c>
      <c r="S16" s="69" t="s">
        <v>275</v>
      </c>
      <c r="T16" s="69" t="s">
        <v>277</v>
      </c>
      <c r="U16" s="69" t="s">
        <v>277</v>
      </c>
      <c r="V16" s="69" t="s">
        <v>277</v>
      </c>
      <c r="W16" s="69" t="s">
        <v>277</v>
      </c>
      <c r="X16" s="69" t="s">
        <v>269</v>
      </c>
      <c r="Y16" s="69" t="s">
        <v>269</v>
      </c>
      <c r="Z16" s="69" t="s">
        <v>275</v>
      </c>
      <c r="AA16" s="69" t="s">
        <v>275</v>
      </c>
      <c r="AB16" s="69" t="s">
        <v>275</v>
      </c>
      <c r="AC16" s="69" t="s">
        <v>277</v>
      </c>
      <c r="AD16" s="69" t="s">
        <v>275</v>
      </c>
      <c r="AE16" s="69" t="s">
        <v>269</v>
      </c>
      <c r="AF16" s="69" t="s">
        <v>269</v>
      </c>
      <c r="AG16" s="69" t="s">
        <v>275</v>
      </c>
      <c r="AH16" s="69" t="s">
        <v>277</v>
      </c>
      <c r="AI16" s="69" t="s">
        <v>275</v>
      </c>
      <c r="AJ16" s="69" t="s">
        <v>277</v>
      </c>
      <c r="AK16" s="69" t="s">
        <v>277</v>
      </c>
      <c r="AL16" s="24"/>
    </row>
    <row r="17" spans="1:38" ht="37.5" customHeight="1" x14ac:dyDescent="0.4">
      <c r="A17" s="30"/>
      <c r="B17" s="67" t="s">
        <v>352</v>
      </c>
      <c r="C17" s="160" t="s">
        <v>268</v>
      </c>
      <c r="D17" s="161"/>
      <c r="E17" s="160" t="s">
        <v>281</v>
      </c>
      <c r="F17" s="162"/>
      <c r="G17" s="69" t="s">
        <v>269</v>
      </c>
      <c r="H17" s="69" t="s">
        <v>269</v>
      </c>
      <c r="I17" s="69" t="s">
        <v>269</v>
      </c>
      <c r="J17" s="69" t="s">
        <v>313</v>
      </c>
      <c r="K17" s="69" t="s">
        <v>313</v>
      </c>
      <c r="L17" s="69" t="s">
        <v>269</v>
      </c>
      <c r="M17" s="69" t="s">
        <v>269</v>
      </c>
      <c r="N17" s="69" t="s">
        <v>269</v>
      </c>
      <c r="O17" s="69" t="s">
        <v>269</v>
      </c>
      <c r="P17" s="69" t="s">
        <v>269</v>
      </c>
      <c r="Q17" s="69" t="s">
        <v>313</v>
      </c>
      <c r="R17" s="69" t="s">
        <v>313</v>
      </c>
      <c r="S17" s="69" t="s">
        <v>269</v>
      </c>
      <c r="T17" s="69" t="s">
        <v>269</v>
      </c>
      <c r="U17" s="69" t="s">
        <v>269</v>
      </c>
      <c r="V17" s="69" t="s">
        <v>269</v>
      </c>
      <c r="W17" s="69" t="s">
        <v>269</v>
      </c>
      <c r="X17" s="69" t="s">
        <v>313</v>
      </c>
      <c r="Y17" s="69" t="s">
        <v>313</v>
      </c>
      <c r="Z17" s="69" t="s">
        <v>269</v>
      </c>
      <c r="AA17" s="69" t="s">
        <v>269</v>
      </c>
      <c r="AB17" s="69" t="s">
        <v>269</v>
      </c>
      <c r="AC17" s="69" t="s">
        <v>269</v>
      </c>
      <c r="AD17" s="69" t="s">
        <v>269</v>
      </c>
      <c r="AE17" s="69" t="s">
        <v>313</v>
      </c>
      <c r="AF17" s="69" t="s">
        <v>313</v>
      </c>
      <c r="AG17" s="69" t="s">
        <v>269</v>
      </c>
      <c r="AH17" s="69" t="s">
        <v>269</v>
      </c>
      <c r="AI17" s="69" t="s">
        <v>269</v>
      </c>
      <c r="AJ17" s="69" t="s">
        <v>269</v>
      </c>
      <c r="AK17" s="69" t="s">
        <v>269</v>
      </c>
      <c r="AL17" s="24"/>
    </row>
    <row r="18" spans="1:38" ht="37.5" customHeight="1" x14ac:dyDescent="0.4">
      <c r="A18" s="30"/>
      <c r="B18" s="68" t="s">
        <v>353</v>
      </c>
      <c r="C18" s="160" t="s">
        <v>268</v>
      </c>
      <c r="D18" s="161"/>
      <c r="E18" s="160" t="s">
        <v>281</v>
      </c>
      <c r="F18" s="162"/>
      <c r="G18" s="69" t="s">
        <v>313</v>
      </c>
      <c r="H18" s="69" t="s">
        <v>313</v>
      </c>
      <c r="I18" s="69" t="s">
        <v>313</v>
      </c>
      <c r="J18" s="69" t="s">
        <v>269</v>
      </c>
      <c r="K18" s="69" t="s">
        <v>269</v>
      </c>
      <c r="L18" s="69" t="s">
        <v>313</v>
      </c>
      <c r="M18" s="69" t="s">
        <v>313</v>
      </c>
      <c r="N18" s="69" t="s">
        <v>313</v>
      </c>
      <c r="O18" s="69" t="s">
        <v>313</v>
      </c>
      <c r="P18" s="69" t="s">
        <v>313</v>
      </c>
      <c r="Q18" s="69" t="s">
        <v>269</v>
      </c>
      <c r="R18" s="69" t="s">
        <v>269</v>
      </c>
      <c r="S18" s="69" t="s">
        <v>313</v>
      </c>
      <c r="T18" s="69" t="s">
        <v>313</v>
      </c>
      <c r="U18" s="69" t="s">
        <v>313</v>
      </c>
      <c r="V18" s="69" t="s">
        <v>313</v>
      </c>
      <c r="W18" s="69" t="s">
        <v>313</v>
      </c>
      <c r="X18" s="69" t="s">
        <v>269</v>
      </c>
      <c r="Y18" s="69" t="s">
        <v>269</v>
      </c>
      <c r="Z18" s="69" t="s">
        <v>313</v>
      </c>
      <c r="AA18" s="69" t="s">
        <v>313</v>
      </c>
      <c r="AB18" s="69" t="s">
        <v>313</v>
      </c>
      <c r="AC18" s="69" t="s">
        <v>313</v>
      </c>
      <c r="AD18" s="69" t="s">
        <v>313</v>
      </c>
      <c r="AE18" s="69" t="s">
        <v>269</v>
      </c>
      <c r="AF18" s="69" t="s">
        <v>269</v>
      </c>
      <c r="AG18" s="69" t="s">
        <v>313</v>
      </c>
      <c r="AH18" s="69" t="s">
        <v>313</v>
      </c>
      <c r="AI18" s="69" t="s">
        <v>313</v>
      </c>
      <c r="AJ18" s="69" t="s">
        <v>313</v>
      </c>
      <c r="AK18" s="69" t="s">
        <v>313</v>
      </c>
      <c r="AL18" s="24"/>
    </row>
    <row r="19" spans="1:38" ht="37.5" customHeight="1" x14ac:dyDescent="0.4">
      <c r="A19" s="30"/>
      <c r="B19" s="67" t="s">
        <v>286</v>
      </c>
      <c r="C19" s="160" t="s">
        <v>18</v>
      </c>
      <c r="D19" s="161"/>
      <c r="E19" s="160" t="s">
        <v>281</v>
      </c>
      <c r="F19" s="162"/>
      <c r="G19" s="69" t="s">
        <v>269</v>
      </c>
      <c r="H19" s="69" t="s">
        <v>271</v>
      </c>
      <c r="I19" s="69" t="s">
        <v>269</v>
      </c>
      <c r="J19" s="69" t="s">
        <v>271</v>
      </c>
      <c r="K19" s="69" t="s">
        <v>271</v>
      </c>
      <c r="L19" s="69" t="s">
        <v>269</v>
      </c>
      <c r="M19" s="69" t="s">
        <v>269</v>
      </c>
      <c r="N19" s="69" t="s">
        <v>269</v>
      </c>
      <c r="O19" s="69" t="s">
        <v>271</v>
      </c>
      <c r="P19" s="69" t="s">
        <v>269</v>
      </c>
      <c r="Q19" s="69" t="s">
        <v>271</v>
      </c>
      <c r="R19" s="69" t="s">
        <v>271</v>
      </c>
      <c r="S19" s="69" t="s">
        <v>269</v>
      </c>
      <c r="T19" s="69" t="s">
        <v>269</v>
      </c>
      <c r="U19" s="69" t="s">
        <v>269</v>
      </c>
      <c r="V19" s="69" t="s">
        <v>271</v>
      </c>
      <c r="W19" s="69" t="s">
        <v>269</v>
      </c>
      <c r="X19" s="69" t="s">
        <v>271</v>
      </c>
      <c r="Y19" s="69" t="s">
        <v>271</v>
      </c>
      <c r="Z19" s="69" t="s">
        <v>269</v>
      </c>
      <c r="AA19" s="69" t="s">
        <v>269</v>
      </c>
      <c r="AB19" s="69" t="s">
        <v>269</v>
      </c>
      <c r="AC19" s="69" t="s">
        <v>271</v>
      </c>
      <c r="AD19" s="69" t="s">
        <v>269</v>
      </c>
      <c r="AE19" s="69" t="s">
        <v>271</v>
      </c>
      <c r="AF19" s="69" t="s">
        <v>271</v>
      </c>
      <c r="AG19" s="69" t="s">
        <v>269</v>
      </c>
      <c r="AH19" s="69" t="s">
        <v>269</v>
      </c>
      <c r="AI19" s="69" t="s">
        <v>271</v>
      </c>
      <c r="AJ19" s="69" t="s">
        <v>269</v>
      </c>
      <c r="AK19" s="69" t="s">
        <v>271</v>
      </c>
      <c r="AL19" s="24"/>
    </row>
    <row r="20" spans="1:38" ht="37.5" customHeight="1" x14ac:dyDescent="0.4">
      <c r="A20" s="30"/>
      <c r="B20" s="67" t="s">
        <v>354</v>
      </c>
      <c r="C20" s="160" t="s">
        <v>268</v>
      </c>
      <c r="D20" s="161"/>
      <c r="E20" s="160" t="s">
        <v>280</v>
      </c>
      <c r="F20" s="162"/>
      <c r="G20" s="69" t="s">
        <v>274</v>
      </c>
      <c r="H20" s="69" t="s">
        <v>274</v>
      </c>
      <c r="I20" s="69" t="s">
        <v>274</v>
      </c>
      <c r="J20" s="69" t="s">
        <v>269</v>
      </c>
      <c r="K20" s="69" t="s">
        <v>269</v>
      </c>
      <c r="L20" s="69" t="s">
        <v>274</v>
      </c>
      <c r="M20" s="69" t="s">
        <v>274</v>
      </c>
      <c r="N20" s="69" t="s">
        <v>274</v>
      </c>
      <c r="O20" s="69" t="s">
        <v>274</v>
      </c>
      <c r="P20" s="69" t="s">
        <v>274</v>
      </c>
      <c r="Q20" s="69" t="s">
        <v>269</v>
      </c>
      <c r="R20" s="69" t="s">
        <v>269</v>
      </c>
      <c r="S20" s="69" t="s">
        <v>274</v>
      </c>
      <c r="T20" s="69" t="s">
        <v>274</v>
      </c>
      <c r="U20" s="69" t="s">
        <v>274</v>
      </c>
      <c r="V20" s="69" t="s">
        <v>274</v>
      </c>
      <c r="W20" s="69" t="s">
        <v>274</v>
      </c>
      <c r="X20" s="69" t="s">
        <v>269</v>
      </c>
      <c r="Y20" s="69" t="s">
        <v>269</v>
      </c>
      <c r="Z20" s="69" t="s">
        <v>274</v>
      </c>
      <c r="AA20" s="69" t="s">
        <v>274</v>
      </c>
      <c r="AB20" s="69" t="s">
        <v>274</v>
      </c>
      <c r="AC20" s="69" t="s">
        <v>274</v>
      </c>
      <c r="AD20" s="69" t="s">
        <v>274</v>
      </c>
      <c r="AE20" s="69" t="s">
        <v>269</v>
      </c>
      <c r="AF20" s="69" t="s">
        <v>269</v>
      </c>
      <c r="AG20" s="69" t="s">
        <v>274</v>
      </c>
      <c r="AH20" s="69" t="s">
        <v>274</v>
      </c>
      <c r="AI20" s="69" t="s">
        <v>274</v>
      </c>
      <c r="AJ20" s="69" t="s">
        <v>274</v>
      </c>
      <c r="AK20" s="69" t="s">
        <v>274</v>
      </c>
      <c r="AL20" s="24"/>
    </row>
    <row r="21" spans="1:38" ht="37.5" customHeight="1" x14ac:dyDescent="0.4">
      <c r="A21" s="30"/>
      <c r="B21" s="67" t="s">
        <v>287</v>
      </c>
      <c r="C21" s="160" t="s">
        <v>268</v>
      </c>
      <c r="D21" s="161"/>
      <c r="E21" s="160" t="s">
        <v>280</v>
      </c>
      <c r="F21" s="162"/>
      <c r="G21" s="69" t="s">
        <v>275</v>
      </c>
      <c r="H21" s="69" t="s">
        <v>277</v>
      </c>
      <c r="I21" s="69" t="s">
        <v>269</v>
      </c>
      <c r="J21" s="69" t="s">
        <v>277</v>
      </c>
      <c r="K21" s="69" t="s">
        <v>277</v>
      </c>
      <c r="L21" s="69" t="s">
        <v>277</v>
      </c>
      <c r="M21" s="69" t="s">
        <v>275</v>
      </c>
      <c r="N21" s="69" t="s">
        <v>275</v>
      </c>
      <c r="O21" s="69" t="s">
        <v>270</v>
      </c>
      <c r="P21" s="69" t="s">
        <v>269</v>
      </c>
      <c r="Q21" s="69" t="s">
        <v>277</v>
      </c>
      <c r="R21" s="69" t="s">
        <v>277</v>
      </c>
      <c r="S21" s="69" t="s">
        <v>277</v>
      </c>
      <c r="T21" s="69" t="s">
        <v>275</v>
      </c>
      <c r="U21" s="69" t="s">
        <v>275</v>
      </c>
      <c r="V21" s="69" t="s">
        <v>270</v>
      </c>
      <c r="W21" s="69" t="s">
        <v>269</v>
      </c>
      <c r="X21" s="69" t="s">
        <v>277</v>
      </c>
      <c r="Y21" s="69" t="s">
        <v>277</v>
      </c>
      <c r="Z21" s="69" t="s">
        <v>275</v>
      </c>
      <c r="AA21" s="69" t="s">
        <v>277</v>
      </c>
      <c r="AB21" s="69" t="s">
        <v>270</v>
      </c>
      <c r="AC21" s="69" t="s">
        <v>275</v>
      </c>
      <c r="AD21" s="69" t="s">
        <v>269</v>
      </c>
      <c r="AE21" s="69" t="s">
        <v>277</v>
      </c>
      <c r="AF21" s="69" t="s">
        <v>277</v>
      </c>
      <c r="AG21" s="69" t="s">
        <v>277</v>
      </c>
      <c r="AH21" s="69" t="s">
        <v>275</v>
      </c>
      <c r="AI21" s="69" t="s">
        <v>277</v>
      </c>
      <c r="AJ21" s="69" t="s">
        <v>270</v>
      </c>
      <c r="AK21" s="69" t="s">
        <v>269</v>
      </c>
      <c r="AL21" s="24"/>
    </row>
    <row r="22" spans="1:38" ht="37.5" customHeight="1" x14ac:dyDescent="0.4">
      <c r="A22" s="31"/>
      <c r="B22" s="67" t="s">
        <v>288</v>
      </c>
      <c r="C22" s="160" t="s">
        <v>268</v>
      </c>
      <c r="D22" s="161"/>
      <c r="E22" s="160" t="s">
        <v>280</v>
      </c>
      <c r="F22" s="162"/>
      <c r="G22" s="69" t="s">
        <v>270</v>
      </c>
      <c r="H22" s="69" t="s">
        <v>270</v>
      </c>
      <c r="I22" s="69" t="s">
        <v>275</v>
      </c>
      <c r="J22" s="69" t="s">
        <v>277</v>
      </c>
      <c r="K22" s="69" t="s">
        <v>269</v>
      </c>
      <c r="L22" s="69" t="s">
        <v>275</v>
      </c>
      <c r="M22" s="69" t="s">
        <v>277</v>
      </c>
      <c r="N22" s="69" t="s">
        <v>275</v>
      </c>
      <c r="O22" s="69" t="s">
        <v>277</v>
      </c>
      <c r="P22" s="69" t="s">
        <v>277</v>
      </c>
      <c r="Q22" s="69" t="s">
        <v>270</v>
      </c>
      <c r="R22" s="69" t="s">
        <v>269</v>
      </c>
      <c r="S22" s="69" t="s">
        <v>275</v>
      </c>
      <c r="T22" s="69" t="s">
        <v>277</v>
      </c>
      <c r="U22" s="69" t="s">
        <v>275</v>
      </c>
      <c r="V22" s="69" t="s">
        <v>275</v>
      </c>
      <c r="W22" s="69" t="s">
        <v>275</v>
      </c>
      <c r="X22" s="69" t="s">
        <v>270</v>
      </c>
      <c r="Y22" s="69" t="s">
        <v>269</v>
      </c>
      <c r="Z22" s="69" t="s">
        <v>275</v>
      </c>
      <c r="AA22" s="69" t="s">
        <v>275</v>
      </c>
      <c r="AB22" s="69" t="s">
        <v>275</v>
      </c>
      <c r="AC22" s="69" t="s">
        <v>275</v>
      </c>
      <c r="AD22" s="69" t="s">
        <v>277</v>
      </c>
      <c r="AE22" s="69" t="s">
        <v>270</v>
      </c>
      <c r="AF22" s="69" t="s">
        <v>269</v>
      </c>
      <c r="AG22" s="69" t="s">
        <v>275</v>
      </c>
      <c r="AH22" s="69" t="s">
        <v>277</v>
      </c>
      <c r="AI22" s="69" t="s">
        <v>270</v>
      </c>
      <c r="AJ22" s="69" t="s">
        <v>277</v>
      </c>
      <c r="AK22" s="69" t="s">
        <v>277</v>
      </c>
      <c r="AL22" s="24"/>
    </row>
    <row r="23" spans="1:38" ht="37.5" customHeight="1" x14ac:dyDescent="0.4">
      <c r="A23" s="31"/>
      <c r="B23" s="67"/>
      <c r="C23" s="160"/>
      <c r="D23" s="161"/>
      <c r="E23" s="160"/>
      <c r="F23" s="162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24"/>
    </row>
    <row r="24" spans="1:38" ht="37.5" customHeight="1" x14ac:dyDescent="0.4">
      <c r="A24" s="31"/>
      <c r="B24" s="67"/>
      <c r="C24" s="160"/>
      <c r="D24" s="161"/>
      <c r="E24" s="160"/>
      <c r="F24" s="162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24"/>
    </row>
    <row r="25" spans="1:38" ht="37.5" customHeight="1" x14ac:dyDescent="0.4">
      <c r="A25" s="31"/>
      <c r="B25" s="67"/>
      <c r="C25" s="160"/>
      <c r="D25" s="161"/>
      <c r="E25" s="160"/>
      <c r="F25" s="162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24"/>
    </row>
    <row r="26" spans="1:38" ht="37.5" customHeight="1" x14ac:dyDescent="0.4">
      <c r="A26" s="31"/>
      <c r="B26" s="67"/>
      <c r="C26" s="160"/>
      <c r="D26" s="161"/>
      <c r="E26" s="160"/>
      <c r="F26" s="162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24"/>
    </row>
    <row r="27" spans="1:38" ht="37.5" customHeight="1" x14ac:dyDescent="0.4">
      <c r="A27" s="31"/>
      <c r="B27" s="67"/>
      <c r="C27" s="160"/>
      <c r="D27" s="161"/>
      <c r="E27" s="160"/>
      <c r="F27" s="162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69"/>
      <c r="AH27" s="69"/>
      <c r="AI27" s="69"/>
      <c r="AJ27" s="69"/>
      <c r="AK27" s="69"/>
      <c r="AL27" s="24"/>
    </row>
    <row r="28" spans="1:38" ht="37.5" customHeight="1" x14ac:dyDescent="0.4">
      <c r="A28" s="31"/>
      <c r="B28" s="67"/>
      <c r="C28" s="160"/>
      <c r="D28" s="161"/>
      <c r="E28" s="160"/>
      <c r="F28" s="162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69"/>
      <c r="AH28" s="69"/>
      <c r="AI28" s="69"/>
      <c r="AJ28" s="69"/>
      <c r="AK28" s="69"/>
      <c r="AL28" s="24"/>
    </row>
    <row r="29" spans="1:38" ht="37.5" customHeight="1" x14ac:dyDescent="0.4">
      <c r="A29" s="31"/>
      <c r="B29" s="67"/>
      <c r="C29" s="160"/>
      <c r="D29" s="161"/>
      <c r="E29" s="160"/>
      <c r="F29" s="162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69"/>
      <c r="AH29" s="69"/>
      <c r="AI29" s="69"/>
      <c r="AJ29" s="69"/>
      <c r="AK29" s="69"/>
      <c r="AL29" s="24"/>
    </row>
    <row r="30" spans="1:38" ht="37.5" customHeight="1" x14ac:dyDescent="0.4">
      <c r="A30" s="31"/>
      <c r="B30" s="67"/>
      <c r="C30" s="160"/>
      <c r="D30" s="161"/>
      <c r="E30" s="160"/>
      <c r="F30" s="162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69"/>
      <c r="AI30" s="69"/>
      <c r="AJ30" s="69"/>
      <c r="AK30" s="69"/>
      <c r="AL30" s="24"/>
    </row>
    <row r="31" spans="1:38" ht="37.5" customHeight="1" x14ac:dyDescent="0.4">
      <c r="A31" s="31"/>
      <c r="B31" s="67"/>
      <c r="C31" s="160"/>
      <c r="D31" s="161"/>
      <c r="E31" s="160"/>
      <c r="F31" s="162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24"/>
    </row>
    <row r="32" spans="1:38" ht="37.5" customHeight="1" x14ac:dyDescent="0.4">
      <c r="A32" s="31"/>
      <c r="B32" s="67"/>
      <c r="C32" s="160"/>
      <c r="D32" s="161"/>
      <c r="E32" s="160"/>
      <c r="F32" s="162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69"/>
      <c r="AH32" s="69"/>
      <c r="AI32" s="69"/>
      <c r="AJ32" s="69"/>
      <c r="AK32" s="69"/>
      <c r="AL32" s="24"/>
    </row>
    <row r="33" spans="1:41" ht="37.5" customHeight="1" x14ac:dyDescent="0.4">
      <c r="A33" s="31"/>
      <c r="B33" s="67"/>
      <c r="C33" s="160"/>
      <c r="D33" s="161"/>
      <c r="E33" s="160"/>
      <c r="F33" s="162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24"/>
    </row>
    <row r="34" spans="1:41" ht="37.5" customHeight="1" x14ac:dyDescent="0.4">
      <c r="A34" s="31"/>
      <c r="B34" s="67"/>
      <c r="C34" s="160"/>
      <c r="D34" s="161"/>
      <c r="E34" s="160"/>
      <c r="F34" s="162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24"/>
    </row>
    <row r="35" spans="1:41" ht="37.5" customHeight="1" x14ac:dyDescent="0.4">
      <c r="A35" s="31"/>
      <c r="B35" s="67"/>
      <c r="C35" s="160"/>
      <c r="D35" s="161"/>
      <c r="E35" s="160"/>
      <c r="F35" s="162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69"/>
      <c r="AG35" s="69"/>
      <c r="AH35" s="69"/>
      <c r="AI35" s="69"/>
      <c r="AJ35" s="69"/>
      <c r="AK35" s="69"/>
      <c r="AL35" s="24"/>
    </row>
    <row r="36" spans="1:41" ht="37.5" customHeight="1" x14ac:dyDescent="0.4">
      <c r="A36" s="24"/>
      <c r="B36" s="67"/>
      <c r="C36" s="160"/>
      <c r="D36" s="161"/>
      <c r="E36" s="160"/>
      <c r="F36" s="162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69"/>
      <c r="Y36" s="69"/>
      <c r="Z36" s="69"/>
      <c r="AA36" s="69"/>
      <c r="AB36" s="69"/>
      <c r="AC36" s="69"/>
      <c r="AD36" s="69"/>
      <c r="AE36" s="69"/>
      <c r="AF36" s="69"/>
      <c r="AG36" s="69"/>
      <c r="AH36" s="69"/>
      <c r="AI36" s="69"/>
      <c r="AJ36" s="69"/>
      <c r="AK36" s="69"/>
      <c r="AL36" s="24"/>
    </row>
    <row r="37" spans="1:41" ht="37.5" customHeight="1" x14ac:dyDescent="0.4">
      <c r="A37" s="24"/>
      <c r="B37" s="67"/>
      <c r="C37" s="160"/>
      <c r="D37" s="161"/>
      <c r="E37" s="160"/>
      <c r="F37" s="162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24"/>
    </row>
    <row r="38" spans="1:41" ht="37.5" customHeight="1" x14ac:dyDescent="0.4">
      <c r="A38" s="24"/>
      <c r="B38" s="67"/>
      <c r="C38" s="160"/>
      <c r="D38" s="161"/>
      <c r="E38" s="160"/>
      <c r="F38" s="162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24"/>
    </row>
    <row r="39" spans="1:41" ht="37.5" customHeight="1" x14ac:dyDescent="0.4">
      <c r="A39" s="24"/>
      <c r="B39" s="67"/>
      <c r="C39" s="160"/>
      <c r="D39" s="161"/>
      <c r="E39" s="160"/>
      <c r="F39" s="162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24"/>
    </row>
    <row r="40" spans="1:41" ht="37.5" customHeight="1" x14ac:dyDescent="0.4">
      <c r="A40" s="24"/>
      <c r="B40" s="67"/>
      <c r="C40" s="160"/>
      <c r="D40" s="161"/>
      <c r="E40" s="160"/>
      <c r="F40" s="162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69"/>
      <c r="AK40" s="69"/>
      <c r="AL40" s="24"/>
    </row>
    <row r="41" spans="1:41" ht="37.5" customHeight="1" x14ac:dyDescent="0.4">
      <c r="A41" s="24"/>
      <c r="B41" s="67"/>
      <c r="C41" s="160"/>
      <c r="D41" s="161"/>
      <c r="E41" s="160"/>
      <c r="F41" s="162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24"/>
    </row>
    <row r="42" spans="1:41" ht="18.75" customHeight="1" x14ac:dyDescent="0.4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58"/>
      <c r="AN42" s="58"/>
      <c r="AO42" s="59"/>
    </row>
    <row r="43" spans="1:41" ht="18.75" customHeight="1" x14ac:dyDescent="0.4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58"/>
      <c r="AN43" s="58"/>
      <c r="AO43" s="59"/>
    </row>
    <row r="44" spans="1:41" ht="18.75" customHeight="1" x14ac:dyDescent="0.4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58"/>
      <c r="AN44" s="58"/>
      <c r="AO44" s="59"/>
    </row>
    <row r="45" spans="1:41" ht="18.75" customHeight="1" x14ac:dyDescent="0.4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58"/>
      <c r="AN45" s="58"/>
      <c r="AO45" s="59"/>
    </row>
    <row r="46" spans="1:41" ht="18.75" customHeight="1" x14ac:dyDescent="0.4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58"/>
      <c r="AN46" s="58"/>
      <c r="AO46" s="59"/>
    </row>
    <row r="47" spans="1:41" ht="18.75" customHeight="1" x14ac:dyDescent="0.4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58"/>
      <c r="AN47" s="58"/>
      <c r="AO47" s="59"/>
    </row>
    <row r="48" spans="1:41" ht="18.75" customHeight="1" x14ac:dyDescent="0.4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58"/>
      <c r="AN48" s="58"/>
      <c r="AO48" s="59"/>
    </row>
    <row r="49" spans="1:41" ht="18.75" customHeight="1" x14ac:dyDescent="0.4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58"/>
      <c r="AN49" s="58"/>
      <c r="AO49" s="59"/>
    </row>
    <row r="50" spans="1:41" ht="18.75" customHeight="1" x14ac:dyDescent="0.4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58"/>
      <c r="AN50" s="58"/>
      <c r="AO50" s="59"/>
    </row>
    <row r="51" spans="1:41" ht="18.75" customHeight="1" x14ac:dyDescent="0.4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58"/>
      <c r="AN51" s="58"/>
      <c r="AO51" s="59"/>
    </row>
    <row r="52" spans="1:41" ht="18.75" customHeight="1" x14ac:dyDescent="0.4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58"/>
      <c r="AN52" s="58"/>
      <c r="AO52" s="59"/>
    </row>
    <row r="53" spans="1:41" ht="18.75" customHeight="1" x14ac:dyDescent="0.4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58"/>
      <c r="AN53" s="58"/>
      <c r="AO53" s="59"/>
    </row>
    <row r="54" spans="1:41" ht="18.75" customHeight="1" x14ac:dyDescent="0.4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58"/>
      <c r="AN54" s="58"/>
      <c r="AO54" s="59"/>
    </row>
    <row r="55" spans="1:41" ht="18.75" customHeight="1" x14ac:dyDescent="0.4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58"/>
      <c r="AN55" s="58"/>
      <c r="AO55" s="59"/>
    </row>
    <row r="56" spans="1:41" x14ac:dyDescent="0.4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58"/>
      <c r="AN56" s="58"/>
      <c r="AO56" s="59"/>
    </row>
    <row r="57" spans="1:41" x14ac:dyDescent="0.4">
      <c r="A57" s="58"/>
      <c r="B57" s="58"/>
      <c r="C57" s="58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9"/>
    </row>
    <row r="58" spans="1:41" x14ac:dyDescent="0.4">
      <c r="A58" s="58"/>
      <c r="B58" s="58"/>
      <c r="C58" s="58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9"/>
    </row>
    <row r="59" spans="1:41" x14ac:dyDescent="0.4">
      <c r="A59" s="58"/>
      <c r="B59" s="58"/>
      <c r="C59" s="58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9"/>
    </row>
    <row r="60" spans="1:41" x14ac:dyDescent="0.4">
      <c r="A60" s="58"/>
      <c r="B60" s="58"/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9"/>
    </row>
    <row r="61" spans="1:41" x14ac:dyDescent="0.4">
      <c r="A61" s="58"/>
      <c r="B61" s="58"/>
      <c r="C61" s="58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9"/>
    </row>
    <row r="62" spans="1:41" x14ac:dyDescent="0.4">
      <c r="A62" s="58"/>
      <c r="B62" s="58"/>
      <c r="C62" s="58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9"/>
    </row>
    <row r="63" spans="1:41" x14ac:dyDescent="0.4">
      <c r="A63" s="58"/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8"/>
      <c r="AH63" s="58"/>
      <c r="AI63" s="58"/>
      <c r="AJ63" s="58"/>
      <c r="AK63" s="58"/>
      <c r="AL63" s="58"/>
      <c r="AM63" s="58"/>
      <c r="AN63" s="58"/>
      <c r="AO63" s="59"/>
    </row>
    <row r="64" spans="1:41" x14ac:dyDescent="0.4">
      <c r="A64" s="58"/>
      <c r="B64" s="58"/>
      <c r="C64" s="58"/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9"/>
    </row>
    <row r="65" spans="1:43" x14ac:dyDescent="0.4">
      <c r="A65" s="58"/>
      <c r="B65" s="58"/>
      <c r="C65" s="58"/>
      <c r="D65" s="58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9"/>
    </row>
    <row r="66" spans="1:43" x14ac:dyDescent="0.4">
      <c r="A66" s="58"/>
      <c r="B66" s="58"/>
      <c r="C66" s="58"/>
      <c r="D66" s="58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  <c r="AK66" s="58"/>
      <c r="AL66" s="58"/>
      <c r="AM66" s="58"/>
      <c r="AN66" s="58"/>
      <c r="AO66" s="59"/>
    </row>
    <row r="67" spans="1:43" x14ac:dyDescent="0.4">
      <c r="A67" s="58"/>
      <c r="B67" s="58"/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8"/>
      <c r="AH67" s="58"/>
      <c r="AI67" s="58"/>
      <c r="AJ67" s="58"/>
      <c r="AK67" s="58"/>
      <c r="AL67" s="58"/>
      <c r="AM67" s="58"/>
      <c r="AN67" s="58"/>
      <c r="AO67" s="59"/>
    </row>
    <row r="68" spans="1:43" x14ac:dyDescent="0.4">
      <c r="A68" s="5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9"/>
    </row>
    <row r="69" spans="1:43" x14ac:dyDescent="0.4">
      <c r="A69" s="58"/>
      <c r="B69" s="58"/>
      <c r="C69" s="58"/>
      <c r="D69" s="58"/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G69" s="58"/>
      <c r="AH69" s="58"/>
      <c r="AI69" s="58"/>
      <c r="AJ69" s="58"/>
      <c r="AK69" s="58"/>
      <c r="AL69" s="58"/>
      <c r="AM69" s="58"/>
      <c r="AN69" s="58"/>
      <c r="AO69" s="59"/>
    </row>
    <row r="70" spans="1:43" x14ac:dyDescent="0.4">
      <c r="A70" s="58"/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9"/>
    </row>
    <row r="71" spans="1:43" x14ac:dyDescent="0.4">
      <c r="A71" s="58"/>
      <c r="B71" s="58"/>
      <c r="C71" s="58"/>
      <c r="D71" s="58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9"/>
    </row>
    <row r="72" spans="1:43" x14ac:dyDescent="0.4">
      <c r="A72" s="58"/>
      <c r="B72" s="58"/>
      <c r="C72" s="58"/>
      <c r="D72" s="58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58"/>
      <c r="AK72" s="58"/>
      <c r="AL72" s="58"/>
      <c r="AM72" s="58"/>
      <c r="AN72" s="58"/>
      <c r="AO72" s="59"/>
    </row>
    <row r="73" spans="1:43" x14ac:dyDescent="0.4">
      <c r="A73" s="58"/>
      <c r="B73" s="58"/>
      <c r="C73" s="58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  <c r="AK73" s="58"/>
      <c r="AL73" s="58"/>
      <c r="AM73" s="58"/>
      <c r="AN73" s="58"/>
      <c r="AO73" s="59"/>
    </row>
    <row r="74" spans="1:43" x14ac:dyDescent="0.4">
      <c r="A74" s="5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9"/>
    </row>
    <row r="75" spans="1:43" x14ac:dyDescent="0.4">
      <c r="A75" s="58"/>
      <c r="B75" s="58"/>
      <c r="C75" s="58"/>
      <c r="D75" s="58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25"/>
      <c r="AQ75" s="25"/>
    </row>
    <row r="76" spans="1:43" x14ac:dyDescent="0.4">
      <c r="A76" s="58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25"/>
      <c r="AQ76" s="25"/>
    </row>
    <row r="77" spans="1:43" x14ac:dyDescent="0.4">
      <c r="A77" s="58"/>
      <c r="B77" s="58"/>
      <c r="C77" s="58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25"/>
      <c r="AQ77" s="25"/>
    </row>
    <row r="78" spans="1:43" x14ac:dyDescent="0.4">
      <c r="A78" s="58"/>
      <c r="B78" s="58"/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25"/>
      <c r="AQ78" s="25"/>
    </row>
    <row r="79" spans="1:43" x14ac:dyDescent="0.4">
      <c r="A79" s="58"/>
      <c r="B79" s="58"/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  <c r="AK79" s="58"/>
      <c r="AL79" s="58"/>
      <c r="AM79" s="58"/>
      <c r="AN79" s="58"/>
      <c r="AO79" s="58"/>
      <c r="AP79" s="25"/>
      <c r="AQ79" s="25"/>
    </row>
    <row r="80" spans="1:43" x14ac:dyDescent="0.4">
      <c r="A80" s="58"/>
      <c r="B80" s="58"/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58"/>
      <c r="AH80" s="58"/>
      <c r="AI80" s="58"/>
      <c r="AJ80" s="58"/>
      <c r="AK80" s="58"/>
      <c r="AL80" s="58"/>
      <c r="AM80" s="58"/>
      <c r="AN80" s="58"/>
      <c r="AO80" s="58"/>
      <c r="AP80" s="25"/>
      <c r="AQ80" s="25"/>
    </row>
    <row r="81" spans="1:43" x14ac:dyDescent="0.4">
      <c r="A81" s="58"/>
      <c r="B81" s="58"/>
      <c r="C81" s="58"/>
      <c r="D81" s="58"/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25"/>
      <c r="AQ81" s="25"/>
    </row>
    <row r="82" spans="1:43" x14ac:dyDescent="0.4">
      <c r="A82" s="58"/>
      <c r="B82" s="58"/>
      <c r="C82" s="58"/>
      <c r="D82" s="58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  <c r="AK82" s="58"/>
      <c r="AL82" s="58"/>
      <c r="AM82" s="58"/>
      <c r="AN82" s="58"/>
      <c r="AO82" s="58"/>
      <c r="AP82" s="25"/>
      <c r="AQ82" s="25"/>
    </row>
    <row r="83" spans="1:43" x14ac:dyDescent="0.4">
      <c r="A83" s="58"/>
      <c r="B83" s="58"/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G83" s="58"/>
      <c r="AH83" s="58"/>
      <c r="AI83" s="58"/>
      <c r="AJ83" s="58"/>
      <c r="AK83" s="58"/>
      <c r="AL83" s="58"/>
      <c r="AM83" s="58"/>
      <c r="AN83" s="58"/>
      <c r="AO83" s="58"/>
      <c r="AP83" s="25"/>
      <c r="AQ83" s="25"/>
    </row>
    <row r="84" spans="1:43" x14ac:dyDescent="0.4">
      <c r="A84" s="58"/>
      <c r="B84" s="58"/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25"/>
      <c r="AQ84" s="25"/>
    </row>
    <row r="85" spans="1:43" x14ac:dyDescent="0.4">
      <c r="A85" s="58"/>
      <c r="B85" s="58"/>
      <c r="C85" s="58"/>
      <c r="D85" s="58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25"/>
      <c r="AQ85" s="25"/>
    </row>
    <row r="86" spans="1:43" x14ac:dyDescent="0.4">
      <c r="A86" s="58"/>
      <c r="B86" s="58"/>
      <c r="C86" s="58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  <c r="AK86" s="58"/>
      <c r="AL86" s="58"/>
      <c r="AM86" s="58"/>
      <c r="AN86" s="58"/>
      <c r="AO86" s="58"/>
      <c r="AP86" s="25"/>
      <c r="AQ86" s="25"/>
    </row>
    <row r="87" spans="1:43" x14ac:dyDescent="0.4">
      <c r="A87" s="58"/>
      <c r="B87" s="58"/>
      <c r="C87" s="58"/>
      <c r="D87" s="58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  <c r="AK87" s="58"/>
      <c r="AL87" s="58"/>
      <c r="AM87" s="58"/>
      <c r="AN87" s="58"/>
      <c r="AO87" s="58"/>
      <c r="AP87" s="25"/>
      <c r="AQ87" s="25"/>
    </row>
    <row r="88" spans="1:43" x14ac:dyDescent="0.4">
      <c r="A88" s="58"/>
      <c r="B88" s="58"/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25"/>
      <c r="AQ88" s="25"/>
    </row>
    <row r="89" spans="1:43" x14ac:dyDescent="0.4">
      <c r="A89" s="58"/>
      <c r="B89" s="58"/>
      <c r="C89" s="58"/>
      <c r="D89" s="58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  <c r="AK89" s="58"/>
      <c r="AL89" s="58"/>
      <c r="AM89" s="58"/>
      <c r="AN89" s="58"/>
      <c r="AO89" s="58"/>
      <c r="AP89" s="25"/>
      <c r="AQ89" s="25"/>
    </row>
    <row r="90" spans="1:43" x14ac:dyDescent="0.4">
      <c r="A90" s="58"/>
      <c r="B90" s="58"/>
      <c r="C90" s="58"/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  <c r="AK90" s="58"/>
      <c r="AL90" s="58"/>
      <c r="AM90" s="58"/>
      <c r="AN90" s="58"/>
      <c r="AO90" s="58"/>
      <c r="AP90" s="25"/>
      <c r="AQ90" s="25"/>
    </row>
    <row r="91" spans="1:43" x14ac:dyDescent="0.4">
      <c r="A91" s="58"/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25"/>
      <c r="AQ91" s="25"/>
    </row>
    <row r="92" spans="1:43" x14ac:dyDescent="0.4">
      <c r="A92" s="58"/>
      <c r="B92" s="58"/>
      <c r="C92" s="58"/>
      <c r="D92" s="58"/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8"/>
      <c r="AH92" s="58"/>
      <c r="AI92" s="58"/>
      <c r="AJ92" s="58"/>
      <c r="AK92" s="58"/>
      <c r="AL92" s="58"/>
      <c r="AM92" s="58"/>
      <c r="AN92" s="58"/>
      <c r="AO92" s="58"/>
      <c r="AP92" s="25"/>
      <c r="AQ92" s="25"/>
    </row>
    <row r="93" spans="1:43" x14ac:dyDescent="0.4">
      <c r="A93" s="58"/>
      <c r="B93" s="58"/>
      <c r="C93" s="58"/>
      <c r="D93" s="58"/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/>
      <c r="AJ93" s="58"/>
      <c r="AK93" s="58"/>
      <c r="AL93" s="58"/>
      <c r="AM93" s="58"/>
      <c r="AN93" s="58"/>
      <c r="AO93" s="58"/>
      <c r="AP93" s="25"/>
      <c r="AQ93" s="25"/>
    </row>
    <row r="94" spans="1:43" x14ac:dyDescent="0.4">
      <c r="A94" s="58"/>
      <c r="B94" s="58"/>
      <c r="C94" s="58"/>
      <c r="D94" s="58"/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  <c r="AK94" s="58"/>
      <c r="AL94" s="58"/>
      <c r="AM94" s="58"/>
      <c r="AN94" s="58"/>
      <c r="AO94" s="58"/>
      <c r="AP94" s="25"/>
      <c r="AQ94" s="25"/>
    </row>
    <row r="95" spans="1:43" x14ac:dyDescent="0.4">
      <c r="A95" s="58"/>
      <c r="B95" s="58"/>
      <c r="C95" s="58"/>
      <c r="D95" s="58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  <c r="AK95" s="58"/>
      <c r="AL95" s="58"/>
      <c r="AM95" s="58"/>
      <c r="AN95" s="58"/>
      <c r="AO95" s="58"/>
      <c r="AP95" s="25"/>
      <c r="AQ95" s="25"/>
    </row>
    <row r="96" spans="1:43" x14ac:dyDescent="0.4">
      <c r="A96" s="58"/>
      <c r="B96" s="58"/>
      <c r="C96" s="58"/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25"/>
      <c r="AQ96" s="25"/>
    </row>
    <row r="97" spans="1:43" x14ac:dyDescent="0.4">
      <c r="A97" s="58"/>
      <c r="B97" s="58"/>
      <c r="C97" s="58"/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  <c r="AK97" s="58"/>
      <c r="AL97" s="58"/>
      <c r="AM97" s="58"/>
      <c r="AN97" s="58"/>
      <c r="AO97" s="58"/>
      <c r="AP97" s="25"/>
      <c r="AQ97" s="25"/>
    </row>
    <row r="98" spans="1:43" x14ac:dyDescent="0.4">
      <c r="A98" s="58"/>
      <c r="B98" s="58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25"/>
      <c r="AQ98" s="25"/>
    </row>
    <row r="99" spans="1:43" x14ac:dyDescent="0.4">
      <c r="A99" s="58"/>
      <c r="B99" s="58"/>
      <c r="C99" s="58"/>
      <c r="D99" s="58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8"/>
      <c r="AH99" s="58"/>
      <c r="AI99" s="58"/>
      <c r="AJ99" s="58"/>
      <c r="AK99" s="58"/>
      <c r="AL99" s="58"/>
      <c r="AM99" s="58"/>
      <c r="AN99" s="58"/>
      <c r="AO99" s="58"/>
      <c r="AP99" s="25"/>
      <c r="AQ99" s="25"/>
    </row>
    <row r="100" spans="1:43" x14ac:dyDescent="0.4">
      <c r="A100" s="58"/>
      <c r="B100" s="58"/>
      <c r="C100" s="58"/>
      <c r="D100" s="58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8"/>
      <c r="AH100" s="58"/>
      <c r="AI100" s="58"/>
      <c r="AJ100" s="58"/>
      <c r="AK100" s="58"/>
      <c r="AL100" s="58"/>
      <c r="AM100" s="58"/>
      <c r="AN100" s="58"/>
      <c r="AO100" s="58"/>
      <c r="AP100" s="25"/>
      <c r="AQ100" s="25"/>
    </row>
    <row r="101" spans="1:43" x14ac:dyDescent="0.4">
      <c r="A101" s="58"/>
      <c r="B101" s="58"/>
      <c r="C101" s="58"/>
      <c r="D101" s="58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  <c r="AK101" s="58"/>
      <c r="AL101" s="58"/>
      <c r="AM101" s="58"/>
      <c r="AN101" s="58"/>
      <c r="AO101" s="58"/>
      <c r="AP101" s="25"/>
      <c r="AQ101" s="25"/>
    </row>
    <row r="102" spans="1:43" x14ac:dyDescent="0.4">
      <c r="A102" s="58"/>
      <c r="B102" s="58"/>
      <c r="C102" s="58"/>
      <c r="D102" s="58"/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  <c r="AG102" s="58"/>
      <c r="AH102" s="58"/>
      <c r="AI102" s="58"/>
      <c r="AJ102" s="58"/>
      <c r="AK102" s="58"/>
      <c r="AL102" s="58"/>
      <c r="AM102" s="58"/>
      <c r="AN102" s="58"/>
      <c r="AO102" s="58"/>
      <c r="AP102" s="25"/>
      <c r="AQ102" s="25"/>
    </row>
    <row r="103" spans="1:43" x14ac:dyDescent="0.4">
      <c r="A103" s="58"/>
      <c r="B103" s="58"/>
      <c r="C103" s="58"/>
      <c r="D103" s="58"/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  <c r="AG103" s="58"/>
      <c r="AH103" s="58"/>
      <c r="AI103" s="58"/>
      <c r="AJ103" s="58"/>
      <c r="AK103" s="58"/>
      <c r="AL103" s="58"/>
      <c r="AM103" s="58"/>
      <c r="AN103" s="58"/>
      <c r="AO103" s="58"/>
      <c r="AP103" s="25"/>
      <c r="AQ103" s="25"/>
    </row>
    <row r="104" spans="1:43" x14ac:dyDescent="0.4">
      <c r="A104" s="58"/>
      <c r="B104" s="58"/>
      <c r="C104" s="58"/>
      <c r="D104" s="58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58"/>
      <c r="AJ104" s="58"/>
      <c r="AK104" s="58"/>
      <c r="AL104" s="58"/>
      <c r="AM104" s="58"/>
      <c r="AN104" s="58"/>
      <c r="AO104" s="58"/>
      <c r="AP104" s="25"/>
      <c r="AQ104" s="25"/>
    </row>
    <row r="105" spans="1:43" x14ac:dyDescent="0.4">
      <c r="A105" s="58"/>
      <c r="B105" s="58"/>
      <c r="C105" s="58"/>
      <c r="D105" s="58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  <c r="AK105" s="58"/>
      <c r="AL105" s="58"/>
      <c r="AM105" s="58"/>
      <c r="AN105" s="58"/>
      <c r="AO105" s="58"/>
      <c r="AP105" s="25"/>
      <c r="AQ105" s="25"/>
    </row>
    <row r="106" spans="1:43" x14ac:dyDescent="0.4">
      <c r="A106" s="58"/>
      <c r="B106" s="58"/>
      <c r="C106" s="58"/>
      <c r="D106" s="58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8"/>
      <c r="AH106" s="58"/>
      <c r="AI106" s="58"/>
      <c r="AJ106" s="58"/>
      <c r="AK106" s="58"/>
      <c r="AL106" s="58"/>
      <c r="AM106" s="58"/>
      <c r="AN106" s="58"/>
      <c r="AO106" s="58"/>
      <c r="AP106" s="25"/>
      <c r="AQ106" s="25"/>
    </row>
    <row r="107" spans="1:43" x14ac:dyDescent="0.4">
      <c r="A107" s="58"/>
      <c r="B107" s="58"/>
      <c r="C107" s="58"/>
      <c r="D107" s="58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58"/>
      <c r="AH107" s="58"/>
      <c r="AI107" s="58"/>
      <c r="AJ107" s="58"/>
      <c r="AK107" s="58"/>
      <c r="AL107" s="58"/>
      <c r="AM107" s="58"/>
      <c r="AN107" s="58"/>
      <c r="AO107" s="58"/>
      <c r="AP107" s="25"/>
      <c r="AQ107" s="25"/>
    </row>
    <row r="108" spans="1:43" x14ac:dyDescent="0.4">
      <c r="A108" s="58"/>
      <c r="B108" s="58"/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  <c r="AK108" s="58"/>
      <c r="AL108" s="58"/>
      <c r="AM108" s="58"/>
      <c r="AN108" s="58"/>
      <c r="AO108" s="58"/>
      <c r="AP108" s="25"/>
      <c r="AQ108" s="25"/>
    </row>
    <row r="109" spans="1:43" x14ac:dyDescent="0.4">
      <c r="A109" s="58"/>
      <c r="B109" s="58"/>
      <c r="C109" s="58"/>
      <c r="D109" s="58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8"/>
      <c r="AH109" s="58"/>
      <c r="AI109" s="58"/>
      <c r="AJ109" s="58"/>
      <c r="AK109" s="58"/>
      <c r="AL109" s="58"/>
      <c r="AM109" s="58"/>
      <c r="AN109" s="58"/>
      <c r="AO109" s="58"/>
      <c r="AP109" s="25"/>
      <c r="AQ109" s="25"/>
    </row>
    <row r="110" spans="1:43" x14ac:dyDescent="0.4">
      <c r="A110" s="58"/>
      <c r="B110" s="58"/>
      <c r="C110" s="58"/>
      <c r="D110" s="58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G110" s="58"/>
      <c r="AH110" s="58"/>
      <c r="AI110" s="58"/>
      <c r="AJ110" s="58"/>
      <c r="AK110" s="58"/>
      <c r="AL110" s="58"/>
      <c r="AM110" s="58"/>
      <c r="AN110" s="58"/>
      <c r="AO110" s="58"/>
      <c r="AP110" s="25"/>
      <c r="AQ110" s="25"/>
    </row>
    <row r="111" spans="1:43" x14ac:dyDescent="0.4">
      <c r="A111" s="58"/>
      <c r="B111" s="58"/>
      <c r="C111" s="58"/>
      <c r="D111" s="58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8"/>
      <c r="AH111" s="58"/>
      <c r="AI111" s="58"/>
      <c r="AJ111" s="58"/>
      <c r="AK111" s="58"/>
      <c r="AL111" s="58"/>
      <c r="AM111" s="58"/>
      <c r="AN111" s="58"/>
      <c r="AO111" s="58"/>
      <c r="AP111" s="25"/>
      <c r="AQ111" s="25"/>
    </row>
    <row r="112" spans="1:43" x14ac:dyDescent="0.4">
      <c r="A112" s="58"/>
      <c r="B112" s="58"/>
      <c r="C112" s="58"/>
      <c r="D112" s="58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  <c r="AK112" s="58"/>
      <c r="AL112" s="58"/>
      <c r="AM112" s="58"/>
      <c r="AN112" s="58"/>
      <c r="AO112" s="58"/>
      <c r="AP112" s="25"/>
      <c r="AQ112" s="25"/>
    </row>
    <row r="113" spans="1:43" x14ac:dyDescent="0.4">
      <c r="A113" s="58"/>
      <c r="B113" s="58"/>
      <c r="C113" s="58"/>
      <c r="D113" s="58"/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G113" s="58"/>
      <c r="AH113" s="58"/>
      <c r="AI113" s="58"/>
      <c r="AJ113" s="58"/>
      <c r="AK113" s="58"/>
      <c r="AL113" s="58"/>
      <c r="AM113" s="58"/>
      <c r="AN113" s="58"/>
      <c r="AO113" s="58"/>
      <c r="AP113" s="25"/>
      <c r="AQ113" s="25"/>
    </row>
    <row r="114" spans="1:43" x14ac:dyDescent="0.4">
      <c r="A114" s="58"/>
      <c r="B114" s="58"/>
      <c r="C114" s="58"/>
      <c r="D114" s="58"/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  <c r="AG114" s="58"/>
      <c r="AH114" s="58"/>
      <c r="AI114" s="58"/>
      <c r="AJ114" s="58"/>
      <c r="AK114" s="58"/>
      <c r="AL114" s="58"/>
      <c r="AM114" s="58"/>
      <c r="AN114" s="58"/>
      <c r="AO114" s="58"/>
      <c r="AP114" s="25"/>
      <c r="AQ114" s="25"/>
    </row>
    <row r="115" spans="1:43" x14ac:dyDescent="0.4">
      <c r="A115" s="58"/>
      <c r="B115" s="58"/>
      <c r="C115" s="58"/>
      <c r="D115" s="58"/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G115" s="58"/>
      <c r="AH115" s="58"/>
      <c r="AI115" s="58"/>
      <c r="AJ115" s="58"/>
      <c r="AK115" s="58"/>
      <c r="AL115" s="58"/>
      <c r="AM115" s="58"/>
      <c r="AN115" s="58"/>
      <c r="AO115" s="58"/>
      <c r="AP115" s="25"/>
      <c r="AQ115" s="25"/>
    </row>
    <row r="116" spans="1:43" x14ac:dyDescent="0.4">
      <c r="A116" s="58"/>
      <c r="B116" s="58"/>
      <c r="C116" s="58"/>
      <c r="D116" s="58"/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G116" s="58"/>
      <c r="AH116" s="58"/>
      <c r="AI116" s="58"/>
      <c r="AJ116" s="58"/>
      <c r="AK116" s="58"/>
      <c r="AL116" s="58"/>
      <c r="AM116" s="58"/>
      <c r="AN116" s="58"/>
      <c r="AO116" s="58"/>
      <c r="AP116" s="25"/>
      <c r="AQ116" s="25"/>
    </row>
    <row r="117" spans="1:43" x14ac:dyDescent="0.4">
      <c r="A117" s="58"/>
      <c r="B117" s="58"/>
      <c r="C117" s="58"/>
      <c r="D117" s="58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G117" s="58"/>
      <c r="AH117" s="58"/>
      <c r="AI117" s="58"/>
      <c r="AJ117" s="58"/>
      <c r="AK117" s="58"/>
      <c r="AL117" s="58"/>
      <c r="AM117" s="58"/>
      <c r="AN117" s="58"/>
      <c r="AO117" s="58"/>
      <c r="AP117" s="25"/>
      <c r="AQ117" s="25"/>
    </row>
    <row r="118" spans="1:43" x14ac:dyDescent="0.4">
      <c r="A118" s="58"/>
      <c r="B118" s="58"/>
      <c r="C118" s="58"/>
      <c r="D118" s="58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G118" s="58"/>
      <c r="AH118" s="58"/>
      <c r="AI118" s="58"/>
      <c r="AJ118" s="58"/>
      <c r="AK118" s="58"/>
      <c r="AL118" s="58"/>
      <c r="AM118" s="58"/>
      <c r="AN118" s="58"/>
      <c r="AO118" s="58"/>
      <c r="AP118" s="25"/>
      <c r="AQ118" s="25"/>
    </row>
    <row r="119" spans="1:43" x14ac:dyDescent="0.4">
      <c r="A119" s="58"/>
      <c r="B119" s="58"/>
      <c r="C119" s="58"/>
      <c r="D119" s="58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  <c r="AK119" s="58"/>
      <c r="AL119" s="58"/>
      <c r="AM119" s="58"/>
      <c r="AN119" s="58"/>
      <c r="AO119" s="58"/>
      <c r="AP119" s="25"/>
      <c r="AQ119" s="25"/>
    </row>
    <row r="120" spans="1:43" x14ac:dyDescent="0.4">
      <c r="A120" s="58"/>
      <c r="B120" s="58"/>
      <c r="C120" s="58"/>
      <c r="D120" s="58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8"/>
      <c r="AH120" s="58"/>
      <c r="AI120" s="58"/>
      <c r="AJ120" s="58"/>
      <c r="AK120" s="58"/>
      <c r="AL120" s="58"/>
      <c r="AM120" s="58"/>
      <c r="AN120" s="58"/>
      <c r="AO120" s="58"/>
      <c r="AP120" s="25"/>
      <c r="AQ120" s="25"/>
    </row>
    <row r="121" spans="1:43" x14ac:dyDescent="0.4">
      <c r="A121" s="58"/>
      <c r="B121" s="58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8"/>
      <c r="AH121" s="58"/>
      <c r="AI121" s="58"/>
      <c r="AJ121" s="58"/>
      <c r="AK121" s="58"/>
      <c r="AL121" s="58"/>
      <c r="AM121" s="58"/>
      <c r="AN121" s="58"/>
      <c r="AO121" s="58"/>
      <c r="AP121" s="25"/>
      <c r="AQ121" s="25"/>
    </row>
    <row r="122" spans="1:43" x14ac:dyDescent="0.4">
      <c r="A122" s="58"/>
      <c r="B122" s="58"/>
      <c r="C122" s="58"/>
      <c r="D122" s="58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8"/>
      <c r="AH122" s="58"/>
      <c r="AI122" s="58"/>
      <c r="AJ122" s="58"/>
      <c r="AK122" s="58"/>
      <c r="AL122" s="58"/>
      <c r="AM122" s="58"/>
      <c r="AN122" s="58"/>
      <c r="AO122" s="58"/>
      <c r="AP122" s="25"/>
      <c r="AQ122" s="25"/>
    </row>
    <row r="123" spans="1:43" x14ac:dyDescent="0.4">
      <c r="A123" s="58"/>
      <c r="B123" s="58"/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8"/>
      <c r="AH123" s="58"/>
      <c r="AI123" s="58"/>
      <c r="AJ123" s="58"/>
      <c r="AK123" s="58"/>
      <c r="AL123" s="58"/>
      <c r="AM123" s="58"/>
      <c r="AN123" s="58"/>
      <c r="AO123" s="58"/>
      <c r="AP123" s="25"/>
      <c r="AQ123" s="25"/>
    </row>
    <row r="124" spans="1:43" x14ac:dyDescent="0.4">
      <c r="A124" s="58"/>
      <c r="B124" s="58"/>
      <c r="C124" s="58"/>
      <c r="D124" s="58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G124" s="58"/>
      <c r="AH124" s="58"/>
      <c r="AI124" s="58"/>
      <c r="AJ124" s="58"/>
      <c r="AK124" s="58"/>
      <c r="AL124" s="58"/>
      <c r="AM124" s="58"/>
      <c r="AN124" s="58"/>
      <c r="AO124" s="58"/>
      <c r="AP124" s="25"/>
      <c r="AQ124" s="25"/>
    </row>
    <row r="125" spans="1:43" x14ac:dyDescent="0.4">
      <c r="A125" s="58"/>
      <c r="B125" s="58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G125" s="58"/>
      <c r="AH125" s="58"/>
      <c r="AI125" s="58"/>
      <c r="AJ125" s="58"/>
      <c r="AK125" s="58"/>
      <c r="AL125" s="58"/>
      <c r="AM125" s="58"/>
      <c r="AN125" s="58"/>
      <c r="AO125" s="58"/>
      <c r="AP125" s="25"/>
      <c r="AQ125" s="25"/>
    </row>
    <row r="126" spans="1:43" x14ac:dyDescent="0.4">
      <c r="A126" s="58"/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  <c r="AG126" s="58"/>
      <c r="AH126" s="58"/>
      <c r="AI126" s="58"/>
      <c r="AJ126" s="58"/>
      <c r="AK126" s="58"/>
      <c r="AL126" s="58"/>
      <c r="AM126" s="58"/>
      <c r="AN126" s="58"/>
      <c r="AO126" s="58"/>
      <c r="AP126" s="25"/>
      <c r="AQ126" s="25"/>
    </row>
    <row r="127" spans="1:43" x14ac:dyDescent="0.4">
      <c r="A127" s="58"/>
      <c r="B127" s="58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8"/>
      <c r="AH127" s="58"/>
      <c r="AI127" s="58"/>
      <c r="AJ127" s="58"/>
      <c r="AK127" s="58"/>
      <c r="AL127" s="58"/>
      <c r="AM127" s="58"/>
      <c r="AN127" s="58"/>
      <c r="AO127" s="58"/>
      <c r="AP127" s="25"/>
      <c r="AQ127" s="25"/>
    </row>
    <row r="128" spans="1:43" x14ac:dyDescent="0.4">
      <c r="A128" s="58"/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8"/>
      <c r="AH128" s="58"/>
      <c r="AI128" s="58"/>
      <c r="AJ128" s="58"/>
      <c r="AK128" s="58"/>
      <c r="AL128" s="58"/>
      <c r="AM128" s="58"/>
      <c r="AN128" s="58"/>
      <c r="AO128" s="58"/>
      <c r="AP128" s="25"/>
      <c r="AQ128" s="25"/>
    </row>
    <row r="129" spans="1:43" x14ac:dyDescent="0.4">
      <c r="A129" s="58"/>
      <c r="B129" s="58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  <c r="AG129" s="58"/>
      <c r="AH129" s="58"/>
      <c r="AI129" s="58"/>
      <c r="AJ129" s="58"/>
      <c r="AK129" s="58"/>
      <c r="AL129" s="58"/>
      <c r="AM129" s="58"/>
      <c r="AN129" s="58"/>
      <c r="AO129" s="58"/>
      <c r="AP129" s="25"/>
      <c r="AQ129" s="25"/>
    </row>
    <row r="130" spans="1:43" x14ac:dyDescent="0.4">
      <c r="A130" s="58"/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8"/>
      <c r="AH130" s="58"/>
      <c r="AI130" s="58"/>
      <c r="AJ130" s="58"/>
      <c r="AK130" s="58"/>
      <c r="AL130" s="58"/>
      <c r="AM130" s="58"/>
      <c r="AN130" s="58"/>
      <c r="AO130" s="58"/>
      <c r="AP130" s="25"/>
      <c r="AQ130" s="25"/>
    </row>
    <row r="131" spans="1:43" x14ac:dyDescent="0.4">
      <c r="A131" s="58"/>
      <c r="B131" s="58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G131" s="58"/>
      <c r="AH131" s="58"/>
      <c r="AI131" s="58"/>
      <c r="AJ131" s="58"/>
      <c r="AK131" s="58"/>
      <c r="AL131" s="58"/>
      <c r="AM131" s="58"/>
      <c r="AN131" s="58"/>
      <c r="AO131" s="58"/>
      <c r="AP131" s="25"/>
      <c r="AQ131" s="25"/>
    </row>
    <row r="132" spans="1:43" x14ac:dyDescent="0.4">
      <c r="A132" s="58"/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G132" s="58"/>
      <c r="AH132" s="58"/>
      <c r="AI132" s="58"/>
      <c r="AJ132" s="58"/>
      <c r="AK132" s="58"/>
      <c r="AL132" s="58"/>
      <c r="AM132" s="58"/>
      <c r="AN132" s="58"/>
      <c r="AO132" s="58"/>
      <c r="AP132" s="25"/>
      <c r="AQ132" s="25"/>
    </row>
    <row r="133" spans="1:43" x14ac:dyDescent="0.4">
      <c r="A133" s="58"/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G133" s="58"/>
      <c r="AH133" s="58"/>
      <c r="AI133" s="58"/>
      <c r="AJ133" s="58"/>
      <c r="AK133" s="58"/>
      <c r="AL133" s="58"/>
      <c r="AM133" s="58"/>
      <c r="AN133" s="58"/>
      <c r="AO133" s="58"/>
      <c r="AP133" s="25"/>
      <c r="AQ133" s="25"/>
    </row>
    <row r="134" spans="1:43" x14ac:dyDescent="0.4">
      <c r="A134" s="58"/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8"/>
      <c r="AH134" s="58"/>
      <c r="AI134" s="58"/>
      <c r="AJ134" s="58"/>
      <c r="AK134" s="58"/>
      <c r="AL134" s="58"/>
      <c r="AM134" s="58"/>
      <c r="AN134" s="58"/>
      <c r="AO134" s="58"/>
      <c r="AP134" s="25"/>
      <c r="AQ134" s="25"/>
    </row>
    <row r="135" spans="1:43" x14ac:dyDescent="0.4">
      <c r="A135" s="58"/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G135" s="58"/>
      <c r="AH135" s="58"/>
      <c r="AI135" s="58"/>
      <c r="AJ135" s="58"/>
      <c r="AK135" s="58"/>
      <c r="AL135" s="58"/>
      <c r="AM135" s="58"/>
      <c r="AN135" s="58"/>
      <c r="AO135" s="58"/>
      <c r="AP135" s="25"/>
      <c r="AQ135" s="25"/>
    </row>
    <row r="136" spans="1:43" x14ac:dyDescent="0.4">
      <c r="A136" s="58"/>
      <c r="B136" s="58"/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  <c r="AG136" s="58"/>
      <c r="AH136" s="58"/>
      <c r="AI136" s="58"/>
      <c r="AJ136" s="58"/>
      <c r="AK136" s="58"/>
      <c r="AL136" s="58"/>
      <c r="AM136" s="58"/>
      <c r="AN136" s="58"/>
      <c r="AO136" s="58"/>
      <c r="AP136" s="25"/>
      <c r="AQ136" s="25"/>
    </row>
    <row r="137" spans="1:43" x14ac:dyDescent="0.4">
      <c r="A137" s="58"/>
      <c r="B137" s="58"/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58"/>
      <c r="AH137" s="58"/>
      <c r="AI137" s="58"/>
      <c r="AJ137" s="58"/>
      <c r="AK137" s="58"/>
      <c r="AL137" s="58"/>
      <c r="AM137" s="58"/>
      <c r="AN137" s="58"/>
      <c r="AO137" s="58"/>
      <c r="AP137" s="25"/>
      <c r="AQ137" s="25"/>
    </row>
    <row r="138" spans="1:43" x14ac:dyDescent="0.4">
      <c r="A138" s="58"/>
      <c r="B138" s="58"/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G138" s="58"/>
      <c r="AH138" s="58"/>
      <c r="AI138" s="58"/>
      <c r="AJ138" s="58"/>
      <c r="AK138" s="58"/>
      <c r="AL138" s="58"/>
      <c r="AM138" s="58"/>
      <c r="AN138" s="58"/>
      <c r="AO138" s="58"/>
      <c r="AP138" s="25"/>
      <c r="AQ138" s="25"/>
    </row>
    <row r="139" spans="1:43" x14ac:dyDescent="0.4">
      <c r="A139" s="58"/>
      <c r="B139" s="58"/>
      <c r="C139" s="58"/>
      <c r="D139" s="58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8"/>
      <c r="AH139" s="58"/>
      <c r="AI139" s="58"/>
      <c r="AJ139" s="58"/>
      <c r="AK139" s="58"/>
      <c r="AL139" s="58"/>
      <c r="AM139" s="58"/>
      <c r="AN139" s="58"/>
      <c r="AO139" s="58"/>
      <c r="AP139" s="25"/>
      <c r="AQ139" s="25"/>
    </row>
    <row r="140" spans="1:43" x14ac:dyDescent="0.4">
      <c r="A140" s="58"/>
      <c r="B140" s="58"/>
      <c r="C140" s="58"/>
      <c r="D140" s="5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8"/>
      <c r="AH140" s="58"/>
      <c r="AI140" s="58"/>
      <c r="AJ140" s="58"/>
      <c r="AK140" s="58"/>
      <c r="AL140" s="58"/>
      <c r="AM140" s="58"/>
      <c r="AN140" s="58"/>
      <c r="AO140" s="58"/>
      <c r="AP140" s="25"/>
      <c r="AQ140" s="25"/>
    </row>
    <row r="141" spans="1:43" x14ac:dyDescent="0.4">
      <c r="A141" s="58"/>
      <c r="B141" s="58"/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8"/>
      <c r="AH141" s="58"/>
      <c r="AI141" s="58"/>
      <c r="AJ141" s="58"/>
      <c r="AK141" s="58"/>
      <c r="AL141" s="58"/>
      <c r="AM141" s="58"/>
      <c r="AN141" s="58"/>
      <c r="AO141" s="58"/>
      <c r="AP141" s="25"/>
      <c r="AQ141" s="25"/>
    </row>
    <row r="142" spans="1:43" x14ac:dyDescent="0.4">
      <c r="A142" s="58"/>
      <c r="B142" s="58"/>
      <c r="C142" s="58"/>
      <c r="D142" s="58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G142" s="58"/>
      <c r="AH142" s="58"/>
      <c r="AI142" s="58"/>
      <c r="AJ142" s="58"/>
      <c r="AK142" s="58"/>
      <c r="AL142" s="58"/>
      <c r="AM142" s="58"/>
      <c r="AN142" s="58"/>
      <c r="AO142" s="58"/>
      <c r="AP142" s="25"/>
      <c r="AQ142" s="25"/>
    </row>
    <row r="143" spans="1:43" x14ac:dyDescent="0.4">
      <c r="A143" s="58"/>
      <c r="B143" s="58"/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8"/>
      <c r="AH143" s="58"/>
      <c r="AI143" s="58"/>
      <c r="AJ143" s="58"/>
      <c r="AK143" s="58"/>
      <c r="AL143" s="58"/>
      <c r="AM143" s="58"/>
      <c r="AN143" s="58"/>
      <c r="AO143" s="58"/>
      <c r="AP143" s="25"/>
      <c r="AQ143" s="25"/>
    </row>
    <row r="144" spans="1:43" x14ac:dyDescent="0.4">
      <c r="A144" s="58"/>
      <c r="B144" s="58"/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  <c r="AG144" s="58"/>
      <c r="AH144" s="58"/>
      <c r="AI144" s="58"/>
      <c r="AJ144" s="58"/>
      <c r="AK144" s="58"/>
      <c r="AL144" s="58"/>
      <c r="AM144" s="58"/>
      <c r="AN144" s="58"/>
      <c r="AO144" s="58"/>
      <c r="AP144" s="25"/>
      <c r="AQ144" s="25"/>
    </row>
    <row r="145" spans="1:43" x14ac:dyDescent="0.4">
      <c r="A145" s="58"/>
      <c r="B145" s="58"/>
      <c r="C145" s="58"/>
      <c r="D145" s="58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58"/>
      <c r="AH145" s="58"/>
      <c r="AI145" s="58"/>
      <c r="AJ145" s="58"/>
      <c r="AK145" s="58"/>
      <c r="AL145" s="58"/>
      <c r="AM145" s="58"/>
      <c r="AN145" s="58"/>
      <c r="AO145" s="58"/>
      <c r="AP145" s="25"/>
      <c r="AQ145" s="25"/>
    </row>
    <row r="146" spans="1:43" x14ac:dyDescent="0.4">
      <c r="A146" s="58"/>
      <c r="B146" s="58"/>
      <c r="C146" s="58"/>
      <c r="D146" s="58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  <c r="AG146" s="58"/>
      <c r="AH146" s="58"/>
      <c r="AI146" s="58"/>
      <c r="AJ146" s="58"/>
      <c r="AK146" s="58"/>
      <c r="AL146" s="58"/>
      <c r="AM146" s="58"/>
      <c r="AN146" s="58"/>
      <c r="AO146" s="58"/>
      <c r="AP146" s="25"/>
      <c r="AQ146" s="25"/>
    </row>
    <row r="147" spans="1:43" x14ac:dyDescent="0.4">
      <c r="A147" s="58"/>
      <c r="B147" s="58"/>
      <c r="C147" s="58"/>
      <c r="D147" s="58"/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/>
      <c r="P147" s="58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  <c r="AG147" s="58"/>
      <c r="AH147" s="58"/>
      <c r="AI147" s="58"/>
      <c r="AJ147" s="58"/>
      <c r="AK147" s="58"/>
      <c r="AL147" s="58"/>
      <c r="AM147" s="58"/>
      <c r="AN147" s="58"/>
      <c r="AO147" s="58"/>
      <c r="AP147" s="25"/>
      <c r="AQ147" s="25"/>
    </row>
    <row r="148" spans="1:43" x14ac:dyDescent="0.4">
      <c r="A148" s="58"/>
      <c r="B148" s="58"/>
      <c r="C148" s="58"/>
      <c r="D148" s="58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  <c r="AG148" s="58"/>
      <c r="AH148" s="58"/>
      <c r="AI148" s="58"/>
      <c r="AJ148" s="58"/>
      <c r="AK148" s="58"/>
      <c r="AL148" s="58"/>
      <c r="AM148" s="58"/>
      <c r="AN148" s="58"/>
      <c r="AO148" s="58"/>
      <c r="AP148" s="25"/>
      <c r="AQ148" s="25"/>
    </row>
    <row r="149" spans="1:43" x14ac:dyDescent="0.4">
      <c r="A149" s="58"/>
      <c r="B149" s="58"/>
      <c r="C149" s="58"/>
      <c r="D149" s="58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  <c r="AG149" s="58"/>
      <c r="AH149" s="58"/>
      <c r="AI149" s="58"/>
      <c r="AJ149" s="58"/>
      <c r="AK149" s="58"/>
      <c r="AL149" s="58"/>
      <c r="AM149" s="58"/>
      <c r="AN149" s="58"/>
      <c r="AO149" s="58"/>
      <c r="AP149" s="25"/>
      <c r="AQ149" s="25"/>
    </row>
    <row r="150" spans="1:43" x14ac:dyDescent="0.4">
      <c r="A150" s="58"/>
      <c r="B150" s="58"/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8"/>
      <c r="AH150" s="58"/>
      <c r="AI150" s="58"/>
      <c r="AJ150" s="58"/>
      <c r="AK150" s="58"/>
      <c r="AL150" s="58"/>
      <c r="AM150" s="58"/>
      <c r="AN150" s="58"/>
      <c r="AO150" s="58"/>
      <c r="AP150" s="25"/>
      <c r="AQ150" s="25"/>
    </row>
    <row r="151" spans="1:43" x14ac:dyDescent="0.4">
      <c r="A151" s="58"/>
      <c r="B151" s="58"/>
      <c r="C151" s="58"/>
      <c r="D151" s="58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  <c r="AG151" s="58"/>
      <c r="AH151" s="58"/>
      <c r="AI151" s="58"/>
      <c r="AJ151" s="58"/>
      <c r="AK151" s="58"/>
      <c r="AL151" s="58"/>
      <c r="AM151" s="58"/>
      <c r="AN151" s="58"/>
      <c r="AO151" s="58"/>
      <c r="AP151" s="25"/>
      <c r="AQ151" s="25"/>
    </row>
    <row r="152" spans="1:43" x14ac:dyDescent="0.4">
      <c r="A152" s="58"/>
      <c r="B152" s="58"/>
      <c r="C152" s="58"/>
      <c r="D152" s="58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  <c r="AG152" s="58"/>
      <c r="AH152" s="58"/>
      <c r="AI152" s="58"/>
      <c r="AJ152" s="58"/>
      <c r="AK152" s="58"/>
      <c r="AL152" s="58"/>
      <c r="AM152" s="58"/>
      <c r="AN152" s="58"/>
      <c r="AO152" s="58"/>
      <c r="AP152" s="25"/>
      <c r="AQ152" s="25"/>
    </row>
    <row r="153" spans="1:43" x14ac:dyDescent="0.4">
      <c r="A153" s="58"/>
      <c r="B153" s="58"/>
      <c r="C153" s="58"/>
      <c r="D153" s="58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  <c r="AG153" s="58"/>
      <c r="AH153" s="58"/>
      <c r="AI153" s="58"/>
      <c r="AJ153" s="58"/>
      <c r="AK153" s="58"/>
      <c r="AL153" s="58"/>
      <c r="AM153" s="58"/>
      <c r="AN153" s="58"/>
      <c r="AO153" s="58"/>
      <c r="AP153" s="25"/>
      <c r="AQ153" s="25"/>
    </row>
    <row r="154" spans="1:43" x14ac:dyDescent="0.4">
      <c r="A154" s="58"/>
      <c r="B154" s="58"/>
      <c r="C154" s="58"/>
      <c r="D154" s="58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  <c r="AG154" s="58"/>
      <c r="AH154" s="58"/>
      <c r="AI154" s="58"/>
      <c r="AJ154" s="58"/>
      <c r="AK154" s="58"/>
      <c r="AL154" s="58"/>
      <c r="AM154" s="58"/>
      <c r="AN154" s="58"/>
      <c r="AO154" s="58"/>
      <c r="AP154" s="25"/>
      <c r="AQ154" s="25"/>
    </row>
    <row r="155" spans="1:43" x14ac:dyDescent="0.4">
      <c r="A155" s="58"/>
      <c r="B155" s="58"/>
      <c r="C155" s="58"/>
      <c r="D155" s="58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  <c r="AG155" s="58"/>
      <c r="AH155" s="58"/>
      <c r="AI155" s="58"/>
      <c r="AJ155" s="58"/>
      <c r="AK155" s="58"/>
      <c r="AL155" s="58"/>
      <c r="AM155" s="58"/>
      <c r="AN155" s="58"/>
      <c r="AO155" s="58"/>
      <c r="AP155" s="25"/>
      <c r="AQ155" s="25"/>
    </row>
    <row r="156" spans="1:43" x14ac:dyDescent="0.4">
      <c r="A156" s="58"/>
      <c r="B156" s="58"/>
      <c r="C156" s="58"/>
      <c r="D156" s="58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  <c r="AG156" s="58"/>
      <c r="AH156" s="58"/>
      <c r="AI156" s="58"/>
      <c r="AJ156" s="58"/>
      <c r="AK156" s="58"/>
      <c r="AL156" s="58"/>
      <c r="AM156" s="58"/>
      <c r="AN156" s="58"/>
      <c r="AO156" s="58"/>
      <c r="AP156" s="25"/>
      <c r="AQ156" s="25"/>
    </row>
    <row r="157" spans="1:43" x14ac:dyDescent="0.4">
      <c r="A157" s="58"/>
      <c r="B157" s="58"/>
      <c r="C157" s="58"/>
      <c r="D157" s="58"/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  <c r="AG157" s="58"/>
      <c r="AH157" s="58"/>
      <c r="AI157" s="58"/>
      <c r="AJ157" s="58"/>
      <c r="AK157" s="58"/>
      <c r="AL157" s="58"/>
      <c r="AM157" s="58"/>
      <c r="AN157" s="58"/>
      <c r="AO157" s="58"/>
      <c r="AP157" s="25"/>
      <c r="AQ157" s="25"/>
    </row>
    <row r="158" spans="1:43" x14ac:dyDescent="0.4">
      <c r="A158" s="58"/>
      <c r="B158" s="58"/>
      <c r="C158" s="58"/>
      <c r="D158" s="58"/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58"/>
      <c r="P158" s="58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  <c r="AG158" s="58"/>
      <c r="AH158" s="58"/>
      <c r="AI158" s="58"/>
      <c r="AJ158" s="58"/>
      <c r="AK158" s="58"/>
      <c r="AL158" s="58"/>
      <c r="AM158" s="58"/>
      <c r="AN158" s="58"/>
      <c r="AO158" s="58"/>
      <c r="AP158" s="25"/>
      <c r="AQ158" s="25"/>
    </row>
    <row r="159" spans="1:43" x14ac:dyDescent="0.4">
      <c r="A159" s="58"/>
      <c r="B159" s="58"/>
      <c r="C159" s="58"/>
      <c r="D159" s="58"/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  <c r="AG159" s="58"/>
      <c r="AH159" s="58"/>
      <c r="AI159" s="58"/>
      <c r="AJ159" s="58"/>
      <c r="AK159" s="58"/>
      <c r="AL159" s="58"/>
      <c r="AM159" s="58"/>
      <c r="AN159" s="58"/>
      <c r="AO159" s="58"/>
      <c r="AP159" s="25"/>
      <c r="AQ159" s="25"/>
    </row>
    <row r="160" spans="1:43" x14ac:dyDescent="0.4">
      <c r="A160" s="58"/>
      <c r="B160" s="58"/>
      <c r="C160" s="58"/>
      <c r="D160" s="58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  <c r="AG160" s="58"/>
      <c r="AH160" s="58"/>
      <c r="AI160" s="58"/>
      <c r="AJ160" s="58"/>
      <c r="AK160" s="58"/>
      <c r="AL160" s="58"/>
      <c r="AM160" s="58"/>
      <c r="AN160" s="58"/>
      <c r="AO160" s="58"/>
      <c r="AP160" s="25"/>
      <c r="AQ160" s="25"/>
    </row>
    <row r="161" spans="1:43" x14ac:dyDescent="0.4">
      <c r="A161" s="58"/>
      <c r="B161" s="58"/>
      <c r="C161" s="58"/>
      <c r="D161" s="58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  <c r="AG161" s="58"/>
      <c r="AH161" s="58"/>
      <c r="AI161" s="58"/>
      <c r="AJ161" s="58"/>
      <c r="AK161" s="58"/>
      <c r="AL161" s="58"/>
      <c r="AM161" s="58"/>
      <c r="AN161" s="58"/>
      <c r="AO161" s="58"/>
      <c r="AP161" s="25"/>
      <c r="AQ161" s="25"/>
    </row>
    <row r="162" spans="1:43" x14ac:dyDescent="0.4">
      <c r="A162" s="58"/>
      <c r="B162" s="58"/>
      <c r="C162" s="58"/>
      <c r="D162" s="58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  <c r="AG162" s="58"/>
      <c r="AH162" s="58"/>
      <c r="AI162" s="58"/>
      <c r="AJ162" s="58"/>
      <c r="AK162" s="58"/>
      <c r="AL162" s="58"/>
      <c r="AM162" s="58"/>
      <c r="AN162" s="58"/>
      <c r="AO162" s="58"/>
      <c r="AP162" s="25"/>
      <c r="AQ162" s="25"/>
    </row>
    <row r="163" spans="1:43" x14ac:dyDescent="0.4">
      <c r="A163" s="58"/>
      <c r="B163" s="58"/>
      <c r="C163" s="58"/>
      <c r="D163" s="58"/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/>
      <c r="P163" s="58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  <c r="AG163" s="58"/>
      <c r="AH163" s="58"/>
      <c r="AI163" s="58"/>
      <c r="AJ163" s="58"/>
      <c r="AK163" s="58"/>
      <c r="AL163" s="58"/>
      <c r="AM163" s="58"/>
      <c r="AN163" s="58"/>
      <c r="AO163" s="58"/>
      <c r="AP163" s="25"/>
      <c r="AQ163" s="25"/>
    </row>
    <row r="164" spans="1:43" x14ac:dyDescent="0.4">
      <c r="A164" s="58"/>
      <c r="B164" s="58"/>
      <c r="C164" s="58"/>
      <c r="D164" s="58"/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/>
      <c r="P164" s="58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  <c r="AG164" s="58"/>
      <c r="AH164" s="58"/>
      <c r="AI164" s="58"/>
      <c r="AJ164" s="58"/>
      <c r="AK164" s="58"/>
      <c r="AL164" s="58"/>
      <c r="AM164" s="58"/>
      <c r="AN164" s="58"/>
      <c r="AO164" s="58"/>
      <c r="AP164" s="25"/>
      <c r="AQ164" s="25"/>
    </row>
    <row r="165" spans="1:43" x14ac:dyDescent="0.4">
      <c r="A165" s="58"/>
      <c r="B165" s="58"/>
      <c r="C165" s="58"/>
      <c r="D165" s="58"/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  <c r="AG165" s="58"/>
      <c r="AH165" s="58"/>
      <c r="AI165" s="58"/>
      <c r="AJ165" s="58"/>
      <c r="AK165" s="58"/>
      <c r="AL165" s="58"/>
      <c r="AM165" s="58"/>
      <c r="AN165" s="58"/>
      <c r="AO165" s="58"/>
      <c r="AP165" s="25"/>
      <c r="AQ165" s="25"/>
    </row>
    <row r="166" spans="1:43" x14ac:dyDescent="0.4">
      <c r="A166" s="58"/>
      <c r="B166" s="58"/>
      <c r="C166" s="58"/>
      <c r="D166" s="58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  <c r="AG166" s="58"/>
      <c r="AH166" s="58"/>
      <c r="AI166" s="58"/>
      <c r="AJ166" s="58"/>
      <c r="AK166" s="58"/>
      <c r="AL166" s="58"/>
      <c r="AM166" s="58"/>
      <c r="AN166" s="58"/>
      <c r="AO166" s="58"/>
      <c r="AP166" s="25"/>
      <c r="AQ166" s="25"/>
    </row>
    <row r="167" spans="1:43" x14ac:dyDescent="0.4">
      <c r="A167" s="58"/>
      <c r="B167" s="58"/>
      <c r="C167" s="58"/>
      <c r="D167" s="58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  <c r="AG167" s="58"/>
      <c r="AH167" s="58"/>
      <c r="AI167" s="58"/>
      <c r="AJ167" s="58"/>
      <c r="AK167" s="58"/>
      <c r="AL167" s="58"/>
      <c r="AM167" s="58"/>
      <c r="AN167" s="58"/>
      <c r="AO167" s="58"/>
      <c r="AP167" s="25"/>
      <c r="AQ167" s="25"/>
    </row>
    <row r="168" spans="1:43" x14ac:dyDescent="0.4">
      <c r="A168" s="58"/>
      <c r="B168" s="58"/>
      <c r="C168" s="58"/>
      <c r="D168" s="58"/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/>
      <c r="P168" s="58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  <c r="AG168" s="58"/>
      <c r="AH168" s="58"/>
      <c r="AI168" s="58"/>
      <c r="AJ168" s="58"/>
      <c r="AK168" s="58"/>
      <c r="AL168" s="58"/>
      <c r="AM168" s="58"/>
      <c r="AN168" s="58"/>
      <c r="AO168" s="58"/>
      <c r="AP168" s="25"/>
      <c r="AQ168" s="25"/>
    </row>
    <row r="169" spans="1:43" x14ac:dyDescent="0.4">
      <c r="A169" s="58"/>
      <c r="B169" s="58"/>
      <c r="C169" s="58"/>
      <c r="D169" s="58"/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58"/>
      <c r="P169" s="58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  <c r="AG169" s="58"/>
      <c r="AH169" s="58"/>
      <c r="AI169" s="58"/>
      <c r="AJ169" s="58"/>
      <c r="AK169" s="58"/>
      <c r="AL169" s="58"/>
      <c r="AM169" s="58"/>
      <c r="AN169" s="58"/>
      <c r="AO169" s="58"/>
      <c r="AP169" s="25"/>
      <c r="AQ169" s="25"/>
    </row>
    <row r="170" spans="1:43" x14ac:dyDescent="0.4">
      <c r="A170" s="58"/>
      <c r="B170" s="58"/>
      <c r="C170" s="58"/>
      <c r="D170" s="58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  <c r="AG170" s="58"/>
      <c r="AH170" s="58"/>
      <c r="AI170" s="58"/>
      <c r="AJ170" s="58"/>
      <c r="AK170" s="58"/>
      <c r="AL170" s="58"/>
      <c r="AM170" s="58"/>
      <c r="AN170" s="58"/>
      <c r="AO170" s="58"/>
      <c r="AP170" s="25"/>
      <c r="AQ170" s="25"/>
    </row>
    <row r="171" spans="1:43" x14ac:dyDescent="0.4">
      <c r="A171" s="58"/>
      <c r="B171" s="58"/>
      <c r="C171" s="58"/>
      <c r="D171" s="58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  <c r="AG171" s="58"/>
      <c r="AH171" s="58"/>
      <c r="AI171" s="58"/>
      <c r="AJ171" s="58"/>
      <c r="AK171" s="58"/>
      <c r="AL171" s="58"/>
      <c r="AM171" s="58"/>
      <c r="AN171" s="58"/>
      <c r="AO171" s="58"/>
      <c r="AP171" s="25"/>
      <c r="AQ171" s="25"/>
    </row>
    <row r="172" spans="1:43" x14ac:dyDescent="0.4">
      <c r="A172" s="58"/>
      <c r="B172" s="58"/>
      <c r="C172" s="58"/>
      <c r="D172" s="58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  <c r="AG172" s="58"/>
      <c r="AH172" s="58"/>
      <c r="AI172" s="58"/>
      <c r="AJ172" s="58"/>
      <c r="AK172" s="58"/>
      <c r="AL172" s="58"/>
      <c r="AM172" s="58"/>
      <c r="AN172" s="58"/>
      <c r="AO172" s="58"/>
      <c r="AP172" s="25"/>
      <c r="AQ172" s="25"/>
    </row>
    <row r="173" spans="1:43" x14ac:dyDescent="0.4">
      <c r="A173" s="58"/>
      <c r="B173" s="58"/>
      <c r="C173" s="58"/>
      <c r="D173" s="58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  <c r="AG173" s="58"/>
      <c r="AH173" s="58"/>
      <c r="AI173" s="58"/>
      <c r="AJ173" s="58"/>
      <c r="AK173" s="58"/>
      <c r="AL173" s="58"/>
      <c r="AM173" s="58"/>
      <c r="AN173" s="58"/>
      <c r="AO173" s="58"/>
      <c r="AP173" s="25"/>
      <c r="AQ173" s="25"/>
    </row>
    <row r="174" spans="1:43" x14ac:dyDescent="0.4">
      <c r="A174" s="58"/>
      <c r="B174" s="58"/>
      <c r="C174" s="58"/>
      <c r="D174" s="58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  <c r="AG174" s="58"/>
      <c r="AH174" s="58"/>
      <c r="AI174" s="58"/>
      <c r="AJ174" s="58"/>
      <c r="AK174" s="58"/>
      <c r="AL174" s="58"/>
      <c r="AM174" s="58"/>
      <c r="AN174" s="58"/>
      <c r="AO174" s="58"/>
      <c r="AP174" s="25"/>
      <c r="AQ174" s="25"/>
    </row>
    <row r="175" spans="1:43" x14ac:dyDescent="0.4">
      <c r="A175" s="58"/>
      <c r="B175" s="58"/>
      <c r="C175" s="58"/>
      <c r="D175" s="58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  <c r="AG175" s="58"/>
      <c r="AH175" s="58"/>
      <c r="AI175" s="58"/>
      <c r="AJ175" s="58"/>
      <c r="AK175" s="58"/>
      <c r="AL175" s="58"/>
      <c r="AM175" s="58"/>
      <c r="AN175" s="58"/>
      <c r="AO175" s="58"/>
      <c r="AP175" s="25"/>
      <c r="AQ175" s="25"/>
    </row>
    <row r="176" spans="1:43" x14ac:dyDescent="0.4">
      <c r="A176" s="58"/>
      <c r="B176" s="58"/>
      <c r="C176" s="58"/>
      <c r="D176" s="58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  <c r="AG176" s="58"/>
      <c r="AH176" s="58"/>
      <c r="AI176" s="58"/>
      <c r="AJ176" s="58"/>
      <c r="AK176" s="58"/>
      <c r="AL176" s="58"/>
      <c r="AM176" s="58"/>
      <c r="AN176" s="58"/>
      <c r="AO176" s="58"/>
      <c r="AP176" s="25"/>
      <c r="AQ176" s="25"/>
    </row>
    <row r="177" spans="1:43" x14ac:dyDescent="0.4">
      <c r="A177" s="58"/>
      <c r="B177" s="58"/>
      <c r="C177" s="58"/>
      <c r="D177" s="58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  <c r="AG177" s="58"/>
      <c r="AH177" s="58"/>
      <c r="AI177" s="58"/>
      <c r="AJ177" s="58"/>
      <c r="AK177" s="58"/>
      <c r="AL177" s="58"/>
      <c r="AM177" s="58"/>
      <c r="AN177" s="58"/>
      <c r="AO177" s="58"/>
      <c r="AP177" s="25"/>
      <c r="AQ177" s="25"/>
    </row>
    <row r="178" spans="1:43" x14ac:dyDescent="0.4">
      <c r="A178" s="58"/>
      <c r="B178" s="58"/>
      <c r="C178" s="58"/>
      <c r="D178" s="58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  <c r="AG178" s="58"/>
      <c r="AH178" s="58"/>
      <c r="AI178" s="58"/>
      <c r="AJ178" s="58"/>
      <c r="AK178" s="58"/>
      <c r="AL178" s="58"/>
      <c r="AM178" s="58"/>
      <c r="AN178" s="58"/>
      <c r="AO178" s="58"/>
      <c r="AP178" s="25"/>
      <c r="AQ178" s="25"/>
    </row>
    <row r="179" spans="1:43" x14ac:dyDescent="0.4">
      <c r="A179" s="58"/>
      <c r="B179" s="58"/>
      <c r="C179" s="58"/>
      <c r="D179" s="58"/>
      <c r="E179" s="58"/>
      <c r="F179" s="58"/>
      <c r="G179" s="58"/>
      <c r="H179" s="58"/>
      <c r="I179" s="58"/>
      <c r="J179" s="58"/>
      <c r="K179" s="58"/>
      <c r="L179" s="58"/>
      <c r="M179" s="58"/>
      <c r="N179" s="58"/>
      <c r="O179" s="58"/>
      <c r="P179" s="58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  <c r="AG179" s="58"/>
      <c r="AH179" s="58"/>
      <c r="AI179" s="58"/>
      <c r="AJ179" s="58"/>
      <c r="AK179" s="58"/>
      <c r="AL179" s="58"/>
      <c r="AM179" s="58"/>
      <c r="AN179" s="58"/>
      <c r="AO179" s="58"/>
      <c r="AP179" s="25"/>
      <c r="AQ179" s="25"/>
    </row>
    <row r="180" spans="1:43" x14ac:dyDescent="0.4">
      <c r="A180" s="58"/>
      <c r="B180" s="58"/>
      <c r="C180" s="58"/>
      <c r="D180" s="58"/>
      <c r="E180" s="58"/>
      <c r="F180" s="58"/>
      <c r="G180" s="58"/>
      <c r="H180" s="58"/>
      <c r="I180" s="58"/>
      <c r="J180" s="58"/>
      <c r="K180" s="58"/>
      <c r="L180" s="58"/>
      <c r="M180" s="58"/>
      <c r="N180" s="58"/>
      <c r="O180" s="58"/>
      <c r="P180" s="58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  <c r="AG180" s="58"/>
      <c r="AH180" s="58"/>
      <c r="AI180" s="58"/>
      <c r="AJ180" s="58"/>
      <c r="AK180" s="58"/>
      <c r="AL180" s="58"/>
      <c r="AM180" s="58"/>
      <c r="AN180" s="58"/>
      <c r="AO180" s="58"/>
      <c r="AP180" s="25"/>
      <c r="AQ180" s="25"/>
    </row>
    <row r="181" spans="1:43" x14ac:dyDescent="0.4">
      <c r="A181" s="58"/>
      <c r="B181" s="58"/>
      <c r="C181" s="58"/>
      <c r="D181" s="58"/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  <c r="AG181" s="58"/>
      <c r="AH181" s="58"/>
      <c r="AI181" s="58"/>
      <c r="AJ181" s="58"/>
      <c r="AK181" s="58"/>
      <c r="AL181" s="58"/>
      <c r="AM181" s="58"/>
      <c r="AN181" s="58"/>
      <c r="AO181" s="58"/>
      <c r="AP181" s="25"/>
      <c r="AQ181" s="25"/>
    </row>
    <row r="182" spans="1:43" x14ac:dyDescent="0.4">
      <c r="A182" s="58"/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  <c r="AG182" s="58"/>
      <c r="AH182" s="58"/>
      <c r="AI182" s="58"/>
      <c r="AJ182" s="58"/>
      <c r="AK182" s="58"/>
      <c r="AL182" s="58"/>
      <c r="AM182" s="58"/>
      <c r="AN182" s="58"/>
      <c r="AO182" s="58"/>
      <c r="AP182" s="25"/>
      <c r="AQ182" s="25"/>
    </row>
    <row r="183" spans="1:43" x14ac:dyDescent="0.4">
      <c r="A183" s="58"/>
      <c r="B183" s="58"/>
      <c r="C183" s="58"/>
      <c r="D183" s="58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  <c r="AG183" s="58"/>
      <c r="AH183" s="58"/>
      <c r="AI183" s="58"/>
      <c r="AJ183" s="58"/>
      <c r="AK183" s="58"/>
      <c r="AL183" s="58"/>
      <c r="AM183" s="58"/>
      <c r="AN183" s="58"/>
      <c r="AO183" s="58"/>
      <c r="AP183" s="25"/>
      <c r="AQ183" s="25"/>
    </row>
    <row r="184" spans="1:43" x14ac:dyDescent="0.4">
      <c r="A184" s="58"/>
      <c r="B184" s="58"/>
      <c r="C184" s="58"/>
      <c r="D184" s="58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  <c r="AG184" s="58"/>
      <c r="AH184" s="58"/>
      <c r="AI184" s="58"/>
      <c r="AJ184" s="58"/>
      <c r="AK184" s="58"/>
      <c r="AL184" s="58"/>
      <c r="AM184" s="58"/>
      <c r="AN184" s="58"/>
      <c r="AO184" s="58"/>
      <c r="AP184" s="25"/>
      <c r="AQ184" s="25"/>
    </row>
    <row r="185" spans="1:43" x14ac:dyDescent="0.4">
      <c r="A185" s="58"/>
      <c r="B185" s="58"/>
      <c r="C185" s="58"/>
      <c r="D185" s="58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  <c r="AG185" s="58"/>
      <c r="AH185" s="58"/>
      <c r="AI185" s="58"/>
      <c r="AJ185" s="58"/>
      <c r="AK185" s="58"/>
      <c r="AL185" s="58"/>
      <c r="AM185" s="58"/>
      <c r="AN185" s="58"/>
      <c r="AO185" s="58"/>
      <c r="AP185" s="25"/>
      <c r="AQ185" s="25"/>
    </row>
    <row r="186" spans="1:43" x14ac:dyDescent="0.4">
      <c r="A186" s="58"/>
      <c r="B186" s="58"/>
      <c r="C186" s="58"/>
      <c r="D186" s="58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  <c r="AG186" s="58"/>
      <c r="AH186" s="58"/>
      <c r="AI186" s="58"/>
      <c r="AJ186" s="58"/>
      <c r="AK186" s="58"/>
      <c r="AL186" s="58"/>
      <c r="AM186" s="58"/>
      <c r="AN186" s="58"/>
      <c r="AO186" s="58"/>
      <c r="AP186" s="25"/>
      <c r="AQ186" s="25"/>
    </row>
    <row r="187" spans="1:43" x14ac:dyDescent="0.4">
      <c r="A187" s="58"/>
      <c r="B187" s="58"/>
      <c r="C187" s="58"/>
      <c r="D187" s="58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  <c r="AG187" s="58"/>
      <c r="AH187" s="58"/>
      <c r="AI187" s="58"/>
      <c r="AJ187" s="58"/>
      <c r="AK187" s="58"/>
      <c r="AL187" s="58"/>
      <c r="AM187" s="58"/>
      <c r="AN187" s="58"/>
      <c r="AO187" s="58"/>
      <c r="AP187" s="25"/>
      <c r="AQ187" s="25"/>
    </row>
    <row r="188" spans="1:43" x14ac:dyDescent="0.4">
      <c r="A188" s="58"/>
      <c r="B188" s="58"/>
      <c r="C188" s="58"/>
      <c r="D188" s="58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58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  <c r="AG188" s="58"/>
      <c r="AH188" s="58"/>
      <c r="AI188" s="58"/>
      <c r="AJ188" s="58"/>
      <c r="AK188" s="58"/>
      <c r="AL188" s="58"/>
      <c r="AM188" s="58"/>
      <c r="AN188" s="58"/>
      <c r="AO188" s="58"/>
      <c r="AP188" s="25"/>
      <c r="AQ188" s="25"/>
    </row>
    <row r="189" spans="1:43" x14ac:dyDescent="0.4">
      <c r="A189" s="58"/>
      <c r="B189" s="58"/>
      <c r="C189" s="58"/>
      <c r="D189" s="58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  <c r="AG189" s="58"/>
      <c r="AH189" s="58"/>
      <c r="AI189" s="58"/>
      <c r="AJ189" s="58"/>
      <c r="AK189" s="58"/>
      <c r="AL189" s="58"/>
      <c r="AM189" s="58"/>
      <c r="AN189" s="58"/>
      <c r="AO189" s="58"/>
      <c r="AP189" s="25"/>
      <c r="AQ189" s="25"/>
    </row>
    <row r="190" spans="1:43" x14ac:dyDescent="0.4">
      <c r="A190" s="58"/>
      <c r="B190" s="58"/>
      <c r="C190" s="58"/>
      <c r="D190" s="58"/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58"/>
      <c r="P190" s="58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  <c r="AG190" s="58"/>
      <c r="AH190" s="58"/>
      <c r="AI190" s="58"/>
      <c r="AJ190" s="58"/>
      <c r="AK190" s="58"/>
      <c r="AL190" s="58"/>
      <c r="AM190" s="58"/>
      <c r="AN190" s="58"/>
      <c r="AO190" s="58"/>
      <c r="AP190" s="25"/>
      <c r="AQ190" s="25"/>
    </row>
    <row r="191" spans="1:43" x14ac:dyDescent="0.4">
      <c r="A191" s="58"/>
      <c r="B191" s="58"/>
      <c r="C191" s="58"/>
      <c r="D191" s="58"/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58"/>
      <c r="P191" s="58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  <c r="AG191" s="58"/>
      <c r="AH191" s="58"/>
      <c r="AI191" s="58"/>
      <c r="AJ191" s="58"/>
      <c r="AK191" s="58"/>
      <c r="AL191" s="58"/>
      <c r="AM191" s="58"/>
      <c r="AN191" s="58"/>
      <c r="AO191" s="58"/>
      <c r="AP191" s="25"/>
      <c r="AQ191" s="25"/>
    </row>
    <row r="192" spans="1:43" x14ac:dyDescent="0.4">
      <c r="A192" s="58"/>
      <c r="B192" s="58"/>
      <c r="C192" s="58"/>
      <c r="D192" s="58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  <c r="AG192" s="58"/>
      <c r="AH192" s="58"/>
      <c r="AI192" s="58"/>
      <c r="AJ192" s="58"/>
      <c r="AK192" s="58"/>
      <c r="AL192" s="58"/>
      <c r="AM192" s="58"/>
      <c r="AN192" s="58"/>
      <c r="AO192" s="58"/>
      <c r="AP192" s="25"/>
      <c r="AQ192" s="25"/>
    </row>
    <row r="193" spans="1:43" x14ac:dyDescent="0.4">
      <c r="A193" s="58"/>
      <c r="B193" s="58"/>
      <c r="C193" s="58"/>
      <c r="D193" s="58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  <c r="AG193" s="58"/>
      <c r="AH193" s="58"/>
      <c r="AI193" s="58"/>
      <c r="AJ193" s="58"/>
      <c r="AK193" s="58"/>
      <c r="AL193" s="58"/>
      <c r="AM193" s="58"/>
      <c r="AN193" s="58"/>
      <c r="AO193" s="58"/>
      <c r="AP193" s="25"/>
      <c r="AQ193" s="25"/>
    </row>
    <row r="194" spans="1:43" x14ac:dyDescent="0.4">
      <c r="A194" s="58"/>
      <c r="B194" s="58"/>
      <c r="C194" s="58"/>
      <c r="D194" s="58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  <c r="AG194" s="58"/>
      <c r="AH194" s="58"/>
      <c r="AI194" s="58"/>
      <c r="AJ194" s="58"/>
      <c r="AK194" s="58"/>
      <c r="AL194" s="58"/>
      <c r="AM194" s="58"/>
      <c r="AN194" s="58"/>
      <c r="AO194" s="58"/>
      <c r="AP194" s="25"/>
      <c r="AQ194" s="25"/>
    </row>
    <row r="195" spans="1:43" x14ac:dyDescent="0.4">
      <c r="A195" s="58"/>
      <c r="B195" s="58"/>
      <c r="C195" s="58"/>
      <c r="D195" s="58"/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/>
      <c r="P195" s="58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  <c r="AG195" s="58"/>
      <c r="AH195" s="58"/>
      <c r="AI195" s="58"/>
      <c r="AJ195" s="58"/>
      <c r="AK195" s="58"/>
      <c r="AL195" s="58"/>
      <c r="AM195" s="58"/>
      <c r="AN195" s="58"/>
      <c r="AO195" s="58"/>
      <c r="AP195" s="25"/>
      <c r="AQ195" s="25"/>
    </row>
    <row r="196" spans="1:43" x14ac:dyDescent="0.4">
      <c r="A196" s="58"/>
      <c r="B196" s="58"/>
      <c r="C196" s="58"/>
      <c r="D196" s="58"/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/>
      <c r="P196" s="58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  <c r="AG196" s="58"/>
      <c r="AH196" s="58"/>
      <c r="AI196" s="58"/>
      <c r="AJ196" s="58"/>
      <c r="AK196" s="58"/>
      <c r="AL196" s="58"/>
      <c r="AM196" s="58"/>
      <c r="AN196" s="58"/>
      <c r="AO196" s="58"/>
      <c r="AP196" s="25"/>
      <c r="AQ196" s="25"/>
    </row>
    <row r="197" spans="1:43" x14ac:dyDescent="0.4">
      <c r="A197" s="58"/>
      <c r="B197" s="58"/>
      <c r="C197" s="58"/>
      <c r="D197" s="58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  <c r="AG197" s="58"/>
      <c r="AH197" s="58"/>
      <c r="AI197" s="58"/>
      <c r="AJ197" s="58"/>
      <c r="AK197" s="58"/>
      <c r="AL197" s="58"/>
      <c r="AM197" s="58"/>
      <c r="AN197" s="58"/>
      <c r="AO197" s="58"/>
      <c r="AP197" s="25"/>
      <c r="AQ197" s="25"/>
    </row>
    <row r="198" spans="1:43" x14ac:dyDescent="0.4">
      <c r="A198" s="58"/>
      <c r="B198" s="58"/>
      <c r="C198" s="58"/>
      <c r="D198" s="58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  <c r="AG198" s="58"/>
      <c r="AH198" s="58"/>
      <c r="AI198" s="58"/>
      <c r="AJ198" s="58"/>
      <c r="AK198" s="58"/>
      <c r="AL198" s="58"/>
      <c r="AM198" s="58"/>
      <c r="AN198" s="58"/>
      <c r="AO198" s="58"/>
      <c r="AP198" s="25"/>
      <c r="AQ198" s="25"/>
    </row>
    <row r="199" spans="1:43" x14ac:dyDescent="0.4">
      <c r="A199" s="58"/>
      <c r="B199" s="58"/>
      <c r="C199" s="58"/>
      <c r="D199" s="58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  <c r="AG199" s="58"/>
      <c r="AH199" s="58"/>
      <c r="AI199" s="58"/>
      <c r="AJ199" s="58"/>
      <c r="AK199" s="58"/>
      <c r="AL199" s="58"/>
      <c r="AM199" s="58"/>
      <c r="AN199" s="58"/>
      <c r="AO199" s="58"/>
      <c r="AP199" s="25"/>
      <c r="AQ199" s="25"/>
    </row>
    <row r="200" spans="1:43" x14ac:dyDescent="0.4">
      <c r="A200" s="58"/>
      <c r="B200" s="58"/>
      <c r="C200" s="58"/>
      <c r="D200" s="58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58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  <c r="AG200" s="58"/>
      <c r="AH200" s="58"/>
      <c r="AI200" s="58"/>
      <c r="AJ200" s="58"/>
      <c r="AK200" s="58"/>
      <c r="AL200" s="58"/>
      <c r="AM200" s="58"/>
      <c r="AN200" s="58"/>
      <c r="AO200" s="58"/>
      <c r="AP200" s="25"/>
      <c r="AQ200" s="25"/>
    </row>
    <row r="201" spans="1:43" x14ac:dyDescent="0.4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</row>
    <row r="202" spans="1:43" x14ac:dyDescent="0.4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</row>
    <row r="203" spans="1:43" x14ac:dyDescent="0.4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</row>
    <row r="204" spans="1:43" x14ac:dyDescent="0.4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</row>
    <row r="205" spans="1:43" x14ac:dyDescent="0.4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</row>
    <row r="206" spans="1:43" x14ac:dyDescent="0.4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</row>
    <row r="207" spans="1:43" x14ac:dyDescent="0.4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</row>
    <row r="208" spans="1:43" x14ac:dyDescent="0.4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</row>
    <row r="209" spans="1:43" x14ac:dyDescent="0.4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</row>
    <row r="210" spans="1:43" x14ac:dyDescent="0.4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</row>
    <row r="211" spans="1:43" x14ac:dyDescent="0.4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</row>
    <row r="212" spans="1:43" x14ac:dyDescent="0.4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</row>
    <row r="213" spans="1:43" x14ac:dyDescent="0.4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</row>
    <row r="214" spans="1:43" x14ac:dyDescent="0.4">
      <c r="A214" s="25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  <c r="AM214" s="25"/>
      <c r="AN214" s="25"/>
      <c r="AO214" s="25"/>
      <c r="AP214" s="25"/>
      <c r="AQ214" s="25"/>
    </row>
    <row r="215" spans="1:43" x14ac:dyDescent="0.4">
      <c r="A215" s="25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  <c r="AP215" s="25"/>
      <c r="AQ215" s="25"/>
    </row>
    <row r="216" spans="1:43" x14ac:dyDescent="0.4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  <c r="AM216" s="25"/>
      <c r="AN216" s="25"/>
      <c r="AO216" s="25"/>
      <c r="AP216" s="25"/>
      <c r="AQ216" s="25"/>
    </row>
    <row r="217" spans="1:43" x14ac:dyDescent="0.4">
      <c r="A217" s="25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  <c r="AM217" s="25"/>
      <c r="AN217" s="25"/>
      <c r="AO217" s="25"/>
      <c r="AP217" s="25"/>
      <c r="AQ217" s="25"/>
    </row>
    <row r="218" spans="1:43" x14ac:dyDescent="0.4">
      <c r="A218" s="25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AO218" s="25"/>
      <c r="AP218" s="25"/>
      <c r="AQ218" s="25"/>
    </row>
    <row r="219" spans="1:43" x14ac:dyDescent="0.4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</row>
    <row r="220" spans="1:43" x14ac:dyDescent="0.4">
      <c r="A220" s="25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  <c r="AP220" s="25"/>
      <c r="AQ220" s="25"/>
    </row>
    <row r="221" spans="1:43" x14ac:dyDescent="0.4">
      <c r="A221" s="25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  <c r="AP221" s="25"/>
      <c r="AQ221" s="25"/>
    </row>
    <row r="222" spans="1:43" x14ac:dyDescent="0.4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  <c r="AM222" s="25"/>
      <c r="AN222" s="25"/>
      <c r="AO222" s="25"/>
      <c r="AP222" s="25"/>
      <c r="AQ222" s="25"/>
    </row>
    <row r="223" spans="1:43" x14ac:dyDescent="0.4">
      <c r="A223" s="25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5"/>
      <c r="AJ223" s="25"/>
      <c r="AK223" s="25"/>
      <c r="AL223" s="25"/>
      <c r="AM223" s="25"/>
      <c r="AN223" s="25"/>
      <c r="AO223" s="25"/>
      <c r="AP223" s="25"/>
      <c r="AQ223" s="25"/>
    </row>
    <row r="224" spans="1:43" x14ac:dyDescent="0.4">
      <c r="A224" s="25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  <c r="AM224" s="25"/>
      <c r="AN224" s="25"/>
      <c r="AO224" s="25"/>
      <c r="AP224" s="25"/>
      <c r="AQ224" s="25"/>
    </row>
    <row r="225" spans="1:43" x14ac:dyDescent="0.4">
      <c r="A225" s="25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5"/>
      <c r="AJ225" s="25"/>
      <c r="AK225" s="25"/>
      <c r="AL225" s="25"/>
      <c r="AM225" s="25"/>
      <c r="AN225" s="25"/>
      <c r="AO225" s="25"/>
      <c r="AP225" s="25"/>
      <c r="AQ225" s="25"/>
    </row>
    <row r="226" spans="1:43" x14ac:dyDescent="0.4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AQ226" s="25"/>
    </row>
    <row r="227" spans="1:43" x14ac:dyDescent="0.4">
      <c r="A227" s="25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</row>
    <row r="228" spans="1:43" x14ac:dyDescent="0.4">
      <c r="A228" s="25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</row>
    <row r="229" spans="1:43" x14ac:dyDescent="0.4">
      <c r="A229" s="25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25"/>
      <c r="AE229" s="25"/>
      <c r="AF229" s="25"/>
      <c r="AG229" s="25"/>
      <c r="AH229" s="25"/>
      <c r="AI229" s="25"/>
      <c r="AJ229" s="25"/>
      <c r="AK229" s="25"/>
      <c r="AL229" s="25"/>
      <c r="AM229" s="25"/>
      <c r="AN229" s="25"/>
      <c r="AO229" s="25"/>
      <c r="AP229" s="25"/>
      <c r="AQ229" s="25"/>
    </row>
    <row r="230" spans="1:43" x14ac:dyDescent="0.4">
      <c r="A230" s="25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</row>
    <row r="231" spans="1:43" x14ac:dyDescent="0.4">
      <c r="A231" s="25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5"/>
      <c r="AJ231" s="25"/>
      <c r="AK231" s="25"/>
      <c r="AL231" s="25"/>
      <c r="AM231" s="25"/>
      <c r="AN231" s="25"/>
      <c r="AO231" s="25"/>
      <c r="AP231" s="25"/>
      <c r="AQ231" s="25"/>
    </row>
    <row r="232" spans="1:43" x14ac:dyDescent="0.4">
      <c r="A232" s="25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25"/>
      <c r="AN232" s="25"/>
      <c r="AO232" s="25"/>
      <c r="AP232" s="25"/>
      <c r="AQ232" s="25"/>
    </row>
    <row r="233" spans="1:43" x14ac:dyDescent="0.4">
      <c r="A233" s="25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</row>
    <row r="234" spans="1:43" x14ac:dyDescent="0.4">
      <c r="A234" s="25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  <c r="AM234" s="25"/>
      <c r="AN234" s="25"/>
      <c r="AO234" s="25"/>
      <c r="AP234" s="25"/>
      <c r="AQ234" s="25"/>
    </row>
    <row r="235" spans="1:43" x14ac:dyDescent="0.4">
      <c r="A235" s="25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  <c r="AM235" s="25"/>
      <c r="AN235" s="25"/>
      <c r="AO235" s="25"/>
      <c r="AP235" s="25"/>
      <c r="AQ235" s="25"/>
    </row>
    <row r="236" spans="1:43" x14ac:dyDescent="0.4">
      <c r="A236" s="25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  <c r="AM236" s="25"/>
      <c r="AN236" s="25"/>
      <c r="AO236" s="25"/>
      <c r="AP236" s="25"/>
      <c r="AQ236" s="25"/>
    </row>
    <row r="237" spans="1:43" x14ac:dyDescent="0.4">
      <c r="A237" s="25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25"/>
      <c r="AK237" s="25"/>
      <c r="AL237" s="25"/>
      <c r="AM237" s="25"/>
      <c r="AN237" s="25"/>
      <c r="AO237" s="25"/>
      <c r="AP237" s="25"/>
      <c r="AQ237" s="25"/>
    </row>
    <row r="238" spans="1:43" x14ac:dyDescent="0.4">
      <c r="A238" s="25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  <c r="AM238" s="25"/>
      <c r="AN238" s="25"/>
      <c r="AO238" s="25"/>
      <c r="AP238" s="25"/>
      <c r="AQ238" s="25"/>
    </row>
    <row r="239" spans="1:43" x14ac:dyDescent="0.4">
      <c r="A239" s="25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5"/>
      <c r="AJ239" s="25"/>
      <c r="AK239" s="25"/>
      <c r="AL239" s="25"/>
      <c r="AM239" s="25"/>
      <c r="AN239" s="25"/>
      <c r="AO239" s="25"/>
      <c r="AP239" s="25"/>
      <c r="AQ239" s="25"/>
    </row>
    <row r="240" spans="1:43" x14ac:dyDescent="0.4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  <c r="AP240" s="25"/>
      <c r="AQ240" s="25"/>
    </row>
    <row r="241" spans="1:43" x14ac:dyDescent="0.4">
      <c r="A241" s="25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5"/>
      <c r="AJ241" s="25"/>
      <c r="AK241" s="25"/>
      <c r="AL241" s="25"/>
      <c r="AM241" s="25"/>
      <c r="AN241" s="25"/>
      <c r="AO241" s="25"/>
      <c r="AP241" s="25"/>
      <c r="AQ241" s="25"/>
    </row>
    <row r="242" spans="1:43" x14ac:dyDescent="0.4">
      <c r="A242" s="25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  <c r="AM242" s="25"/>
      <c r="AN242" s="25"/>
      <c r="AO242" s="25"/>
      <c r="AP242" s="25"/>
      <c r="AQ242" s="25"/>
    </row>
    <row r="243" spans="1:43" x14ac:dyDescent="0.4">
      <c r="A243" s="25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5"/>
      <c r="AJ243" s="25"/>
      <c r="AK243" s="25"/>
      <c r="AL243" s="25"/>
      <c r="AM243" s="25"/>
      <c r="AN243" s="25"/>
      <c r="AO243" s="25"/>
      <c r="AP243" s="25"/>
      <c r="AQ243" s="25"/>
    </row>
    <row r="244" spans="1:43" x14ac:dyDescent="0.4">
      <c r="A244" s="25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  <c r="AM244" s="25"/>
      <c r="AN244" s="25"/>
      <c r="AO244" s="25"/>
      <c r="AP244" s="25"/>
      <c r="AQ244" s="25"/>
    </row>
    <row r="245" spans="1:43" x14ac:dyDescent="0.4">
      <c r="A245" s="25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</row>
    <row r="246" spans="1:43" x14ac:dyDescent="0.4">
      <c r="A246" s="25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5"/>
      <c r="AJ246" s="25"/>
      <c r="AK246" s="25"/>
      <c r="AL246" s="25"/>
      <c r="AM246" s="25"/>
      <c r="AN246" s="25"/>
      <c r="AO246" s="25"/>
      <c r="AP246" s="25"/>
      <c r="AQ246" s="25"/>
    </row>
    <row r="247" spans="1:43" x14ac:dyDescent="0.4">
      <c r="A247" s="25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5"/>
      <c r="AJ247" s="25"/>
      <c r="AK247" s="25"/>
      <c r="AL247" s="25"/>
      <c r="AM247" s="25"/>
      <c r="AN247" s="25"/>
      <c r="AO247" s="25"/>
      <c r="AP247" s="25"/>
      <c r="AQ247" s="25"/>
    </row>
    <row r="248" spans="1:43" x14ac:dyDescent="0.4">
      <c r="A248" s="25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5"/>
      <c r="AJ248" s="25"/>
      <c r="AK248" s="25"/>
      <c r="AL248" s="25"/>
      <c r="AM248" s="25"/>
      <c r="AN248" s="25"/>
      <c r="AO248" s="25"/>
      <c r="AP248" s="25"/>
      <c r="AQ248" s="25"/>
    </row>
    <row r="249" spans="1:43" x14ac:dyDescent="0.4">
      <c r="A249" s="25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  <c r="AM249" s="25"/>
      <c r="AN249" s="25"/>
      <c r="AO249" s="25"/>
      <c r="AP249" s="25"/>
      <c r="AQ249" s="25"/>
    </row>
    <row r="250" spans="1:43" x14ac:dyDescent="0.4">
      <c r="A250" s="25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  <c r="AM250" s="25"/>
      <c r="AN250" s="25"/>
      <c r="AO250" s="25"/>
      <c r="AP250" s="25"/>
      <c r="AQ250" s="25"/>
    </row>
    <row r="251" spans="1:43" x14ac:dyDescent="0.4">
      <c r="A251" s="25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  <c r="AM251" s="25"/>
      <c r="AN251" s="25"/>
      <c r="AO251" s="25"/>
      <c r="AP251" s="25"/>
      <c r="AQ251" s="25"/>
    </row>
    <row r="252" spans="1:43" x14ac:dyDescent="0.4">
      <c r="A252" s="25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</row>
    <row r="253" spans="1:43" x14ac:dyDescent="0.4">
      <c r="A253" s="25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  <c r="AM253" s="25"/>
      <c r="AN253" s="25"/>
      <c r="AO253" s="25"/>
      <c r="AP253" s="25"/>
      <c r="AQ253" s="25"/>
    </row>
    <row r="254" spans="1:43" x14ac:dyDescent="0.4">
      <c r="A254" s="25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  <c r="AM254" s="25"/>
      <c r="AN254" s="25"/>
      <c r="AO254" s="25"/>
      <c r="AP254" s="25"/>
      <c r="AQ254" s="25"/>
    </row>
    <row r="255" spans="1:43" x14ac:dyDescent="0.4">
      <c r="A255" s="25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</row>
    <row r="256" spans="1:43" x14ac:dyDescent="0.4">
      <c r="A256" s="25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  <c r="AM256" s="25"/>
      <c r="AN256" s="25"/>
      <c r="AO256" s="25"/>
      <c r="AP256" s="25"/>
      <c r="AQ256" s="25"/>
    </row>
    <row r="257" spans="1:43" x14ac:dyDescent="0.4">
      <c r="A257" s="25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</row>
    <row r="258" spans="1:43" x14ac:dyDescent="0.4">
      <c r="A258" s="25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</row>
    <row r="259" spans="1:43" x14ac:dyDescent="0.4">
      <c r="A259" s="25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  <c r="Z259" s="25"/>
      <c r="AA259" s="25"/>
      <c r="AB259" s="25"/>
      <c r="AC259" s="25"/>
      <c r="AD259" s="25"/>
      <c r="AE259" s="25"/>
      <c r="AF259" s="25"/>
      <c r="AG259" s="25"/>
      <c r="AH259" s="25"/>
      <c r="AI259" s="25"/>
      <c r="AJ259" s="25"/>
      <c r="AK259" s="25"/>
      <c r="AL259" s="25"/>
      <c r="AM259" s="25"/>
      <c r="AN259" s="25"/>
      <c r="AO259" s="25"/>
      <c r="AP259" s="25"/>
      <c r="AQ259" s="25"/>
    </row>
    <row r="260" spans="1:43" x14ac:dyDescent="0.4">
      <c r="A260" s="25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  <c r="Z260" s="25"/>
      <c r="AA260" s="25"/>
      <c r="AB260" s="25"/>
      <c r="AC260" s="25"/>
      <c r="AD260" s="25"/>
      <c r="AE260" s="25"/>
      <c r="AF260" s="25"/>
      <c r="AG260" s="25"/>
      <c r="AH260" s="25"/>
      <c r="AI260" s="25"/>
      <c r="AJ260" s="25"/>
      <c r="AK260" s="25"/>
      <c r="AL260" s="25"/>
      <c r="AM260" s="25"/>
      <c r="AN260" s="25"/>
      <c r="AO260" s="25"/>
      <c r="AP260" s="25"/>
      <c r="AQ260" s="25"/>
    </row>
    <row r="261" spans="1:43" x14ac:dyDescent="0.4">
      <c r="A261" s="25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</row>
    <row r="262" spans="1:43" x14ac:dyDescent="0.4">
      <c r="A262" s="25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5"/>
      <c r="AJ262" s="25"/>
      <c r="AK262" s="25"/>
      <c r="AL262" s="25"/>
      <c r="AM262" s="25"/>
      <c r="AN262" s="25"/>
      <c r="AO262" s="25"/>
      <c r="AP262" s="25"/>
      <c r="AQ262" s="25"/>
    </row>
    <row r="263" spans="1:43" x14ac:dyDescent="0.4">
      <c r="A263" s="25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  <c r="Z263" s="25"/>
      <c r="AA263" s="25"/>
      <c r="AB263" s="25"/>
      <c r="AC263" s="25"/>
      <c r="AD263" s="25"/>
      <c r="AE263" s="25"/>
      <c r="AF263" s="25"/>
      <c r="AG263" s="25"/>
      <c r="AH263" s="25"/>
      <c r="AI263" s="25"/>
      <c r="AJ263" s="25"/>
      <c r="AK263" s="25"/>
      <c r="AL263" s="25"/>
      <c r="AM263" s="25"/>
      <c r="AN263" s="25"/>
      <c r="AO263" s="25"/>
      <c r="AP263" s="25"/>
      <c r="AQ263" s="25"/>
    </row>
    <row r="264" spans="1:43" x14ac:dyDescent="0.4">
      <c r="A264" s="25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</row>
    <row r="265" spans="1:43" x14ac:dyDescent="0.4">
      <c r="A265" s="25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  <c r="Z265" s="25"/>
      <c r="AA265" s="25"/>
      <c r="AB265" s="25"/>
      <c r="AC265" s="25"/>
      <c r="AD265" s="25"/>
      <c r="AE265" s="25"/>
      <c r="AF265" s="25"/>
      <c r="AG265" s="25"/>
      <c r="AH265" s="25"/>
      <c r="AI265" s="25"/>
      <c r="AJ265" s="25"/>
      <c r="AK265" s="25"/>
      <c r="AL265" s="25"/>
      <c r="AM265" s="25"/>
      <c r="AN265" s="25"/>
      <c r="AO265" s="25"/>
      <c r="AP265" s="25"/>
      <c r="AQ265" s="25"/>
    </row>
    <row r="266" spans="1:43" x14ac:dyDescent="0.4">
      <c r="A266" s="25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  <c r="Z266" s="25"/>
      <c r="AA266" s="25"/>
      <c r="AB266" s="25"/>
      <c r="AC266" s="25"/>
      <c r="AD266" s="25"/>
      <c r="AE266" s="25"/>
      <c r="AF266" s="25"/>
      <c r="AG266" s="25"/>
      <c r="AH266" s="25"/>
      <c r="AI266" s="25"/>
      <c r="AJ266" s="25"/>
      <c r="AK266" s="25"/>
      <c r="AL266" s="25"/>
      <c r="AM266" s="25"/>
      <c r="AN266" s="25"/>
      <c r="AO266" s="25"/>
      <c r="AP266" s="25"/>
      <c r="AQ266" s="25"/>
    </row>
    <row r="267" spans="1:43" x14ac:dyDescent="0.4">
      <c r="A267" s="25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</row>
    <row r="268" spans="1:43" x14ac:dyDescent="0.4">
      <c r="A268" s="25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  <c r="AD268" s="25"/>
      <c r="AE268" s="25"/>
      <c r="AF268" s="25"/>
      <c r="AG268" s="25"/>
      <c r="AH268" s="25"/>
      <c r="AI268" s="25"/>
      <c r="AJ268" s="25"/>
      <c r="AK268" s="25"/>
      <c r="AL268" s="25"/>
      <c r="AM268" s="25"/>
      <c r="AN268" s="25"/>
      <c r="AO268" s="25"/>
      <c r="AP268" s="25"/>
      <c r="AQ268" s="25"/>
    </row>
    <row r="269" spans="1:43" x14ac:dyDescent="0.4">
      <c r="A269" s="25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  <c r="Z269" s="25"/>
      <c r="AA269" s="25"/>
      <c r="AB269" s="25"/>
      <c r="AC269" s="25"/>
      <c r="AD269" s="25"/>
      <c r="AE269" s="25"/>
      <c r="AF269" s="25"/>
      <c r="AG269" s="25"/>
      <c r="AH269" s="25"/>
      <c r="AI269" s="25"/>
      <c r="AJ269" s="25"/>
      <c r="AK269" s="25"/>
      <c r="AL269" s="25"/>
      <c r="AM269" s="25"/>
      <c r="AN269" s="25"/>
      <c r="AO269" s="25"/>
      <c r="AP269" s="25"/>
      <c r="AQ269" s="25"/>
    </row>
    <row r="270" spans="1:43" x14ac:dyDescent="0.4">
      <c r="A270" s="25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</row>
    <row r="271" spans="1:43" x14ac:dyDescent="0.4">
      <c r="A271" s="25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  <c r="AD271" s="25"/>
      <c r="AE271" s="25"/>
      <c r="AF271" s="25"/>
      <c r="AG271" s="25"/>
      <c r="AH271" s="25"/>
      <c r="AI271" s="25"/>
      <c r="AJ271" s="25"/>
      <c r="AK271" s="25"/>
      <c r="AL271" s="25"/>
      <c r="AM271" s="25"/>
      <c r="AN271" s="25"/>
      <c r="AO271" s="25"/>
      <c r="AP271" s="25"/>
      <c r="AQ271" s="25"/>
    </row>
    <row r="272" spans="1:43" x14ac:dyDescent="0.4">
      <c r="A272" s="25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  <c r="Z272" s="25"/>
      <c r="AA272" s="25"/>
      <c r="AB272" s="25"/>
      <c r="AC272" s="25"/>
      <c r="AD272" s="25"/>
      <c r="AE272" s="25"/>
      <c r="AF272" s="25"/>
      <c r="AG272" s="25"/>
      <c r="AH272" s="25"/>
      <c r="AI272" s="25"/>
      <c r="AJ272" s="25"/>
      <c r="AK272" s="25"/>
      <c r="AL272" s="25"/>
      <c r="AM272" s="25"/>
      <c r="AN272" s="25"/>
      <c r="AO272" s="25"/>
      <c r="AP272" s="25"/>
      <c r="AQ272" s="25"/>
    </row>
    <row r="273" spans="1:43" x14ac:dyDescent="0.4">
      <c r="A273" s="25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</row>
    <row r="274" spans="1:43" x14ac:dyDescent="0.4">
      <c r="A274" s="25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  <c r="Z274" s="25"/>
      <c r="AA274" s="25"/>
      <c r="AB274" s="25"/>
      <c r="AC274" s="25"/>
      <c r="AD274" s="25"/>
      <c r="AE274" s="25"/>
      <c r="AF274" s="25"/>
      <c r="AG274" s="25"/>
      <c r="AH274" s="25"/>
      <c r="AI274" s="25"/>
      <c r="AJ274" s="25"/>
      <c r="AK274" s="25"/>
      <c r="AL274" s="25"/>
      <c r="AM274" s="25"/>
      <c r="AN274" s="25"/>
      <c r="AO274" s="25"/>
      <c r="AP274" s="25"/>
      <c r="AQ274" s="25"/>
    </row>
    <row r="275" spans="1:43" x14ac:dyDescent="0.4">
      <c r="A275" s="25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A275" s="25"/>
      <c r="AB275" s="25"/>
      <c r="AC275" s="25"/>
      <c r="AD275" s="25"/>
      <c r="AE275" s="25"/>
      <c r="AF275" s="25"/>
      <c r="AG275" s="25"/>
      <c r="AH275" s="25"/>
      <c r="AI275" s="25"/>
      <c r="AJ275" s="25"/>
      <c r="AK275" s="25"/>
      <c r="AL275" s="25"/>
      <c r="AM275" s="25"/>
      <c r="AN275" s="25"/>
      <c r="AO275" s="25"/>
      <c r="AP275" s="25"/>
      <c r="AQ275" s="25"/>
    </row>
    <row r="276" spans="1:43" x14ac:dyDescent="0.4">
      <c r="A276" s="25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</row>
    <row r="277" spans="1:43" x14ac:dyDescent="0.4">
      <c r="A277" s="25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  <c r="AD277" s="25"/>
      <c r="AE277" s="25"/>
      <c r="AF277" s="25"/>
      <c r="AG277" s="25"/>
      <c r="AH277" s="25"/>
      <c r="AI277" s="25"/>
      <c r="AJ277" s="25"/>
      <c r="AK277" s="25"/>
      <c r="AL277" s="25"/>
      <c r="AM277" s="25"/>
      <c r="AN277" s="25"/>
      <c r="AO277" s="25"/>
      <c r="AP277" s="25"/>
      <c r="AQ277" s="25"/>
    </row>
    <row r="278" spans="1:43" x14ac:dyDescent="0.4">
      <c r="A278" s="25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  <c r="AD278" s="25"/>
      <c r="AE278" s="25"/>
      <c r="AF278" s="25"/>
      <c r="AG278" s="25"/>
      <c r="AH278" s="25"/>
      <c r="AI278" s="25"/>
      <c r="AJ278" s="25"/>
      <c r="AK278" s="25"/>
      <c r="AL278" s="25"/>
      <c r="AM278" s="25"/>
      <c r="AN278" s="25"/>
      <c r="AO278" s="25"/>
      <c r="AP278" s="25"/>
      <c r="AQ278" s="25"/>
    </row>
    <row r="279" spans="1:43" x14ac:dyDescent="0.4">
      <c r="A279" s="25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  <c r="AD279" s="25"/>
      <c r="AE279" s="25"/>
      <c r="AF279" s="25"/>
      <c r="AG279" s="25"/>
      <c r="AH279" s="25"/>
      <c r="AI279" s="25"/>
      <c r="AJ279" s="25"/>
      <c r="AK279" s="25"/>
      <c r="AL279" s="25"/>
      <c r="AM279" s="25"/>
      <c r="AN279" s="25"/>
      <c r="AO279" s="25"/>
      <c r="AP279" s="25"/>
      <c r="AQ279" s="25"/>
    </row>
    <row r="280" spans="1:43" x14ac:dyDescent="0.4">
      <c r="A280" s="25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  <c r="AD280" s="25"/>
      <c r="AE280" s="25"/>
      <c r="AF280" s="25"/>
      <c r="AG280" s="25"/>
      <c r="AH280" s="25"/>
      <c r="AI280" s="25"/>
      <c r="AJ280" s="25"/>
      <c r="AK280" s="25"/>
      <c r="AL280" s="25"/>
      <c r="AM280" s="25"/>
      <c r="AN280" s="25"/>
      <c r="AO280" s="25"/>
      <c r="AP280" s="25"/>
      <c r="AQ280" s="25"/>
    </row>
    <row r="281" spans="1:43" x14ac:dyDescent="0.4">
      <c r="A281" s="25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  <c r="Z281" s="25"/>
      <c r="AA281" s="25"/>
      <c r="AB281" s="25"/>
      <c r="AC281" s="25"/>
      <c r="AD281" s="25"/>
      <c r="AE281" s="25"/>
      <c r="AF281" s="25"/>
      <c r="AG281" s="25"/>
      <c r="AH281" s="25"/>
      <c r="AI281" s="25"/>
      <c r="AJ281" s="25"/>
      <c r="AK281" s="25"/>
      <c r="AL281" s="25"/>
      <c r="AM281" s="25"/>
      <c r="AN281" s="25"/>
      <c r="AO281" s="25"/>
      <c r="AP281" s="25"/>
      <c r="AQ281" s="25"/>
    </row>
    <row r="282" spans="1:43" x14ac:dyDescent="0.4">
      <c r="A282" s="25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</row>
    <row r="283" spans="1:43" x14ac:dyDescent="0.4">
      <c r="A283" s="25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  <c r="AD283" s="25"/>
      <c r="AE283" s="25"/>
      <c r="AF283" s="25"/>
      <c r="AG283" s="25"/>
      <c r="AH283" s="25"/>
      <c r="AI283" s="25"/>
      <c r="AJ283" s="25"/>
      <c r="AK283" s="25"/>
      <c r="AL283" s="25"/>
      <c r="AM283" s="25"/>
      <c r="AN283" s="25"/>
      <c r="AO283" s="25"/>
      <c r="AP283" s="25"/>
      <c r="AQ283" s="25"/>
    </row>
    <row r="284" spans="1:43" x14ac:dyDescent="0.4">
      <c r="A284" s="25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  <c r="Z284" s="25"/>
      <c r="AA284" s="25"/>
      <c r="AB284" s="25"/>
      <c r="AC284" s="25"/>
      <c r="AD284" s="25"/>
      <c r="AE284" s="25"/>
      <c r="AF284" s="25"/>
      <c r="AG284" s="25"/>
      <c r="AH284" s="25"/>
      <c r="AI284" s="25"/>
      <c r="AJ284" s="25"/>
      <c r="AK284" s="25"/>
      <c r="AL284" s="25"/>
      <c r="AM284" s="25"/>
      <c r="AN284" s="25"/>
      <c r="AO284" s="25"/>
      <c r="AP284" s="25"/>
      <c r="AQ284" s="25"/>
    </row>
    <row r="285" spans="1:43" x14ac:dyDescent="0.4">
      <c r="A285" s="25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</row>
    <row r="286" spans="1:43" x14ac:dyDescent="0.4">
      <c r="A286" s="25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  <c r="Z286" s="25"/>
      <c r="AA286" s="25"/>
      <c r="AB286" s="25"/>
      <c r="AC286" s="25"/>
      <c r="AD286" s="25"/>
      <c r="AE286" s="25"/>
      <c r="AF286" s="25"/>
      <c r="AG286" s="25"/>
      <c r="AH286" s="25"/>
      <c r="AI286" s="25"/>
      <c r="AJ286" s="25"/>
      <c r="AK286" s="25"/>
      <c r="AL286" s="25"/>
      <c r="AM286" s="25"/>
      <c r="AN286" s="25"/>
      <c r="AO286" s="25"/>
      <c r="AP286" s="25"/>
      <c r="AQ286" s="25"/>
    </row>
    <row r="287" spans="1:43" x14ac:dyDescent="0.4">
      <c r="A287" s="25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  <c r="Z287" s="25"/>
      <c r="AA287" s="25"/>
      <c r="AB287" s="25"/>
      <c r="AC287" s="25"/>
      <c r="AD287" s="25"/>
      <c r="AE287" s="25"/>
      <c r="AF287" s="25"/>
      <c r="AG287" s="25"/>
      <c r="AH287" s="25"/>
      <c r="AI287" s="25"/>
      <c r="AJ287" s="25"/>
      <c r="AK287" s="25"/>
      <c r="AL287" s="25"/>
      <c r="AM287" s="25"/>
      <c r="AN287" s="25"/>
      <c r="AO287" s="25"/>
      <c r="AP287" s="25"/>
      <c r="AQ287" s="25"/>
    </row>
    <row r="288" spans="1:43" x14ac:dyDescent="0.4">
      <c r="A288" s="25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</row>
    <row r="289" spans="1:43" x14ac:dyDescent="0.4">
      <c r="A289" s="25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  <c r="Z289" s="25"/>
      <c r="AA289" s="25"/>
      <c r="AB289" s="25"/>
      <c r="AC289" s="25"/>
      <c r="AD289" s="25"/>
      <c r="AE289" s="25"/>
      <c r="AF289" s="25"/>
      <c r="AG289" s="25"/>
      <c r="AH289" s="25"/>
      <c r="AI289" s="25"/>
      <c r="AJ289" s="25"/>
      <c r="AK289" s="25"/>
      <c r="AL289" s="25"/>
      <c r="AM289" s="25"/>
      <c r="AN289" s="25"/>
      <c r="AO289" s="25"/>
      <c r="AP289" s="25"/>
      <c r="AQ289" s="25"/>
    </row>
    <row r="290" spans="1:43" x14ac:dyDescent="0.4">
      <c r="A290" s="25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  <c r="Z290" s="25"/>
      <c r="AA290" s="25"/>
      <c r="AB290" s="25"/>
      <c r="AC290" s="25"/>
      <c r="AD290" s="25"/>
      <c r="AE290" s="25"/>
      <c r="AF290" s="25"/>
      <c r="AG290" s="25"/>
      <c r="AH290" s="25"/>
      <c r="AI290" s="25"/>
      <c r="AJ290" s="25"/>
      <c r="AK290" s="25"/>
      <c r="AL290" s="25"/>
      <c r="AM290" s="25"/>
      <c r="AN290" s="25"/>
      <c r="AO290" s="25"/>
      <c r="AP290" s="25"/>
      <c r="AQ290" s="25"/>
    </row>
    <row r="291" spans="1:43" x14ac:dyDescent="0.4">
      <c r="A291" s="25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</row>
    <row r="292" spans="1:43" x14ac:dyDescent="0.4">
      <c r="A292" s="25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  <c r="Z292" s="25"/>
      <c r="AA292" s="25"/>
      <c r="AB292" s="25"/>
      <c r="AC292" s="25"/>
      <c r="AD292" s="25"/>
      <c r="AE292" s="25"/>
      <c r="AF292" s="25"/>
      <c r="AG292" s="25"/>
      <c r="AH292" s="25"/>
      <c r="AI292" s="25"/>
      <c r="AJ292" s="25"/>
      <c r="AK292" s="25"/>
      <c r="AL292" s="25"/>
      <c r="AM292" s="25"/>
      <c r="AN292" s="25"/>
      <c r="AO292" s="25"/>
      <c r="AP292" s="25"/>
      <c r="AQ292" s="25"/>
    </row>
    <row r="293" spans="1:43" x14ac:dyDescent="0.4">
      <c r="A293" s="25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  <c r="Z293" s="25"/>
      <c r="AA293" s="25"/>
      <c r="AB293" s="25"/>
      <c r="AC293" s="25"/>
      <c r="AD293" s="25"/>
      <c r="AE293" s="25"/>
      <c r="AF293" s="25"/>
      <c r="AG293" s="25"/>
      <c r="AH293" s="25"/>
      <c r="AI293" s="25"/>
      <c r="AJ293" s="25"/>
      <c r="AK293" s="25"/>
      <c r="AL293" s="25"/>
      <c r="AM293" s="25"/>
      <c r="AN293" s="25"/>
      <c r="AO293" s="25"/>
      <c r="AP293" s="25"/>
      <c r="AQ293" s="25"/>
    </row>
    <row r="294" spans="1:43" x14ac:dyDescent="0.4">
      <c r="A294" s="25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</row>
    <row r="295" spans="1:43" x14ac:dyDescent="0.4">
      <c r="A295" s="25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  <c r="Z295" s="25"/>
      <c r="AA295" s="25"/>
      <c r="AB295" s="25"/>
      <c r="AC295" s="25"/>
      <c r="AD295" s="25"/>
      <c r="AE295" s="25"/>
      <c r="AF295" s="25"/>
      <c r="AG295" s="25"/>
      <c r="AH295" s="25"/>
      <c r="AI295" s="25"/>
      <c r="AJ295" s="25"/>
      <c r="AK295" s="25"/>
      <c r="AL295" s="25"/>
      <c r="AM295" s="25"/>
      <c r="AN295" s="25"/>
      <c r="AO295" s="25"/>
      <c r="AP295" s="25"/>
      <c r="AQ295" s="25"/>
    </row>
    <row r="296" spans="1:43" x14ac:dyDescent="0.4">
      <c r="A296" s="25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  <c r="Z296" s="25"/>
      <c r="AA296" s="25"/>
      <c r="AB296" s="25"/>
      <c r="AC296" s="25"/>
      <c r="AD296" s="25"/>
      <c r="AE296" s="25"/>
      <c r="AF296" s="25"/>
      <c r="AG296" s="25"/>
      <c r="AH296" s="25"/>
      <c r="AI296" s="25"/>
      <c r="AJ296" s="25"/>
      <c r="AK296" s="25"/>
      <c r="AL296" s="25"/>
      <c r="AM296" s="25"/>
      <c r="AN296" s="25"/>
      <c r="AO296" s="25"/>
      <c r="AP296" s="25"/>
      <c r="AQ296" s="25"/>
    </row>
    <row r="297" spans="1:43" x14ac:dyDescent="0.4">
      <c r="A297" s="25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</row>
    <row r="298" spans="1:43" x14ac:dyDescent="0.4">
      <c r="A298" s="25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  <c r="AD298" s="25"/>
      <c r="AE298" s="25"/>
      <c r="AF298" s="25"/>
      <c r="AG298" s="25"/>
      <c r="AH298" s="25"/>
      <c r="AI298" s="25"/>
      <c r="AJ298" s="25"/>
      <c r="AK298" s="25"/>
      <c r="AL298" s="25"/>
      <c r="AM298" s="25"/>
      <c r="AN298" s="25"/>
      <c r="AO298" s="25"/>
      <c r="AP298" s="25"/>
      <c r="AQ298" s="25"/>
    </row>
    <row r="299" spans="1:43" x14ac:dyDescent="0.4">
      <c r="A299" s="25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  <c r="Z299" s="25"/>
      <c r="AA299" s="25"/>
      <c r="AB299" s="25"/>
      <c r="AC299" s="25"/>
      <c r="AD299" s="25"/>
      <c r="AE299" s="25"/>
      <c r="AF299" s="25"/>
      <c r="AG299" s="25"/>
      <c r="AH299" s="25"/>
      <c r="AI299" s="25"/>
      <c r="AJ299" s="25"/>
      <c r="AK299" s="25"/>
      <c r="AL299" s="25"/>
      <c r="AM299" s="25"/>
      <c r="AN299" s="25"/>
      <c r="AO299" s="25"/>
      <c r="AP299" s="25"/>
      <c r="AQ299" s="25"/>
    </row>
    <row r="300" spans="1:43" x14ac:dyDescent="0.4">
      <c r="A300" s="25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</row>
    <row r="301" spans="1:43" x14ac:dyDescent="0.4">
      <c r="A301" s="25"/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  <c r="X301" s="25"/>
      <c r="Y301" s="25"/>
      <c r="Z301" s="25"/>
      <c r="AA301" s="25"/>
      <c r="AB301" s="25"/>
      <c r="AC301" s="25"/>
      <c r="AD301" s="25"/>
      <c r="AE301" s="25"/>
      <c r="AF301" s="25"/>
      <c r="AG301" s="25"/>
      <c r="AH301" s="25"/>
      <c r="AI301" s="25"/>
      <c r="AJ301" s="25"/>
      <c r="AK301" s="25"/>
      <c r="AL301" s="25"/>
      <c r="AM301" s="25"/>
      <c r="AN301" s="25"/>
      <c r="AO301" s="25"/>
      <c r="AP301" s="25"/>
      <c r="AQ301" s="25"/>
    </row>
    <row r="302" spans="1:43" x14ac:dyDescent="0.4">
      <c r="A302" s="25"/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  <c r="X302" s="25"/>
      <c r="Y302" s="25"/>
      <c r="Z302" s="25"/>
      <c r="AA302" s="25"/>
      <c r="AB302" s="25"/>
      <c r="AC302" s="25"/>
      <c r="AD302" s="25"/>
      <c r="AE302" s="25"/>
      <c r="AF302" s="25"/>
      <c r="AG302" s="25"/>
      <c r="AH302" s="25"/>
      <c r="AI302" s="25"/>
      <c r="AJ302" s="25"/>
      <c r="AK302" s="25"/>
      <c r="AL302" s="25"/>
      <c r="AM302" s="25"/>
      <c r="AN302" s="25"/>
      <c r="AO302" s="25"/>
      <c r="AP302" s="25"/>
      <c r="AQ302" s="25"/>
    </row>
    <row r="303" spans="1:43" x14ac:dyDescent="0.4">
      <c r="A303" s="25"/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</row>
    <row r="304" spans="1:43" x14ac:dyDescent="0.4">
      <c r="A304" s="25"/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5"/>
      <c r="X304" s="25"/>
      <c r="Y304" s="25"/>
      <c r="Z304" s="25"/>
      <c r="AA304" s="25"/>
      <c r="AB304" s="25"/>
      <c r="AC304" s="25"/>
      <c r="AD304" s="25"/>
      <c r="AE304" s="25"/>
      <c r="AF304" s="25"/>
      <c r="AG304" s="25"/>
      <c r="AH304" s="25"/>
      <c r="AI304" s="25"/>
      <c r="AJ304" s="25"/>
      <c r="AK304" s="25"/>
      <c r="AL304" s="25"/>
      <c r="AM304" s="25"/>
      <c r="AN304" s="25"/>
      <c r="AO304" s="25"/>
      <c r="AP304" s="25"/>
      <c r="AQ304" s="25"/>
    </row>
    <row r="305" spans="1:43" x14ac:dyDescent="0.4">
      <c r="A305" s="25"/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  <c r="X305" s="25"/>
      <c r="Y305" s="25"/>
      <c r="Z305" s="25"/>
      <c r="AA305" s="25"/>
      <c r="AB305" s="25"/>
      <c r="AC305" s="25"/>
      <c r="AD305" s="25"/>
      <c r="AE305" s="25"/>
      <c r="AF305" s="25"/>
      <c r="AG305" s="25"/>
      <c r="AH305" s="25"/>
      <c r="AI305" s="25"/>
      <c r="AJ305" s="25"/>
      <c r="AK305" s="25"/>
      <c r="AL305" s="25"/>
      <c r="AM305" s="25"/>
      <c r="AN305" s="25"/>
      <c r="AO305" s="25"/>
      <c r="AP305" s="25"/>
      <c r="AQ305" s="25"/>
    </row>
    <row r="306" spans="1:43" x14ac:dyDescent="0.4">
      <c r="A306" s="25"/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</row>
    <row r="307" spans="1:43" x14ac:dyDescent="0.4">
      <c r="A307" s="25"/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5"/>
      <c r="X307" s="25"/>
      <c r="Y307" s="25"/>
      <c r="Z307" s="25"/>
      <c r="AA307" s="25"/>
      <c r="AB307" s="25"/>
      <c r="AC307" s="25"/>
      <c r="AD307" s="25"/>
      <c r="AE307" s="25"/>
      <c r="AF307" s="25"/>
      <c r="AG307" s="25"/>
      <c r="AH307" s="25"/>
      <c r="AI307" s="25"/>
      <c r="AJ307" s="25"/>
      <c r="AK307" s="25"/>
      <c r="AL307" s="25"/>
      <c r="AM307" s="25"/>
      <c r="AN307" s="25"/>
      <c r="AO307" s="25"/>
      <c r="AP307" s="25"/>
      <c r="AQ307" s="25"/>
    </row>
    <row r="308" spans="1:43" x14ac:dyDescent="0.4">
      <c r="A308" s="25"/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5"/>
      <c r="X308" s="25"/>
      <c r="Y308" s="25"/>
      <c r="Z308" s="25"/>
      <c r="AA308" s="25"/>
      <c r="AB308" s="25"/>
      <c r="AC308" s="25"/>
      <c r="AD308" s="25"/>
      <c r="AE308" s="25"/>
      <c r="AF308" s="25"/>
      <c r="AG308" s="25"/>
      <c r="AH308" s="25"/>
      <c r="AI308" s="25"/>
      <c r="AJ308" s="25"/>
      <c r="AK308" s="25"/>
      <c r="AL308" s="25"/>
      <c r="AM308" s="25"/>
      <c r="AN308" s="25"/>
      <c r="AO308" s="25"/>
      <c r="AP308" s="25"/>
      <c r="AQ308" s="25"/>
    </row>
    <row r="309" spans="1:43" x14ac:dyDescent="0.4">
      <c r="A309" s="25"/>
      <c r="B309" s="25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</row>
    <row r="310" spans="1:43" x14ac:dyDescent="0.4">
      <c r="A310" s="25"/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5"/>
      <c r="X310" s="25"/>
      <c r="Y310" s="25"/>
      <c r="Z310" s="25"/>
      <c r="AA310" s="25"/>
      <c r="AB310" s="25"/>
      <c r="AC310" s="25"/>
      <c r="AD310" s="25"/>
      <c r="AE310" s="25"/>
      <c r="AF310" s="25"/>
      <c r="AG310" s="25"/>
      <c r="AH310" s="25"/>
      <c r="AI310" s="25"/>
      <c r="AJ310" s="25"/>
      <c r="AK310" s="25"/>
      <c r="AL310" s="25"/>
      <c r="AM310" s="25"/>
      <c r="AN310" s="25"/>
      <c r="AO310" s="25"/>
      <c r="AP310" s="25"/>
      <c r="AQ310" s="25"/>
    </row>
    <row r="311" spans="1:43" x14ac:dyDescent="0.4">
      <c r="A311" s="25"/>
      <c r="B311" s="25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5"/>
      <c r="X311" s="25"/>
      <c r="Y311" s="25"/>
      <c r="Z311" s="25"/>
      <c r="AA311" s="25"/>
      <c r="AB311" s="25"/>
      <c r="AC311" s="25"/>
      <c r="AD311" s="25"/>
      <c r="AE311" s="25"/>
      <c r="AF311" s="25"/>
      <c r="AG311" s="25"/>
      <c r="AH311" s="25"/>
      <c r="AI311" s="25"/>
      <c r="AJ311" s="25"/>
      <c r="AK311" s="25"/>
      <c r="AL311" s="25"/>
      <c r="AM311" s="25"/>
      <c r="AN311" s="25"/>
      <c r="AO311" s="25"/>
      <c r="AP311" s="25"/>
      <c r="AQ311" s="25"/>
    </row>
    <row r="312" spans="1:43" x14ac:dyDescent="0.4">
      <c r="A312" s="25"/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</row>
    <row r="313" spans="1:43" x14ac:dyDescent="0.4">
      <c r="A313" s="25"/>
      <c r="B313" s="25"/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5"/>
      <c r="X313" s="25"/>
      <c r="Y313" s="25"/>
      <c r="Z313" s="25"/>
      <c r="AA313" s="25"/>
      <c r="AB313" s="25"/>
      <c r="AC313" s="25"/>
      <c r="AD313" s="25"/>
      <c r="AE313" s="25"/>
      <c r="AF313" s="25"/>
      <c r="AG313" s="25"/>
      <c r="AH313" s="25"/>
      <c r="AI313" s="25"/>
      <c r="AJ313" s="25"/>
      <c r="AK313" s="25"/>
      <c r="AL313" s="25"/>
      <c r="AM313" s="25"/>
      <c r="AN313" s="25"/>
      <c r="AO313" s="25"/>
      <c r="AP313" s="25"/>
      <c r="AQ313" s="25"/>
    </row>
    <row r="314" spans="1:43" x14ac:dyDescent="0.4">
      <c r="A314" s="25"/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5"/>
      <c r="X314" s="25"/>
      <c r="Y314" s="25"/>
      <c r="Z314" s="25"/>
      <c r="AA314" s="25"/>
      <c r="AB314" s="25"/>
      <c r="AC314" s="25"/>
      <c r="AD314" s="25"/>
      <c r="AE314" s="25"/>
      <c r="AF314" s="25"/>
      <c r="AG314" s="25"/>
      <c r="AH314" s="25"/>
      <c r="AI314" s="25"/>
      <c r="AJ314" s="25"/>
      <c r="AK314" s="25"/>
      <c r="AL314" s="25"/>
      <c r="AM314" s="25"/>
      <c r="AN314" s="25"/>
      <c r="AO314" s="25"/>
      <c r="AP314" s="25"/>
      <c r="AQ314" s="25"/>
    </row>
    <row r="315" spans="1:43" x14ac:dyDescent="0.4">
      <c r="A315" s="25"/>
      <c r="B315" s="25"/>
      <c r="C315" s="25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</row>
    <row r="316" spans="1:43" x14ac:dyDescent="0.4">
      <c r="A316" s="25"/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  <c r="N316" s="25"/>
      <c r="O316" s="25"/>
      <c r="P316" s="25"/>
      <c r="Q316" s="25"/>
      <c r="R316" s="25"/>
      <c r="S316" s="25"/>
      <c r="T316" s="25"/>
      <c r="U316" s="25"/>
      <c r="V316" s="25"/>
      <c r="W316" s="25"/>
      <c r="X316" s="25"/>
      <c r="Y316" s="25"/>
      <c r="Z316" s="25"/>
      <c r="AA316" s="25"/>
      <c r="AB316" s="25"/>
      <c r="AC316" s="25"/>
      <c r="AD316" s="25"/>
      <c r="AE316" s="25"/>
      <c r="AF316" s="25"/>
      <c r="AG316" s="25"/>
      <c r="AH316" s="25"/>
      <c r="AI316" s="25"/>
      <c r="AJ316" s="25"/>
      <c r="AK316" s="25"/>
      <c r="AL316" s="25"/>
      <c r="AM316" s="25"/>
      <c r="AN316" s="25"/>
      <c r="AO316" s="25"/>
      <c r="AP316" s="25"/>
      <c r="AQ316" s="25"/>
    </row>
    <row r="317" spans="1:43" x14ac:dyDescent="0.4">
      <c r="A317" s="25"/>
      <c r="B317" s="25"/>
      <c r="C317" s="25"/>
      <c r="D317" s="25"/>
      <c r="E317" s="25"/>
      <c r="F317" s="25"/>
      <c r="G317" s="25"/>
      <c r="H317" s="25"/>
      <c r="I317" s="25"/>
      <c r="J317" s="25"/>
      <c r="K317" s="25"/>
      <c r="L317" s="25"/>
      <c r="M317" s="25"/>
      <c r="N317" s="25"/>
      <c r="O317" s="25"/>
      <c r="P317" s="25"/>
      <c r="Q317" s="25"/>
      <c r="R317" s="25"/>
      <c r="S317" s="25"/>
      <c r="T317" s="25"/>
      <c r="U317" s="25"/>
      <c r="V317" s="25"/>
      <c r="W317" s="25"/>
      <c r="X317" s="25"/>
      <c r="Y317" s="25"/>
      <c r="Z317" s="25"/>
      <c r="AA317" s="25"/>
      <c r="AB317" s="25"/>
      <c r="AC317" s="25"/>
      <c r="AD317" s="25"/>
      <c r="AE317" s="25"/>
      <c r="AF317" s="25"/>
      <c r="AG317" s="25"/>
      <c r="AH317" s="25"/>
      <c r="AI317" s="25"/>
      <c r="AJ317" s="25"/>
      <c r="AK317" s="25"/>
      <c r="AL317" s="25"/>
      <c r="AM317" s="25"/>
      <c r="AN317" s="25"/>
      <c r="AO317" s="25"/>
      <c r="AP317" s="25"/>
      <c r="AQ317" s="25"/>
    </row>
    <row r="318" spans="1:43" x14ac:dyDescent="0.4">
      <c r="A318" s="25"/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</row>
    <row r="319" spans="1:43" x14ac:dyDescent="0.4">
      <c r="A319" s="25"/>
      <c r="B319" s="25"/>
      <c r="C319" s="25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5"/>
      <c r="X319" s="25"/>
      <c r="Y319" s="25"/>
      <c r="Z319" s="25"/>
      <c r="AA319" s="25"/>
      <c r="AB319" s="25"/>
      <c r="AC319" s="25"/>
      <c r="AD319" s="25"/>
      <c r="AE319" s="25"/>
      <c r="AF319" s="25"/>
      <c r="AG319" s="25"/>
      <c r="AH319" s="25"/>
      <c r="AI319" s="25"/>
      <c r="AJ319" s="25"/>
      <c r="AK319" s="25"/>
      <c r="AL319" s="25"/>
      <c r="AM319" s="25"/>
      <c r="AN319" s="25"/>
      <c r="AO319" s="25"/>
      <c r="AP319" s="25"/>
      <c r="AQ319" s="25"/>
    </row>
    <row r="320" spans="1:43" x14ac:dyDescent="0.4">
      <c r="A320" s="25"/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5"/>
      <c r="X320" s="25"/>
      <c r="Y320" s="25"/>
      <c r="Z320" s="25"/>
      <c r="AA320" s="25"/>
      <c r="AB320" s="25"/>
      <c r="AC320" s="25"/>
      <c r="AD320" s="25"/>
      <c r="AE320" s="25"/>
      <c r="AF320" s="25"/>
      <c r="AG320" s="25"/>
      <c r="AH320" s="25"/>
      <c r="AI320" s="25"/>
      <c r="AJ320" s="25"/>
      <c r="AK320" s="25"/>
      <c r="AL320" s="25"/>
      <c r="AM320" s="25"/>
      <c r="AN320" s="25"/>
      <c r="AO320" s="25"/>
      <c r="AP320" s="25"/>
      <c r="AQ320" s="25"/>
    </row>
    <row r="321" spans="1:43" x14ac:dyDescent="0.4">
      <c r="A321" s="25"/>
      <c r="B321" s="25"/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</row>
    <row r="322" spans="1:43" x14ac:dyDescent="0.4">
      <c r="A322" s="25"/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  <c r="N322" s="25"/>
      <c r="O322" s="25"/>
      <c r="P322" s="25"/>
      <c r="Q322" s="25"/>
      <c r="R322" s="25"/>
      <c r="S322" s="25"/>
      <c r="T322" s="25"/>
      <c r="U322" s="25"/>
      <c r="V322" s="25"/>
      <c r="W322" s="25"/>
      <c r="X322" s="25"/>
      <c r="Y322" s="25"/>
      <c r="Z322" s="25"/>
      <c r="AA322" s="25"/>
      <c r="AB322" s="25"/>
      <c r="AC322" s="25"/>
      <c r="AD322" s="25"/>
      <c r="AE322" s="25"/>
      <c r="AF322" s="25"/>
      <c r="AG322" s="25"/>
      <c r="AH322" s="25"/>
      <c r="AI322" s="25"/>
      <c r="AJ322" s="25"/>
      <c r="AK322" s="25"/>
      <c r="AL322" s="25"/>
      <c r="AM322" s="25"/>
      <c r="AN322" s="25"/>
      <c r="AO322" s="25"/>
      <c r="AP322" s="25"/>
      <c r="AQ322" s="25"/>
    </row>
    <row r="323" spans="1:43" x14ac:dyDescent="0.4">
      <c r="A323" s="25"/>
      <c r="B323" s="25"/>
      <c r="C323" s="25"/>
      <c r="D323" s="25"/>
      <c r="E323" s="25"/>
      <c r="F323" s="25"/>
      <c r="G323" s="25"/>
      <c r="H323" s="25"/>
      <c r="I323" s="25"/>
      <c r="J323" s="25"/>
      <c r="K323" s="25"/>
      <c r="L323" s="25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5"/>
      <c r="X323" s="25"/>
      <c r="Y323" s="25"/>
      <c r="Z323" s="25"/>
      <c r="AA323" s="25"/>
      <c r="AB323" s="25"/>
      <c r="AC323" s="25"/>
      <c r="AD323" s="25"/>
      <c r="AE323" s="25"/>
      <c r="AF323" s="25"/>
      <c r="AG323" s="25"/>
      <c r="AH323" s="25"/>
      <c r="AI323" s="25"/>
      <c r="AJ323" s="25"/>
      <c r="AK323" s="25"/>
      <c r="AL323" s="25"/>
      <c r="AM323" s="25"/>
      <c r="AN323" s="25"/>
      <c r="AO323" s="25"/>
      <c r="AP323" s="25"/>
      <c r="AQ323" s="25"/>
    </row>
    <row r="324" spans="1:43" x14ac:dyDescent="0.4">
      <c r="A324" s="25"/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</row>
    <row r="325" spans="1:43" x14ac:dyDescent="0.4">
      <c r="A325" s="25"/>
      <c r="B325" s="25"/>
      <c r="C325" s="25"/>
      <c r="D325" s="25"/>
      <c r="E325" s="25"/>
      <c r="F325" s="25"/>
      <c r="G325" s="25"/>
      <c r="H325" s="25"/>
      <c r="I325" s="25"/>
      <c r="J325" s="25"/>
      <c r="K325" s="25"/>
      <c r="L325" s="25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5"/>
      <c r="X325" s="25"/>
      <c r="Y325" s="25"/>
      <c r="Z325" s="25"/>
      <c r="AA325" s="25"/>
      <c r="AB325" s="25"/>
      <c r="AC325" s="25"/>
      <c r="AD325" s="25"/>
      <c r="AE325" s="25"/>
      <c r="AF325" s="25"/>
      <c r="AG325" s="25"/>
      <c r="AH325" s="25"/>
      <c r="AI325" s="25"/>
      <c r="AJ325" s="25"/>
      <c r="AK325" s="25"/>
      <c r="AL325" s="25"/>
      <c r="AM325" s="25"/>
      <c r="AN325" s="25"/>
      <c r="AO325" s="25"/>
      <c r="AP325" s="25"/>
      <c r="AQ325" s="25"/>
    </row>
    <row r="326" spans="1:43" x14ac:dyDescent="0.4">
      <c r="A326" s="25"/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5"/>
      <c r="X326" s="25"/>
      <c r="Y326" s="25"/>
      <c r="Z326" s="25"/>
      <c r="AA326" s="25"/>
      <c r="AB326" s="25"/>
      <c r="AC326" s="25"/>
      <c r="AD326" s="25"/>
      <c r="AE326" s="25"/>
      <c r="AF326" s="25"/>
      <c r="AG326" s="25"/>
      <c r="AH326" s="25"/>
      <c r="AI326" s="25"/>
      <c r="AJ326" s="25"/>
      <c r="AK326" s="25"/>
      <c r="AL326" s="25"/>
      <c r="AM326" s="25"/>
      <c r="AN326" s="25"/>
      <c r="AO326" s="25"/>
      <c r="AP326" s="25"/>
      <c r="AQ326" s="25"/>
    </row>
    <row r="327" spans="1:43" x14ac:dyDescent="0.4">
      <c r="A327" s="25"/>
      <c r="B327" s="25"/>
      <c r="C327" s="25"/>
      <c r="D327" s="25"/>
      <c r="E327" s="25"/>
      <c r="F327" s="25"/>
      <c r="G327" s="25"/>
      <c r="H327" s="25"/>
      <c r="I327" s="25"/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</row>
    <row r="328" spans="1:43" x14ac:dyDescent="0.4">
      <c r="A328" s="25"/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5"/>
      <c r="X328" s="25"/>
      <c r="Y328" s="25"/>
      <c r="Z328" s="25"/>
      <c r="AA328" s="25"/>
      <c r="AB328" s="25"/>
      <c r="AC328" s="25"/>
      <c r="AD328" s="25"/>
      <c r="AE328" s="25"/>
      <c r="AF328" s="25"/>
      <c r="AG328" s="25"/>
      <c r="AH328" s="25"/>
      <c r="AI328" s="25"/>
      <c r="AJ328" s="25"/>
      <c r="AK328" s="25"/>
      <c r="AL328" s="25"/>
      <c r="AM328" s="25"/>
      <c r="AN328" s="25"/>
      <c r="AO328" s="25"/>
      <c r="AP328" s="25"/>
      <c r="AQ328" s="25"/>
    </row>
    <row r="329" spans="1:43" x14ac:dyDescent="0.4">
      <c r="A329" s="25"/>
      <c r="B329" s="25"/>
      <c r="C329" s="25"/>
      <c r="D329" s="25"/>
      <c r="E329" s="25"/>
      <c r="F329" s="25"/>
      <c r="G329" s="25"/>
      <c r="H329" s="25"/>
      <c r="I329" s="25"/>
      <c r="J329" s="25"/>
      <c r="K329" s="25"/>
      <c r="L329" s="25"/>
      <c r="M329" s="25"/>
      <c r="N329" s="25"/>
      <c r="O329" s="25"/>
      <c r="P329" s="25"/>
      <c r="Q329" s="25"/>
      <c r="R329" s="25"/>
      <c r="S329" s="25"/>
      <c r="T329" s="25"/>
      <c r="U329" s="25"/>
      <c r="V329" s="25"/>
      <c r="W329" s="25"/>
      <c r="X329" s="25"/>
      <c r="Y329" s="25"/>
      <c r="Z329" s="25"/>
      <c r="AA329" s="25"/>
      <c r="AB329" s="25"/>
      <c r="AC329" s="25"/>
      <c r="AD329" s="25"/>
      <c r="AE329" s="25"/>
      <c r="AF329" s="25"/>
      <c r="AG329" s="25"/>
      <c r="AH329" s="25"/>
      <c r="AI329" s="25"/>
      <c r="AJ329" s="25"/>
      <c r="AK329" s="25"/>
      <c r="AL329" s="25"/>
      <c r="AM329" s="25"/>
      <c r="AN329" s="25"/>
      <c r="AO329" s="25"/>
      <c r="AP329" s="25"/>
      <c r="AQ329" s="25"/>
    </row>
    <row r="330" spans="1:43" x14ac:dyDescent="0.4">
      <c r="A330" s="25"/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</row>
    <row r="331" spans="1:43" x14ac:dyDescent="0.4">
      <c r="A331" s="25"/>
      <c r="B331" s="25"/>
      <c r="C331" s="25"/>
      <c r="D331" s="25"/>
      <c r="E331" s="25"/>
      <c r="F331" s="25"/>
      <c r="G331" s="25"/>
      <c r="H331" s="25"/>
      <c r="I331" s="25"/>
      <c r="J331" s="25"/>
      <c r="K331" s="25"/>
      <c r="L331" s="25"/>
      <c r="M331" s="25"/>
      <c r="N331" s="25"/>
      <c r="O331" s="25"/>
      <c r="P331" s="25"/>
      <c r="Q331" s="25"/>
      <c r="R331" s="25"/>
      <c r="S331" s="25"/>
      <c r="T331" s="25"/>
      <c r="U331" s="25"/>
      <c r="V331" s="25"/>
      <c r="W331" s="25"/>
      <c r="X331" s="25"/>
      <c r="Y331" s="25"/>
      <c r="Z331" s="25"/>
      <c r="AA331" s="25"/>
      <c r="AB331" s="25"/>
      <c r="AC331" s="25"/>
      <c r="AD331" s="25"/>
      <c r="AE331" s="25"/>
      <c r="AF331" s="25"/>
      <c r="AG331" s="25"/>
      <c r="AH331" s="25"/>
      <c r="AI331" s="25"/>
      <c r="AJ331" s="25"/>
      <c r="AK331" s="25"/>
      <c r="AL331" s="25"/>
      <c r="AM331" s="25"/>
      <c r="AN331" s="25"/>
      <c r="AO331" s="25"/>
      <c r="AP331" s="25"/>
      <c r="AQ331" s="25"/>
    </row>
    <row r="332" spans="1:43" x14ac:dyDescent="0.4">
      <c r="A332" s="25"/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  <c r="N332" s="25"/>
      <c r="O332" s="25"/>
      <c r="P332" s="25"/>
      <c r="Q332" s="25"/>
      <c r="R332" s="25"/>
      <c r="S332" s="25"/>
      <c r="T332" s="25"/>
      <c r="U332" s="25"/>
      <c r="V332" s="25"/>
      <c r="W332" s="25"/>
      <c r="X332" s="25"/>
      <c r="Y332" s="25"/>
      <c r="Z332" s="25"/>
      <c r="AA332" s="25"/>
      <c r="AB332" s="25"/>
      <c r="AC332" s="25"/>
      <c r="AD332" s="25"/>
      <c r="AE332" s="25"/>
      <c r="AF332" s="25"/>
      <c r="AG332" s="25"/>
      <c r="AH332" s="25"/>
      <c r="AI332" s="25"/>
      <c r="AJ332" s="25"/>
      <c r="AK332" s="25"/>
      <c r="AL332" s="25"/>
      <c r="AM332" s="25"/>
      <c r="AN332" s="25"/>
      <c r="AO332" s="25"/>
      <c r="AP332" s="25"/>
      <c r="AQ332" s="25"/>
    </row>
    <row r="333" spans="1:43" x14ac:dyDescent="0.4">
      <c r="A333" s="25"/>
      <c r="B333" s="25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</row>
    <row r="334" spans="1:43" x14ac:dyDescent="0.4">
      <c r="A334" s="25"/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  <c r="N334" s="25"/>
      <c r="O334" s="25"/>
      <c r="P334" s="25"/>
      <c r="Q334" s="25"/>
      <c r="R334" s="25"/>
      <c r="S334" s="25"/>
      <c r="T334" s="25"/>
      <c r="U334" s="25"/>
      <c r="V334" s="25"/>
      <c r="W334" s="25"/>
      <c r="X334" s="25"/>
      <c r="Y334" s="25"/>
      <c r="Z334" s="25"/>
      <c r="AA334" s="25"/>
      <c r="AB334" s="25"/>
      <c r="AC334" s="25"/>
      <c r="AD334" s="25"/>
      <c r="AE334" s="25"/>
      <c r="AF334" s="25"/>
      <c r="AG334" s="25"/>
      <c r="AH334" s="25"/>
      <c r="AI334" s="25"/>
      <c r="AJ334" s="25"/>
      <c r="AK334" s="25"/>
      <c r="AL334" s="25"/>
      <c r="AM334" s="25"/>
      <c r="AN334" s="25"/>
      <c r="AO334" s="25"/>
      <c r="AP334" s="25"/>
      <c r="AQ334" s="25"/>
    </row>
    <row r="335" spans="1:43" x14ac:dyDescent="0.4">
      <c r="A335" s="25"/>
      <c r="B335" s="25"/>
      <c r="C335" s="25"/>
      <c r="D335" s="25"/>
      <c r="E335" s="25"/>
      <c r="F335" s="25"/>
      <c r="G335" s="25"/>
      <c r="H335" s="25"/>
      <c r="I335" s="25"/>
      <c r="J335" s="25"/>
      <c r="K335" s="25"/>
      <c r="L335" s="25"/>
      <c r="M335" s="25"/>
      <c r="N335" s="25"/>
      <c r="O335" s="25"/>
      <c r="P335" s="25"/>
      <c r="Q335" s="25"/>
      <c r="R335" s="25"/>
      <c r="S335" s="25"/>
      <c r="T335" s="25"/>
      <c r="U335" s="25"/>
      <c r="V335" s="25"/>
      <c r="W335" s="25"/>
      <c r="X335" s="25"/>
      <c r="Y335" s="25"/>
      <c r="Z335" s="25"/>
      <c r="AA335" s="25"/>
      <c r="AB335" s="25"/>
      <c r="AC335" s="25"/>
      <c r="AD335" s="25"/>
      <c r="AE335" s="25"/>
      <c r="AF335" s="25"/>
      <c r="AG335" s="25"/>
      <c r="AH335" s="25"/>
      <c r="AI335" s="25"/>
      <c r="AJ335" s="25"/>
      <c r="AK335" s="25"/>
      <c r="AL335" s="25"/>
      <c r="AM335" s="25"/>
      <c r="AN335" s="25"/>
      <c r="AO335" s="25"/>
      <c r="AP335" s="25"/>
      <c r="AQ335" s="25"/>
    </row>
    <row r="336" spans="1:43" x14ac:dyDescent="0.4">
      <c r="A336" s="25"/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</row>
    <row r="337" spans="1:43" x14ac:dyDescent="0.4">
      <c r="A337" s="25"/>
      <c r="B337" s="25"/>
      <c r="C337" s="25"/>
      <c r="D337" s="25"/>
      <c r="E337" s="25"/>
      <c r="F337" s="25"/>
      <c r="G337" s="25"/>
      <c r="H337" s="25"/>
      <c r="I337" s="25"/>
      <c r="J337" s="25"/>
      <c r="K337" s="25"/>
      <c r="L337" s="25"/>
      <c r="M337" s="25"/>
      <c r="N337" s="25"/>
      <c r="O337" s="25"/>
      <c r="P337" s="25"/>
      <c r="Q337" s="25"/>
      <c r="R337" s="25"/>
      <c r="S337" s="25"/>
      <c r="T337" s="25"/>
      <c r="U337" s="25"/>
      <c r="V337" s="25"/>
      <c r="W337" s="25"/>
      <c r="X337" s="25"/>
      <c r="Y337" s="25"/>
      <c r="Z337" s="25"/>
      <c r="AA337" s="25"/>
      <c r="AB337" s="25"/>
      <c r="AC337" s="25"/>
      <c r="AD337" s="25"/>
      <c r="AE337" s="25"/>
      <c r="AF337" s="25"/>
      <c r="AG337" s="25"/>
      <c r="AH337" s="25"/>
      <c r="AI337" s="25"/>
      <c r="AJ337" s="25"/>
      <c r="AK337" s="25"/>
      <c r="AL337" s="25"/>
      <c r="AM337" s="25"/>
      <c r="AN337" s="25"/>
      <c r="AO337" s="25"/>
      <c r="AP337" s="25"/>
      <c r="AQ337" s="25"/>
    </row>
    <row r="338" spans="1:43" x14ac:dyDescent="0.4">
      <c r="A338" s="25"/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  <c r="P338" s="25"/>
      <c r="Q338" s="25"/>
      <c r="R338" s="25"/>
      <c r="S338" s="25"/>
      <c r="T338" s="25"/>
      <c r="U338" s="25"/>
      <c r="V338" s="25"/>
      <c r="W338" s="25"/>
      <c r="X338" s="25"/>
      <c r="Y338" s="25"/>
      <c r="Z338" s="25"/>
      <c r="AA338" s="25"/>
      <c r="AB338" s="25"/>
      <c r="AC338" s="25"/>
      <c r="AD338" s="25"/>
      <c r="AE338" s="25"/>
      <c r="AF338" s="25"/>
      <c r="AG338" s="25"/>
      <c r="AH338" s="25"/>
      <c r="AI338" s="25"/>
      <c r="AJ338" s="25"/>
      <c r="AK338" s="25"/>
      <c r="AL338" s="25"/>
      <c r="AM338" s="25"/>
      <c r="AN338" s="25"/>
      <c r="AO338" s="25"/>
      <c r="AP338" s="25"/>
      <c r="AQ338" s="25"/>
    </row>
    <row r="339" spans="1:43" x14ac:dyDescent="0.4">
      <c r="A339" s="25"/>
      <c r="B339" s="25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</row>
    <row r="340" spans="1:43" x14ac:dyDescent="0.4">
      <c r="A340" s="25"/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  <c r="P340" s="25"/>
      <c r="Q340" s="25"/>
      <c r="R340" s="25"/>
      <c r="S340" s="25"/>
      <c r="T340" s="25"/>
      <c r="U340" s="25"/>
      <c r="V340" s="25"/>
      <c r="W340" s="25"/>
      <c r="X340" s="25"/>
      <c r="Y340" s="25"/>
      <c r="Z340" s="25"/>
      <c r="AA340" s="25"/>
      <c r="AB340" s="25"/>
      <c r="AC340" s="25"/>
      <c r="AD340" s="25"/>
      <c r="AE340" s="25"/>
      <c r="AF340" s="25"/>
      <c r="AG340" s="25"/>
      <c r="AH340" s="25"/>
      <c r="AI340" s="25"/>
      <c r="AJ340" s="25"/>
      <c r="AK340" s="25"/>
      <c r="AL340" s="25"/>
      <c r="AM340" s="25"/>
      <c r="AN340" s="25"/>
      <c r="AO340" s="25"/>
      <c r="AP340" s="25"/>
      <c r="AQ340" s="25"/>
    </row>
    <row r="341" spans="1:43" x14ac:dyDescent="0.4">
      <c r="A341" s="25"/>
      <c r="B341" s="25"/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5"/>
      <c r="X341" s="25"/>
      <c r="Y341" s="25"/>
      <c r="Z341" s="25"/>
      <c r="AA341" s="25"/>
      <c r="AB341" s="25"/>
      <c r="AC341" s="25"/>
      <c r="AD341" s="25"/>
      <c r="AE341" s="25"/>
      <c r="AF341" s="25"/>
      <c r="AG341" s="25"/>
      <c r="AH341" s="25"/>
      <c r="AI341" s="25"/>
      <c r="AJ341" s="25"/>
      <c r="AK341" s="25"/>
      <c r="AL341" s="25"/>
      <c r="AM341" s="25"/>
      <c r="AN341" s="25"/>
      <c r="AO341" s="25"/>
      <c r="AP341" s="25"/>
      <c r="AQ341" s="25"/>
    </row>
    <row r="342" spans="1:43" x14ac:dyDescent="0.4">
      <c r="A342" s="25"/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5"/>
      <c r="X342" s="25"/>
      <c r="Y342" s="25"/>
      <c r="Z342" s="25"/>
      <c r="AA342" s="25"/>
      <c r="AB342" s="25"/>
      <c r="AC342" s="25"/>
      <c r="AD342" s="25"/>
      <c r="AE342" s="25"/>
      <c r="AF342" s="25"/>
      <c r="AG342" s="25"/>
      <c r="AH342" s="25"/>
      <c r="AI342" s="25"/>
      <c r="AJ342" s="25"/>
      <c r="AK342" s="25"/>
      <c r="AL342" s="25"/>
      <c r="AM342" s="25"/>
      <c r="AN342" s="25"/>
      <c r="AO342" s="25"/>
      <c r="AP342" s="25"/>
      <c r="AQ342" s="25"/>
    </row>
    <row r="343" spans="1:43" x14ac:dyDescent="0.4">
      <c r="A343" s="25"/>
      <c r="B343" s="25"/>
      <c r="C343" s="25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</row>
    <row r="344" spans="1:43" x14ac:dyDescent="0.4">
      <c r="A344" s="25"/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  <c r="AD344" s="25"/>
      <c r="AE344" s="25"/>
      <c r="AF344" s="25"/>
      <c r="AG344" s="25"/>
      <c r="AH344" s="25"/>
      <c r="AI344" s="25"/>
      <c r="AJ344" s="25"/>
      <c r="AK344" s="25"/>
      <c r="AL344" s="25"/>
      <c r="AM344" s="25"/>
      <c r="AN344" s="25"/>
      <c r="AO344" s="25"/>
      <c r="AP344" s="25"/>
      <c r="AQ344" s="25"/>
    </row>
    <row r="345" spans="1:43" x14ac:dyDescent="0.4">
      <c r="A345" s="25"/>
      <c r="B345" s="25"/>
      <c r="C345" s="25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5"/>
      <c r="X345" s="25"/>
      <c r="Y345" s="25"/>
      <c r="Z345" s="25"/>
      <c r="AA345" s="25"/>
      <c r="AB345" s="25"/>
      <c r="AC345" s="25"/>
      <c r="AD345" s="25"/>
      <c r="AE345" s="25"/>
      <c r="AF345" s="25"/>
      <c r="AG345" s="25"/>
      <c r="AH345" s="25"/>
      <c r="AI345" s="25"/>
      <c r="AJ345" s="25"/>
      <c r="AK345" s="25"/>
      <c r="AL345" s="25"/>
      <c r="AM345" s="25"/>
      <c r="AN345" s="25"/>
      <c r="AO345" s="25"/>
      <c r="AP345" s="25"/>
      <c r="AQ345" s="25"/>
    </row>
    <row r="346" spans="1:43" x14ac:dyDescent="0.4">
      <c r="A346" s="25"/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</row>
    <row r="347" spans="1:43" x14ac:dyDescent="0.4">
      <c r="A347" s="25"/>
      <c r="B347" s="25"/>
      <c r="C347" s="25"/>
      <c r="D347" s="25"/>
      <c r="E347" s="25"/>
      <c r="F347" s="25"/>
      <c r="G347" s="25"/>
      <c r="H347" s="25"/>
      <c r="I347" s="25"/>
      <c r="J347" s="25"/>
      <c r="K347" s="25"/>
      <c r="L347" s="25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  <c r="Z347" s="25"/>
      <c r="AA347" s="25"/>
      <c r="AB347" s="25"/>
      <c r="AC347" s="25"/>
      <c r="AD347" s="25"/>
      <c r="AE347" s="25"/>
      <c r="AF347" s="25"/>
      <c r="AG347" s="25"/>
      <c r="AH347" s="25"/>
      <c r="AI347" s="25"/>
      <c r="AJ347" s="25"/>
      <c r="AK347" s="25"/>
      <c r="AL347" s="25"/>
      <c r="AM347" s="25"/>
      <c r="AN347" s="25"/>
      <c r="AO347" s="25"/>
      <c r="AP347" s="25"/>
      <c r="AQ347" s="25"/>
    </row>
  </sheetData>
  <mergeCells count="64">
    <mergeCell ref="C26:D26"/>
    <mergeCell ref="E26:F26"/>
    <mergeCell ref="C27:D27"/>
    <mergeCell ref="E27:F27"/>
    <mergeCell ref="C31:D31"/>
    <mergeCell ref="E31:F31"/>
    <mergeCell ref="C28:D28"/>
    <mergeCell ref="E28:F28"/>
    <mergeCell ref="C29:D29"/>
    <mergeCell ref="E29:F29"/>
    <mergeCell ref="C30:D30"/>
    <mergeCell ref="E30:F30"/>
    <mergeCell ref="C23:D23"/>
    <mergeCell ref="E23:F23"/>
    <mergeCell ref="C24:D24"/>
    <mergeCell ref="E24:F24"/>
    <mergeCell ref="C25:D25"/>
    <mergeCell ref="E25:F25"/>
    <mergeCell ref="C20:D20"/>
    <mergeCell ref="E20:F20"/>
    <mergeCell ref="C21:D21"/>
    <mergeCell ref="E21:F21"/>
    <mergeCell ref="C22:D22"/>
    <mergeCell ref="E22:F22"/>
    <mergeCell ref="C17:D17"/>
    <mergeCell ref="E17:F17"/>
    <mergeCell ref="C18:D18"/>
    <mergeCell ref="E18:F18"/>
    <mergeCell ref="C19:D19"/>
    <mergeCell ref="E19:F19"/>
    <mergeCell ref="C16:D16"/>
    <mergeCell ref="B8:B9"/>
    <mergeCell ref="C8:C9"/>
    <mergeCell ref="C11:D11"/>
    <mergeCell ref="E11:F11"/>
    <mergeCell ref="C12:D12"/>
    <mergeCell ref="E12:F12"/>
    <mergeCell ref="E16:F16"/>
    <mergeCell ref="C13:D13"/>
    <mergeCell ref="E13:F13"/>
    <mergeCell ref="C14:D14"/>
    <mergeCell ref="E14:F14"/>
    <mergeCell ref="C15:D15"/>
    <mergeCell ref="E15:F15"/>
    <mergeCell ref="C35:D35"/>
    <mergeCell ref="E35:F35"/>
    <mergeCell ref="C32:D32"/>
    <mergeCell ref="E32:F32"/>
    <mergeCell ref="C33:D33"/>
    <mergeCell ref="E33:F33"/>
    <mergeCell ref="C34:D34"/>
    <mergeCell ref="E34:F34"/>
    <mergeCell ref="C36:D36"/>
    <mergeCell ref="E36:F36"/>
    <mergeCell ref="C37:D37"/>
    <mergeCell ref="E37:F37"/>
    <mergeCell ref="C38:D38"/>
    <mergeCell ref="E38:F38"/>
    <mergeCell ref="C39:D39"/>
    <mergeCell ref="E39:F39"/>
    <mergeCell ref="C40:D40"/>
    <mergeCell ref="E40:F40"/>
    <mergeCell ref="C41:D41"/>
    <mergeCell ref="E41:F41"/>
  </mergeCells>
  <phoneticPr fontId="1"/>
  <conditionalFormatting sqref="G11:AK11">
    <cfRule type="expression" dxfId="39" priority="4">
      <formula>WEEKDAY(G11)=7</formula>
    </cfRule>
    <cfRule type="expression" dxfId="38" priority="5">
      <formula>WEEKDAY(G11)=1</formula>
    </cfRule>
  </conditionalFormatting>
  <conditionalFormatting sqref="G12:AK41">
    <cfRule type="cellIs" dxfId="37" priority="1" operator="equal">
      <formula>"*休み*"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640B4B7-FD62-4095-B6A6-D2139546551C}">
            <xm:f>COUNTIF(カレンダー設定マスタ!$B$3:$B$271,G11)</xm:f>
            <x14:dxf>
              <font>
                <color rgb="FFF44336"/>
              </font>
            </x14:dxf>
          </x14:cfRule>
          <xm:sqref>G11:AK11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カレンダー設定マスタ!$F$3:$F$14</xm:f>
          </x14:formula1>
          <xm:sqref>C8:C9</xm:sqref>
        </x14:dataValidation>
        <x14:dataValidation type="list" allowBlank="1" showInputMessage="1" showErrorMessage="1">
          <x14:formula1>
            <xm:f>カレンダー設定マスタ!$D$3:$D$13</xm:f>
          </x14:formula1>
          <xm:sqref>B8:B9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T307"/>
  <sheetViews>
    <sheetView showGridLines="0" zoomScale="70" zoomScaleNormal="70" workbookViewId="0">
      <pane ySplit="15" topLeftCell="A16" activePane="bottomLeft" state="frozen"/>
      <selection pane="bottomLeft"/>
    </sheetView>
  </sheetViews>
  <sheetFormatPr defaultRowHeight="18.75" x14ac:dyDescent="0.4"/>
  <cols>
    <col min="1" max="1" width="3.625" customWidth="1"/>
    <col min="2" max="2" width="11.625" customWidth="1"/>
    <col min="7" max="41" width="4.75" customWidth="1"/>
    <col min="42" max="42" width="10.625" customWidth="1"/>
    <col min="43" max="43" width="4.75" customWidth="1"/>
  </cols>
  <sheetData>
    <row r="1" spans="1:43" x14ac:dyDescent="0.4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</row>
    <row r="2" spans="1:43" x14ac:dyDescent="0.4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</row>
    <row r="3" spans="1:43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</row>
    <row r="4" spans="1:43" x14ac:dyDescent="0.4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</row>
    <row r="5" spans="1:43" x14ac:dyDescent="0.4">
      <c r="A5" s="56"/>
      <c r="B5" s="57"/>
      <c r="C5" s="57"/>
      <c r="D5" s="60"/>
      <c r="E5" s="57"/>
      <c r="F5" s="57"/>
      <c r="G5" s="56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</row>
    <row r="6" spans="1:43" x14ac:dyDescent="0.4">
      <c r="A6" s="56"/>
      <c r="B6" s="57"/>
      <c r="C6" s="57"/>
      <c r="D6" s="60"/>
      <c r="E6" s="57"/>
      <c r="F6" s="57"/>
      <c r="G6" s="56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</row>
    <row r="7" spans="1:43" ht="19.5" thickBot="1" x14ac:dyDescent="0.45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</row>
    <row r="8" spans="1:43" ht="19.5" thickBot="1" x14ac:dyDescent="0.45">
      <c r="A8" s="24"/>
      <c r="B8" s="24"/>
      <c r="C8" s="24"/>
      <c r="D8" s="24"/>
      <c r="E8" s="172" t="s">
        <v>101</v>
      </c>
      <c r="F8" s="173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</row>
    <row r="9" spans="1:43" x14ac:dyDescent="0.4">
      <c r="A9" s="24"/>
      <c r="B9" s="163">
        <v>2020</v>
      </c>
      <c r="C9" s="165">
        <v>1</v>
      </c>
      <c r="D9" s="170">
        <v>1</v>
      </c>
      <c r="E9" s="174"/>
      <c r="F9" s="175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</row>
    <row r="10" spans="1:43" ht="19.5" thickBot="1" x14ac:dyDescent="0.45">
      <c r="A10" s="24"/>
      <c r="B10" s="164"/>
      <c r="C10" s="166"/>
      <c r="D10" s="171"/>
      <c r="E10" s="176"/>
      <c r="F10" s="177"/>
      <c r="G10" s="24"/>
      <c r="H10" s="24"/>
      <c r="I10" s="24"/>
      <c r="J10" s="24"/>
      <c r="K10" s="24"/>
      <c r="L10" s="24"/>
      <c r="M10" s="24"/>
      <c r="N10" s="24"/>
      <c r="O10" s="63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</row>
    <row r="11" spans="1:43" x14ac:dyDescent="0.4">
      <c r="A11" s="24"/>
      <c r="B11" s="24"/>
      <c r="C11" s="116" t="s">
        <v>173</v>
      </c>
      <c r="D11" s="117" t="s">
        <v>174</v>
      </c>
      <c r="E11" s="117" t="s">
        <v>175</v>
      </c>
      <c r="F11" s="117" t="s">
        <v>176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</row>
    <row r="12" spans="1:43" x14ac:dyDescent="0.4">
      <c r="A12" s="24"/>
      <c r="B12" s="45" t="s">
        <v>205</v>
      </c>
      <c r="C12" s="45"/>
      <c r="D12" s="45"/>
      <c r="E12" s="45"/>
      <c r="F12" s="45"/>
      <c r="G12" s="33">
        <v>0.29166666666666669</v>
      </c>
      <c r="H12" s="33">
        <f>G12+1/48</f>
        <v>0.3125</v>
      </c>
      <c r="I12" s="33">
        <f>H12+1/48</f>
        <v>0.33333333333333331</v>
      </c>
      <c r="J12" s="33">
        <f>I12+1/48</f>
        <v>0.35416666666666663</v>
      </c>
      <c r="K12" s="33">
        <f>J12+1/48</f>
        <v>0.37499999999999994</v>
      </c>
      <c r="L12" s="33">
        <f t="shared" ref="L12" si="0">K12+1/48</f>
        <v>0.39583333333333326</v>
      </c>
      <c r="M12" s="33">
        <f t="shared" ref="M12" si="1">L12+1/48</f>
        <v>0.41666666666666657</v>
      </c>
      <c r="N12" s="33">
        <f t="shared" ref="N12" si="2">M12+1/48</f>
        <v>0.43749999999999989</v>
      </c>
      <c r="O12" s="33">
        <f t="shared" ref="O12" si="3">N12+1/48</f>
        <v>0.4583333333333332</v>
      </c>
      <c r="P12" s="33">
        <f t="shared" ref="P12" si="4">O12+1/48</f>
        <v>0.47916666666666652</v>
      </c>
      <c r="Q12" s="33">
        <f t="shared" ref="Q12" si="5">P12+1/48</f>
        <v>0.49999999999999983</v>
      </c>
      <c r="R12" s="33">
        <f t="shared" ref="R12" si="6">Q12+1/48</f>
        <v>0.52083333333333315</v>
      </c>
      <c r="S12" s="33">
        <f t="shared" ref="S12" si="7">R12+1/48</f>
        <v>0.54166666666666652</v>
      </c>
      <c r="T12" s="33">
        <f t="shared" ref="T12" si="8">S12+1/48</f>
        <v>0.56249999999999989</v>
      </c>
      <c r="U12" s="33">
        <f t="shared" ref="U12" si="9">T12+1/48</f>
        <v>0.58333333333333326</v>
      </c>
      <c r="V12" s="33">
        <f t="shared" ref="V12" si="10">U12+1/48</f>
        <v>0.60416666666666663</v>
      </c>
      <c r="W12" s="33">
        <f t="shared" ref="W12" si="11">V12+1/48</f>
        <v>0.625</v>
      </c>
      <c r="X12" s="33">
        <f t="shared" ref="X12" si="12">W12+1/48</f>
        <v>0.64583333333333337</v>
      </c>
      <c r="Y12" s="33">
        <f t="shared" ref="Y12" si="13">X12+1/48</f>
        <v>0.66666666666666674</v>
      </c>
      <c r="Z12" s="33">
        <f t="shared" ref="Z12" si="14">Y12+1/48</f>
        <v>0.68750000000000011</v>
      </c>
      <c r="AA12" s="33">
        <f t="shared" ref="AA12" si="15">Z12+1/48</f>
        <v>0.70833333333333348</v>
      </c>
      <c r="AB12" s="33">
        <f t="shared" ref="AB12" si="16">AA12+1/48</f>
        <v>0.72916666666666685</v>
      </c>
      <c r="AC12" s="33">
        <f t="shared" ref="AC12" si="17">AB12+1/48</f>
        <v>0.75000000000000022</v>
      </c>
      <c r="AD12" s="33">
        <f t="shared" ref="AD12" si="18">AC12+1/48</f>
        <v>0.77083333333333359</v>
      </c>
      <c r="AE12" s="33">
        <f t="shared" ref="AE12" si="19">AD12+1/48</f>
        <v>0.79166666666666696</v>
      </c>
      <c r="AF12" s="33">
        <f t="shared" ref="AF12" si="20">AE12+1/48</f>
        <v>0.81250000000000033</v>
      </c>
      <c r="AG12" s="33">
        <f t="shared" ref="AG12" si="21">AF12+1/48</f>
        <v>0.8333333333333337</v>
      </c>
      <c r="AH12" s="33">
        <f t="shared" ref="AH12" si="22">AG12+1/48</f>
        <v>0.85416666666666707</v>
      </c>
      <c r="AI12" s="33">
        <f t="shared" ref="AI12" si="23">AH12+1/48</f>
        <v>0.87500000000000044</v>
      </c>
      <c r="AJ12" s="33">
        <f t="shared" ref="AJ12" si="24">AI12+1/48</f>
        <v>0.89583333333333381</v>
      </c>
      <c r="AK12" s="33">
        <f t="shared" ref="AK12" si="25">AJ12+1/48</f>
        <v>0.91666666666666718</v>
      </c>
      <c r="AL12" s="33">
        <f t="shared" ref="AL12" si="26">AK12+1/48</f>
        <v>0.93750000000000056</v>
      </c>
      <c r="AM12" s="33">
        <f t="shared" ref="AM12" si="27">AL12+1/48</f>
        <v>0.95833333333333393</v>
      </c>
      <c r="AN12" s="33">
        <f t="shared" ref="AN12" si="28">AM12+1/48</f>
        <v>0.9791666666666673</v>
      </c>
      <c r="AO12" s="33">
        <f t="shared" ref="AO12" si="29">AN12+1/48</f>
        <v>1.0000000000000007</v>
      </c>
      <c r="AP12" s="126"/>
      <c r="AQ12" s="24"/>
    </row>
    <row r="13" spans="1:43" x14ac:dyDescent="0.4">
      <c r="A13" s="24"/>
      <c r="B13" s="29" t="s">
        <v>195</v>
      </c>
      <c r="C13" s="118"/>
      <c r="D13" s="118"/>
      <c r="E13" s="118"/>
      <c r="F13" s="118"/>
      <c r="G13" s="29"/>
      <c r="H13" s="29"/>
      <c r="I13" s="29"/>
      <c r="J13" s="29"/>
      <c r="K13" s="29">
        <f ca="1">COUNTIFS(K$16:K$45,1,$AP16:$AP45,"キッチン")-K$52</f>
        <v>0</v>
      </c>
      <c r="L13" s="29">
        <f t="shared" ref="L13:AL13" ca="1" si="30">COUNTIFS(L$16:L$45,1,$AP16:$AP45,"キッチン")-L$52</f>
        <v>0</v>
      </c>
      <c r="M13" s="29">
        <f t="shared" ca="1" si="30"/>
        <v>0</v>
      </c>
      <c r="N13" s="29">
        <f t="shared" ca="1" si="30"/>
        <v>0</v>
      </c>
      <c r="O13" s="29">
        <f t="shared" ca="1" si="30"/>
        <v>0</v>
      </c>
      <c r="P13" s="29">
        <f t="shared" ca="1" si="30"/>
        <v>0</v>
      </c>
      <c r="Q13" s="29">
        <f t="shared" ca="1" si="30"/>
        <v>0</v>
      </c>
      <c r="R13" s="29">
        <f t="shared" ca="1" si="30"/>
        <v>0</v>
      </c>
      <c r="S13" s="29">
        <f t="shared" ca="1" si="30"/>
        <v>0</v>
      </c>
      <c r="T13" s="29">
        <f t="shared" ca="1" si="30"/>
        <v>0</v>
      </c>
      <c r="U13" s="29">
        <f t="shared" ca="1" si="30"/>
        <v>0</v>
      </c>
      <c r="V13" s="29">
        <f t="shared" ca="1" si="30"/>
        <v>0</v>
      </c>
      <c r="W13" s="29">
        <f t="shared" ca="1" si="30"/>
        <v>0</v>
      </c>
      <c r="X13" s="29">
        <f t="shared" ca="1" si="30"/>
        <v>0</v>
      </c>
      <c r="Y13" s="29">
        <f t="shared" ca="1" si="30"/>
        <v>0</v>
      </c>
      <c r="Z13" s="29">
        <f t="shared" ca="1" si="30"/>
        <v>0</v>
      </c>
      <c r="AA13" s="29">
        <f t="shared" ca="1" si="30"/>
        <v>-1</v>
      </c>
      <c r="AB13" s="29">
        <f t="shared" ca="1" si="30"/>
        <v>-1</v>
      </c>
      <c r="AC13" s="29">
        <f t="shared" ca="1" si="30"/>
        <v>-1</v>
      </c>
      <c r="AD13" s="29">
        <f t="shared" ca="1" si="30"/>
        <v>-1</v>
      </c>
      <c r="AE13" s="29">
        <f t="shared" ca="1" si="30"/>
        <v>-1</v>
      </c>
      <c r="AF13" s="29">
        <f t="shared" ca="1" si="30"/>
        <v>-1</v>
      </c>
      <c r="AG13" s="29">
        <f t="shared" ca="1" si="30"/>
        <v>-1</v>
      </c>
      <c r="AH13" s="29">
        <f t="shared" ca="1" si="30"/>
        <v>-1</v>
      </c>
      <c r="AI13" s="29">
        <f t="shared" ca="1" si="30"/>
        <v>-1</v>
      </c>
      <c r="AJ13" s="29">
        <f t="shared" ca="1" si="30"/>
        <v>-1</v>
      </c>
      <c r="AK13" s="29">
        <f t="shared" ca="1" si="30"/>
        <v>-1</v>
      </c>
      <c r="AL13" s="29">
        <f t="shared" ca="1" si="30"/>
        <v>-1</v>
      </c>
      <c r="AM13" s="29"/>
      <c r="AN13" s="29"/>
      <c r="AO13" s="29"/>
      <c r="AP13" s="28"/>
      <c r="AQ13" s="24"/>
    </row>
    <row r="14" spans="1:43" x14ac:dyDescent="0.4">
      <c r="A14" s="24"/>
      <c r="B14" s="29" t="s">
        <v>196</v>
      </c>
      <c r="C14" s="118"/>
      <c r="D14" s="118"/>
      <c r="E14" s="118"/>
      <c r="F14" s="118"/>
      <c r="G14" s="29"/>
      <c r="H14" s="29"/>
      <c r="I14" s="29"/>
      <c r="J14" s="29"/>
      <c r="K14" s="29">
        <f ca="1">COUNTIFS(K$16:K$45,1,$AP16:$AP45,"ホール")-K$52</f>
        <v>-1</v>
      </c>
      <c r="L14" s="29">
        <f t="shared" ref="L14:AL14" ca="1" si="31">COUNTIFS(L$16:L$45,1,$AP16:$AP45,"ホール")-L$52</f>
        <v>-1</v>
      </c>
      <c r="M14" s="29">
        <f t="shared" ca="1" si="31"/>
        <v>-1</v>
      </c>
      <c r="N14" s="29">
        <f t="shared" ca="1" si="31"/>
        <v>-1</v>
      </c>
      <c r="O14" s="29">
        <f t="shared" ca="1" si="31"/>
        <v>-1</v>
      </c>
      <c r="P14" s="29">
        <f t="shared" ca="1" si="31"/>
        <v>-1</v>
      </c>
      <c r="Q14" s="29">
        <f t="shared" ca="1" si="31"/>
        <v>-1</v>
      </c>
      <c r="R14" s="29">
        <f t="shared" ca="1" si="31"/>
        <v>-1</v>
      </c>
      <c r="S14" s="29">
        <f t="shared" ca="1" si="31"/>
        <v>-1</v>
      </c>
      <c r="T14" s="29">
        <f t="shared" ca="1" si="31"/>
        <v>-1</v>
      </c>
      <c r="U14" s="29">
        <f t="shared" ca="1" si="31"/>
        <v>-1</v>
      </c>
      <c r="V14" s="29">
        <f t="shared" ca="1" si="31"/>
        <v>-1</v>
      </c>
      <c r="W14" s="29">
        <f t="shared" ca="1" si="31"/>
        <v>0</v>
      </c>
      <c r="X14" s="29">
        <f t="shared" ca="1" si="31"/>
        <v>0</v>
      </c>
      <c r="Y14" s="29">
        <f t="shared" ca="1" si="31"/>
        <v>1</v>
      </c>
      <c r="Z14" s="29">
        <f t="shared" ca="1" si="31"/>
        <v>1</v>
      </c>
      <c r="AA14" s="29">
        <f t="shared" ca="1" si="31"/>
        <v>1</v>
      </c>
      <c r="AB14" s="29">
        <f t="shared" ca="1" si="31"/>
        <v>1</v>
      </c>
      <c r="AC14" s="29">
        <f t="shared" ca="1" si="31"/>
        <v>1</v>
      </c>
      <c r="AD14" s="29">
        <f t="shared" ca="1" si="31"/>
        <v>1</v>
      </c>
      <c r="AE14" s="29">
        <f t="shared" ca="1" si="31"/>
        <v>1</v>
      </c>
      <c r="AF14" s="29">
        <f t="shared" ca="1" si="31"/>
        <v>1</v>
      </c>
      <c r="AG14" s="29">
        <f t="shared" ca="1" si="31"/>
        <v>1</v>
      </c>
      <c r="AH14" s="29">
        <f t="shared" ca="1" si="31"/>
        <v>1</v>
      </c>
      <c r="AI14" s="29">
        <f t="shared" ca="1" si="31"/>
        <v>1</v>
      </c>
      <c r="AJ14" s="29">
        <f t="shared" ca="1" si="31"/>
        <v>1</v>
      </c>
      <c r="AK14" s="29">
        <f t="shared" ca="1" si="31"/>
        <v>1</v>
      </c>
      <c r="AL14" s="29">
        <f t="shared" ca="1" si="31"/>
        <v>1</v>
      </c>
      <c r="AM14" s="29"/>
      <c r="AN14" s="29"/>
      <c r="AO14" s="29"/>
      <c r="AP14" s="127"/>
      <c r="AQ14" s="24"/>
    </row>
    <row r="15" spans="1:43" ht="30" customHeight="1" x14ac:dyDescent="0.4">
      <c r="A15" s="31"/>
      <c r="B15" s="32" t="s">
        <v>0</v>
      </c>
      <c r="C15" s="32" t="s">
        <v>82</v>
      </c>
      <c r="D15" s="32" t="s">
        <v>83</v>
      </c>
      <c r="E15" s="32" t="s">
        <v>84</v>
      </c>
      <c r="F15" s="32" t="s">
        <v>85</v>
      </c>
      <c r="G15" s="33">
        <v>0.29166666666666669</v>
      </c>
      <c r="H15" s="33">
        <f>G15+1/48</f>
        <v>0.3125</v>
      </c>
      <c r="I15" s="33">
        <f>H15+1/48</f>
        <v>0.33333333333333331</v>
      </c>
      <c r="J15" s="33">
        <f>I15+1/48</f>
        <v>0.35416666666666663</v>
      </c>
      <c r="K15" s="33">
        <f>J15+1/48</f>
        <v>0.37499999999999994</v>
      </c>
      <c r="L15" s="33">
        <f t="shared" ref="L15:AO15" si="32">K15+1/48</f>
        <v>0.39583333333333326</v>
      </c>
      <c r="M15" s="33">
        <f t="shared" si="32"/>
        <v>0.41666666666666657</v>
      </c>
      <c r="N15" s="33">
        <f t="shared" si="32"/>
        <v>0.43749999999999989</v>
      </c>
      <c r="O15" s="33">
        <f t="shared" si="32"/>
        <v>0.4583333333333332</v>
      </c>
      <c r="P15" s="33">
        <f t="shared" si="32"/>
        <v>0.47916666666666652</v>
      </c>
      <c r="Q15" s="33">
        <f t="shared" si="32"/>
        <v>0.49999999999999983</v>
      </c>
      <c r="R15" s="33">
        <f t="shared" si="32"/>
        <v>0.52083333333333315</v>
      </c>
      <c r="S15" s="33">
        <f t="shared" si="32"/>
        <v>0.54166666666666652</v>
      </c>
      <c r="T15" s="33">
        <f t="shared" si="32"/>
        <v>0.56249999999999989</v>
      </c>
      <c r="U15" s="33">
        <f t="shared" si="32"/>
        <v>0.58333333333333326</v>
      </c>
      <c r="V15" s="33">
        <f t="shared" si="32"/>
        <v>0.60416666666666663</v>
      </c>
      <c r="W15" s="33">
        <f t="shared" si="32"/>
        <v>0.625</v>
      </c>
      <c r="X15" s="33">
        <f t="shared" si="32"/>
        <v>0.64583333333333337</v>
      </c>
      <c r="Y15" s="33">
        <f t="shared" si="32"/>
        <v>0.66666666666666674</v>
      </c>
      <c r="Z15" s="33">
        <f t="shared" si="32"/>
        <v>0.68750000000000011</v>
      </c>
      <c r="AA15" s="33">
        <f t="shared" si="32"/>
        <v>0.70833333333333348</v>
      </c>
      <c r="AB15" s="33">
        <f t="shared" si="32"/>
        <v>0.72916666666666685</v>
      </c>
      <c r="AC15" s="33">
        <f t="shared" si="32"/>
        <v>0.75000000000000022</v>
      </c>
      <c r="AD15" s="33">
        <f t="shared" si="32"/>
        <v>0.77083333333333359</v>
      </c>
      <c r="AE15" s="33">
        <f t="shared" si="32"/>
        <v>0.79166666666666696</v>
      </c>
      <c r="AF15" s="33">
        <f t="shared" si="32"/>
        <v>0.81250000000000033</v>
      </c>
      <c r="AG15" s="33">
        <f t="shared" si="32"/>
        <v>0.8333333333333337</v>
      </c>
      <c r="AH15" s="33">
        <f t="shared" si="32"/>
        <v>0.85416666666666707</v>
      </c>
      <c r="AI15" s="33">
        <f t="shared" si="32"/>
        <v>0.87500000000000044</v>
      </c>
      <c r="AJ15" s="33">
        <f t="shared" si="32"/>
        <v>0.89583333333333381</v>
      </c>
      <c r="AK15" s="33">
        <f t="shared" si="32"/>
        <v>0.91666666666666718</v>
      </c>
      <c r="AL15" s="33">
        <f t="shared" si="32"/>
        <v>0.93750000000000056</v>
      </c>
      <c r="AM15" s="33">
        <f t="shared" si="32"/>
        <v>0.95833333333333393</v>
      </c>
      <c r="AN15" s="33">
        <f t="shared" si="32"/>
        <v>0.9791666666666673</v>
      </c>
      <c r="AO15" s="33">
        <f t="shared" si="32"/>
        <v>1.0000000000000007</v>
      </c>
      <c r="AP15" s="128" t="s">
        <v>199</v>
      </c>
      <c r="AQ15" s="24"/>
    </row>
    <row r="16" spans="1:43" ht="37.5" customHeight="1" x14ac:dyDescent="0.4">
      <c r="A16" s="116">
        <v>1</v>
      </c>
      <c r="B16" s="29" t="str">
        <f>IF(月別シフト!B12="","",月別シフト!B12)</f>
        <v>井上莉沙</v>
      </c>
      <c r="C16" s="118">
        <f ca="1">IF(ISBLANK(INDIRECT(ADDRESS(MATCH($C$9,INDIRECT($C$11&amp;"!$B$1:$B$354"),0)+$A16,$D$9+2,4,1,$C$11))),"",INDIRECT(ADDRESS(MATCH($C$9,INDIRECT($C$11&amp;"!$B$1:$B$354"),0)+$A16,$D$9+2,4,1,$C$11)))</f>
        <v>0.375</v>
      </c>
      <c r="D16" s="118">
        <f ca="1">IF(ISBLANK(INDIRECT(ADDRESS(MATCH($C$9,INDIRECT($D$11&amp;"!$B$1:$B$354"),0)+$A16,$D$9+2,4,1,$D$11))),"",INDIRECT(ADDRESS(MATCH($C$9,INDIRECT($D$11&amp;"!$B$1:$B$354"),0)+$A16,$D$9+2,4,1,$D$11)))</f>
        <v>0.66666666666666663</v>
      </c>
      <c r="E16" s="118" t="str">
        <f ca="1">IF(ISBLANK(INDIRECT(ADDRESS(MATCH($C$9,INDIRECT($E$11&amp;"!$B$1:$B$354"),0)+$A16,$D$9+2,4,1,$E$11))),"",INDIRECT(ADDRESS(MATCH($C$9,INDIRECT($E$11&amp;"!$B$1:$B$354"),0)+$A16,$D$9+2,4,1,$E$11)))</f>
        <v/>
      </c>
      <c r="F16" s="118" t="str">
        <f t="shared" ref="F16:F45" ca="1" si="33">IF(ISBLANK(INDIRECT(ADDRESS(MATCH($C$9,INDIRECT($F$11&amp;"!$B$1:$B$354"),0)+$A16,$D$9+2,4,1,$F$11))),"",INDIRECT(ADDRESS(MATCH($C$9,INDIRECT($F$11&amp;"!$B$1:$B$354"),0)+$A16,$D$9+2,4,1,$F$11)))</f>
        <v/>
      </c>
      <c r="G16" s="29" t="str">
        <f ca="1">IF(OR( $C16="",$D16=""),"",IF($C16="休み","",IF(AND(G$15&gt;=$C16-(1/288),G$15&lt;=($D16-((1/48)-(1/288)))),1,"")))</f>
        <v/>
      </c>
      <c r="H16" s="29" t="str">
        <f t="shared" ref="H16:AO23" ca="1" si="34">IF(OR( $C16="",$D16=""),"",IF($C16="休み","",IF(AND(H$15&gt;=$C16-(1/288),H$15&lt;=($D16-((1/48)-(1/288)))),1,"")))</f>
        <v/>
      </c>
      <c r="I16" s="29" t="str">
        <f t="shared" ca="1" si="34"/>
        <v/>
      </c>
      <c r="J16" s="29" t="str">
        <f t="shared" ca="1" si="34"/>
        <v/>
      </c>
      <c r="K16" s="29">
        <f t="shared" ca="1" si="34"/>
        <v>1</v>
      </c>
      <c r="L16" s="29">
        <f t="shared" ca="1" si="34"/>
        <v>1</v>
      </c>
      <c r="M16" s="29">
        <f t="shared" ca="1" si="34"/>
        <v>1</v>
      </c>
      <c r="N16" s="29">
        <f t="shared" ca="1" si="34"/>
        <v>1</v>
      </c>
      <c r="O16" s="29">
        <f t="shared" ca="1" si="34"/>
        <v>1</v>
      </c>
      <c r="P16" s="29">
        <f t="shared" ca="1" si="34"/>
        <v>1</v>
      </c>
      <c r="Q16" s="29">
        <f t="shared" ca="1" si="34"/>
        <v>1</v>
      </c>
      <c r="R16" s="29">
        <f t="shared" ca="1" si="34"/>
        <v>1</v>
      </c>
      <c r="S16" s="29">
        <f t="shared" ca="1" si="34"/>
        <v>1</v>
      </c>
      <c r="T16" s="29">
        <f t="shared" ca="1" si="34"/>
        <v>1</v>
      </c>
      <c r="U16" s="29">
        <f t="shared" ca="1" si="34"/>
        <v>1</v>
      </c>
      <c r="V16" s="29">
        <f t="shared" ca="1" si="34"/>
        <v>1</v>
      </c>
      <c r="W16" s="29">
        <f t="shared" ca="1" si="34"/>
        <v>1</v>
      </c>
      <c r="X16" s="29">
        <f t="shared" ca="1" si="34"/>
        <v>1</v>
      </c>
      <c r="Y16" s="29" t="str">
        <f t="shared" ca="1" si="34"/>
        <v/>
      </c>
      <c r="Z16" s="29" t="str">
        <f t="shared" ca="1" si="34"/>
        <v/>
      </c>
      <c r="AA16" s="29" t="str">
        <f t="shared" ca="1" si="34"/>
        <v/>
      </c>
      <c r="AB16" s="29" t="str">
        <f t="shared" ca="1" si="34"/>
        <v/>
      </c>
      <c r="AC16" s="29" t="str">
        <f t="shared" ca="1" si="34"/>
        <v/>
      </c>
      <c r="AD16" s="29" t="str">
        <f t="shared" ca="1" si="34"/>
        <v/>
      </c>
      <c r="AE16" s="29" t="str">
        <f t="shared" ca="1" si="34"/>
        <v/>
      </c>
      <c r="AF16" s="29" t="str">
        <f t="shared" ca="1" si="34"/>
        <v/>
      </c>
      <c r="AG16" s="29" t="str">
        <f t="shared" ca="1" si="34"/>
        <v/>
      </c>
      <c r="AH16" s="29" t="str">
        <f t="shared" ca="1" si="34"/>
        <v/>
      </c>
      <c r="AI16" s="29" t="str">
        <f t="shared" ca="1" si="34"/>
        <v/>
      </c>
      <c r="AJ16" s="29" t="str">
        <f t="shared" ca="1" si="34"/>
        <v/>
      </c>
      <c r="AK16" s="29" t="str">
        <f t="shared" ca="1" si="34"/>
        <v/>
      </c>
      <c r="AL16" s="29" t="str">
        <f t="shared" ca="1" si="34"/>
        <v/>
      </c>
      <c r="AM16" s="29" t="str">
        <f t="shared" ca="1" si="34"/>
        <v/>
      </c>
      <c r="AN16" s="29" t="str">
        <f t="shared" ca="1" si="34"/>
        <v/>
      </c>
      <c r="AO16" s="29" t="str">
        <f t="shared" ca="1" si="34"/>
        <v/>
      </c>
      <c r="AP16" s="129" t="s">
        <v>357</v>
      </c>
      <c r="AQ16" s="24"/>
    </row>
    <row r="17" spans="1:43" ht="37.5" customHeight="1" x14ac:dyDescent="0.4">
      <c r="A17" s="116">
        <v>2</v>
      </c>
      <c r="B17" s="29" t="str">
        <f>IF(月別シフト!B13="","",月別シフト!B13)</f>
        <v>神農隆晴</v>
      </c>
      <c r="C17" s="118">
        <f t="shared" ref="C17:C45" ca="1" si="35">IF(ISBLANK(INDIRECT(ADDRESS(MATCH($C$9,INDIRECT($C$11&amp;"!$B$1:$B$354"),0)+$A17,$D$9+2,4,1,$C$11))),"",INDIRECT(ADDRESS(MATCH($C$9,INDIRECT($C$11&amp;"!$B$1:$B$354"),0)+$A17,$D$9+2,4,1,$C$11)))</f>
        <v>0.375</v>
      </c>
      <c r="D17" s="118">
        <f t="shared" ref="D17:D45" ca="1" si="36">IF(ISBLANK(INDIRECT(ADDRESS(MATCH($C$9,INDIRECT($D$11&amp;"!$B$1:$B$354"),0)+$A17,$D$9+2,4,1,$D$11))),"",INDIRECT(ADDRESS(MATCH($C$9,INDIRECT($D$11&amp;"!$B$1:$B$354"),0)+$A17,$D$9+2,4,1,$D$11)))</f>
        <v>0.66666666666666663</v>
      </c>
      <c r="E17" s="118" t="str">
        <f t="shared" ref="E17:E45" ca="1" si="37">IF(ISBLANK(INDIRECT(ADDRESS(MATCH($C$9,INDIRECT($E$11&amp;"!$B$1:$B$354"),0)+$A17,$D$9+2,4,1,$E$11))),"",INDIRECT(ADDRESS(MATCH($C$9,INDIRECT($E$11&amp;"!$B$1:$B$354"),0)+$A17,$D$9+2,4,1,$E$11)))</f>
        <v/>
      </c>
      <c r="F17" s="118" t="str">
        <f t="shared" ca="1" si="33"/>
        <v/>
      </c>
      <c r="G17" s="29" t="str">
        <f t="shared" ref="G17:V45" ca="1" si="38">IF(OR( $C17="",$D17=""),"",IF($C17="休み","",IF(AND(G$15&gt;=$C17-(1/288),G$15&lt;=($D17-((1/48)-(1/288)))),1,"")))</f>
        <v/>
      </c>
      <c r="H17" s="29" t="str">
        <f t="shared" ca="1" si="38"/>
        <v/>
      </c>
      <c r="I17" s="29" t="str">
        <f t="shared" ca="1" si="38"/>
        <v/>
      </c>
      <c r="J17" s="29" t="str">
        <f t="shared" ca="1" si="38"/>
        <v/>
      </c>
      <c r="K17" s="29">
        <f t="shared" ca="1" si="38"/>
        <v>1</v>
      </c>
      <c r="L17" s="29">
        <f t="shared" ca="1" si="38"/>
        <v>1</v>
      </c>
      <c r="M17" s="29">
        <f t="shared" ca="1" si="38"/>
        <v>1</v>
      </c>
      <c r="N17" s="29">
        <f t="shared" ca="1" si="38"/>
        <v>1</v>
      </c>
      <c r="O17" s="29">
        <f t="shared" ca="1" si="38"/>
        <v>1</v>
      </c>
      <c r="P17" s="29">
        <f t="shared" ca="1" si="38"/>
        <v>1</v>
      </c>
      <c r="Q17" s="29">
        <f t="shared" ca="1" si="38"/>
        <v>1</v>
      </c>
      <c r="R17" s="29">
        <f t="shared" ca="1" si="38"/>
        <v>1</v>
      </c>
      <c r="S17" s="29">
        <f t="shared" ca="1" si="38"/>
        <v>1</v>
      </c>
      <c r="T17" s="29">
        <f t="shared" ca="1" si="38"/>
        <v>1</v>
      </c>
      <c r="U17" s="29">
        <f t="shared" ca="1" si="38"/>
        <v>1</v>
      </c>
      <c r="V17" s="29">
        <f t="shared" ca="1" si="38"/>
        <v>1</v>
      </c>
      <c r="W17" s="29">
        <f t="shared" ca="1" si="34"/>
        <v>1</v>
      </c>
      <c r="X17" s="29">
        <f t="shared" ca="1" si="34"/>
        <v>1</v>
      </c>
      <c r="Y17" s="29" t="str">
        <f t="shared" ca="1" si="34"/>
        <v/>
      </c>
      <c r="Z17" s="29" t="str">
        <f t="shared" ca="1" si="34"/>
        <v/>
      </c>
      <c r="AA17" s="29" t="str">
        <f t="shared" ca="1" si="34"/>
        <v/>
      </c>
      <c r="AB17" s="29" t="str">
        <f t="shared" ca="1" si="34"/>
        <v/>
      </c>
      <c r="AC17" s="29" t="str">
        <f t="shared" ca="1" si="34"/>
        <v/>
      </c>
      <c r="AD17" s="29" t="str">
        <f t="shared" ca="1" si="34"/>
        <v/>
      </c>
      <c r="AE17" s="29" t="str">
        <f t="shared" ca="1" si="34"/>
        <v/>
      </c>
      <c r="AF17" s="29" t="str">
        <f t="shared" ca="1" si="34"/>
        <v/>
      </c>
      <c r="AG17" s="29" t="str">
        <f t="shared" ca="1" si="34"/>
        <v/>
      </c>
      <c r="AH17" s="29" t="str">
        <f t="shared" ca="1" si="34"/>
        <v/>
      </c>
      <c r="AI17" s="29" t="str">
        <f t="shared" ca="1" si="34"/>
        <v/>
      </c>
      <c r="AJ17" s="29" t="str">
        <f t="shared" ca="1" si="34"/>
        <v/>
      </c>
      <c r="AK17" s="29" t="str">
        <f t="shared" ca="1" si="34"/>
        <v/>
      </c>
      <c r="AL17" s="29" t="str">
        <f t="shared" ca="1" si="34"/>
        <v/>
      </c>
      <c r="AM17" s="29" t="str">
        <f t="shared" ca="1" si="34"/>
        <v/>
      </c>
      <c r="AN17" s="29" t="str">
        <f t="shared" ca="1" si="34"/>
        <v/>
      </c>
      <c r="AO17" s="29" t="str">
        <f t="shared" ca="1" si="34"/>
        <v/>
      </c>
      <c r="AP17" s="129" t="s">
        <v>293</v>
      </c>
      <c r="AQ17" s="24"/>
    </row>
    <row r="18" spans="1:43" ht="37.5" customHeight="1" x14ac:dyDescent="0.4">
      <c r="A18" s="116">
        <v>3</v>
      </c>
      <c r="B18" s="29" t="str">
        <f>IF(月別シフト!B14="","",月別シフト!B14)</f>
        <v>平尾健太</v>
      </c>
      <c r="C18" s="118">
        <f t="shared" ca="1" si="35"/>
        <v>0.66666666666666663</v>
      </c>
      <c r="D18" s="118">
        <f t="shared" ca="1" si="36"/>
        <v>0.95833333333333337</v>
      </c>
      <c r="E18" s="118" t="str">
        <f t="shared" ca="1" si="37"/>
        <v/>
      </c>
      <c r="F18" s="118" t="str">
        <f t="shared" ca="1" si="33"/>
        <v/>
      </c>
      <c r="G18" s="29" t="str">
        <f t="shared" ca="1" si="38"/>
        <v/>
      </c>
      <c r="H18" s="29" t="str">
        <f t="shared" ca="1" si="34"/>
        <v/>
      </c>
      <c r="I18" s="29" t="str">
        <f t="shared" ca="1" si="34"/>
        <v/>
      </c>
      <c r="J18" s="29" t="str">
        <f t="shared" ca="1" si="34"/>
        <v/>
      </c>
      <c r="K18" s="29" t="str">
        <f t="shared" ca="1" si="34"/>
        <v/>
      </c>
      <c r="L18" s="29" t="str">
        <f t="shared" ca="1" si="34"/>
        <v/>
      </c>
      <c r="M18" s="29" t="str">
        <f t="shared" ca="1" si="34"/>
        <v/>
      </c>
      <c r="N18" s="29" t="str">
        <f t="shared" ca="1" si="34"/>
        <v/>
      </c>
      <c r="O18" s="29" t="str">
        <f t="shared" ca="1" si="34"/>
        <v/>
      </c>
      <c r="P18" s="29" t="str">
        <f t="shared" ca="1" si="34"/>
        <v/>
      </c>
      <c r="Q18" s="29" t="str">
        <f t="shared" ca="1" si="34"/>
        <v/>
      </c>
      <c r="R18" s="29" t="str">
        <f t="shared" ca="1" si="34"/>
        <v/>
      </c>
      <c r="S18" s="29" t="str">
        <f t="shared" ca="1" si="34"/>
        <v/>
      </c>
      <c r="T18" s="29" t="str">
        <f t="shared" ca="1" si="34"/>
        <v/>
      </c>
      <c r="U18" s="29" t="str">
        <f t="shared" ca="1" si="34"/>
        <v/>
      </c>
      <c r="V18" s="29" t="str">
        <f t="shared" ca="1" si="34"/>
        <v/>
      </c>
      <c r="W18" s="29" t="str">
        <f t="shared" ca="1" si="34"/>
        <v/>
      </c>
      <c r="X18" s="29" t="str">
        <f t="shared" ca="1" si="34"/>
        <v/>
      </c>
      <c r="Y18" s="29">
        <f t="shared" ca="1" si="34"/>
        <v>1</v>
      </c>
      <c r="Z18" s="29">
        <f t="shared" ca="1" si="34"/>
        <v>1</v>
      </c>
      <c r="AA18" s="29">
        <f t="shared" ca="1" si="34"/>
        <v>1</v>
      </c>
      <c r="AB18" s="29">
        <f t="shared" ca="1" si="34"/>
        <v>1</v>
      </c>
      <c r="AC18" s="29">
        <f t="shared" ca="1" si="34"/>
        <v>1</v>
      </c>
      <c r="AD18" s="29">
        <f t="shared" ca="1" si="34"/>
        <v>1</v>
      </c>
      <c r="AE18" s="29">
        <f t="shared" ca="1" si="34"/>
        <v>1</v>
      </c>
      <c r="AF18" s="29">
        <f t="shared" ca="1" si="34"/>
        <v>1</v>
      </c>
      <c r="AG18" s="29">
        <f t="shared" ca="1" si="34"/>
        <v>1</v>
      </c>
      <c r="AH18" s="29">
        <f t="shared" ca="1" si="34"/>
        <v>1</v>
      </c>
      <c r="AI18" s="29">
        <f t="shared" ca="1" si="34"/>
        <v>1</v>
      </c>
      <c r="AJ18" s="29">
        <f t="shared" ca="1" si="34"/>
        <v>1</v>
      </c>
      <c r="AK18" s="29">
        <f t="shared" ca="1" si="34"/>
        <v>1</v>
      </c>
      <c r="AL18" s="29">
        <f t="shared" ca="1" si="34"/>
        <v>1</v>
      </c>
      <c r="AM18" s="29" t="str">
        <f t="shared" ca="1" si="34"/>
        <v/>
      </c>
      <c r="AN18" s="29" t="str">
        <f t="shared" ca="1" si="34"/>
        <v/>
      </c>
      <c r="AO18" s="29" t="str">
        <f t="shared" ca="1" si="34"/>
        <v/>
      </c>
      <c r="AP18" s="129" t="s">
        <v>358</v>
      </c>
      <c r="AQ18" s="24"/>
    </row>
    <row r="19" spans="1:43" ht="37.5" customHeight="1" x14ac:dyDescent="0.4">
      <c r="A19" s="116">
        <v>4</v>
      </c>
      <c r="B19" s="29" t="str">
        <f>IF(月別シフト!B15="","",月別シフト!B15)</f>
        <v>乾犬男</v>
      </c>
      <c r="C19" s="118" t="str">
        <f t="shared" ca="1" si="35"/>
        <v>休み</v>
      </c>
      <c r="D19" s="118" t="str">
        <f t="shared" ca="1" si="36"/>
        <v/>
      </c>
      <c r="E19" s="118" t="str">
        <f t="shared" ca="1" si="37"/>
        <v/>
      </c>
      <c r="F19" s="118" t="str">
        <f t="shared" ca="1" si="33"/>
        <v/>
      </c>
      <c r="G19" s="29" t="str">
        <f t="shared" ca="1" si="38"/>
        <v/>
      </c>
      <c r="H19" s="29" t="str">
        <f t="shared" ca="1" si="34"/>
        <v/>
      </c>
      <c r="I19" s="29" t="str">
        <f t="shared" ca="1" si="34"/>
        <v/>
      </c>
      <c r="J19" s="29" t="str">
        <f t="shared" ca="1" si="34"/>
        <v/>
      </c>
      <c r="K19" s="29" t="str">
        <f t="shared" ca="1" si="34"/>
        <v/>
      </c>
      <c r="L19" s="29" t="str">
        <f t="shared" ca="1" si="34"/>
        <v/>
      </c>
      <c r="M19" s="29" t="str">
        <f t="shared" ca="1" si="34"/>
        <v/>
      </c>
      <c r="N19" s="29" t="str">
        <f t="shared" ca="1" si="34"/>
        <v/>
      </c>
      <c r="O19" s="29" t="str">
        <f t="shared" ca="1" si="34"/>
        <v/>
      </c>
      <c r="P19" s="29" t="str">
        <f t="shared" ca="1" si="34"/>
        <v/>
      </c>
      <c r="Q19" s="29" t="str">
        <f t="shared" ca="1" si="34"/>
        <v/>
      </c>
      <c r="R19" s="29" t="str">
        <f t="shared" ca="1" si="34"/>
        <v/>
      </c>
      <c r="S19" s="29" t="str">
        <f t="shared" ca="1" si="34"/>
        <v/>
      </c>
      <c r="T19" s="29" t="str">
        <f t="shared" ca="1" si="34"/>
        <v/>
      </c>
      <c r="U19" s="29" t="str">
        <f t="shared" ca="1" si="34"/>
        <v/>
      </c>
      <c r="V19" s="29" t="str">
        <f t="shared" ca="1" si="34"/>
        <v/>
      </c>
      <c r="W19" s="29" t="str">
        <f t="shared" ca="1" si="34"/>
        <v/>
      </c>
      <c r="X19" s="29" t="str">
        <f t="shared" ca="1" si="34"/>
        <v/>
      </c>
      <c r="Y19" s="29" t="str">
        <f t="shared" ca="1" si="34"/>
        <v/>
      </c>
      <c r="Z19" s="29" t="str">
        <f t="shared" ca="1" si="34"/>
        <v/>
      </c>
      <c r="AA19" s="29" t="str">
        <f t="shared" ca="1" si="34"/>
        <v/>
      </c>
      <c r="AB19" s="29" t="str">
        <f t="shared" ca="1" si="34"/>
        <v/>
      </c>
      <c r="AC19" s="29" t="str">
        <f t="shared" ca="1" si="34"/>
        <v/>
      </c>
      <c r="AD19" s="29" t="str">
        <f t="shared" ca="1" si="34"/>
        <v/>
      </c>
      <c r="AE19" s="29" t="str">
        <f t="shared" ca="1" si="34"/>
        <v/>
      </c>
      <c r="AF19" s="29" t="str">
        <f t="shared" ca="1" si="34"/>
        <v/>
      </c>
      <c r="AG19" s="29" t="str">
        <f t="shared" ca="1" si="34"/>
        <v/>
      </c>
      <c r="AH19" s="29" t="str">
        <f t="shared" ca="1" si="34"/>
        <v/>
      </c>
      <c r="AI19" s="29" t="str">
        <f t="shared" ca="1" si="34"/>
        <v/>
      </c>
      <c r="AJ19" s="29" t="str">
        <f t="shared" ca="1" si="34"/>
        <v/>
      </c>
      <c r="AK19" s="29" t="str">
        <f t="shared" ca="1" si="34"/>
        <v/>
      </c>
      <c r="AL19" s="29" t="str">
        <f t="shared" ca="1" si="34"/>
        <v/>
      </c>
      <c r="AM19" s="29" t="str">
        <f t="shared" ca="1" si="34"/>
        <v/>
      </c>
      <c r="AN19" s="29" t="str">
        <f t="shared" ca="1" si="34"/>
        <v/>
      </c>
      <c r="AO19" s="29" t="str">
        <f t="shared" ca="1" si="34"/>
        <v/>
      </c>
      <c r="AP19" s="129" t="s">
        <v>357</v>
      </c>
      <c r="AQ19" s="24"/>
    </row>
    <row r="20" spans="1:43" ht="37.5" customHeight="1" x14ac:dyDescent="0.4">
      <c r="A20" s="116">
        <v>5</v>
      </c>
      <c r="B20" s="29" t="str">
        <f>IF(月別シフト!B16="","",月別シフト!B16)</f>
        <v>猫野玉</v>
      </c>
      <c r="C20" s="118">
        <f t="shared" ca="1" si="35"/>
        <v>0.66666666666666663</v>
      </c>
      <c r="D20" s="118">
        <f t="shared" ca="1" si="36"/>
        <v>0.95833333333333337</v>
      </c>
      <c r="E20" s="118" t="str">
        <f t="shared" ca="1" si="37"/>
        <v/>
      </c>
      <c r="F20" s="118" t="str">
        <f t="shared" ca="1" si="33"/>
        <v/>
      </c>
      <c r="G20" s="29" t="str">
        <f t="shared" ca="1" si="38"/>
        <v/>
      </c>
      <c r="H20" s="29" t="str">
        <f t="shared" ca="1" si="34"/>
        <v/>
      </c>
      <c r="I20" s="29" t="str">
        <f t="shared" ca="1" si="34"/>
        <v/>
      </c>
      <c r="J20" s="29" t="str">
        <f t="shared" ca="1" si="34"/>
        <v/>
      </c>
      <c r="K20" s="29" t="str">
        <f t="shared" ca="1" si="34"/>
        <v/>
      </c>
      <c r="L20" s="29" t="str">
        <f t="shared" ca="1" si="34"/>
        <v/>
      </c>
      <c r="M20" s="29" t="str">
        <f t="shared" ca="1" si="34"/>
        <v/>
      </c>
      <c r="N20" s="29" t="str">
        <f t="shared" ca="1" si="34"/>
        <v/>
      </c>
      <c r="O20" s="29" t="str">
        <f t="shared" ca="1" si="34"/>
        <v/>
      </c>
      <c r="P20" s="29" t="str">
        <f t="shared" ca="1" si="34"/>
        <v/>
      </c>
      <c r="Q20" s="29" t="str">
        <f t="shared" ca="1" si="34"/>
        <v/>
      </c>
      <c r="R20" s="29" t="str">
        <f t="shared" ca="1" si="34"/>
        <v/>
      </c>
      <c r="S20" s="29" t="str">
        <f t="shared" ca="1" si="34"/>
        <v/>
      </c>
      <c r="T20" s="29" t="str">
        <f t="shared" ca="1" si="34"/>
        <v/>
      </c>
      <c r="U20" s="29" t="str">
        <f t="shared" ca="1" si="34"/>
        <v/>
      </c>
      <c r="V20" s="29" t="str">
        <f t="shared" ca="1" si="34"/>
        <v/>
      </c>
      <c r="W20" s="29" t="str">
        <f t="shared" ca="1" si="34"/>
        <v/>
      </c>
      <c r="X20" s="29" t="str">
        <f t="shared" ca="1" si="34"/>
        <v/>
      </c>
      <c r="Y20" s="29">
        <f t="shared" ca="1" si="34"/>
        <v>1</v>
      </c>
      <c r="Z20" s="29">
        <f t="shared" ca="1" si="34"/>
        <v>1</v>
      </c>
      <c r="AA20" s="29">
        <f t="shared" ca="1" si="34"/>
        <v>1</v>
      </c>
      <c r="AB20" s="29">
        <f t="shared" ca="1" si="34"/>
        <v>1</v>
      </c>
      <c r="AC20" s="29">
        <f t="shared" ca="1" si="34"/>
        <v>1</v>
      </c>
      <c r="AD20" s="29">
        <f t="shared" ca="1" si="34"/>
        <v>1</v>
      </c>
      <c r="AE20" s="29">
        <f t="shared" ca="1" si="34"/>
        <v>1</v>
      </c>
      <c r="AF20" s="29">
        <f t="shared" ca="1" si="34"/>
        <v>1</v>
      </c>
      <c r="AG20" s="29">
        <f t="shared" ca="1" si="34"/>
        <v>1</v>
      </c>
      <c r="AH20" s="29">
        <f t="shared" ca="1" si="34"/>
        <v>1</v>
      </c>
      <c r="AI20" s="29">
        <f t="shared" ca="1" si="34"/>
        <v>1</v>
      </c>
      <c r="AJ20" s="29">
        <f t="shared" ca="1" si="34"/>
        <v>1</v>
      </c>
      <c r="AK20" s="29">
        <f t="shared" ca="1" si="34"/>
        <v>1</v>
      </c>
      <c r="AL20" s="29">
        <f t="shared" ca="1" si="34"/>
        <v>1</v>
      </c>
      <c r="AM20" s="29" t="str">
        <f t="shared" ca="1" si="34"/>
        <v/>
      </c>
      <c r="AN20" s="29" t="str">
        <f t="shared" ca="1" si="34"/>
        <v/>
      </c>
      <c r="AO20" s="29" t="str">
        <f t="shared" ca="1" si="34"/>
        <v/>
      </c>
      <c r="AP20" s="129" t="s">
        <v>357</v>
      </c>
      <c r="AQ20" s="24"/>
    </row>
    <row r="21" spans="1:43" ht="37.5" customHeight="1" x14ac:dyDescent="0.4">
      <c r="A21" s="116">
        <v>6</v>
      </c>
      <c r="B21" s="29" t="str">
        <f>IF(月別シフト!B17="","",月別シフト!B17)</f>
        <v>田沼狸次郎</v>
      </c>
      <c r="C21" s="118" t="str">
        <f t="shared" ca="1" si="35"/>
        <v>休み</v>
      </c>
      <c r="D21" s="118" t="str">
        <f t="shared" ca="1" si="36"/>
        <v/>
      </c>
      <c r="E21" s="118" t="str">
        <f t="shared" ca="1" si="37"/>
        <v/>
      </c>
      <c r="F21" s="118" t="str">
        <f t="shared" ca="1" si="33"/>
        <v/>
      </c>
      <c r="G21" s="29" t="str">
        <f t="shared" ca="1" si="38"/>
        <v/>
      </c>
      <c r="H21" s="29" t="str">
        <f t="shared" ca="1" si="34"/>
        <v/>
      </c>
      <c r="I21" s="29" t="str">
        <f t="shared" ca="1" si="34"/>
        <v/>
      </c>
      <c r="J21" s="29" t="str">
        <f t="shared" ca="1" si="34"/>
        <v/>
      </c>
      <c r="K21" s="29" t="str">
        <f t="shared" ca="1" si="34"/>
        <v/>
      </c>
      <c r="L21" s="29" t="str">
        <f t="shared" ca="1" si="34"/>
        <v/>
      </c>
      <c r="M21" s="29" t="str">
        <f t="shared" ca="1" si="34"/>
        <v/>
      </c>
      <c r="N21" s="29" t="str">
        <f t="shared" ca="1" si="34"/>
        <v/>
      </c>
      <c r="O21" s="29" t="str">
        <f t="shared" ca="1" si="34"/>
        <v/>
      </c>
      <c r="P21" s="29" t="str">
        <f t="shared" ca="1" si="34"/>
        <v/>
      </c>
      <c r="Q21" s="29" t="str">
        <f t="shared" ca="1" si="34"/>
        <v/>
      </c>
      <c r="R21" s="29" t="str">
        <f t="shared" ca="1" si="34"/>
        <v/>
      </c>
      <c r="S21" s="29" t="str">
        <f t="shared" ca="1" si="34"/>
        <v/>
      </c>
      <c r="T21" s="29" t="str">
        <f t="shared" ca="1" si="34"/>
        <v/>
      </c>
      <c r="U21" s="29" t="str">
        <f t="shared" ca="1" si="34"/>
        <v/>
      </c>
      <c r="V21" s="29" t="str">
        <f t="shared" ca="1" si="34"/>
        <v/>
      </c>
      <c r="W21" s="29" t="str">
        <f t="shared" ca="1" si="34"/>
        <v/>
      </c>
      <c r="X21" s="29" t="str">
        <f t="shared" ca="1" si="34"/>
        <v/>
      </c>
      <c r="Y21" s="29" t="str">
        <f t="shared" ca="1" si="34"/>
        <v/>
      </c>
      <c r="Z21" s="29" t="str">
        <f t="shared" ca="1" si="34"/>
        <v/>
      </c>
      <c r="AA21" s="29" t="str">
        <f t="shared" ca="1" si="34"/>
        <v/>
      </c>
      <c r="AB21" s="29" t="str">
        <f t="shared" ca="1" si="34"/>
        <v/>
      </c>
      <c r="AC21" s="29" t="str">
        <f t="shared" ca="1" si="34"/>
        <v/>
      </c>
      <c r="AD21" s="29" t="str">
        <f t="shared" ca="1" si="34"/>
        <v/>
      </c>
      <c r="AE21" s="29" t="str">
        <f t="shared" ca="1" si="34"/>
        <v/>
      </c>
      <c r="AF21" s="29" t="str">
        <f t="shared" ca="1" si="34"/>
        <v/>
      </c>
      <c r="AG21" s="29" t="str">
        <f t="shared" ca="1" si="34"/>
        <v/>
      </c>
      <c r="AH21" s="29" t="str">
        <f t="shared" ca="1" si="34"/>
        <v/>
      </c>
      <c r="AI21" s="29" t="str">
        <f t="shared" ca="1" si="34"/>
        <v/>
      </c>
      <c r="AJ21" s="29" t="str">
        <f t="shared" ca="1" si="34"/>
        <v/>
      </c>
      <c r="AK21" s="29" t="str">
        <f t="shared" ca="1" si="34"/>
        <v/>
      </c>
      <c r="AL21" s="29" t="str">
        <f t="shared" ca="1" si="34"/>
        <v/>
      </c>
      <c r="AM21" s="29" t="str">
        <f t="shared" ca="1" si="34"/>
        <v/>
      </c>
      <c r="AN21" s="29" t="str">
        <f t="shared" ca="1" si="34"/>
        <v/>
      </c>
      <c r="AO21" s="29" t="str">
        <f t="shared" ca="1" si="34"/>
        <v/>
      </c>
      <c r="AP21" s="129" t="s">
        <v>15</v>
      </c>
      <c r="AQ21" s="24"/>
    </row>
    <row r="22" spans="1:43" ht="37.5" customHeight="1" x14ac:dyDescent="0.4">
      <c r="A22" s="116">
        <v>7</v>
      </c>
      <c r="B22" s="29" t="str">
        <f>IF(月別シフト!B18="","",月別シフト!B18)</f>
        <v>小池百合子</v>
      </c>
      <c r="C22" s="118">
        <f t="shared" ca="1" si="35"/>
        <v>0.375</v>
      </c>
      <c r="D22" s="118">
        <f t="shared" ca="1" si="36"/>
        <v>0.70833333333333337</v>
      </c>
      <c r="E22" s="118" t="str">
        <f t="shared" ca="1" si="37"/>
        <v/>
      </c>
      <c r="F22" s="118" t="str">
        <f t="shared" ca="1" si="33"/>
        <v/>
      </c>
      <c r="G22" s="29" t="str">
        <f t="shared" ca="1" si="38"/>
        <v/>
      </c>
      <c r="H22" s="29" t="str">
        <f t="shared" ca="1" si="34"/>
        <v/>
      </c>
      <c r="I22" s="29" t="str">
        <f t="shared" ca="1" si="34"/>
        <v/>
      </c>
      <c r="J22" s="29" t="str">
        <f t="shared" ca="1" si="34"/>
        <v/>
      </c>
      <c r="K22" s="29">
        <f t="shared" ca="1" si="34"/>
        <v>1</v>
      </c>
      <c r="L22" s="29">
        <f t="shared" ca="1" si="34"/>
        <v>1</v>
      </c>
      <c r="M22" s="29">
        <f t="shared" ca="1" si="34"/>
        <v>1</v>
      </c>
      <c r="N22" s="29">
        <f t="shared" ca="1" si="34"/>
        <v>1</v>
      </c>
      <c r="O22" s="29">
        <f t="shared" ca="1" si="34"/>
        <v>1</v>
      </c>
      <c r="P22" s="29">
        <f t="shared" ca="1" si="34"/>
        <v>1</v>
      </c>
      <c r="Q22" s="29">
        <f t="shared" ca="1" si="34"/>
        <v>1</v>
      </c>
      <c r="R22" s="29">
        <f t="shared" ca="1" si="34"/>
        <v>1</v>
      </c>
      <c r="S22" s="29">
        <f t="shared" ca="1" si="34"/>
        <v>1</v>
      </c>
      <c r="T22" s="29">
        <f t="shared" ca="1" si="34"/>
        <v>1</v>
      </c>
      <c r="U22" s="29">
        <f t="shared" ca="1" si="34"/>
        <v>1</v>
      </c>
      <c r="V22" s="29">
        <f t="shared" ca="1" si="34"/>
        <v>1</v>
      </c>
      <c r="W22" s="29">
        <f t="shared" ca="1" si="34"/>
        <v>1</v>
      </c>
      <c r="X22" s="29">
        <f t="shared" ca="1" si="34"/>
        <v>1</v>
      </c>
      <c r="Y22" s="29">
        <f t="shared" ca="1" si="34"/>
        <v>1</v>
      </c>
      <c r="Z22" s="29">
        <f t="shared" ca="1" si="34"/>
        <v>1</v>
      </c>
      <c r="AA22" s="29" t="str">
        <f t="shared" ca="1" si="34"/>
        <v/>
      </c>
      <c r="AB22" s="29" t="str">
        <f t="shared" ca="1" si="34"/>
        <v/>
      </c>
      <c r="AC22" s="29" t="str">
        <f t="shared" ca="1" si="34"/>
        <v/>
      </c>
      <c r="AD22" s="29" t="str">
        <f t="shared" ca="1" si="34"/>
        <v/>
      </c>
      <c r="AE22" s="29" t="str">
        <f t="shared" ca="1" si="34"/>
        <v/>
      </c>
      <c r="AF22" s="29" t="str">
        <f t="shared" ca="1" si="34"/>
        <v/>
      </c>
      <c r="AG22" s="29" t="str">
        <f t="shared" ca="1" si="34"/>
        <v/>
      </c>
      <c r="AH22" s="29" t="str">
        <f t="shared" ca="1" si="34"/>
        <v/>
      </c>
      <c r="AI22" s="29" t="str">
        <f t="shared" ca="1" si="34"/>
        <v/>
      </c>
      <c r="AJ22" s="29" t="str">
        <f t="shared" ca="1" si="34"/>
        <v/>
      </c>
      <c r="AK22" s="29" t="str">
        <f t="shared" ca="1" si="34"/>
        <v/>
      </c>
      <c r="AL22" s="29" t="str">
        <f t="shared" ca="1" si="34"/>
        <v/>
      </c>
      <c r="AM22" s="29" t="str">
        <f t="shared" ca="1" si="34"/>
        <v/>
      </c>
      <c r="AN22" s="29" t="str">
        <f t="shared" ca="1" si="34"/>
        <v/>
      </c>
      <c r="AO22" s="29" t="str">
        <f t="shared" ca="1" si="34"/>
        <v/>
      </c>
      <c r="AP22" s="129" t="s">
        <v>281</v>
      </c>
      <c r="AQ22" s="24"/>
    </row>
    <row r="23" spans="1:43" ht="37.5" customHeight="1" x14ac:dyDescent="0.4">
      <c r="A23" s="116">
        <v>8</v>
      </c>
      <c r="B23" s="29" t="str">
        <f>IF(月別シフト!B19="","",月別シフト!B19)</f>
        <v>堺雅人</v>
      </c>
      <c r="C23" s="118" t="str">
        <f t="shared" ca="1" si="35"/>
        <v>休み</v>
      </c>
      <c r="D23" s="118" t="str">
        <f t="shared" ca="1" si="36"/>
        <v/>
      </c>
      <c r="E23" s="118" t="str">
        <f t="shared" ca="1" si="37"/>
        <v/>
      </c>
      <c r="F23" s="118" t="str">
        <f t="shared" ca="1" si="33"/>
        <v/>
      </c>
      <c r="G23" s="29" t="str">
        <f t="shared" ca="1" si="38"/>
        <v/>
      </c>
      <c r="H23" s="29" t="str">
        <f t="shared" ca="1" si="34"/>
        <v/>
      </c>
      <c r="I23" s="29" t="str">
        <f t="shared" ca="1" si="34"/>
        <v/>
      </c>
      <c r="J23" s="29" t="str">
        <f t="shared" ca="1" si="34"/>
        <v/>
      </c>
      <c r="K23" s="29" t="str">
        <f t="shared" ca="1" si="34"/>
        <v/>
      </c>
      <c r="L23" s="29" t="str">
        <f t="shared" ca="1" si="34"/>
        <v/>
      </c>
      <c r="M23" s="29" t="str">
        <f t="shared" ca="1" si="34"/>
        <v/>
      </c>
      <c r="N23" s="29" t="str">
        <f t="shared" ca="1" si="34"/>
        <v/>
      </c>
      <c r="O23" s="29" t="str">
        <f t="shared" ca="1" si="34"/>
        <v/>
      </c>
      <c r="P23" s="29" t="str">
        <f t="shared" ca="1" si="34"/>
        <v/>
      </c>
      <c r="Q23" s="29" t="str">
        <f t="shared" ca="1" si="34"/>
        <v/>
      </c>
      <c r="R23" s="29" t="str">
        <f t="shared" ca="1" si="34"/>
        <v/>
      </c>
      <c r="S23" s="29" t="str">
        <f t="shared" ca="1" si="34"/>
        <v/>
      </c>
      <c r="T23" s="29" t="str">
        <f t="shared" ca="1" si="34"/>
        <v/>
      </c>
      <c r="U23" s="29" t="str">
        <f t="shared" ca="1" si="34"/>
        <v/>
      </c>
      <c r="V23" s="29" t="str">
        <f t="shared" ca="1" si="34"/>
        <v/>
      </c>
      <c r="W23" s="29" t="str">
        <f t="shared" ca="1" si="34"/>
        <v/>
      </c>
      <c r="X23" s="29" t="str">
        <f t="shared" ca="1" si="34"/>
        <v/>
      </c>
      <c r="Y23" s="29" t="str">
        <f t="shared" ca="1" si="34"/>
        <v/>
      </c>
      <c r="Z23" s="29" t="str">
        <f t="shared" ca="1" si="34"/>
        <v/>
      </c>
      <c r="AA23" s="29" t="str">
        <f t="shared" ca="1" si="34"/>
        <v/>
      </c>
      <c r="AB23" s="29" t="str">
        <f t="shared" ca="1" si="34"/>
        <v/>
      </c>
      <c r="AC23" s="29" t="str">
        <f t="shared" ca="1" si="34"/>
        <v/>
      </c>
      <c r="AD23" s="29" t="str">
        <f t="shared" ca="1" si="34"/>
        <v/>
      </c>
      <c r="AE23" s="29" t="str">
        <f t="shared" ca="1" si="34"/>
        <v/>
      </c>
      <c r="AF23" s="29" t="str">
        <f t="shared" ca="1" si="34"/>
        <v/>
      </c>
      <c r="AG23" s="29" t="str">
        <f t="shared" ca="1" si="34"/>
        <v/>
      </c>
      <c r="AH23" s="29" t="str">
        <f t="shared" ca="1" si="34"/>
        <v/>
      </c>
      <c r="AI23" s="29" t="str">
        <f t="shared" ca="1" si="34"/>
        <v/>
      </c>
      <c r="AJ23" s="29" t="str">
        <f t="shared" ca="1" si="34"/>
        <v/>
      </c>
      <c r="AK23" s="29" t="str">
        <f t="shared" ca="1" si="34"/>
        <v/>
      </c>
      <c r="AL23" s="29" t="str">
        <f t="shared" ca="1" si="34"/>
        <v/>
      </c>
      <c r="AM23" s="29" t="str">
        <f t="shared" ca="1" si="34"/>
        <v/>
      </c>
      <c r="AN23" s="29" t="str">
        <f t="shared" ref="H23:AO31" ca="1" si="39">IF(OR( $C23="",$D23=""),"",IF($C23="休み","",IF(AND(AN$15&gt;=$C23-(1/288),AN$15&lt;=($D23-((1/48)-(1/288)))),1,"")))</f>
        <v/>
      </c>
      <c r="AO23" s="29" t="str">
        <f t="shared" ca="1" si="39"/>
        <v/>
      </c>
      <c r="AP23" s="129" t="s">
        <v>15</v>
      </c>
      <c r="AQ23" s="24"/>
    </row>
    <row r="24" spans="1:43" ht="37.5" customHeight="1" x14ac:dyDescent="0.4">
      <c r="A24" s="116">
        <v>9</v>
      </c>
      <c r="B24" s="29" t="str">
        <f>IF(月別シフト!B20="","",月別シフト!B20)</f>
        <v>橋下徹</v>
      </c>
      <c r="C24" s="118">
        <f t="shared" ca="1" si="35"/>
        <v>0.625</v>
      </c>
      <c r="D24" s="118">
        <f t="shared" ca="1" si="36"/>
        <v>0.95833333333333337</v>
      </c>
      <c r="E24" s="118" t="str">
        <f t="shared" ca="1" si="37"/>
        <v/>
      </c>
      <c r="F24" s="118" t="str">
        <f t="shared" ca="1" si="33"/>
        <v/>
      </c>
      <c r="G24" s="29" t="str">
        <f t="shared" ca="1" si="38"/>
        <v/>
      </c>
      <c r="H24" s="29" t="str">
        <f t="shared" ca="1" si="39"/>
        <v/>
      </c>
      <c r="I24" s="29" t="str">
        <f t="shared" ca="1" si="39"/>
        <v/>
      </c>
      <c r="J24" s="29" t="str">
        <f t="shared" ca="1" si="39"/>
        <v/>
      </c>
      <c r="K24" s="29" t="str">
        <f t="shared" ca="1" si="39"/>
        <v/>
      </c>
      <c r="L24" s="29" t="str">
        <f t="shared" ca="1" si="39"/>
        <v/>
      </c>
      <c r="M24" s="29" t="str">
        <f t="shared" ca="1" si="39"/>
        <v/>
      </c>
      <c r="N24" s="29" t="str">
        <f t="shared" ca="1" si="39"/>
        <v/>
      </c>
      <c r="O24" s="29" t="str">
        <f t="shared" ca="1" si="39"/>
        <v/>
      </c>
      <c r="P24" s="29" t="str">
        <f t="shared" ca="1" si="39"/>
        <v/>
      </c>
      <c r="Q24" s="29" t="str">
        <f t="shared" ca="1" si="39"/>
        <v/>
      </c>
      <c r="R24" s="29" t="str">
        <f t="shared" ca="1" si="39"/>
        <v/>
      </c>
      <c r="S24" s="29" t="str">
        <f t="shared" ca="1" si="39"/>
        <v/>
      </c>
      <c r="T24" s="29" t="str">
        <f t="shared" ca="1" si="39"/>
        <v/>
      </c>
      <c r="U24" s="29" t="str">
        <f t="shared" ca="1" si="39"/>
        <v/>
      </c>
      <c r="V24" s="29" t="str">
        <f t="shared" ca="1" si="39"/>
        <v/>
      </c>
      <c r="W24" s="29">
        <f t="shared" ca="1" si="39"/>
        <v>1</v>
      </c>
      <c r="X24" s="29">
        <f t="shared" ca="1" si="39"/>
        <v>1</v>
      </c>
      <c r="Y24" s="29">
        <f t="shared" ca="1" si="39"/>
        <v>1</v>
      </c>
      <c r="Z24" s="29">
        <f t="shared" ca="1" si="39"/>
        <v>1</v>
      </c>
      <c r="AA24" s="29">
        <f t="shared" ca="1" si="39"/>
        <v>1</v>
      </c>
      <c r="AB24" s="29">
        <f t="shared" ca="1" si="39"/>
        <v>1</v>
      </c>
      <c r="AC24" s="29">
        <f t="shared" ca="1" si="39"/>
        <v>1</v>
      </c>
      <c r="AD24" s="29">
        <f t="shared" ca="1" si="39"/>
        <v>1</v>
      </c>
      <c r="AE24" s="29">
        <f t="shared" ca="1" si="39"/>
        <v>1</v>
      </c>
      <c r="AF24" s="29">
        <f t="shared" ca="1" si="39"/>
        <v>1</v>
      </c>
      <c r="AG24" s="29">
        <f t="shared" ca="1" si="39"/>
        <v>1</v>
      </c>
      <c r="AH24" s="29">
        <f t="shared" ca="1" si="39"/>
        <v>1</v>
      </c>
      <c r="AI24" s="29">
        <f t="shared" ca="1" si="39"/>
        <v>1</v>
      </c>
      <c r="AJ24" s="29">
        <f t="shared" ca="1" si="39"/>
        <v>1</v>
      </c>
      <c r="AK24" s="29">
        <f t="shared" ca="1" si="39"/>
        <v>1</v>
      </c>
      <c r="AL24" s="29">
        <f t="shared" ca="1" si="39"/>
        <v>1</v>
      </c>
      <c r="AM24" s="29" t="str">
        <f t="shared" ca="1" si="39"/>
        <v/>
      </c>
      <c r="AN24" s="29" t="str">
        <f t="shared" ca="1" si="39"/>
        <v/>
      </c>
      <c r="AO24" s="29" t="str">
        <f t="shared" ca="1" si="39"/>
        <v/>
      </c>
      <c r="AP24" s="129" t="s">
        <v>358</v>
      </c>
      <c r="AQ24" s="24"/>
    </row>
    <row r="25" spans="1:43" ht="37.5" customHeight="1" x14ac:dyDescent="0.4">
      <c r="A25" s="116">
        <v>10</v>
      </c>
      <c r="B25" s="29" t="str">
        <f>IF(月別シフト!B21="","",月別シフト!B21)</f>
        <v>藤井聡太</v>
      </c>
      <c r="C25" s="118">
        <f t="shared" ca="1" si="35"/>
        <v>0.66666666666666663</v>
      </c>
      <c r="D25" s="118">
        <f t="shared" ca="1" si="36"/>
        <v>0.95833333333333337</v>
      </c>
      <c r="E25" s="118" t="str">
        <f t="shared" ca="1" si="37"/>
        <v/>
      </c>
      <c r="F25" s="118" t="str">
        <f t="shared" ca="1" si="33"/>
        <v/>
      </c>
      <c r="G25" s="29" t="str">
        <f t="shared" ca="1" si="38"/>
        <v/>
      </c>
      <c r="H25" s="29" t="str">
        <f t="shared" ca="1" si="39"/>
        <v/>
      </c>
      <c r="I25" s="29" t="str">
        <f t="shared" ca="1" si="39"/>
        <v/>
      </c>
      <c r="J25" s="29" t="str">
        <f t="shared" ca="1" si="39"/>
        <v/>
      </c>
      <c r="K25" s="29" t="str">
        <f t="shared" ca="1" si="39"/>
        <v/>
      </c>
      <c r="L25" s="29" t="str">
        <f t="shared" ca="1" si="39"/>
        <v/>
      </c>
      <c r="M25" s="29" t="str">
        <f t="shared" ca="1" si="39"/>
        <v/>
      </c>
      <c r="N25" s="29" t="str">
        <f t="shared" ca="1" si="39"/>
        <v/>
      </c>
      <c r="O25" s="29" t="str">
        <f t="shared" ca="1" si="39"/>
        <v/>
      </c>
      <c r="P25" s="29" t="str">
        <f t="shared" ca="1" si="39"/>
        <v/>
      </c>
      <c r="Q25" s="29" t="str">
        <f t="shared" ca="1" si="39"/>
        <v/>
      </c>
      <c r="R25" s="29" t="str">
        <f t="shared" ca="1" si="39"/>
        <v/>
      </c>
      <c r="S25" s="29" t="str">
        <f t="shared" ca="1" si="39"/>
        <v/>
      </c>
      <c r="T25" s="29" t="str">
        <f t="shared" ca="1" si="39"/>
        <v/>
      </c>
      <c r="U25" s="29" t="str">
        <f t="shared" ca="1" si="39"/>
        <v/>
      </c>
      <c r="V25" s="29" t="str">
        <f t="shared" ca="1" si="39"/>
        <v/>
      </c>
      <c r="W25" s="29" t="str">
        <f t="shared" ca="1" si="39"/>
        <v/>
      </c>
      <c r="X25" s="29" t="str">
        <f t="shared" ca="1" si="39"/>
        <v/>
      </c>
      <c r="Y25" s="29">
        <f t="shared" ca="1" si="39"/>
        <v>1</v>
      </c>
      <c r="Z25" s="29">
        <f t="shared" ca="1" si="39"/>
        <v>1</v>
      </c>
      <c r="AA25" s="29">
        <f t="shared" ca="1" si="39"/>
        <v>1</v>
      </c>
      <c r="AB25" s="29">
        <f t="shared" ca="1" si="39"/>
        <v>1</v>
      </c>
      <c r="AC25" s="29">
        <f t="shared" ca="1" si="39"/>
        <v>1</v>
      </c>
      <c r="AD25" s="29">
        <f t="shared" ca="1" si="39"/>
        <v>1</v>
      </c>
      <c r="AE25" s="29">
        <f t="shared" ca="1" si="39"/>
        <v>1</v>
      </c>
      <c r="AF25" s="29">
        <f t="shared" ca="1" si="39"/>
        <v>1</v>
      </c>
      <c r="AG25" s="29">
        <f t="shared" ca="1" si="39"/>
        <v>1</v>
      </c>
      <c r="AH25" s="29">
        <f t="shared" ca="1" si="39"/>
        <v>1</v>
      </c>
      <c r="AI25" s="29">
        <f t="shared" ca="1" si="39"/>
        <v>1</v>
      </c>
      <c r="AJ25" s="29">
        <f t="shared" ca="1" si="39"/>
        <v>1</v>
      </c>
      <c r="AK25" s="29">
        <f t="shared" ca="1" si="39"/>
        <v>1</v>
      </c>
      <c r="AL25" s="29">
        <f t="shared" ca="1" si="39"/>
        <v>1</v>
      </c>
      <c r="AM25" s="29" t="str">
        <f t="shared" ca="1" si="39"/>
        <v/>
      </c>
      <c r="AN25" s="29" t="str">
        <f t="shared" ca="1" si="39"/>
        <v/>
      </c>
      <c r="AO25" s="29" t="str">
        <f t="shared" ca="1" si="39"/>
        <v/>
      </c>
      <c r="AP25" s="129" t="s">
        <v>358</v>
      </c>
      <c r="AQ25" s="24"/>
    </row>
    <row r="26" spans="1:43" ht="37.5" customHeight="1" x14ac:dyDescent="0.4">
      <c r="A26" s="116">
        <v>11</v>
      </c>
      <c r="B26" s="29" t="str">
        <f>IF(月別シフト!B22="","",月別シフト!B22)</f>
        <v>小室哲哉</v>
      </c>
      <c r="C26" s="118" t="str">
        <f t="shared" ca="1" si="35"/>
        <v/>
      </c>
      <c r="D26" s="118" t="str">
        <f t="shared" ca="1" si="36"/>
        <v/>
      </c>
      <c r="E26" s="118" t="str">
        <f t="shared" ca="1" si="37"/>
        <v/>
      </c>
      <c r="F26" s="118" t="str">
        <f t="shared" ca="1" si="33"/>
        <v/>
      </c>
      <c r="G26" s="29" t="str">
        <f t="shared" ca="1" si="38"/>
        <v/>
      </c>
      <c r="H26" s="29" t="str">
        <f t="shared" ca="1" si="39"/>
        <v/>
      </c>
      <c r="I26" s="29" t="str">
        <f t="shared" ca="1" si="39"/>
        <v/>
      </c>
      <c r="J26" s="29" t="str">
        <f t="shared" ca="1" si="39"/>
        <v/>
      </c>
      <c r="K26" s="29" t="str">
        <f t="shared" ca="1" si="39"/>
        <v/>
      </c>
      <c r="L26" s="29" t="str">
        <f t="shared" ca="1" si="39"/>
        <v/>
      </c>
      <c r="M26" s="29" t="str">
        <f t="shared" ca="1" si="39"/>
        <v/>
      </c>
      <c r="N26" s="29" t="str">
        <f t="shared" ca="1" si="39"/>
        <v/>
      </c>
      <c r="O26" s="29" t="str">
        <f t="shared" ca="1" si="39"/>
        <v/>
      </c>
      <c r="P26" s="29" t="str">
        <f t="shared" ca="1" si="39"/>
        <v/>
      </c>
      <c r="Q26" s="29" t="str">
        <f t="shared" ca="1" si="39"/>
        <v/>
      </c>
      <c r="R26" s="29" t="str">
        <f t="shared" ca="1" si="39"/>
        <v/>
      </c>
      <c r="S26" s="29" t="str">
        <f t="shared" ca="1" si="39"/>
        <v/>
      </c>
      <c r="T26" s="29" t="str">
        <f t="shared" ca="1" si="39"/>
        <v/>
      </c>
      <c r="U26" s="29" t="str">
        <f t="shared" ca="1" si="39"/>
        <v/>
      </c>
      <c r="V26" s="29" t="str">
        <f t="shared" ca="1" si="39"/>
        <v/>
      </c>
      <c r="W26" s="29" t="str">
        <f t="shared" ca="1" si="39"/>
        <v/>
      </c>
      <c r="X26" s="29" t="str">
        <f t="shared" ca="1" si="39"/>
        <v/>
      </c>
      <c r="Y26" s="29" t="str">
        <f t="shared" ca="1" si="39"/>
        <v/>
      </c>
      <c r="Z26" s="29" t="str">
        <f t="shared" ca="1" si="39"/>
        <v/>
      </c>
      <c r="AA26" s="29" t="str">
        <f t="shared" ca="1" si="39"/>
        <v/>
      </c>
      <c r="AB26" s="29" t="str">
        <f t="shared" ca="1" si="39"/>
        <v/>
      </c>
      <c r="AC26" s="29" t="str">
        <f t="shared" ca="1" si="39"/>
        <v/>
      </c>
      <c r="AD26" s="29" t="str">
        <f t="shared" ca="1" si="39"/>
        <v/>
      </c>
      <c r="AE26" s="29" t="str">
        <f t="shared" ca="1" si="39"/>
        <v/>
      </c>
      <c r="AF26" s="29" t="str">
        <f t="shared" ca="1" si="39"/>
        <v/>
      </c>
      <c r="AG26" s="29" t="str">
        <f t="shared" ca="1" si="39"/>
        <v/>
      </c>
      <c r="AH26" s="29" t="str">
        <f t="shared" ca="1" si="39"/>
        <v/>
      </c>
      <c r="AI26" s="29" t="str">
        <f t="shared" ca="1" si="39"/>
        <v/>
      </c>
      <c r="AJ26" s="29" t="str">
        <f t="shared" ca="1" si="39"/>
        <v/>
      </c>
      <c r="AK26" s="29" t="str">
        <f t="shared" ca="1" si="39"/>
        <v/>
      </c>
      <c r="AL26" s="29" t="str">
        <f t="shared" ca="1" si="39"/>
        <v/>
      </c>
      <c r="AM26" s="29" t="str">
        <f t="shared" ca="1" si="39"/>
        <v/>
      </c>
      <c r="AN26" s="29" t="str">
        <f t="shared" ca="1" si="39"/>
        <v/>
      </c>
      <c r="AO26" s="29" t="str">
        <f t="shared" ca="1" si="39"/>
        <v/>
      </c>
      <c r="AP26" s="129" t="s">
        <v>358</v>
      </c>
      <c r="AQ26" s="24"/>
    </row>
    <row r="27" spans="1:43" ht="37.5" customHeight="1" x14ac:dyDescent="0.4">
      <c r="A27" s="116">
        <v>12</v>
      </c>
      <c r="B27" s="29" t="str">
        <f>IF(月別シフト!B23="","",月別シフト!B23)</f>
        <v/>
      </c>
      <c r="C27" s="118" t="str">
        <f t="shared" ca="1" si="35"/>
        <v/>
      </c>
      <c r="D27" s="118" t="str">
        <f t="shared" ca="1" si="36"/>
        <v/>
      </c>
      <c r="E27" s="118" t="str">
        <f t="shared" ca="1" si="37"/>
        <v/>
      </c>
      <c r="F27" s="118" t="str">
        <f t="shared" ca="1" si="33"/>
        <v/>
      </c>
      <c r="G27" s="29" t="str">
        <f t="shared" ca="1" si="38"/>
        <v/>
      </c>
      <c r="H27" s="29" t="str">
        <f t="shared" ca="1" si="39"/>
        <v/>
      </c>
      <c r="I27" s="29" t="str">
        <f t="shared" ca="1" si="39"/>
        <v/>
      </c>
      <c r="J27" s="29" t="str">
        <f t="shared" ca="1" si="39"/>
        <v/>
      </c>
      <c r="K27" s="29" t="str">
        <f t="shared" ca="1" si="39"/>
        <v/>
      </c>
      <c r="L27" s="29" t="str">
        <f t="shared" ca="1" si="39"/>
        <v/>
      </c>
      <c r="M27" s="29" t="str">
        <f t="shared" ca="1" si="39"/>
        <v/>
      </c>
      <c r="N27" s="29" t="str">
        <f t="shared" ca="1" si="39"/>
        <v/>
      </c>
      <c r="O27" s="29" t="str">
        <f t="shared" ca="1" si="39"/>
        <v/>
      </c>
      <c r="P27" s="29" t="str">
        <f t="shared" ca="1" si="39"/>
        <v/>
      </c>
      <c r="Q27" s="29" t="str">
        <f t="shared" ca="1" si="39"/>
        <v/>
      </c>
      <c r="R27" s="29" t="str">
        <f t="shared" ca="1" si="39"/>
        <v/>
      </c>
      <c r="S27" s="29" t="str">
        <f t="shared" ca="1" si="39"/>
        <v/>
      </c>
      <c r="T27" s="29" t="str">
        <f t="shared" ca="1" si="39"/>
        <v/>
      </c>
      <c r="U27" s="29" t="str">
        <f t="shared" ca="1" si="39"/>
        <v/>
      </c>
      <c r="V27" s="29" t="str">
        <f t="shared" ca="1" si="39"/>
        <v/>
      </c>
      <c r="W27" s="29" t="str">
        <f t="shared" ca="1" si="39"/>
        <v/>
      </c>
      <c r="X27" s="29" t="str">
        <f t="shared" ca="1" si="39"/>
        <v/>
      </c>
      <c r="Y27" s="29" t="str">
        <f t="shared" ca="1" si="39"/>
        <v/>
      </c>
      <c r="Z27" s="29" t="str">
        <f t="shared" ca="1" si="39"/>
        <v/>
      </c>
      <c r="AA27" s="29" t="str">
        <f t="shared" ca="1" si="39"/>
        <v/>
      </c>
      <c r="AB27" s="29" t="str">
        <f t="shared" ca="1" si="39"/>
        <v/>
      </c>
      <c r="AC27" s="29" t="str">
        <f t="shared" ca="1" si="39"/>
        <v/>
      </c>
      <c r="AD27" s="29" t="str">
        <f t="shared" ca="1" si="39"/>
        <v/>
      </c>
      <c r="AE27" s="29" t="str">
        <f t="shared" ca="1" si="39"/>
        <v/>
      </c>
      <c r="AF27" s="29" t="str">
        <f t="shared" ca="1" si="39"/>
        <v/>
      </c>
      <c r="AG27" s="29" t="str">
        <f t="shared" ca="1" si="39"/>
        <v/>
      </c>
      <c r="AH27" s="29" t="str">
        <f t="shared" ca="1" si="39"/>
        <v/>
      </c>
      <c r="AI27" s="29" t="str">
        <f t="shared" ca="1" si="39"/>
        <v/>
      </c>
      <c r="AJ27" s="29" t="str">
        <f t="shared" ca="1" si="39"/>
        <v/>
      </c>
      <c r="AK27" s="29" t="str">
        <f t="shared" ca="1" si="39"/>
        <v/>
      </c>
      <c r="AL27" s="29" t="str">
        <f t="shared" ca="1" si="39"/>
        <v/>
      </c>
      <c r="AM27" s="29" t="str">
        <f t="shared" ca="1" si="39"/>
        <v/>
      </c>
      <c r="AN27" s="29" t="str">
        <f t="shared" ca="1" si="39"/>
        <v/>
      </c>
      <c r="AO27" s="29" t="str">
        <f t="shared" ca="1" si="39"/>
        <v/>
      </c>
      <c r="AP27" s="129"/>
      <c r="AQ27" s="24"/>
    </row>
    <row r="28" spans="1:43" ht="37.5" customHeight="1" x14ac:dyDescent="0.4">
      <c r="A28" s="116">
        <v>13</v>
      </c>
      <c r="B28" s="29" t="str">
        <f>IF(月別シフト!B24="","",月別シフト!B24)</f>
        <v/>
      </c>
      <c r="C28" s="118" t="str">
        <f t="shared" ca="1" si="35"/>
        <v/>
      </c>
      <c r="D28" s="118" t="str">
        <f t="shared" ca="1" si="36"/>
        <v/>
      </c>
      <c r="E28" s="118" t="str">
        <f t="shared" ca="1" si="37"/>
        <v/>
      </c>
      <c r="F28" s="118" t="str">
        <f t="shared" ca="1" si="33"/>
        <v/>
      </c>
      <c r="G28" s="29" t="str">
        <f t="shared" ca="1" si="38"/>
        <v/>
      </c>
      <c r="H28" s="29" t="str">
        <f t="shared" ca="1" si="39"/>
        <v/>
      </c>
      <c r="I28" s="29" t="str">
        <f t="shared" ca="1" si="39"/>
        <v/>
      </c>
      <c r="J28" s="29" t="str">
        <f t="shared" ca="1" si="39"/>
        <v/>
      </c>
      <c r="K28" s="29" t="str">
        <f t="shared" ca="1" si="39"/>
        <v/>
      </c>
      <c r="L28" s="29" t="str">
        <f t="shared" ca="1" si="39"/>
        <v/>
      </c>
      <c r="M28" s="29" t="str">
        <f t="shared" ca="1" si="39"/>
        <v/>
      </c>
      <c r="N28" s="29" t="str">
        <f t="shared" ca="1" si="39"/>
        <v/>
      </c>
      <c r="O28" s="29" t="str">
        <f t="shared" ca="1" si="39"/>
        <v/>
      </c>
      <c r="P28" s="29" t="str">
        <f t="shared" ca="1" si="39"/>
        <v/>
      </c>
      <c r="Q28" s="29" t="str">
        <f t="shared" ca="1" si="39"/>
        <v/>
      </c>
      <c r="R28" s="29" t="str">
        <f t="shared" ca="1" si="39"/>
        <v/>
      </c>
      <c r="S28" s="29" t="str">
        <f t="shared" ca="1" si="39"/>
        <v/>
      </c>
      <c r="T28" s="29" t="str">
        <f t="shared" ca="1" si="39"/>
        <v/>
      </c>
      <c r="U28" s="29" t="str">
        <f t="shared" ca="1" si="39"/>
        <v/>
      </c>
      <c r="V28" s="29" t="str">
        <f t="shared" ca="1" si="39"/>
        <v/>
      </c>
      <c r="W28" s="29" t="str">
        <f t="shared" ca="1" si="39"/>
        <v/>
      </c>
      <c r="X28" s="29" t="str">
        <f t="shared" ca="1" si="39"/>
        <v/>
      </c>
      <c r="Y28" s="29" t="str">
        <f t="shared" ca="1" si="39"/>
        <v/>
      </c>
      <c r="Z28" s="29" t="str">
        <f t="shared" ca="1" si="39"/>
        <v/>
      </c>
      <c r="AA28" s="29" t="str">
        <f t="shared" ca="1" si="39"/>
        <v/>
      </c>
      <c r="AB28" s="29" t="str">
        <f t="shared" ca="1" si="39"/>
        <v/>
      </c>
      <c r="AC28" s="29" t="str">
        <f t="shared" ca="1" si="39"/>
        <v/>
      </c>
      <c r="AD28" s="29" t="str">
        <f t="shared" ca="1" si="39"/>
        <v/>
      </c>
      <c r="AE28" s="29" t="str">
        <f t="shared" ca="1" si="39"/>
        <v/>
      </c>
      <c r="AF28" s="29" t="str">
        <f t="shared" ca="1" si="39"/>
        <v/>
      </c>
      <c r="AG28" s="29" t="str">
        <f t="shared" ca="1" si="39"/>
        <v/>
      </c>
      <c r="AH28" s="29" t="str">
        <f t="shared" ca="1" si="39"/>
        <v/>
      </c>
      <c r="AI28" s="29" t="str">
        <f t="shared" ca="1" si="39"/>
        <v/>
      </c>
      <c r="AJ28" s="29" t="str">
        <f t="shared" ca="1" si="39"/>
        <v/>
      </c>
      <c r="AK28" s="29" t="str">
        <f t="shared" ca="1" si="39"/>
        <v/>
      </c>
      <c r="AL28" s="29" t="str">
        <f t="shared" ca="1" si="39"/>
        <v/>
      </c>
      <c r="AM28" s="29" t="str">
        <f t="shared" ca="1" si="39"/>
        <v/>
      </c>
      <c r="AN28" s="29" t="str">
        <f t="shared" ca="1" si="39"/>
        <v/>
      </c>
      <c r="AO28" s="29" t="str">
        <f t="shared" ca="1" si="39"/>
        <v/>
      </c>
      <c r="AP28" s="129"/>
      <c r="AQ28" s="24"/>
    </row>
    <row r="29" spans="1:43" ht="37.5" customHeight="1" x14ac:dyDescent="0.4">
      <c r="A29" s="116">
        <v>14</v>
      </c>
      <c r="B29" s="29" t="str">
        <f>IF(月別シフト!B25="","",月別シフト!B25)</f>
        <v/>
      </c>
      <c r="C29" s="118" t="str">
        <f t="shared" ca="1" si="35"/>
        <v/>
      </c>
      <c r="D29" s="118" t="str">
        <f t="shared" ca="1" si="36"/>
        <v/>
      </c>
      <c r="E29" s="118" t="str">
        <f t="shared" ca="1" si="37"/>
        <v/>
      </c>
      <c r="F29" s="118" t="str">
        <f t="shared" ca="1" si="33"/>
        <v/>
      </c>
      <c r="G29" s="29" t="str">
        <f t="shared" ca="1" si="38"/>
        <v/>
      </c>
      <c r="H29" s="29" t="str">
        <f t="shared" ca="1" si="39"/>
        <v/>
      </c>
      <c r="I29" s="29" t="str">
        <f t="shared" ca="1" si="39"/>
        <v/>
      </c>
      <c r="J29" s="29" t="str">
        <f t="shared" ca="1" si="39"/>
        <v/>
      </c>
      <c r="K29" s="29" t="str">
        <f t="shared" ca="1" si="39"/>
        <v/>
      </c>
      <c r="L29" s="29" t="str">
        <f t="shared" ca="1" si="39"/>
        <v/>
      </c>
      <c r="M29" s="29" t="str">
        <f t="shared" ca="1" si="39"/>
        <v/>
      </c>
      <c r="N29" s="29" t="str">
        <f t="shared" ca="1" si="39"/>
        <v/>
      </c>
      <c r="O29" s="29" t="str">
        <f t="shared" ca="1" si="39"/>
        <v/>
      </c>
      <c r="P29" s="29" t="str">
        <f t="shared" ca="1" si="39"/>
        <v/>
      </c>
      <c r="Q29" s="29" t="str">
        <f t="shared" ca="1" si="39"/>
        <v/>
      </c>
      <c r="R29" s="29" t="str">
        <f t="shared" ca="1" si="39"/>
        <v/>
      </c>
      <c r="S29" s="29" t="str">
        <f t="shared" ca="1" si="39"/>
        <v/>
      </c>
      <c r="T29" s="29" t="str">
        <f t="shared" ca="1" si="39"/>
        <v/>
      </c>
      <c r="U29" s="29" t="str">
        <f t="shared" ca="1" si="39"/>
        <v/>
      </c>
      <c r="V29" s="29" t="str">
        <f t="shared" ca="1" si="39"/>
        <v/>
      </c>
      <c r="W29" s="29" t="str">
        <f t="shared" ca="1" si="39"/>
        <v/>
      </c>
      <c r="X29" s="29" t="str">
        <f t="shared" ca="1" si="39"/>
        <v/>
      </c>
      <c r="Y29" s="29" t="str">
        <f t="shared" ca="1" si="39"/>
        <v/>
      </c>
      <c r="Z29" s="29" t="str">
        <f t="shared" ca="1" si="39"/>
        <v/>
      </c>
      <c r="AA29" s="29" t="str">
        <f t="shared" ca="1" si="39"/>
        <v/>
      </c>
      <c r="AB29" s="29" t="str">
        <f t="shared" ca="1" si="39"/>
        <v/>
      </c>
      <c r="AC29" s="29" t="str">
        <f t="shared" ca="1" si="39"/>
        <v/>
      </c>
      <c r="AD29" s="29" t="str">
        <f t="shared" ca="1" si="39"/>
        <v/>
      </c>
      <c r="AE29" s="29" t="str">
        <f t="shared" ca="1" si="39"/>
        <v/>
      </c>
      <c r="AF29" s="29" t="str">
        <f t="shared" ca="1" si="39"/>
        <v/>
      </c>
      <c r="AG29" s="29" t="str">
        <f t="shared" ca="1" si="39"/>
        <v/>
      </c>
      <c r="AH29" s="29" t="str">
        <f t="shared" ca="1" si="39"/>
        <v/>
      </c>
      <c r="AI29" s="29" t="str">
        <f t="shared" ca="1" si="39"/>
        <v/>
      </c>
      <c r="AJ29" s="29" t="str">
        <f t="shared" ca="1" si="39"/>
        <v/>
      </c>
      <c r="AK29" s="29" t="str">
        <f t="shared" ca="1" si="39"/>
        <v/>
      </c>
      <c r="AL29" s="29" t="str">
        <f t="shared" ca="1" si="39"/>
        <v/>
      </c>
      <c r="AM29" s="29" t="str">
        <f t="shared" ca="1" si="39"/>
        <v/>
      </c>
      <c r="AN29" s="29" t="str">
        <f t="shared" ca="1" si="39"/>
        <v/>
      </c>
      <c r="AO29" s="29" t="str">
        <f t="shared" ca="1" si="39"/>
        <v/>
      </c>
      <c r="AP29" s="129"/>
      <c r="AQ29" s="24"/>
    </row>
    <row r="30" spans="1:43" ht="37.5" customHeight="1" x14ac:dyDescent="0.4">
      <c r="A30" s="116">
        <v>15</v>
      </c>
      <c r="B30" s="29" t="str">
        <f>IF(月別シフト!B26="","",月別シフト!B26)</f>
        <v/>
      </c>
      <c r="C30" s="118" t="str">
        <f t="shared" ca="1" si="35"/>
        <v/>
      </c>
      <c r="D30" s="118" t="str">
        <f t="shared" ca="1" si="36"/>
        <v/>
      </c>
      <c r="E30" s="118" t="str">
        <f t="shared" ca="1" si="37"/>
        <v/>
      </c>
      <c r="F30" s="118" t="str">
        <f t="shared" ca="1" si="33"/>
        <v/>
      </c>
      <c r="G30" s="29" t="str">
        <f t="shared" ca="1" si="38"/>
        <v/>
      </c>
      <c r="H30" s="29" t="str">
        <f t="shared" ca="1" si="39"/>
        <v/>
      </c>
      <c r="I30" s="29" t="str">
        <f t="shared" ca="1" si="39"/>
        <v/>
      </c>
      <c r="J30" s="29" t="str">
        <f t="shared" ca="1" si="39"/>
        <v/>
      </c>
      <c r="K30" s="29" t="str">
        <f t="shared" ca="1" si="39"/>
        <v/>
      </c>
      <c r="L30" s="29" t="str">
        <f t="shared" ca="1" si="39"/>
        <v/>
      </c>
      <c r="M30" s="29" t="str">
        <f t="shared" ca="1" si="39"/>
        <v/>
      </c>
      <c r="N30" s="29" t="str">
        <f t="shared" ca="1" si="39"/>
        <v/>
      </c>
      <c r="O30" s="29" t="str">
        <f t="shared" ca="1" si="39"/>
        <v/>
      </c>
      <c r="P30" s="29" t="str">
        <f t="shared" ca="1" si="39"/>
        <v/>
      </c>
      <c r="Q30" s="29" t="str">
        <f t="shared" ca="1" si="39"/>
        <v/>
      </c>
      <c r="R30" s="29" t="str">
        <f t="shared" ca="1" si="39"/>
        <v/>
      </c>
      <c r="S30" s="29" t="str">
        <f t="shared" ca="1" si="39"/>
        <v/>
      </c>
      <c r="T30" s="29" t="str">
        <f t="shared" ca="1" si="39"/>
        <v/>
      </c>
      <c r="U30" s="29" t="str">
        <f t="shared" ca="1" si="39"/>
        <v/>
      </c>
      <c r="V30" s="29" t="str">
        <f t="shared" ca="1" si="39"/>
        <v/>
      </c>
      <c r="W30" s="29" t="str">
        <f t="shared" ca="1" si="39"/>
        <v/>
      </c>
      <c r="X30" s="29" t="str">
        <f t="shared" ca="1" si="39"/>
        <v/>
      </c>
      <c r="Y30" s="29" t="str">
        <f t="shared" ca="1" si="39"/>
        <v/>
      </c>
      <c r="Z30" s="29" t="str">
        <f t="shared" ca="1" si="39"/>
        <v/>
      </c>
      <c r="AA30" s="29" t="str">
        <f t="shared" ca="1" si="39"/>
        <v/>
      </c>
      <c r="AB30" s="29" t="str">
        <f t="shared" ca="1" si="39"/>
        <v/>
      </c>
      <c r="AC30" s="29" t="str">
        <f t="shared" ca="1" si="39"/>
        <v/>
      </c>
      <c r="AD30" s="29" t="str">
        <f t="shared" ca="1" si="39"/>
        <v/>
      </c>
      <c r="AE30" s="29" t="str">
        <f t="shared" ca="1" si="39"/>
        <v/>
      </c>
      <c r="AF30" s="29" t="str">
        <f t="shared" ca="1" si="39"/>
        <v/>
      </c>
      <c r="AG30" s="29" t="str">
        <f t="shared" ca="1" si="39"/>
        <v/>
      </c>
      <c r="AH30" s="29" t="str">
        <f t="shared" ca="1" si="39"/>
        <v/>
      </c>
      <c r="AI30" s="29" t="str">
        <f t="shared" ca="1" si="39"/>
        <v/>
      </c>
      <c r="AJ30" s="29" t="str">
        <f t="shared" ca="1" si="39"/>
        <v/>
      </c>
      <c r="AK30" s="29" t="str">
        <f t="shared" ca="1" si="39"/>
        <v/>
      </c>
      <c r="AL30" s="29" t="str">
        <f t="shared" ca="1" si="39"/>
        <v/>
      </c>
      <c r="AM30" s="29" t="str">
        <f t="shared" ca="1" si="39"/>
        <v/>
      </c>
      <c r="AN30" s="29" t="str">
        <f t="shared" ca="1" si="39"/>
        <v/>
      </c>
      <c r="AO30" s="29" t="str">
        <f t="shared" ca="1" si="39"/>
        <v/>
      </c>
      <c r="AP30" s="129"/>
      <c r="AQ30" s="24"/>
    </row>
    <row r="31" spans="1:43" ht="37.5" customHeight="1" x14ac:dyDescent="0.4">
      <c r="A31" s="116">
        <v>16</v>
      </c>
      <c r="B31" s="29" t="str">
        <f>IF(月別シフト!B27="","",月別シフト!B27)</f>
        <v/>
      </c>
      <c r="C31" s="118" t="str">
        <f t="shared" ca="1" si="35"/>
        <v/>
      </c>
      <c r="D31" s="118" t="str">
        <f t="shared" ca="1" si="36"/>
        <v/>
      </c>
      <c r="E31" s="118" t="str">
        <f t="shared" ca="1" si="37"/>
        <v/>
      </c>
      <c r="F31" s="118" t="str">
        <f t="shared" ca="1" si="33"/>
        <v/>
      </c>
      <c r="G31" s="29" t="str">
        <f t="shared" ca="1" si="38"/>
        <v/>
      </c>
      <c r="H31" s="29" t="str">
        <f t="shared" ca="1" si="39"/>
        <v/>
      </c>
      <c r="I31" s="29" t="str">
        <f t="shared" ca="1" si="39"/>
        <v/>
      </c>
      <c r="J31" s="29" t="str">
        <f t="shared" ca="1" si="39"/>
        <v/>
      </c>
      <c r="K31" s="29" t="str">
        <f t="shared" ca="1" si="39"/>
        <v/>
      </c>
      <c r="L31" s="29" t="str">
        <f t="shared" ca="1" si="39"/>
        <v/>
      </c>
      <c r="M31" s="29" t="str">
        <f t="shared" ca="1" si="39"/>
        <v/>
      </c>
      <c r="N31" s="29" t="str">
        <f t="shared" ca="1" si="39"/>
        <v/>
      </c>
      <c r="O31" s="29" t="str">
        <f t="shared" ca="1" si="39"/>
        <v/>
      </c>
      <c r="P31" s="29" t="str">
        <f t="shared" ca="1" si="39"/>
        <v/>
      </c>
      <c r="Q31" s="29" t="str">
        <f t="shared" ca="1" si="39"/>
        <v/>
      </c>
      <c r="R31" s="29" t="str">
        <f t="shared" ca="1" si="39"/>
        <v/>
      </c>
      <c r="S31" s="29" t="str">
        <f t="shared" ca="1" si="39"/>
        <v/>
      </c>
      <c r="T31" s="29" t="str">
        <f t="shared" ca="1" si="39"/>
        <v/>
      </c>
      <c r="U31" s="29" t="str">
        <f t="shared" ca="1" si="39"/>
        <v/>
      </c>
      <c r="V31" s="29" t="str">
        <f t="shared" ca="1" si="39"/>
        <v/>
      </c>
      <c r="W31" s="29" t="str">
        <f t="shared" ref="H31:AO38" ca="1" si="40">IF(OR( $C31="",$D31=""),"",IF($C31="休み","",IF(AND(W$15&gt;=$C31-(1/288),W$15&lt;=($D31-((1/48)-(1/288)))),1,"")))</f>
        <v/>
      </c>
      <c r="X31" s="29" t="str">
        <f t="shared" ca="1" si="40"/>
        <v/>
      </c>
      <c r="Y31" s="29" t="str">
        <f t="shared" ca="1" si="40"/>
        <v/>
      </c>
      <c r="Z31" s="29" t="str">
        <f t="shared" ca="1" si="40"/>
        <v/>
      </c>
      <c r="AA31" s="29" t="str">
        <f t="shared" ca="1" si="40"/>
        <v/>
      </c>
      <c r="AB31" s="29" t="str">
        <f t="shared" ca="1" si="40"/>
        <v/>
      </c>
      <c r="AC31" s="29" t="str">
        <f t="shared" ca="1" si="40"/>
        <v/>
      </c>
      <c r="AD31" s="29" t="str">
        <f t="shared" ca="1" si="40"/>
        <v/>
      </c>
      <c r="AE31" s="29" t="str">
        <f t="shared" ca="1" si="40"/>
        <v/>
      </c>
      <c r="AF31" s="29" t="str">
        <f t="shared" ca="1" si="40"/>
        <v/>
      </c>
      <c r="AG31" s="29" t="str">
        <f t="shared" ca="1" si="40"/>
        <v/>
      </c>
      <c r="AH31" s="29" t="str">
        <f t="shared" ca="1" si="40"/>
        <v/>
      </c>
      <c r="AI31" s="29" t="str">
        <f t="shared" ca="1" si="40"/>
        <v/>
      </c>
      <c r="AJ31" s="29" t="str">
        <f t="shared" ca="1" si="40"/>
        <v/>
      </c>
      <c r="AK31" s="29" t="str">
        <f t="shared" ca="1" si="40"/>
        <v/>
      </c>
      <c r="AL31" s="29" t="str">
        <f t="shared" ca="1" si="40"/>
        <v/>
      </c>
      <c r="AM31" s="29" t="str">
        <f t="shared" ca="1" si="40"/>
        <v/>
      </c>
      <c r="AN31" s="29" t="str">
        <f t="shared" ca="1" si="40"/>
        <v/>
      </c>
      <c r="AO31" s="29" t="str">
        <f t="shared" ca="1" si="40"/>
        <v/>
      </c>
      <c r="AP31" s="129"/>
      <c r="AQ31" s="24"/>
    </row>
    <row r="32" spans="1:43" ht="37.5" customHeight="1" x14ac:dyDescent="0.4">
      <c r="A32" s="116">
        <v>17</v>
      </c>
      <c r="B32" s="29" t="str">
        <f>IF(月別シフト!B28="","",月別シフト!B28)</f>
        <v/>
      </c>
      <c r="C32" s="118" t="str">
        <f t="shared" ca="1" si="35"/>
        <v/>
      </c>
      <c r="D32" s="118" t="str">
        <f t="shared" ca="1" si="36"/>
        <v/>
      </c>
      <c r="E32" s="118" t="str">
        <f t="shared" ca="1" si="37"/>
        <v/>
      </c>
      <c r="F32" s="118" t="str">
        <f t="shared" ca="1" si="33"/>
        <v/>
      </c>
      <c r="G32" s="29" t="str">
        <f t="shared" ca="1" si="38"/>
        <v/>
      </c>
      <c r="H32" s="29" t="str">
        <f t="shared" ca="1" si="40"/>
        <v/>
      </c>
      <c r="I32" s="29" t="str">
        <f t="shared" ca="1" si="40"/>
        <v/>
      </c>
      <c r="J32" s="29" t="str">
        <f t="shared" ca="1" si="40"/>
        <v/>
      </c>
      <c r="K32" s="29" t="str">
        <f t="shared" ca="1" si="40"/>
        <v/>
      </c>
      <c r="L32" s="29" t="str">
        <f t="shared" ca="1" si="40"/>
        <v/>
      </c>
      <c r="M32" s="29" t="str">
        <f t="shared" ca="1" si="40"/>
        <v/>
      </c>
      <c r="N32" s="29" t="str">
        <f t="shared" ca="1" si="40"/>
        <v/>
      </c>
      <c r="O32" s="29" t="str">
        <f t="shared" ca="1" si="40"/>
        <v/>
      </c>
      <c r="P32" s="29" t="str">
        <f t="shared" ca="1" si="40"/>
        <v/>
      </c>
      <c r="Q32" s="29" t="str">
        <f t="shared" ca="1" si="40"/>
        <v/>
      </c>
      <c r="R32" s="29" t="str">
        <f t="shared" ca="1" si="40"/>
        <v/>
      </c>
      <c r="S32" s="29" t="str">
        <f t="shared" ca="1" si="40"/>
        <v/>
      </c>
      <c r="T32" s="29" t="str">
        <f t="shared" ca="1" si="40"/>
        <v/>
      </c>
      <c r="U32" s="29" t="str">
        <f t="shared" ca="1" si="40"/>
        <v/>
      </c>
      <c r="V32" s="29" t="str">
        <f t="shared" ca="1" si="40"/>
        <v/>
      </c>
      <c r="W32" s="29" t="str">
        <f t="shared" ca="1" si="40"/>
        <v/>
      </c>
      <c r="X32" s="29" t="str">
        <f t="shared" ca="1" si="40"/>
        <v/>
      </c>
      <c r="Y32" s="29" t="str">
        <f t="shared" ca="1" si="40"/>
        <v/>
      </c>
      <c r="Z32" s="29" t="str">
        <f t="shared" ca="1" si="40"/>
        <v/>
      </c>
      <c r="AA32" s="29" t="str">
        <f t="shared" ca="1" si="40"/>
        <v/>
      </c>
      <c r="AB32" s="29" t="str">
        <f t="shared" ca="1" si="40"/>
        <v/>
      </c>
      <c r="AC32" s="29" t="str">
        <f t="shared" ca="1" si="40"/>
        <v/>
      </c>
      <c r="AD32" s="29" t="str">
        <f t="shared" ca="1" si="40"/>
        <v/>
      </c>
      <c r="AE32" s="29" t="str">
        <f t="shared" ca="1" si="40"/>
        <v/>
      </c>
      <c r="AF32" s="29" t="str">
        <f t="shared" ca="1" si="40"/>
        <v/>
      </c>
      <c r="AG32" s="29" t="str">
        <f t="shared" ca="1" si="40"/>
        <v/>
      </c>
      <c r="AH32" s="29" t="str">
        <f t="shared" ca="1" si="40"/>
        <v/>
      </c>
      <c r="AI32" s="29" t="str">
        <f t="shared" ca="1" si="40"/>
        <v/>
      </c>
      <c r="AJ32" s="29" t="str">
        <f t="shared" ca="1" si="40"/>
        <v/>
      </c>
      <c r="AK32" s="29" t="str">
        <f t="shared" ca="1" si="40"/>
        <v/>
      </c>
      <c r="AL32" s="29" t="str">
        <f t="shared" ca="1" si="40"/>
        <v/>
      </c>
      <c r="AM32" s="29" t="str">
        <f t="shared" ca="1" si="40"/>
        <v/>
      </c>
      <c r="AN32" s="29" t="str">
        <f t="shared" ca="1" si="40"/>
        <v/>
      </c>
      <c r="AO32" s="29" t="str">
        <f t="shared" ca="1" si="40"/>
        <v/>
      </c>
      <c r="AP32" s="129"/>
      <c r="AQ32" s="24"/>
    </row>
    <row r="33" spans="1:43" ht="37.5" customHeight="1" x14ac:dyDescent="0.4">
      <c r="A33" s="116">
        <v>18</v>
      </c>
      <c r="B33" s="29" t="str">
        <f>IF(月別シフト!B29="","",月別シフト!B29)</f>
        <v/>
      </c>
      <c r="C33" s="118" t="str">
        <f t="shared" ca="1" si="35"/>
        <v/>
      </c>
      <c r="D33" s="118" t="str">
        <f t="shared" ca="1" si="36"/>
        <v/>
      </c>
      <c r="E33" s="118" t="str">
        <f t="shared" ca="1" si="37"/>
        <v/>
      </c>
      <c r="F33" s="118" t="str">
        <f t="shared" ca="1" si="33"/>
        <v/>
      </c>
      <c r="G33" s="29" t="str">
        <f t="shared" ca="1" si="38"/>
        <v/>
      </c>
      <c r="H33" s="29" t="str">
        <f t="shared" ca="1" si="40"/>
        <v/>
      </c>
      <c r="I33" s="29" t="str">
        <f t="shared" ca="1" si="40"/>
        <v/>
      </c>
      <c r="J33" s="29" t="str">
        <f t="shared" ca="1" si="40"/>
        <v/>
      </c>
      <c r="K33" s="29" t="str">
        <f t="shared" ca="1" si="40"/>
        <v/>
      </c>
      <c r="L33" s="29" t="str">
        <f t="shared" ca="1" si="40"/>
        <v/>
      </c>
      <c r="M33" s="29" t="str">
        <f t="shared" ca="1" si="40"/>
        <v/>
      </c>
      <c r="N33" s="29" t="str">
        <f t="shared" ca="1" si="40"/>
        <v/>
      </c>
      <c r="O33" s="29" t="str">
        <f t="shared" ca="1" si="40"/>
        <v/>
      </c>
      <c r="P33" s="29" t="str">
        <f t="shared" ca="1" si="40"/>
        <v/>
      </c>
      <c r="Q33" s="29" t="str">
        <f t="shared" ca="1" si="40"/>
        <v/>
      </c>
      <c r="R33" s="29" t="str">
        <f t="shared" ca="1" si="40"/>
        <v/>
      </c>
      <c r="S33" s="29" t="str">
        <f t="shared" ca="1" si="40"/>
        <v/>
      </c>
      <c r="T33" s="29" t="str">
        <f t="shared" ca="1" si="40"/>
        <v/>
      </c>
      <c r="U33" s="29" t="str">
        <f t="shared" ca="1" si="40"/>
        <v/>
      </c>
      <c r="V33" s="29" t="str">
        <f t="shared" ca="1" si="40"/>
        <v/>
      </c>
      <c r="W33" s="29" t="str">
        <f t="shared" ca="1" si="40"/>
        <v/>
      </c>
      <c r="X33" s="29" t="str">
        <f t="shared" ca="1" si="40"/>
        <v/>
      </c>
      <c r="Y33" s="29" t="str">
        <f t="shared" ca="1" si="40"/>
        <v/>
      </c>
      <c r="Z33" s="29" t="str">
        <f t="shared" ca="1" si="40"/>
        <v/>
      </c>
      <c r="AA33" s="29" t="str">
        <f t="shared" ca="1" si="40"/>
        <v/>
      </c>
      <c r="AB33" s="29" t="str">
        <f t="shared" ca="1" si="40"/>
        <v/>
      </c>
      <c r="AC33" s="29" t="str">
        <f t="shared" ca="1" si="40"/>
        <v/>
      </c>
      <c r="AD33" s="29" t="str">
        <f t="shared" ca="1" si="40"/>
        <v/>
      </c>
      <c r="AE33" s="29" t="str">
        <f t="shared" ca="1" si="40"/>
        <v/>
      </c>
      <c r="AF33" s="29" t="str">
        <f t="shared" ca="1" si="40"/>
        <v/>
      </c>
      <c r="AG33" s="29" t="str">
        <f t="shared" ca="1" si="40"/>
        <v/>
      </c>
      <c r="AH33" s="29" t="str">
        <f t="shared" ca="1" si="40"/>
        <v/>
      </c>
      <c r="AI33" s="29" t="str">
        <f t="shared" ca="1" si="40"/>
        <v/>
      </c>
      <c r="AJ33" s="29" t="str">
        <f t="shared" ca="1" si="40"/>
        <v/>
      </c>
      <c r="AK33" s="29" t="str">
        <f t="shared" ca="1" si="40"/>
        <v/>
      </c>
      <c r="AL33" s="29" t="str">
        <f t="shared" ca="1" si="40"/>
        <v/>
      </c>
      <c r="AM33" s="29" t="str">
        <f t="shared" ca="1" si="40"/>
        <v/>
      </c>
      <c r="AN33" s="29" t="str">
        <f t="shared" ca="1" si="40"/>
        <v/>
      </c>
      <c r="AO33" s="29" t="str">
        <f t="shared" ca="1" si="40"/>
        <v/>
      </c>
      <c r="AP33" s="129"/>
      <c r="AQ33" s="24"/>
    </row>
    <row r="34" spans="1:43" ht="37.5" customHeight="1" x14ac:dyDescent="0.4">
      <c r="A34" s="116">
        <v>19</v>
      </c>
      <c r="B34" s="29" t="str">
        <f>IF(月別シフト!B30="","",月別シフト!B30)</f>
        <v/>
      </c>
      <c r="C34" s="118" t="str">
        <f t="shared" ca="1" si="35"/>
        <v/>
      </c>
      <c r="D34" s="118" t="str">
        <f t="shared" ca="1" si="36"/>
        <v/>
      </c>
      <c r="E34" s="118" t="str">
        <f t="shared" ca="1" si="37"/>
        <v/>
      </c>
      <c r="F34" s="118" t="str">
        <f t="shared" ca="1" si="33"/>
        <v/>
      </c>
      <c r="G34" s="29" t="str">
        <f t="shared" ca="1" si="38"/>
        <v/>
      </c>
      <c r="H34" s="29" t="str">
        <f t="shared" ca="1" si="40"/>
        <v/>
      </c>
      <c r="I34" s="29" t="str">
        <f t="shared" ca="1" si="40"/>
        <v/>
      </c>
      <c r="J34" s="29" t="str">
        <f t="shared" ca="1" si="40"/>
        <v/>
      </c>
      <c r="K34" s="29" t="str">
        <f t="shared" ca="1" si="40"/>
        <v/>
      </c>
      <c r="L34" s="29" t="str">
        <f t="shared" ca="1" si="40"/>
        <v/>
      </c>
      <c r="M34" s="29" t="str">
        <f t="shared" ca="1" si="40"/>
        <v/>
      </c>
      <c r="N34" s="29" t="str">
        <f t="shared" ca="1" si="40"/>
        <v/>
      </c>
      <c r="O34" s="29" t="str">
        <f t="shared" ca="1" si="40"/>
        <v/>
      </c>
      <c r="P34" s="29" t="str">
        <f t="shared" ca="1" si="40"/>
        <v/>
      </c>
      <c r="Q34" s="29" t="str">
        <f t="shared" ca="1" si="40"/>
        <v/>
      </c>
      <c r="R34" s="29" t="str">
        <f t="shared" ca="1" si="40"/>
        <v/>
      </c>
      <c r="S34" s="29" t="str">
        <f t="shared" ca="1" si="40"/>
        <v/>
      </c>
      <c r="T34" s="29" t="str">
        <f t="shared" ca="1" si="40"/>
        <v/>
      </c>
      <c r="U34" s="29" t="str">
        <f t="shared" ca="1" si="40"/>
        <v/>
      </c>
      <c r="V34" s="29" t="str">
        <f t="shared" ca="1" si="40"/>
        <v/>
      </c>
      <c r="W34" s="29" t="str">
        <f t="shared" ca="1" si="40"/>
        <v/>
      </c>
      <c r="X34" s="29" t="str">
        <f t="shared" ca="1" si="40"/>
        <v/>
      </c>
      <c r="Y34" s="29" t="str">
        <f t="shared" ca="1" si="40"/>
        <v/>
      </c>
      <c r="Z34" s="29" t="str">
        <f t="shared" ca="1" si="40"/>
        <v/>
      </c>
      <c r="AA34" s="29" t="str">
        <f t="shared" ca="1" si="40"/>
        <v/>
      </c>
      <c r="AB34" s="29" t="str">
        <f t="shared" ca="1" si="40"/>
        <v/>
      </c>
      <c r="AC34" s="29" t="str">
        <f t="shared" ca="1" si="40"/>
        <v/>
      </c>
      <c r="AD34" s="29" t="str">
        <f t="shared" ca="1" si="40"/>
        <v/>
      </c>
      <c r="AE34" s="29" t="str">
        <f t="shared" ca="1" si="40"/>
        <v/>
      </c>
      <c r="AF34" s="29" t="str">
        <f t="shared" ca="1" si="40"/>
        <v/>
      </c>
      <c r="AG34" s="29" t="str">
        <f t="shared" ca="1" si="40"/>
        <v/>
      </c>
      <c r="AH34" s="29" t="str">
        <f t="shared" ca="1" si="40"/>
        <v/>
      </c>
      <c r="AI34" s="29" t="str">
        <f t="shared" ca="1" si="40"/>
        <v/>
      </c>
      <c r="AJ34" s="29" t="str">
        <f t="shared" ca="1" si="40"/>
        <v/>
      </c>
      <c r="AK34" s="29" t="str">
        <f t="shared" ca="1" si="40"/>
        <v/>
      </c>
      <c r="AL34" s="29" t="str">
        <f t="shared" ca="1" si="40"/>
        <v/>
      </c>
      <c r="AM34" s="29" t="str">
        <f t="shared" ca="1" si="40"/>
        <v/>
      </c>
      <c r="AN34" s="29" t="str">
        <f t="shared" ca="1" si="40"/>
        <v/>
      </c>
      <c r="AO34" s="29" t="str">
        <f t="shared" ca="1" si="40"/>
        <v/>
      </c>
      <c r="AP34" s="129"/>
      <c r="AQ34" s="24"/>
    </row>
    <row r="35" spans="1:43" ht="37.5" customHeight="1" x14ac:dyDescent="0.4">
      <c r="A35" s="116">
        <v>20</v>
      </c>
      <c r="B35" s="29" t="str">
        <f>IF(月別シフト!B31="","",月別シフト!B31)</f>
        <v/>
      </c>
      <c r="C35" s="118" t="str">
        <f t="shared" ca="1" si="35"/>
        <v/>
      </c>
      <c r="D35" s="118" t="str">
        <f t="shared" ca="1" si="36"/>
        <v/>
      </c>
      <c r="E35" s="118" t="str">
        <f t="shared" ca="1" si="37"/>
        <v/>
      </c>
      <c r="F35" s="118" t="str">
        <f t="shared" ca="1" si="33"/>
        <v/>
      </c>
      <c r="G35" s="29" t="str">
        <f t="shared" ca="1" si="38"/>
        <v/>
      </c>
      <c r="H35" s="29" t="str">
        <f t="shared" ca="1" si="40"/>
        <v/>
      </c>
      <c r="I35" s="29" t="str">
        <f t="shared" ca="1" si="40"/>
        <v/>
      </c>
      <c r="J35" s="29" t="str">
        <f t="shared" ca="1" si="40"/>
        <v/>
      </c>
      <c r="K35" s="29" t="str">
        <f t="shared" ca="1" si="40"/>
        <v/>
      </c>
      <c r="L35" s="29" t="str">
        <f t="shared" ca="1" si="40"/>
        <v/>
      </c>
      <c r="M35" s="29" t="str">
        <f t="shared" ca="1" si="40"/>
        <v/>
      </c>
      <c r="N35" s="29" t="str">
        <f t="shared" ca="1" si="40"/>
        <v/>
      </c>
      <c r="O35" s="29" t="str">
        <f t="shared" ca="1" si="40"/>
        <v/>
      </c>
      <c r="P35" s="29" t="str">
        <f t="shared" ca="1" si="40"/>
        <v/>
      </c>
      <c r="Q35" s="29" t="str">
        <f t="shared" ca="1" si="40"/>
        <v/>
      </c>
      <c r="R35" s="29" t="str">
        <f t="shared" ca="1" si="40"/>
        <v/>
      </c>
      <c r="S35" s="29" t="str">
        <f t="shared" ca="1" si="40"/>
        <v/>
      </c>
      <c r="T35" s="29" t="str">
        <f t="shared" ca="1" si="40"/>
        <v/>
      </c>
      <c r="U35" s="29" t="str">
        <f t="shared" ca="1" si="40"/>
        <v/>
      </c>
      <c r="V35" s="29" t="str">
        <f t="shared" ca="1" si="40"/>
        <v/>
      </c>
      <c r="W35" s="29" t="str">
        <f t="shared" ca="1" si="40"/>
        <v/>
      </c>
      <c r="X35" s="29" t="str">
        <f t="shared" ca="1" si="40"/>
        <v/>
      </c>
      <c r="Y35" s="29" t="str">
        <f t="shared" ca="1" si="40"/>
        <v/>
      </c>
      <c r="Z35" s="29" t="str">
        <f t="shared" ca="1" si="40"/>
        <v/>
      </c>
      <c r="AA35" s="29" t="str">
        <f t="shared" ca="1" si="40"/>
        <v/>
      </c>
      <c r="AB35" s="29" t="str">
        <f t="shared" ca="1" si="40"/>
        <v/>
      </c>
      <c r="AC35" s="29" t="str">
        <f t="shared" ca="1" si="40"/>
        <v/>
      </c>
      <c r="AD35" s="29" t="str">
        <f t="shared" ca="1" si="40"/>
        <v/>
      </c>
      <c r="AE35" s="29" t="str">
        <f t="shared" ca="1" si="40"/>
        <v/>
      </c>
      <c r="AF35" s="29" t="str">
        <f t="shared" ca="1" si="40"/>
        <v/>
      </c>
      <c r="AG35" s="29" t="str">
        <f t="shared" ca="1" si="40"/>
        <v/>
      </c>
      <c r="AH35" s="29" t="str">
        <f t="shared" ca="1" si="40"/>
        <v/>
      </c>
      <c r="AI35" s="29" t="str">
        <f t="shared" ca="1" si="40"/>
        <v/>
      </c>
      <c r="AJ35" s="29" t="str">
        <f t="shared" ca="1" si="40"/>
        <v/>
      </c>
      <c r="AK35" s="29" t="str">
        <f t="shared" ca="1" si="40"/>
        <v/>
      </c>
      <c r="AL35" s="29" t="str">
        <f t="shared" ca="1" si="40"/>
        <v/>
      </c>
      <c r="AM35" s="29" t="str">
        <f t="shared" ca="1" si="40"/>
        <v/>
      </c>
      <c r="AN35" s="29" t="str">
        <f t="shared" ca="1" si="40"/>
        <v/>
      </c>
      <c r="AO35" s="29" t="str">
        <f t="shared" ca="1" si="40"/>
        <v/>
      </c>
      <c r="AP35" s="129"/>
      <c r="AQ35" s="24"/>
    </row>
    <row r="36" spans="1:43" ht="37.5" customHeight="1" x14ac:dyDescent="0.4">
      <c r="A36" s="116">
        <v>21</v>
      </c>
      <c r="B36" s="29" t="str">
        <f>IF(月別シフト!B32="","",月別シフト!B32)</f>
        <v/>
      </c>
      <c r="C36" s="118" t="str">
        <f t="shared" ca="1" si="35"/>
        <v/>
      </c>
      <c r="D36" s="118" t="str">
        <f t="shared" ca="1" si="36"/>
        <v/>
      </c>
      <c r="E36" s="118" t="str">
        <f t="shared" ca="1" si="37"/>
        <v/>
      </c>
      <c r="F36" s="118" t="str">
        <f t="shared" ca="1" si="33"/>
        <v/>
      </c>
      <c r="G36" s="29" t="str">
        <f t="shared" ca="1" si="38"/>
        <v/>
      </c>
      <c r="H36" s="29" t="str">
        <f t="shared" ca="1" si="40"/>
        <v/>
      </c>
      <c r="I36" s="29" t="str">
        <f t="shared" ca="1" si="40"/>
        <v/>
      </c>
      <c r="J36" s="29" t="str">
        <f t="shared" ca="1" si="40"/>
        <v/>
      </c>
      <c r="K36" s="29" t="str">
        <f t="shared" ca="1" si="40"/>
        <v/>
      </c>
      <c r="L36" s="29" t="str">
        <f t="shared" ca="1" si="40"/>
        <v/>
      </c>
      <c r="M36" s="29" t="str">
        <f t="shared" ca="1" si="40"/>
        <v/>
      </c>
      <c r="N36" s="29" t="str">
        <f t="shared" ca="1" si="40"/>
        <v/>
      </c>
      <c r="O36" s="29" t="str">
        <f t="shared" ca="1" si="40"/>
        <v/>
      </c>
      <c r="P36" s="29" t="str">
        <f t="shared" ca="1" si="40"/>
        <v/>
      </c>
      <c r="Q36" s="29" t="str">
        <f t="shared" ca="1" si="40"/>
        <v/>
      </c>
      <c r="R36" s="29" t="str">
        <f t="shared" ca="1" si="40"/>
        <v/>
      </c>
      <c r="S36" s="29" t="str">
        <f t="shared" ca="1" si="40"/>
        <v/>
      </c>
      <c r="T36" s="29" t="str">
        <f t="shared" ca="1" si="40"/>
        <v/>
      </c>
      <c r="U36" s="29" t="str">
        <f t="shared" ca="1" si="40"/>
        <v/>
      </c>
      <c r="V36" s="29" t="str">
        <f t="shared" ca="1" si="40"/>
        <v/>
      </c>
      <c r="W36" s="29" t="str">
        <f t="shared" ca="1" si="40"/>
        <v/>
      </c>
      <c r="X36" s="29" t="str">
        <f t="shared" ca="1" si="40"/>
        <v/>
      </c>
      <c r="Y36" s="29" t="str">
        <f t="shared" ca="1" si="40"/>
        <v/>
      </c>
      <c r="Z36" s="29" t="str">
        <f t="shared" ca="1" si="40"/>
        <v/>
      </c>
      <c r="AA36" s="29" t="str">
        <f t="shared" ca="1" si="40"/>
        <v/>
      </c>
      <c r="AB36" s="29" t="str">
        <f t="shared" ca="1" si="40"/>
        <v/>
      </c>
      <c r="AC36" s="29" t="str">
        <f t="shared" ca="1" si="40"/>
        <v/>
      </c>
      <c r="AD36" s="29" t="str">
        <f t="shared" ca="1" si="40"/>
        <v/>
      </c>
      <c r="AE36" s="29" t="str">
        <f t="shared" ca="1" si="40"/>
        <v/>
      </c>
      <c r="AF36" s="29" t="str">
        <f t="shared" ca="1" si="40"/>
        <v/>
      </c>
      <c r="AG36" s="29" t="str">
        <f t="shared" ca="1" si="40"/>
        <v/>
      </c>
      <c r="AH36" s="29" t="str">
        <f t="shared" ca="1" si="40"/>
        <v/>
      </c>
      <c r="AI36" s="29" t="str">
        <f t="shared" ca="1" si="40"/>
        <v/>
      </c>
      <c r="AJ36" s="29" t="str">
        <f t="shared" ca="1" si="40"/>
        <v/>
      </c>
      <c r="AK36" s="29" t="str">
        <f t="shared" ca="1" si="40"/>
        <v/>
      </c>
      <c r="AL36" s="29" t="str">
        <f t="shared" ca="1" si="40"/>
        <v/>
      </c>
      <c r="AM36" s="29" t="str">
        <f t="shared" ca="1" si="40"/>
        <v/>
      </c>
      <c r="AN36" s="29" t="str">
        <f t="shared" ca="1" si="40"/>
        <v/>
      </c>
      <c r="AO36" s="29" t="str">
        <f t="shared" ca="1" si="40"/>
        <v/>
      </c>
      <c r="AP36" s="129"/>
      <c r="AQ36" s="24"/>
    </row>
    <row r="37" spans="1:43" ht="37.5" customHeight="1" x14ac:dyDescent="0.4">
      <c r="A37" s="116">
        <v>22</v>
      </c>
      <c r="B37" s="29" t="str">
        <f>IF(月別シフト!B33="","",月別シフト!B33)</f>
        <v/>
      </c>
      <c r="C37" s="118" t="str">
        <f t="shared" ca="1" si="35"/>
        <v/>
      </c>
      <c r="D37" s="118" t="str">
        <f t="shared" ca="1" si="36"/>
        <v/>
      </c>
      <c r="E37" s="118" t="str">
        <f t="shared" ca="1" si="37"/>
        <v/>
      </c>
      <c r="F37" s="118" t="str">
        <f t="shared" ca="1" si="33"/>
        <v/>
      </c>
      <c r="G37" s="29" t="str">
        <f t="shared" ca="1" si="38"/>
        <v/>
      </c>
      <c r="H37" s="29" t="str">
        <f t="shared" ca="1" si="40"/>
        <v/>
      </c>
      <c r="I37" s="29" t="str">
        <f t="shared" ca="1" si="40"/>
        <v/>
      </c>
      <c r="J37" s="29" t="str">
        <f t="shared" ca="1" si="40"/>
        <v/>
      </c>
      <c r="K37" s="29" t="str">
        <f t="shared" ca="1" si="40"/>
        <v/>
      </c>
      <c r="L37" s="29" t="str">
        <f t="shared" ca="1" si="40"/>
        <v/>
      </c>
      <c r="M37" s="29" t="str">
        <f t="shared" ca="1" si="40"/>
        <v/>
      </c>
      <c r="N37" s="29" t="str">
        <f t="shared" ca="1" si="40"/>
        <v/>
      </c>
      <c r="O37" s="29" t="str">
        <f t="shared" ca="1" si="40"/>
        <v/>
      </c>
      <c r="P37" s="29" t="str">
        <f t="shared" ca="1" si="40"/>
        <v/>
      </c>
      <c r="Q37" s="29" t="str">
        <f t="shared" ca="1" si="40"/>
        <v/>
      </c>
      <c r="R37" s="29" t="str">
        <f t="shared" ca="1" si="40"/>
        <v/>
      </c>
      <c r="S37" s="29" t="str">
        <f t="shared" ca="1" si="40"/>
        <v/>
      </c>
      <c r="T37" s="29" t="str">
        <f t="shared" ca="1" si="40"/>
        <v/>
      </c>
      <c r="U37" s="29" t="str">
        <f t="shared" ca="1" si="40"/>
        <v/>
      </c>
      <c r="V37" s="29" t="str">
        <f t="shared" ca="1" si="40"/>
        <v/>
      </c>
      <c r="W37" s="29" t="str">
        <f t="shared" ca="1" si="40"/>
        <v/>
      </c>
      <c r="X37" s="29" t="str">
        <f t="shared" ca="1" si="40"/>
        <v/>
      </c>
      <c r="Y37" s="29" t="str">
        <f t="shared" ca="1" si="40"/>
        <v/>
      </c>
      <c r="Z37" s="29" t="str">
        <f t="shared" ca="1" si="40"/>
        <v/>
      </c>
      <c r="AA37" s="29" t="str">
        <f t="shared" ca="1" si="40"/>
        <v/>
      </c>
      <c r="AB37" s="29" t="str">
        <f t="shared" ca="1" si="40"/>
        <v/>
      </c>
      <c r="AC37" s="29" t="str">
        <f t="shared" ca="1" si="40"/>
        <v/>
      </c>
      <c r="AD37" s="29" t="str">
        <f t="shared" ca="1" si="40"/>
        <v/>
      </c>
      <c r="AE37" s="29" t="str">
        <f t="shared" ca="1" si="40"/>
        <v/>
      </c>
      <c r="AF37" s="29" t="str">
        <f t="shared" ca="1" si="40"/>
        <v/>
      </c>
      <c r="AG37" s="29" t="str">
        <f t="shared" ca="1" si="40"/>
        <v/>
      </c>
      <c r="AH37" s="29" t="str">
        <f t="shared" ca="1" si="40"/>
        <v/>
      </c>
      <c r="AI37" s="29" t="str">
        <f t="shared" ca="1" si="40"/>
        <v/>
      </c>
      <c r="AJ37" s="29" t="str">
        <f t="shared" ca="1" si="40"/>
        <v/>
      </c>
      <c r="AK37" s="29" t="str">
        <f t="shared" ca="1" si="40"/>
        <v/>
      </c>
      <c r="AL37" s="29" t="str">
        <f t="shared" ca="1" si="40"/>
        <v/>
      </c>
      <c r="AM37" s="29" t="str">
        <f t="shared" ca="1" si="40"/>
        <v/>
      </c>
      <c r="AN37" s="29" t="str">
        <f t="shared" ca="1" si="40"/>
        <v/>
      </c>
      <c r="AO37" s="29" t="str">
        <f t="shared" ca="1" si="40"/>
        <v/>
      </c>
      <c r="AP37" s="129"/>
      <c r="AQ37" s="24"/>
    </row>
    <row r="38" spans="1:43" ht="37.5" customHeight="1" x14ac:dyDescent="0.4">
      <c r="A38" s="116">
        <v>23</v>
      </c>
      <c r="B38" s="29" t="str">
        <f>IF(月別シフト!B34="","",月別シフト!B34)</f>
        <v/>
      </c>
      <c r="C38" s="118" t="str">
        <f t="shared" ca="1" si="35"/>
        <v/>
      </c>
      <c r="D38" s="118" t="str">
        <f t="shared" ca="1" si="36"/>
        <v/>
      </c>
      <c r="E38" s="118" t="str">
        <f t="shared" ca="1" si="37"/>
        <v/>
      </c>
      <c r="F38" s="118" t="str">
        <f t="shared" ca="1" si="33"/>
        <v/>
      </c>
      <c r="G38" s="29" t="str">
        <f t="shared" ca="1" si="38"/>
        <v/>
      </c>
      <c r="H38" s="29" t="str">
        <f t="shared" ca="1" si="40"/>
        <v/>
      </c>
      <c r="I38" s="29" t="str">
        <f t="shared" ca="1" si="40"/>
        <v/>
      </c>
      <c r="J38" s="29" t="str">
        <f t="shared" ca="1" si="40"/>
        <v/>
      </c>
      <c r="K38" s="29" t="str">
        <f t="shared" ca="1" si="40"/>
        <v/>
      </c>
      <c r="L38" s="29" t="str">
        <f t="shared" ca="1" si="40"/>
        <v/>
      </c>
      <c r="M38" s="29" t="str">
        <f t="shared" ca="1" si="40"/>
        <v/>
      </c>
      <c r="N38" s="29" t="str">
        <f t="shared" ca="1" si="40"/>
        <v/>
      </c>
      <c r="O38" s="29" t="str">
        <f t="shared" ca="1" si="40"/>
        <v/>
      </c>
      <c r="P38" s="29" t="str">
        <f t="shared" ca="1" si="40"/>
        <v/>
      </c>
      <c r="Q38" s="29" t="str">
        <f t="shared" ca="1" si="40"/>
        <v/>
      </c>
      <c r="R38" s="29" t="str">
        <f t="shared" ca="1" si="40"/>
        <v/>
      </c>
      <c r="S38" s="29" t="str">
        <f t="shared" ca="1" si="40"/>
        <v/>
      </c>
      <c r="T38" s="29" t="str">
        <f t="shared" ca="1" si="40"/>
        <v/>
      </c>
      <c r="U38" s="29" t="str">
        <f t="shared" ca="1" si="40"/>
        <v/>
      </c>
      <c r="V38" s="29" t="str">
        <f t="shared" ca="1" si="40"/>
        <v/>
      </c>
      <c r="W38" s="29" t="str">
        <f t="shared" ca="1" si="40"/>
        <v/>
      </c>
      <c r="X38" s="29" t="str">
        <f t="shared" ca="1" si="40"/>
        <v/>
      </c>
      <c r="Y38" s="29" t="str">
        <f t="shared" ca="1" si="40"/>
        <v/>
      </c>
      <c r="Z38" s="29" t="str">
        <f t="shared" ca="1" si="40"/>
        <v/>
      </c>
      <c r="AA38" s="29" t="str">
        <f t="shared" ca="1" si="40"/>
        <v/>
      </c>
      <c r="AB38" s="29" t="str">
        <f t="shared" ca="1" si="40"/>
        <v/>
      </c>
      <c r="AC38" s="29" t="str">
        <f t="shared" ca="1" si="40"/>
        <v/>
      </c>
      <c r="AD38" s="29" t="str">
        <f t="shared" ca="1" si="40"/>
        <v/>
      </c>
      <c r="AE38" s="29" t="str">
        <f t="shared" ca="1" si="40"/>
        <v/>
      </c>
      <c r="AF38" s="29" t="str">
        <f t="shared" ca="1" si="40"/>
        <v/>
      </c>
      <c r="AG38" s="29" t="str">
        <f t="shared" ca="1" si="40"/>
        <v/>
      </c>
      <c r="AH38" s="29" t="str">
        <f t="shared" ca="1" si="40"/>
        <v/>
      </c>
      <c r="AI38" s="29" t="str">
        <f t="shared" ca="1" si="40"/>
        <v/>
      </c>
      <c r="AJ38" s="29" t="str">
        <f t="shared" ca="1" si="40"/>
        <v/>
      </c>
      <c r="AK38" s="29" t="str">
        <f t="shared" ca="1" si="40"/>
        <v/>
      </c>
      <c r="AL38" s="29" t="str">
        <f t="shared" ca="1" si="40"/>
        <v/>
      </c>
      <c r="AM38" s="29" t="str">
        <f t="shared" ca="1" si="40"/>
        <v/>
      </c>
      <c r="AN38" s="29" t="str">
        <f t="shared" ref="H38:AO45" ca="1" si="41">IF(OR( $C38="",$D38=""),"",IF($C38="休み","",IF(AND(AN$15&gt;=$C38-(1/288),AN$15&lt;=($D38-((1/48)-(1/288)))),1,"")))</f>
        <v/>
      </c>
      <c r="AO38" s="29" t="str">
        <f t="shared" ca="1" si="41"/>
        <v/>
      </c>
      <c r="AP38" s="129"/>
      <c r="AQ38" s="24"/>
    </row>
    <row r="39" spans="1:43" ht="37.5" customHeight="1" x14ac:dyDescent="0.4">
      <c r="A39" s="116">
        <v>24</v>
      </c>
      <c r="B39" s="29" t="str">
        <f>IF(月別シフト!B35="","",月別シフト!B35)</f>
        <v/>
      </c>
      <c r="C39" s="118" t="str">
        <f t="shared" ca="1" si="35"/>
        <v/>
      </c>
      <c r="D39" s="118" t="str">
        <f t="shared" ca="1" si="36"/>
        <v/>
      </c>
      <c r="E39" s="118" t="str">
        <f t="shared" ca="1" si="37"/>
        <v/>
      </c>
      <c r="F39" s="118" t="str">
        <f t="shared" ca="1" si="33"/>
        <v/>
      </c>
      <c r="G39" s="29" t="str">
        <f t="shared" ca="1" si="38"/>
        <v/>
      </c>
      <c r="H39" s="29" t="str">
        <f t="shared" ca="1" si="41"/>
        <v/>
      </c>
      <c r="I39" s="29" t="str">
        <f t="shared" ca="1" si="41"/>
        <v/>
      </c>
      <c r="J39" s="29" t="str">
        <f t="shared" ca="1" si="41"/>
        <v/>
      </c>
      <c r="K39" s="29" t="str">
        <f t="shared" ca="1" si="41"/>
        <v/>
      </c>
      <c r="L39" s="29" t="str">
        <f t="shared" ca="1" si="41"/>
        <v/>
      </c>
      <c r="M39" s="29" t="str">
        <f t="shared" ca="1" si="41"/>
        <v/>
      </c>
      <c r="N39" s="29" t="str">
        <f t="shared" ca="1" si="41"/>
        <v/>
      </c>
      <c r="O39" s="29" t="str">
        <f t="shared" ca="1" si="41"/>
        <v/>
      </c>
      <c r="P39" s="29" t="str">
        <f t="shared" ca="1" si="41"/>
        <v/>
      </c>
      <c r="Q39" s="29" t="str">
        <f t="shared" ca="1" si="41"/>
        <v/>
      </c>
      <c r="R39" s="29" t="str">
        <f t="shared" ca="1" si="41"/>
        <v/>
      </c>
      <c r="S39" s="29" t="str">
        <f t="shared" ca="1" si="41"/>
        <v/>
      </c>
      <c r="T39" s="29" t="str">
        <f t="shared" ca="1" si="41"/>
        <v/>
      </c>
      <c r="U39" s="29" t="str">
        <f t="shared" ca="1" si="41"/>
        <v/>
      </c>
      <c r="V39" s="29" t="str">
        <f t="shared" ca="1" si="41"/>
        <v/>
      </c>
      <c r="W39" s="29" t="str">
        <f t="shared" ca="1" si="41"/>
        <v/>
      </c>
      <c r="X39" s="29" t="str">
        <f t="shared" ca="1" si="41"/>
        <v/>
      </c>
      <c r="Y39" s="29" t="str">
        <f t="shared" ca="1" si="41"/>
        <v/>
      </c>
      <c r="Z39" s="29" t="str">
        <f t="shared" ca="1" si="41"/>
        <v/>
      </c>
      <c r="AA39" s="29" t="str">
        <f t="shared" ca="1" si="41"/>
        <v/>
      </c>
      <c r="AB39" s="29" t="str">
        <f t="shared" ca="1" si="41"/>
        <v/>
      </c>
      <c r="AC39" s="29" t="str">
        <f t="shared" ca="1" si="41"/>
        <v/>
      </c>
      <c r="AD39" s="29" t="str">
        <f t="shared" ca="1" si="41"/>
        <v/>
      </c>
      <c r="AE39" s="29" t="str">
        <f t="shared" ca="1" si="41"/>
        <v/>
      </c>
      <c r="AF39" s="29" t="str">
        <f t="shared" ca="1" si="41"/>
        <v/>
      </c>
      <c r="AG39" s="29" t="str">
        <f t="shared" ca="1" si="41"/>
        <v/>
      </c>
      <c r="AH39" s="29" t="str">
        <f t="shared" ca="1" si="41"/>
        <v/>
      </c>
      <c r="AI39" s="29" t="str">
        <f t="shared" ca="1" si="41"/>
        <v/>
      </c>
      <c r="AJ39" s="29" t="str">
        <f t="shared" ca="1" si="41"/>
        <v/>
      </c>
      <c r="AK39" s="29" t="str">
        <f t="shared" ca="1" si="41"/>
        <v/>
      </c>
      <c r="AL39" s="29" t="str">
        <f t="shared" ca="1" si="41"/>
        <v/>
      </c>
      <c r="AM39" s="29" t="str">
        <f t="shared" ca="1" si="41"/>
        <v/>
      </c>
      <c r="AN39" s="29" t="str">
        <f t="shared" ca="1" si="41"/>
        <v/>
      </c>
      <c r="AO39" s="29" t="str">
        <f t="shared" ca="1" si="41"/>
        <v/>
      </c>
      <c r="AP39" s="129"/>
      <c r="AQ39" s="24"/>
    </row>
    <row r="40" spans="1:43" ht="37.5" customHeight="1" x14ac:dyDescent="0.4">
      <c r="A40" s="116">
        <v>25</v>
      </c>
      <c r="B40" s="29" t="str">
        <f>IF(月別シフト!B36="","",月別シフト!B36)</f>
        <v/>
      </c>
      <c r="C40" s="118" t="str">
        <f t="shared" ca="1" si="35"/>
        <v/>
      </c>
      <c r="D40" s="118" t="str">
        <f t="shared" ca="1" si="36"/>
        <v/>
      </c>
      <c r="E40" s="118" t="str">
        <f t="shared" ca="1" si="37"/>
        <v/>
      </c>
      <c r="F40" s="118" t="str">
        <f t="shared" ca="1" si="33"/>
        <v/>
      </c>
      <c r="G40" s="29" t="str">
        <f t="shared" ca="1" si="38"/>
        <v/>
      </c>
      <c r="H40" s="29" t="str">
        <f t="shared" ca="1" si="41"/>
        <v/>
      </c>
      <c r="I40" s="29" t="str">
        <f t="shared" ca="1" si="41"/>
        <v/>
      </c>
      <c r="J40" s="29" t="str">
        <f t="shared" ca="1" si="41"/>
        <v/>
      </c>
      <c r="K40" s="29" t="str">
        <f t="shared" ca="1" si="41"/>
        <v/>
      </c>
      <c r="L40" s="29" t="str">
        <f t="shared" ca="1" si="41"/>
        <v/>
      </c>
      <c r="M40" s="29" t="str">
        <f t="shared" ca="1" si="41"/>
        <v/>
      </c>
      <c r="N40" s="29" t="str">
        <f t="shared" ca="1" si="41"/>
        <v/>
      </c>
      <c r="O40" s="29" t="str">
        <f t="shared" ca="1" si="41"/>
        <v/>
      </c>
      <c r="P40" s="29" t="str">
        <f t="shared" ca="1" si="41"/>
        <v/>
      </c>
      <c r="Q40" s="29" t="str">
        <f t="shared" ca="1" si="41"/>
        <v/>
      </c>
      <c r="R40" s="29" t="str">
        <f t="shared" ca="1" si="41"/>
        <v/>
      </c>
      <c r="S40" s="29" t="str">
        <f t="shared" ca="1" si="41"/>
        <v/>
      </c>
      <c r="T40" s="29" t="str">
        <f t="shared" ca="1" si="41"/>
        <v/>
      </c>
      <c r="U40" s="29" t="str">
        <f t="shared" ca="1" si="41"/>
        <v/>
      </c>
      <c r="V40" s="29" t="str">
        <f t="shared" ca="1" si="41"/>
        <v/>
      </c>
      <c r="W40" s="29" t="str">
        <f t="shared" ca="1" si="41"/>
        <v/>
      </c>
      <c r="X40" s="29" t="str">
        <f t="shared" ca="1" si="41"/>
        <v/>
      </c>
      <c r="Y40" s="29" t="str">
        <f t="shared" ca="1" si="41"/>
        <v/>
      </c>
      <c r="Z40" s="29" t="str">
        <f t="shared" ca="1" si="41"/>
        <v/>
      </c>
      <c r="AA40" s="29" t="str">
        <f t="shared" ca="1" si="41"/>
        <v/>
      </c>
      <c r="AB40" s="29" t="str">
        <f t="shared" ca="1" si="41"/>
        <v/>
      </c>
      <c r="AC40" s="29" t="str">
        <f t="shared" ca="1" si="41"/>
        <v/>
      </c>
      <c r="AD40" s="29" t="str">
        <f t="shared" ca="1" si="41"/>
        <v/>
      </c>
      <c r="AE40" s="29" t="str">
        <f t="shared" ca="1" si="41"/>
        <v/>
      </c>
      <c r="AF40" s="29" t="str">
        <f t="shared" ca="1" si="41"/>
        <v/>
      </c>
      <c r="AG40" s="29" t="str">
        <f t="shared" ca="1" si="41"/>
        <v/>
      </c>
      <c r="AH40" s="29" t="str">
        <f t="shared" ca="1" si="41"/>
        <v/>
      </c>
      <c r="AI40" s="29" t="str">
        <f t="shared" ca="1" si="41"/>
        <v/>
      </c>
      <c r="AJ40" s="29" t="str">
        <f t="shared" ca="1" si="41"/>
        <v/>
      </c>
      <c r="AK40" s="29" t="str">
        <f t="shared" ca="1" si="41"/>
        <v/>
      </c>
      <c r="AL40" s="29" t="str">
        <f t="shared" ca="1" si="41"/>
        <v/>
      </c>
      <c r="AM40" s="29" t="str">
        <f t="shared" ca="1" si="41"/>
        <v/>
      </c>
      <c r="AN40" s="29" t="str">
        <f t="shared" ca="1" si="41"/>
        <v/>
      </c>
      <c r="AO40" s="29" t="str">
        <f t="shared" ca="1" si="41"/>
        <v/>
      </c>
      <c r="AP40" s="129"/>
      <c r="AQ40" s="24"/>
    </row>
    <row r="41" spans="1:43" ht="37.5" customHeight="1" x14ac:dyDescent="0.4">
      <c r="A41" s="116">
        <v>26</v>
      </c>
      <c r="B41" s="29" t="str">
        <f>IF(月別シフト!B37="","",月別シフト!B37)</f>
        <v/>
      </c>
      <c r="C41" s="118" t="str">
        <f t="shared" ca="1" si="35"/>
        <v/>
      </c>
      <c r="D41" s="118" t="str">
        <f t="shared" ca="1" si="36"/>
        <v/>
      </c>
      <c r="E41" s="118" t="str">
        <f t="shared" ca="1" si="37"/>
        <v/>
      </c>
      <c r="F41" s="118" t="str">
        <f t="shared" ca="1" si="33"/>
        <v/>
      </c>
      <c r="G41" s="29" t="str">
        <f t="shared" ca="1" si="38"/>
        <v/>
      </c>
      <c r="H41" s="29" t="str">
        <f t="shared" ca="1" si="41"/>
        <v/>
      </c>
      <c r="I41" s="29" t="str">
        <f t="shared" ca="1" si="41"/>
        <v/>
      </c>
      <c r="J41" s="29" t="str">
        <f t="shared" ca="1" si="41"/>
        <v/>
      </c>
      <c r="K41" s="29" t="str">
        <f t="shared" ca="1" si="41"/>
        <v/>
      </c>
      <c r="L41" s="29" t="str">
        <f t="shared" ca="1" si="41"/>
        <v/>
      </c>
      <c r="M41" s="29" t="str">
        <f t="shared" ca="1" si="41"/>
        <v/>
      </c>
      <c r="N41" s="29" t="str">
        <f t="shared" ca="1" si="41"/>
        <v/>
      </c>
      <c r="O41" s="29" t="str">
        <f t="shared" ca="1" si="41"/>
        <v/>
      </c>
      <c r="P41" s="29" t="str">
        <f t="shared" ca="1" si="41"/>
        <v/>
      </c>
      <c r="Q41" s="29" t="str">
        <f t="shared" ca="1" si="41"/>
        <v/>
      </c>
      <c r="R41" s="29" t="str">
        <f t="shared" ca="1" si="41"/>
        <v/>
      </c>
      <c r="S41" s="29" t="str">
        <f t="shared" ca="1" si="41"/>
        <v/>
      </c>
      <c r="T41" s="29" t="str">
        <f t="shared" ca="1" si="41"/>
        <v/>
      </c>
      <c r="U41" s="29" t="str">
        <f t="shared" ca="1" si="41"/>
        <v/>
      </c>
      <c r="V41" s="29" t="str">
        <f t="shared" ca="1" si="41"/>
        <v/>
      </c>
      <c r="W41" s="29" t="str">
        <f t="shared" ca="1" si="41"/>
        <v/>
      </c>
      <c r="X41" s="29" t="str">
        <f t="shared" ca="1" si="41"/>
        <v/>
      </c>
      <c r="Y41" s="29" t="str">
        <f t="shared" ca="1" si="41"/>
        <v/>
      </c>
      <c r="Z41" s="29" t="str">
        <f t="shared" ca="1" si="41"/>
        <v/>
      </c>
      <c r="AA41" s="29" t="str">
        <f t="shared" ca="1" si="41"/>
        <v/>
      </c>
      <c r="AB41" s="29" t="str">
        <f t="shared" ca="1" si="41"/>
        <v/>
      </c>
      <c r="AC41" s="29" t="str">
        <f t="shared" ca="1" si="41"/>
        <v/>
      </c>
      <c r="AD41" s="29" t="str">
        <f t="shared" ca="1" si="41"/>
        <v/>
      </c>
      <c r="AE41" s="29" t="str">
        <f t="shared" ca="1" si="41"/>
        <v/>
      </c>
      <c r="AF41" s="29" t="str">
        <f t="shared" ca="1" si="41"/>
        <v/>
      </c>
      <c r="AG41" s="29" t="str">
        <f t="shared" ca="1" si="41"/>
        <v/>
      </c>
      <c r="AH41" s="29" t="str">
        <f t="shared" ca="1" si="41"/>
        <v/>
      </c>
      <c r="AI41" s="29" t="str">
        <f t="shared" ca="1" si="41"/>
        <v/>
      </c>
      <c r="AJ41" s="29" t="str">
        <f t="shared" ca="1" si="41"/>
        <v/>
      </c>
      <c r="AK41" s="29" t="str">
        <f t="shared" ca="1" si="41"/>
        <v/>
      </c>
      <c r="AL41" s="29" t="str">
        <f t="shared" ca="1" si="41"/>
        <v/>
      </c>
      <c r="AM41" s="29" t="str">
        <f t="shared" ca="1" si="41"/>
        <v/>
      </c>
      <c r="AN41" s="29" t="str">
        <f t="shared" ca="1" si="41"/>
        <v/>
      </c>
      <c r="AO41" s="29" t="str">
        <f t="shared" ca="1" si="41"/>
        <v/>
      </c>
      <c r="AP41" s="129"/>
      <c r="AQ41" s="24"/>
    </row>
    <row r="42" spans="1:43" ht="37.5" customHeight="1" x14ac:dyDescent="0.4">
      <c r="A42" s="116">
        <v>27</v>
      </c>
      <c r="B42" s="29" t="str">
        <f>IF(月別シフト!B38="","",月別シフト!B38)</f>
        <v/>
      </c>
      <c r="C42" s="118" t="str">
        <f t="shared" ca="1" si="35"/>
        <v/>
      </c>
      <c r="D42" s="118" t="str">
        <f t="shared" ca="1" si="36"/>
        <v/>
      </c>
      <c r="E42" s="118" t="str">
        <f t="shared" ca="1" si="37"/>
        <v/>
      </c>
      <c r="F42" s="118" t="str">
        <f t="shared" ca="1" si="33"/>
        <v/>
      </c>
      <c r="G42" s="29" t="str">
        <f t="shared" ca="1" si="38"/>
        <v/>
      </c>
      <c r="H42" s="29" t="str">
        <f t="shared" ca="1" si="41"/>
        <v/>
      </c>
      <c r="I42" s="29" t="str">
        <f t="shared" ca="1" si="41"/>
        <v/>
      </c>
      <c r="J42" s="29" t="str">
        <f t="shared" ca="1" si="41"/>
        <v/>
      </c>
      <c r="K42" s="29" t="str">
        <f t="shared" ca="1" si="41"/>
        <v/>
      </c>
      <c r="L42" s="29" t="str">
        <f t="shared" ca="1" si="41"/>
        <v/>
      </c>
      <c r="M42" s="29" t="str">
        <f t="shared" ca="1" si="41"/>
        <v/>
      </c>
      <c r="N42" s="29" t="str">
        <f t="shared" ca="1" si="41"/>
        <v/>
      </c>
      <c r="O42" s="29" t="str">
        <f t="shared" ca="1" si="41"/>
        <v/>
      </c>
      <c r="P42" s="29" t="str">
        <f t="shared" ca="1" si="41"/>
        <v/>
      </c>
      <c r="Q42" s="29" t="str">
        <f t="shared" ca="1" si="41"/>
        <v/>
      </c>
      <c r="R42" s="29" t="str">
        <f t="shared" ca="1" si="41"/>
        <v/>
      </c>
      <c r="S42" s="29" t="str">
        <f t="shared" ca="1" si="41"/>
        <v/>
      </c>
      <c r="T42" s="29" t="str">
        <f t="shared" ca="1" si="41"/>
        <v/>
      </c>
      <c r="U42" s="29" t="str">
        <f t="shared" ca="1" si="41"/>
        <v/>
      </c>
      <c r="V42" s="29" t="str">
        <f t="shared" ca="1" si="41"/>
        <v/>
      </c>
      <c r="W42" s="29" t="str">
        <f t="shared" ca="1" si="41"/>
        <v/>
      </c>
      <c r="X42" s="29" t="str">
        <f t="shared" ca="1" si="41"/>
        <v/>
      </c>
      <c r="Y42" s="29" t="str">
        <f t="shared" ca="1" si="41"/>
        <v/>
      </c>
      <c r="Z42" s="29" t="str">
        <f t="shared" ca="1" si="41"/>
        <v/>
      </c>
      <c r="AA42" s="29" t="str">
        <f t="shared" ca="1" si="41"/>
        <v/>
      </c>
      <c r="AB42" s="29" t="str">
        <f t="shared" ca="1" si="41"/>
        <v/>
      </c>
      <c r="AC42" s="29" t="str">
        <f t="shared" ca="1" si="41"/>
        <v/>
      </c>
      <c r="AD42" s="29" t="str">
        <f t="shared" ca="1" si="41"/>
        <v/>
      </c>
      <c r="AE42" s="29" t="str">
        <f t="shared" ca="1" si="41"/>
        <v/>
      </c>
      <c r="AF42" s="29" t="str">
        <f t="shared" ca="1" si="41"/>
        <v/>
      </c>
      <c r="AG42" s="29" t="str">
        <f t="shared" ca="1" si="41"/>
        <v/>
      </c>
      <c r="AH42" s="29" t="str">
        <f t="shared" ca="1" si="41"/>
        <v/>
      </c>
      <c r="AI42" s="29" t="str">
        <f t="shared" ca="1" si="41"/>
        <v/>
      </c>
      <c r="AJ42" s="29" t="str">
        <f t="shared" ca="1" si="41"/>
        <v/>
      </c>
      <c r="AK42" s="29" t="str">
        <f t="shared" ca="1" si="41"/>
        <v/>
      </c>
      <c r="AL42" s="29" t="str">
        <f t="shared" ca="1" si="41"/>
        <v/>
      </c>
      <c r="AM42" s="29" t="str">
        <f t="shared" ca="1" si="41"/>
        <v/>
      </c>
      <c r="AN42" s="29" t="str">
        <f t="shared" ca="1" si="41"/>
        <v/>
      </c>
      <c r="AO42" s="29" t="str">
        <f t="shared" ca="1" si="41"/>
        <v/>
      </c>
      <c r="AP42" s="129"/>
      <c r="AQ42" s="24"/>
    </row>
    <row r="43" spans="1:43" ht="37.5" customHeight="1" x14ac:dyDescent="0.4">
      <c r="A43" s="116">
        <v>28</v>
      </c>
      <c r="B43" s="29" t="str">
        <f>IF(月別シフト!B39="","",月別シフト!B39)</f>
        <v/>
      </c>
      <c r="C43" s="118" t="str">
        <f t="shared" ca="1" si="35"/>
        <v/>
      </c>
      <c r="D43" s="118" t="str">
        <f t="shared" ca="1" si="36"/>
        <v/>
      </c>
      <c r="E43" s="118" t="str">
        <f t="shared" ca="1" si="37"/>
        <v/>
      </c>
      <c r="F43" s="118" t="str">
        <f t="shared" ca="1" si="33"/>
        <v/>
      </c>
      <c r="G43" s="29" t="str">
        <f t="shared" ca="1" si="38"/>
        <v/>
      </c>
      <c r="H43" s="29" t="str">
        <f t="shared" ca="1" si="41"/>
        <v/>
      </c>
      <c r="I43" s="29" t="str">
        <f t="shared" ca="1" si="41"/>
        <v/>
      </c>
      <c r="J43" s="29" t="str">
        <f t="shared" ca="1" si="41"/>
        <v/>
      </c>
      <c r="K43" s="29" t="str">
        <f t="shared" ca="1" si="41"/>
        <v/>
      </c>
      <c r="L43" s="29" t="str">
        <f t="shared" ca="1" si="41"/>
        <v/>
      </c>
      <c r="M43" s="29" t="str">
        <f t="shared" ca="1" si="41"/>
        <v/>
      </c>
      <c r="N43" s="29" t="str">
        <f t="shared" ca="1" si="41"/>
        <v/>
      </c>
      <c r="O43" s="29" t="str">
        <f t="shared" ca="1" si="41"/>
        <v/>
      </c>
      <c r="P43" s="29" t="str">
        <f t="shared" ca="1" si="41"/>
        <v/>
      </c>
      <c r="Q43" s="29" t="str">
        <f t="shared" ca="1" si="41"/>
        <v/>
      </c>
      <c r="R43" s="29" t="str">
        <f t="shared" ca="1" si="41"/>
        <v/>
      </c>
      <c r="S43" s="29" t="str">
        <f t="shared" ca="1" si="41"/>
        <v/>
      </c>
      <c r="T43" s="29" t="str">
        <f t="shared" ca="1" si="41"/>
        <v/>
      </c>
      <c r="U43" s="29" t="str">
        <f t="shared" ca="1" si="41"/>
        <v/>
      </c>
      <c r="V43" s="29" t="str">
        <f t="shared" ca="1" si="41"/>
        <v/>
      </c>
      <c r="W43" s="29" t="str">
        <f t="shared" ca="1" si="41"/>
        <v/>
      </c>
      <c r="X43" s="29" t="str">
        <f t="shared" ca="1" si="41"/>
        <v/>
      </c>
      <c r="Y43" s="29" t="str">
        <f t="shared" ca="1" si="41"/>
        <v/>
      </c>
      <c r="Z43" s="29" t="str">
        <f t="shared" ca="1" si="41"/>
        <v/>
      </c>
      <c r="AA43" s="29" t="str">
        <f t="shared" ca="1" si="41"/>
        <v/>
      </c>
      <c r="AB43" s="29" t="str">
        <f t="shared" ca="1" si="41"/>
        <v/>
      </c>
      <c r="AC43" s="29" t="str">
        <f t="shared" ca="1" si="41"/>
        <v/>
      </c>
      <c r="AD43" s="29" t="str">
        <f t="shared" ca="1" si="41"/>
        <v/>
      </c>
      <c r="AE43" s="29" t="str">
        <f t="shared" ca="1" si="41"/>
        <v/>
      </c>
      <c r="AF43" s="29" t="str">
        <f t="shared" ca="1" si="41"/>
        <v/>
      </c>
      <c r="AG43" s="29" t="str">
        <f t="shared" ca="1" si="41"/>
        <v/>
      </c>
      <c r="AH43" s="29" t="str">
        <f t="shared" ca="1" si="41"/>
        <v/>
      </c>
      <c r="AI43" s="29" t="str">
        <f t="shared" ca="1" si="41"/>
        <v/>
      </c>
      <c r="AJ43" s="29" t="str">
        <f t="shared" ca="1" si="41"/>
        <v/>
      </c>
      <c r="AK43" s="29" t="str">
        <f t="shared" ca="1" si="41"/>
        <v/>
      </c>
      <c r="AL43" s="29" t="str">
        <f t="shared" ca="1" si="41"/>
        <v/>
      </c>
      <c r="AM43" s="29" t="str">
        <f t="shared" ca="1" si="41"/>
        <v/>
      </c>
      <c r="AN43" s="29" t="str">
        <f t="shared" ca="1" si="41"/>
        <v/>
      </c>
      <c r="AO43" s="29" t="str">
        <f t="shared" ca="1" si="41"/>
        <v/>
      </c>
      <c r="AP43" s="129"/>
      <c r="AQ43" s="24"/>
    </row>
    <row r="44" spans="1:43" ht="37.5" customHeight="1" x14ac:dyDescent="0.4">
      <c r="A44" s="116">
        <v>29</v>
      </c>
      <c r="B44" s="29" t="str">
        <f>IF(月別シフト!B40="","",月別シフト!B40)</f>
        <v/>
      </c>
      <c r="C44" s="118" t="str">
        <f t="shared" ca="1" si="35"/>
        <v/>
      </c>
      <c r="D44" s="118" t="str">
        <f t="shared" ca="1" si="36"/>
        <v/>
      </c>
      <c r="E44" s="118" t="str">
        <f t="shared" ca="1" si="37"/>
        <v/>
      </c>
      <c r="F44" s="118" t="str">
        <f t="shared" ca="1" si="33"/>
        <v/>
      </c>
      <c r="G44" s="29" t="str">
        <f t="shared" ca="1" si="38"/>
        <v/>
      </c>
      <c r="H44" s="29" t="str">
        <f t="shared" ca="1" si="41"/>
        <v/>
      </c>
      <c r="I44" s="29" t="str">
        <f t="shared" ca="1" si="41"/>
        <v/>
      </c>
      <c r="J44" s="29" t="str">
        <f t="shared" ca="1" si="41"/>
        <v/>
      </c>
      <c r="K44" s="29" t="str">
        <f t="shared" ca="1" si="41"/>
        <v/>
      </c>
      <c r="L44" s="29" t="str">
        <f t="shared" ca="1" si="41"/>
        <v/>
      </c>
      <c r="M44" s="29" t="str">
        <f t="shared" ca="1" si="41"/>
        <v/>
      </c>
      <c r="N44" s="29" t="str">
        <f t="shared" ca="1" si="41"/>
        <v/>
      </c>
      <c r="O44" s="29" t="str">
        <f t="shared" ca="1" si="41"/>
        <v/>
      </c>
      <c r="P44" s="29" t="str">
        <f t="shared" ca="1" si="41"/>
        <v/>
      </c>
      <c r="Q44" s="29" t="str">
        <f t="shared" ca="1" si="41"/>
        <v/>
      </c>
      <c r="R44" s="29" t="str">
        <f t="shared" ca="1" si="41"/>
        <v/>
      </c>
      <c r="S44" s="29" t="str">
        <f t="shared" ca="1" si="41"/>
        <v/>
      </c>
      <c r="T44" s="29" t="str">
        <f t="shared" ca="1" si="41"/>
        <v/>
      </c>
      <c r="U44" s="29" t="str">
        <f t="shared" ca="1" si="41"/>
        <v/>
      </c>
      <c r="V44" s="29" t="str">
        <f t="shared" ca="1" si="41"/>
        <v/>
      </c>
      <c r="W44" s="29" t="str">
        <f t="shared" ca="1" si="41"/>
        <v/>
      </c>
      <c r="X44" s="29" t="str">
        <f t="shared" ca="1" si="41"/>
        <v/>
      </c>
      <c r="Y44" s="29" t="str">
        <f t="shared" ca="1" si="41"/>
        <v/>
      </c>
      <c r="Z44" s="29" t="str">
        <f t="shared" ca="1" si="41"/>
        <v/>
      </c>
      <c r="AA44" s="29" t="str">
        <f t="shared" ca="1" si="41"/>
        <v/>
      </c>
      <c r="AB44" s="29" t="str">
        <f t="shared" ca="1" si="41"/>
        <v/>
      </c>
      <c r="AC44" s="29" t="str">
        <f t="shared" ca="1" si="41"/>
        <v/>
      </c>
      <c r="AD44" s="29" t="str">
        <f t="shared" ca="1" si="41"/>
        <v/>
      </c>
      <c r="AE44" s="29" t="str">
        <f t="shared" ca="1" si="41"/>
        <v/>
      </c>
      <c r="AF44" s="29" t="str">
        <f t="shared" ca="1" si="41"/>
        <v/>
      </c>
      <c r="AG44" s="29" t="str">
        <f t="shared" ca="1" si="41"/>
        <v/>
      </c>
      <c r="AH44" s="29" t="str">
        <f t="shared" ca="1" si="41"/>
        <v/>
      </c>
      <c r="AI44" s="29" t="str">
        <f t="shared" ca="1" si="41"/>
        <v/>
      </c>
      <c r="AJ44" s="29" t="str">
        <f t="shared" ca="1" si="41"/>
        <v/>
      </c>
      <c r="AK44" s="29" t="str">
        <f t="shared" ca="1" si="41"/>
        <v/>
      </c>
      <c r="AL44" s="29" t="str">
        <f t="shared" ca="1" si="41"/>
        <v/>
      </c>
      <c r="AM44" s="29" t="str">
        <f t="shared" ca="1" si="41"/>
        <v/>
      </c>
      <c r="AN44" s="29" t="str">
        <f t="shared" ca="1" si="41"/>
        <v/>
      </c>
      <c r="AO44" s="29" t="str">
        <f t="shared" ca="1" si="41"/>
        <v/>
      </c>
      <c r="AP44" s="129"/>
      <c r="AQ44" s="24"/>
    </row>
    <row r="45" spans="1:43" ht="37.5" customHeight="1" x14ac:dyDescent="0.4">
      <c r="A45" s="116">
        <v>30</v>
      </c>
      <c r="B45" s="29" t="str">
        <f>IF(月別シフト!B41="","",月別シフト!B41)</f>
        <v/>
      </c>
      <c r="C45" s="118" t="str">
        <f t="shared" ca="1" si="35"/>
        <v/>
      </c>
      <c r="D45" s="118" t="str">
        <f t="shared" ca="1" si="36"/>
        <v/>
      </c>
      <c r="E45" s="118" t="str">
        <f t="shared" ca="1" si="37"/>
        <v/>
      </c>
      <c r="F45" s="118" t="str">
        <f t="shared" ca="1" si="33"/>
        <v/>
      </c>
      <c r="G45" s="29" t="str">
        <f t="shared" ca="1" si="38"/>
        <v/>
      </c>
      <c r="H45" s="29" t="str">
        <f t="shared" ca="1" si="41"/>
        <v/>
      </c>
      <c r="I45" s="29" t="str">
        <f t="shared" ca="1" si="41"/>
        <v/>
      </c>
      <c r="J45" s="29" t="str">
        <f t="shared" ca="1" si="41"/>
        <v/>
      </c>
      <c r="K45" s="29" t="str">
        <f t="shared" ca="1" si="41"/>
        <v/>
      </c>
      <c r="L45" s="29" t="str">
        <f t="shared" ca="1" si="41"/>
        <v/>
      </c>
      <c r="M45" s="29" t="str">
        <f t="shared" ca="1" si="41"/>
        <v/>
      </c>
      <c r="N45" s="29" t="str">
        <f t="shared" ca="1" si="41"/>
        <v/>
      </c>
      <c r="O45" s="29" t="str">
        <f t="shared" ca="1" si="41"/>
        <v/>
      </c>
      <c r="P45" s="29" t="str">
        <f t="shared" ca="1" si="41"/>
        <v/>
      </c>
      <c r="Q45" s="29" t="str">
        <f t="shared" ca="1" si="41"/>
        <v/>
      </c>
      <c r="R45" s="29" t="str">
        <f t="shared" ca="1" si="41"/>
        <v/>
      </c>
      <c r="S45" s="29" t="str">
        <f t="shared" ca="1" si="41"/>
        <v/>
      </c>
      <c r="T45" s="29" t="str">
        <f t="shared" ca="1" si="41"/>
        <v/>
      </c>
      <c r="U45" s="29" t="str">
        <f t="shared" ca="1" si="41"/>
        <v/>
      </c>
      <c r="V45" s="29" t="str">
        <f t="shared" ca="1" si="41"/>
        <v/>
      </c>
      <c r="W45" s="29" t="str">
        <f t="shared" ca="1" si="41"/>
        <v/>
      </c>
      <c r="X45" s="29" t="str">
        <f t="shared" ca="1" si="41"/>
        <v/>
      </c>
      <c r="Y45" s="29" t="str">
        <f t="shared" ca="1" si="41"/>
        <v/>
      </c>
      <c r="Z45" s="29" t="str">
        <f t="shared" ca="1" si="41"/>
        <v/>
      </c>
      <c r="AA45" s="29" t="str">
        <f t="shared" ca="1" si="41"/>
        <v/>
      </c>
      <c r="AB45" s="29" t="str">
        <f t="shared" ca="1" si="41"/>
        <v/>
      </c>
      <c r="AC45" s="29" t="str">
        <f t="shared" ca="1" si="41"/>
        <v/>
      </c>
      <c r="AD45" s="29" t="str">
        <f t="shared" ca="1" si="41"/>
        <v/>
      </c>
      <c r="AE45" s="29" t="str">
        <f t="shared" ca="1" si="41"/>
        <v/>
      </c>
      <c r="AF45" s="29" t="str">
        <f t="shared" ca="1" si="41"/>
        <v/>
      </c>
      <c r="AG45" s="29" t="str">
        <f t="shared" ca="1" si="41"/>
        <v/>
      </c>
      <c r="AH45" s="29" t="str">
        <f t="shared" ca="1" si="41"/>
        <v/>
      </c>
      <c r="AI45" s="29" t="str">
        <f t="shared" ca="1" si="41"/>
        <v/>
      </c>
      <c r="AJ45" s="29" t="str">
        <f t="shared" ca="1" si="41"/>
        <v/>
      </c>
      <c r="AK45" s="29" t="str">
        <f t="shared" ca="1" si="41"/>
        <v/>
      </c>
      <c r="AL45" s="29" t="str">
        <f t="shared" ca="1" si="41"/>
        <v/>
      </c>
      <c r="AM45" s="29" t="str">
        <f t="shared" ca="1" si="41"/>
        <v/>
      </c>
      <c r="AN45" s="29" t="str">
        <f t="shared" ca="1" si="41"/>
        <v/>
      </c>
      <c r="AO45" s="29" t="str">
        <f t="shared" ca="1" si="41"/>
        <v/>
      </c>
      <c r="AP45" s="129"/>
      <c r="AQ45" s="24"/>
    </row>
    <row r="46" spans="1:43" ht="37.5" customHeight="1" x14ac:dyDescent="0.4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130"/>
      <c r="AQ46" s="24"/>
    </row>
    <row r="47" spans="1:43" x14ac:dyDescent="0.4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</row>
    <row r="48" spans="1:43" x14ac:dyDescent="0.4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</row>
    <row r="49" spans="1:43" x14ac:dyDescent="0.4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</row>
    <row r="50" spans="1:43" x14ac:dyDescent="0.4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</row>
    <row r="51" spans="1:43" x14ac:dyDescent="0.4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</row>
    <row r="52" spans="1:43" x14ac:dyDescent="0.4">
      <c r="A52" s="25"/>
      <c r="B52" s="25"/>
      <c r="C52" s="25"/>
      <c r="D52" s="25" t="str">
        <f>TEXT(DATE($B$9,$C$9,$D$9),"aaa")</f>
        <v>水</v>
      </c>
      <c r="E52" s="25"/>
      <c r="F52" s="25" t="s">
        <v>197</v>
      </c>
      <c r="G52" s="25"/>
      <c r="H52" s="25"/>
      <c r="I52" s="25"/>
      <c r="J52" s="25"/>
      <c r="K52" s="25">
        <f>VLOOKUP($D$52,シフト設定マスタ!$B19:$F25,2,FALSE)</f>
        <v>2</v>
      </c>
      <c r="L52" s="25">
        <f>VLOOKUP($D$52,シフト設定マスタ!$B19:$F25,2,FALSE)</f>
        <v>2</v>
      </c>
      <c r="M52" s="25">
        <f>VLOOKUP($D$52,シフト設定マスタ!$B19:$F25,2,FALSE)</f>
        <v>2</v>
      </c>
      <c r="N52" s="25">
        <f>VLOOKUP($D$52,シフト設定マスタ!$B19:$F25,2,FALSE)</f>
        <v>2</v>
      </c>
      <c r="O52" s="25">
        <f>VLOOKUP($D$52,シフト設定マスタ!$B19:$F25,2,FALSE)</f>
        <v>2</v>
      </c>
      <c r="P52" s="25">
        <f>VLOOKUP($D$52,シフト設定マスタ!$B19:$F25,2,FALSE)</f>
        <v>2</v>
      </c>
      <c r="Q52" s="25">
        <f>VLOOKUP($D$52,シフト設定マスタ!$B19:$F25,2,FALSE)</f>
        <v>2</v>
      </c>
      <c r="R52" s="25">
        <f>VLOOKUP($D$52,シフト設定マスタ!$B19:$F25,2,FALSE)</f>
        <v>2</v>
      </c>
      <c r="S52" s="25">
        <f>VLOOKUP($D$52,シフト設定マスタ!$B19:$F25,2,FALSE)</f>
        <v>2</v>
      </c>
      <c r="T52" s="25">
        <f>VLOOKUP($D$52,シフト設定マスタ!$B19:$F25,2,FALSE)</f>
        <v>2</v>
      </c>
      <c r="U52" s="25">
        <f>VLOOKUP($D$52,シフト設定マスタ!$B19:$F25,2,FALSE)</f>
        <v>2</v>
      </c>
      <c r="V52" s="25">
        <f>VLOOKUP($D$52,シフト設定マスタ!$B19:$F25,2,FALSE)</f>
        <v>2</v>
      </c>
      <c r="W52" s="25">
        <f>VLOOKUP($D$52,シフト設定マスタ!$B19:$F25,2,FALSE)</f>
        <v>2</v>
      </c>
      <c r="X52" s="25">
        <f>VLOOKUP($D$52,シフト設定マスタ!$B19:$F25,2,FALSE)</f>
        <v>2</v>
      </c>
      <c r="Y52" s="25">
        <f>VLOOKUP($D$52,シフト設定マスタ!$B19:$F25,3,FALSE)</f>
        <v>2</v>
      </c>
      <c r="Z52" s="25">
        <f>VLOOKUP($D$52,シフト設定マスタ!$B19:$F25,3,FALSE)</f>
        <v>2</v>
      </c>
      <c r="AA52" s="25">
        <f>VLOOKUP($D$52,シフト設定マスタ!$B19:$F25,3,FALSE)</f>
        <v>2</v>
      </c>
      <c r="AB52" s="25">
        <f>VLOOKUP($D$52,シフト設定マスタ!$B19:$F25,3,FALSE)</f>
        <v>2</v>
      </c>
      <c r="AC52" s="25">
        <f>VLOOKUP($D$52,シフト設定マスタ!$B19:$F25,3,FALSE)</f>
        <v>2</v>
      </c>
      <c r="AD52" s="25">
        <f>VLOOKUP($D$52,シフト設定マスタ!$B19:$F25,3,FALSE)</f>
        <v>2</v>
      </c>
      <c r="AE52" s="25">
        <f>VLOOKUP($D$52,シフト設定マスタ!$B19:$F25,3,FALSE)</f>
        <v>2</v>
      </c>
      <c r="AF52" s="25">
        <f>VLOOKUP($D$52,シフト設定マスタ!$B19:$F25,3,FALSE)</f>
        <v>2</v>
      </c>
      <c r="AG52" s="25">
        <f>VLOOKUP($D$52,シフト設定マスタ!$B19:$F25,3,FALSE)</f>
        <v>2</v>
      </c>
      <c r="AH52" s="25">
        <f>VLOOKUP($D$52,シフト設定マスタ!$B19:$F25,3,FALSE)</f>
        <v>2</v>
      </c>
      <c r="AI52" s="25">
        <f>VLOOKUP($D$52,シフト設定マスタ!$B19:$F25,3,FALSE)</f>
        <v>2</v>
      </c>
      <c r="AJ52" s="25">
        <f>VLOOKUP($D$52,シフト設定マスタ!$B19:$F25,3,FALSE)</f>
        <v>2</v>
      </c>
      <c r="AK52" s="25">
        <f>VLOOKUP($D$52,シフト設定マスタ!$B19:$F25,3,FALSE)</f>
        <v>2</v>
      </c>
      <c r="AL52" s="25">
        <f>VLOOKUP($D$52,シフト設定マスタ!$B19:$F25,3,FALSE)</f>
        <v>2</v>
      </c>
      <c r="AM52" s="25">
        <f>VLOOKUP($D$52,シフト設定マスタ!$B19:$F25,3,FALSE)</f>
        <v>2</v>
      </c>
      <c r="AN52" s="25"/>
      <c r="AO52" s="25"/>
      <c r="AP52" s="25"/>
      <c r="AQ52" s="25"/>
    </row>
    <row r="53" spans="1:43" x14ac:dyDescent="0.4">
      <c r="A53" s="25"/>
      <c r="B53" s="25"/>
      <c r="C53" s="25"/>
      <c r="D53" s="25"/>
      <c r="E53" s="25"/>
      <c r="F53" s="25" t="s">
        <v>198</v>
      </c>
      <c r="G53" s="25"/>
      <c r="H53" s="25"/>
      <c r="I53" s="25"/>
      <c r="J53" s="25"/>
      <c r="K53" s="25">
        <f>VLOOKUP($D$52,シフト設定マスタ!$B19:$F25,4,FALSE)</f>
        <v>2</v>
      </c>
      <c r="L53" s="25">
        <f>VLOOKUP($D$52,シフト設定マスタ!$B19:$F25,4,FALSE)</f>
        <v>2</v>
      </c>
      <c r="M53" s="25">
        <f>VLOOKUP($D$52,シフト設定マスタ!$B19:$F25,4,FALSE)</f>
        <v>2</v>
      </c>
      <c r="N53" s="25">
        <f>VLOOKUP($D$52,シフト設定マスタ!$B19:$F25,4,FALSE)</f>
        <v>2</v>
      </c>
      <c r="O53" s="25">
        <f>VLOOKUP($D$52,シフト設定マスタ!$B19:$F25,4,FALSE)</f>
        <v>2</v>
      </c>
      <c r="P53" s="25">
        <f>VLOOKUP($D$52,シフト設定マスタ!$B19:$F25,4,FALSE)</f>
        <v>2</v>
      </c>
      <c r="Q53" s="25">
        <f>VLOOKUP($D$52,シフト設定マスタ!$B19:$F25,4,FALSE)</f>
        <v>2</v>
      </c>
      <c r="R53" s="25">
        <f>VLOOKUP($D$52,シフト設定マスタ!$B19:$F25,4,FALSE)</f>
        <v>2</v>
      </c>
      <c r="S53" s="25">
        <f>VLOOKUP($D$52,シフト設定マスタ!$B19:$F25,4,FALSE)</f>
        <v>2</v>
      </c>
      <c r="T53" s="25">
        <f>VLOOKUP($D$52,シフト設定マスタ!$B19:$F25,4,FALSE)</f>
        <v>2</v>
      </c>
      <c r="U53" s="25">
        <f>VLOOKUP($D$52,シフト設定マスタ!$B19:$F25,4,FALSE)</f>
        <v>2</v>
      </c>
      <c r="V53" s="25">
        <f>VLOOKUP($D$52,シフト設定マスタ!$B19:$F25,4,FALSE)</f>
        <v>2</v>
      </c>
      <c r="W53" s="25">
        <f>VLOOKUP($D$52,シフト設定マスタ!$B19:$F25,4,FALSE)</f>
        <v>2</v>
      </c>
      <c r="X53" s="25">
        <f>VLOOKUP($D$52,シフト設定マスタ!$B19:$F25,4,FALSE)</f>
        <v>2</v>
      </c>
      <c r="Y53" s="25">
        <f>VLOOKUP($D$52,シフト設定マスタ!$B19:$F25,5,FALSE)</f>
        <v>2</v>
      </c>
      <c r="Z53" s="25">
        <f>VLOOKUP($D$52,シフト設定マスタ!$B19:$F25,5,FALSE)</f>
        <v>2</v>
      </c>
      <c r="AA53" s="25">
        <f>VLOOKUP($D$52,シフト設定マスタ!$B19:$F25,5,FALSE)</f>
        <v>2</v>
      </c>
      <c r="AB53" s="25">
        <f>VLOOKUP($D$52,シフト設定マスタ!$B19:$F25,5,FALSE)</f>
        <v>2</v>
      </c>
      <c r="AC53" s="25">
        <f>VLOOKUP($D$52,シフト設定マスタ!$B19:$F25,5,FALSE)</f>
        <v>2</v>
      </c>
      <c r="AD53" s="25">
        <f>VLOOKUP($D$52,シフト設定マスタ!$B19:$F25,5,FALSE)</f>
        <v>2</v>
      </c>
      <c r="AE53" s="25">
        <f>VLOOKUP($D$52,シフト設定マスタ!$B19:$F25,5,FALSE)</f>
        <v>2</v>
      </c>
      <c r="AF53" s="25">
        <f>VLOOKUP($D$52,シフト設定マスタ!$B19:$F25,5,FALSE)</f>
        <v>2</v>
      </c>
      <c r="AG53" s="25">
        <f>VLOOKUP($D$52,シフト設定マスタ!$B19:$F25,5,FALSE)</f>
        <v>2</v>
      </c>
      <c r="AH53" s="25">
        <f>VLOOKUP($D$52,シフト設定マスタ!$B19:$F25,5,FALSE)</f>
        <v>2</v>
      </c>
      <c r="AI53" s="25">
        <f>VLOOKUP($D$52,シフト設定マスタ!$B19:$F25,5,FALSE)</f>
        <v>2</v>
      </c>
      <c r="AJ53" s="25">
        <f>VLOOKUP($D$52,シフト設定マスタ!$B19:$F25,5,FALSE)</f>
        <v>2</v>
      </c>
      <c r="AK53" s="25">
        <f>VLOOKUP($D$52,シフト設定マスタ!$B19:$F25,5,FALSE)</f>
        <v>2</v>
      </c>
      <c r="AL53" s="25">
        <f>VLOOKUP($D$52,シフト設定マスタ!$B19:$F25,5,FALSE)</f>
        <v>2</v>
      </c>
      <c r="AM53" s="25">
        <f>VLOOKUP($D$52,シフト設定マスタ!$B19:$F25,5,FALSE)</f>
        <v>2</v>
      </c>
      <c r="AN53" s="25"/>
      <c r="AO53" s="25"/>
      <c r="AP53" s="25"/>
      <c r="AQ53" s="25"/>
    </row>
    <row r="54" spans="1:43" x14ac:dyDescent="0.4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</row>
    <row r="55" spans="1:43" x14ac:dyDescent="0.4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</row>
    <row r="56" spans="1:43" x14ac:dyDescent="0.4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</row>
    <row r="57" spans="1:43" x14ac:dyDescent="0.4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</row>
    <row r="58" spans="1:43" x14ac:dyDescent="0.4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</row>
    <row r="59" spans="1:43" x14ac:dyDescent="0.4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</row>
    <row r="60" spans="1:43" x14ac:dyDescent="0.4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</row>
    <row r="61" spans="1:43" x14ac:dyDescent="0.4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</row>
    <row r="62" spans="1:43" x14ac:dyDescent="0.4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</row>
    <row r="63" spans="1:43" x14ac:dyDescent="0.4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</row>
    <row r="64" spans="1:43" x14ac:dyDescent="0.4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</row>
    <row r="65" spans="1:46" x14ac:dyDescent="0.4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</row>
    <row r="66" spans="1:46" x14ac:dyDescent="0.4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</row>
    <row r="67" spans="1:46" x14ac:dyDescent="0.4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</row>
    <row r="68" spans="1:46" x14ac:dyDescent="0.4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</row>
    <row r="69" spans="1:46" x14ac:dyDescent="0.4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</row>
    <row r="70" spans="1:46" x14ac:dyDescent="0.4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</row>
    <row r="71" spans="1:46" x14ac:dyDescent="0.4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</row>
    <row r="72" spans="1:46" x14ac:dyDescent="0.4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</row>
    <row r="73" spans="1:46" x14ac:dyDescent="0.4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</row>
    <row r="74" spans="1:46" x14ac:dyDescent="0.4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</row>
    <row r="75" spans="1:46" x14ac:dyDescent="0.4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</row>
    <row r="76" spans="1:46" x14ac:dyDescent="0.4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</row>
    <row r="77" spans="1:46" x14ac:dyDescent="0.4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</row>
    <row r="78" spans="1:46" x14ac:dyDescent="0.4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</row>
    <row r="79" spans="1:46" x14ac:dyDescent="0.4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</row>
    <row r="80" spans="1:46" x14ac:dyDescent="0.4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</row>
    <row r="81" spans="1:46" x14ac:dyDescent="0.4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</row>
    <row r="82" spans="1:46" x14ac:dyDescent="0.4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</row>
    <row r="83" spans="1:46" x14ac:dyDescent="0.4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</row>
    <row r="84" spans="1:46" x14ac:dyDescent="0.4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</row>
    <row r="85" spans="1:46" x14ac:dyDescent="0.4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</row>
    <row r="86" spans="1:46" x14ac:dyDescent="0.4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</row>
    <row r="87" spans="1:46" x14ac:dyDescent="0.4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</row>
    <row r="88" spans="1:46" x14ac:dyDescent="0.4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</row>
    <row r="89" spans="1:46" x14ac:dyDescent="0.4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</row>
    <row r="90" spans="1:46" x14ac:dyDescent="0.4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</row>
    <row r="91" spans="1:46" x14ac:dyDescent="0.4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</row>
    <row r="92" spans="1:46" x14ac:dyDescent="0.4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</row>
    <row r="93" spans="1:46" x14ac:dyDescent="0.4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</row>
    <row r="94" spans="1:46" x14ac:dyDescent="0.4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</row>
    <row r="95" spans="1:46" x14ac:dyDescent="0.4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</row>
    <row r="96" spans="1:46" x14ac:dyDescent="0.4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</row>
    <row r="97" spans="1:46" x14ac:dyDescent="0.4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</row>
    <row r="98" spans="1:46" x14ac:dyDescent="0.4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</row>
    <row r="99" spans="1:46" x14ac:dyDescent="0.4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</row>
    <row r="100" spans="1:46" x14ac:dyDescent="0.4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</row>
    <row r="101" spans="1:46" x14ac:dyDescent="0.4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</row>
    <row r="102" spans="1:46" x14ac:dyDescent="0.4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</row>
    <row r="103" spans="1:46" x14ac:dyDescent="0.4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</row>
    <row r="104" spans="1:46" x14ac:dyDescent="0.4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</row>
    <row r="105" spans="1:46" x14ac:dyDescent="0.4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</row>
    <row r="106" spans="1:46" x14ac:dyDescent="0.4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</row>
    <row r="107" spans="1:46" x14ac:dyDescent="0.4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</row>
    <row r="108" spans="1:46" x14ac:dyDescent="0.4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</row>
    <row r="109" spans="1:46" x14ac:dyDescent="0.4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</row>
    <row r="110" spans="1:46" x14ac:dyDescent="0.4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</row>
    <row r="111" spans="1:46" x14ac:dyDescent="0.4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</row>
    <row r="112" spans="1:46" x14ac:dyDescent="0.4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</row>
    <row r="113" spans="1:46" x14ac:dyDescent="0.4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</row>
    <row r="114" spans="1:46" x14ac:dyDescent="0.4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</row>
    <row r="115" spans="1:46" x14ac:dyDescent="0.4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</row>
    <row r="116" spans="1:46" x14ac:dyDescent="0.4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</row>
    <row r="117" spans="1:46" x14ac:dyDescent="0.4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</row>
    <row r="118" spans="1:46" x14ac:dyDescent="0.4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</row>
    <row r="119" spans="1:46" x14ac:dyDescent="0.4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</row>
    <row r="120" spans="1:46" x14ac:dyDescent="0.4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</row>
    <row r="121" spans="1:46" x14ac:dyDescent="0.4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</row>
    <row r="122" spans="1:46" x14ac:dyDescent="0.4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</row>
    <row r="123" spans="1:46" x14ac:dyDescent="0.4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</row>
    <row r="124" spans="1:46" x14ac:dyDescent="0.4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</row>
    <row r="125" spans="1:46" x14ac:dyDescent="0.4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</row>
    <row r="126" spans="1:46" x14ac:dyDescent="0.4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</row>
    <row r="127" spans="1:46" x14ac:dyDescent="0.4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</row>
    <row r="128" spans="1:46" x14ac:dyDescent="0.4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</row>
    <row r="129" spans="1:46" x14ac:dyDescent="0.4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</row>
    <row r="130" spans="1:46" x14ac:dyDescent="0.4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</row>
    <row r="131" spans="1:46" x14ac:dyDescent="0.4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</row>
    <row r="132" spans="1:46" x14ac:dyDescent="0.4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</row>
    <row r="133" spans="1:46" x14ac:dyDescent="0.4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</row>
    <row r="134" spans="1:46" x14ac:dyDescent="0.4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</row>
    <row r="135" spans="1:46" x14ac:dyDescent="0.4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</row>
    <row r="136" spans="1:46" x14ac:dyDescent="0.4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</row>
    <row r="137" spans="1:46" x14ac:dyDescent="0.4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</row>
    <row r="138" spans="1:46" x14ac:dyDescent="0.4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</row>
    <row r="139" spans="1:46" x14ac:dyDescent="0.4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</row>
    <row r="140" spans="1:46" x14ac:dyDescent="0.4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</row>
    <row r="141" spans="1:46" x14ac:dyDescent="0.4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</row>
    <row r="142" spans="1:46" x14ac:dyDescent="0.4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</row>
    <row r="143" spans="1:46" x14ac:dyDescent="0.4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</row>
    <row r="144" spans="1:46" x14ac:dyDescent="0.4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</row>
    <row r="145" spans="1:46" x14ac:dyDescent="0.4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</row>
    <row r="146" spans="1:46" x14ac:dyDescent="0.4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</row>
    <row r="147" spans="1:46" x14ac:dyDescent="0.4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</row>
    <row r="148" spans="1:46" x14ac:dyDescent="0.4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</row>
    <row r="149" spans="1:46" x14ac:dyDescent="0.4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</row>
    <row r="150" spans="1:46" x14ac:dyDescent="0.4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</row>
    <row r="151" spans="1:46" x14ac:dyDescent="0.4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</row>
    <row r="152" spans="1:46" x14ac:dyDescent="0.4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</row>
    <row r="153" spans="1:46" x14ac:dyDescent="0.4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</row>
    <row r="154" spans="1:46" x14ac:dyDescent="0.4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</row>
    <row r="155" spans="1:46" x14ac:dyDescent="0.4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</row>
    <row r="156" spans="1:46" x14ac:dyDescent="0.4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</row>
    <row r="157" spans="1:46" x14ac:dyDescent="0.4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</row>
    <row r="158" spans="1:46" x14ac:dyDescent="0.4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</row>
    <row r="159" spans="1:46" x14ac:dyDescent="0.4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</row>
    <row r="160" spans="1:46" x14ac:dyDescent="0.4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</row>
    <row r="161" spans="1:46" x14ac:dyDescent="0.4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</row>
    <row r="162" spans="1:46" x14ac:dyDescent="0.4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</row>
    <row r="163" spans="1:46" x14ac:dyDescent="0.4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</row>
    <row r="164" spans="1:46" x14ac:dyDescent="0.4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</row>
    <row r="165" spans="1:46" x14ac:dyDescent="0.4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</row>
    <row r="166" spans="1:46" x14ac:dyDescent="0.4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</row>
    <row r="167" spans="1:46" x14ac:dyDescent="0.4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</row>
    <row r="168" spans="1:46" x14ac:dyDescent="0.4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</row>
    <row r="169" spans="1:46" x14ac:dyDescent="0.4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</row>
    <row r="170" spans="1:46" x14ac:dyDescent="0.4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</row>
    <row r="171" spans="1:46" x14ac:dyDescent="0.4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</row>
    <row r="172" spans="1:46" x14ac:dyDescent="0.4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</row>
    <row r="173" spans="1:46" x14ac:dyDescent="0.4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</row>
    <row r="174" spans="1:46" x14ac:dyDescent="0.4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</row>
    <row r="175" spans="1:46" x14ac:dyDescent="0.4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</row>
    <row r="176" spans="1:46" x14ac:dyDescent="0.4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</row>
    <row r="177" spans="1:46" x14ac:dyDescent="0.4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  <c r="AP177" s="25"/>
      <c r="AQ177" s="25"/>
      <c r="AR177" s="25"/>
      <c r="AS177" s="25"/>
      <c r="AT177" s="25"/>
    </row>
    <row r="178" spans="1:46" x14ac:dyDescent="0.4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  <c r="AP178" s="25"/>
      <c r="AQ178" s="25"/>
      <c r="AR178" s="25"/>
      <c r="AS178" s="25"/>
      <c r="AT178" s="25"/>
    </row>
    <row r="179" spans="1:46" x14ac:dyDescent="0.4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</row>
    <row r="180" spans="1:46" x14ac:dyDescent="0.4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</row>
    <row r="181" spans="1:46" x14ac:dyDescent="0.4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  <c r="AP181" s="25"/>
      <c r="AQ181" s="25"/>
      <c r="AR181" s="25"/>
      <c r="AS181" s="25"/>
      <c r="AT181" s="25"/>
    </row>
    <row r="182" spans="1:46" x14ac:dyDescent="0.4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</row>
    <row r="183" spans="1:46" x14ac:dyDescent="0.4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</row>
    <row r="184" spans="1:46" x14ac:dyDescent="0.4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  <c r="AM184" s="25"/>
      <c r="AN184" s="25"/>
      <c r="AO184" s="25"/>
      <c r="AP184" s="25"/>
      <c r="AQ184" s="25"/>
      <c r="AR184" s="25"/>
      <c r="AS184" s="25"/>
      <c r="AT184" s="25"/>
    </row>
    <row r="185" spans="1:46" x14ac:dyDescent="0.4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</row>
    <row r="186" spans="1:46" x14ac:dyDescent="0.4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  <c r="AP186" s="25"/>
      <c r="AQ186" s="25"/>
      <c r="AR186" s="25"/>
      <c r="AS186" s="25"/>
      <c r="AT186" s="25"/>
    </row>
    <row r="187" spans="1:46" x14ac:dyDescent="0.4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  <c r="AM187" s="25"/>
      <c r="AN187" s="25"/>
      <c r="AO187" s="25"/>
      <c r="AP187" s="25"/>
      <c r="AQ187" s="25"/>
      <c r="AR187" s="25"/>
      <c r="AS187" s="25"/>
      <c r="AT187" s="25"/>
    </row>
    <row r="188" spans="1:46" x14ac:dyDescent="0.4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</row>
    <row r="189" spans="1:46" x14ac:dyDescent="0.4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  <c r="AP189" s="25"/>
      <c r="AQ189" s="25"/>
      <c r="AR189" s="25"/>
      <c r="AS189" s="25"/>
      <c r="AT189" s="25"/>
    </row>
    <row r="190" spans="1:46" x14ac:dyDescent="0.4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  <c r="AP190" s="25"/>
      <c r="AQ190" s="25"/>
      <c r="AR190" s="25"/>
      <c r="AS190" s="25"/>
      <c r="AT190" s="25"/>
    </row>
    <row r="191" spans="1:46" x14ac:dyDescent="0.4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25"/>
      <c r="AK191" s="25"/>
      <c r="AL191" s="25"/>
      <c r="AM191" s="25"/>
      <c r="AN191" s="25"/>
      <c r="AO191" s="25"/>
      <c r="AP191" s="25"/>
      <c r="AQ191" s="25"/>
      <c r="AR191" s="25"/>
      <c r="AS191" s="25"/>
      <c r="AT191" s="25"/>
    </row>
    <row r="192" spans="1:46" x14ac:dyDescent="0.4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  <c r="AM192" s="25"/>
      <c r="AN192" s="25"/>
      <c r="AO192" s="25"/>
      <c r="AP192" s="25"/>
      <c r="AQ192" s="25"/>
      <c r="AR192" s="25"/>
      <c r="AS192" s="25"/>
      <c r="AT192" s="25"/>
    </row>
    <row r="193" spans="1:46" x14ac:dyDescent="0.4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AT193" s="25"/>
    </row>
    <row r="194" spans="1:46" x14ac:dyDescent="0.4">
      <c r="A194" s="25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</row>
    <row r="195" spans="1:46" x14ac:dyDescent="0.4">
      <c r="A195" s="25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</row>
    <row r="196" spans="1:46" x14ac:dyDescent="0.4">
      <c r="A196" s="25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  <c r="AM196" s="25"/>
      <c r="AN196" s="25"/>
      <c r="AO196" s="25"/>
      <c r="AP196" s="25"/>
      <c r="AQ196" s="25"/>
      <c r="AR196" s="25"/>
      <c r="AS196" s="25"/>
      <c r="AT196" s="25"/>
    </row>
    <row r="197" spans="1:46" x14ac:dyDescent="0.4">
      <c r="A197" s="25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</row>
    <row r="198" spans="1:46" x14ac:dyDescent="0.4">
      <c r="A198" s="25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  <c r="AP198" s="25"/>
      <c r="AQ198" s="25"/>
      <c r="AR198" s="25"/>
      <c r="AS198" s="25"/>
      <c r="AT198" s="25"/>
    </row>
    <row r="199" spans="1:46" x14ac:dyDescent="0.4">
      <c r="A199" s="25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  <c r="AM199" s="25"/>
      <c r="AN199" s="25"/>
      <c r="AO199" s="25"/>
      <c r="AP199" s="25"/>
      <c r="AQ199" s="25"/>
      <c r="AR199" s="25"/>
      <c r="AS199" s="25"/>
      <c r="AT199" s="25"/>
    </row>
    <row r="200" spans="1:46" x14ac:dyDescent="0.4">
      <c r="A200" s="25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</row>
    <row r="201" spans="1:46" x14ac:dyDescent="0.4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  <c r="AR201" s="25"/>
      <c r="AS201" s="25"/>
      <c r="AT201" s="25"/>
    </row>
    <row r="202" spans="1:46" x14ac:dyDescent="0.4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  <c r="AR202" s="25"/>
      <c r="AS202" s="25"/>
      <c r="AT202" s="25"/>
    </row>
    <row r="203" spans="1:46" x14ac:dyDescent="0.4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</row>
    <row r="204" spans="1:46" x14ac:dyDescent="0.4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  <c r="AR204" s="25"/>
      <c r="AS204" s="25"/>
      <c r="AT204" s="25"/>
    </row>
    <row r="205" spans="1:46" x14ac:dyDescent="0.4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  <c r="AR205" s="25"/>
      <c r="AS205" s="25"/>
      <c r="AT205" s="25"/>
    </row>
    <row r="206" spans="1:46" x14ac:dyDescent="0.4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</row>
    <row r="207" spans="1:46" x14ac:dyDescent="0.4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  <c r="AR207" s="25"/>
      <c r="AS207" s="25"/>
      <c r="AT207" s="25"/>
    </row>
    <row r="208" spans="1:46" x14ac:dyDescent="0.4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  <c r="AR208" s="25"/>
      <c r="AS208" s="25"/>
      <c r="AT208" s="25"/>
    </row>
    <row r="209" spans="1:46" x14ac:dyDescent="0.4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</row>
    <row r="210" spans="1:46" x14ac:dyDescent="0.4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</row>
    <row r="211" spans="1:46" x14ac:dyDescent="0.4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  <c r="AR211" s="25"/>
      <c r="AS211" s="25"/>
      <c r="AT211" s="25"/>
    </row>
    <row r="212" spans="1:46" x14ac:dyDescent="0.4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</row>
    <row r="213" spans="1:46" x14ac:dyDescent="0.4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  <c r="AR213" s="25"/>
      <c r="AS213" s="25"/>
      <c r="AT213" s="25"/>
    </row>
    <row r="214" spans="1:46" x14ac:dyDescent="0.4">
      <c r="A214" s="25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  <c r="AM214" s="25"/>
      <c r="AN214" s="25"/>
      <c r="AO214" s="25"/>
      <c r="AP214" s="25"/>
      <c r="AQ214" s="25"/>
      <c r="AR214" s="25"/>
      <c r="AS214" s="25"/>
      <c r="AT214" s="25"/>
    </row>
    <row r="215" spans="1:46" x14ac:dyDescent="0.4">
      <c r="A215" s="25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  <c r="AP215" s="25"/>
      <c r="AQ215" s="25"/>
      <c r="AR215" s="25"/>
      <c r="AS215" s="25"/>
      <c r="AT215" s="25"/>
    </row>
    <row r="216" spans="1:46" x14ac:dyDescent="0.4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  <c r="AM216" s="25"/>
      <c r="AN216" s="25"/>
      <c r="AO216" s="25"/>
      <c r="AP216" s="25"/>
      <c r="AQ216" s="25"/>
      <c r="AR216" s="25"/>
      <c r="AS216" s="25"/>
      <c r="AT216" s="25"/>
    </row>
    <row r="217" spans="1:46" x14ac:dyDescent="0.4">
      <c r="A217" s="25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  <c r="AM217" s="25"/>
      <c r="AN217" s="25"/>
      <c r="AO217" s="25"/>
      <c r="AP217" s="25"/>
      <c r="AQ217" s="25"/>
      <c r="AR217" s="25"/>
      <c r="AS217" s="25"/>
      <c r="AT217" s="25"/>
    </row>
    <row r="218" spans="1:46" x14ac:dyDescent="0.4">
      <c r="A218" s="25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AO218" s="25"/>
      <c r="AP218" s="25"/>
      <c r="AQ218" s="25"/>
      <c r="AR218" s="25"/>
      <c r="AS218" s="25"/>
      <c r="AT218" s="25"/>
    </row>
    <row r="219" spans="1:46" x14ac:dyDescent="0.4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  <c r="AR219" s="25"/>
      <c r="AS219" s="25"/>
      <c r="AT219" s="25"/>
    </row>
    <row r="220" spans="1:46" x14ac:dyDescent="0.4">
      <c r="A220" s="25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  <c r="AP220" s="25"/>
      <c r="AQ220" s="25"/>
      <c r="AR220" s="25"/>
      <c r="AS220" s="25"/>
      <c r="AT220" s="25"/>
    </row>
    <row r="221" spans="1:46" x14ac:dyDescent="0.4">
      <c r="A221" s="25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  <c r="AP221" s="25"/>
      <c r="AQ221" s="25"/>
      <c r="AR221" s="25"/>
      <c r="AS221" s="25"/>
      <c r="AT221" s="25"/>
    </row>
    <row r="222" spans="1:46" x14ac:dyDescent="0.4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  <c r="AM222" s="25"/>
      <c r="AN222" s="25"/>
      <c r="AO222" s="25"/>
      <c r="AP222" s="25"/>
      <c r="AQ222" s="25"/>
      <c r="AR222" s="25"/>
      <c r="AS222" s="25"/>
      <c r="AT222" s="25"/>
    </row>
    <row r="223" spans="1:46" x14ac:dyDescent="0.4">
      <c r="A223" s="25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5"/>
      <c r="AJ223" s="25"/>
      <c r="AK223" s="25"/>
      <c r="AL223" s="25"/>
      <c r="AM223" s="25"/>
      <c r="AN223" s="25"/>
      <c r="AO223" s="25"/>
      <c r="AP223" s="25"/>
      <c r="AQ223" s="25"/>
      <c r="AR223" s="25"/>
      <c r="AS223" s="25"/>
      <c r="AT223" s="25"/>
    </row>
    <row r="224" spans="1:46" x14ac:dyDescent="0.4">
      <c r="A224" s="25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  <c r="AM224" s="25"/>
      <c r="AN224" s="25"/>
      <c r="AO224" s="25"/>
      <c r="AP224" s="25"/>
      <c r="AQ224" s="25"/>
      <c r="AR224" s="25"/>
      <c r="AS224" s="25"/>
      <c r="AT224" s="25"/>
    </row>
    <row r="225" spans="1:46" x14ac:dyDescent="0.4">
      <c r="A225" s="25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5"/>
      <c r="AJ225" s="25"/>
      <c r="AK225" s="25"/>
      <c r="AL225" s="25"/>
      <c r="AM225" s="25"/>
      <c r="AN225" s="25"/>
      <c r="AO225" s="25"/>
      <c r="AP225" s="25"/>
      <c r="AQ225" s="25"/>
      <c r="AR225" s="25"/>
      <c r="AS225" s="25"/>
      <c r="AT225" s="25"/>
    </row>
    <row r="226" spans="1:46" x14ac:dyDescent="0.4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AQ226" s="25"/>
      <c r="AR226" s="25"/>
      <c r="AS226" s="25"/>
      <c r="AT226" s="25"/>
    </row>
    <row r="227" spans="1:46" x14ac:dyDescent="0.4">
      <c r="A227" s="25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</row>
    <row r="228" spans="1:46" x14ac:dyDescent="0.4">
      <c r="A228" s="25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  <c r="AR228" s="25"/>
      <c r="AS228" s="25"/>
      <c r="AT228" s="25"/>
    </row>
    <row r="229" spans="1:46" x14ac:dyDescent="0.4">
      <c r="A229" s="25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25"/>
      <c r="AE229" s="25"/>
      <c r="AF229" s="25"/>
      <c r="AG229" s="25"/>
      <c r="AH229" s="25"/>
      <c r="AI229" s="25"/>
      <c r="AJ229" s="25"/>
      <c r="AK229" s="25"/>
      <c r="AL229" s="25"/>
      <c r="AM229" s="25"/>
      <c r="AN229" s="25"/>
      <c r="AO229" s="25"/>
      <c r="AP229" s="25"/>
      <c r="AQ229" s="25"/>
      <c r="AR229" s="25"/>
      <c r="AS229" s="25"/>
      <c r="AT229" s="25"/>
    </row>
    <row r="230" spans="1:46" x14ac:dyDescent="0.4">
      <c r="A230" s="25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</row>
    <row r="231" spans="1:46" x14ac:dyDescent="0.4">
      <c r="A231" s="25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5"/>
      <c r="AJ231" s="25"/>
      <c r="AK231" s="25"/>
      <c r="AL231" s="25"/>
      <c r="AM231" s="25"/>
      <c r="AN231" s="25"/>
      <c r="AO231" s="25"/>
      <c r="AP231" s="25"/>
      <c r="AQ231" s="25"/>
      <c r="AR231" s="25"/>
      <c r="AS231" s="25"/>
      <c r="AT231" s="25"/>
    </row>
    <row r="232" spans="1:46" x14ac:dyDescent="0.4">
      <c r="A232" s="25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25"/>
      <c r="AN232" s="25"/>
      <c r="AO232" s="25"/>
      <c r="AP232" s="25"/>
      <c r="AQ232" s="25"/>
      <c r="AR232" s="25"/>
      <c r="AS232" s="25"/>
      <c r="AT232" s="25"/>
    </row>
    <row r="233" spans="1:46" x14ac:dyDescent="0.4">
      <c r="A233" s="25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</row>
    <row r="234" spans="1:46" x14ac:dyDescent="0.4">
      <c r="A234" s="25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  <c r="AM234" s="25"/>
      <c r="AN234" s="25"/>
      <c r="AO234" s="25"/>
      <c r="AP234" s="25"/>
      <c r="AQ234" s="25"/>
      <c r="AR234" s="25"/>
      <c r="AS234" s="25"/>
      <c r="AT234" s="25"/>
    </row>
    <row r="235" spans="1:46" x14ac:dyDescent="0.4">
      <c r="A235" s="25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  <c r="AM235" s="25"/>
      <c r="AN235" s="25"/>
      <c r="AO235" s="25"/>
      <c r="AP235" s="25"/>
      <c r="AQ235" s="25"/>
      <c r="AR235" s="25"/>
      <c r="AS235" s="25"/>
      <c r="AT235" s="25"/>
    </row>
    <row r="236" spans="1:46" x14ac:dyDescent="0.4">
      <c r="A236" s="25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  <c r="AM236" s="25"/>
      <c r="AN236" s="25"/>
      <c r="AO236" s="25"/>
      <c r="AP236" s="25"/>
      <c r="AQ236" s="25"/>
      <c r="AR236" s="25"/>
      <c r="AS236" s="25"/>
      <c r="AT236" s="25"/>
    </row>
    <row r="237" spans="1:46" x14ac:dyDescent="0.4">
      <c r="A237" s="25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25"/>
      <c r="AK237" s="25"/>
      <c r="AL237" s="25"/>
      <c r="AM237" s="25"/>
      <c r="AN237" s="25"/>
      <c r="AO237" s="25"/>
      <c r="AP237" s="25"/>
      <c r="AQ237" s="25"/>
      <c r="AR237" s="25"/>
      <c r="AS237" s="25"/>
      <c r="AT237" s="25"/>
    </row>
    <row r="238" spans="1:46" x14ac:dyDescent="0.4">
      <c r="A238" s="25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  <c r="AM238" s="25"/>
      <c r="AN238" s="25"/>
      <c r="AO238" s="25"/>
      <c r="AP238" s="25"/>
      <c r="AQ238" s="25"/>
      <c r="AR238" s="25"/>
      <c r="AS238" s="25"/>
      <c r="AT238" s="25"/>
    </row>
    <row r="239" spans="1:46" x14ac:dyDescent="0.4">
      <c r="A239" s="25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5"/>
      <c r="AJ239" s="25"/>
      <c r="AK239" s="25"/>
      <c r="AL239" s="25"/>
      <c r="AM239" s="25"/>
      <c r="AN239" s="25"/>
      <c r="AO239" s="25"/>
      <c r="AP239" s="25"/>
      <c r="AQ239" s="25"/>
      <c r="AR239" s="25"/>
      <c r="AS239" s="25"/>
      <c r="AT239" s="25"/>
    </row>
    <row r="240" spans="1:46" x14ac:dyDescent="0.4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  <c r="AP240" s="25"/>
      <c r="AQ240" s="25"/>
      <c r="AR240" s="25"/>
      <c r="AS240" s="25"/>
      <c r="AT240" s="25"/>
    </row>
    <row r="241" spans="1:46" x14ac:dyDescent="0.4">
      <c r="A241" s="25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5"/>
      <c r="AJ241" s="25"/>
      <c r="AK241" s="25"/>
      <c r="AL241" s="25"/>
      <c r="AM241" s="25"/>
      <c r="AN241" s="25"/>
      <c r="AO241" s="25"/>
      <c r="AP241" s="25"/>
      <c r="AQ241" s="25"/>
      <c r="AR241" s="25"/>
      <c r="AS241" s="25"/>
      <c r="AT241" s="25"/>
    </row>
    <row r="242" spans="1:46" x14ac:dyDescent="0.4">
      <c r="A242" s="25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  <c r="AM242" s="25"/>
      <c r="AN242" s="25"/>
      <c r="AO242" s="25"/>
      <c r="AP242" s="25"/>
      <c r="AQ242" s="25"/>
      <c r="AR242" s="25"/>
      <c r="AS242" s="25"/>
      <c r="AT242" s="25"/>
    </row>
    <row r="243" spans="1:46" x14ac:dyDescent="0.4">
      <c r="A243" s="25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5"/>
      <c r="AJ243" s="25"/>
      <c r="AK243" s="25"/>
      <c r="AL243" s="25"/>
      <c r="AM243" s="25"/>
      <c r="AN243" s="25"/>
      <c r="AO243" s="25"/>
      <c r="AP243" s="25"/>
      <c r="AQ243" s="25"/>
      <c r="AR243" s="25"/>
      <c r="AS243" s="25"/>
      <c r="AT243" s="25"/>
    </row>
    <row r="244" spans="1:46" x14ac:dyDescent="0.4">
      <c r="A244" s="25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  <c r="AM244" s="25"/>
      <c r="AN244" s="25"/>
      <c r="AO244" s="25"/>
      <c r="AP244" s="25"/>
      <c r="AQ244" s="25"/>
      <c r="AR244" s="25"/>
      <c r="AS244" s="25"/>
      <c r="AT244" s="25"/>
    </row>
    <row r="245" spans="1:46" x14ac:dyDescent="0.4">
      <c r="A245" s="25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  <c r="AR245" s="25"/>
      <c r="AS245" s="25"/>
      <c r="AT245" s="25"/>
    </row>
    <row r="246" spans="1:46" x14ac:dyDescent="0.4">
      <c r="A246" s="25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5"/>
      <c r="AJ246" s="25"/>
      <c r="AK246" s="25"/>
      <c r="AL246" s="25"/>
      <c r="AM246" s="25"/>
      <c r="AN246" s="25"/>
      <c r="AO246" s="25"/>
      <c r="AP246" s="25"/>
      <c r="AQ246" s="25"/>
      <c r="AR246" s="25"/>
      <c r="AS246" s="25"/>
      <c r="AT246" s="25"/>
    </row>
    <row r="247" spans="1:46" x14ac:dyDescent="0.4">
      <c r="A247" s="25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5"/>
      <c r="AJ247" s="25"/>
      <c r="AK247" s="25"/>
      <c r="AL247" s="25"/>
      <c r="AM247" s="25"/>
      <c r="AN247" s="25"/>
      <c r="AO247" s="25"/>
      <c r="AP247" s="25"/>
      <c r="AQ247" s="25"/>
      <c r="AR247" s="25"/>
      <c r="AS247" s="25"/>
      <c r="AT247" s="25"/>
    </row>
    <row r="248" spans="1:46" x14ac:dyDescent="0.4">
      <c r="A248" s="25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5"/>
      <c r="AJ248" s="25"/>
      <c r="AK248" s="25"/>
      <c r="AL248" s="25"/>
      <c r="AM248" s="25"/>
      <c r="AN248" s="25"/>
      <c r="AO248" s="25"/>
      <c r="AP248" s="25"/>
      <c r="AQ248" s="25"/>
      <c r="AR248" s="25"/>
      <c r="AS248" s="25"/>
      <c r="AT248" s="25"/>
    </row>
    <row r="249" spans="1:46" x14ac:dyDescent="0.4">
      <c r="A249" s="25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  <c r="AM249" s="25"/>
      <c r="AN249" s="25"/>
      <c r="AO249" s="25"/>
      <c r="AP249" s="25"/>
      <c r="AQ249" s="25"/>
      <c r="AR249" s="25"/>
      <c r="AS249" s="25"/>
      <c r="AT249" s="25"/>
    </row>
    <row r="250" spans="1:46" x14ac:dyDescent="0.4">
      <c r="A250" s="25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  <c r="AM250" s="25"/>
      <c r="AN250" s="25"/>
      <c r="AO250" s="25"/>
      <c r="AP250" s="25"/>
      <c r="AQ250" s="25"/>
      <c r="AR250" s="25"/>
      <c r="AS250" s="25"/>
      <c r="AT250" s="25"/>
    </row>
    <row r="251" spans="1:46" x14ac:dyDescent="0.4">
      <c r="A251" s="25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  <c r="AM251" s="25"/>
      <c r="AN251" s="25"/>
      <c r="AO251" s="25"/>
      <c r="AP251" s="25"/>
      <c r="AQ251" s="25"/>
      <c r="AR251" s="25"/>
      <c r="AS251" s="25"/>
      <c r="AT251" s="25"/>
    </row>
    <row r="252" spans="1:46" x14ac:dyDescent="0.4">
      <c r="A252" s="25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</row>
    <row r="253" spans="1:46" x14ac:dyDescent="0.4">
      <c r="A253" s="25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  <c r="AM253" s="25"/>
      <c r="AN253" s="25"/>
      <c r="AO253" s="25"/>
      <c r="AP253" s="25"/>
      <c r="AQ253" s="25"/>
      <c r="AR253" s="25"/>
      <c r="AS253" s="25"/>
      <c r="AT253" s="25"/>
    </row>
    <row r="254" spans="1:46" x14ac:dyDescent="0.4">
      <c r="A254" s="25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  <c r="AM254" s="25"/>
      <c r="AN254" s="25"/>
      <c r="AO254" s="25"/>
      <c r="AP254" s="25"/>
      <c r="AQ254" s="25"/>
      <c r="AR254" s="25"/>
      <c r="AS254" s="25"/>
      <c r="AT254" s="25"/>
    </row>
    <row r="255" spans="1:46" x14ac:dyDescent="0.4">
      <c r="A255" s="25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</row>
    <row r="256" spans="1:46" x14ac:dyDescent="0.4">
      <c r="A256" s="25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  <c r="AM256" s="25"/>
      <c r="AN256" s="25"/>
      <c r="AO256" s="25"/>
      <c r="AP256" s="25"/>
      <c r="AQ256" s="25"/>
      <c r="AR256" s="25"/>
      <c r="AS256" s="25"/>
      <c r="AT256" s="25"/>
    </row>
    <row r="257" spans="1:46" x14ac:dyDescent="0.4">
      <c r="A257" s="25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  <c r="AR257" s="25"/>
      <c r="AS257" s="25"/>
      <c r="AT257" s="25"/>
    </row>
    <row r="258" spans="1:46" x14ac:dyDescent="0.4">
      <c r="A258" s="25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</row>
    <row r="259" spans="1:46" x14ac:dyDescent="0.4">
      <c r="A259" s="25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  <c r="Z259" s="25"/>
      <c r="AA259" s="25"/>
      <c r="AB259" s="25"/>
      <c r="AC259" s="25"/>
      <c r="AD259" s="25"/>
      <c r="AE259" s="25"/>
      <c r="AF259" s="25"/>
      <c r="AG259" s="25"/>
      <c r="AH259" s="25"/>
      <c r="AI259" s="25"/>
      <c r="AJ259" s="25"/>
      <c r="AK259" s="25"/>
      <c r="AL259" s="25"/>
      <c r="AM259" s="25"/>
      <c r="AN259" s="25"/>
      <c r="AO259" s="25"/>
      <c r="AP259" s="25"/>
      <c r="AQ259" s="25"/>
      <c r="AR259" s="25"/>
      <c r="AS259" s="25"/>
      <c r="AT259" s="25"/>
    </row>
    <row r="260" spans="1:46" x14ac:dyDescent="0.4">
      <c r="A260" s="25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  <c r="Z260" s="25"/>
      <c r="AA260" s="25"/>
      <c r="AB260" s="25"/>
      <c r="AC260" s="25"/>
      <c r="AD260" s="25"/>
      <c r="AE260" s="25"/>
      <c r="AF260" s="25"/>
      <c r="AG260" s="25"/>
      <c r="AH260" s="25"/>
      <c r="AI260" s="25"/>
      <c r="AJ260" s="25"/>
      <c r="AK260" s="25"/>
      <c r="AL260" s="25"/>
      <c r="AM260" s="25"/>
      <c r="AN260" s="25"/>
      <c r="AO260" s="25"/>
      <c r="AP260" s="25"/>
      <c r="AQ260" s="25"/>
      <c r="AR260" s="25"/>
      <c r="AS260" s="25"/>
      <c r="AT260" s="25"/>
    </row>
    <row r="261" spans="1:46" x14ac:dyDescent="0.4">
      <c r="A261" s="25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</row>
    <row r="262" spans="1:46" x14ac:dyDescent="0.4">
      <c r="A262" s="25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5"/>
      <c r="AJ262" s="25"/>
      <c r="AK262" s="25"/>
      <c r="AL262" s="25"/>
      <c r="AM262" s="25"/>
      <c r="AN262" s="25"/>
      <c r="AO262" s="25"/>
      <c r="AP262" s="25"/>
      <c r="AQ262" s="25"/>
      <c r="AR262" s="25"/>
      <c r="AS262" s="25"/>
      <c r="AT262" s="25"/>
    </row>
    <row r="263" spans="1:46" x14ac:dyDescent="0.4">
      <c r="A263" s="25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  <c r="Z263" s="25"/>
      <c r="AA263" s="25"/>
      <c r="AB263" s="25"/>
      <c r="AC263" s="25"/>
      <c r="AD263" s="25"/>
      <c r="AE263" s="25"/>
      <c r="AF263" s="25"/>
      <c r="AG263" s="25"/>
      <c r="AH263" s="25"/>
      <c r="AI263" s="25"/>
      <c r="AJ263" s="25"/>
      <c r="AK263" s="25"/>
      <c r="AL263" s="25"/>
      <c r="AM263" s="25"/>
      <c r="AN263" s="25"/>
      <c r="AO263" s="25"/>
      <c r="AP263" s="25"/>
      <c r="AQ263" s="25"/>
      <c r="AR263" s="25"/>
      <c r="AS263" s="25"/>
      <c r="AT263" s="25"/>
    </row>
    <row r="264" spans="1:46" x14ac:dyDescent="0.4">
      <c r="A264" s="25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</row>
    <row r="265" spans="1:46" x14ac:dyDescent="0.4">
      <c r="A265" s="25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  <c r="Z265" s="25"/>
      <c r="AA265" s="25"/>
      <c r="AB265" s="25"/>
      <c r="AC265" s="25"/>
      <c r="AD265" s="25"/>
      <c r="AE265" s="25"/>
      <c r="AF265" s="25"/>
      <c r="AG265" s="25"/>
      <c r="AH265" s="25"/>
      <c r="AI265" s="25"/>
      <c r="AJ265" s="25"/>
      <c r="AK265" s="25"/>
      <c r="AL265" s="25"/>
      <c r="AM265" s="25"/>
      <c r="AN265" s="25"/>
      <c r="AO265" s="25"/>
      <c r="AP265" s="25"/>
      <c r="AQ265" s="25"/>
      <c r="AR265" s="25"/>
      <c r="AS265" s="25"/>
      <c r="AT265" s="25"/>
    </row>
    <row r="266" spans="1:46" x14ac:dyDescent="0.4">
      <c r="A266" s="25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  <c r="Z266" s="25"/>
      <c r="AA266" s="25"/>
      <c r="AB266" s="25"/>
      <c r="AC266" s="25"/>
      <c r="AD266" s="25"/>
      <c r="AE266" s="25"/>
      <c r="AF266" s="25"/>
      <c r="AG266" s="25"/>
      <c r="AH266" s="25"/>
      <c r="AI266" s="25"/>
      <c r="AJ266" s="25"/>
      <c r="AK266" s="25"/>
      <c r="AL266" s="25"/>
      <c r="AM266" s="25"/>
      <c r="AN266" s="25"/>
      <c r="AO266" s="25"/>
      <c r="AP266" s="25"/>
      <c r="AQ266" s="25"/>
      <c r="AR266" s="25"/>
      <c r="AS266" s="25"/>
      <c r="AT266" s="25"/>
    </row>
    <row r="267" spans="1:46" x14ac:dyDescent="0.4">
      <c r="A267" s="25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</row>
    <row r="268" spans="1:46" x14ac:dyDescent="0.4">
      <c r="A268" s="25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  <c r="AD268" s="25"/>
      <c r="AE268" s="25"/>
      <c r="AF268" s="25"/>
      <c r="AG268" s="25"/>
      <c r="AH268" s="25"/>
      <c r="AI268" s="25"/>
      <c r="AJ268" s="25"/>
      <c r="AK268" s="25"/>
      <c r="AL268" s="25"/>
      <c r="AM268" s="25"/>
      <c r="AN268" s="25"/>
      <c r="AO268" s="25"/>
      <c r="AP268" s="25"/>
      <c r="AQ268" s="25"/>
      <c r="AR268" s="25"/>
      <c r="AS268" s="25"/>
      <c r="AT268" s="25"/>
    </row>
    <row r="269" spans="1:46" x14ac:dyDescent="0.4">
      <c r="A269" s="25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  <c r="Z269" s="25"/>
      <c r="AA269" s="25"/>
      <c r="AB269" s="25"/>
      <c r="AC269" s="25"/>
      <c r="AD269" s="25"/>
      <c r="AE269" s="25"/>
      <c r="AF269" s="25"/>
      <c r="AG269" s="25"/>
      <c r="AH269" s="25"/>
      <c r="AI269" s="25"/>
      <c r="AJ269" s="25"/>
      <c r="AK269" s="25"/>
      <c r="AL269" s="25"/>
      <c r="AM269" s="25"/>
      <c r="AN269" s="25"/>
      <c r="AO269" s="25"/>
      <c r="AP269" s="25"/>
      <c r="AQ269" s="25"/>
      <c r="AR269" s="25"/>
      <c r="AS269" s="25"/>
      <c r="AT269" s="25"/>
    </row>
    <row r="270" spans="1:46" x14ac:dyDescent="0.4">
      <c r="A270" s="25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</row>
    <row r="271" spans="1:46" x14ac:dyDescent="0.4">
      <c r="A271" s="25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  <c r="AD271" s="25"/>
      <c r="AE271" s="25"/>
      <c r="AF271" s="25"/>
      <c r="AG271" s="25"/>
      <c r="AH271" s="25"/>
      <c r="AI271" s="25"/>
      <c r="AJ271" s="25"/>
      <c r="AK271" s="25"/>
      <c r="AL271" s="25"/>
      <c r="AM271" s="25"/>
      <c r="AN271" s="25"/>
      <c r="AO271" s="25"/>
      <c r="AP271" s="25"/>
      <c r="AQ271" s="25"/>
      <c r="AR271" s="25"/>
      <c r="AS271" s="25"/>
      <c r="AT271" s="25"/>
    </row>
    <row r="272" spans="1:46" x14ac:dyDescent="0.4">
      <c r="A272" s="25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  <c r="Z272" s="25"/>
      <c r="AA272" s="25"/>
      <c r="AB272" s="25"/>
      <c r="AC272" s="25"/>
      <c r="AD272" s="25"/>
      <c r="AE272" s="25"/>
      <c r="AF272" s="25"/>
      <c r="AG272" s="25"/>
      <c r="AH272" s="25"/>
      <c r="AI272" s="25"/>
      <c r="AJ272" s="25"/>
      <c r="AK272" s="25"/>
      <c r="AL272" s="25"/>
      <c r="AM272" s="25"/>
      <c r="AN272" s="25"/>
      <c r="AO272" s="25"/>
      <c r="AP272" s="25"/>
      <c r="AQ272" s="25"/>
      <c r="AR272" s="25"/>
      <c r="AS272" s="25"/>
      <c r="AT272" s="25"/>
    </row>
    <row r="273" spans="1:46" x14ac:dyDescent="0.4">
      <c r="A273" s="25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</row>
    <row r="274" spans="1:46" x14ac:dyDescent="0.4">
      <c r="A274" s="25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  <c r="Z274" s="25"/>
      <c r="AA274" s="25"/>
      <c r="AB274" s="25"/>
      <c r="AC274" s="25"/>
      <c r="AD274" s="25"/>
      <c r="AE274" s="25"/>
      <c r="AF274" s="25"/>
      <c r="AG274" s="25"/>
      <c r="AH274" s="25"/>
      <c r="AI274" s="25"/>
      <c r="AJ274" s="25"/>
      <c r="AK274" s="25"/>
      <c r="AL274" s="25"/>
      <c r="AM274" s="25"/>
      <c r="AN274" s="25"/>
      <c r="AO274" s="25"/>
      <c r="AP274" s="25"/>
      <c r="AQ274" s="25"/>
      <c r="AR274" s="25"/>
      <c r="AS274" s="25"/>
      <c r="AT274" s="25"/>
    </row>
    <row r="275" spans="1:46" x14ac:dyDescent="0.4">
      <c r="A275" s="25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A275" s="25"/>
      <c r="AB275" s="25"/>
      <c r="AC275" s="25"/>
      <c r="AD275" s="25"/>
      <c r="AE275" s="25"/>
      <c r="AF275" s="25"/>
      <c r="AG275" s="25"/>
      <c r="AH275" s="25"/>
      <c r="AI275" s="25"/>
      <c r="AJ275" s="25"/>
      <c r="AK275" s="25"/>
      <c r="AL275" s="25"/>
      <c r="AM275" s="25"/>
      <c r="AN275" s="25"/>
      <c r="AO275" s="25"/>
      <c r="AP275" s="25"/>
      <c r="AQ275" s="25"/>
      <c r="AR275" s="25"/>
      <c r="AS275" s="25"/>
      <c r="AT275" s="25"/>
    </row>
    <row r="276" spans="1:46" x14ac:dyDescent="0.4">
      <c r="A276" s="25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</row>
    <row r="277" spans="1:46" x14ac:dyDescent="0.4">
      <c r="A277" s="25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  <c r="AD277" s="25"/>
      <c r="AE277" s="25"/>
      <c r="AF277" s="25"/>
      <c r="AG277" s="25"/>
      <c r="AH277" s="25"/>
      <c r="AI277" s="25"/>
      <c r="AJ277" s="25"/>
      <c r="AK277" s="25"/>
      <c r="AL277" s="25"/>
      <c r="AM277" s="25"/>
      <c r="AN277" s="25"/>
      <c r="AO277" s="25"/>
      <c r="AP277" s="25"/>
      <c r="AQ277" s="25"/>
      <c r="AR277" s="25"/>
      <c r="AS277" s="25"/>
      <c r="AT277" s="25"/>
    </row>
    <row r="278" spans="1:46" x14ac:dyDescent="0.4">
      <c r="A278" s="25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  <c r="AD278" s="25"/>
      <c r="AE278" s="25"/>
      <c r="AF278" s="25"/>
      <c r="AG278" s="25"/>
      <c r="AH278" s="25"/>
      <c r="AI278" s="25"/>
      <c r="AJ278" s="25"/>
      <c r="AK278" s="25"/>
      <c r="AL278" s="25"/>
      <c r="AM278" s="25"/>
      <c r="AN278" s="25"/>
      <c r="AO278" s="25"/>
      <c r="AP278" s="25"/>
      <c r="AQ278" s="25"/>
      <c r="AR278" s="25"/>
      <c r="AS278" s="25"/>
      <c r="AT278" s="25"/>
    </row>
    <row r="279" spans="1:46" x14ac:dyDescent="0.4">
      <c r="A279" s="25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  <c r="AD279" s="25"/>
      <c r="AE279" s="25"/>
      <c r="AF279" s="25"/>
      <c r="AG279" s="25"/>
      <c r="AH279" s="25"/>
      <c r="AI279" s="25"/>
      <c r="AJ279" s="25"/>
      <c r="AK279" s="25"/>
      <c r="AL279" s="25"/>
      <c r="AM279" s="25"/>
      <c r="AN279" s="25"/>
      <c r="AO279" s="25"/>
      <c r="AP279" s="25"/>
      <c r="AQ279" s="25"/>
      <c r="AR279" s="25"/>
      <c r="AS279" s="25"/>
      <c r="AT279" s="25"/>
    </row>
    <row r="280" spans="1:46" x14ac:dyDescent="0.4">
      <c r="A280" s="25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  <c r="AD280" s="25"/>
      <c r="AE280" s="25"/>
      <c r="AF280" s="25"/>
      <c r="AG280" s="25"/>
      <c r="AH280" s="25"/>
      <c r="AI280" s="25"/>
      <c r="AJ280" s="25"/>
      <c r="AK280" s="25"/>
      <c r="AL280" s="25"/>
      <c r="AM280" s="25"/>
      <c r="AN280" s="25"/>
      <c r="AO280" s="25"/>
      <c r="AP280" s="25"/>
      <c r="AQ280" s="25"/>
      <c r="AR280" s="25"/>
      <c r="AS280" s="25"/>
      <c r="AT280" s="25"/>
    </row>
    <row r="281" spans="1:46" x14ac:dyDescent="0.4">
      <c r="A281" s="25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  <c r="Z281" s="25"/>
      <c r="AA281" s="25"/>
      <c r="AB281" s="25"/>
      <c r="AC281" s="25"/>
      <c r="AD281" s="25"/>
      <c r="AE281" s="25"/>
      <c r="AF281" s="25"/>
      <c r="AG281" s="25"/>
      <c r="AH281" s="25"/>
      <c r="AI281" s="25"/>
      <c r="AJ281" s="25"/>
      <c r="AK281" s="25"/>
      <c r="AL281" s="25"/>
      <c r="AM281" s="25"/>
      <c r="AN281" s="25"/>
      <c r="AO281" s="25"/>
      <c r="AP281" s="25"/>
      <c r="AQ281" s="25"/>
      <c r="AR281" s="25"/>
      <c r="AS281" s="25"/>
      <c r="AT281" s="25"/>
    </row>
    <row r="282" spans="1:46" x14ac:dyDescent="0.4">
      <c r="A282" s="25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</row>
    <row r="283" spans="1:46" x14ac:dyDescent="0.4">
      <c r="A283" s="25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  <c r="AD283" s="25"/>
      <c r="AE283" s="25"/>
      <c r="AF283" s="25"/>
      <c r="AG283" s="25"/>
      <c r="AH283" s="25"/>
      <c r="AI283" s="25"/>
      <c r="AJ283" s="25"/>
      <c r="AK283" s="25"/>
      <c r="AL283" s="25"/>
      <c r="AM283" s="25"/>
      <c r="AN283" s="25"/>
      <c r="AO283" s="25"/>
      <c r="AP283" s="25"/>
      <c r="AQ283" s="25"/>
      <c r="AR283" s="25"/>
      <c r="AS283" s="25"/>
      <c r="AT283" s="25"/>
    </row>
    <row r="284" spans="1:46" x14ac:dyDescent="0.4">
      <c r="A284" s="25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  <c r="Z284" s="25"/>
      <c r="AA284" s="25"/>
      <c r="AB284" s="25"/>
      <c r="AC284" s="25"/>
      <c r="AD284" s="25"/>
      <c r="AE284" s="25"/>
      <c r="AF284" s="25"/>
      <c r="AG284" s="25"/>
      <c r="AH284" s="25"/>
      <c r="AI284" s="25"/>
      <c r="AJ284" s="25"/>
      <c r="AK284" s="25"/>
      <c r="AL284" s="25"/>
      <c r="AM284" s="25"/>
      <c r="AN284" s="25"/>
      <c r="AO284" s="25"/>
      <c r="AP284" s="25"/>
      <c r="AQ284" s="25"/>
      <c r="AR284" s="25"/>
      <c r="AS284" s="25"/>
      <c r="AT284" s="25"/>
    </row>
    <row r="285" spans="1:46" x14ac:dyDescent="0.4">
      <c r="A285" s="25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</row>
    <row r="286" spans="1:46" x14ac:dyDescent="0.4">
      <c r="A286" s="25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  <c r="Z286" s="25"/>
      <c r="AA286" s="25"/>
      <c r="AB286" s="25"/>
      <c r="AC286" s="25"/>
      <c r="AD286" s="25"/>
      <c r="AE286" s="25"/>
      <c r="AF286" s="25"/>
      <c r="AG286" s="25"/>
      <c r="AH286" s="25"/>
      <c r="AI286" s="25"/>
      <c r="AJ286" s="25"/>
      <c r="AK286" s="25"/>
      <c r="AL286" s="25"/>
      <c r="AM286" s="25"/>
      <c r="AN286" s="25"/>
      <c r="AO286" s="25"/>
      <c r="AP286" s="25"/>
      <c r="AQ286" s="25"/>
      <c r="AR286" s="25"/>
      <c r="AS286" s="25"/>
      <c r="AT286" s="25"/>
    </row>
    <row r="287" spans="1:46" x14ac:dyDescent="0.4">
      <c r="A287" s="25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  <c r="Z287" s="25"/>
      <c r="AA287" s="25"/>
      <c r="AB287" s="25"/>
      <c r="AC287" s="25"/>
      <c r="AD287" s="25"/>
      <c r="AE287" s="25"/>
      <c r="AF287" s="25"/>
      <c r="AG287" s="25"/>
      <c r="AH287" s="25"/>
      <c r="AI287" s="25"/>
      <c r="AJ287" s="25"/>
      <c r="AK287" s="25"/>
      <c r="AL287" s="25"/>
      <c r="AM287" s="25"/>
      <c r="AN287" s="25"/>
      <c r="AO287" s="25"/>
      <c r="AP287" s="25"/>
      <c r="AQ287" s="25"/>
      <c r="AR287" s="25"/>
      <c r="AS287" s="25"/>
      <c r="AT287" s="25"/>
    </row>
    <row r="288" spans="1:46" x14ac:dyDescent="0.4">
      <c r="A288" s="25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</row>
    <row r="289" spans="1:46" x14ac:dyDescent="0.4">
      <c r="A289" s="25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  <c r="Z289" s="25"/>
      <c r="AA289" s="25"/>
      <c r="AB289" s="25"/>
      <c r="AC289" s="25"/>
      <c r="AD289" s="25"/>
      <c r="AE289" s="25"/>
      <c r="AF289" s="25"/>
      <c r="AG289" s="25"/>
      <c r="AH289" s="25"/>
      <c r="AI289" s="25"/>
      <c r="AJ289" s="25"/>
      <c r="AK289" s="25"/>
      <c r="AL289" s="25"/>
      <c r="AM289" s="25"/>
      <c r="AN289" s="25"/>
      <c r="AO289" s="25"/>
      <c r="AP289" s="25"/>
      <c r="AQ289" s="25"/>
      <c r="AR289" s="25"/>
      <c r="AS289" s="25"/>
      <c r="AT289" s="25"/>
    </row>
    <row r="290" spans="1:46" x14ac:dyDescent="0.4">
      <c r="A290" s="25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  <c r="Z290" s="25"/>
      <c r="AA290" s="25"/>
      <c r="AB290" s="25"/>
      <c r="AC290" s="25"/>
      <c r="AD290" s="25"/>
      <c r="AE290" s="25"/>
      <c r="AF290" s="25"/>
      <c r="AG290" s="25"/>
      <c r="AH290" s="25"/>
      <c r="AI290" s="25"/>
      <c r="AJ290" s="25"/>
      <c r="AK290" s="25"/>
      <c r="AL290" s="25"/>
      <c r="AM290" s="25"/>
      <c r="AN290" s="25"/>
      <c r="AO290" s="25"/>
      <c r="AP290" s="25"/>
      <c r="AQ290" s="25"/>
      <c r="AR290" s="25"/>
      <c r="AS290" s="25"/>
      <c r="AT290" s="25"/>
    </row>
    <row r="291" spans="1:46" x14ac:dyDescent="0.4">
      <c r="A291" s="25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</row>
    <row r="292" spans="1:46" x14ac:dyDescent="0.4">
      <c r="A292" s="25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  <c r="Z292" s="25"/>
      <c r="AA292" s="25"/>
      <c r="AB292" s="25"/>
      <c r="AC292" s="25"/>
      <c r="AD292" s="25"/>
      <c r="AE292" s="25"/>
      <c r="AF292" s="25"/>
      <c r="AG292" s="25"/>
      <c r="AH292" s="25"/>
      <c r="AI292" s="25"/>
      <c r="AJ292" s="25"/>
      <c r="AK292" s="25"/>
      <c r="AL292" s="25"/>
      <c r="AM292" s="25"/>
      <c r="AN292" s="25"/>
      <c r="AO292" s="25"/>
      <c r="AP292" s="25"/>
      <c r="AQ292" s="25"/>
      <c r="AR292" s="25"/>
      <c r="AS292" s="25"/>
      <c r="AT292" s="25"/>
    </row>
    <row r="293" spans="1:46" x14ac:dyDescent="0.4">
      <c r="A293" s="25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  <c r="Z293" s="25"/>
      <c r="AA293" s="25"/>
      <c r="AB293" s="25"/>
      <c r="AC293" s="25"/>
      <c r="AD293" s="25"/>
      <c r="AE293" s="25"/>
      <c r="AF293" s="25"/>
      <c r="AG293" s="25"/>
      <c r="AH293" s="25"/>
      <c r="AI293" s="25"/>
      <c r="AJ293" s="25"/>
      <c r="AK293" s="25"/>
      <c r="AL293" s="25"/>
      <c r="AM293" s="25"/>
      <c r="AN293" s="25"/>
      <c r="AO293" s="25"/>
      <c r="AP293" s="25"/>
      <c r="AQ293" s="25"/>
      <c r="AR293" s="25"/>
      <c r="AS293" s="25"/>
      <c r="AT293" s="25"/>
    </row>
    <row r="294" spans="1:46" x14ac:dyDescent="0.4">
      <c r="A294" s="25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</row>
    <row r="295" spans="1:46" x14ac:dyDescent="0.4">
      <c r="A295" s="25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  <c r="Z295" s="25"/>
      <c r="AA295" s="25"/>
      <c r="AB295" s="25"/>
      <c r="AC295" s="25"/>
      <c r="AD295" s="25"/>
      <c r="AE295" s="25"/>
      <c r="AF295" s="25"/>
      <c r="AG295" s="25"/>
      <c r="AH295" s="25"/>
      <c r="AI295" s="25"/>
      <c r="AJ295" s="25"/>
      <c r="AK295" s="25"/>
      <c r="AL295" s="25"/>
      <c r="AM295" s="25"/>
      <c r="AN295" s="25"/>
      <c r="AO295" s="25"/>
      <c r="AP295" s="25"/>
      <c r="AQ295" s="25"/>
      <c r="AR295" s="25"/>
      <c r="AS295" s="25"/>
      <c r="AT295" s="25"/>
    </row>
    <row r="296" spans="1:46" x14ac:dyDescent="0.4">
      <c r="A296" s="25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  <c r="Z296" s="25"/>
      <c r="AA296" s="25"/>
      <c r="AB296" s="25"/>
      <c r="AC296" s="25"/>
      <c r="AD296" s="25"/>
      <c r="AE296" s="25"/>
      <c r="AF296" s="25"/>
      <c r="AG296" s="25"/>
      <c r="AH296" s="25"/>
      <c r="AI296" s="25"/>
      <c r="AJ296" s="25"/>
      <c r="AK296" s="25"/>
      <c r="AL296" s="25"/>
      <c r="AM296" s="25"/>
      <c r="AN296" s="25"/>
      <c r="AO296" s="25"/>
      <c r="AP296" s="25"/>
      <c r="AQ296" s="25"/>
      <c r="AR296" s="25"/>
      <c r="AS296" s="25"/>
      <c r="AT296" s="25"/>
    </row>
    <row r="297" spans="1:46" x14ac:dyDescent="0.4">
      <c r="A297" s="25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</row>
    <row r="298" spans="1:46" x14ac:dyDescent="0.4">
      <c r="A298" s="25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  <c r="AD298" s="25"/>
      <c r="AE298" s="25"/>
      <c r="AF298" s="25"/>
      <c r="AG298" s="25"/>
      <c r="AH298" s="25"/>
      <c r="AI298" s="25"/>
      <c r="AJ298" s="25"/>
      <c r="AK298" s="25"/>
      <c r="AL298" s="25"/>
      <c r="AM298" s="25"/>
      <c r="AN298" s="25"/>
      <c r="AO298" s="25"/>
      <c r="AP298" s="25"/>
      <c r="AQ298" s="25"/>
      <c r="AR298" s="25"/>
      <c r="AS298" s="25"/>
      <c r="AT298" s="25"/>
    </row>
    <row r="299" spans="1:46" x14ac:dyDescent="0.4">
      <c r="A299" s="25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  <c r="Z299" s="25"/>
      <c r="AA299" s="25"/>
      <c r="AB299" s="25"/>
      <c r="AC299" s="25"/>
      <c r="AD299" s="25"/>
      <c r="AE299" s="25"/>
      <c r="AF299" s="25"/>
      <c r="AG299" s="25"/>
      <c r="AH299" s="25"/>
      <c r="AI299" s="25"/>
      <c r="AJ299" s="25"/>
      <c r="AK299" s="25"/>
      <c r="AL299" s="25"/>
      <c r="AM299" s="25"/>
      <c r="AN299" s="25"/>
      <c r="AO299" s="25"/>
      <c r="AP299" s="25"/>
      <c r="AQ299" s="25"/>
      <c r="AR299" s="25"/>
      <c r="AS299" s="25"/>
      <c r="AT299" s="25"/>
    </row>
    <row r="300" spans="1:46" x14ac:dyDescent="0.4">
      <c r="A300" s="25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</row>
    <row r="301" spans="1:46" x14ac:dyDescent="0.4">
      <c r="A301" s="25"/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  <c r="X301" s="25"/>
      <c r="Y301" s="25"/>
      <c r="Z301" s="25"/>
      <c r="AA301" s="25"/>
      <c r="AB301" s="25"/>
      <c r="AC301" s="25"/>
      <c r="AD301" s="25"/>
      <c r="AE301" s="25"/>
      <c r="AF301" s="25"/>
      <c r="AG301" s="25"/>
      <c r="AH301" s="25"/>
      <c r="AI301" s="25"/>
      <c r="AJ301" s="25"/>
      <c r="AK301" s="25"/>
      <c r="AL301" s="25"/>
      <c r="AM301" s="25"/>
      <c r="AN301" s="25"/>
      <c r="AO301" s="25"/>
      <c r="AP301" s="25"/>
      <c r="AQ301" s="25"/>
      <c r="AR301" s="25"/>
      <c r="AS301" s="25"/>
      <c r="AT301" s="25"/>
    </row>
    <row r="302" spans="1:46" x14ac:dyDescent="0.4">
      <c r="A302" s="25"/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  <c r="X302" s="25"/>
      <c r="Y302" s="25"/>
      <c r="Z302" s="25"/>
      <c r="AA302" s="25"/>
      <c r="AB302" s="25"/>
      <c r="AC302" s="25"/>
      <c r="AD302" s="25"/>
      <c r="AE302" s="25"/>
      <c r="AF302" s="25"/>
      <c r="AG302" s="25"/>
      <c r="AH302" s="25"/>
      <c r="AI302" s="25"/>
      <c r="AJ302" s="25"/>
      <c r="AK302" s="25"/>
      <c r="AL302" s="25"/>
      <c r="AM302" s="25"/>
      <c r="AN302" s="25"/>
      <c r="AO302" s="25"/>
      <c r="AP302" s="25"/>
      <c r="AQ302" s="25"/>
      <c r="AR302" s="25"/>
      <c r="AS302" s="25"/>
      <c r="AT302" s="25"/>
    </row>
    <row r="303" spans="1:46" x14ac:dyDescent="0.4">
      <c r="A303" s="25"/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</row>
    <row r="304" spans="1:46" x14ac:dyDescent="0.4">
      <c r="A304" s="25"/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5"/>
      <c r="X304" s="25"/>
      <c r="Y304" s="25"/>
      <c r="Z304" s="25"/>
      <c r="AA304" s="25"/>
      <c r="AB304" s="25"/>
      <c r="AC304" s="25"/>
      <c r="AD304" s="25"/>
      <c r="AE304" s="25"/>
      <c r="AF304" s="25"/>
      <c r="AG304" s="25"/>
      <c r="AH304" s="25"/>
      <c r="AI304" s="25"/>
      <c r="AJ304" s="25"/>
      <c r="AK304" s="25"/>
      <c r="AL304" s="25"/>
      <c r="AM304" s="25"/>
      <c r="AN304" s="25"/>
      <c r="AO304" s="25"/>
      <c r="AP304" s="25"/>
      <c r="AQ304" s="25"/>
      <c r="AR304" s="25"/>
      <c r="AS304" s="25"/>
      <c r="AT304" s="25"/>
    </row>
    <row r="305" spans="1:46" x14ac:dyDescent="0.4">
      <c r="A305" s="25"/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  <c r="X305" s="25"/>
      <c r="Y305" s="25"/>
      <c r="Z305" s="25"/>
      <c r="AA305" s="25"/>
      <c r="AB305" s="25"/>
      <c r="AC305" s="25"/>
      <c r="AD305" s="25"/>
      <c r="AE305" s="25"/>
      <c r="AF305" s="25"/>
      <c r="AG305" s="25"/>
      <c r="AH305" s="25"/>
      <c r="AI305" s="25"/>
      <c r="AJ305" s="25"/>
      <c r="AK305" s="25"/>
      <c r="AL305" s="25"/>
      <c r="AM305" s="25"/>
      <c r="AN305" s="25"/>
      <c r="AO305" s="25"/>
      <c r="AP305" s="25"/>
      <c r="AQ305" s="25"/>
      <c r="AR305" s="25"/>
      <c r="AS305" s="25"/>
      <c r="AT305" s="25"/>
    </row>
    <row r="306" spans="1:46" x14ac:dyDescent="0.4">
      <c r="A306" s="25"/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</row>
    <row r="307" spans="1:46" x14ac:dyDescent="0.4">
      <c r="A307" s="25"/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5"/>
      <c r="X307" s="25"/>
      <c r="Y307" s="25"/>
      <c r="Z307" s="25"/>
      <c r="AA307" s="25"/>
      <c r="AB307" s="25"/>
      <c r="AC307" s="25"/>
      <c r="AD307" s="25"/>
      <c r="AE307" s="25"/>
      <c r="AF307" s="25"/>
      <c r="AG307" s="25"/>
      <c r="AH307" s="25"/>
      <c r="AI307" s="25"/>
      <c r="AJ307" s="25"/>
      <c r="AK307" s="25"/>
      <c r="AL307" s="25"/>
      <c r="AM307" s="25"/>
      <c r="AN307" s="25"/>
      <c r="AO307" s="25"/>
      <c r="AP307" s="25"/>
      <c r="AQ307" s="25"/>
      <c r="AR307" s="25"/>
      <c r="AS307" s="25"/>
      <c r="AT307" s="25"/>
    </row>
  </sheetData>
  <mergeCells count="5">
    <mergeCell ref="B9:B10"/>
    <mergeCell ref="C9:C10"/>
    <mergeCell ref="D9:D10"/>
    <mergeCell ref="E8:F8"/>
    <mergeCell ref="E9:F10"/>
  </mergeCells>
  <phoneticPr fontId="1"/>
  <conditionalFormatting sqref="G16:AP45">
    <cfRule type="expression" dxfId="35" priority="9">
      <formula>AND($E16&lt;&gt;"",$F16&lt;&gt;"",$E16:$F16,$E16&lt;=G$15,$F16&gt;G$15)</formula>
    </cfRule>
    <cfRule type="expression" dxfId="34" priority="10">
      <formula>AND(AND($C16&lt;&gt;"",$D16&lt;&gt;"",$C16:$D16,$C16&lt;=G$15,$D16&gt;G$15),$AP16="キッチン")</formula>
    </cfRule>
    <cfRule type="expression" dxfId="33" priority="11">
      <formula>AND(G16=1,$AP16="キッチン")</formula>
    </cfRule>
  </conditionalFormatting>
  <conditionalFormatting sqref="G13:AP14">
    <cfRule type="cellIs" dxfId="32" priority="5" operator="lessThan">
      <formula>0</formula>
    </cfRule>
  </conditionalFormatting>
  <conditionalFormatting sqref="G16:AO45">
    <cfRule type="expression" dxfId="31" priority="3">
      <formula>AND(AND($C16&lt;&gt;"",$D16&lt;&gt;"",$C16:$D16,$C16&lt;=G$15,$D16&gt;G$15),$AP16="ホール")</formula>
    </cfRule>
    <cfRule type="expression" dxfId="30" priority="4">
      <formula>AND(G16=1,$AP16="ホール")</formula>
    </cfRule>
  </conditionalFormatting>
  <conditionalFormatting sqref="G13:AO14">
    <cfRule type="cellIs" dxfId="29" priority="1" operator="greaterThanOrEqual">
      <formula>2</formula>
    </cfRule>
    <cfRule type="cellIs" dxfId="28" priority="2" operator="greaterThan">
      <formula>0</formula>
    </cfRule>
  </conditionalFormatting>
  <pageMargins left="0.7" right="0.7" top="0.75" bottom="0.75" header="0.3" footer="0.3"/>
  <pageSetup paperSize="9" orientation="portrait" r:id="rId1"/>
  <ignoredErrors>
    <ignoredError sqref="D16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カレンダー設定マスタ!$D$3:$D$13</xm:f>
          </x14:formula1>
          <xm:sqref>B9:B10</xm:sqref>
        </x14:dataValidation>
        <x14:dataValidation type="list" allowBlank="1" showInputMessage="1" showErrorMessage="1">
          <x14:formula1>
            <xm:f>カレンダー設定マスタ!$F$3:$F$14</xm:f>
          </x14:formula1>
          <xm:sqref>C9:C10</xm:sqref>
        </x14:dataValidation>
        <x14:dataValidation type="list" allowBlank="1" showInputMessage="1" showErrorMessage="1">
          <x14:formula1>
            <xm:f>カレンダー設定マスタ!$H$3:$H$33</xm:f>
          </x14:formula1>
          <xm:sqref>D9:D10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41"/>
  <sheetViews>
    <sheetView topLeftCell="A10" workbookViewId="0">
      <selection activeCell="B12" sqref="B12"/>
    </sheetView>
  </sheetViews>
  <sheetFormatPr defaultRowHeight="18.75" x14ac:dyDescent="0.4"/>
  <cols>
    <col min="1" max="1" width="21.25" customWidth="1"/>
  </cols>
  <sheetData>
    <row r="1" spans="1:6" hidden="1" x14ac:dyDescent="0.4"/>
    <row r="2" spans="1:6" hidden="1" x14ac:dyDescent="0.4"/>
    <row r="3" spans="1:6" hidden="1" x14ac:dyDescent="0.4"/>
    <row r="4" spans="1:6" hidden="1" x14ac:dyDescent="0.4"/>
    <row r="5" spans="1:6" hidden="1" x14ac:dyDescent="0.4"/>
    <row r="6" spans="1:6" hidden="1" x14ac:dyDescent="0.4"/>
    <row r="7" spans="1:6" hidden="1" x14ac:dyDescent="0.4"/>
    <row r="8" spans="1:6" hidden="1" x14ac:dyDescent="0.4"/>
    <row r="9" spans="1:6" hidden="1" x14ac:dyDescent="0.4"/>
    <row r="10" spans="1:6" x14ac:dyDescent="0.4">
      <c r="F10" s="139"/>
    </row>
    <row r="11" spans="1:6" x14ac:dyDescent="0.4">
      <c r="A11" s="5"/>
      <c r="B11" s="5" t="s">
        <v>211</v>
      </c>
      <c r="C11" s="5" t="s">
        <v>160</v>
      </c>
      <c r="D11" s="5" t="s">
        <v>212</v>
      </c>
      <c r="E11" s="5" t="s">
        <v>213</v>
      </c>
      <c r="F11" s="140" t="s">
        <v>210</v>
      </c>
    </row>
    <row r="12" spans="1:6" x14ac:dyDescent="0.4">
      <c r="A12" s="5" t="str">
        <f>IF(スタッフマスタ!C3 = "","",スタッフマスタ!C3)</f>
        <v>井上莉沙</v>
      </c>
      <c r="B12" s="5">
        <v>1</v>
      </c>
      <c r="C12" s="5">
        <v>1</v>
      </c>
      <c r="D12" s="5">
        <v>0</v>
      </c>
      <c r="E12" s="5">
        <v>0</v>
      </c>
      <c r="F12" s="140" t="s">
        <v>214</v>
      </c>
    </row>
    <row r="13" spans="1:6" x14ac:dyDescent="0.4">
      <c r="A13" s="5" t="str">
        <f>IF(スタッフマスタ!C4 = "","",スタッフマスタ!C4)</f>
        <v>神農隆晴</v>
      </c>
      <c r="B13" s="5">
        <v>0</v>
      </c>
      <c r="C13" s="5">
        <v>0</v>
      </c>
      <c r="D13" s="5">
        <v>1</v>
      </c>
      <c r="E13" s="5">
        <v>1</v>
      </c>
      <c r="F13" s="140" t="s">
        <v>215</v>
      </c>
    </row>
    <row r="14" spans="1:6" x14ac:dyDescent="0.4">
      <c r="A14" s="5" t="str">
        <f>IF(スタッフマスタ!C5 = "","",スタッフマスタ!C5)</f>
        <v>平尾健太</v>
      </c>
      <c r="B14" s="5">
        <v>0</v>
      </c>
      <c r="C14" s="5">
        <v>0</v>
      </c>
      <c r="D14" s="5">
        <v>1</v>
      </c>
      <c r="E14" s="5">
        <v>1</v>
      </c>
      <c r="F14" s="140" t="s">
        <v>216</v>
      </c>
    </row>
    <row r="15" spans="1:6" x14ac:dyDescent="0.4">
      <c r="A15" s="5" t="str">
        <f>IF(スタッフマスタ!C6 = "","",スタッフマスタ!C6)</f>
        <v>乾犬男</v>
      </c>
      <c r="B15" s="5">
        <v>1</v>
      </c>
      <c r="C15" s="5">
        <v>1</v>
      </c>
      <c r="D15" s="5">
        <v>0</v>
      </c>
      <c r="E15" s="5">
        <v>0</v>
      </c>
      <c r="F15" s="140" t="s">
        <v>217</v>
      </c>
    </row>
    <row r="16" spans="1:6" x14ac:dyDescent="0.4">
      <c r="A16" s="5" t="str">
        <f>IF(スタッフマスタ!C7 = "","",スタッフマスタ!C7)</f>
        <v>猫野玉</v>
      </c>
      <c r="B16" s="5">
        <v>1</v>
      </c>
      <c r="C16" s="5">
        <v>1</v>
      </c>
      <c r="D16" s="5">
        <v>0</v>
      </c>
      <c r="E16" s="5">
        <v>0</v>
      </c>
      <c r="F16" s="140" t="s">
        <v>218</v>
      </c>
    </row>
    <row r="17" spans="1:6" x14ac:dyDescent="0.4">
      <c r="A17" s="5" t="str">
        <f>IF(スタッフマスタ!C8 = "","",スタッフマスタ!C8)</f>
        <v>田沼狸次郎</v>
      </c>
      <c r="B17" s="5">
        <v>1</v>
      </c>
      <c r="C17" s="5">
        <v>1</v>
      </c>
      <c r="D17" s="5">
        <v>0</v>
      </c>
      <c r="E17" s="5">
        <v>0</v>
      </c>
      <c r="F17" s="140" t="s">
        <v>219</v>
      </c>
    </row>
    <row r="18" spans="1:6" x14ac:dyDescent="0.4">
      <c r="A18" s="5" t="str">
        <f>IF(スタッフマスタ!C9 = "","",スタッフマスタ!C9)</f>
        <v>小池百合子</v>
      </c>
      <c r="B18" s="5">
        <v>1</v>
      </c>
      <c r="C18" s="5">
        <v>1</v>
      </c>
      <c r="D18" s="5">
        <v>0</v>
      </c>
      <c r="E18" s="5">
        <v>0</v>
      </c>
      <c r="F18" s="140" t="s">
        <v>220</v>
      </c>
    </row>
    <row r="19" spans="1:6" x14ac:dyDescent="0.4">
      <c r="A19" s="5" t="str">
        <f>IF(スタッフマスタ!C10 = "","",スタッフマスタ!C10)</f>
        <v>堺雅人</v>
      </c>
      <c r="B19" s="5">
        <v>1</v>
      </c>
      <c r="C19" s="5">
        <v>1</v>
      </c>
      <c r="D19" s="5">
        <v>0</v>
      </c>
      <c r="E19" s="5">
        <v>0</v>
      </c>
      <c r="F19" s="140" t="s">
        <v>221</v>
      </c>
    </row>
    <row r="20" spans="1:6" x14ac:dyDescent="0.4">
      <c r="A20" s="5" t="str">
        <f>IF(スタッフマスタ!C11 = "","",スタッフマスタ!C11)</f>
        <v>橋下徹</v>
      </c>
      <c r="B20" s="5">
        <v>0</v>
      </c>
      <c r="C20" s="5">
        <v>0</v>
      </c>
      <c r="D20" s="5">
        <v>1</v>
      </c>
      <c r="E20" s="5">
        <v>1</v>
      </c>
      <c r="F20" s="140" t="s">
        <v>222</v>
      </c>
    </row>
    <row r="21" spans="1:6" x14ac:dyDescent="0.4">
      <c r="A21" s="5" t="str">
        <f>IF(スタッフマスタ!C12 = "","",スタッフマスタ!C12)</f>
        <v>藤井聡太</v>
      </c>
      <c r="B21" s="5">
        <v>0</v>
      </c>
      <c r="C21" s="5">
        <v>0</v>
      </c>
      <c r="D21" s="5">
        <v>1</v>
      </c>
      <c r="E21" s="5">
        <v>1</v>
      </c>
      <c r="F21" s="140" t="s">
        <v>223</v>
      </c>
    </row>
    <row r="22" spans="1:6" x14ac:dyDescent="0.4">
      <c r="A22" s="5" t="str">
        <f>IF(スタッフマスタ!C13 = "","",スタッフマスタ!C13)</f>
        <v>小室哲哉</v>
      </c>
      <c r="B22" s="5">
        <v>0</v>
      </c>
      <c r="C22" s="5">
        <v>0</v>
      </c>
      <c r="D22" s="5">
        <v>1</v>
      </c>
      <c r="E22" s="5">
        <v>1</v>
      </c>
      <c r="F22" s="140" t="s">
        <v>224</v>
      </c>
    </row>
    <row r="23" spans="1:6" x14ac:dyDescent="0.4">
      <c r="A23" s="5" t="str">
        <f>IF(スタッフマスタ!C14 = "","",スタッフマスタ!C14)</f>
        <v/>
      </c>
      <c r="B23" s="5">
        <v>0</v>
      </c>
      <c r="C23" s="5">
        <v>0</v>
      </c>
      <c r="D23" s="5">
        <v>0</v>
      </c>
      <c r="E23" s="5">
        <v>0</v>
      </c>
      <c r="F23" s="140" t="s">
        <v>225</v>
      </c>
    </row>
    <row r="24" spans="1:6" x14ac:dyDescent="0.4">
      <c r="A24" s="5" t="str">
        <f>IF(スタッフマスタ!C15 = "","",スタッフマスタ!C15)</f>
        <v/>
      </c>
      <c r="B24" s="5">
        <v>0</v>
      </c>
      <c r="C24" s="5">
        <v>0</v>
      </c>
      <c r="D24" s="5">
        <v>0</v>
      </c>
      <c r="E24" s="5">
        <v>0</v>
      </c>
      <c r="F24" s="140" t="s">
        <v>226</v>
      </c>
    </row>
    <row r="25" spans="1:6" x14ac:dyDescent="0.4">
      <c r="A25" s="5" t="str">
        <f>IF(スタッフマスタ!C16 = "","",スタッフマスタ!C16)</f>
        <v/>
      </c>
      <c r="B25" s="5">
        <v>0</v>
      </c>
      <c r="C25" s="5">
        <v>0</v>
      </c>
      <c r="D25" s="5">
        <v>0</v>
      </c>
      <c r="E25" s="5">
        <v>0</v>
      </c>
      <c r="F25" s="140" t="s">
        <v>227</v>
      </c>
    </row>
    <row r="26" spans="1:6" x14ac:dyDescent="0.4">
      <c r="A26" s="5" t="str">
        <f>IF(スタッフマスタ!C17 = "","",スタッフマスタ!C17)</f>
        <v/>
      </c>
      <c r="B26" s="5">
        <v>0</v>
      </c>
      <c r="C26" s="5">
        <v>0</v>
      </c>
      <c r="D26" s="5">
        <v>0</v>
      </c>
      <c r="E26" s="5">
        <v>0</v>
      </c>
      <c r="F26" s="140" t="s">
        <v>228</v>
      </c>
    </row>
    <row r="27" spans="1:6" x14ac:dyDescent="0.4">
      <c r="A27" s="5" t="str">
        <f>IF(スタッフマスタ!C18 = "","",スタッフマスタ!C18)</f>
        <v/>
      </c>
      <c r="B27" s="5">
        <v>0</v>
      </c>
      <c r="C27" s="5">
        <v>0</v>
      </c>
      <c r="D27" s="5">
        <v>0</v>
      </c>
      <c r="E27" s="5">
        <v>0</v>
      </c>
      <c r="F27" s="140" t="s">
        <v>229</v>
      </c>
    </row>
    <row r="28" spans="1:6" x14ac:dyDescent="0.4">
      <c r="A28" s="5" t="str">
        <f>IF(スタッフマスタ!C19 = "","",スタッフマスタ!C19)</f>
        <v/>
      </c>
      <c r="B28" s="5">
        <v>0</v>
      </c>
      <c r="C28" s="5">
        <v>0</v>
      </c>
      <c r="D28" s="5">
        <v>0</v>
      </c>
      <c r="E28" s="5">
        <v>0</v>
      </c>
      <c r="F28" s="140" t="s">
        <v>230</v>
      </c>
    </row>
    <row r="29" spans="1:6" x14ac:dyDescent="0.4">
      <c r="A29" s="5" t="str">
        <f>IF(スタッフマスタ!C20 = "","",スタッフマスタ!C20)</f>
        <v/>
      </c>
      <c r="B29" s="5">
        <v>0</v>
      </c>
      <c r="C29" s="5">
        <v>0</v>
      </c>
      <c r="D29" s="5">
        <v>0</v>
      </c>
      <c r="E29" s="5">
        <v>0</v>
      </c>
      <c r="F29" s="140" t="s">
        <v>231</v>
      </c>
    </row>
    <row r="30" spans="1:6" x14ac:dyDescent="0.4">
      <c r="A30" s="5" t="str">
        <f>IF(スタッフマスタ!C21 = "","",スタッフマスタ!C21)</f>
        <v/>
      </c>
      <c r="B30" s="5">
        <v>0</v>
      </c>
      <c r="C30" s="5">
        <v>0</v>
      </c>
      <c r="D30" s="5">
        <v>0</v>
      </c>
      <c r="E30" s="5">
        <v>0</v>
      </c>
      <c r="F30" s="140" t="s">
        <v>232</v>
      </c>
    </row>
    <row r="31" spans="1:6" x14ac:dyDescent="0.4">
      <c r="A31" s="5" t="str">
        <f>IF(スタッフマスタ!C22 = "","",スタッフマスタ!C22)</f>
        <v/>
      </c>
      <c r="B31" s="5">
        <v>0</v>
      </c>
      <c r="C31" s="5">
        <v>0</v>
      </c>
      <c r="D31" s="5">
        <v>0</v>
      </c>
      <c r="E31" s="5">
        <v>0</v>
      </c>
      <c r="F31" s="140" t="s">
        <v>233</v>
      </c>
    </row>
    <row r="32" spans="1:6" x14ac:dyDescent="0.4">
      <c r="A32" s="5" t="str">
        <f>IF(スタッフマスタ!C23 = "","",スタッフマスタ!C23)</f>
        <v/>
      </c>
      <c r="B32" s="5">
        <v>0</v>
      </c>
      <c r="C32" s="5">
        <v>0</v>
      </c>
      <c r="D32" s="5">
        <v>0</v>
      </c>
      <c r="E32" s="5">
        <v>0</v>
      </c>
      <c r="F32" s="140" t="s">
        <v>234</v>
      </c>
    </row>
    <row r="33" spans="1:6" x14ac:dyDescent="0.4">
      <c r="A33" s="5" t="str">
        <f>IF(スタッフマスタ!C24 = "","",スタッフマスタ!C24)</f>
        <v/>
      </c>
      <c r="B33" s="5">
        <v>0</v>
      </c>
      <c r="C33" s="5">
        <v>0</v>
      </c>
      <c r="D33" s="5">
        <v>0</v>
      </c>
      <c r="E33" s="5">
        <v>0</v>
      </c>
      <c r="F33" s="140" t="s">
        <v>235</v>
      </c>
    </row>
    <row r="34" spans="1:6" x14ac:dyDescent="0.4">
      <c r="A34" s="5" t="str">
        <f>IF(スタッフマスタ!C25 = "","",スタッフマスタ!C25)</f>
        <v/>
      </c>
      <c r="B34" s="5">
        <v>0</v>
      </c>
      <c r="C34" s="5">
        <v>0</v>
      </c>
      <c r="D34" s="5">
        <v>0</v>
      </c>
      <c r="E34" s="5">
        <v>0</v>
      </c>
      <c r="F34" s="140" t="s">
        <v>236</v>
      </c>
    </row>
    <row r="35" spans="1:6" x14ac:dyDescent="0.4">
      <c r="A35" s="5" t="str">
        <f>IF(スタッフマスタ!C26 = "","",スタッフマスタ!C26)</f>
        <v/>
      </c>
      <c r="B35" s="5">
        <v>0</v>
      </c>
      <c r="C35" s="5">
        <v>0</v>
      </c>
      <c r="D35" s="5">
        <v>0</v>
      </c>
      <c r="E35" s="5">
        <v>0</v>
      </c>
      <c r="F35" s="140" t="s">
        <v>237</v>
      </c>
    </row>
    <row r="36" spans="1:6" x14ac:dyDescent="0.4">
      <c r="A36" s="5" t="str">
        <f>IF(スタッフマスタ!C27 = "","",スタッフマスタ!C27)</f>
        <v/>
      </c>
      <c r="B36" s="5">
        <v>0</v>
      </c>
      <c r="C36" s="5">
        <v>0</v>
      </c>
      <c r="D36" s="5">
        <v>0</v>
      </c>
      <c r="E36" s="5">
        <v>0</v>
      </c>
      <c r="F36" s="140" t="s">
        <v>238</v>
      </c>
    </row>
    <row r="37" spans="1:6" x14ac:dyDescent="0.4">
      <c r="A37" s="5" t="str">
        <f>IF(スタッフマスタ!C28 = "","",スタッフマスタ!C28)</f>
        <v/>
      </c>
      <c r="B37" s="5">
        <v>0</v>
      </c>
      <c r="C37" s="5">
        <v>0</v>
      </c>
      <c r="D37" s="5">
        <v>0</v>
      </c>
      <c r="E37" s="5">
        <v>0</v>
      </c>
      <c r="F37" s="140" t="s">
        <v>239</v>
      </c>
    </row>
    <row r="38" spans="1:6" x14ac:dyDescent="0.4">
      <c r="A38" s="5" t="str">
        <f>IF(スタッフマスタ!C29 = "","",スタッフマスタ!C29)</f>
        <v/>
      </c>
      <c r="B38" s="5">
        <v>0</v>
      </c>
      <c r="C38" s="5">
        <v>0</v>
      </c>
      <c r="D38" s="5">
        <v>0</v>
      </c>
      <c r="E38" s="5">
        <v>0</v>
      </c>
      <c r="F38" s="140" t="s">
        <v>240</v>
      </c>
    </row>
    <row r="39" spans="1:6" x14ac:dyDescent="0.4">
      <c r="A39" s="5" t="str">
        <f>IF(スタッフマスタ!C30 = "","",スタッフマスタ!C30)</f>
        <v/>
      </c>
      <c r="B39" s="5">
        <v>0</v>
      </c>
      <c r="C39" s="5">
        <v>0</v>
      </c>
      <c r="D39" s="5">
        <v>0</v>
      </c>
      <c r="E39" s="5">
        <v>0</v>
      </c>
      <c r="F39" s="140" t="s">
        <v>241</v>
      </c>
    </row>
    <row r="40" spans="1:6" x14ac:dyDescent="0.4">
      <c r="A40" s="5" t="str">
        <f>IF(スタッフマスタ!C31 = "","",スタッフマスタ!C31)</f>
        <v/>
      </c>
      <c r="B40" s="5">
        <v>0</v>
      </c>
      <c r="C40" s="5">
        <v>0</v>
      </c>
      <c r="D40" s="5">
        <v>0</v>
      </c>
      <c r="E40" s="5">
        <v>0</v>
      </c>
      <c r="F40" s="140" t="s">
        <v>242</v>
      </c>
    </row>
    <row r="41" spans="1:6" x14ac:dyDescent="0.4">
      <c r="A41" s="5" t="str">
        <f>IF(スタッフマスタ!C32 = "","",スタッフマスタ!C32)</f>
        <v/>
      </c>
      <c r="B41" s="5">
        <v>0</v>
      </c>
      <c r="C41" s="5">
        <v>0</v>
      </c>
      <c r="D41" s="5">
        <v>0</v>
      </c>
      <c r="E41" s="5">
        <v>0</v>
      </c>
      <c r="F41" s="140" t="s">
        <v>243</v>
      </c>
    </row>
  </sheetData>
  <phoneticPr fontId="1"/>
  <conditionalFormatting sqref="B12:E41">
    <cfRule type="containsText" dxfId="9" priority="1" operator="containsText" text="1">
      <formula>NOT(ISERROR(SEARCH("1",B12)))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Q35"/>
  <sheetViews>
    <sheetView showGridLines="0" topLeftCell="A4" zoomScaleNormal="100" workbookViewId="0">
      <selection activeCell="E24" sqref="E24"/>
    </sheetView>
  </sheetViews>
  <sheetFormatPr defaultRowHeight="18.75" x14ac:dyDescent="0.4"/>
  <cols>
    <col min="2" max="2" width="12.625" customWidth="1"/>
    <col min="3" max="3" width="11.75" customWidth="1"/>
  </cols>
  <sheetData>
    <row r="1" spans="2:17" x14ac:dyDescent="0.4">
      <c r="I1" s="143"/>
      <c r="J1" s="143"/>
      <c r="K1" s="143"/>
      <c r="L1" s="143"/>
      <c r="M1" s="143"/>
      <c r="N1" s="143"/>
      <c r="O1" s="143"/>
      <c r="P1" s="143"/>
      <c r="Q1" s="143"/>
    </row>
    <row r="2" spans="2:17" x14ac:dyDescent="0.4">
      <c r="B2" s="150" t="s">
        <v>35</v>
      </c>
      <c r="C2" s="3"/>
      <c r="D2" s="190" t="s">
        <v>21</v>
      </c>
      <c r="E2" s="190"/>
      <c r="F2" s="190"/>
      <c r="G2" s="190"/>
      <c r="H2" s="3"/>
      <c r="I2" s="191" t="s">
        <v>36</v>
      </c>
      <c r="J2" s="191"/>
      <c r="K2" s="191"/>
      <c r="L2" s="191"/>
      <c r="M2" s="143"/>
      <c r="N2" s="191" t="s">
        <v>42</v>
      </c>
      <c r="O2" s="191"/>
      <c r="P2" s="191"/>
      <c r="Q2" s="143"/>
    </row>
    <row r="3" spans="2:17" x14ac:dyDescent="0.4">
      <c r="B3" s="156">
        <v>500000</v>
      </c>
      <c r="C3" s="4"/>
      <c r="D3" s="155"/>
      <c r="E3" s="149" t="s">
        <v>37</v>
      </c>
      <c r="F3" s="149" t="s">
        <v>20</v>
      </c>
      <c r="G3" s="149" t="s">
        <v>24</v>
      </c>
      <c r="H3" s="3"/>
      <c r="I3" s="143"/>
      <c r="J3" s="149" t="s">
        <v>37</v>
      </c>
      <c r="K3" s="149" t="s">
        <v>20</v>
      </c>
      <c r="L3" s="149" t="s">
        <v>24</v>
      </c>
      <c r="M3" s="151"/>
      <c r="N3" s="152" t="s">
        <v>38</v>
      </c>
      <c r="O3" s="153">
        <v>0.375</v>
      </c>
      <c r="P3" s="154">
        <v>0.625</v>
      </c>
      <c r="Q3" s="143"/>
    </row>
    <row r="4" spans="2:17" x14ac:dyDescent="0.4">
      <c r="D4" s="149" t="s">
        <v>38</v>
      </c>
      <c r="E4" s="155">
        <v>1</v>
      </c>
      <c r="F4" s="155">
        <v>1</v>
      </c>
      <c r="G4" s="155">
        <v>0</v>
      </c>
      <c r="I4" s="150" t="s">
        <v>38</v>
      </c>
      <c r="J4" s="155">
        <v>2</v>
      </c>
      <c r="K4" s="155">
        <v>2</v>
      </c>
      <c r="L4" s="155">
        <v>1</v>
      </c>
      <c r="M4" s="151"/>
      <c r="N4" s="152" t="s">
        <v>39</v>
      </c>
      <c r="O4" s="153">
        <v>0.5</v>
      </c>
      <c r="P4" s="154">
        <v>0.75</v>
      </c>
      <c r="Q4" s="143"/>
    </row>
    <row r="5" spans="2:17" x14ac:dyDescent="0.4">
      <c r="D5" s="149" t="s">
        <v>39</v>
      </c>
      <c r="E5" s="155">
        <v>3</v>
      </c>
      <c r="F5" s="155">
        <v>2</v>
      </c>
      <c r="G5" s="155">
        <v>1</v>
      </c>
      <c r="I5" s="150" t="s">
        <v>39</v>
      </c>
      <c r="J5" s="155">
        <v>4</v>
      </c>
      <c r="K5" s="155">
        <v>4</v>
      </c>
      <c r="L5" s="155">
        <v>2</v>
      </c>
      <c r="M5" s="151"/>
      <c r="N5" s="152" t="s">
        <v>40</v>
      </c>
      <c r="O5" s="153">
        <v>0.70833333333333337</v>
      </c>
      <c r="P5" s="154">
        <v>0.95833333333333337</v>
      </c>
      <c r="Q5" s="143"/>
    </row>
    <row r="6" spans="2:17" x14ac:dyDescent="0.4">
      <c r="D6" s="149" t="s">
        <v>40</v>
      </c>
      <c r="E6" s="155">
        <v>3</v>
      </c>
      <c r="F6" s="155">
        <v>3</v>
      </c>
      <c r="G6" s="155">
        <v>0</v>
      </c>
      <c r="I6" s="150" t="s">
        <v>40</v>
      </c>
      <c r="J6" s="155">
        <v>4</v>
      </c>
      <c r="K6" s="155">
        <v>5</v>
      </c>
      <c r="L6" s="155">
        <v>2</v>
      </c>
      <c r="M6" s="151"/>
      <c r="N6" s="152" t="s">
        <v>41</v>
      </c>
      <c r="O6" s="152" t="s">
        <v>43</v>
      </c>
      <c r="P6" s="155"/>
      <c r="Q6" s="143"/>
    </row>
    <row r="7" spans="2:17" x14ac:dyDescent="0.4">
      <c r="I7" s="143"/>
      <c r="J7" s="151"/>
      <c r="K7" s="151"/>
      <c r="L7" s="151"/>
      <c r="M7" s="151"/>
      <c r="N7" s="152" t="s">
        <v>44</v>
      </c>
      <c r="O7" s="152" t="s">
        <v>45</v>
      </c>
      <c r="P7" s="155"/>
      <c r="Q7" s="143"/>
    </row>
    <row r="10" spans="2:17" ht="19.5" thickBot="1" x14ac:dyDescent="0.45">
      <c r="B10" s="3" t="s">
        <v>155</v>
      </c>
    </row>
    <row r="11" spans="2:17" ht="19.5" thickBot="1" x14ac:dyDescent="0.45">
      <c r="B11" s="89"/>
      <c r="C11" s="90" t="s">
        <v>156</v>
      </c>
      <c r="D11" s="91" t="s">
        <v>157</v>
      </c>
      <c r="E11" s="92" t="s">
        <v>157</v>
      </c>
    </row>
    <row r="12" spans="2:17" x14ac:dyDescent="0.4">
      <c r="B12" s="93" t="s">
        <v>158</v>
      </c>
      <c r="C12" s="94" t="s">
        <v>159</v>
      </c>
      <c r="D12" s="95">
        <v>0.375</v>
      </c>
      <c r="E12" s="96">
        <v>0.66666666666666663</v>
      </c>
    </row>
    <row r="13" spans="2:17" x14ac:dyDescent="0.4">
      <c r="B13" s="97" t="s">
        <v>160</v>
      </c>
      <c r="C13" s="98" t="s">
        <v>161</v>
      </c>
      <c r="D13" s="99">
        <v>0.66666666666666663</v>
      </c>
      <c r="E13" s="100">
        <v>0.95833333333333337</v>
      </c>
    </row>
    <row r="14" spans="2:17" x14ac:dyDescent="0.4">
      <c r="B14" s="97" t="s">
        <v>162</v>
      </c>
      <c r="C14" s="98" t="s">
        <v>163</v>
      </c>
      <c r="D14" s="99">
        <v>0.375</v>
      </c>
      <c r="E14" s="100">
        <v>0.66666666666666663</v>
      </c>
    </row>
    <row r="15" spans="2:17" ht="19.5" thickBot="1" x14ac:dyDescent="0.45">
      <c r="B15" s="101" t="s">
        <v>164</v>
      </c>
      <c r="C15" s="102" t="s">
        <v>163</v>
      </c>
      <c r="D15" s="103">
        <v>0.66666666666666663</v>
      </c>
      <c r="E15" s="104">
        <v>0.95833333333333337</v>
      </c>
    </row>
    <row r="16" spans="2:17" x14ac:dyDescent="0.4">
      <c r="B16" s="3"/>
      <c r="E16" s="105"/>
    </row>
    <row r="17" spans="2:10" ht="19.5" thickBot="1" x14ac:dyDescent="0.45">
      <c r="B17" s="35" t="s">
        <v>165</v>
      </c>
      <c r="C17" s="157" t="s">
        <v>189</v>
      </c>
      <c r="E17" s="143" t="s">
        <v>153</v>
      </c>
      <c r="G17" s="1"/>
      <c r="H17" s="1"/>
      <c r="I17" s="1"/>
      <c r="J17" s="1"/>
    </row>
    <row r="18" spans="2:10" ht="19.5" thickBot="1" x14ac:dyDescent="0.45">
      <c r="B18" s="89"/>
      <c r="C18" s="91" t="s">
        <v>190</v>
      </c>
      <c r="D18" s="106" t="s">
        <v>191</v>
      </c>
      <c r="E18" s="106" t="s">
        <v>188</v>
      </c>
      <c r="F18" s="92" t="s">
        <v>192</v>
      </c>
      <c r="G18" s="35"/>
      <c r="H18" s="35"/>
      <c r="I18" s="35"/>
      <c r="J18" s="1"/>
    </row>
    <row r="19" spans="2:10" x14ac:dyDescent="0.4">
      <c r="B19" s="93" t="s">
        <v>166</v>
      </c>
      <c r="C19" s="107">
        <v>2</v>
      </c>
      <c r="D19" s="108">
        <v>2</v>
      </c>
      <c r="E19" s="108">
        <v>2</v>
      </c>
      <c r="F19" s="109">
        <v>2</v>
      </c>
      <c r="G19" s="124"/>
      <c r="H19" s="124"/>
      <c r="I19" s="124"/>
      <c r="J19" s="1"/>
    </row>
    <row r="20" spans="2:10" x14ac:dyDescent="0.4">
      <c r="B20" s="97" t="s">
        <v>167</v>
      </c>
      <c r="C20" s="107">
        <v>2</v>
      </c>
      <c r="D20" s="111">
        <v>2</v>
      </c>
      <c r="E20" s="111">
        <v>2</v>
      </c>
      <c r="F20" s="112">
        <v>2</v>
      </c>
      <c r="G20" s="124"/>
      <c r="H20" s="124"/>
      <c r="I20" s="124"/>
      <c r="J20" s="1"/>
    </row>
    <row r="21" spans="2:10" x14ac:dyDescent="0.4">
      <c r="B21" s="97" t="s">
        <v>168</v>
      </c>
      <c r="C21" s="107">
        <v>2</v>
      </c>
      <c r="D21" s="111">
        <v>2</v>
      </c>
      <c r="E21" s="111">
        <v>2</v>
      </c>
      <c r="F21" s="112">
        <v>2</v>
      </c>
      <c r="G21" s="124"/>
      <c r="H21" s="124"/>
      <c r="I21" s="124"/>
      <c r="J21" s="1"/>
    </row>
    <row r="22" spans="2:10" x14ac:dyDescent="0.4">
      <c r="B22" s="97" t="s">
        <v>169</v>
      </c>
      <c r="C22" s="107">
        <v>2</v>
      </c>
      <c r="D22" s="111">
        <v>2</v>
      </c>
      <c r="E22" s="111">
        <v>2</v>
      </c>
      <c r="F22" s="112">
        <v>2</v>
      </c>
      <c r="G22" s="124"/>
      <c r="H22" s="124"/>
      <c r="I22" s="124"/>
      <c r="J22" s="1"/>
    </row>
    <row r="23" spans="2:10" x14ac:dyDescent="0.4">
      <c r="B23" s="97" t="s">
        <v>170</v>
      </c>
      <c r="C23" s="107">
        <v>2</v>
      </c>
      <c r="D23" s="111">
        <v>3</v>
      </c>
      <c r="E23" s="111">
        <v>2</v>
      </c>
      <c r="F23" s="112">
        <v>3</v>
      </c>
      <c r="G23" s="2"/>
      <c r="H23" s="2"/>
      <c r="I23" s="2"/>
      <c r="J23" s="1"/>
    </row>
    <row r="24" spans="2:10" x14ac:dyDescent="0.4">
      <c r="B24" s="97" t="s">
        <v>171</v>
      </c>
      <c r="C24" s="107">
        <v>2</v>
      </c>
      <c r="D24" s="111">
        <v>3</v>
      </c>
      <c r="E24" s="111">
        <v>2</v>
      </c>
      <c r="F24" s="112">
        <v>3</v>
      </c>
      <c r="G24" s="2"/>
      <c r="H24" s="2"/>
      <c r="I24" s="2"/>
      <c r="J24" s="1"/>
    </row>
    <row r="25" spans="2:10" ht="19.5" thickBot="1" x14ac:dyDescent="0.45">
      <c r="B25" s="101" t="s">
        <v>172</v>
      </c>
      <c r="C25" s="113">
        <v>2</v>
      </c>
      <c r="D25" s="114">
        <v>3</v>
      </c>
      <c r="E25" s="114">
        <v>2</v>
      </c>
      <c r="F25" s="115">
        <v>3</v>
      </c>
      <c r="G25" s="35"/>
      <c r="H25" s="35"/>
      <c r="I25" s="35"/>
      <c r="J25" s="1"/>
    </row>
    <row r="26" spans="2:10" x14ac:dyDescent="0.4">
      <c r="G26" s="124"/>
      <c r="H26" s="124"/>
      <c r="I26" s="124"/>
      <c r="J26" s="1"/>
    </row>
    <row r="27" spans="2:10" ht="19.5" thickBot="1" x14ac:dyDescent="0.45">
      <c r="B27" s="35" t="s">
        <v>36</v>
      </c>
      <c r="G27" s="124"/>
      <c r="H27" s="124"/>
      <c r="I27" s="124"/>
      <c r="J27" s="1"/>
    </row>
    <row r="28" spans="2:10" ht="19.5" thickBot="1" x14ac:dyDescent="0.45">
      <c r="B28" s="89"/>
      <c r="C28" s="91" t="s">
        <v>193</v>
      </c>
      <c r="D28" s="106" t="s">
        <v>191</v>
      </c>
      <c r="E28" s="106" t="s">
        <v>194</v>
      </c>
      <c r="F28" s="92" t="s">
        <v>192</v>
      </c>
      <c r="G28" s="124"/>
      <c r="H28" s="124"/>
      <c r="I28" s="124"/>
      <c r="J28" s="1"/>
    </row>
    <row r="29" spans="2:10" x14ac:dyDescent="0.4">
      <c r="B29" s="93" t="s">
        <v>166</v>
      </c>
      <c r="C29" s="107">
        <v>3</v>
      </c>
      <c r="D29" s="108">
        <v>3</v>
      </c>
      <c r="E29" s="108">
        <v>3</v>
      </c>
      <c r="F29" s="109">
        <v>3</v>
      </c>
      <c r="G29" s="124"/>
      <c r="H29" s="124"/>
      <c r="I29" s="124"/>
      <c r="J29" s="1"/>
    </row>
    <row r="30" spans="2:10" x14ac:dyDescent="0.4">
      <c r="B30" s="97" t="s">
        <v>167</v>
      </c>
      <c r="C30" s="110">
        <v>3</v>
      </c>
      <c r="D30" s="111">
        <v>3</v>
      </c>
      <c r="E30" s="111">
        <v>3</v>
      </c>
      <c r="F30" s="112">
        <v>3</v>
      </c>
      <c r="G30" s="2"/>
      <c r="H30" s="2"/>
      <c r="I30" s="2"/>
      <c r="J30" s="1"/>
    </row>
    <row r="31" spans="2:10" x14ac:dyDescent="0.4">
      <c r="B31" s="97" t="s">
        <v>168</v>
      </c>
      <c r="C31" s="110">
        <v>3</v>
      </c>
      <c r="D31" s="111">
        <v>3</v>
      </c>
      <c r="E31" s="111">
        <v>3</v>
      </c>
      <c r="F31" s="112">
        <v>3</v>
      </c>
      <c r="G31" s="2"/>
      <c r="H31" s="2"/>
      <c r="I31" s="2"/>
      <c r="J31" s="1"/>
    </row>
    <row r="32" spans="2:10" x14ac:dyDescent="0.4">
      <c r="B32" s="97" t="s">
        <v>169</v>
      </c>
      <c r="C32" s="110">
        <v>3</v>
      </c>
      <c r="D32" s="111">
        <v>3</v>
      </c>
      <c r="E32" s="111">
        <v>3</v>
      </c>
      <c r="F32" s="112">
        <v>3</v>
      </c>
      <c r="G32" s="2"/>
      <c r="H32" s="2"/>
      <c r="I32" s="2"/>
      <c r="J32" s="1"/>
    </row>
    <row r="33" spans="2:6" x14ac:dyDescent="0.4">
      <c r="B33" s="97" t="s">
        <v>170</v>
      </c>
      <c r="C33" s="110">
        <v>3</v>
      </c>
      <c r="D33" s="111">
        <v>4</v>
      </c>
      <c r="E33" s="111">
        <v>3</v>
      </c>
      <c r="F33" s="112">
        <v>4</v>
      </c>
    </row>
    <row r="34" spans="2:6" x14ac:dyDescent="0.4">
      <c r="B34" s="97" t="s">
        <v>171</v>
      </c>
      <c r="C34" s="110">
        <v>3</v>
      </c>
      <c r="D34" s="111">
        <v>4</v>
      </c>
      <c r="E34" s="111">
        <v>3</v>
      </c>
      <c r="F34" s="112">
        <v>4</v>
      </c>
    </row>
    <row r="35" spans="2:6" ht="19.5" thickBot="1" x14ac:dyDescent="0.45">
      <c r="B35" s="101" t="s">
        <v>172</v>
      </c>
      <c r="C35" s="113">
        <v>3</v>
      </c>
      <c r="D35" s="114">
        <v>4</v>
      </c>
      <c r="E35" s="114">
        <v>3</v>
      </c>
      <c r="F35" s="115">
        <v>4</v>
      </c>
    </row>
  </sheetData>
  <mergeCells count="3">
    <mergeCell ref="D2:G2"/>
    <mergeCell ref="I2:L2"/>
    <mergeCell ref="N2:P2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AH72"/>
  <sheetViews>
    <sheetView showGridLines="0" workbookViewId="0">
      <selection activeCell="D3" sqref="D3"/>
    </sheetView>
  </sheetViews>
  <sheetFormatPr defaultRowHeight="18.75" x14ac:dyDescent="0.4"/>
  <cols>
    <col min="1" max="1" width="4" customWidth="1"/>
    <col min="2" max="33" width="6.625" customWidth="1"/>
  </cols>
  <sheetData>
    <row r="1" spans="2:34" x14ac:dyDescent="0.4">
      <c r="B1" s="3"/>
      <c r="C1" s="3" t="str">
        <f>TEXT(DATE(月別シフト希望!$B$8,B2,1),"aaa")</f>
        <v>水</v>
      </c>
      <c r="D1" s="134" t="str">
        <f>IF(ISERROR(IF(MONTH(C2+1)=MONTH(C2), C2+1,"")),"",IF(MONTH(C2+1)=MONTH(C2),TEXT(C2+1,"aaa"),""))</f>
        <v>木</v>
      </c>
      <c r="E1" s="134" t="str">
        <f>IF(ISERROR(IF(MONTH(D2+1)=MONTH(D2), D2+1,"")),"",IF(MONTH(D2+1)=MONTH(D2),TEXT(D2+1,"aaa"),""))</f>
        <v>金</v>
      </c>
      <c r="F1" s="134" t="str">
        <f t="shared" ref="F1:AG1" si="0">IF(ISERROR(IF(MONTH(E2+1)=MONTH(E2), E2+1,"")),"",IF(MONTH(E2+1)=MONTH(E2),TEXT(E2+1,"aaa"),""))</f>
        <v>土</v>
      </c>
      <c r="G1" s="134" t="str">
        <f t="shared" si="0"/>
        <v>日</v>
      </c>
      <c r="H1" s="134" t="str">
        <f t="shared" si="0"/>
        <v>月</v>
      </c>
      <c r="I1" s="134" t="str">
        <f t="shared" si="0"/>
        <v>火</v>
      </c>
      <c r="J1" s="134" t="str">
        <f t="shared" si="0"/>
        <v>水</v>
      </c>
      <c r="K1" s="134" t="str">
        <f t="shared" si="0"/>
        <v>木</v>
      </c>
      <c r="L1" s="134" t="str">
        <f t="shared" si="0"/>
        <v>金</v>
      </c>
      <c r="M1" s="134" t="str">
        <f t="shared" si="0"/>
        <v>土</v>
      </c>
      <c r="N1" s="134" t="str">
        <f t="shared" si="0"/>
        <v>日</v>
      </c>
      <c r="O1" s="134" t="str">
        <f t="shared" si="0"/>
        <v>月</v>
      </c>
      <c r="P1" s="134" t="str">
        <f t="shared" si="0"/>
        <v>火</v>
      </c>
      <c r="Q1" s="134" t="str">
        <f t="shared" si="0"/>
        <v>水</v>
      </c>
      <c r="R1" s="134" t="str">
        <f t="shared" si="0"/>
        <v>木</v>
      </c>
      <c r="S1" s="134" t="str">
        <f t="shared" si="0"/>
        <v>金</v>
      </c>
      <c r="T1" s="134" t="str">
        <f t="shared" si="0"/>
        <v>土</v>
      </c>
      <c r="U1" s="134" t="str">
        <f t="shared" si="0"/>
        <v>日</v>
      </c>
      <c r="V1" s="134" t="str">
        <f t="shared" si="0"/>
        <v>月</v>
      </c>
      <c r="W1" s="134" t="str">
        <f t="shared" si="0"/>
        <v>火</v>
      </c>
      <c r="X1" s="134" t="str">
        <f t="shared" si="0"/>
        <v>水</v>
      </c>
      <c r="Y1" s="134" t="str">
        <f t="shared" si="0"/>
        <v>木</v>
      </c>
      <c r="Z1" s="134" t="str">
        <f t="shared" si="0"/>
        <v>金</v>
      </c>
      <c r="AA1" s="134" t="str">
        <f t="shared" si="0"/>
        <v>土</v>
      </c>
      <c r="AB1" s="134" t="str">
        <f t="shared" si="0"/>
        <v>日</v>
      </c>
      <c r="AC1" s="134" t="str">
        <f t="shared" si="0"/>
        <v>月</v>
      </c>
      <c r="AD1" s="134" t="str">
        <f t="shared" si="0"/>
        <v>火</v>
      </c>
      <c r="AE1" s="134" t="str">
        <f t="shared" si="0"/>
        <v>水</v>
      </c>
      <c r="AF1" s="134" t="str">
        <f t="shared" si="0"/>
        <v>木</v>
      </c>
      <c r="AG1" s="134" t="str">
        <f t="shared" si="0"/>
        <v>金</v>
      </c>
      <c r="AH1" s="3"/>
    </row>
    <row r="2" spans="2:34" x14ac:dyDescent="0.4">
      <c r="B2" s="131">
        <v>1</v>
      </c>
      <c r="C2" s="11">
        <f>DATE(月別シフト希望!$B$8,B2,1)</f>
        <v>43831</v>
      </c>
      <c r="D2" s="11">
        <f>IF(ISERROR(IF(MONTH(C2+1)=MONTH(C2), C2+1,"")),"",IF(MONTH(C2+1)=MONTH(C2), C2+1,""))</f>
        <v>43832</v>
      </c>
      <c r="E2" s="11">
        <f>IF(ISERROR(IF(MONTH(D2+1)=MONTH(D2), D2+1,"")),"",IF(MONTH(D2+1)=MONTH(D2), D2+1,""))</f>
        <v>43833</v>
      </c>
      <c r="F2" s="11">
        <f t="shared" ref="F2:AG2" si="1">IF(ISERROR(IF(MONTH(E2+1)=MONTH(E2), E2+1,"")),"",IF(MONTH(E2+1)=MONTH(E2), E2+1,""))</f>
        <v>43834</v>
      </c>
      <c r="G2" s="11">
        <f t="shared" si="1"/>
        <v>43835</v>
      </c>
      <c r="H2" s="11">
        <f t="shared" si="1"/>
        <v>43836</v>
      </c>
      <c r="I2" s="11">
        <f t="shared" si="1"/>
        <v>43837</v>
      </c>
      <c r="J2" s="11">
        <f t="shared" si="1"/>
        <v>43838</v>
      </c>
      <c r="K2" s="11">
        <f t="shared" si="1"/>
        <v>43839</v>
      </c>
      <c r="L2" s="11">
        <f t="shared" si="1"/>
        <v>43840</v>
      </c>
      <c r="M2" s="11">
        <f t="shared" si="1"/>
        <v>43841</v>
      </c>
      <c r="N2" s="11">
        <f t="shared" si="1"/>
        <v>43842</v>
      </c>
      <c r="O2" s="11">
        <f t="shared" si="1"/>
        <v>43843</v>
      </c>
      <c r="P2" s="11">
        <f t="shared" si="1"/>
        <v>43844</v>
      </c>
      <c r="Q2" s="11">
        <f t="shared" si="1"/>
        <v>43845</v>
      </c>
      <c r="R2" s="11">
        <f t="shared" si="1"/>
        <v>43846</v>
      </c>
      <c r="S2" s="11">
        <f t="shared" si="1"/>
        <v>43847</v>
      </c>
      <c r="T2" s="11">
        <f t="shared" si="1"/>
        <v>43848</v>
      </c>
      <c r="U2" s="11">
        <f t="shared" si="1"/>
        <v>43849</v>
      </c>
      <c r="V2" s="11">
        <f t="shared" si="1"/>
        <v>43850</v>
      </c>
      <c r="W2" s="11">
        <f t="shared" si="1"/>
        <v>43851</v>
      </c>
      <c r="X2" s="11">
        <f t="shared" si="1"/>
        <v>43852</v>
      </c>
      <c r="Y2" s="11">
        <f t="shared" si="1"/>
        <v>43853</v>
      </c>
      <c r="Z2" s="11">
        <f t="shared" si="1"/>
        <v>43854</v>
      </c>
      <c r="AA2" s="11">
        <f t="shared" si="1"/>
        <v>43855</v>
      </c>
      <c r="AB2" s="11">
        <f t="shared" si="1"/>
        <v>43856</v>
      </c>
      <c r="AC2" s="11">
        <f t="shared" si="1"/>
        <v>43857</v>
      </c>
      <c r="AD2" s="11">
        <f t="shared" si="1"/>
        <v>43858</v>
      </c>
      <c r="AE2" s="11">
        <f t="shared" si="1"/>
        <v>43859</v>
      </c>
      <c r="AF2" s="11">
        <f t="shared" si="1"/>
        <v>43860</v>
      </c>
      <c r="AG2" s="12">
        <f t="shared" si="1"/>
        <v>43861</v>
      </c>
    </row>
    <row r="3" spans="2:34" x14ac:dyDescent="0.4">
      <c r="B3" s="132" t="s">
        <v>158</v>
      </c>
      <c r="C3" s="136">
        <f>COUNTIFS(希望開始時刻マスタ!C$3:C$32,"&gt;=9:00",希望開始時刻マスタ!C$3:C$32,"&lt;16:00",希望開始時刻マスタ!$AH$3:$AH$32,"キッチン")-VLOOKUP(C$1,シフト設定マスタ!$B19:$F25,2,FALSE)</f>
        <v>-1</v>
      </c>
      <c r="D3" s="136">
        <f>COUNTIFS(希望開始時刻マスタ!D$3:D$32,"&gt;=9:00",希望開始時刻マスタ!D$3:D$32,"&lt;16:00",希望開始時刻マスタ!$AH$3:$AH$32,"キッチン")-VLOOKUP(D$1,シフト設定マスタ!$B19:$F25,2,FALSE)</f>
        <v>-1</v>
      </c>
      <c r="E3" s="136">
        <f>COUNTIFS(希望開始時刻マスタ!E$3:E$32,"&gt;=9:00",希望開始時刻マスタ!E$3:E$32,"&lt;16:00",希望開始時刻マスタ!$AH$3:$AH$32,"キッチン")-VLOOKUP(E$1,シフト設定マスタ!$B19:$F25,2,FALSE)</f>
        <v>-1</v>
      </c>
      <c r="F3" s="136">
        <f>COUNTIFS(希望開始時刻マスタ!F$3:F$32,"&gt;=9:00",希望開始時刻マスタ!F$3:F$32,"&lt;16:00",希望開始時刻マスタ!$AH$3:$AH$32,"キッチン")-VLOOKUP(F$1,シフト設定マスタ!$B19:$F25,2,FALSE)</f>
        <v>-1</v>
      </c>
      <c r="G3" s="136">
        <f>COUNTIFS(希望開始時刻マスタ!G$3:G$32,"&gt;=9:00",希望開始時刻マスタ!G$3:G$32,"&lt;16:00",希望開始時刻マスタ!$AH$3:$AH$32,"キッチン")-VLOOKUP(G$1,シフト設定マスタ!$B19:$F25,2,FALSE)</f>
        <v>-1</v>
      </c>
      <c r="H3" s="136">
        <f>COUNTIFS(希望開始時刻マスタ!H$3:H$32,"&gt;=9:00",希望開始時刻マスタ!H$3:H$32,"&lt;16:00",希望開始時刻マスタ!$AH$3:$AH$32,"キッチン")-VLOOKUP(H$1,シフト設定マスタ!$B19:$F25,2,FALSE)</f>
        <v>-1</v>
      </c>
      <c r="I3" s="136">
        <f>COUNTIFS(希望開始時刻マスタ!I$3:I$32,"&gt;=9:00",希望開始時刻マスタ!I$3:I$32,"&lt;16:00",希望開始時刻マスタ!$AH$3:$AH$32,"キッチン")-VLOOKUP(I$1,シフト設定マスタ!$B19:$F25,2,FALSE)</f>
        <v>-1</v>
      </c>
      <c r="J3" s="136">
        <f>COUNTIFS(希望開始時刻マスタ!J$3:J$32,"&gt;=9:00",希望開始時刻マスタ!J$3:J$32,"&lt;16:00",希望開始時刻マスタ!$AH$3:$AH$32,"キッチン")-VLOOKUP(J$1,シフト設定マスタ!$B19:$F25,2,FALSE)</f>
        <v>-1</v>
      </c>
      <c r="K3" s="136">
        <f>COUNTIFS(希望開始時刻マスタ!K$3:K$32,"&gt;=9:00",希望開始時刻マスタ!K$3:K$32,"&lt;16:00",希望開始時刻マスタ!$AH$3:$AH$32,"キッチン")-VLOOKUP(K$1,シフト設定マスタ!$B19:$F25,2,FALSE)</f>
        <v>-1</v>
      </c>
      <c r="L3" s="136">
        <f>COUNTIFS(希望開始時刻マスタ!L$3:L$32,"&gt;=9:00",希望開始時刻マスタ!L$3:L$32,"&lt;16:00",希望開始時刻マスタ!$AH$3:$AH$32,"キッチン")-VLOOKUP(L$1,シフト設定マスタ!$B19:$F25,2,FALSE)</f>
        <v>-1</v>
      </c>
      <c r="M3" s="136">
        <f>COUNTIFS(希望開始時刻マスタ!M$3:M$32,"&gt;=9:00",希望開始時刻マスタ!M$3:M$32,"&lt;16:00",希望開始時刻マスタ!$AH$3:$AH$32,"キッチン")-VLOOKUP(M$1,シフト設定マスタ!$B19:$F25,2,FALSE)</f>
        <v>-1</v>
      </c>
      <c r="N3" s="136">
        <f>COUNTIFS(希望開始時刻マスタ!N$3:N$32,"&gt;=9:00",希望開始時刻マスタ!N$3:N$32,"&lt;16:00",希望開始時刻マスタ!$AH$3:$AH$32,"キッチン")-VLOOKUP(N$1,シフト設定マスタ!$B19:$F25,2,FALSE)</f>
        <v>-1</v>
      </c>
      <c r="O3" s="136">
        <f>COUNTIFS(希望開始時刻マスタ!O$3:O$32,"&gt;=9:00",希望開始時刻マスタ!O$3:O$32,"&lt;16:00",希望開始時刻マスタ!$AH$3:$AH$32,"キッチン")-VLOOKUP(O$1,シフト設定マスタ!$B19:$F25,2,FALSE)</f>
        <v>-1</v>
      </c>
      <c r="P3" s="136">
        <f>COUNTIFS(希望開始時刻マスタ!P$3:P$32,"&gt;=9:00",希望開始時刻マスタ!P$3:P$32,"&lt;16:00",希望開始時刻マスタ!$AH$3:$AH$32,"キッチン")-VLOOKUP(P$1,シフト設定マスタ!$B19:$F25,2,FALSE)</f>
        <v>-1</v>
      </c>
      <c r="Q3" s="136">
        <f>COUNTIFS(希望開始時刻マスタ!Q$3:Q$32,"&gt;=9:00",希望開始時刻マスタ!Q$3:Q$32,"&lt;16:00",希望開始時刻マスタ!$AH$3:$AH$32,"キッチン")-VLOOKUP(Q$1,シフト設定マスタ!$B19:$F25,2,FALSE)</f>
        <v>-1</v>
      </c>
      <c r="R3" s="136">
        <f>COUNTIFS(希望開始時刻マスタ!R$3:R$32,"&gt;=9:00",希望開始時刻マスタ!R$3:R$32,"&lt;16:00",希望開始時刻マスタ!$AH$3:$AH$32,"キッチン")-VLOOKUP(R$1,シフト設定マスタ!$B19:$F25,2,FALSE)</f>
        <v>-1</v>
      </c>
      <c r="S3" s="136">
        <f>COUNTIFS(希望開始時刻マスタ!S$3:S$32,"&gt;=9:00",希望開始時刻マスタ!S$3:S$32,"&lt;16:00",希望開始時刻マスタ!$AH$3:$AH$32,"キッチン")-VLOOKUP(S$1,シフト設定マスタ!$B19:$F25,2,FALSE)</f>
        <v>-1</v>
      </c>
      <c r="T3" s="136">
        <f>COUNTIFS(希望開始時刻マスタ!T$3:T$32,"&gt;=9:00",希望開始時刻マスタ!T$3:T$32,"&lt;16:00",希望開始時刻マスタ!$AH$3:$AH$32,"キッチン")-VLOOKUP(T$1,シフト設定マスタ!$B19:$F25,2,FALSE)</f>
        <v>-1</v>
      </c>
      <c r="U3" s="136">
        <f>COUNTIFS(希望開始時刻マスタ!U$3:U$32,"&gt;=9:00",希望開始時刻マスタ!U$3:U$32,"&lt;16:00",希望開始時刻マスタ!$AH$3:$AH$32,"キッチン")-VLOOKUP(U$1,シフト設定マスタ!$B19:$F25,2,FALSE)</f>
        <v>-1</v>
      </c>
      <c r="V3" s="136">
        <f>COUNTIFS(希望開始時刻マスタ!V$3:V$32,"&gt;=9:00",希望開始時刻マスタ!V$3:V$32,"&lt;16:00",希望開始時刻マスタ!$AH$3:$AH$32,"キッチン")-VLOOKUP(V$1,シフト設定マスタ!$B19:$F25,2,FALSE)</f>
        <v>-1</v>
      </c>
      <c r="W3" s="136">
        <f>COUNTIFS(希望開始時刻マスタ!W$3:W$32,"&gt;=9:00",希望開始時刻マスタ!W$3:W$32,"&lt;16:00",希望開始時刻マスタ!$AH$3:$AH$32,"キッチン")-VLOOKUP(W$1,シフト設定マスタ!$B19:$F25,2,FALSE)</f>
        <v>-1</v>
      </c>
      <c r="X3" s="136">
        <f>COUNTIFS(希望開始時刻マスタ!X$3:X$32,"&gt;=9:00",希望開始時刻マスタ!X$3:X$32,"&lt;16:00",希望開始時刻マスタ!$AH$3:$AH$32,"キッチン")-VLOOKUP(X$1,シフト設定マスタ!$B19:$F25,2,FALSE)</f>
        <v>-1</v>
      </c>
      <c r="Y3" s="136">
        <f>COUNTIFS(希望開始時刻マスタ!Y$3:Y$32,"&gt;=9:00",希望開始時刻マスタ!Y$3:Y$32,"&lt;16:00",希望開始時刻マスタ!$AH$3:$AH$32,"キッチン")-VLOOKUP(Y$1,シフト設定マスタ!$B19:$F25,2,FALSE)</f>
        <v>-1</v>
      </c>
      <c r="Z3" s="136">
        <f>COUNTIFS(希望開始時刻マスタ!Z$3:Z$32,"&gt;=9:00",希望開始時刻マスタ!Z$3:Z$32,"&lt;16:00",希望開始時刻マスタ!$AH$3:$AH$32,"キッチン")-VLOOKUP(Z$1,シフト設定マスタ!$B19:$F25,2,FALSE)</f>
        <v>-1</v>
      </c>
      <c r="AA3" s="136">
        <f>COUNTIFS(希望開始時刻マスタ!AA$3:AA$32,"&gt;=9:00",希望開始時刻マスタ!AA$3:AA$32,"&lt;16:00",希望開始時刻マスタ!$AH$3:$AH$32,"キッチン")-VLOOKUP(AA$1,シフト設定マスタ!$B19:$F25,2,FALSE)</f>
        <v>-1</v>
      </c>
      <c r="AB3" s="136">
        <f>COUNTIFS(希望開始時刻マスタ!AB$3:AB$32,"&gt;=9:00",希望開始時刻マスタ!AB$3:AB$32,"&lt;16:00",希望開始時刻マスタ!$AH$3:$AH$32,"キッチン")-VLOOKUP(AB$1,シフト設定マスタ!$B19:$F25,2,FALSE)</f>
        <v>-1</v>
      </c>
      <c r="AC3" s="136">
        <f>COUNTIFS(希望開始時刻マスタ!AC$3:AC$32,"&gt;=9:00",希望開始時刻マスタ!AC$3:AC$32,"&lt;16:00",希望開始時刻マスタ!$AH$3:$AH$32,"キッチン")-VLOOKUP(AC$1,シフト設定マスタ!$B19:$F25,2,FALSE)</f>
        <v>-1</v>
      </c>
      <c r="AD3" s="136">
        <f>COUNTIFS(希望開始時刻マスタ!AD$3:AD$32,"&gt;=9:00",希望開始時刻マスタ!AD$3:AD$32,"&lt;16:00",希望開始時刻マスタ!$AH$3:$AH$32,"キッチン")-VLOOKUP(AD$1,シフト設定マスタ!$B19:$F25,2,FALSE)</f>
        <v>-1</v>
      </c>
      <c r="AE3" s="136">
        <f>COUNTIFS(希望開始時刻マスタ!AE$3:AE$32,"&gt;=9:00",希望開始時刻マスタ!AE$3:AE$32,"&lt;16:00",希望開始時刻マスタ!$AH$3:$AH$32,"キッチン")-VLOOKUP(AE$1,シフト設定マスタ!$B19:$F25,2,FALSE)</f>
        <v>-1</v>
      </c>
      <c r="AF3" s="136">
        <f>COUNTIFS(希望開始時刻マスタ!AF$3:AF$32,"&gt;=9:00",希望開始時刻マスタ!AF$3:AF$32,"&lt;16:00",希望開始時刻マスタ!$AH$3:$AH$32,"キッチン")-VLOOKUP(AF$1,シフト設定マスタ!$B19:$F25,2,FALSE)</f>
        <v>-1</v>
      </c>
      <c r="AG3" s="136">
        <f>COUNTIFS(希望開始時刻マスタ!AG$3:AG$32,"&gt;=9:00",希望開始時刻マスタ!AG$3:AG$32,"&lt;16:00",希望開始時刻マスタ!$AH$3:$AH$32,"キッチン")-VLOOKUP(AG$1,シフト設定マスタ!$B19:$F25,2,FALSE)</f>
        <v>-1</v>
      </c>
    </row>
    <row r="4" spans="2:34" x14ac:dyDescent="0.4">
      <c r="B4" s="133" t="s">
        <v>160</v>
      </c>
      <c r="C4" s="136">
        <f>COUNTIFS(希望開始時刻マスタ!C$3:C$32,"&gt;=16:00",希望開始時刻マスタ!C$3:C$32,"&lt;23:00",希望開始時刻マスタ!$AH$3:$AH$32,"キッチン")-VLOOKUP(C$1,シフト設定マスタ!$B19:$F25,3,FALSE)</f>
        <v>-2</v>
      </c>
      <c r="D4" s="136">
        <f>COUNTIFS(希望開始時刻マスタ!D$3:D$32,"&gt;=16:00",希望開始時刻マスタ!D$3:D$32,"&lt;23:00",希望開始時刻マスタ!$AH$3:$AH$32,"キッチン")-VLOOKUP(D$1,シフト設定マスタ!$B19:$F25,3,FALSE)</f>
        <v>-1</v>
      </c>
      <c r="E4" s="136">
        <f>COUNTIFS(希望開始時刻マスタ!E$3:E$32,"&gt;=16:00",希望開始時刻マスタ!E$3:E$32,"&lt;23:00",希望開始時刻マスタ!$AH$3:$AH$32,"キッチン")-VLOOKUP(E$1,シフト設定マスタ!$B19:$F25,3,FALSE)</f>
        <v>-3</v>
      </c>
      <c r="F4" s="136">
        <f>COUNTIFS(希望開始時刻マスタ!F$3:F$32,"&gt;=16:00",希望開始時刻マスタ!F$3:F$32,"&lt;23:00",希望開始時刻マスタ!$AH$3:$AH$32,"キッチン")-VLOOKUP(F$1,シフト設定マスタ!$B19:$F25,3,FALSE)</f>
        <v>-2</v>
      </c>
      <c r="G4" s="136">
        <f>COUNTIFS(希望開始時刻マスタ!G$3:G$32,"&gt;=16:00",希望開始時刻マスタ!G$3:G$32,"&lt;23:00",希望開始時刻マスタ!$AH$3:$AH$32,"キッチン")-VLOOKUP(G$1,シフト設定マスタ!$B19:$F25,3,FALSE)</f>
        <v>-2</v>
      </c>
      <c r="H4" s="136">
        <f>COUNTIFS(希望開始時刻マスタ!H$3:H$32,"&gt;=16:00",希望開始時刻マスタ!H$3:H$32,"&lt;23:00",希望開始時刻マスタ!$AH$3:$AH$32,"キッチン")-VLOOKUP(H$1,シフト設定マスタ!$B19:$F25,3,FALSE)</f>
        <v>-2</v>
      </c>
      <c r="I4" s="136">
        <f>COUNTIFS(希望開始時刻マスタ!I$3:I$32,"&gt;=16:00",希望開始時刻マスタ!I$3:I$32,"&lt;23:00",希望開始時刻マスタ!$AH$3:$AH$32,"キッチン")-VLOOKUP(I$1,シフト設定マスタ!$B19:$F25,3,FALSE)</f>
        <v>-2</v>
      </c>
      <c r="J4" s="136">
        <f>COUNTIFS(希望開始時刻マスタ!J$3:J$32,"&gt;=16:00",希望開始時刻マスタ!J$3:J$32,"&lt;23:00",希望開始時刻マスタ!$AH$3:$AH$32,"キッチン")-VLOOKUP(J$1,シフト設定マスタ!$B19:$F25,3,FALSE)</f>
        <v>-2</v>
      </c>
      <c r="K4" s="136">
        <f>COUNTIFS(希望開始時刻マスタ!K$3:K$32,"&gt;=16:00",希望開始時刻マスタ!K$3:K$32,"&lt;23:00",希望開始時刻マスタ!$AH$3:$AH$32,"キッチン")-VLOOKUP(K$1,シフト設定マスタ!$B19:$F25,3,FALSE)</f>
        <v>-1</v>
      </c>
      <c r="L4" s="136">
        <f>COUNTIFS(希望開始時刻マスタ!L$3:L$32,"&gt;=16:00",希望開始時刻マスタ!L$3:L$32,"&lt;23:00",希望開始時刻マスタ!$AH$3:$AH$32,"キッチン")-VLOOKUP(L$1,シフト設定マスタ!$B19:$F25,3,FALSE)</f>
        <v>-3</v>
      </c>
      <c r="M4" s="136">
        <f>COUNTIFS(希望開始時刻マスタ!M$3:M$32,"&gt;=16:00",希望開始時刻マスタ!M$3:M$32,"&lt;23:00",希望開始時刻マスタ!$AH$3:$AH$32,"キッチン")-VLOOKUP(M$1,シフト設定マスタ!$B19:$F25,3,FALSE)</f>
        <v>-2</v>
      </c>
      <c r="N4" s="136">
        <f>COUNTIFS(希望開始時刻マスタ!N$3:N$32,"&gt;=16:00",希望開始時刻マスタ!N$3:N$32,"&lt;23:00",希望開始時刻マスタ!$AH$3:$AH$32,"キッチン")-VLOOKUP(N$1,シフト設定マスタ!$B19:$F25,3,FALSE)</f>
        <v>-2</v>
      </c>
      <c r="O4" s="136">
        <f>COUNTIFS(希望開始時刻マスタ!O$3:O$32,"&gt;=16:00",希望開始時刻マスタ!O$3:O$32,"&lt;23:00",希望開始時刻マスタ!$AH$3:$AH$32,"キッチン")-VLOOKUP(O$1,シフト設定マスタ!$B19:$F25,3,FALSE)</f>
        <v>-2</v>
      </c>
      <c r="P4" s="136">
        <f>COUNTIFS(希望開始時刻マスタ!P$3:P$32,"&gt;=16:00",希望開始時刻マスタ!P$3:P$32,"&lt;23:00",希望開始時刻マスタ!$AH$3:$AH$32,"キッチン")-VLOOKUP(P$1,シフト設定マスタ!$B19:$F25,3,FALSE)</f>
        <v>-2</v>
      </c>
      <c r="Q4" s="136">
        <f>COUNTIFS(希望開始時刻マスタ!Q$3:Q$32,"&gt;=16:00",希望開始時刻マスタ!Q$3:Q$32,"&lt;23:00",希望開始時刻マスタ!$AH$3:$AH$32,"キッチン")-VLOOKUP(Q$1,シフト設定マスタ!$B19:$F25,3,FALSE)</f>
        <v>-2</v>
      </c>
      <c r="R4" s="136">
        <f>COUNTIFS(希望開始時刻マスタ!R$3:R$32,"&gt;=16:00",希望開始時刻マスタ!R$3:R$32,"&lt;23:00",希望開始時刻マスタ!$AH$3:$AH$32,"キッチン")-VLOOKUP(R$1,シフト設定マスタ!$B19:$F25,3,FALSE)</f>
        <v>-1</v>
      </c>
      <c r="S4" s="136">
        <f>COUNTIFS(希望開始時刻マスタ!S$3:S$32,"&gt;=16:00",希望開始時刻マスタ!S$3:S$32,"&lt;23:00",希望開始時刻マスタ!$AH$3:$AH$32,"キッチン")-VLOOKUP(S$1,シフト設定マスタ!$B19:$F25,3,FALSE)</f>
        <v>-3</v>
      </c>
      <c r="T4" s="136">
        <f>COUNTIFS(希望開始時刻マスタ!T$3:T$32,"&gt;=16:00",希望開始時刻マスタ!T$3:T$32,"&lt;23:00",希望開始時刻マスタ!$AH$3:$AH$32,"キッチン")-VLOOKUP(T$1,シフト設定マスタ!$B19:$F25,3,FALSE)</f>
        <v>-2</v>
      </c>
      <c r="U4" s="136">
        <f>COUNTIFS(希望開始時刻マスタ!U$3:U$32,"&gt;=16:00",希望開始時刻マスタ!U$3:U$32,"&lt;23:00",希望開始時刻マスタ!$AH$3:$AH$32,"キッチン")-VLOOKUP(U$1,シフト設定マスタ!$B19:$F25,3,FALSE)</f>
        <v>-2</v>
      </c>
      <c r="V4" s="136">
        <f>COUNTIFS(希望開始時刻マスタ!V$3:V$32,"&gt;=16:00",希望開始時刻マスタ!V$3:V$32,"&lt;23:00",希望開始時刻マスタ!$AH$3:$AH$32,"キッチン")-VLOOKUP(V$1,シフト設定マスタ!$B19:$F25,3,FALSE)</f>
        <v>-2</v>
      </c>
      <c r="W4" s="136">
        <f>COUNTIFS(希望開始時刻マスタ!W$3:W$32,"&gt;=16:00",希望開始時刻マスタ!W$3:W$32,"&lt;23:00",希望開始時刻マスタ!$AH$3:$AH$32,"キッチン")-VLOOKUP(W$1,シフト設定マスタ!$B19:$F25,3,FALSE)</f>
        <v>-2</v>
      </c>
      <c r="X4" s="136">
        <f>COUNTIFS(希望開始時刻マスタ!X$3:X$32,"&gt;=16:00",希望開始時刻マスタ!X$3:X$32,"&lt;23:00",希望開始時刻マスタ!$AH$3:$AH$32,"キッチン")-VLOOKUP(X$1,シフト設定マスタ!$B19:$F25,3,FALSE)</f>
        <v>-2</v>
      </c>
      <c r="Y4" s="136">
        <f>COUNTIFS(希望開始時刻マスタ!Y$3:Y$32,"&gt;=16:00",希望開始時刻マスタ!Y$3:Y$32,"&lt;23:00",希望開始時刻マスタ!$AH$3:$AH$32,"キッチン")-VLOOKUP(Y$1,シフト設定マスタ!$B19:$F25,3,FALSE)</f>
        <v>-1</v>
      </c>
      <c r="Z4" s="136">
        <f>COUNTIFS(希望開始時刻マスタ!Z$3:Z$32,"&gt;=16:00",希望開始時刻マスタ!Z$3:Z$32,"&lt;23:00",希望開始時刻マスタ!$AH$3:$AH$32,"キッチン")-VLOOKUP(Z$1,シフト設定マスタ!$B19:$F25,3,FALSE)</f>
        <v>-3</v>
      </c>
      <c r="AA4" s="136">
        <f>COUNTIFS(希望開始時刻マスタ!AA$3:AA$32,"&gt;=16:00",希望開始時刻マスタ!AA$3:AA$32,"&lt;23:00",希望開始時刻マスタ!$AH$3:$AH$32,"キッチン")-VLOOKUP(AA$1,シフト設定マスタ!$B19:$F25,3,FALSE)</f>
        <v>-2</v>
      </c>
      <c r="AB4" s="136">
        <f>COUNTIFS(希望開始時刻マスタ!AB$3:AB$32,"&gt;=16:00",希望開始時刻マスタ!AB$3:AB$32,"&lt;23:00",希望開始時刻マスタ!$AH$3:$AH$32,"キッチン")-VLOOKUP(AB$1,シフト設定マスタ!$B19:$F25,3,FALSE)</f>
        <v>-2</v>
      </c>
      <c r="AC4" s="136">
        <f>COUNTIFS(希望開始時刻マスタ!AC$3:AC$32,"&gt;=16:00",希望開始時刻マスタ!AC$3:AC$32,"&lt;23:00",希望開始時刻マスタ!$AH$3:$AH$32,"キッチン")-VLOOKUP(AC$1,シフト設定マスタ!$B19:$F25,3,FALSE)</f>
        <v>-2</v>
      </c>
      <c r="AD4" s="136">
        <f>COUNTIFS(希望開始時刻マスタ!AD$3:AD$32,"&gt;=16:00",希望開始時刻マスタ!AD$3:AD$32,"&lt;23:00",希望開始時刻マスタ!$AH$3:$AH$32,"キッチン")-VLOOKUP(AD$1,シフト設定マスタ!$B19:$F25,3,FALSE)</f>
        <v>-2</v>
      </c>
      <c r="AE4" s="136">
        <f>COUNTIFS(希望開始時刻マスタ!AE$3:AE$32,"&gt;=16:00",希望開始時刻マスタ!AE$3:AE$32,"&lt;23:00",希望開始時刻マスタ!$AH$3:$AH$32,"キッチン")-VLOOKUP(AE$1,シフト設定マスタ!$B19:$F25,3,FALSE)</f>
        <v>-1</v>
      </c>
      <c r="AF4" s="136">
        <f>COUNTIFS(希望開始時刻マスタ!AF$3:AF$32,"&gt;=16:00",希望開始時刻マスタ!AF$3:AF$32,"&lt;23:00",希望開始時刻マスタ!$AH$3:$AH$32,"キッチン")-VLOOKUP(AF$1,シフト設定マスタ!$B19:$F25,3,FALSE)</f>
        <v>-2</v>
      </c>
      <c r="AG4" s="136">
        <f>COUNTIFS(希望開始時刻マスタ!AG$3:AG$32,"&gt;=16:00",希望開始時刻マスタ!AG$3:AG$32,"&lt;23:00",希望開始時刻マスタ!$AH$3:$AH$32,"キッチン")-VLOOKUP(AG$1,シフト設定マスタ!$B19:$F25,3,FALSE)</f>
        <v>-2</v>
      </c>
    </row>
    <row r="5" spans="2:34" x14ac:dyDescent="0.4">
      <c r="B5" s="133" t="s">
        <v>162</v>
      </c>
      <c r="C5" s="136">
        <f>COUNTIFS(希望開始時刻マスタ!C$3:C$32,"&gt;=9:00",希望開始時刻マスタ!C$3:C$32,"&lt;16:00",希望開始時刻マスタ!$AH$3:$AH$32,"ホール")-VLOOKUP(C$1,シフト設定マスタ!$B19:$F25,4,FALSE)</f>
        <v>-1</v>
      </c>
      <c r="D5" s="136">
        <f>COUNTIFS(希望開始時刻マスタ!D$3:D$32,"&gt;=9:00",希望開始時刻マスタ!D$3:D$32,"&lt;16:00",希望開始時刻マスタ!$AH$3:$AH$32,"ホール")-VLOOKUP(D$1,シフト設定マスタ!$B19:$F25,4,FALSE)</f>
        <v>-1</v>
      </c>
      <c r="E5" s="136">
        <f>COUNTIFS(希望開始時刻マスタ!E$3:E$32,"&gt;=9:00",希望開始時刻マスタ!E$3:E$32,"&lt;16:00",希望開始時刻マスタ!$AH$3:$AH$32,"ホール")-VLOOKUP(E$1,シフト設定マスタ!$B19:$F25,4,FALSE)</f>
        <v>-1</v>
      </c>
      <c r="F5" s="136">
        <f>COUNTIFS(希望開始時刻マスタ!F$3:F$32,"&gt;=9:00",希望開始時刻マスタ!F$3:F$32,"&lt;16:00",希望開始時刻マスタ!$AH$3:$AH$32,"ホール")-VLOOKUP(F$1,シフト設定マスタ!$B19:$F25,4,FALSE)</f>
        <v>-2</v>
      </c>
      <c r="G5" s="136">
        <f>COUNTIFS(希望開始時刻マスタ!G$3:G$32,"&gt;=9:00",希望開始時刻マスタ!G$3:G$32,"&lt;16:00",希望開始時刻マスタ!$AH$3:$AH$32,"ホール")-VLOOKUP(G$1,シフト設定マスタ!$B19:$F25,4,FALSE)</f>
        <v>-2</v>
      </c>
      <c r="H5" s="136">
        <f>COUNTIFS(希望開始時刻マスタ!H$3:H$32,"&gt;=9:00",希望開始時刻マスタ!H$3:H$32,"&lt;16:00",希望開始時刻マスタ!$AH$3:$AH$32,"ホール")-VLOOKUP(H$1,シフト設定マスタ!$B19:$F25,4,FALSE)</f>
        <v>-1</v>
      </c>
      <c r="I5" s="136">
        <f>COUNTIFS(希望開始時刻マスタ!I$3:I$32,"&gt;=9:00",希望開始時刻マスタ!I$3:I$32,"&lt;16:00",希望開始時刻マスタ!$AH$3:$AH$32,"ホール")-VLOOKUP(I$1,シフト設定マスタ!$B19:$F25,4,FALSE)</f>
        <v>-1</v>
      </c>
      <c r="J5" s="136">
        <f>COUNTIFS(希望開始時刻マスタ!J$3:J$32,"&gt;=9:00",希望開始時刻マスタ!J$3:J$32,"&lt;16:00",希望開始時刻マスタ!$AH$3:$AH$32,"ホール")-VLOOKUP(J$1,シフト設定マスタ!$B19:$F25,4,FALSE)</f>
        <v>-1</v>
      </c>
      <c r="K5" s="136">
        <f>COUNTIFS(希望開始時刻マスタ!K$3:K$32,"&gt;=9:00",希望開始時刻マスタ!K$3:K$32,"&lt;16:00",希望開始時刻マスタ!$AH$3:$AH$32,"ホール")-VLOOKUP(K$1,シフト設定マスタ!$B19:$F25,4,FALSE)</f>
        <v>-1</v>
      </c>
      <c r="L5" s="136">
        <f>COUNTIFS(希望開始時刻マスタ!L$3:L$32,"&gt;=9:00",希望開始時刻マスタ!L$3:L$32,"&lt;16:00",希望開始時刻マスタ!$AH$3:$AH$32,"ホール")-VLOOKUP(L$1,シフト設定マスタ!$B19:$F25,4,FALSE)</f>
        <v>-1</v>
      </c>
      <c r="M5" s="136">
        <f>COUNTIFS(希望開始時刻マスタ!M$3:M$32,"&gt;=9:00",希望開始時刻マスタ!M$3:M$32,"&lt;16:00",希望開始時刻マスタ!$AH$3:$AH$32,"ホール")-VLOOKUP(M$1,シフト設定マスタ!$B19:$F25,4,FALSE)</f>
        <v>-2</v>
      </c>
      <c r="N5" s="136">
        <f>COUNTIFS(希望開始時刻マスタ!N$3:N$32,"&gt;=9:00",希望開始時刻マスタ!N$3:N$32,"&lt;16:00",希望開始時刻マスタ!$AH$3:$AH$32,"ホール")-VLOOKUP(N$1,シフト設定マスタ!$B19:$F25,4,FALSE)</f>
        <v>-2</v>
      </c>
      <c r="O5" s="136">
        <f>COUNTIFS(希望開始時刻マスタ!O$3:O$32,"&gt;=9:00",希望開始時刻マスタ!O$3:O$32,"&lt;16:00",希望開始時刻マスタ!$AH$3:$AH$32,"ホール")-VLOOKUP(O$1,シフト設定マスタ!$B19:$F25,4,FALSE)</f>
        <v>-1</v>
      </c>
      <c r="P5" s="136">
        <f>COUNTIFS(希望開始時刻マスタ!P$3:P$32,"&gt;=9:00",希望開始時刻マスタ!P$3:P$32,"&lt;16:00",希望開始時刻マスタ!$AH$3:$AH$32,"ホール")-VLOOKUP(P$1,シフト設定マスタ!$B19:$F25,4,FALSE)</f>
        <v>-1</v>
      </c>
      <c r="Q5" s="136">
        <f>COUNTIFS(希望開始時刻マスタ!Q$3:Q$32,"&gt;=9:00",希望開始時刻マスタ!Q$3:Q$32,"&lt;16:00",希望開始時刻マスタ!$AH$3:$AH$32,"ホール")-VLOOKUP(Q$1,シフト設定マスタ!$B19:$F25,4,FALSE)</f>
        <v>-1</v>
      </c>
      <c r="R5" s="136">
        <f>COUNTIFS(希望開始時刻マスタ!R$3:R$32,"&gt;=9:00",希望開始時刻マスタ!R$3:R$32,"&lt;16:00",希望開始時刻マスタ!$AH$3:$AH$32,"ホール")-VLOOKUP(R$1,シフト設定マスタ!$B19:$F25,4,FALSE)</f>
        <v>-1</v>
      </c>
      <c r="S5" s="136">
        <f>COUNTIFS(希望開始時刻マスタ!S$3:S$32,"&gt;=9:00",希望開始時刻マスタ!S$3:S$32,"&lt;16:00",希望開始時刻マスタ!$AH$3:$AH$32,"ホール")-VLOOKUP(S$1,シフト設定マスタ!$B19:$F25,4,FALSE)</f>
        <v>-1</v>
      </c>
      <c r="T5" s="136">
        <f>COUNTIFS(希望開始時刻マスタ!T$3:T$32,"&gt;=9:00",希望開始時刻マスタ!T$3:T$32,"&lt;16:00",希望開始時刻マスタ!$AH$3:$AH$32,"ホール")-VLOOKUP(T$1,シフト設定マスタ!$B19:$F25,4,FALSE)</f>
        <v>-2</v>
      </c>
      <c r="U5" s="136">
        <f>COUNTIFS(希望開始時刻マスタ!U$3:U$32,"&gt;=9:00",希望開始時刻マスタ!U$3:U$32,"&lt;16:00",希望開始時刻マスタ!$AH$3:$AH$32,"ホール")-VLOOKUP(U$1,シフト設定マスタ!$B19:$F25,4,FALSE)</f>
        <v>-2</v>
      </c>
      <c r="V5" s="136">
        <f>COUNTIFS(希望開始時刻マスタ!V$3:V$32,"&gt;=9:00",希望開始時刻マスタ!V$3:V$32,"&lt;16:00",希望開始時刻マスタ!$AH$3:$AH$32,"ホール")-VLOOKUP(V$1,シフト設定マスタ!$B19:$F25,4,FALSE)</f>
        <v>-1</v>
      </c>
      <c r="W5" s="136">
        <f>COUNTIFS(希望開始時刻マスタ!W$3:W$32,"&gt;=9:00",希望開始時刻マスタ!W$3:W$32,"&lt;16:00",希望開始時刻マスタ!$AH$3:$AH$32,"ホール")-VLOOKUP(W$1,シフト設定マスタ!$B19:$F25,4,FALSE)</f>
        <v>-1</v>
      </c>
      <c r="X5" s="136">
        <f>COUNTIFS(希望開始時刻マスタ!X$3:X$32,"&gt;=9:00",希望開始時刻マスタ!X$3:X$32,"&lt;16:00",希望開始時刻マスタ!$AH$3:$AH$32,"ホール")-VLOOKUP(X$1,シフト設定マスタ!$B19:$F25,4,FALSE)</f>
        <v>-1</v>
      </c>
      <c r="Y5" s="136">
        <f>COUNTIFS(希望開始時刻マスタ!Y$3:Y$32,"&gt;=9:00",希望開始時刻マスタ!Y$3:Y$32,"&lt;16:00",希望開始時刻マスタ!$AH$3:$AH$32,"ホール")-VLOOKUP(Y$1,シフト設定マスタ!$B19:$F25,4,FALSE)</f>
        <v>-1</v>
      </c>
      <c r="Z5" s="136">
        <f>COUNTIFS(希望開始時刻マスタ!Z$3:Z$32,"&gt;=9:00",希望開始時刻マスタ!Z$3:Z$32,"&lt;16:00",希望開始時刻マスタ!$AH$3:$AH$32,"ホール")-VLOOKUP(Z$1,シフト設定マスタ!$B19:$F25,4,FALSE)</f>
        <v>-1</v>
      </c>
      <c r="AA5" s="136">
        <f>COUNTIFS(希望開始時刻マスタ!AA$3:AA$32,"&gt;=9:00",希望開始時刻マスタ!AA$3:AA$32,"&lt;16:00",希望開始時刻マスタ!$AH$3:$AH$32,"ホール")-VLOOKUP(AA$1,シフト設定マスタ!$B19:$F25,4,FALSE)</f>
        <v>-2</v>
      </c>
      <c r="AB5" s="136">
        <f>COUNTIFS(希望開始時刻マスタ!AB$3:AB$32,"&gt;=9:00",希望開始時刻マスタ!AB$3:AB$32,"&lt;16:00",希望開始時刻マスタ!$AH$3:$AH$32,"ホール")-VLOOKUP(AB$1,シフト設定マスタ!$B19:$F25,4,FALSE)</f>
        <v>-2</v>
      </c>
      <c r="AC5" s="136">
        <f>COUNTIFS(希望開始時刻マスタ!AC$3:AC$32,"&gt;=9:00",希望開始時刻マスタ!AC$3:AC$32,"&lt;16:00",希望開始時刻マスタ!$AH$3:$AH$32,"ホール")-VLOOKUP(AC$1,シフト設定マスタ!$B19:$F25,4,FALSE)</f>
        <v>-1</v>
      </c>
      <c r="AD5" s="136">
        <f>COUNTIFS(希望開始時刻マスタ!AD$3:AD$32,"&gt;=9:00",希望開始時刻マスタ!AD$3:AD$32,"&lt;16:00",希望開始時刻マスタ!$AH$3:$AH$32,"ホール")-VLOOKUP(AD$1,シフト設定マスタ!$B19:$F25,4,FALSE)</f>
        <v>-1</v>
      </c>
      <c r="AE5" s="136">
        <f>COUNTIFS(希望開始時刻マスタ!AE$3:AE$32,"&gt;=9:00",希望開始時刻マスタ!AE$3:AE$32,"&lt;16:00",希望開始時刻マスタ!$AH$3:$AH$32,"ホール")-VLOOKUP(AE$1,シフト設定マスタ!$B19:$F25,4,FALSE)</f>
        <v>-1</v>
      </c>
      <c r="AF5" s="136">
        <f>COUNTIFS(希望開始時刻マスタ!AF$3:AF$32,"&gt;=9:00",希望開始時刻マスタ!AF$3:AF$32,"&lt;16:00",希望開始時刻マスタ!$AH$3:$AH$32,"ホール")-VLOOKUP(AF$1,シフト設定マスタ!$B19:$F25,4,FALSE)</f>
        <v>-1</v>
      </c>
      <c r="AG5" s="136">
        <f>COUNTIFS(希望開始時刻マスタ!AG$3:AG$32,"&gt;=9:00",希望開始時刻マスタ!AG$3:AG$32,"&lt;16:00",希望開始時刻マスタ!$AH$3:$AH$32,"ホール")-VLOOKUP(AG$1,シフト設定マスタ!$B19:$F25,4,FALSE)</f>
        <v>-1</v>
      </c>
    </row>
    <row r="6" spans="2:34" x14ac:dyDescent="0.4">
      <c r="B6" s="133" t="s">
        <v>164</v>
      </c>
      <c r="C6" s="136">
        <f>COUNTIFS(希望開始時刻マスタ!C$3:C$32,"&gt;=16:00",希望開始時刻マスタ!C$3:C$32,"&lt;23:00",希望開始時刻マスタ!$AH$3:$AH$32,"ホール")-VLOOKUP(C$1,シフト設定マスタ!$B19:$F25,5,FALSE)</f>
        <v>-2</v>
      </c>
      <c r="D6" s="136">
        <f>COUNTIFS(希望開始時刻マスタ!D$3:D$32,"&gt;=16:00",希望開始時刻マスタ!D$3:D$32,"&lt;23:00",希望開始時刻マスタ!$AH$3:$AH$32,"ホール")-VLOOKUP(D$1,シフト設定マスタ!$B19:$F25,5,FALSE)</f>
        <v>-2</v>
      </c>
      <c r="E6" s="136">
        <f>COUNTIFS(希望開始時刻マスタ!E$3:E$32,"&gt;=16:00",希望開始時刻マスタ!E$3:E$32,"&lt;23:00",希望開始時刻マスタ!$AH$3:$AH$32,"ホール")-VLOOKUP(E$1,シフト設定マスタ!$B19:$F25,5,FALSE)</f>
        <v>-3</v>
      </c>
      <c r="F6" s="136">
        <f>COUNTIFS(希望開始時刻マスタ!F$3:F$32,"&gt;=16:00",希望開始時刻マスタ!F$3:F$32,"&lt;23:00",希望開始時刻マスタ!$AH$3:$AH$32,"ホール")-VLOOKUP(F$1,シフト設定マスタ!$B19:$F25,5,FALSE)</f>
        <v>-3</v>
      </c>
      <c r="G6" s="136">
        <f>COUNTIFS(希望開始時刻マスタ!G$3:G$32,"&gt;=16:00",希望開始時刻マスタ!G$3:G$32,"&lt;23:00",希望開始時刻マスタ!$AH$3:$AH$32,"ホール")-VLOOKUP(G$1,シフト設定マスタ!$B19:$F25,5,FALSE)</f>
        <v>-3</v>
      </c>
      <c r="H6" s="136">
        <f>COUNTIFS(希望開始時刻マスタ!H$3:H$32,"&gt;=16:00",希望開始時刻マスタ!H$3:H$32,"&lt;23:00",希望開始時刻マスタ!$AH$3:$AH$32,"ホール")-VLOOKUP(H$1,シフト設定マスタ!$B19:$F25,5,FALSE)</f>
        <v>-2</v>
      </c>
      <c r="I6" s="136">
        <f>COUNTIFS(希望開始時刻マスタ!I$3:I$32,"&gt;=16:00",希望開始時刻マスタ!I$3:I$32,"&lt;23:00",希望開始時刻マスタ!$AH$3:$AH$32,"ホール")-VLOOKUP(I$1,シフト設定マスタ!$B19:$F25,5,FALSE)</f>
        <v>-2</v>
      </c>
      <c r="J6" s="136">
        <f>COUNTIFS(希望開始時刻マスタ!J$3:J$32,"&gt;=16:00",希望開始時刻マスタ!J$3:J$32,"&lt;23:00",希望開始時刻マスタ!$AH$3:$AH$32,"ホール")-VLOOKUP(J$1,シフト設定マスタ!$B19:$F25,5,FALSE)</f>
        <v>-2</v>
      </c>
      <c r="K6" s="136">
        <f>COUNTIFS(希望開始時刻マスタ!K$3:K$32,"&gt;=16:00",希望開始時刻マスタ!K$3:K$32,"&lt;23:00",希望開始時刻マスタ!$AH$3:$AH$32,"ホール")-VLOOKUP(K$1,シフト設定マスタ!$B19:$F25,5,FALSE)</f>
        <v>-2</v>
      </c>
      <c r="L6" s="136">
        <f>COUNTIFS(希望開始時刻マスタ!L$3:L$32,"&gt;=16:00",希望開始時刻マスタ!L$3:L$32,"&lt;23:00",希望開始時刻マスタ!$AH$3:$AH$32,"ホール")-VLOOKUP(L$1,シフト設定マスタ!$B19:$F25,5,FALSE)</f>
        <v>-3</v>
      </c>
      <c r="M6" s="136">
        <f>COUNTIFS(希望開始時刻マスタ!M$3:M$32,"&gt;=16:00",希望開始時刻マスタ!M$3:M$32,"&lt;23:00",希望開始時刻マスタ!$AH$3:$AH$32,"ホール")-VLOOKUP(M$1,シフト設定マスタ!$B19:$F25,5,FALSE)</f>
        <v>-3</v>
      </c>
      <c r="N6" s="136">
        <f>COUNTIFS(希望開始時刻マスタ!N$3:N$32,"&gt;=16:00",希望開始時刻マスタ!N$3:N$32,"&lt;23:00",希望開始時刻マスタ!$AH$3:$AH$32,"ホール")-VLOOKUP(N$1,シフト設定マスタ!$B19:$F25,5,FALSE)</f>
        <v>-3</v>
      </c>
      <c r="O6" s="136">
        <f>COUNTIFS(希望開始時刻マスタ!O$3:O$32,"&gt;=16:00",希望開始時刻マスタ!O$3:O$32,"&lt;23:00",希望開始時刻マスタ!$AH$3:$AH$32,"ホール")-VLOOKUP(O$1,シフト設定マスタ!$B19:$F25,5,FALSE)</f>
        <v>-2</v>
      </c>
      <c r="P6" s="136">
        <f>COUNTIFS(希望開始時刻マスタ!P$3:P$32,"&gt;=16:00",希望開始時刻マスタ!P$3:P$32,"&lt;23:00",希望開始時刻マスタ!$AH$3:$AH$32,"ホール")-VLOOKUP(P$1,シフト設定マスタ!$B19:$F25,5,FALSE)</f>
        <v>-2</v>
      </c>
      <c r="Q6" s="136">
        <f>COUNTIFS(希望開始時刻マスタ!Q$3:Q$32,"&gt;=16:00",希望開始時刻マスタ!Q$3:Q$32,"&lt;23:00",希望開始時刻マスタ!$AH$3:$AH$32,"ホール")-VLOOKUP(Q$1,シフト設定マスタ!$B19:$F25,5,FALSE)</f>
        <v>-2</v>
      </c>
      <c r="R6" s="136">
        <f>COUNTIFS(希望開始時刻マスタ!R$3:R$32,"&gt;=16:00",希望開始時刻マスタ!R$3:R$32,"&lt;23:00",希望開始時刻マスタ!$AH$3:$AH$32,"ホール")-VLOOKUP(R$1,シフト設定マスタ!$B19:$F25,5,FALSE)</f>
        <v>-2</v>
      </c>
      <c r="S6" s="136">
        <f>COUNTIFS(希望開始時刻マスタ!S$3:S$32,"&gt;=16:00",希望開始時刻マスタ!S$3:S$32,"&lt;23:00",希望開始時刻マスタ!$AH$3:$AH$32,"ホール")-VLOOKUP(S$1,シフト設定マスタ!$B19:$F25,5,FALSE)</f>
        <v>-3</v>
      </c>
      <c r="T6" s="136">
        <f>COUNTIFS(希望開始時刻マスタ!T$3:T$32,"&gt;=16:00",希望開始時刻マスタ!T$3:T$32,"&lt;23:00",希望開始時刻マスタ!$AH$3:$AH$32,"ホール")-VLOOKUP(T$1,シフト設定マスタ!$B19:$F25,5,FALSE)</f>
        <v>-3</v>
      </c>
      <c r="U6" s="136">
        <f>COUNTIFS(希望開始時刻マスタ!U$3:U$32,"&gt;=16:00",希望開始時刻マスタ!U$3:U$32,"&lt;23:00",希望開始時刻マスタ!$AH$3:$AH$32,"ホール")-VLOOKUP(U$1,シフト設定マスタ!$B19:$F25,5,FALSE)</f>
        <v>-3</v>
      </c>
      <c r="V6" s="136">
        <f>COUNTIFS(希望開始時刻マスタ!V$3:V$32,"&gt;=16:00",希望開始時刻マスタ!V$3:V$32,"&lt;23:00",希望開始時刻マスタ!$AH$3:$AH$32,"ホール")-VLOOKUP(V$1,シフト設定マスタ!$B19:$F25,5,FALSE)</f>
        <v>-2</v>
      </c>
      <c r="W6" s="136">
        <f>COUNTIFS(希望開始時刻マスタ!W$3:W$32,"&gt;=16:00",希望開始時刻マスタ!W$3:W$32,"&lt;23:00",希望開始時刻マスタ!$AH$3:$AH$32,"ホール")-VLOOKUP(W$1,シフト設定マスタ!$B19:$F25,5,FALSE)</f>
        <v>-2</v>
      </c>
      <c r="X6" s="136">
        <f>COUNTIFS(希望開始時刻マスタ!X$3:X$32,"&gt;=16:00",希望開始時刻マスタ!X$3:X$32,"&lt;23:00",希望開始時刻マスタ!$AH$3:$AH$32,"ホール")-VLOOKUP(X$1,シフト設定マスタ!$B19:$F25,5,FALSE)</f>
        <v>-2</v>
      </c>
      <c r="Y6" s="136">
        <f>COUNTIFS(希望開始時刻マスタ!Y$3:Y$32,"&gt;=16:00",希望開始時刻マスタ!Y$3:Y$32,"&lt;23:00",希望開始時刻マスタ!$AH$3:$AH$32,"ホール")-VLOOKUP(Y$1,シフト設定マスタ!$B19:$F25,5,FALSE)</f>
        <v>-2</v>
      </c>
      <c r="Z6" s="136">
        <f>COUNTIFS(希望開始時刻マスタ!Z$3:Z$32,"&gt;=16:00",希望開始時刻マスタ!Z$3:Z$32,"&lt;23:00",希望開始時刻マスタ!$AH$3:$AH$32,"ホール")-VLOOKUP(Z$1,シフト設定マスタ!$B19:$F25,5,FALSE)</f>
        <v>-3</v>
      </c>
      <c r="AA6" s="136">
        <f>COUNTIFS(希望開始時刻マスタ!AA$3:AA$32,"&gt;=16:00",希望開始時刻マスタ!AA$3:AA$32,"&lt;23:00",希望開始時刻マスタ!$AH$3:$AH$32,"ホール")-VLOOKUP(AA$1,シフト設定マスタ!$B19:$F25,5,FALSE)</f>
        <v>-3</v>
      </c>
      <c r="AB6" s="136">
        <f>COUNTIFS(希望開始時刻マスタ!AB$3:AB$32,"&gt;=16:00",希望開始時刻マスタ!AB$3:AB$32,"&lt;23:00",希望開始時刻マスタ!$AH$3:$AH$32,"ホール")-VLOOKUP(AB$1,シフト設定マスタ!$B19:$F25,5,FALSE)</f>
        <v>-3</v>
      </c>
      <c r="AC6" s="136">
        <f>COUNTIFS(希望開始時刻マスタ!AC$3:AC$32,"&gt;=16:00",希望開始時刻マスタ!AC$3:AC$32,"&lt;23:00",希望開始時刻マスタ!$AH$3:$AH$32,"ホール")-VLOOKUP(AC$1,シフト設定マスタ!$B19:$F25,5,FALSE)</f>
        <v>-2</v>
      </c>
      <c r="AD6" s="136">
        <f>COUNTIFS(希望開始時刻マスタ!AD$3:AD$32,"&gt;=16:00",希望開始時刻マスタ!AD$3:AD$32,"&lt;23:00",希望開始時刻マスタ!$AH$3:$AH$32,"ホール")-VLOOKUP(AD$1,シフト設定マスタ!$B19:$F25,5,FALSE)</f>
        <v>-2</v>
      </c>
      <c r="AE6" s="136">
        <f>COUNTIFS(希望開始時刻マスタ!AE$3:AE$32,"&gt;=16:00",希望開始時刻マスタ!AE$3:AE$32,"&lt;23:00",希望開始時刻マスタ!$AH$3:$AH$32,"ホール")-VLOOKUP(AE$1,シフト設定マスタ!$B19:$F25,5,FALSE)</f>
        <v>-2</v>
      </c>
      <c r="AF6" s="136">
        <f>COUNTIFS(希望開始時刻マスタ!AF$3:AF$32,"&gt;=16:00",希望開始時刻マスタ!AF$3:AF$32,"&lt;23:00",希望開始時刻マスタ!$AH$3:$AH$32,"ホール")-VLOOKUP(AF$1,シフト設定マスタ!$B19:$F25,5,FALSE)</f>
        <v>-2</v>
      </c>
      <c r="AG6" s="136">
        <f>COUNTIFS(希望開始時刻マスタ!AG$3:AG$32,"&gt;=16:00",希望開始時刻マスタ!AG$3:AG$32,"&lt;23:00",希望開始時刻マスタ!$AH$3:$AH$32,"ホール")-VLOOKUP(AG$1,シフト設定マスタ!$B19:$F25,5,FALSE)</f>
        <v>-3</v>
      </c>
    </row>
    <row r="7" spans="2:34" x14ac:dyDescent="0.4">
      <c r="B7" s="3"/>
      <c r="C7" s="3" t="str">
        <f>TEXT(DATE(月別シフト希望!$B$8,B8,1),"aaa")</f>
        <v>土</v>
      </c>
      <c r="D7" s="134" t="str">
        <f>IF(ISERROR(IF(MONTH(C8+1)=MONTH(C8), C8+1,"")),"",IF(MONTH(C8+1)=MONTH(C8),TEXT(C8+1,"aaa"),""))</f>
        <v>日</v>
      </c>
      <c r="E7" s="134" t="str">
        <f t="shared" ref="E7:AG7" si="2">IF(ISERROR(IF(MONTH(D8+1)=MONTH(D8), D8+1,"")),"",IF(MONTH(D8+1)=MONTH(D8),TEXT(D8+1,"aaa"),""))</f>
        <v>月</v>
      </c>
      <c r="F7" s="134" t="str">
        <f t="shared" si="2"/>
        <v>火</v>
      </c>
      <c r="G7" s="134" t="str">
        <f t="shared" si="2"/>
        <v>水</v>
      </c>
      <c r="H7" s="134" t="str">
        <f t="shared" si="2"/>
        <v>木</v>
      </c>
      <c r="I7" s="134" t="str">
        <f t="shared" si="2"/>
        <v>金</v>
      </c>
      <c r="J7" s="134" t="str">
        <f t="shared" si="2"/>
        <v>土</v>
      </c>
      <c r="K7" s="134" t="str">
        <f t="shared" si="2"/>
        <v>日</v>
      </c>
      <c r="L7" s="134" t="str">
        <f t="shared" si="2"/>
        <v>月</v>
      </c>
      <c r="M7" s="134" t="str">
        <f t="shared" si="2"/>
        <v>火</v>
      </c>
      <c r="N7" s="134" t="str">
        <f t="shared" si="2"/>
        <v>水</v>
      </c>
      <c r="O7" s="134" t="str">
        <f t="shared" si="2"/>
        <v>木</v>
      </c>
      <c r="P7" s="134" t="str">
        <f t="shared" si="2"/>
        <v>金</v>
      </c>
      <c r="Q7" s="134" t="str">
        <f t="shared" si="2"/>
        <v>土</v>
      </c>
      <c r="R7" s="134" t="str">
        <f t="shared" si="2"/>
        <v>日</v>
      </c>
      <c r="S7" s="134" t="str">
        <f t="shared" si="2"/>
        <v>月</v>
      </c>
      <c r="T7" s="134" t="str">
        <f t="shared" si="2"/>
        <v>火</v>
      </c>
      <c r="U7" s="134" t="str">
        <f t="shared" si="2"/>
        <v>水</v>
      </c>
      <c r="V7" s="134" t="str">
        <f t="shared" si="2"/>
        <v>木</v>
      </c>
      <c r="W7" s="134" t="str">
        <f t="shared" si="2"/>
        <v>金</v>
      </c>
      <c r="X7" s="134" t="str">
        <f t="shared" si="2"/>
        <v>土</v>
      </c>
      <c r="Y7" s="134" t="str">
        <f t="shared" si="2"/>
        <v>日</v>
      </c>
      <c r="Z7" s="134" t="str">
        <f t="shared" si="2"/>
        <v>月</v>
      </c>
      <c r="AA7" s="134" t="str">
        <f t="shared" si="2"/>
        <v>火</v>
      </c>
      <c r="AB7" s="134" t="str">
        <f t="shared" si="2"/>
        <v>水</v>
      </c>
      <c r="AC7" s="134" t="str">
        <f t="shared" si="2"/>
        <v>木</v>
      </c>
      <c r="AD7" s="134" t="str">
        <f t="shared" si="2"/>
        <v>金</v>
      </c>
      <c r="AE7" s="134" t="str">
        <f t="shared" si="2"/>
        <v>土</v>
      </c>
      <c r="AF7" s="134" t="str">
        <f t="shared" si="2"/>
        <v/>
      </c>
      <c r="AG7" s="134" t="str">
        <f t="shared" si="2"/>
        <v/>
      </c>
    </row>
    <row r="8" spans="2:34" x14ac:dyDescent="0.4">
      <c r="B8" s="131">
        <v>2</v>
      </c>
      <c r="C8" s="11">
        <f>DATE(月別シフト希望!$B$8,B8,1)</f>
        <v>43862</v>
      </c>
      <c r="D8" s="11">
        <f>IF(ISERROR(IF(MONTH(C8+1)=MONTH(C8), C8+1,"")),"",IF(MONTH(C8+1)=MONTH(C8), C8+1,""))</f>
        <v>43863</v>
      </c>
      <c r="E8" s="11">
        <f t="shared" ref="E8:AG8" si="3">IF(ISERROR(IF(MONTH(D8+1)=MONTH(D8), D8+1,"")),"",IF(MONTH(D8+1)=MONTH(D8), D8+1,""))</f>
        <v>43864</v>
      </c>
      <c r="F8" s="11">
        <f t="shared" si="3"/>
        <v>43865</v>
      </c>
      <c r="G8" s="11">
        <f t="shared" si="3"/>
        <v>43866</v>
      </c>
      <c r="H8" s="11">
        <f t="shared" si="3"/>
        <v>43867</v>
      </c>
      <c r="I8" s="11">
        <f t="shared" si="3"/>
        <v>43868</v>
      </c>
      <c r="J8" s="11">
        <f t="shared" si="3"/>
        <v>43869</v>
      </c>
      <c r="K8" s="11">
        <f t="shared" si="3"/>
        <v>43870</v>
      </c>
      <c r="L8" s="11">
        <f t="shared" si="3"/>
        <v>43871</v>
      </c>
      <c r="M8" s="11">
        <f t="shared" si="3"/>
        <v>43872</v>
      </c>
      <c r="N8" s="11">
        <f t="shared" si="3"/>
        <v>43873</v>
      </c>
      <c r="O8" s="11">
        <f t="shared" si="3"/>
        <v>43874</v>
      </c>
      <c r="P8" s="11">
        <f t="shared" si="3"/>
        <v>43875</v>
      </c>
      <c r="Q8" s="11">
        <f t="shared" si="3"/>
        <v>43876</v>
      </c>
      <c r="R8" s="11">
        <f t="shared" si="3"/>
        <v>43877</v>
      </c>
      <c r="S8" s="11">
        <f t="shared" si="3"/>
        <v>43878</v>
      </c>
      <c r="T8" s="11">
        <f t="shared" si="3"/>
        <v>43879</v>
      </c>
      <c r="U8" s="11">
        <f t="shared" si="3"/>
        <v>43880</v>
      </c>
      <c r="V8" s="11">
        <f t="shared" si="3"/>
        <v>43881</v>
      </c>
      <c r="W8" s="11">
        <f t="shared" si="3"/>
        <v>43882</v>
      </c>
      <c r="X8" s="11">
        <f t="shared" si="3"/>
        <v>43883</v>
      </c>
      <c r="Y8" s="11">
        <f t="shared" si="3"/>
        <v>43884</v>
      </c>
      <c r="Z8" s="11">
        <f t="shared" si="3"/>
        <v>43885</v>
      </c>
      <c r="AA8" s="11">
        <f t="shared" si="3"/>
        <v>43886</v>
      </c>
      <c r="AB8" s="11">
        <f t="shared" si="3"/>
        <v>43887</v>
      </c>
      <c r="AC8" s="11">
        <f t="shared" si="3"/>
        <v>43888</v>
      </c>
      <c r="AD8" s="11">
        <f t="shared" si="3"/>
        <v>43889</v>
      </c>
      <c r="AE8" s="11">
        <f t="shared" si="3"/>
        <v>43890</v>
      </c>
      <c r="AF8" s="11" t="str">
        <f t="shared" si="3"/>
        <v/>
      </c>
      <c r="AG8" s="12" t="str">
        <f t="shared" si="3"/>
        <v/>
      </c>
    </row>
    <row r="9" spans="2:34" x14ac:dyDescent="0.4">
      <c r="B9" s="132" t="s">
        <v>201</v>
      </c>
      <c r="C9" s="136">
        <f>COUNTIFS(希望開始時刻マスタ!C$35:C$64,"&gt;=9:00",希望開始時刻マスタ!C$35:C$64,"&lt;16:00",希望開始時刻マスタ!$AH$3:$AH$32,"キッチン")-VLOOKUP(C$1,シフト設定マスタ!$B19:$F25,2,FALSE)</f>
        <v>-2</v>
      </c>
      <c r="D9" s="136">
        <f>COUNTIFS(希望開始時刻マスタ!D$35:D$64,"&gt;=9:00",希望開始時刻マスタ!D$35:D$64,"&lt;16:00",希望開始時刻マスタ!$AH$3:$AH$32,"キッチン")-VLOOKUP(D$1,シフト設定マスタ!$B19:$F25,2,FALSE)</f>
        <v>-2</v>
      </c>
      <c r="E9" s="136">
        <f>COUNTIFS(希望開始時刻マスタ!E$35:E$64,"&gt;=9:00",希望開始時刻マスタ!E$35:E$64,"&lt;16:00",希望開始時刻マスタ!$AH$3:$AH$32,"キッチン")-VLOOKUP(E$1,シフト設定マスタ!$B19:$F25,2,FALSE)</f>
        <v>-2</v>
      </c>
      <c r="F9" s="136">
        <f>COUNTIFS(希望開始時刻マスタ!F$35:F$64,"&gt;=9:00",希望開始時刻マスタ!F$35:F$64,"&lt;16:00",希望開始時刻マスタ!$AH$3:$AH$32,"キッチン")-VLOOKUP(F$1,シフト設定マスタ!$B19:$F25,2,FALSE)</f>
        <v>-2</v>
      </c>
      <c r="G9" s="136">
        <f>COUNTIFS(希望開始時刻マスタ!G$35:G$64,"&gt;=9:00",希望開始時刻マスタ!G$35:G$64,"&lt;16:00",希望開始時刻マスタ!$AH$3:$AH$32,"キッチン")-VLOOKUP(G$1,シフト設定マスタ!$B19:$F25,2,FALSE)</f>
        <v>-2</v>
      </c>
      <c r="H9" s="136">
        <f>COUNTIFS(希望開始時刻マスタ!H$35:H$64,"&gt;=9:00",希望開始時刻マスタ!H$35:H$64,"&lt;16:00",希望開始時刻マスタ!$AH$3:$AH$32,"キッチン")-VLOOKUP(H$1,シフト設定マスタ!$B19:$F25,2,FALSE)</f>
        <v>-2</v>
      </c>
      <c r="I9" s="136">
        <f>COUNTIFS(希望開始時刻マスタ!I$35:I$64,"&gt;=9:00",希望開始時刻マスタ!I$35:I$64,"&lt;16:00",希望開始時刻マスタ!$AH$3:$AH$32,"キッチン")-VLOOKUP(I$1,シフト設定マスタ!$B19:$F25,2,FALSE)</f>
        <v>-2</v>
      </c>
      <c r="J9" s="136">
        <f>COUNTIFS(希望開始時刻マスタ!J$35:J$64,"&gt;=9:00",希望開始時刻マスタ!J$35:J$64,"&lt;16:00",希望開始時刻マスタ!$AH$3:$AH$32,"キッチン")-VLOOKUP(J$1,シフト設定マスタ!$B19:$F25,2,FALSE)</f>
        <v>-2</v>
      </c>
      <c r="K9" s="136">
        <f>COUNTIFS(希望開始時刻マスタ!K$35:K$64,"&gt;=9:00",希望開始時刻マスタ!K$35:K$64,"&lt;16:00",希望開始時刻マスタ!$AH$3:$AH$32,"キッチン")-VLOOKUP(K$1,シフト設定マスタ!$B19:$F25,2,FALSE)</f>
        <v>-2</v>
      </c>
      <c r="L9" s="136">
        <f>COUNTIFS(希望開始時刻マスタ!L$35:L$64,"&gt;=9:00",希望開始時刻マスタ!L$35:L$64,"&lt;16:00",希望開始時刻マスタ!$AH$3:$AH$32,"キッチン")-VLOOKUP(L$1,シフト設定マスタ!$B19:$F25,2,FALSE)</f>
        <v>-2</v>
      </c>
      <c r="M9" s="136">
        <f>COUNTIFS(希望開始時刻マスタ!M$35:M$64,"&gt;=9:00",希望開始時刻マスタ!M$35:M$64,"&lt;16:00",希望開始時刻マスタ!$AH$3:$AH$32,"キッチン")-VLOOKUP(M$1,シフト設定マスタ!$B19:$F25,2,FALSE)</f>
        <v>-2</v>
      </c>
      <c r="N9" s="136">
        <f>COUNTIFS(希望開始時刻マスタ!N$35:N$64,"&gt;=9:00",希望開始時刻マスタ!N$35:N$64,"&lt;16:00",希望開始時刻マスタ!$AH$3:$AH$32,"キッチン")-VLOOKUP(N$1,シフト設定マスタ!$B19:$F25,2,FALSE)</f>
        <v>-2</v>
      </c>
      <c r="O9" s="136">
        <f>COUNTIFS(希望開始時刻マスタ!O$35:O$64,"&gt;=9:00",希望開始時刻マスタ!O$35:O$64,"&lt;16:00",希望開始時刻マスタ!$AH$3:$AH$32,"キッチン")-VLOOKUP(O$1,シフト設定マスタ!$B19:$F25,2,FALSE)</f>
        <v>-2</v>
      </c>
      <c r="P9" s="136">
        <f>COUNTIFS(希望開始時刻マスタ!P$35:P$64,"&gt;=9:00",希望開始時刻マスタ!P$35:P$64,"&lt;16:00",希望開始時刻マスタ!$AH$3:$AH$32,"キッチン")-VLOOKUP(P$1,シフト設定マスタ!$B19:$F25,2,FALSE)</f>
        <v>-2</v>
      </c>
      <c r="Q9" s="136">
        <f>COUNTIFS(希望開始時刻マスタ!Q$35:Q$64,"&gt;=9:00",希望開始時刻マスタ!Q$35:Q$64,"&lt;16:00",希望開始時刻マスタ!$AH$3:$AH$32,"キッチン")-VLOOKUP(Q$1,シフト設定マスタ!$B19:$F25,2,FALSE)</f>
        <v>-2</v>
      </c>
      <c r="R9" s="136">
        <f>COUNTIFS(希望開始時刻マスタ!R$35:R$64,"&gt;=9:00",希望開始時刻マスタ!R$35:R$64,"&lt;16:00",希望開始時刻マスタ!$AH$3:$AH$32,"キッチン")-VLOOKUP(R$1,シフト設定マスタ!$B19:$F25,2,FALSE)</f>
        <v>-2</v>
      </c>
      <c r="S9" s="136">
        <f>COUNTIFS(希望開始時刻マスタ!S$35:S$64,"&gt;=9:00",希望開始時刻マスタ!S$35:S$64,"&lt;16:00",希望開始時刻マスタ!$AH$3:$AH$32,"キッチン")-VLOOKUP(S$1,シフト設定マスタ!$B19:$F25,2,FALSE)</f>
        <v>-2</v>
      </c>
      <c r="T9" s="136">
        <f>COUNTIFS(希望開始時刻マスタ!T$35:T$64,"&gt;=9:00",希望開始時刻マスタ!T$35:T$64,"&lt;16:00",希望開始時刻マスタ!$AH$3:$AH$32,"キッチン")-VLOOKUP(T$1,シフト設定マスタ!$B19:$F25,2,FALSE)</f>
        <v>-2</v>
      </c>
      <c r="U9" s="136">
        <f>COUNTIFS(希望開始時刻マスタ!U$35:U$64,"&gt;=9:00",希望開始時刻マスタ!U$35:U$64,"&lt;16:00",希望開始時刻マスタ!$AH$3:$AH$32,"キッチン")-VLOOKUP(U$1,シフト設定マスタ!$B19:$F25,2,FALSE)</f>
        <v>-2</v>
      </c>
      <c r="V9" s="136">
        <f>COUNTIFS(希望開始時刻マスタ!V$35:V$64,"&gt;=9:00",希望開始時刻マスタ!V$35:V$64,"&lt;16:00",希望開始時刻マスタ!$AH$3:$AH$32,"キッチン")-VLOOKUP(V$1,シフト設定マスタ!$B19:$F25,2,FALSE)</f>
        <v>-2</v>
      </c>
      <c r="W9" s="136">
        <f>COUNTIFS(希望開始時刻マスタ!W$35:W$64,"&gt;=9:00",希望開始時刻マスタ!W$35:W$64,"&lt;16:00",希望開始時刻マスタ!$AH$3:$AH$32,"キッチン")-VLOOKUP(W$1,シフト設定マスタ!$B19:$F25,2,FALSE)</f>
        <v>-2</v>
      </c>
      <c r="X9" s="136">
        <f>COUNTIFS(希望開始時刻マスタ!X$35:X$64,"&gt;=9:00",希望開始時刻マスタ!X$35:X$64,"&lt;16:00",希望開始時刻マスタ!$AH$3:$AH$32,"キッチン")-VLOOKUP(X$1,シフト設定マスタ!$B19:$F25,2,FALSE)</f>
        <v>-2</v>
      </c>
      <c r="Y9" s="136">
        <f>COUNTIFS(希望開始時刻マスタ!Y$35:Y$64,"&gt;=9:00",希望開始時刻マスタ!Y$35:Y$64,"&lt;16:00",希望開始時刻マスタ!$AH$3:$AH$32,"キッチン")-VLOOKUP(Y$1,シフト設定マスタ!$B19:$F25,2,FALSE)</f>
        <v>-2</v>
      </c>
      <c r="Z9" s="136">
        <f>COUNTIFS(希望開始時刻マスタ!Z$35:Z$64,"&gt;=9:00",希望開始時刻マスタ!Z$35:Z$64,"&lt;16:00",希望開始時刻マスタ!$AH$3:$AH$32,"キッチン")-VLOOKUP(Z$1,シフト設定マスタ!$B19:$F25,2,FALSE)</f>
        <v>-2</v>
      </c>
      <c r="AA9" s="136">
        <f>COUNTIFS(希望開始時刻マスタ!AA$35:AA$64,"&gt;=9:00",希望開始時刻マスタ!AA$35:AA$64,"&lt;16:00",希望開始時刻マスタ!$AH$3:$AH$32,"キッチン")-VLOOKUP(AA$1,シフト設定マスタ!$B19:$F25,2,FALSE)</f>
        <v>-2</v>
      </c>
      <c r="AB9" s="136">
        <f>COUNTIFS(希望開始時刻マスタ!AB$35:AB$64,"&gt;=9:00",希望開始時刻マスタ!AB$35:AB$64,"&lt;16:00",希望開始時刻マスタ!$AH$3:$AH$32,"キッチン")-VLOOKUP(AB$1,シフト設定マスタ!$B19:$F25,2,FALSE)</f>
        <v>-2</v>
      </c>
      <c r="AC9" s="136">
        <f>COUNTIFS(希望開始時刻マスタ!AC$35:AC$64,"&gt;=9:00",希望開始時刻マスタ!AC$35:AC$64,"&lt;16:00",希望開始時刻マスタ!$AH$3:$AH$32,"キッチン")-VLOOKUP(AC$1,シフト設定マスタ!$B19:$F25,2,FALSE)</f>
        <v>-2</v>
      </c>
      <c r="AD9" s="136">
        <f>COUNTIFS(希望開始時刻マスタ!AD$35:AD$64,"&gt;=9:00",希望開始時刻マスタ!AD$35:AD$64,"&lt;16:00",希望開始時刻マスタ!$AH$3:$AH$32,"キッチン")-VLOOKUP(AD$1,シフト設定マスタ!$B19:$F25,2,FALSE)</f>
        <v>-2</v>
      </c>
      <c r="AE9" s="136">
        <f>COUNTIFS(希望開始時刻マスタ!AE$35:AE$64,"&gt;=9:00",希望開始時刻マスタ!AE$35:AE$64,"&lt;16:00",希望開始時刻マスタ!$AH$3:$AH$32,"キッチン")-VLOOKUP(AE$1,シフト設定マスタ!$B19:$F25,2,FALSE)</f>
        <v>-2</v>
      </c>
      <c r="AF9" s="136">
        <f>COUNTIFS(希望開始時刻マスタ!AF$35:AF$64,"&gt;=9:00",希望開始時刻マスタ!AF$35:AF$64,"&lt;16:00",希望開始時刻マスタ!$AH$3:$AH$32,"キッチン")-VLOOKUP(AF$1,シフト設定マスタ!$B19:$F25,2,FALSE)</f>
        <v>-2</v>
      </c>
      <c r="AG9" s="136">
        <f>COUNTIFS(希望開始時刻マスタ!AG$35:AG$64,"&gt;=9:00",希望開始時刻マスタ!AG$35:AG$64,"&lt;16:00",希望開始時刻マスタ!$AH$3:$AH$32,"キッチン")-VLOOKUP(AG$1,シフト設定マスタ!$B19:$F25,2,FALSE)</f>
        <v>-2</v>
      </c>
    </row>
    <row r="10" spans="2:34" x14ac:dyDescent="0.4">
      <c r="B10" s="133" t="s">
        <v>202</v>
      </c>
      <c r="C10" s="136">
        <f>COUNTIFS(希望開始時刻マスタ!C$35:C$64,"&gt;=16:00",希望開始時刻マスタ!C$35:C$64,"&lt;23:00",希望開始時刻マスタ!$AH$3:$AH$32,"キッチン")-VLOOKUP(C$1,シフト設定マスタ!$B19:$F25,3,FALSE)</f>
        <v>-2</v>
      </c>
      <c r="D10" s="136">
        <f>COUNTIFS(希望開始時刻マスタ!D$35:D$64,"&gt;=16:00",希望開始時刻マスタ!D$35:D$64,"&lt;23:00",希望開始時刻マスタ!$AH$3:$AH$32,"キッチン")-VLOOKUP(D$1,シフト設定マスタ!$B19:$F25,3,FALSE)</f>
        <v>-2</v>
      </c>
      <c r="E10" s="136">
        <f>COUNTIFS(希望開始時刻マスタ!E$35:E$64,"&gt;=16:00",希望開始時刻マスタ!E$35:E$64,"&lt;23:00",希望開始時刻マスタ!$AH$3:$AH$32,"キッチン")-VLOOKUP(E$1,シフト設定マスタ!$B19:$F25,3,FALSE)</f>
        <v>-3</v>
      </c>
      <c r="F10" s="136">
        <f>COUNTIFS(希望開始時刻マスタ!F$35:F$64,"&gt;=16:00",希望開始時刻マスタ!F$35:F$64,"&lt;23:00",希望開始時刻マスタ!$AH$3:$AH$32,"キッチン")-VLOOKUP(F$1,シフト設定マスタ!$B19:$F25,3,FALSE)</f>
        <v>-3</v>
      </c>
      <c r="G10" s="136">
        <f>COUNTIFS(希望開始時刻マスタ!G$35:G$64,"&gt;=16:00",希望開始時刻マスタ!G$35:G$64,"&lt;23:00",希望開始時刻マスタ!$AH$3:$AH$32,"キッチン")-VLOOKUP(G$1,シフト設定マスタ!$B19:$F25,3,FALSE)</f>
        <v>-3</v>
      </c>
      <c r="H10" s="136">
        <f>COUNTIFS(希望開始時刻マスタ!H$35:H$64,"&gt;=16:00",希望開始時刻マスタ!H$35:H$64,"&lt;23:00",希望開始時刻マスタ!$AH$3:$AH$32,"キッチン")-VLOOKUP(H$1,シフト設定マスタ!$B19:$F25,3,FALSE)</f>
        <v>-2</v>
      </c>
      <c r="I10" s="136">
        <f>COUNTIFS(希望開始時刻マスタ!I$35:I$64,"&gt;=16:00",希望開始時刻マスタ!I$35:I$64,"&lt;23:00",希望開始時刻マスタ!$AH$3:$AH$32,"キッチン")-VLOOKUP(I$1,シフト設定マスタ!$B19:$F25,3,FALSE)</f>
        <v>-2</v>
      </c>
      <c r="J10" s="136">
        <f>COUNTIFS(希望開始時刻マスタ!J$35:J$64,"&gt;=16:00",希望開始時刻マスタ!J$35:J$64,"&lt;23:00",希望開始時刻マスタ!$AH$3:$AH$32,"キッチン")-VLOOKUP(J$1,シフト設定マスタ!$B19:$F25,3,FALSE)</f>
        <v>-2</v>
      </c>
      <c r="K10" s="136">
        <f>COUNTIFS(希望開始時刻マスタ!K$35:K$64,"&gt;=16:00",希望開始時刻マスタ!K$35:K$64,"&lt;23:00",希望開始時刻マスタ!$AH$3:$AH$32,"キッチン")-VLOOKUP(K$1,シフト設定マスタ!$B19:$F25,3,FALSE)</f>
        <v>-2</v>
      </c>
      <c r="L10" s="136">
        <f>COUNTIFS(希望開始時刻マスタ!L$35:L$64,"&gt;=16:00",希望開始時刻マスタ!L$35:L$64,"&lt;23:00",希望開始時刻マスタ!$AH$3:$AH$32,"キッチン")-VLOOKUP(L$1,シフト設定マスタ!$B19:$F25,3,FALSE)</f>
        <v>-3</v>
      </c>
      <c r="M10" s="136">
        <f>COUNTIFS(希望開始時刻マスタ!M$35:M$64,"&gt;=16:00",希望開始時刻マスタ!M$35:M$64,"&lt;23:00",希望開始時刻マスタ!$AH$3:$AH$32,"キッチン")-VLOOKUP(M$1,シフト設定マスタ!$B19:$F25,3,FALSE)</f>
        <v>-3</v>
      </c>
      <c r="N10" s="136">
        <f>COUNTIFS(希望開始時刻マスタ!N$35:N$64,"&gt;=16:00",希望開始時刻マスタ!N$35:N$64,"&lt;23:00",希望開始時刻マスタ!$AH$3:$AH$32,"キッチン")-VLOOKUP(N$1,シフト設定マスタ!$B19:$F25,3,FALSE)</f>
        <v>-3</v>
      </c>
      <c r="O10" s="136">
        <f>COUNTIFS(希望開始時刻マスタ!O$35:O$64,"&gt;=16:00",希望開始時刻マスタ!O$35:O$64,"&lt;23:00",希望開始時刻マスタ!$AH$3:$AH$32,"キッチン")-VLOOKUP(O$1,シフト設定マスタ!$B19:$F25,3,FALSE)</f>
        <v>-2</v>
      </c>
      <c r="P10" s="136">
        <f>COUNTIFS(希望開始時刻マスタ!P$35:P$64,"&gt;=16:00",希望開始時刻マスタ!P$35:P$64,"&lt;23:00",希望開始時刻マスタ!$AH$3:$AH$32,"キッチン")-VLOOKUP(P$1,シフト設定マスタ!$B19:$F25,3,FALSE)</f>
        <v>-2</v>
      </c>
      <c r="Q10" s="136">
        <f>COUNTIFS(希望開始時刻マスタ!Q$35:Q$64,"&gt;=16:00",希望開始時刻マスタ!Q$35:Q$64,"&lt;23:00",希望開始時刻マスタ!$AH$3:$AH$32,"キッチン")-VLOOKUP(Q$1,シフト設定マスタ!$B19:$F25,3,FALSE)</f>
        <v>-2</v>
      </c>
      <c r="R10" s="136">
        <f>COUNTIFS(希望開始時刻マスタ!R$35:R$64,"&gt;=16:00",希望開始時刻マスタ!R$35:R$64,"&lt;23:00",希望開始時刻マスタ!$AH$3:$AH$32,"キッチン")-VLOOKUP(R$1,シフト設定マスタ!$B19:$F25,3,FALSE)</f>
        <v>-2</v>
      </c>
      <c r="S10" s="136">
        <f>COUNTIFS(希望開始時刻マスタ!S$35:S$64,"&gt;=16:00",希望開始時刻マスタ!S$35:S$64,"&lt;23:00",希望開始時刻マスタ!$AH$3:$AH$32,"キッチン")-VLOOKUP(S$1,シフト設定マスタ!$B19:$F25,3,FALSE)</f>
        <v>-3</v>
      </c>
      <c r="T10" s="136">
        <f>COUNTIFS(希望開始時刻マスタ!T$35:T$64,"&gt;=16:00",希望開始時刻マスタ!T$35:T$64,"&lt;23:00",希望開始時刻マスタ!$AH$3:$AH$32,"キッチン")-VLOOKUP(T$1,シフト設定マスタ!$B19:$F25,3,FALSE)</f>
        <v>-3</v>
      </c>
      <c r="U10" s="136">
        <f>COUNTIFS(希望開始時刻マスタ!U$35:U$64,"&gt;=16:00",希望開始時刻マスタ!U$35:U$64,"&lt;23:00",希望開始時刻マスタ!$AH$3:$AH$32,"キッチン")-VLOOKUP(U$1,シフト設定マスタ!$B19:$F25,3,FALSE)</f>
        <v>-3</v>
      </c>
      <c r="V10" s="136">
        <f>COUNTIFS(希望開始時刻マスタ!V$35:V$64,"&gt;=16:00",希望開始時刻マスタ!V$35:V$64,"&lt;23:00",希望開始時刻マスタ!$AH$3:$AH$32,"キッチン")-VLOOKUP(V$1,シフト設定マスタ!$B19:$F25,3,FALSE)</f>
        <v>-2</v>
      </c>
      <c r="W10" s="136">
        <f>COUNTIFS(希望開始時刻マスタ!W$35:W$64,"&gt;=16:00",希望開始時刻マスタ!W$35:W$64,"&lt;23:00",希望開始時刻マスタ!$AH$3:$AH$32,"キッチン")-VLOOKUP(W$1,シフト設定マスタ!$B19:$F25,3,FALSE)</f>
        <v>-2</v>
      </c>
      <c r="X10" s="136">
        <f>COUNTIFS(希望開始時刻マスタ!X$35:X$64,"&gt;=16:00",希望開始時刻マスタ!X$35:X$64,"&lt;23:00",希望開始時刻マスタ!$AH$3:$AH$32,"キッチン")-VLOOKUP(X$1,シフト設定マスタ!$B19:$F25,3,FALSE)</f>
        <v>-2</v>
      </c>
      <c r="Y10" s="136">
        <f>COUNTIFS(希望開始時刻マスタ!Y$35:Y$64,"&gt;=16:00",希望開始時刻マスタ!Y$35:Y$64,"&lt;23:00",希望開始時刻マスタ!$AH$3:$AH$32,"キッチン")-VLOOKUP(Y$1,シフト設定マスタ!$B19:$F25,3,FALSE)</f>
        <v>-2</v>
      </c>
      <c r="Z10" s="136">
        <f>COUNTIFS(希望開始時刻マスタ!Z$35:Z$64,"&gt;=16:00",希望開始時刻マスタ!Z$35:Z$64,"&lt;23:00",希望開始時刻マスタ!$AH$3:$AH$32,"キッチン")-VLOOKUP(Z$1,シフト設定マスタ!$B19:$F25,3,FALSE)</f>
        <v>-3</v>
      </c>
      <c r="AA10" s="136">
        <f>COUNTIFS(希望開始時刻マスタ!AA$35:AA$64,"&gt;=16:00",希望開始時刻マスタ!AA$35:AA$64,"&lt;23:00",希望開始時刻マスタ!$AH$3:$AH$32,"キッチン")-VLOOKUP(AA$1,シフト設定マスタ!$B19:$F25,3,FALSE)</f>
        <v>-3</v>
      </c>
      <c r="AB10" s="136">
        <f>COUNTIFS(希望開始時刻マスタ!AB$35:AB$64,"&gt;=16:00",希望開始時刻マスタ!AB$35:AB$64,"&lt;23:00",希望開始時刻マスタ!$AH$3:$AH$32,"キッチン")-VLOOKUP(AB$1,シフト設定マスタ!$B19:$F25,3,FALSE)</f>
        <v>-3</v>
      </c>
      <c r="AC10" s="136">
        <f>COUNTIFS(希望開始時刻マスタ!AC$35:AC$64,"&gt;=16:00",希望開始時刻マスタ!AC$35:AC$64,"&lt;23:00",希望開始時刻マスタ!$AH$3:$AH$32,"キッチン")-VLOOKUP(AC$1,シフト設定マスタ!$B19:$F25,3,FALSE)</f>
        <v>-2</v>
      </c>
      <c r="AD10" s="136">
        <f>COUNTIFS(希望開始時刻マスタ!AD$35:AD$64,"&gt;=16:00",希望開始時刻マスタ!AD$35:AD$64,"&lt;23:00",希望開始時刻マスタ!$AH$3:$AH$32,"キッチン")-VLOOKUP(AD$1,シフト設定マスタ!$B19:$F25,3,FALSE)</f>
        <v>-2</v>
      </c>
      <c r="AE10" s="136">
        <f>COUNTIFS(希望開始時刻マスタ!AE$35:AE$64,"&gt;=16:00",希望開始時刻マスタ!AE$35:AE$64,"&lt;23:00",希望開始時刻マスタ!$AH$3:$AH$32,"キッチン")-VLOOKUP(AE$1,シフト設定マスタ!$B19:$F25,3,FALSE)</f>
        <v>-2</v>
      </c>
      <c r="AF10" s="136">
        <f>COUNTIFS(希望開始時刻マスタ!AF$35:AF$64,"&gt;=16:00",希望開始時刻マスタ!AF$35:AF$64,"&lt;23:00",希望開始時刻マスタ!$AH$3:$AH$32,"キッチン")-VLOOKUP(AF$1,シフト設定マスタ!$B19:$F25,3,FALSE)</f>
        <v>-2</v>
      </c>
      <c r="AG10" s="136">
        <f>COUNTIFS(希望開始時刻マスタ!AG$35:AG$64,"&gt;=16:00",希望開始時刻マスタ!AG$35:AG$64,"&lt;23:00",希望開始時刻マスタ!$AH$3:$AH$32,"キッチン")-VLOOKUP(AG$1,シフト設定マスタ!$B19:$F25,3,FALSE)</f>
        <v>-3</v>
      </c>
    </row>
    <row r="11" spans="2:34" x14ac:dyDescent="0.4">
      <c r="B11" s="133" t="s">
        <v>203</v>
      </c>
      <c r="C11" s="136">
        <f>COUNTIFS(希望開始時刻マスタ!C$35:C$64,"&gt;=9:00",希望開始時刻マスタ!C$35:C$64,"&lt;16:00",希望開始時刻マスタ!$AH$3:$AH$32,"ホール")-VLOOKUP(C$1,シフト設定マスタ!$B19:$F25,4,FALSE)</f>
        <v>-2</v>
      </c>
      <c r="D11" s="136">
        <f>COUNTIFS(希望開始時刻マスタ!D$35:D$64,"&gt;=9:00",希望開始時刻マスタ!D$35:D$64,"&lt;16:00",希望開始時刻マスタ!$AH$3:$AH$32,"ホール")-VLOOKUP(D$1,シフト設定マスタ!$B19:$F25,4,FALSE)</f>
        <v>-2</v>
      </c>
      <c r="E11" s="136">
        <f>COUNTIFS(希望開始時刻マスタ!E$35:E$64,"&gt;=9:00",希望開始時刻マスタ!E$35:E$64,"&lt;16:00",希望開始時刻マスタ!$AH$3:$AH$32,"ホール")-VLOOKUP(E$1,シフト設定マスタ!$B19:$F25,4,FALSE)</f>
        <v>-2</v>
      </c>
      <c r="F11" s="136">
        <f>COUNTIFS(希望開始時刻マスタ!F$35:F$64,"&gt;=9:00",希望開始時刻マスタ!F$35:F$64,"&lt;16:00",希望開始時刻マスタ!$AH$3:$AH$32,"ホール")-VLOOKUP(F$1,シフト設定マスタ!$B19:$F25,4,FALSE)</f>
        <v>-2</v>
      </c>
      <c r="G11" s="136">
        <f>COUNTIFS(希望開始時刻マスタ!G$35:G$64,"&gt;=9:00",希望開始時刻マスタ!G$35:G$64,"&lt;16:00",希望開始時刻マスタ!$AH$3:$AH$32,"ホール")-VLOOKUP(G$1,シフト設定マスタ!$B19:$F25,4,FALSE)</f>
        <v>-2</v>
      </c>
      <c r="H11" s="136">
        <f>COUNTIFS(希望開始時刻マスタ!H$35:H$64,"&gt;=9:00",希望開始時刻マスタ!H$35:H$64,"&lt;16:00",希望開始時刻マスタ!$AH$3:$AH$32,"ホール")-VLOOKUP(H$1,シフト設定マスタ!$B19:$F25,4,FALSE)</f>
        <v>-2</v>
      </c>
      <c r="I11" s="136">
        <f>COUNTIFS(希望開始時刻マスタ!I$35:I$64,"&gt;=9:00",希望開始時刻マスタ!I$35:I$64,"&lt;16:00",希望開始時刻マスタ!$AH$3:$AH$32,"ホール")-VLOOKUP(I$1,シフト設定マスタ!$B19:$F25,4,FALSE)</f>
        <v>-2</v>
      </c>
      <c r="J11" s="136">
        <f>COUNTIFS(希望開始時刻マスタ!J$35:J$64,"&gt;=9:00",希望開始時刻マスタ!J$35:J$64,"&lt;16:00",希望開始時刻マスタ!$AH$3:$AH$32,"ホール")-VLOOKUP(J$1,シフト設定マスタ!$B19:$F25,4,FALSE)</f>
        <v>-2</v>
      </c>
      <c r="K11" s="136">
        <f>COUNTIFS(希望開始時刻マスタ!K$35:K$64,"&gt;=9:00",希望開始時刻マスタ!K$35:K$64,"&lt;16:00",希望開始時刻マスタ!$AH$3:$AH$32,"ホール")-VLOOKUP(K$1,シフト設定マスタ!$B19:$F25,4,FALSE)</f>
        <v>-2</v>
      </c>
      <c r="L11" s="136">
        <f>COUNTIFS(希望開始時刻マスタ!L$35:L$64,"&gt;=9:00",希望開始時刻マスタ!L$35:L$64,"&lt;16:00",希望開始時刻マスタ!$AH$3:$AH$32,"ホール")-VLOOKUP(L$1,シフト設定マスタ!$B19:$F25,4,FALSE)</f>
        <v>-2</v>
      </c>
      <c r="M11" s="136">
        <f>COUNTIFS(希望開始時刻マスタ!M$35:M$64,"&gt;=9:00",希望開始時刻マスタ!M$35:M$64,"&lt;16:00",希望開始時刻マスタ!$AH$3:$AH$32,"ホール")-VLOOKUP(M$1,シフト設定マスタ!$B19:$F25,4,FALSE)</f>
        <v>-2</v>
      </c>
      <c r="N11" s="136">
        <f>COUNTIFS(希望開始時刻マスタ!N$35:N$64,"&gt;=9:00",希望開始時刻マスタ!N$35:N$64,"&lt;16:00",希望開始時刻マスタ!$AH$3:$AH$32,"ホール")-VLOOKUP(N$1,シフト設定マスタ!$B19:$F25,4,FALSE)</f>
        <v>-2</v>
      </c>
      <c r="O11" s="136">
        <f>COUNTIFS(希望開始時刻マスタ!O$35:O$64,"&gt;=9:00",希望開始時刻マスタ!O$35:O$64,"&lt;16:00",希望開始時刻マスタ!$AH$3:$AH$32,"ホール")-VLOOKUP(O$1,シフト設定マスタ!$B19:$F25,4,FALSE)</f>
        <v>-2</v>
      </c>
      <c r="P11" s="136">
        <f>COUNTIFS(希望開始時刻マスタ!P$35:P$64,"&gt;=9:00",希望開始時刻マスタ!P$35:P$64,"&lt;16:00",希望開始時刻マスタ!$AH$3:$AH$32,"ホール")-VLOOKUP(P$1,シフト設定マスタ!$B19:$F25,4,FALSE)</f>
        <v>-2</v>
      </c>
      <c r="Q11" s="136">
        <f>COUNTIFS(希望開始時刻マスタ!Q$35:Q$64,"&gt;=9:00",希望開始時刻マスタ!Q$35:Q$64,"&lt;16:00",希望開始時刻マスタ!$AH$3:$AH$32,"ホール")-VLOOKUP(Q$1,シフト設定マスタ!$B19:$F25,4,FALSE)</f>
        <v>-2</v>
      </c>
      <c r="R11" s="136">
        <f>COUNTIFS(希望開始時刻マスタ!R$35:R$64,"&gt;=9:00",希望開始時刻マスタ!R$35:R$64,"&lt;16:00",希望開始時刻マスタ!$AH$3:$AH$32,"ホール")-VLOOKUP(R$1,シフト設定マスタ!$B19:$F25,4,FALSE)</f>
        <v>-2</v>
      </c>
      <c r="S11" s="136">
        <f>COUNTIFS(希望開始時刻マスタ!S$35:S$64,"&gt;=9:00",希望開始時刻マスタ!S$35:S$64,"&lt;16:00",希望開始時刻マスタ!$AH$3:$AH$32,"ホール")-VLOOKUP(S$1,シフト設定マスタ!$B19:$F25,4,FALSE)</f>
        <v>-2</v>
      </c>
      <c r="T11" s="136">
        <f>COUNTIFS(希望開始時刻マスタ!T$35:T$64,"&gt;=9:00",希望開始時刻マスタ!T$35:T$64,"&lt;16:00",希望開始時刻マスタ!$AH$3:$AH$32,"ホール")-VLOOKUP(T$1,シフト設定マスタ!$B19:$F25,4,FALSE)</f>
        <v>-2</v>
      </c>
      <c r="U11" s="136">
        <f>COUNTIFS(希望開始時刻マスタ!U$35:U$64,"&gt;=9:00",希望開始時刻マスタ!U$35:U$64,"&lt;16:00",希望開始時刻マスタ!$AH$3:$AH$32,"ホール")-VLOOKUP(U$1,シフト設定マスタ!$B19:$F25,4,FALSE)</f>
        <v>-2</v>
      </c>
      <c r="V11" s="136">
        <f>COUNTIFS(希望開始時刻マスタ!V$35:V$64,"&gt;=9:00",希望開始時刻マスタ!V$35:V$64,"&lt;16:00",希望開始時刻マスタ!$AH$3:$AH$32,"ホール")-VLOOKUP(V$1,シフト設定マスタ!$B19:$F25,4,FALSE)</f>
        <v>-2</v>
      </c>
      <c r="W11" s="136">
        <f>COUNTIFS(希望開始時刻マスタ!W$35:W$64,"&gt;=9:00",希望開始時刻マスタ!W$35:W$64,"&lt;16:00",希望開始時刻マスタ!$AH$3:$AH$32,"ホール")-VLOOKUP(W$1,シフト設定マスタ!$B19:$F25,4,FALSE)</f>
        <v>-2</v>
      </c>
      <c r="X11" s="136">
        <f>COUNTIFS(希望開始時刻マスタ!X$35:X$64,"&gt;=9:00",希望開始時刻マスタ!X$35:X$64,"&lt;16:00",希望開始時刻マスタ!$AH$3:$AH$32,"ホール")-VLOOKUP(X$1,シフト設定マスタ!$B19:$F25,4,FALSE)</f>
        <v>-2</v>
      </c>
      <c r="Y11" s="136">
        <f>COUNTIFS(希望開始時刻マスタ!Y$35:Y$64,"&gt;=9:00",希望開始時刻マスタ!Y$35:Y$64,"&lt;16:00",希望開始時刻マスタ!$AH$3:$AH$32,"ホール")-VLOOKUP(Y$1,シフト設定マスタ!$B19:$F25,4,FALSE)</f>
        <v>-2</v>
      </c>
      <c r="Z11" s="136">
        <f>COUNTIFS(希望開始時刻マスタ!Z$35:Z$64,"&gt;=9:00",希望開始時刻マスタ!Z$35:Z$64,"&lt;16:00",希望開始時刻マスタ!$AH$3:$AH$32,"ホール")-VLOOKUP(Z$1,シフト設定マスタ!$B19:$F25,4,FALSE)</f>
        <v>-2</v>
      </c>
      <c r="AA11" s="136">
        <f>COUNTIFS(希望開始時刻マスタ!AA$35:AA$64,"&gt;=9:00",希望開始時刻マスタ!AA$35:AA$64,"&lt;16:00",希望開始時刻マスタ!$AH$3:$AH$32,"ホール")-VLOOKUP(AA$1,シフト設定マスタ!$B19:$F25,4,FALSE)</f>
        <v>-2</v>
      </c>
      <c r="AB11" s="136">
        <f>COUNTIFS(希望開始時刻マスタ!AB$35:AB$64,"&gt;=9:00",希望開始時刻マスタ!AB$35:AB$64,"&lt;16:00",希望開始時刻マスタ!$AH$3:$AH$32,"ホール")-VLOOKUP(AB$1,シフト設定マスタ!$B19:$F25,4,FALSE)</f>
        <v>-2</v>
      </c>
      <c r="AC11" s="136">
        <f>COUNTIFS(希望開始時刻マスタ!AC$35:AC$64,"&gt;=9:00",希望開始時刻マスタ!AC$35:AC$64,"&lt;16:00",希望開始時刻マスタ!$AH$3:$AH$32,"ホール")-VLOOKUP(AC$1,シフト設定マスタ!$B19:$F25,4,FALSE)</f>
        <v>-2</v>
      </c>
      <c r="AD11" s="136">
        <f>COUNTIFS(希望開始時刻マスタ!AD$35:AD$64,"&gt;=9:00",希望開始時刻マスタ!AD$35:AD$64,"&lt;16:00",希望開始時刻マスタ!$AH$3:$AH$32,"ホール")-VLOOKUP(AD$1,シフト設定マスタ!$B19:$F25,4,FALSE)</f>
        <v>-2</v>
      </c>
      <c r="AE11" s="136">
        <f>COUNTIFS(希望開始時刻マスタ!AE$35:AE$64,"&gt;=9:00",希望開始時刻マスタ!AE$35:AE$64,"&lt;16:00",希望開始時刻マスタ!$AH$3:$AH$32,"ホール")-VLOOKUP(AE$1,シフト設定マスタ!$B19:$F25,4,FALSE)</f>
        <v>-2</v>
      </c>
      <c r="AF11" s="136">
        <f>COUNTIFS(希望開始時刻マスタ!AF$35:AF$64,"&gt;=9:00",希望開始時刻マスタ!AF$35:AF$64,"&lt;16:00",希望開始時刻マスタ!$AH$3:$AH$32,"ホール")-VLOOKUP(AF$1,シフト設定マスタ!$B19:$F25,4,FALSE)</f>
        <v>-2</v>
      </c>
      <c r="AG11" s="136">
        <f>COUNTIFS(希望開始時刻マスタ!AG$35:AG$64,"&gt;=9:00",希望開始時刻マスタ!AG$35:AG$64,"&lt;16:00",希望開始時刻マスタ!$AH$3:$AH$32,"ホール")-VLOOKUP(AG$1,シフト設定マスタ!$B19:$F25,4,FALSE)</f>
        <v>-2</v>
      </c>
    </row>
    <row r="12" spans="2:34" x14ac:dyDescent="0.4">
      <c r="B12" s="133" t="s">
        <v>204</v>
      </c>
      <c r="C12" s="136">
        <f>COUNTIFS(希望開始時刻マスタ!C$35:C$64,"&gt;=16:00",希望開始時刻マスタ!C$35:C$64,"&lt;23:00",希望開始時刻マスタ!$AH$3:$AH$32,"ホール")-VLOOKUP(C$1,シフト設定マスタ!$B19:$F25,5,FALSE)</f>
        <v>-2</v>
      </c>
      <c r="D12" s="136">
        <f>COUNTIFS(希望開始時刻マスタ!D$35:D$64,"&gt;=16:00",希望開始時刻マスタ!D$35:D$64,"&lt;23:00",希望開始時刻マスタ!$AH$3:$AH$32,"ホール")-VLOOKUP(D$1,シフト設定マスタ!$B19:$F25,5,FALSE)</f>
        <v>-2</v>
      </c>
      <c r="E12" s="136">
        <f>COUNTIFS(希望開始時刻マスタ!E$35:E$64,"&gt;=16:00",希望開始時刻マスタ!E$35:E$64,"&lt;23:00",希望開始時刻マスタ!$AH$3:$AH$32,"ホール")-VLOOKUP(E$1,シフト設定マスタ!$B19:$F25,5,FALSE)</f>
        <v>-3</v>
      </c>
      <c r="F12" s="136">
        <f>COUNTIFS(希望開始時刻マスタ!F$35:F$64,"&gt;=16:00",希望開始時刻マスタ!F$35:F$64,"&lt;23:00",希望開始時刻マスタ!$AH$3:$AH$32,"ホール")-VLOOKUP(F$1,シフト設定マスタ!$B19:$F25,5,FALSE)</f>
        <v>-3</v>
      </c>
      <c r="G12" s="136">
        <f>COUNTIFS(希望開始時刻マスタ!G$35:G$64,"&gt;=16:00",希望開始時刻マスタ!G$35:G$64,"&lt;23:00",希望開始時刻マスタ!$AH$3:$AH$32,"ホール")-VLOOKUP(G$1,シフト設定マスタ!$B19:$F25,5,FALSE)</f>
        <v>-3</v>
      </c>
      <c r="H12" s="136">
        <f>COUNTIFS(希望開始時刻マスタ!H$35:H$64,"&gt;=16:00",希望開始時刻マスタ!H$35:H$64,"&lt;23:00",希望開始時刻マスタ!$AH$3:$AH$32,"ホール")-VLOOKUP(H$1,シフト設定マスタ!$B19:$F25,5,FALSE)</f>
        <v>-2</v>
      </c>
      <c r="I12" s="136">
        <f>COUNTIFS(希望開始時刻マスタ!I$35:I$64,"&gt;=16:00",希望開始時刻マスタ!I$35:I$64,"&lt;23:00",希望開始時刻マスタ!$AH$3:$AH$32,"ホール")-VLOOKUP(I$1,シフト設定マスタ!$B19:$F25,5,FALSE)</f>
        <v>-2</v>
      </c>
      <c r="J12" s="136">
        <f>COUNTIFS(希望開始時刻マスタ!J$35:J$64,"&gt;=16:00",希望開始時刻マスタ!J$35:J$64,"&lt;23:00",希望開始時刻マスタ!$AH$3:$AH$32,"ホール")-VLOOKUP(J$1,シフト設定マスタ!$B19:$F25,5,FALSE)</f>
        <v>-2</v>
      </c>
      <c r="K12" s="136">
        <f>COUNTIFS(希望開始時刻マスタ!K$35:K$64,"&gt;=16:00",希望開始時刻マスタ!K$35:K$64,"&lt;23:00",希望開始時刻マスタ!$AH$3:$AH$32,"ホール")-VLOOKUP(K$1,シフト設定マスタ!$B19:$F25,5,FALSE)</f>
        <v>-2</v>
      </c>
      <c r="L12" s="136">
        <f>COUNTIFS(希望開始時刻マスタ!L$35:L$64,"&gt;=16:00",希望開始時刻マスタ!L$35:L$64,"&lt;23:00",希望開始時刻マスタ!$AH$3:$AH$32,"ホール")-VLOOKUP(L$1,シフト設定マスタ!$B19:$F25,5,FALSE)</f>
        <v>-3</v>
      </c>
      <c r="M12" s="136">
        <f>COUNTIFS(希望開始時刻マスタ!M$35:M$64,"&gt;=16:00",希望開始時刻マスタ!M$35:M$64,"&lt;23:00",希望開始時刻マスタ!$AH$3:$AH$32,"ホール")-VLOOKUP(M$1,シフト設定マスタ!$B19:$F25,5,FALSE)</f>
        <v>-3</v>
      </c>
      <c r="N12" s="136">
        <f>COUNTIFS(希望開始時刻マスタ!N$35:N$64,"&gt;=16:00",希望開始時刻マスタ!N$35:N$64,"&lt;23:00",希望開始時刻マスタ!$AH$3:$AH$32,"ホール")-VLOOKUP(N$1,シフト設定マスタ!$B19:$F25,5,FALSE)</f>
        <v>-3</v>
      </c>
      <c r="O12" s="136">
        <f>COUNTIFS(希望開始時刻マスタ!O$35:O$64,"&gt;=16:00",希望開始時刻マスタ!O$35:O$64,"&lt;23:00",希望開始時刻マスタ!$AH$3:$AH$32,"ホール")-VLOOKUP(O$1,シフト設定マスタ!$B19:$F25,5,FALSE)</f>
        <v>-2</v>
      </c>
      <c r="P12" s="136">
        <f>COUNTIFS(希望開始時刻マスタ!P$35:P$64,"&gt;=16:00",希望開始時刻マスタ!P$35:P$64,"&lt;23:00",希望開始時刻マスタ!$AH$3:$AH$32,"ホール")-VLOOKUP(P$1,シフト設定マスタ!$B19:$F25,5,FALSE)</f>
        <v>-2</v>
      </c>
      <c r="Q12" s="136">
        <f>COUNTIFS(希望開始時刻マスタ!Q$35:Q$64,"&gt;=16:00",希望開始時刻マスタ!Q$35:Q$64,"&lt;23:00",希望開始時刻マスタ!$AH$3:$AH$32,"ホール")-VLOOKUP(Q$1,シフト設定マスタ!$B19:$F25,5,FALSE)</f>
        <v>-2</v>
      </c>
      <c r="R12" s="136">
        <f>COUNTIFS(希望開始時刻マスタ!R$35:R$64,"&gt;=16:00",希望開始時刻マスタ!R$35:R$64,"&lt;23:00",希望開始時刻マスタ!$AH$3:$AH$32,"ホール")-VLOOKUP(R$1,シフト設定マスタ!$B19:$F25,5,FALSE)</f>
        <v>-2</v>
      </c>
      <c r="S12" s="136">
        <f>COUNTIFS(希望開始時刻マスタ!S$35:S$64,"&gt;=16:00",希望開始時刻マスタ!S$35:S$64,"&lt;23:00",希望開始時刻マスタ!$AH$3:$AH$32,"ホール")-VLOOKUP(S$1,シフト設定マスタ!$B19:$F25,5,FALSE)</f>
        <v>-3</v>
      </c>
      <c r="T12" s="136">
        <f>COUNTIFS(希望開始時刻マスタ!T$35:T$64,"&gt;=16:00",希望開始時刻マスタ!T$35:T$64,"&lt;23:00",希望開始時刻マスタ!$AH$3:$AH$32,"ホール")-VLOOKUP(T$1,シフト設定マスタ!$B19:$F25,5,FALSE)</f>
        <v>-3</v>
      </c>
      <c r="U12" s="136">
        <f>COUNTIFS(希望開始時刻マスタ!U$35:U$64,"&gt;=16:00",希望開始時刻マスタ!U$35:U$64,"&lt;23:00",希望開始時刻マスタ!$AH$3:$AH$32,"ホール")-VLOOKUP(U$1,シフト設定マスタ!$B19:$F25,5,FALSE)</f>
        <v>-3</v>
      </c>
      <c r="V12" s="136">
        <f>COUNTIFS(希望開始時刻マスタ!V$35:V$64,"&gt;=16:00",希望開始時刻マスタ!V$35:V$64,"&lt;23:00",希望開始時刻マスタ!$AH$3:$AH$32,"ホール")-VLOOKUP(V$1,シフト設定マスタ!$B19:$F25,5,FALSE)</f>
        <v>-2</v>
      </c>
      <c r="W12" s="136">
        <f>COUNTIFS(希望開始時刻マスタ!W$35:W$64,"&gt;=16:00",希望開始時刻マスタ!W$35:W$64,"&lt;23:00",希望開始時刻マスタ!$AH$3:$AH$32,"ホール")-VLOOKUP(W$1,シフト設定マスタ!$B19:$F25,5,FALSE)</f>
        <v>-2</v>
      </c>
      <c r="X12" s="136">
        <f>COUNTIFS(希望開始時刻マスタ!X$35:X$64,"&gt;=16:00",希望開始時刻マスタ!X$35:X$64,"&lt;23:00",希望開始時刻マスタ!$AH$3:$AH$32,"ホール")-VLOOKUP(X$1,シフト設定マスタ!$B19:$F25,5,FALSE)</f>
        <v>-2</v>
      </c>
      <c r="Y12" s="136">
        <f>COUNTIFS(希望開始時刻マスタ!Y$35:Y$64,"&gt;=16:00",希望開始時刻マスタ!Y$35:Y$64,"&lt;23:00",希望開始時刻マスタ!$AH$3:$AH$32,"ホール")-VLOOKUP(Y$1,シフト設定マスタ!$B19:$F25,5,FALSE)</f>
        <v>-2</v>
      </c>
      <c r="Z12" s="136">
        <f>COUNTIFS(希望開始時刻マスタ!Z$35:Z$64,"&gt;=16:00",希望開始時刻マスタ!Z$35:Z$64,"&lt;23:00",希望開始時刻マスタ!$AH$3:$AH$32,"ホール")-VLOOKUP(Z$1,シフト設定マスタ!$B19:$F25,5,FALSE)</f>
        <v>-3</v>
      </c>
      <c r="AA12" s="136">
        <f>COUNTIFS(希望開始時刻マスタ!AA$35:AA$64,"&gt;=16:00",希望開始時刻マスタ!AA$35:AA$64,"&lt;23:00",希望開始時刻マスタ!$AH$3:$AH$32,"ホール")-VLOOKUP(AA$1,シフト設定マスタ!$B19:$F25,5,FALSE)</f>
        <v>-3</v>
      </c>
      <c r="AB12" s="136">
        <f>COUNTIFS(希望開始時刻マスタ!AB$35:AB$64,"&gt;=16:00",希望開始時刻マスタ!AB$35:AB$64,"&lt;23:00",希望開始時刻マスタ!$AH$3:$AH$32,"ホール")-VLOOKUP(AB$1,シフト設定マスタ!$B19:$F25,5,FALSE)</f>
        <v>-3</v>
      </c>
      <c r="AC12" s="136">
        <f>COUNTIFS(希望開始時刻マスタ!AC$35:AC$64,"&gt;=16:00",希望開始時刻マスタ!AC$35:AC$64,"&lt;23:00",希望開始時刻マスタ!$AH$3:$AH$32,"ホール")-VLOOKUP(AC$1,シフト設定マスタ!$B19:$F25,5,FALSE)</f>
        <v>-2</v>
      </c>
      <c r="AD12" s="136">
        <f>COUNTIFS(希望開始時刻マスタ!AD$35:AD$64,"&gt;=16:00",希望開始時刻マスタ!AD$35:AD$64,"&lt;23:00",希望開始時刻マスタ!$AH$3:$AH$32,"ホール")-VLOOKUP(AD$1,シフト設定マスタ!$B19:$F25,5,FALSE)</f>
        <v>-2</v>
      </c>
      <c r="AE12" s="136">
        <f>COUNTIFS(希望開始時刻マスタ!AE$35:AE$64,"&gt;=16:00",希望開始時刻マスタ!AE$35:AE$64,"&lt;23:00",希望開始時刻マスタ!$AH$3:$AH$32,"ホール")-VLOOKUP(AE$1,シフト設定マスタ!$B19:$F25,5,FALSE)</f>
        <v>-2</v>
      </c>
      <c r="AF12" s="136">
        <f>COUNTIFS(希望開始時刻マスタ!AF$35:AF$64,"&gt;=16:00",希望開始時刻マスタ!AF$35:AF$64,"&lt;23:00",希望開始時刻マスタ!$AH$3:$AH$32,"ホール")-VLOOKUP(AF$1,シフト設定マスタ!$B19:$F25,5,FALSE)</f>
        <v>-2</v>
      </c>
      <c r="AG12" s="136">
        <f>COUNTIFS(希望開始時刻マスタ!AG$35:AG$64,"&gt;=16:00",希望開始時刻マスタ!AG$35:AG$64,"&lt;23:00",希望開始時刻マスタ!$AH$3:$AH$32,"ホール")-VLOOKUP(AG$1,シフト設定マスタ!$B19:$F25,5,FALSE)</f>
        <v>-3</v>
      </c>
    </row>
    <row r="13" spans="2:34" x14ac:dyDescent="0.4">
      <c r="B13" s="3"/>
      <c r="C13" t="str">
        <f>TEXT(DATE(月別シフト希望!$B$8,B14,1),"aaa")</f>
        <v>日</v>
      </c>
      <c r="D13" s="135" t="str">
        <f>IF(ISERROR(IF(MONTH(C14+1)=MONTH(C14), C14+1,"")),"",IF(MONTH(C14+1)=MONTH(C14),TEXT(C14+1,"aaa"),""))</f>
        <v>月</v>
      </c>
      <c r="E13" s="135" t="str">
        <f t="shared" ref="E13:AG13" si="4">IF(ISERROR(IF(MONTH(D14+1)=MONTH(D14), D14+1,"")),"",IF(MONTH(D14+1)=MONTH(D14),TEXT(D14+1,"aaa"),""))</f>
        <v>火</v>
      </c>
      <c r="F13" s="135" t="str">
        <f t="shared" si="4"/>
        <v>水</v>
      </c>
      <c r="G13" s="135" t="str">
        <f t="shared" si="4"/>
        <v>木</v>
      </c>
      <c r="H13" s="135" t="str">
        <f t="shared" si="4"/>
        <v>金</v>
      </c>
      <c r="I13" s="135" t="str">
        <f t="shared" si="4"/>
        <v>土</v>
      </c>
      <c r="J13" s="135" t="str">
        <f t="shared" si="4"/>
        <v>日</v>
      </c>
      <c r="K13" s="135" t="str">
        <f t="shared" si="4"/>
        <v>月</v>
      </c>
      <c r="L13" s="135" t="str">
        <f t="shared" si="4"/>
        <v>火</v>
      </c>
      <c r="M13" s="135" t="str">
        <f t="shared" si="4"/>
        <v>水</v>
      </c>
      <c r="N13" s="135" t="str">
        <f t="shared" si="4"/>
        <v>木</v>
      </c>
      <c r="O13" s="135" t="str">
        <f t="shared" si="4"/>
        <v>金</v>
      </c>
      <c r="P13" s="135" t="str">
        <f t="shared" si="4"/>
        <v>土</v>
      </c>
      <c r="Q13" s="135" t="str">
        <f t="shared" si="4"/>
        <v>日</v>
      </c>
      <c r="R13" s="135" t="str">
        <f t="shared" si="4"/>
        <v>月</v>
      </c>
      <c r="S13" s="135" t="str">
        <f t="shared" si="4"/>
        <v>火</v>
      </c>
      <c r="T13" s="135" t="str">
        <f t="shared" si="4"/>
        <v>水</v>
      </c>
      <c r="U13" s="135" t="str">
        <f t="shared" si="4"/>
        <v>木</v>
      </c>
      <c r="V13" s="135" t="str">
        <f t="shared" si="4"/>
        <v>金</v>
      </c>
      <c r="W13" s="135" t="str">
        <f t="shared" si="4"/>
        <v>土</v>
      </c>
      <c r="X13" s="135" t="str">
        <f t="shared" si="4"/>
        <v>日</v>
      </c>
      <c r="Y13" s="135" t="str">
        <f t="shared" si="4"/>
        <v>月</v>
      </c>
      <c r="Z13" s="135" t="str">
        <f t="shared" si="4"/>
        <v>火</v>
      </c>
      <c r="AA13" s="135" t="str">
        <f t="shared" si="4"/>
        <v>水</v>
      </c>
      <c r="AB13" s="135" t="str">
        <f t="shared" si="4"/>
        <v>木</v>
      </c>
      <c r="AC13" s="135" t="str">
        <f t="shared" si="4"/>
        <v>金</v>
      </c>
      <c r="AD13" s="135" t="str">
        <f t="shared" si="4"/>
        <v>土</v>
      </c>
      <c r="AE13" s="135" t="str">
        <f t="shared" si="4"/>
        <v>日</v>
      </c>
      <c r="AF13" s="135" t="str">
        <f t="shared" si="4"/>
        <v>月</v>
      </c>
      <c r="AG13" s="135" t="str">
        <f t="shared" si="4"/>
        <v>火</v>
      </c>
    </row>
    <row r="14" spans="2:34" x14ac:dyDescent="0.4">
      <c r="B14" s="131">
        <v>3</v>
      </c>
      <c r="C14" s="11">
        <f>DATE(月別シフト希望!$B$8,B14,1)</f>
        <v>43891</v>
      </c>
      <c r="D14" s="11">
        <f>IF(ISERROR(IF(MONTH(C14+1)=MONTH(C14), C14+1,"")),"",IF(MONTH(C14+1)=MONTH(C14), C14+1,""))</f>
        <v>43892</v>
      </c>
      <c r="E14" s="11">
        <f t="shared" ref="E14:AG14" si="5">IF(ISERROR(IF(MONTH(D14+1)=MONTH(D14), D14+1,"")),"",IF(MONTH(D14+1)=MONTH(D14), D14+1,""))</f>
        <v>43893</v>
      </c>
      <c r="F14" s="11">
        <f t="shared" si="5"/>
        <v>43894</v>
      </c>
      <c r="G14" s="11">
        <f t="shared" si="5"/>
        <v>43895</v>
      </c>
      <c r="H14" s="11">
        <f t="shared" si="5"/>
        <v>43896</v>
      </c>
      <c r="I14" s="11">
        <f t="shared" si="5"/>
        <v>43897</v>
      </c>
      <c r="J14" s="11">
        <f t="shared" si="5"/>
        <v>43898</v>
      </c>
      <c r="K14" s="11">
        <f t="shared" si="5"/>
        <v>43899</v>
      </c>
      <c r="L14" s="11">
        <f t="shared" si="5"/>
        <v>43900</v>
      </c>
      <c r="M14" s="11">
        <f t="shared" si="5"/>
        <v>43901</v>
      </c>
      <c r="N14" s="11">
        <f t="shared" si="5"/>
        <v>43902</v>
      </c>
      <c r="O14" s="11">
        <f t="shared" si="5"/>
        <v>43903</v>
      </c>
      <c r="P14" s="11">
        <f t="shared" si="5"/>
        <v>43904</v>
      </c>
      <c r="Q14" s="11">
        <f t="shared" si="5"/>
        <v>43905</v>
      </c>
      <c r="R14" s="11">
        <f t="shared" si="5"/>
        <v>43906</v>
      </c>
      <c r="S14" s="11">
        <f t="shared" si="5"/>
        <v>43907</v>
      </c>
      <c r="T14" s="11">
        <f t="shared" si="5"/>
        <v>43908</v>
      </c>
      <c r="U14" s="11">
        <f t="shared" si="5"/>
        <v>43909</v>
      </c>
      <c r="V14" s="11">
        <f t="shared" si="5"/>
        <v>43910</v>
      </c>
      <c r="W14" s="11">
        <f t="shared" si="5"/>
        <v>43911</v>
      </c>
      <c r="X14" s="11">
        <f t="shared" si="5"/>
        <v>43912</v>
      </c>
      <c r="Y14" s="11">
        <f t="shared" si="5"/>
        <v>43913</v>
      </c>
      <c r="Z14" s="11">
        <f t="shared" si="5"/>
        <v>43914</v>
      </c>
      <c r="AA14" s="11">
        <f t="shared" si="5"/>
        <v>43915</v>
      </c>
      <c r="AB14" s="11">
        <f t="shared" si="5"/>
        <v>43916</v>
      </c>
      <c r="AC14" s="11">
        <f t="shared" si="5"/>
        <v>43917</v>
      </c>
      <c r="AD14" s="11">
        <f t="shared" si="5"/>
        <v>43918</v>
      </c>
      <c r="AE14" s="11">
        <f t="shared" si="5"/>
        <v>43919</v>
      </c>
      <c r="AF14" s="11">
        <f t="shared" si="5"/>
        <v>43920</v>
      </c>
      <c r="AG14" s="12">
        <f t="shared" si="5"/>
        <v>43921</v>
      </c>
    </row>
    <row r="15" spans="2:34" x14ac:dyDescent="0.4">
      <c r="B15" s="132" t="s">
        <v>201</v>
      </c>
      <c r="C15" s="136">
        <f>COUNTIFS(希望開始時刻マスタ!C$67:C$96,"&gt;=9:00",希望開始時刻マスタ!C$67:C$96,"&lt;16:00",希望開始時刻マスタ!$AH$3:$AH$32,"キッチン")-VLOOKUP(C$1,シフト設定マスタ!$B19:$F25,2,FALSE)</f>
        <v>-2</v>
      </c>
      <c r="D15" s="136">
        <f>COUNTIFS(希望開始時刻マスタ!D$67:D$96,"&gt;=9:00",希望開始時刻マスタ!D$67:D$96,"&lt;16:00",希望開始時刻マスタ!$AH$3:$AH$32,"キッチン")-VLOOKUP(D$1,シフト設定マスタ!$B19:$F25,2,FALSE)</f>
        <v>-2</v>
      </c>
      <c r="E15" s="136">
        <f>COUNTIFS(希望開始時刻マスタ!E$67:E$96,"&gt;=9:00",希望開始時刻マスタ!E$67:E$96,"&lt;16:00",希望開始時刻マスタ!$AH$3:$AH$32,"キッチン")-VLOOKUP(E$1,シフト設定マスタ!$B19:$F25,2,FALSE)</f>
        <v>-2</v>
      </c>
      <c r="F15" s="136">
        <f>COUNTIFS(希望開始時刻マスタ!F$67:F$96,"&gt;=9:00",希望開始時刻マスタ!F$67:F$96,"&lt;16:00",希望開始時刻マスタ!$AH$3:$AH$32,"キッチン")-VLOOKUP(F$1,シフト設定マスタ!$B19:$F25,2,FALSE)</f>
        <v>-2</v>
      </c>
      <c r="G15" s="136">
        <f>COUNTIFS(希望開始時刻マスタ!G$67:G$96,"&gt;=9:00",希望開始時刻マスタ!G$67:G$96,"&lt;16:00",希望開始時刻マスタ!$AH$3:$AH$32,"キッチン")-VLOOKUP(G$1,シフト設定マスタ!$B19:$F25,2,FALSE)</f>
        <v>-2</v>
      </c>
      <c r="H15" s="136">
        <f>COUNTIFS(希望開始時刻マスタ!H$67:H$96,"&gt;=9:00",希望開始時刻マスタ!H$67:H$96,"&lt;16:00",希望開始時刻マスタ!$AH$3:$AH$32,"キッチン")-VLOOKUP(H$1,シフト設定マスタ!$B19:$F25,2,FALSE)</f>
        <v>-2</v>
      </c>
      <c r="I15" s="136">
        <f>COUNTIFS(希望開始時刻マスタ!I$67:I$96,"&gt;=9:00",希望開始時刻マスタ!I$67:I$96,"&lt;16:00",希望開始時刻マスタ!$AH$3:$AH$32,"キッチン")-VLOOKUP(I$1,シフト設定マスタ!$B19:$F25,2,FALSE)</f>
        <v>-2</v>
      </c>
      <c r="J15" s="136">
        <f>COUNTIFS(希望開始時刻マスタ!J$67:J$96,"&gt;=9:00",希望開始時刻マスタ!J$67:J$96,"&lt;16:00",希望開始時刻マスタ!$AH$3:$AH$32,"キッチン")-VLOOKUP(J$1,シフト設定マスタ!$B19:$F25,2,FALSE)</f>
        <v>-2</v>
      </c>
      <c r="K15" s="136">
        <f>COUNTIFS(希望開始時刻マスタ!K$67:K$96,"&gt;=9:00",希望開始時刻マスタ!K$67:K$96,"&lt;16:00",希望開始時刻マスタ!$AH$3:$AH$32,"キッチン")-VLOOKUP(K$1,シフト設定マスタ!$B19:$F25,2,FALSE)</f>
        <v>-2</v>
      </c>
      <c r="L15" s="136">
        <f>COUNTIFS(希望開始時刻マスタ!L$67:L$96,"&gt;=9:00",希望開始時刻マスタ!L$67:L$96,"&lt;16:00",希望開始時刻マスタ!$AH$3:$AH$32,"キッチン")-VLOOKUP(L$1,シフト設定マスタ!$B19:$F25,2,FALSE)</f>
        <v>-2</v>
      </c>
      <c r="M15" s="136">
        <f>COUNTIFS(希望開始時刻マスタ!M$67:M$96,"&gt;=9:00",希望開始時刻マスタ!M$67:M$96,"&lt;16:00",希望開始時刻マスタ!$AH$3:$AH$32,"キッチン")-VLOOKUP(M$1,シフト設定マスタ!$B19:$F25,2,FALSE)</f>
        <v>-2</v>
      </c>
      <c r="N15" s="136">
        <f>COUNTIFS(希望開始時刻マスタ!N$67:N$96,"&gt;=9:00",希望開始時刻マスタ!N$67:N$96,"&lt;16:00",希望開始時刻マスタ!$AH$3:$AH$32,"キッチン")-VLOOKUP(N$1,シフト設定マスタ!$B19:$F25,2,FALSE)</f>
        <v>-2</v>
      </c>
      <c r="O15" s="136">
        <f>COUNTIFS(希望開始時刻マスタ!O$67:O$96,"&gt;=9:00",希望開始時刻マスタ!O$67:O$96,"&lt;16:00",希望開始時刻マスタ!$AH$3:$AH$32,"キッチン")-VLOOKUP(O$1,シフト設定マスタ!$B19:$F25,2,FALSE)</f>
        <v>-2</v>
      </c>
      <c r="P15" s="136">
        <f>COUNTIFS(希望開始時刻マスタ!P$67:P$96,"&gt;=9:00",希望開始時刻マスタ!P$67:P$96,"&lt;16:00",希望開始時刻マスタ!$AH$3:$AH$32,"キッチン")-VLOOKUP(P$1,シフト設定マスタ!$B19:$F25,2,FALSE)</f>
        <v>-2</v>
      </c>
      <c r="Q15" s="136">
        <f>COUNTIFS(希望開始時刻マスタ!Q$67:Q$96,"&gt;=9:00",希望開始時刻マスタ!Q$67:Q$96,"&lt;16:00",希望開始時刻マスタ!$AH$3:$AH$32,"キッチン")-VLOOKUP(Q$1,シフト設定マスタ!$B19:$F25,2,FALSE)</f>
        <v>-2</v>
      </c>
      <c r="R15" s="136">
        <f>COUNTIFS(希望開始時刻マスタ!R$67:R$96,"&gt;=9:00",希望開始時刻マスタ!R$67:R$96,"&lt;16:00",希望開始時刻マスタ!$AH$3:$AH$32,"キッチン")-VLOOKUP(R$1,シフト設定マスタ!$B19:$F25,2,FALSE)</f>
        <v>-2</v>
      </c>
      <c r="S15" s="136">
        <f>COUNTIFS(希望開始時刻マスタ!S$67:S$96,"&gt;=9:00",希望開始時刻マスタ!S$67:S$96,"&lt;16:00",希望開始時刻マスタ!$AH$3:$AH$32,"キッチン")-VLOOKUP(S$1,シフト設定マスタ!$B19:$F25,2,FALSE)</f>
        <v>-2</v>
      </c>
      <c r="T15" s="136">
        <f>COUNTIFS(希望開始時刻マスタ!T$67:T$96,"&gt;=9:00",希望開始時刻マスタ!T$67:T$96,"&lt;16:00",希望開始時刻マスタ!$AH$3:$AH$32,"キッチン")-VLOOKUP(T$1,シフト設定マスタ!$B19:$F25,2,FALSE)</f>
        <v>-2</v>
      </c>
      <c r="U15" s="136">
        <f>COUNTIFS(希望開始時刻マスタ!U$67:U$96,"&gt;=9:00",希望開始時刻マスタ!U$67:U$96,"&lt;16:00",希望開始時刻マスタ!$AH$3:$AH$32,"キッチン")-VLOOKUP(U$1,シフト設定マスタ!$B19:$F25,2,FALSE)</f>
        <v>-2</v>
      </c>
      <c r="V15" s="136">
        <f>COUNTIFS(希望開始時刻マスタ!V$67:V$96,"&gt;=9:00",希望開始時刻マスタ!V$67:V$96,"&lt;16:00",希望開始時刻マスタ!$AH$3:$AH$32,"キッチン")-VLOOKUP(V$1,シフト設定マスタ!$B19:$F25,2,FALSE)</f>
        <v>-2</v>
      </c>
      <c r="W15" s="136">
        <f>COUNTIFS(希望開始時刻マスタ!W$67:W$96,"&gt;=9:00",希望開始時刻マスタ!W$67:W$96,"&lt;16:00",希望開始時刻マスタ!$AH$3:$AH$32,"キッチン")-VLOOKUP(W$1,シフト設定マスタ!$B19:$F25,2,FALSE)</f>
        <v>-2</v>
      </c>
      <c r="X15" s="136">
        <f>COUNTIFS(希望開始時刻マスタ!X$67:X$96,"&gt;=9:00",希望開始時刻マスタ!X$67:X$96,"&lt;16:00",希望開始時刻マスタ!$AH$3:$AH$32,"キッチン")-VLOOKUP(X$1,シフト設定マスタ!$B19:$F25,2,FALSE)</f>
        <v>-2</v>
      </c>
      <c r="Y15" s="136">
        <f>COUNTIFS(希望開始時刻マスタ!Y$67:Y$96,"&gt;=9:00",希望開始時刻マスタ!Y$67:Y$96,"&lt;16:00",希望開始時刻マスタ!$AH$3:$AH$32,"キッチン")-VLOOKUP(Y$1,シフト設定マスタ!$B19:$F25,2,FALSE)</f>
        <v>-2</v>
      </c>
      <c r="Z15" s="136">
        <f>COUNTIFS(希望開始時刻マスタ!Z$67:Z$96,"&gt;=9:00",希望開始時刻マスタ!Z$67:Z$96,"&lt;16:00",希望開始時刻マスタ!$AH$3:$AH$32,"キッチン")-VLOOKUP(Z$1,シフト設定マスタ!$B19:$F25,2,FALSE)</f>
        <v>-2</v>
      </c>
      <c r="AA15" s="136">
        <f>COUNTIFS(希望開始時刻マスタ!AA$67:AA$96,"&gt;=9:00",希望開始時刻マスタ!AA$67:AA$96,"&lt;16:00",希望開始時刻マスタ!$AH$3:$AH$32,"キッチン")-VLOOKUP(AA$1,シフト設定マスタ!$B19:$F25,2,FALSE)</f>
        <v>-2</v>
      </c>
      <c r="AB15" s="136">
        <f>COUNTIFS(希望開始時刻マスタ!AB$67:AB$96,"&gt;=9:00",希望開始時刻マスタ!AB$67:AB$96,"&lt;16:00",希望開始時刻マスタ!$AH$3:$AH$32,"キッチン")-VLOOKUP(AB$1,シフト設定マスタ!$B19:$F25,2,FALSE)</f>
        <v>-2</v>
      </c>
      <c r="AC15" s="136">
        <f>COUNTIFS(希望開始時刻マスタ!AC$67:AC$96,"&gt;=9:00",希望開始時刻マスタ!AC$67:AC$96,"&lt;16:00",希望開始時刻マスタ!$AH$3:$AH$32,"キッチン")-VLOOKUP(AC$1,シフト設定マスタ!$B19:$F25,2,FALSE)</f>
        <v>-2</v>
      </c>
      <c r="AD15" s="136">
        <f>COUNTIFS(希望開始時刻マスタ!AD$67:AD$96,"&gt;=9:00",希望開始時刻マスタ!AD$67:AD$96,"&lt;16:00",希望開始時刻マスタ!$AH$3:$AH$32,"キッチン")-VLOOKUP(AD$1,シフト設定マスタ!$B19:$F25,2,FALSE)</f>
        <v>-2</v>
      </c>
      <c r="AE15" s="136">
        <f>COUNTIFS(希望開始時刻マスタ!AE$67:AE$96,"&gt;=9:00",希望開始時刻マスタ!AE$67:AE$96,"&lt;16:00",希望開始時刻マスタ!$AH$3:$AH$32,"キッチン")-VLOOKUP(AE$1,シフト設定マスタ!$B19:$F25,2,FALSE)</f>
        <v>-2</v>
      </c>
      <c r="AF15" s="136">
        <f>COUNTIFS(希望開始時刻マスタ!AF$67:AF$96,"&gt;=9:00",希望開始時刻マスタ!AF$67:AF$96,"&lt;16:00",希望開始時刻マスタ!$AH$3:$AH$32,"キッチン")-VLOOKUP(AF$1,シフト設定マスタ!$B19:$F25,2,FALSE)</f>
        <v>-2</v>
      </c>
      <c r="AG15" s="136">
        <f>COUNTIFS(希望開始時刻マスタ!AG$67:AG$96,"&gt;=9:00",希望開始時刻マスタ!AG$67:AG$96,"&lt;16:00",希望開始時刻マスタ!$AH$3:$AH$32,"キッチン")-VLOOKUP(AG$1,シフト設定マスタ!$B19:$F25,2,FALSE)</f>
        <v>-2</v>
      </c>
    </row>
    <row r="16" spans="2:34" x14ac:dyDescent="0.4">
      <c r="B16" s="133" t="s">
        <v>202</v>
      </c>
      <c r="C16" s="136">
        <f>COUNTIFS(希望開始時刻マスタ!C$67:C$96,"&gt;=16:00",希望開始時刻マスタ!C$67:C$96,"&lt;23:00",希望開始時刻マスタ!$AH$3:$AH$32,"キッチン")-VLOOKUP(C$1,シフト設定マスタ!$B19:$F25,3,FALSE)</f>
        <v>-2</v>
      </c>
      <c r="D16" s="136">
        <f>COUNTIFS(希望開始時刻マスタ!D$67:D$96,"&gt;=16:00",希望開始時刻マスタ!D$67:D$96,"&lt;23:00",希望開始時刻マスタ!$AH$3:$AH$32,"キッチン")-VLOOKUP(D$1,シフト設定マスタ!$B19:$F25,3,FALSE)</f>
        <v>-2</v>
      </c>
      <c r="E16" s="136">
        <f>COUNTIFS(希望開始時刻マスタ!E$67:E$96,"&gt;=16:00",希望開始時刻マスタ!E$67:E$96,"&lt;23:00",希望開始時刻マスタ!$AH$3:$AH$32,"キッチン")-VLOOKUP(E$1,シフト設定マスタ!$B19:$F25,3,FALSE)</f>
        <v>-3</v>
      </c>
      <c r="F16" s="136">
        <f>COUNTIFS(希望開始時刻マスタ!F$67:F$96,"&gt;=16:00",希望開始時刻マスタ!F$67:F$96,"&lt;23:00",希望開始時刻マスタ!$AH$3:$AH$32,"キッチン")-VLOOKUP(F$1,シフト設定マスタ!$B19:$F25,3,FALSE)</f>
        <v>-3</v>
      </c>
      <c r="G16" s="136">
        <f>COUNTIFS(希望開始時刻マスタ!G$67:G$96,"&gt;=16:00",希望開始時刻マスタ!G$67:G$96,"&lt;23:00",希望開始時刻マスタ!$AH$3:$AH$32,"キッチン")-VLOOKUP(G$1,シフト設定マスタ!$B19:$F25,3,FALSE)</f>
        <v>-3</v>
      </c>
      <c r="H16" s="136">
        <f>COUNTIFS(希望開始時刻マスタ!H$67:H$96,"&gt;=16:00",希望開始時刻マスタ!H$67:H$96,"&lt;23:00",希望開始時刻マスタ!$AH$3:$AH$32,"キッチン")-VLOOKUP(H$1,シフト設定マスタ!$B19:$F25,3,FALSE)</f>
        <v>-2</v>
      </c>
      <c r="I16" s="136">
        <f>COUNTIFS(希望開始時刻マスタ!I$67:I$96,"&gt;=16:00",希望開始時刻マスタ!I$67:I$96,"&lt;23:00",希望開始時刻マスタ!$AH$3:$AH$32,"キッチン")-VLOOKUP(I$1,シフト設定マスタ!$B19:$F25,3,FALSE)</f>
        <v>-2</v>
      </c>
      <c r="J16" s="136">
        <f>COUNTIFS(希望開始時刻マスタ!J$67:J$96,"&gt;=16:00",希望開始時刻マスタ!J$67:J$96,"&lt;23:00",希望開始時刻マスタ!$AH$3:$AH$32,"キッチン")-VLOOKUP(J$1,シフト設定マスタ!$B19:$F25,3,FALSE)</f>
        <v>-2</v>
      </c>
      <c r="K16" s="136">
        <f>COUNTIFS(希望開始時刻マスタ!K$67:K$96,"&gt;=16:00",希望開始時刻マスタ!K$67:K$96,"&lt;23:00",希望開始時刻マスタ!$AH$3:$AH$32,"キッチン")-VLOOKUP(K$1,シフト設定マスタ!$B19:$F25,3,FALSE)</f>
        <v>-2</v>
      </c>
      <c r="L16" s="136">
        <f>COUNTIFS(希望開始時刻マスタ!L$67:L$96,"&gt;=16:00",希望開始時刻マスタ!L$67:L$96,"&lt;23:00",希望開始時刻マスタ!$AH$3:$AH$32,"キッチン")-VLOOKUP(L$1,シフト設定マスタ!$B19:$F25,3,FALSE)</f>
        <v>-3</v>
      </c>
      <c r="M16" s="136">
        <f>COUNTIFS(希望開始時刻マスタ!M$67:M$96,"&gt;=16:00",希望開始時刻マスタ!M$67:M$96,"&lt;23:00",希望開始時刻マスタ!$AH$3:$AH$32,"キッチン")-VLOOKUP(M$1,シフト設定マスタ!$B19:$F25,3,FALSE)</f>
        <v>-3</v>
      </c>
      <c r="N16" s="136">
        <f>COUNTIFS(希望開始時刻マスタ!N$67:N$96,"&gt;=16:00",希望開始時刻マスタ!N$67:N$96,"&lt;23:00",希望開始時刻マスタ!$AH$3:$AH$32,"キッチン")-VLOOKUP(N$1,シフト設定マスタ!$B19:$F25,3,FALSE)</f>
        <v>-3</v>
      </c>
      <c r="O16" s="136">
        <f>COUNTIFS(希望開始時刻マスタ!O$67:O$96,"&gt;=16:00",希望開始時刻マスタ!O$67:O$96,"&lt;23:00",希望開始時刻マスタ!$AH$3:$AH$32,"キッチン")-VLOOKUP(O$1,シフト設定マスタ!$B19:$F25,3,FALSE)</f>
        <v>-2</v>
      </c>
      <c r="P16" s="136">
        <f>COUNTIFS(希望開始時刻マスタ!P$67:P$96,"&gt;=16:00",希望開始時刻マスタ!P$67:P$96,"&lt;23:00",希望開始時刻マスタ!$AH$3:$AH$32,"キッチン")-VLOOKUP(P$1,シフト設定マスタ!$B19:$F25,3,FALSE)</f>
        <v>-2</v>
      </c>
      <c r="Q16" s="136">
        <f>COUNTIFS(希望開始時刻マスタ!Q$67:Q$96,"&gt;=16:00",希望開始時刻マスタ!Q$67:Q$96,"&lt;23:00",希望開始時刻マスタ!$AH$3:$AH$32,"キッチン")-VLOOKUP(Q$1,シフト設定マスタ!$B19:$F25,3,FALSE)</f>
        <v>-2</v>
      </c>
      <c r="R16" s="136">
        <f>COUNTIFS(希望開始時刻マスタ!R$67:R$96,"&gt;=16:00",希望開始時刻マスタ!R$67:R$96,"&lt;23:00",希望開始時刻マスタ!$AH$3:$AH$32,"キッチン")-VLOOKUP(R$1,シフト設定マスタ!$B19:$F25,3,FALSE)</f>
        <v>-2</v>
      </c>
      <c r="S16" s="136">
        <f>COUNTIFS(希望開始時刻マスタ!S$67:S$96,"&gt;=16:00",希望開始時刻マスタ!S$67:S$96,"&lt;23:00",希望開始時刻マスタ!$AH$3:$AH$32,"キッチン")-VLOOKUP(S$1,シフト設定マスタ!$B19:$F25,3,FALSE)</f>
        <v>-3</v>
      </c>
      <c r="T16" s="136">
        <f>COUNTIFS(希望開始時刻マスタ!T$67:T$96,"&gt;=16:00",希望開始時刻マスタ!T$67:T$96,"&lt;23:00",希望開始時刻マスタ!$AH$3:$AH$32,"キッチン")-VLOOKUP(T$1,シフト設定マスタ!$B19:$F25,3,FALSE)</f>
        <v>-3</v>
      </c>
      <c r="U16" s="136">
        <f>COUNTIFS(希望開始時刻マスタ!U$67:U$96,"&gt;=16:00",希望開始時刻マスタ!U$67:U$96,"&lt;23:00",希望開始時刻マスタ!$AH$3:$AH$32,"キッチン")-VLOOKUP(U$1,シフト設定マスタ!$B19:$F25,3,FALSE)</f>
        <v>-3</v>
      </c>
      <c r="V16" s="136">
        <f>COUNTIFS(希望開始時刻マスタ!V$67:V$96,"&gt;=16:00",希望開始時刻マスタ!V$67:V$96,"&lt;23:00",希望開始時刻マスタ!$AH$3:$AH$32,"キッチン")-VLOOKUP(V$1,シフト設定マスタ!$B19:$F25,3,FALSE)</f>
        <v>-2</v>
      </c>
      <c r="W16" s="136">
        <f>COUNTIFS(希望開始時刻マスタ!W$67:W$96,"&gt;=16:00",希望開始時刻マスタ!W$67:W$96,"&lt;23:00",希望開始時刻マスタ!$AH$3:$AH$32,"キッチン")-VLOOKUP(W$1,シフト設定マスタ!$B19:$F25,3,FALSE)</f>
        <v>-2</v>
      </c>
      <c r="X16" s="136">
        <f>COUNTIFS(希望開始時刻マスタ!X$67:X$96,"&gt;=16:00",希望開始時刻マスタ!X$67:X$96,"&lt;23:00",希望開始時刻マスタ!$AH$3:$AH$32,"キッチン")-VLOOKUP(X$1,シフト設定マスタ!$B19:$F25,3,FALSE)</f>
        <v>-2</v>
      </c>
      <c r="Y16" s="136">
        <f>COUNTIFS(希望開始時刻マスタ!Y$67:Y$96,"&gt;=16:00",希望開始時刻マスタ!Y$67:Y$96,"&lt;23:00",希望開始時刻マスタ!$AH$3:$AH$32,"キッチン")-VLOOKUP(Y$1,シフト設定マスタ!$B19:$F25,3,FALSE)</f>
        <v>-2</v>
      </c>
      <c r="Z16" s="136">
        <f>COUNTIFS(希望開始時刻マスタ!Z$67:Z$96,"&gt;=16:00",希望開始時刻マスタ!Z$67:Z$96,"&lt;23:00",希望開始時刻マスタ!$AH$3:$AH$32,"キッチン")-VLOOKUP(Z$1,シフト設定マスタ!$B19:$F25,3,FALSE)</f>
        <v>-3</v>
      </c>
      <c r="AA16" s="136">
        <f>COUNTIFS(希望開始時刻マスタ!AA$67:AA$96,"&gt;=16:00",希望開始時刻マスタ!AA$67:AA$96,"&lt;23:00",希望開始時刻マスタ!$AH$3:$AH$32,"キッチン")-VLOOKUP(AA$1,シフト設定マスタ!$B19:$F25,3,FALSE)</f>
        <v>-3</v>
      </c>
      <c r="AB16" s="136">
        <f>COUNTIFS(希望開始時刻マスタ!AB$67:AB$96,"&gt;=16:00",希望開始時刻マスタ!AB$67:AB$96,"&lt;23:00",希望開始時刻マスタ!$AH$3:$AH$32,"キッチン")-VLOOKUP(AB$1,シフト設定マスタ!$B19:$F25,3,FALSE)</f>
        <v>-3</v>
      </c>
      <c r="AC16" s="136">
        <f>COUNTIFS(希望開始時刻マスタ!AC$67:AC$96,"&gt;=16:00",希望開始時刻マスタ!AC$67:AC$96,"&lt;23:00",希望開始時刻マスタ!$AH$3:$AH$32,"キッチン")-VLOOKUP(AC$1,シフト設定マスタ!$B19:$F25,3,FALSE)</f>
        <v>-2</v>
      </c>
      <c r="AD16" s="136">
        <f>COUNTIFS(希望開始時刻マスタ!AD$67:AD$96,"&gt;=16:00",希望開始時刻マスタ!AD$67:AD$96,"&lt;23:00",希望開始時刻マスタ!$AH$3:$AH$32,"キッチン")-VLOOKUP(AD$1,シフト設定マスタ!$B19:$F25,3,FALSE)</f>
        <v>-2</v>
      </c>
      <c r="AE16" s="136">
        <f>COUNTIFS(希望開始時刻マスタ!AE$67:AE$96,"&gt;=16:00",希望開始時刻マスタ!AE$67:AE$96,"&lt;23:00",希望開始時刻マスタ!$AH$3:$AH$32,"キッチン")-VLOOKUP(AE$1,シフト設定マスタ!$B19:$F25,3,FALSE)</f>
        <v>-2</v>
      </c>
      <c r="AF16" s="136">
        <f>COUNTIFS(希望開始時刻マスタ!AF$67:AF$96,"&gt;=16:00",希望開始時刻マスタ!AF$67:AF$96,"&lt;23:00",希望開始時刻マスタ!$AH$3:$AH$32,"キッチン")-VLOOKUP(AF$1,シフト設定マスタ!$B19:$F25,3,FALSE)</f>
        <v>-2</v>
      </c>
      <c r="AG16" s="136">
        <f>COUNTIFS(希望開始時刻マスタ!AG$67:AG$96,"&gt;=16:00",希望開始時刻マスタ!AG$67:AG$96,"&lt;23:00",希望開始時刻マスタ!$AH$3:$AH$32,"キッチン")-VLOOKUP(AG$1,シフト設定マスタ!$B19:$F25,3,FALSE)</f>
        <v>-3</v>
      </c>
    </row>
    <row r="17" spans="2:33" x14ac:dyDescent="0.4">
      <c r="B17" s="133" t="s">
        <v>203</v>
      </c>
      <c r="C17" s="136">
        <f>COUNTIFS(希望開始時刻マスタ!C$67:C$96,"&gt;=9:00",希望開始時刻マスタ!C$67:C$96,"&lt;16:00",希望開始時刻マスタ!$AH$3:$AH$32,"ホール")-VLOOKUP(C$1,シフト設定マスタ!$B19:$F25,4,FALSE)</f>
        <v>-2</v>
      </c>
      <c r="D17" s="136">
        <f>COUNTIFS(希望開始時刻マスタ!D$67:D$96,"&gt;=9:00",希望開始時刻マスタ!D$67:D$96,"&lt;16:00",希望開始時刻マスタ!$AH$3:$AH$32,"ホール")</f>
        <v>0</v>
      </c>
      <c r="E17" s="136">
        <f>COUNTIFS(希望開始時刻マスタ!E$67:E$96,"&gt;=9:00",希望開始時刻マスタ!E$67:E$96,"&lt;16:00",希望開始時刻マスタ!$AH$3:$AH$32,"ホール")</f>
        <v>0</v>
      </c>
      <c r="F17" s="136">
        <f>COUNTIFS(希望開始時刻マスタ!F$67:F$96,"&gt;=9:00",希望開始時刻マスタ!F$67:F$96,"&lt;16:00",希望開始時刻マスタ!$AH$3:$AH$32,"ホール")</f>
        <v>0</v>
      </c>
      <c r="G17" s="136">
        <f>COUNTIFS(希望開始時刻マスタ!G$67:G$96,"&gt;=9:00",希望開始時刻マスタ!G$67:G$96,"&lt;16:00",希望開始時刻マスタ!$AH$3:$AH$32,"ホール")</f>
        <v>0</v>
      </c>
      <c r="H17" s="136">
        <f>COUNTIFS(希望開始時刻マスタ!H$67:H$96,"&gt;=9:00",希望開始時刻マスタ!H$67:H$96,"&lt;16:00",希望開始時刻マスタ!$AH$3:$AH$32,"ホール")</f>
        <v>0</v>
      </c>
      <c r="I17" s="136">
        <f>COUNTIFS(希望開始時刻マスタ!I$67:I$96,"&gt;=9:00",希望開始時刻マスタ!I$67:I$96,"&lt;16:00",希望開始時刻マスタ!$AH$3:$AH$32,"ホール")</f>
        <v>0</v>
      </c>
      <c r="J17" s="136">
        <f>COUNTIFS(希望開始時刻マスタ!J$67:J$96,"&gt;=9:00",希望開始時刻マスタ!J$67:J$96,"&lt;16:00",希望開始時刻マスタ!$AH$3:$AH$32,"ホール")</f>
        <v>0</v>
      </c>
      <c r="K17" s="136">
        <f>COUNTIFS(希望開始時刻マスタ!K$67:K$96,"&gt;=9:00",希望開始時刻マスタ!K$67:K$96,"&lt;16:00",希望開始時刻マスタ!$AH$3:$AH$32,"ホール")</f>
        <v>0</v>
      </c>
      <c r="L17" s="136">
        <f>COUNTIFS(希望開始時刻マスタ!L$67:L$96,"&gt;=9:00",希望開始時刻マスタ!L$67:L$96,"&lt;16:00",希望開始時刻マスタ!$AH$3:$AH$32,"ホール")</f>
        <v>0</v>
      </c>
      <c r="M17" s="136">
        <f>COUNTIFS(希望開始時刻マスタ!M$67:M$96,"&gt;=9:00",希望開始時刻マスタ!M$67:M$96,"&lt;16:00",希望開始時刻マスタ!$AH$3:$AH$32,"ホール")</f>
        <v>0</v>
      </c>
      <c r="N17" s="136">
        <f>COUNTIFS(希望開始時刻マスタ!N$67:N$96,"&gt;=9:00",希望開始時刻マスタ!N$67:N$96,"&lt;16:00",希望開始時刻マスタ!$AH$3:$AH$32,"ホール")</f>
        <v>0</v>
      </c>
      <c r="O17" s="136">
        <f>COUNTIFS(希望開始時刻マスタ!O$67:O$96,"&gt;=9:00",希望開始時刻マスタ!O$67:O$96,"&lt;16:00",希望開始時刻マスタ!$AH$3:$AH$32,"ホール")</f>
        <v>0</v>
      </c>
      <c r="P17" s="136">
        <f>COUNTIFS(希望開始時刻マスタ!P$67:P$96,"&gt;=9:00",希望開始時刻マスタ!P$67:P$96,"&lt;16:00",希望開始時刻マスタ!$AH$3:$AH$32,"ホール")</f>
        <v>0</v>
      </c>
      <c r="Q17" s="136">
        <f>COUNTIFS(希望開始時刻マスタ!Q$67:Q$96,"&gt;=9:00",希望開始時刻マスタ!Q$67:Q$96,"&lt;16:00",希望開始時刻マスタ!$AH$3:$AH$32,"ホール")</f>
        <v>0</v>
      </c>
      <c r="R17" s="136">
        <f>COUNTIFS(希望開始時刻マスタ!R$67:R$96,"&gt;=9:00",希望開始時刻マスタ!R$67:R$96,"&lt;16:00",希望開始時刻マスタ!$AH$3:$AH$32,"ホール")</f>
        <v>0</v>
      </c>
      <c r="S17" s="136">
        <f>COUNTIFS(希望開始時刻マスタ!S$67:S$96,"&gt;=9:00",希望開始時刻マスタ!S$67:S$96,"&lt;16:00",希望開始時刻マスタ!$AH$3:$AH$32,"ホール")</f>
        <v>0</v>
      </c>
      <c r="T17" s="136">
        <f>COUNTIFS(希望開始時刻マスタ!T$67:T$96,"&gt;=9:00",希望開始時刻マスタ!T$67:T$96,"&lt;16:00",希望開始時刻マスタ!$AH$3:$AH$32,"ホール")</f>
        <v>0</v>
      </c>
      <c r="U17" s="136">
        <f>COUNTIFS(希望開始時刻マスタ!U$67:U$96,"&gt;=9:00",希望開始時刻マスタ!U$67:U$96,"&lt;16:00",希望開始時刻マスタ!$AH$3:$AH$32,"ホール")</f>
        <v>0</v>
      </c>
      <c r="V17" s="136">
        <f>COUNTIFS(希望開始時刻マスタ!V$67:V$96,"&gt;=9:00",希望開始時刻マスタ!V$67:V$96,"&lt;16:00",希望開始時刻マスタ!$AH$3:$AH$32,"ホール")</f>
        <v>0</v>
      </c>
      <c r="W17" s="136">
        <f>COUNTIFS(希望開始時刻マスタ!W$67:W$96,"&gt;=9:00",希望開始時刻マスタ!W$67:W$96,"&lt;16:00",希望開始時刻マスタ!$AH$3:$AH$32,"ホール")</f>
        <v>0</v>
      </c>
      <c r="X17" s="136">
        <f>COUNTIFS(希望開始時刻マスタ!X$67:X$96,"&gt;=9:00",希望開始時刻マスタ!X$67:X$96,"&lt;16:00",希望開始時刻マスタ!$AH$3:$AH$32,"ホール")</f>
        <v>0</v>
      </c>
      <c r="Y17" s="136">
        <f>COUNTIFS(希望開始時刻マスタ!Y$67:Y$96,"&gt;=9:00",希望開始時刻マスタ!Y$67:Y$96,"&lt;16:00",希望開始時刻マスタ!$AH$3:$AH$32,"ホール")</f>
        <v>0</v>
      </c>
      <c r="Z17" s="136">
        <f>COUNTIFS(希望開始時刻マスタ!Z$67:Z$96,"&gt;=9:00",希望開始時刻マスタ!Z$67:Z$96,"&lt;16:00",希望開始時刻マスタ!$AH$3:$AH$32,"ホール")</f>
        <v>0</v>
      </c>
      <c r="AA17" s="136">
        <f>COUNTIFS(希望開始時刻マスタ!AA$67:AA$96,"&gt;=9:00",希望開始時刻マスタ!AA$67:AA$96,"&lt;16:00",希望開始時刻マスタ!$AH$3:$AH$32,"ホール")</f>
        <v>0</v>
      </c>
      <c r="AB17" s="136">
        <f>COUNTIFS(希望開始時刻マスタ!AB$67:AB$96,"&gt;=9:00",希望開始時刻マスタ!AB$67:AB$96,"&lt;16:00",希望開始時刻マスタ!$AH$3:$AH$32,"ホール")</f>
        <v>0</v>
      </c>
      <c r="AC17" s="136">
        <f>COUNTIFS(希望開始時刻マスタ!AC$67:AC$96,"&gt;=9:00",希望開始時刻マスタ!AC$67:AC$96,"&lt;16:00",希望開始時刻マスタ!$AH$3:$AH$32,"ホール")</f>
        <v>0</v>
      </c>
      <c r="AD17" s="136">
        <f>COUNTIFS(希望開始時刻マスタ!AD$67:AD$96,"&gt;=9:00",希望開始時刻マスタ!AD$67:AD$96,"&lt;16:00",希望開始時刻マスタ!$AH$3:$AH$32,"ホール")</f>
        <v>0</v>
      </c>
      <c r="AE17" s="136">
        <f>COUNTIFS(希望開始時刻マスタ!AE$67:AE$96,"&gt;=9:00",希望開始時刻マスタ!AE$67:AE$96,"&lt;16:00",希望開始時刻マスタ!$AH$3:$AH$32,"ホール")</f>
        <v>0</v>
      </c>
      <c r="AF17" s="136">
        <f>COUNTIFS(希望開始時刻マスタ!AF$67:AF$96,"&gt;=9:00",希望開始時刻マスタ!AF$67:AF$96,"&lt;16:00",希望開始時刻マスタ!$AH$3:$AH$32,"ホール")</f>
        <v>0</v>
      </c>
      <c r="AG17" s="136">
        <f>COUNTIFS(希望開始時刻マスタ!AG$67:AG$96,"&gt;=9:00",希望開始時刻マスタ!AG$67:AG$96,"&lt;16:00",希望開始時刻マスタ!$AH$3:$AH$32,"ホール")</f>
        <v>0</v>
      </c>
    </row>
    <row r="18" spans="2:33" x14ac:dyDescent="0.4">
      <c r="B18" s="133" t="s">
        <v>204</v>
      </c>
      <c r="C18" s="136">
        <f>COUNTIFS(希望開始時刻マスタ!C$67:C$96,"&gt;=16:00",希望開始時刻マスタ!C$67:C$96,"&lt;23:00",希望開始時刻マスタ!$AH$3:$AH$32,"ホール")-VLOOKUP(C$1,シフト設定マスタ!$B19:$F25,5,FALSE)</f>
        <v>-2</v>
      </c>
      <c r="D18" s="136">
        <f>COUNTIFS(希望開始時刻マスタ!D$67:D$96,"&gt;=16:00",希望開始時刻マスタ!D$67:D$96,"&lt;23:00",希望開始時刻マスタ!$AH$3:$AH$32,"ホール")</f>
        <v>0</v>
      </c>
      <c r="E18" s="136">
        <f>COUNTIFS(希望開始時刻マスタ!E$67:E$96,"&gt;=16:00",希望開始時刻マスタ!E$67:E$96,"&lt;23:00",希望開始時刻マスタ!$AH$3:$AH$32,"ホール")</f>
        <v>0</v>
      </c>
      <c r="F18" s="136">
        <f>COUNTIFS(希望開始時刻マスタ!F$67:F$96,"&gt;=16:00",希望開始時刻マスタ!F$67:F$96,"&lt;23:00",希望開始時刻マスタ!$AH$3:$AH$32,"ホール")</f>
        <v>0</v>
      </c>
      <c r="G18" s="136">
        <f>COUNTIFS(希望開始時刻マスタ!G$67:G$96,"&gt;=16:00",希望開始時刻マスタ!G$67:G$96,"&lt;23:00",希望開始時刻マスタ!$AH$3:$AH$32,"ホール")</f>
        <v>0</v>
      </c>
      <c r="H18" s="136">
        <f>COUNTIFS(希望開始時刻マスタ!H$67:H$96,"&gt;=16:00",希望開始時刻マスタ!H$67:H$96,"&lt;23:00",希望開始時刻マスタ!$AH$3:$AH$32,"ホール")</f>
        <v>0</v>
      </c>
      <c r="I18" s="136">
        <f>COUNTIFS(希望開始時刻マスタ!I$67:I$96,"&gt;=16:00",希望開始時刻マスタ!I$67:I$96,"&lt;23:00",希望開始時刻マスタ!$AH$3:$AH$32,"ホール")</f>
        <v>0</v>
      </c>
      <c r="J18" s="136">
        <f>COUNTIFS(希望開始時刻マスタ!J$67:J$96,"&gt;=16:00",希望開始時刻マスタ!J$67:J$96,"&lt;23:00",希望開始時刻マスタ!$AH$3:$AH$32,"ホール")</f>
        <v>0</v>
      </c>
      <c r="K18" s="136">
        <f>COUNTIFS(希望開始時刻マスタ!K$67:K$96,"&gt;=16:00",希望開始時刻マスタ!K$67:K$96,"&lt;23:00",希望開始時刻マスタ!$AH$3:$AH$32,"ホール")</f>
        <v>0</v>
      </c>
      <c r="L18" s="136">
        <f>COUNTIFS(希望開始時刻マスタ!L$67:L$96,"&gt;=16:00",希望開始時刻マスタ!L$67:L$96,"&lt;23:00",希望開始時刻マスタ!$AH$3:$AH$32,"ホール")</f>
        <v>0</v>
      </c>
      <c r="M18" s="136">
        <f>COUNTIFS(希望開始時刻マスタ!M$67:M$96,"&gt;=16:00",希望開始時刻マスタ!M$67:M$96,"&lt;23:00",希望開始時刻マスタ!$AH$3:$AH$32,"ホール")</f>
        <v>0</v>
      </c>
      <c r="N18" s="136">
        <f>COUNTIFS(希望開始時刻マスタ!N$67:N$96,"&gt;=16:00",希望開始時刻マスタ!N$67:N$96,"&lt;23:00",希望開始時刻マスタ!$AH$3:$AH$32,"ホール")</f>
        <v>0</v>
      </c>
      <c r="O18" s="136">
        <f>COUNTIFS(希望開始時刻マスタ!O$67:O$96,"&gt;=16:00",希望開始時刻マスタ!O$67:O$96,"&lt;23:00",希望開始時刻マスタ!$AH$3:$AH$32,"ホール")</f>
        <v>0</v>
      </c>
      <c r="P18" s="136">
        <f>COUNTIFS(希望開始時刻マスタ!P$67:P$96,"&gt;=16:00",希望開始時刻マスタ!P$67:P$96,"&lt;23:00",希望開始時刻マスタ!$AH$3:$AH$32,"ホール")</f>
        <v>0</v>
      </c>
      <c r="Q18" s="136">
        <f>COUNTIFS(希望開始時刻マスタ!Q$67:Q$96,"&gt;=16:00",希望開始時刻マスタ!Q$67:Q$96,"&lt;23:00",希望開始時刻マスタ!$AH$3:$AH$32,"ホール")</f>
        <v>0</v>
      </c>
      <c r="R18" s="136">
        <f>COUNTIFS(希望開始時刻マスタ!R$67:R$96,"&gt;=16:00",希望開始時刻マスタ!R$67:R$96,"&lt;23:00",希望開始時刻マスタ!$AH$3:$AH$32,"ホール")</f>
        <v>0</v>
      </c>
      <c r="S18" s="136">
        <f>COUNTIFS(希望開始時刻マスタ!S$67:S$96,"&gt;=16:00",希望開始時刻マスタ!S$67:S$96,"&lt;23:00",希望開始時刻マスタ!$AH$3:$AH$32,"ホール")</f>
        <v>0</v>
      </c>
      <c r="T18" s="136">
        <f>COUNTIFS(希望開始時刻マスタ!T$67:T$96,"&gt;=16:00",希望開始時刻マスタ!T$67:T$96,"&lt;23:00",希望開始時刻マスタ!$AH$3:$AH$32,"ホール")</f>
        <v>0</v>
      </c>
      <c r="U18" s="136">
        <f>COUNTIFS(希望開始時刻マスタ!U$67:U$96,"&gt;=16:00",希望開始時刻マスタ!U$67:U$96,"&lt;23:00",希望開始時刻マスタ!$AH$3:$AH$32,"ホール")</f>
        <v>0</v>
      </c>
      <c r="V18" s="136">
        <f>COUNTIFS(希望開始時刻マスタ!V$67:V$96,"&gt;=16:00",希望開始時刻マスタ!V$67:V$96,"&lt;23:00",希望開始時刻マスタ!$AH$3:$AH$32,"ホール")</f>
        <v>0</v>
      </c>
      <c r="W18" s="136">
        <f>COUNTIFS(希望開始時刻マスタ!W$67:W$96,"&gt;=16:00",希望開始時刻マスタ!W$67:W$96,"&lt;23:00",希望開始時刻マスタ!$AH$3:$AH$32,"ホール")</f>
        <v>0</v>
      </c>
      <c r="X18" s="136">
        <f>COUNTIFS(希望開始時刻マスタ!X$67:X$96,"&gt;=16:00",希望開始時刻マスタ!X$67:X$96,"&lt;23:00",希望開始時刻マスタ!$AH$3:$AH$32,"ホール")</f>
        <v>0</v>
      </c>
      <c r="Y18" s="136">
        <f>COUNTIFS(希望開始時刻マスタ!Y$67:Y$96,"&gt;=16:00",希望開始時刻マスタ!Y$67:Y$96,"&lt;23:00",希望開始時刻マスタ!$AH$3:$AH$32,"ホール")</f>
        <v>0</v>
      </c>
      <c r="Z18" s="136">
        <f>COUNTIFS(希望開始時刻マスタ!Z$67:Z$96,"&gt;=16:00",希望開始時刻マスタ!Z$67:Z$96,"&lt;23:00",希望開始時刻マスタ!$AH$3:$AH$32,"ホール")</f>
        <v>0</v>
      </c>
      <c r="AA18" s="136">
        <f>COUNTIFS(希望開始時刻マスタ!AA$67:AA$96,"&gt;=16:00",希望開始時刻マスタ!AA$67:AA$96,"&lt;23:00",希望開始時刻マスタ!$AH$3:$AH$32,"ホール")</f>
        <v>0</v>
      </c>
      <c r="AB18" s="136">
        <f>COUNTIFS(希望開始時刻マスタ!AB$67:AB$96,"&gt;=16:00",希望開始時刻マスタ!AB$67:AB$96,"&lt;23:00",希望開始時刻マスタ!$AH$3:$AH$32,"ホール")</f>
        <v>0</v>
      </c>
      <c r="AC18" s="136">
        <f>COUNTIFS(希望開始時刻マスタ!AC$67:AC$96,"&gt;=16:00",希望開始時刻マスタ!AC$67:AC$96,"&lt;23:00",希望開始時刻マスタ!$AH$3:$AH$32,"ホール")</f>
        <v>0</v>
      </c>
      <c r="AD18" s="136">
        <f>COUNTIFS(希望開始時刻マスタ!AD$67:AD$96,"&gt;=16:00",希望開始時刻マスタ!AD$67:AD$96,"&lt;23:00",希望開始時刻マスタ!$AH$3:$AH$32,"ホール")</f>
        <v>0</v>
      </c>
      <c r="AE18" s="136">
        <f>COUNTIFS(希望開始時刻マスタ!AE$67:AE$96,"&gt;=16:00",希望開始時刻マスタ!AE$67:AE$96,"&lt;23:00",希望開始時刻マスタ!$AH$3:$AH$32,"ホール")</f>
        <v>0</v>
      </c>
      <c r="AF18" s="136">
        <f>COUNTIFS(希望開始時刻マスタ!AF$67:AF$96,"&gt;=16:00",希望開始時刻マスタ!AF$67:AF$96,"&lt;23:00",希望開始時刻マスタ!$AH$3:$AH$32,"ホール")</f>
        <v>0</v>
      </c>
      <c r="AG18" s="136">
        <f>COUNTIFS(希望開始時刻マスタ!AG$67:AG$96,"&gt;=16:00",希望開始時刻マスタ!AG$67:AG$96,"&lt;23:00",希望開始時刻マスタ!$AH$3:$AH$32,"ホール")</f>
        <v>0</v>
      </c>
    </row>
    <row r="19" spans="2:33" x14ac:dyDescent="0.4">
      <c r="B19" s="3"/>
      <c r="C19" t="str">
        <f>TEXT(DATE(月別シフト希望!$B$8,B20,1),"aaa")</f>
        <v>水</v>
      </c>
      <c r="D19" s="135" t="str">
        <f>IF(ISERROR(IF(MONTH(C20+1)=MONTH(C20), C20+1,"")),"",IF(MONTH(C20+1)=MONTH(C20),TEXT(C20+1,"aaa"),""))</f>
        <v>木</v>
      </c>
      <c r="E19" s="135" t="str">
        <f t="shared" ref="E19:AG19" si="6">IF(ISERROR(IF(MONTH(D20+1)=MONTH(D20), D20+1,"")),"",IF(MONTH(D20+1)=MONTH(D20),TEXT(D20+1,"aaa"),""))</f>
        <v>金</v>
      </c>
      <c r="F19" s="135" t="str">
        <f t="shared" si="6"/>
        <v>土</v>
      </c>
      <c r="G19" s="135" t="str">
        <f t="shared" si="6"/>
        <v>日</v>
      </c>
      <c r="H19" s="135" t="str">
        <f t="shared" si="6"/>
        <v>月</v>
      </c>
      <c r="I19" s="135" t="str">
        <f t="shared" si="6"/>
        <v>火</v>
      </c>
      <c r="J19" s="135" t="str">
        <f t="shared" si="6"/>
        <v>水</v>
      </c>
      <c r="K19" s="135" t="str">
        <f t="shared" si="6"/>
        <v>木</v>
      </c>
      <c r="L19" s="135" t="str">
        <f t="shared" si="6"/>
        <v>金</v>
      </c>
      <c r="M19" s="135" t="str">
        <f t="shared" si="6"/>
        <v>土</v>
      </c>
      <c r="N19" s="135" t="str">
        <f t="shared" si="6"/>
        <v>日</v>
      </c>
      <c r="O19" s="135" t="str">
        <f t="shared" si="6"/>
        <v>月</v>
      </c>
      <c r="P19" s="135" t="str">
        <f t="shared" si="6"/>
        <v>火</v>
      </c>
      <c r="Q19" s="135" t="str">
        <f t="shared" si="6"/>
        <v>水</v>
      </c>
      <c r="R19" s="135" t="str">
        <f t="shared" si="6"/>
        <v>木</v>
      </c>
      <c r="S19" s="135" t="str">
        <f t="shared" si="6"/>
        <v>金</v>
      </c>
      <c r="T19" s="135" t="str">
        <f t="shared" si="6"/>
        <v>土</v>
      </c>
      <c r="U19" s="135" t="str">
        <f t="shared" si="6"/>
        <v>日</v>
      </c>
      <c r="V19" s="135" t="str">
        <f t="shared" si="6"/>
        <v>月</v>
      </c>
      <c r="W19" s="135" t="str">
        <f t="shared" si="6"/>
        <v>火</v>
      </c>
      <c r="X19" s="135" t="str">
        <f t="shared" si="6"/>
        <v>水</v>
      </c>
      <c r="Y19" s="135" t="str">
        <f t="shared" si="6"/>
        <v>木</v>
      </c>
      <c r="Z19" s="135" t="str">
        <f t="shared" si="6"/>
        <v>金</v>
      </c>
      <c r="AA19" s="135" t="str">
        <f t="shared" si="6"/>
        <v>土</v>
      </c>
      <c r="AB19" s="135" t="str">
        <f t="shared" si="6"/>
        <v>日</v>
      </c>
      <c r="AC19" s="135" t="str">
        <f t="shared" si="6"/>
        <v>月</v>
      </c>
      <c r="AD19" s="135" t="str">
        <f t="shared" si="6"/>
        <v>火</v>
      </c>
      <c r="AE19" s="135" t="str">
        <f t="shared" si="6"/>
        <v>水</v>
      </c>
      <c r="AF19" s="135" t="str">
        <f t="shared" si="6"/>
        <v>木</v>
      </c>
      <c r="AG19" s="135" t="str">
        <f t="shared" si="6"/>
        <v/>
      </c>
    </row>
    <row r="20" spans="2:33" x14ac:dyDescent="0.4">
      <c r="B20" s="131">
        <v>4</v>
      </c>
      <c r="C20" s="11">
        <f>DATE(月別シフト希望!$B$8,B20,1)</f>
        <v>43922</v>
      </c>
      <c r="D20" s="11">
        <f>IF(ISERROR(IF(MONTH(C20+1)=MONTH(C20), C20+1,"")),"",IF(MONTH(C20+1)=MONTH(C20), C20+1,""))</f>
        <v>43923</v>
      </c>
      <c r="E20" s="11">
        <f t="shared" ref="E20:AG20" si="7">IF(ISERROR(IF(MONTH(D20+1)=MONTH(D20), D20+1,"")),"",IF(MONTH(D20+1)=MONTH(D20), D20+1,""))</f>
        <v>43924</v>
      </c>
      <c r="F20" s="11">
        <f t="shared" si="7"/>
        <v>43925</v>
      </c>
      <c r="G20" s="11">
        <f t="shared" si="7"/>
        <v>43926</v>
      </c>
      <c r="H20" s="11">
        <f t="shared" si="7"/>
        <v>43927</v>
      </c>
      <c r="I20" s="11">
        <f t="shared" si="7"/>
        <v>43928</v>
      </c>
      <c r="J20" s="11">
        <f t="shared" si="7"/>
        <v>43929</v>
      </c>
      <c r="K20" s="11">
        <f t="shared" si="7"/>
        <v>43930</v>
      </c>
      <c r="L20" s="11">
        <f t="shared" si="7"/>
        <v>43931</v>
      </c>
      <c r="M20" s="11">
        <f t="shared" si="7"/>
        <v>43932</v>
      </c>
      <c r="N20" s="11">
        <f t="shared" si="7"/>
        <v>43933</v>
      </c>
      <c r="O20" s="11">
        <f t="shared" si="7"/>
        <v>43934</v>
      </c>
      <c r="P20" s="11">
        <f t="shared" si="7"/>
        <v>43935</v>
      </c>
      <c r="Q20" s="11">
        <f t="shared" si="7"/>
        <v>43936</v>
      </c>
      <c r="R20" s="11">
        <f t="shared" si="7"/>
        <v>43937</v>
      </c>
      <c r="S20" s="11">
        <f t="shared" si="7"/>
        <v>43938</v>
      </c>
      <c r="T20" s="11">
        <f t="shared" si="7"/>
        <v>43939</v>
      </c>
      <c r="U20" s="11">
        <f t="shared" si="7"/>
        <v>43940</v>
      </c>
      <c r="V20" s="11">
        <f t="shared" si="7"/>
        <v>43941</v>
      </c>
      <c r="W20" s="11">
        <f t="shared" si="7"/>
        <v>43942</v>
      </c>
      <c r="X20" s="11">
        <f t="shared" si="7"/>
        <v>43943</v>
      </c>
      <c r="Y20" s="11">
        <f t="shared" si="7"/>
        <v>43944</v>
      </c>
      <c r="Z20" s="11">
        <f t="shared" si="7"/>
        <v>43945</v>
      </c>
      <c r="AA20" s="11">
        <f t="shared" si="7"/>
        <v>43946</v>
      </c>
      <c r="AB20" s="11">
        <f t="shared" si="7"/>
        <v>43947</v>
      </c>
      <c r="AC20" s="11">
        <f t="shared" si="7"/>
        <v>43948</v>
      </c>
      <c r="AD20" s="11">
        <f t="shared" si="7"/>
        <v>43949</v>
      </c>
      <c r="AE20" s="11">
        <f t="shared" si="7"/>
        <v>43950</v>
      </c>
      <c r="AF20" s="11">
        <f t="shared" si="7"/>
        <v>43951</v>
      </c>
      <c r="AG20" s="12" t="str">
        <f t="shared" si="7"/>
        <v/>
      </c>
    </row>
    <row r="21" spans="2:33" x14ac:dyDescent="0.4">
      <c r="B21" s="132" t="s">
        <v>201</v>
      </c>
      <c r="C21" s="136">
        <f>COUNTIFS(希望開始時刻マスタ!C$99:C$128,"&gt;=9:00",希望開始時刻マスタ!C$99:C$128,"&lt;16:00",希望開始時刻マスタ!$AH$3:$AH$32,"キッチン")-VLOOKUP(C$1,シフト設定マスタ!$B19:$F25,2,FALSE)</f>
        <v>-2</v>
      </c>
      <c r="D21" s="136">
        <f>COUNTIFS(希望開始時刻マスタ!D$99:D$128,"&gt;=9:00",希望開始時刻マスタ!D$99:D$128,"&lt;16:00",希望開始時刻マスタ!$AH$3:$AH$32,"キッチン")-VLOOKUP(D$1,シフト設定マスタ!$B19:$F25,2,FALSE)</f>
        <v>-2</v>
      </c>
      <c r="E21" s="136">
        <f>COUNTIFS(希望開始時刻マスタ!E$99:E$128,"&gt;=9:00",希望開始時刻マスタ!E$99:E$128,"&lt;16:00",希望開始時刻マスタ!$AH$3:$AH$32,"キッチン")-VLOOKUP(E$1,シフト設定マスタ!$B19:$F25,2,FALSE)</f>
        <v>-2</v>
      </c>
      <c r="F21" s="136">
        <f>COUNTIFS(希望開始時刻マスタ!F$99:F$128,"&gt;=9:00",希望開始時刻マスタ!F$99:F$128,"&lt;16:00",希望開始時刻マスタ!$AH$3:$AH$32,"キッチン")-VLOOKUP(F$1,シフト設定マスタ!$B19:$F25,2,FALSE)</f>
        <v>-2</v>
      </c>
      <c r="G21" s="136">
        <f>COUNTIFS(希望開始時刻マスタ!G$99:G$128,"&gt;=9:00",希望開始時刻マスタ!G$99:G$128,"&lt;16:00",希望開始時刻マスタ!$AH$3:$AH$32,"キッチン")-VLOOKUP(G$1,シフト設定マスタ!$B19:$F25,2,FALSE)</f>
        <v>-2</v>
      </c>
      <c r="H21" s="136">
        <f>COUNTIFS(希望開始時刻マスタ!H$99:H$128,"&gt;=9:00",希望開始時刻マスタ!H$99:H$128,"&lt;16:00",希望開始時刻マスタ!$AH$3:$AH$32,"キッチン")-VLOOKUP(H$1,シフト設定マスタ!$B19:$F25,2,FALSE)</f>
        <v>-2</v>
      </c>
      <c r="I21" s="136">
        <f>COUNTIFS(希望開始時刻マスタ!I$99:I$128,"&gt;=9:00",希望開始時刻マスタ!I$99:I$128,"&lt;16:00",希望開始時刻マスタ!$AH$3:$AH$32,"キッチン")-VLOOKUP(I$1,シフト設定マスタ!$B19:$F25,2,FALSE)</f>
        <v>-2</v>
      </c>
      <c r="J21" s="136">
        <f>COUNTIFS(希望開始時刻マスタ!J$99:J$128,"&gt;=9:00",希望開始時刻マスタ!J$99:J$128,"&lt;16:00",希望開始時刻マスタ!$AH$3:$AH$32,"キッチン")-VLOOKUP(J$1,シフト設定マスタ!$B19:$F25,2,FALSE)</f>
        <v>-2</v>
      </c>
      <c r="K21" s="136">
        <f>COUNTIFS(希望開始時刻マスタ!K$99:K$128,"&gt;=9:00",希望開始時刻マスタ!K$99:K$128,"&lt;16:00",希望開始時刻マスタ!$AH$3:$AH$32,"キッチン")-VLOOKUP(K$1,シフト設定マスタ!$B19:$F25,2,FALSE)</f>
        <v>-2</v>
      </c>
      <c r="L21" s="136">
        <f>COUNTIFS(希望開始時刻マスタ!L$99:L$128,"&gt;=9:00",希望開始時刻マスタ!L$99:L$128,"&lt;16:00",希望開始時刻マスタ!$AH$3:$AH$32,"キッチン")-VLOOKUP(L$1,シフト設定マスタ!$B19:$F25,2,FALSE)</f>
        <v>-2</v>
      </c>
      <c r="M21" s="136">
        <f>COUNTIFS(希望開始時刻マスタ!M$99:M$128,"&gt;=9:00",希望開始時刻マスタ!M$99:M$128,"&lt;16:00",希望開始時刻マスタ!$AH$3:$AH$32,"キッチン")-VLOOKUP(M$1,シフト設定マスタ!$B19:$F25,2,FALSE)</f>
        <v>-2</v>
      </c>
      <c r="N21" s="136">
        <f>COUNTIFS(希望開始時刻マスタ!N$99:N$128,"&gt;=9:00",希望開始時刻マスタ!N$99:N$128,"&lt;16:00",希望開始時刻マスタ!$AH$3:$AH$32,"キッチン")-VLOOKUP(N$1,シフト設定マスタ!$B19:$F25,2,FALSE)</f>
        <v>-2</v>
      </c>
      <c r="O21" s="136">
        <f>COUNTIFS(希望開始時刻マスタ!O$99:O$128,"&gt;=9:00",希望開始時刻マスタ!O$99:O$128,"&lt;16:00",希望開始時刻マスタ!$AH$3:$AH$32,"キッチン")-VLOOKUP(O$1,シフト設定マスタ!$B19:$F25,2,FALSE)</f>
        <v>-2</v>
      </c>
      <c r="P21" s="136">
        <f>COUNTIFS(希望開始時刻マスタ!P$99:P$128,"&gt;=9:00",希望開始時刻マスタ!P$99:P$128,"&lt;16:00",希望開始時刻マスタ!$AH$3:$AH$32,"キッチン")-VLOOKUP(P$1,シフト設定マスタ!$B19:$F25,2,FALSE)</f>
        <v>-2</v>
      </c>
      <c r="Q21" s="136">
        <f>COUNTIFS(希望開始時刻マスタ!Q$99:Q$128,"&gt;=9:00",希望開始時刻マスタ!Q$99:Q$128,"&lt;16:00",希望開始時刻マスタ!$AH$3:$AH$32,"キッチン")-VLOOKUP(Q$1,シフト設定マスタ!$B19:$F25,2,FALSE)</f>
        <v>-2</v>
      </c>
      <c r="R21" s="136">
        <f>COUNTIFS(希望開始時刻マスタ!R$99:R$128,"&gt;=9:00",希望開始時刻マスタ!R$99:R$128,"&lt;16:00",希望開始時刻マスタ!$AH$3:$AH$32,"キッチン")-VLOOKUP(R$1,シフト設定マスタ!$B19:$F25,2,FALSE)</f>
        <v>-2</v>
      </c>
      <c r="S21" s="136">
        <f>COUNTIFS(希望開始時刻マスタ!S$99:S$128,"&gt;=9:00",希望開始時刻マスタ!S$99:S$128,"&lt;16:00",希望開始時刻マスタ!$AH$3:$AH$32,"キッチン")-VLOOKUP(S$1,シフト設定マスタ!$B19:$F25,2,FALSE)</f>
        <v>-2</v>
      </c>
      <c r="T21" s="136">
        <f>COUNTIFS(希望開始時刻マスタ!T$99:T$128,"&gt;=9:00",希望開始時刻マスタ!T$99:T$128,"&lt;16:00",希望開始時刻マスタ!$AH$3:$AH$32,"キッチン")-VLOOKUP(T$1,シフト設定マスタ!$B19:$F25,2,FALSE)</f>
        <v>-2</v>
      </c>
      <c r="U21" s="136">
        <f>COUNTIFS(希望開始時刻マスタ!U$99:U$128,"&gt;=9:00",希望開始時刻マスタ!U$99:U$128,"&lt;16:00",希望開始時刻マスタ!$AH$3:$AH$32,"キッチン")-VLOOKUP(U$1,シフト設定マスタ!$B19:$F25,2,FALSE)</f>
        <v>-2</v>
      </c>
      <c r="V21" s="136">
        <f>COUNTIFS(希望開始時刻マスタ!V$99:V$128,"&gt;=9:00",希望開始時刻マスタ!V$99:V$128,"&lt;16:00",希望開始時刻マスタ!$AH$3:$AH$32,"キッチン")-VLOOKUP(V$1,シフト設定マスタ!$B19:$F25,2,FALSE)</f>
        <v>-2</v>
      </c>
      <c r="W21" s="136">
        <f>COUNTIFS(希望開始時刻マスタ!W$99:W$128,"&gt;=9:00",希望開始時刻マスタ!W$99:W$128,"&lt;16:00",希望開始時刻マスタ!$AH$3:$AH$32,"キッチン")-VLOOKUP(W$1,シフト設定マスタ!$B19:$F25,2,FALSE)</f>
        <v>-2</v>
      </c>
      <c r="X21" s="136">
        <f>COUNTIFS(希望開始時刻マスタ!X$99:X$128,"&gt;=9:00",希望開始時刻マスタ!X$99:X$128,"&lt;16:00",希望開始時刻マスタ!$AH$3:$AH$32,"キッチン")-VLOOKUP(X$1,シフト設定マスタ!$B19:$F25,2,FALSE)</f>
        <v>-2</v>
      </c>
      <c r="Y21" s="136">
        <f>COUNTIFS(希望開始時刻マスタ!Y$99:Y$128,"&gt;=9:00",希望開始時刻マスタ!Y$99:Y$128,"&lt;16:00",希望開始時刻マスタ!$AH$3:$AH$32,"キッチン")-VLOOKUP(Y$1,シフト設定マスタ!$B19:$F25,2,FALSE)</f>
        <v>-2</v>
      </c>
      <c r="Z21" s="136">
        <f>COUNTIFS(希望開始時刻マスタ!Z$99:Z$128,"&gt;=9:00",希望開始時刻マスタ!Z$99:Z$128,"&lt;16:00",希望開始時刻マスタ!$AH$3:$AH$32,"キッチン")-VLOOKUP(Z$1,シフト設定マスタ!$B19:$F25,2,FALSE)</f>
        <v>-2</v>
      </c>
      <c r="AA21" s="136">
        <f>COUNTIFS(希望開始時刻マスタ!AA$99:AA$128,"&gt;=9:00",希望開始時刻マスタ!AA$99:AA$128,"&lt;16:00",希望開始時刻マスタ!$AH$3:$AH$32,"キッチン")-VLOOKUP(AA$1,シフト設定マスタ!$B19:$F25,2,FALSE)</f>
        <v>-2</v>
      </c>
      <c r="AB21" s="136">
        <f>COUNTIFS(希望開始時刻マスタ!AB$99:AB$128,"&gt;=9:00",希望開始時刻マスタ!AB$99:AB$128,"&lt;16:00",希望開始時刻マスタ!$AH$3:$AH$32,"キッチン")-VLOOKUP(AB$1,シフト設定マスタ!$B19:$F25,2,FALSE)</f>
        <v>-2</v>
      </c>
      <c r="AC21" s="136">
        <f>COUNTIFS(希望開始時刻マスタ!AC$99:AC$128,"&gt;=9:00",希望開始時刻マスタ!AC$99:AC$128,"&lt;16:00",希望開始時刻マスタ!$AH$3:$AH$32,"キッチン")-VLOOKUP(AC$1,シフト設定マスタ!$B19:$F25,2,FALSE)</f>
        <v>-2</v>
      </c>
      <c r="AD21" s="136">
        <f>COUNTIFS(希望開始時刻マスタ!AD$99:AD$128,"&gt;=9:00",希望開始時刻マスタ!AD$99:AD$128,"&lt;16:00",希望開始時刻マスタ!$AH$3:$AH$32,"キッチン")-VLOOKUP(AD$1,シフト設定マスタ!$B19:$F25,2,FALSE)</f>
        <v>-2</v>
      </c>
      <c r="AE21" s="136">
        <f>COUNTIFS(希望開始時刻マスタ!AE$99:AE$128,"&gt;=9:00",希望開始時刻マスタ!AE$99:AE$128,"&lt;16:00",希望開始時刻マスタ!$AH$3:$AH$32,"キッチン")-VLOOKUP(AE$1,シフト設定マスタ!$B19:$F25,2,FALSE)</f>
        <v>-2</v>
      </c>
      <c r="AF21" s="136">
        <f>COUNTIFS(希望開始時刻マスタ!AF$99:AF$128,"&gt;=9:00",希望開始時刻マスタ!AF$99:AF$128,"&lt;16:00",希望開始時刻マスタ!$AH$3:$AH$32,"キッチン")-VLOOKUP(AF$1,シフト設定マスタ!$B19:$F25,2,FALSE)</f>
        <v>-2</v>
      </c>
      <c r="AG21" s="136">
        <f>COUNTIFS(希望開始時刻マスタ!AG$99:AG$128,"&gt;=9:00",希望開始時刻マスタ!AG$99:AG$128,"&lt;16:00",希望開始時刻マスタ!$AH$3:$AH$32,"キッチン")-VLOOKUP(AG$1,シフト設定マスタ!$B19:$F25,2,FALSE)</f>
        <v>-2</v>
      </c>
    </row>
    <row r="22" spans="2:33" x14ac:dyDescent="0.4">
      <c r="B22" s="133" t="s">
        <v>202</v>
      </c>
      <c r="C22" s="136">
        <f>COUNTIFS(希望開始時刻マスタ!C$99:C$128,"&gt;=16:00",希望開始時刻マスタ!C$99:C$128,"&lt;23:00",希望開始時刻マスタ!$AH$3:$AH$32,"キッチン")-VLOOKUP(C$1,シフト設定マスタ!$B19:$F25,3,FALSE)</f>
        <v>-2</v>
      </c>
      <c r="D22" s="136">
        <f>COUNTIFS(希望開始時刻マスタ!D$99:D$128,"&gt;=16:00",希望開始時刻マスタ!D$99:D$128,"&lt;23:00",希望開始時刻マスタ!$AH$3:$AH$32,"キッチン")-VLOOKUP(D$1,シフト設定マスタ!$B19:$F25,3,FALSE)</f>
        <v>-2</v>
      </c>
      <c r="E22" s="136">
        <f>COUNTIFS(希望開始時刻マスタ!E$99:E$128,"&gt;=16:00",希望開始時刻マスタ!E$99:E$128,"&lt;23:00",希望開始時刻マスタ!$AH$3:$AH$32,"キッチン")-VLOOKUP(E$1,シフト設定マスタ!$B19:$F25,3,FALSE)</f>
        <v>-3</v>
      </c>
      <c r="F22" s="136">
        <f>COUNTIFS(希望開始時刻マスタ!F$99:F$128,"&gt;=16:00",希望開始時刻マスタ!F$99:F$128,"&lt;23:00",希望開始時刻マスタ!$AH$3:$AH$32,"キッチン")-VLOOKUP(F$1,シフト設定マスタ!$B19:$F25,3,FALSE)</f>
        <v>-3</v>
      </c>
      <c r="G22" s="136">
        <f>COUNTIFS(希望開始時刻マスタ!G$99:G$128,"&gt;=16:00",希望開始時刻マスタ!G$99:G$128,"&lt;23:00",希望開始時刻マスタ!$AH$3:$AH$32,"キッチン")-VLOOKUP(G$1,シフト設定マスタ!$B19:$F25,3,FALSE)</f>
        <v>-3</v>
      </c>
      <c r="H22" s="136">
        <f>COUNTIFS(希望開始時刻マスタ!H$99:H$128,"&gt;=16:00",希望開始時刻マスタ!H$99:H$128,"&lt;23:00",希望開始時刻マスタ!$AH$3:$AH$32,"キッチン")-VLOOKUP(H$1,シフト設定マスタ!$B19:$F25,3,FALSE)</f>
        <v>-2</v>
      </c>
      <c r="I22" s="136">
        <f>COUNTIFS(希望開始時刻マスタ!I$99:I$128,"&gt;=16:00",希望開始時刻マスタ!I$99:I$128,"&lt;23:00",希望開始時刻マスタ!$AH$3:$AH$32,"キッチン")-VLOOKUP(I$1,シフト設定マスタ!$B19:$F25,3,FALSE)</f>
        <v>-2</v>
      </c>
      <c r="J22" s="136">
        <f>COUNTIFS(希望開始時刻マスタ!J$99:J$128,"&gt;=16:00",希望開始時刻マスタ!J$99:J$128,"&lt;23:00",希望開始時刻マスタ!$AH$3:$AH$32,"キッチン")-VLOOKUP(J$1,シフト設定マスタ!$B19:$F25,3,FALSE)</f>
        <v>-2</v>
      </c>
      <c r="K22" s="136">
        <f>COUNTIFS(希望開始時刻マスタ!K$99:K$128,"&gt;=16:00",希望開始時刻マスタ!K$99:K$128,"&lt;23:00",希望開始時刻マスタ!$AH$3:$AH$32,"キッチン")-VLOOKUP(K$1,シフト設定マスタ!$B19:$F25,3,FALSE)</f>
        <v>-2</v>
      </c>
      <c r="L22" s="136">
        <f>COUNTIFS(希望開始時刻マスタ!L$99:L$128,"&gt;=16:00",希望開始時刻マスタ!L$99:L$128,"&lt;23:00",希望開始時刻マスタ!$AH$3:$AH$32,"キッチン")-VLOOKUP(L$1,シフト設定マスタ!$B19:$F25,3,FALSE)</f>
        <v>-3</v>
      </c>
      <c r="M22" s="136">
        <f>COUNTIFS(希望開始時刻マスタ!M$99:M$128,"&gt;=16:00",希望開始時刻マスタ!M$99:M$128,"&lt;23:00",希望開始時刻マスタ!$AH$3:$AH$32,"キッチン")-VLOOKUP(M$1,シフト設定マスタ!$B19:$F25,3,FALSE)</f>
        <v>-3</v>
      </c>
      <c r="N22" s="136">
        <f>COUNTIFS(希望開始時刻マスタ!N$99:N$128,"&gt;=16:00",希望開始時刻マスタ!N$99:N$128,"&lt;23:00",希望開始時刻マスタ!$AH$3:$AH$32,"キッチン")-VLOOKUP(N$1,シフト設定マスタ!$B19:$F25,3,FALSE)</f>
        <v>-3</v>
      </c>
      <c r="O22" s="136">
        <f>COUNTIFS(希望開始時刻マスタ!O$99:O$128,"&gt;=16:00",希望開始時刻マスタ!O$99:O$128,"&lt;23:00",希望開始時刻マスタ!$AH$3:$AH$32,"キッチン")-VLOOKUP(O$1,シフト設定マスタ!$B19:$F25,3,FALSE)</f>
        <v>-2</v>
      </c>
      <c r="P22" s="136">
        <f>COUNTIFS(希望開始時刻マスタ!P$99:P$128,"&gt;=16:00",希望開始時刻マスタ!P$99:P$128,"&lt;23:00",希望開始時刻マスタ!$AH$3:$AH$32,"キッチン")-VLOOKUP(P$1,シフト設定マスタ!$B19:$F25,3,FALSE)</f>
        <v>-2</v>
      </c>
      <c r="Q22" s="136">
        <f>COUNTIFS(希望開始時刻マスタ!Q$99:Q$128,"&gt;=16:00",希望開始時刻マスタ!Q$99:Q$128,"&lt;23:00",希望開始時刻マスタ!$AH$3:$AH$32,"キッチン")-VLOOKUP(Q$1,シフト設定マスタ!$B19:$F25,3,FALSE)</f>
        <v>-2</v>
      </c>
      <c r="R22" s="136">
        <f>COUNTIFS(希望開始時刻マスタ!R$99:R$128,"&gt;=16:00",希望開始時刻マスタ!R$99:R$128,"&lt;23:00",希望開始時刻マスタ!$AH$3:$AH$32,"キッチン")-VLOOKUP(R$1,シフト設定マスタ!$B19:$F25,3,FALSE)</f>
        <v>-2</v>
      </c>
      <c r="S22" s="136">
        <f>COUNTIFS(希望開始時刻マスタ!S$99:S$128,"&gt;=16:00",希望開始時刻マスタ!S$99:S$128,"&lt;23:00",希望開始時刻マスタ!$AH$3:$AH$32,"キッチン")-VLOOKUP(S$1,シフト設定マスタ!$B19:$F25,3,FALSE)</f>
        <v>-3</v>
      </c>
      <c r="T22" s="136">
        <f>COUNTIFS(希望開始時刻マスタ!T$99:T$128,"&gt;=16:00",希望開始時刻マスタ!T$99:T$128,"&lt;23:00",希望開始時刻マスタ!$AH$3:$AH$32,"キッチン")-VLOOKUP(T$1,シフト設定マスタ!$B19:$F25,3,FALSE)</f>
        <v>-3</v>
      </c>
      <c r="U22" s="136">
        <f>COUNTIFS(希望開始時刻マスタ!U$99:U$128,"&gt;=16:00",希望開始時刻マスタ!U$99:U$128,"&lt;23:00",希望開始時刻マスタ!$AH$3:$AH$32,"キッチン")-VLOOKUP(U$1,シフト設定マスタ!$B19:$F25,3,FALSE)</f>
        <v>-3</v>
      </c>
      <c r="V22" s="136">
        <f>COUNTIFS(希望開始時刻マスタ!V$99:V$128,"&gt;=16:00",希望開始時刻マスタ!V$99:V$128,"&lt;23:00",希望開始時刻マスタ!$AH$3:$AH$32,"キッチン")-VLOOKUP(V$1,シフト設定マスタ!$B19:$F25,3,FALSE)</f>
        <v>-2</v>
      </c>
      <c r="W22" s="136">
        <f>COUNTIFS(希望開始時刻マスタ!W$99:W$128,"&gt;=16:00",希望開始時刻マスタ!W$99:W$128,"&lt;23:00",希望開始時刻マスタ!$AH$3:$AH$32,"キッチン")-VLOOKUP(W$1,シフト設定マスタ!$B19:$F25,3,FALSE)</f>
        <v>-2</v>
      </c>
      <c r="X22" s="136">
        <f>COUNTIFS(希望開始時刻マスタ!X$99:X$128,"&gt;=16:00",希望開始時刻マスタ!X$99:X$128,"&lt;23:00",希望開始時刻マスタ!$AH$3:$AH$32,"キッチン")-VLOOKUP(X$1,シフト設定マスタ!$B19:$F25,3,FALSE)</f>
        <v>-2</v>
      </c>
      <c r="Y22" s="136">
        <f>COUNTIFS(希望開始時刻マスタ!Y$99:Y$128,"&gt;=16:00",希望開始時刻マスタ!Y$99:Y$128,"&lt;23:00",希望開始時刻マスタ!$AH$3:$AH$32,"キッチン")-VLOOKUP(Y$1,シフト設定マスタ!$B19:$F25,3,FALSE)</f>
        <v>-2</v>
      </c>
      <c r="Z22" s="136">
        <f>COUNTIFS(希望開始時刻マスタ!Z$99:Z$128,"&gt;=16:00",希望開始時刻マスタ!Z$99:Z$128,"&lt;23:00",希望開始時刻マスタ!$AH$3:$AH$32,"キッチン")-VLOOKUP(Z$1,シフト設定マスタ!$B19:$F25,3,FALSE)</f>
        <v>-3</v>
      </c>
      <c r="AA22" s="136">
        <f>COUNTIFS(希望開始時刻マスタ!AA$99:AA$128,"&gt;=16:00",希望開始時刻マスタ!AA$99:AA$128,"&lt;23:00",希望開始時刻マスタ!$AH$3:$AH$32,"キッチン")-VLOOKUP(AA$1,シフト設定マスタ!$B19:$F25,3,FALSE)</f>
        <v>-3</v>
      </c>
      <c r="AB22" s="136">
        <f>COUNTIFS(希望開始時刻マスタ!AB$99:AB$128,"&gt;=16:00",希望開始時刻マスタ!AB$99:AB$128,"&lt;23:00",希望開始時刻マスタ!$AH$3:$AH$32,"キッチン")-VLOOKUP(AB$1,シフト設定マスタ!$B19:$F25,3,FALSE)</f>
        <v>-3</v>
      </c>
      <c r="AC22" s="136">
        <f>COUNTIFS(希望開始時刻マスタ!AC$99:AC$128,"&gt;=16:00",希望開始時刻マスタ!AC$99:AC$128,"&lt;23:00",希望開始時刻マスタ!$AH$3:$AH$32,"キッチン")-VLOOKUP(AC$1,シフト設定マスタ!$B19:$F25,3,FALSE)</f>
        <v>-2</v>
      </c>
      <c r="AD22" s="136">
        <f>COUNTIFS(希望開始時刻マスタ!AD$99:AD$128,"&gt;=16:00",希望開始時刻マスタ!AD$99:AD$128,"&lt;23:00",希望開始時刻マスタ!$AH$3:$AH$32,"キッチン")-VLOOKUP(AD$1,シフト設定マスタ!$B19:$F25,3,FALSE)</f>
        <v>-2</v>
      </c>
      <c r="AE22" s="136">
        <f>COUNTIFS(希望開始時刻マスタ!AE$99:AE$128,"&gt;=16:00",希望開始時刻マスタ!AE$99:AE$128,"&lt;23:00",希望開始時刻マスタ!$AH$3:$AH$32,"キッチン")-VLOOKUP(AE$1,シフト設定マスタ!$B19:$F25,3,FALSE)</f>
        <v>-2</v>
      </c>
      <c r="AF22" s="136">
        <f>COUNTIFS(希望開始時刻マスタ!AF$99:AF$128,"&gt;=16:00",希望開始時刻マスタ!AF$99:AF$128,"&lt;23:00",希望開始時刻マスタ!$AH$3:$AH$32,"キッチン")-VLOOKUP(AF$1,シフト設定マスタ!$B19:$F25,3,FALSE)</f>
        <v>-2</v>
      </c>
      <c r="AG22" s="136">
        <f>COUNTIFS(希望開始時刻マスタ!AG$99:AG$128,"&gt;=16:00",希望開始時刻マスタ!AG$99:AG$128,"&lt;23:00",希望開始時刻マスタ!$AH$3:$AH$32,"キッチン")-VLOOKUP(AG$1,シフト設定マスタ!$B19:$F25,3,FALSE)</f>
        <v>-3</v>
      </c>
    </row>
    <row r="23" spans="2:33" x14ac:dyDescent="0.4">
      <c r="B23" s="133" t="s">
        <v>203</v>
      </c>
      <c r="C23" s="136">
        <f>COUNTIFS(希望開始時刻マスタ!C$99:C$128,"&gt;=9:00",希望開始時刻マスタ!C$99:C$128,"&lt;16:00",希望開始時刻マスタ!$AH$3:$AH$32,"ホール")-VLOOKUP(C$1,シフト設定マスタ!$B19:$F25,4,FALSE)</f>
        <v>-2</v>
      </c>
      <c r="D23" s="136">
        <f>COUNTIFS(希望開始時刻マスタ!D$99:D$128,"&gt;=9:00",希望開始時刻マスタ!D$99:D$128,"&lt;16:00",希望開始時刻マスタ!$AH$3:$AH$32,"ホール")-VLOOKUP(D$1,シフト設定マスタ!$B19:$F25,4,FALSE)</f>
        <v>-2</v>
      </c>
      <c r="E23" s="136">
        <f>COUNTIFS(希望開始時刻マスタ!E$99:E$128,"&gt;=9:00",希望開始時刻マスタ!E$99:E$128,"&lt;16:00",希望開始時刻マスタ!$AH$3:$AH$32,"ホール")-VLOOKUP(E$1,シフト設定マスタ!$B19:$F25,4,FALSE)</f>
        <v>-2</v>
      </c>
      <c r="F23" s="136">
        <f>COUNTIFS(希望開始時刻マスタ!F$99:F$128,"&gt;=9:00",希望開始時刻マスタ!F$99:F$128,"&lt;16:00",希望開始時刻マスタ!$AH$3:$AH$32,"ホール")-VLOOKUP(F$1,シフト設定マスタ!$B19:$F25,4,FALSE)</f>
        <v>-2</v>
      </c>
      <c r="G23" s="136">
        <f>COUNTIFS(希望開始時刻マスタ!G$99:G$128,"&gt;=9:00",希望開始時刻マスタ!G$99:G$128,"&lt;16:00",希望開始時刻マスタ!$AH$3:$AH$32,"ホール")-VLOOKUP(G$1,シフト設定マスタ!$B19:$F25,4,FALSE)</f>
        <v>-2</v>
      </c>
      <c r="H23" s="136">
        <f>COUNTIFS(希望開始時刻マスタ!H$99:H$128,"&gt;=9:00",希望開始時刻マスタ!H$99:H$128,"&lt;16:00",希望開始時刻マスタ!$AH$3:$AH$32,"ホール")-VLOOKUP(H$1,シフト設定マスタ!$B19:$F25,4,FALSE)</f>
        <v>-2</v>
      </c>
      <c r="I23" s="136">
        <f>COUNTIFS(希望開始時刻マスタ!I$99:I$128,"&gt;=9:00",希望開始時刻マスタ!I$99:I$128,"&lt;16:00",希望開始時刻マスタ!$AH$3:$AH$32,"ホール")-VLOOKUP(I$1,シフト設定マスタ!$B19:$F25,4,FALSE)</f>
        <v>-2</v>
      </c>
      <c r="J23" s="136">
        <f>COUNTIFS(希望開始時刻マスタ!J$99:J$128,"&gt;=9:00",希望開始時刻マスタ!J$99:J$128,"&lt;16:00",希望開始時刻マスタ!$AH$3:$AH$32,"ホール")-VLOOKUP(J$1,シフト設定マスタ!$B19:$F25,4,FALSE)</f>
        <v>-2</v>
      </c>
      <c r="K23" s="136">
        <f>COUNTIFS(希望開始時刻マスタ!K$99:K$128,"&gt;=9:00",希望開始時刻マスタ!K$99:K$128,"&lt;16:00",希望開始時刻マスタ!$AH$3:$AH$32,"ホール")-VLOOKUP(K$1,シフト設定マスタ!$B19:$F25,4,FALSE)</f>
        <v>-2</v>
      </c>
      <c r="L23" s="136">
        <f>COUNTIFS(希望開始時刻マスタ!L$99:L$128,"&gt;=9:00",希望開始時刻マスタ!L$99:L$128,"&lt;16:00",希望開始時刻マスタ!$AH$3:$AH$32,"ホール")-VLOOKUP(L$1,シフト設定マスタ!$B19:$F25,4,FALSE)</f>
        <v>-2</v>
      </c>
      <c r="M23" s="136">
        <f>COUNTIFS(希望開始時刻マスタ!M$99:M$128,"&gt;=9:00",希望開始時刻マスタ!M$99:M$128,"&lt;16:00",希望開始時刻マスタ!$AH$3:$AH$32,"ホール")-VLOOKUP(M$1,シフト設定マスタ!$B19:$F25,4,FALSE)</f>
        <v>-2</v>
      </c>
      <c r="N23" s="136">
        <f>COUNTIFS(希望開始時刻マスタ!N$99:N$128,"&gt;=9:00",希望開始時刻マスタ!N$99:N$128,"&lt;16:00",希望開始時刻マスタ!$AH$3:$AH$32,"ホール")-VLOOKUP(N$1,シフト設定マスタ!$B19:$F25,4,FALSE)</f>
        <v>-2</v>
      </c>
      <c r="O23" s="136">
        <f>COUNTIFS(希望開始時刻マスタ!O$99:O$128,"&gt;=9:00",希望開始時刻マスタ!O$99:O$128,"&lt;16:00",希望開始時刻マスタ!$AH$3:$AH$32,"ホール")-VLOOKUP(O$1,シフト設定マスタ!$B19:$F25,4,FALSE)</f>
        <v>-2</v>
      </c>
      <c r="P23" s="136">
        <f>COUNTIFS(希望開始時刻マスタ!P$99:P$128,"&gt;=9:00",希望開始時刻マスタ!P$99:P$128,"&lt;16:00",希望開始時刻マスタ!$AH$3:$AH$32,"ホール")-VLOOKUP(P$1,シフト設定マスタ!$B19:$F25,4,FALSE)</f>
        <v>-2</v>
      </c>
      <c r="Q23" s="136">
        <f>COUNTIFS(希望開始時刻マスタ!Q$99:Q$128,"&gt;=9:00",希望開始時刻マスタ!Q$99:Q$128,"&lt;16:00",希望開始時刻マスタ!$AH$3:$AH$32,"ホール")-VLOOKUP(Q$1,シフト設定マスタ!$B19:$F25,4,FALSE)</f>
        <v>-2</v>
      </c>
      <c r="R23" s="136">
        <f>COUNTIFS(希望開始時刻マスタ!R$99:R$128,"&gt;=9:00",希望開始時刻マスタ!R$99:R$128,"&lt;16:00",希望開始時刻マスタ!$AH$3:$AH$32,"ホール")-VLOOKUP(R$1,シフト設定マスタ!$B19:$F25,4,FALSE)</f>
        <v>-2</v>
      </c>
      <c r="S23" s="136">
        <f>COUNTIFS(希望開始時刻マスタ!S$99:S$128,"&gt;=9:00",希望開始時刻マスタ!S$99:S$128,"&lt;16:00",希望開始時刻マスタ!$AH$3:$AH$32,"ホール")-VLOOKUP(S$1,シフト設定マスタ!$B19:$F25,4,FALSE)</f>
        <v>-2</v>
      </c>
      <c r="T23" s="136">
        <f>COUNTIFS(希望開始時刻マスタ!T$99:T$128,"&gt;=9:00",希望開始時刻マスタ!T$99:T$128,"&lt;16:00",希望開始時刻マスタ!$AH$3:$AH$32,"ホール")-VLOOKUP(T$1,シフト設定マスタ!$B19:$F25,4,FALSE)</f>
        <v>-2</v>
      </c>
      <c r="U23" s="136">
        <f>COUNTIFS(希望開始時刻マスタ!U$99:U$128,"&gt;=9:00",希望開始時刻マスタ!U$99:U$128,"&lt;16:00",希望開始時刻マスタ!$AH$3:$AH$32,"ホール")-VLOOKUP(U$1,シフト設定マスタ!$B19:$F25,4,FALSE)</f>
        <v>-2</v>
      </c>
      <c r="V23" s="136">
        <f>COUNTIFS(希望開始時刻マスタ!V$99:V$128,"&gt;=9:00",希望開始時刻マスタ!V$99:V$128,"&lt;16:00",希望開始時刻マスタ!$AH$3:$AH$32,"ホール")-VLOOKUP(V$1,シフト設定マスタ!$B19:$F25,4,FALSE)</f>
        <v>-2</v>
      </c>
      <c r="W23" s="136">
        <f>COUNTIFS(希望開始時刻マスタ!W$99:W$128,"&gt;=9:00",希望開始時刻マスタ!W$99:W$128,"&lt;16:00",希望開始時刻マスタ!$AH$3:$AH$32,"ホール")-VLOOKUP(W$1,シフト設定マスタ!$B19:$F25,4,FALSE)</f>
        <v>-2</v>
      </c>
      <c r="X23" s="136">
        <f>COUNTIFS(希望開始時刻マスタ!X$99:X$128,"&gt;=9:00",希望開始時刻マスタ!X$99:X$128,"&lt;16:00",希望開始時刻マスタ!$AH$3:$AH$32,"ホール")-VLOOKUP(X$1,シフト設定マスタ!$B19:$F25,4,FALSE)</f>
        <v>-2</v>
      </c>
      <c r="Y23" s="136">
        <f>COUNTIFS(希望開始時刻マスタ!Y$99:Y$128,"&gt;=9:00",希望開始時刻マスタ!Y$99:Y$128,"&lt;16:00",希望開始時刻マスタ!$AH$3:$AH$32,"ホール")-VLOOKUP(Y$1,シフト設定マスタ!$B19:$F25,4,FALSE)</f>
        <v>-2</v>
      </c>
      <c r="Z23" s="136">
        <f>COUNTIFS(希望開始時刻マスタ!Z$99:Z$128,"&gt;=9:00",希望開始時刻マスタ!Z$99:Z$128,"&lt;16:00",希望開始時刻マスタ!$AH$3:$AH$32,"ホール")-VLOOKUP(Z$1,シフト設定マスタ!$B19:$F25,4,FALSE)</f>
        <v>-2</v>
      </c>
      <c r="AA23" s="136">
        <f>COUNTIFS(希望開始時刻マスタ!AA$99:AA$128,"&gt;=9:00",希望開始時刻マスタ!AA$99:AA$128,"&lt;16:00",希望開始時刻マスタ!$AH$3:$AH$32,"ホール")-VLOOKUP(AA$1,シフト設定マスタ!$B19:$F25,4,FALSE)</f>
        <v>-2</v>
      </c>
      <c r="AB23" s="136">
        <f>COUNTIFS(希望開始時刻マスタ!AB$99:AB$128,"&gt;=9:00",希望開始時刻マスタ!AB$99:AB$128,"&lt;16:00",希望開始時刻マスタ!$AH$3:$AH$32,"ホール")-VLOOKUP(AB$1,シフト設定マスタ!$B19:$F25,4,FALSE)</f>
        <v>-2</v>
      </c>
      <c r="AC23" s="136">
        <f>COUNTIFS(希望開始時刻マスタ!AC$99:AC$128,"&gt;=9:00",希望開始時刻マスタ!AC$99:AC$128,"&lt;16:00",希望開始時刻マスタ!$AH$3:$AH$32,"ホール")-VLOOKUP(AC$1,シフト設定マスタ!$B19:$F25,4,FALSE)</f>
        <v>-2</v>
      </c>
      <c r="AD23" s="136">
        <f>COUNTIFS(希望開始時刻マスタ!AD$99:AD$128,"&gt;=9:00",希望開始時刻マスタ!AD$99:AD$128,"&lt;16:00",希望開始時刻マスタ!$AH$3:$AH$32,"ホール")-VLOOKUP(AD$1,シフト設定マスタ!$B19:$F25,4,FALSE)</f>
        <v>-2</v>
      </c>
      <c r="AE23" s="136">
        <f>COUNTIFS(希望開始時刻マスタ!AE$99:AE$128,"&gt;=9:00",希望開始時刻マスタ!AE$99:AE$128,"&lt;16:00",希望開始時刻マスタ!$AH$3:$AH$32,"ホール")-VLOOKUP(AE$1,シフト設定マスタ!$B19:$F25,4,FALSE)</f>
        <v>-2</v>
      </c>
      <c r="AF23" s="136">
        <f>COUNTIFS(希望開始時刻マスタ!AF$99:AF$128,"&gt;=9:00",希望開始時刻マスタ!AF$99:AF$128,"&lt;16:00",希望開始時刻マスタ!$AH$3:$AH$32,"ホール")-VLOOKUP(AF$1,シフト設定マスタ!$B19:$F25,4,FALSE)</f>
        <v>-2</v>
      </c>
      <c r="AG23" s="136">
        <f>COUNTIFS(希望開始時刻マスタ!AG$99:AG$128,"&gt;=9:00",希望開始時刻マスタ!AG$99:AG$128,"&lt;16:00",希望開始時刻マスタ!$AH$3:$AH$32,"ホール")-VLOOKUP(AG$1,シフト設定マスタ!$B19:$F25,4,FALSE)</f>
        <v>-2</v>
      </c>
    </row>
    <row r="24" spans="2:33" x14ac:dyDescent="0.4">
      <c r="B24" s="133" t="s">
        <v>204</v>
      </c>
      <c r="C24" s="136">
        <f>COUNTIFS(希望開始時刻マスタ!C$99:C$128,"&gt;=16:00",希望開始時刻マスタ!C$99:C$128,"&lt;23:00",希望開始時刻マスタ!$AH$3:$AH$32,"ホール")-VLOOKUP(C$1,シフト設定マスタ!$B19:$F25,5,FALSE)</f>
        <v>-2</v>
      </c>
      <c r="D24" s="136">
        <f>COUNTIFS(希望開始時刻マスタ!D$99:D$128,"&gt;=16:00",希望開始時刻マスタ!D$99:D$128,"&lt;23:00",希望開始時刻マスタ!$AH$3:$AH$32,"ホール")-VLOOKUP(D$1,シフト設定マスタ!$B19:$F25,5,FALSE)</f>
        <v>-2</v>
      </c>
      <c r="E24" s="136">
        <f>COUNTIFS(希望開始時刻マスタ!E$99:E$128,"&gt;=16:00",希望開始時刻マスタ!E$99:E$128,"&lt;23:00",希望開始時刻マスタ!$AH$3:$AH$32,"ホール")-VLOOKUP(E$1,シフト設定マスタ!$B19:$F25,5,FALSE)</f>
        <v>-3</v>
      </c>
      <c r="F24" s="136">
        <f>COUNTIFS(希望開始時刻マスタ!F$99:F$128,"&gt;=16:00",希望開始時刻マスタ!F$99:F$128,"&lt;23:00",希望開始時刻マスタ!$AH$3:$AH$32,"ホール")-VLOOKUP(F$1,シフト設定マスタ!$B19:$F25,5,FALSE)</f>
        <v>-3</v>
      </c>
      <c r="G24" s="136">
        <f>COUNTIFS(希望開始時刻マスタ!G$99:G$128,"&gt;=16:00",希望開始時刻マスタ!G$99:G$128,"&lt;23:00",希望開始時刻マスタ!$AH$3:$AH$32,"ホール")-VLOOKUP(G$1,シフト設定マスタ!$B19:$F25,5,FALSE)</f>
        <v>-3</v>
      </c>
      <c r="H24" s="136">
        <f>COUNTIFS(希望開始時刻マスタ!H$99:H$128,"&gt;=16:00",希望開始時刻マスタ!H$99:H$128,"&lt;23:00",希望開始時刻マスタ!$AH$3:$AH$32,"ホール")-VLOOKUP(H$1,シフト設定マスタ!$B19:$F25,5,FALSE)</f>
        <v>-2</v>
      </c>
      <c r="I24" s="136">
        <f>COUNTIFS(希望開始時刻マスタ!I$99:I$128,"&gt;=16:00",希望開始時刻マスタ!I$99:I$128,"&lt;23:00",希望開始時刻マスタ!$AH$3:$AH$32,"ホール")-VLOOKUP(I$1,シフト設定マスタ!$B19:$F25,5,FALSE)</f>
        <v>-2</v>
      </c>
      <c r="J24" s="136">
        <f>COUNTIFS(希望開始時刻マスタ!J$99:J$128,"&gt;=16:00",希望開始時刻マスタ!J$99:J$128,"&lt;23:00",希望開始時刻マスタ!$AH$3:$AH$32,"ホール")-VLOOKUP(J$1,シフト設定マスタ!$B19:$F25,5,FALSE)</f>
        <v>-2</v>
      </c>
      <c r="K24" s="136">
        <f>COUNTIFS(希望開始時刻マスタ!K$99:K$128,"&gt;=16:00",希望開始時刻マスタ!K$99:K$128,"&lt;23:00",希望開始時刻マスタ!$AH$3:$AH$32,"ホール")-VLOOKUP(K$1,シフト設定マスタ!$B19:$F25,5,FALSE)</f>
        <v>-2</v>
      </c>
      <c r="L24" s="136">
        <f>COUNTIFS(希望開始時刻マスタ!L$99:L$128,"&gt;=16:00",希望開始時刻マスタ!L$99:L$128,"&lt;23:00",希望開始時刻マスタ!$AH$3:$AH$32,"ホール")-VLOOKUP(L$1,シフト設定マスタ!$B19:$F25,5,FALSE)</f>
        <v>-3</v>
      </c>
      <c r="M24" s="136">
        <f>COUNTIFS(希望開始時刻マスタ!M$99:M$128,"&gt;=16:00",希望開始時刻マスタ!M$99:M$128,"&lt;23:00",希望開始時刻マスタ!$AH$3:$AH$32,"ホール")-VLOOKUP(M$1,シフト設定マスタ!$B19:$F25,5,FALSE)</f>
        <v>-3</v>
      </c>
      <c r="N24" s="136">
        <f>COUNTIFS(希望開始時刻マスタ!N$99:N$128,"&gt;=16:00",希望開始時刻マスタ!N$99:N$128,"&lt;23:00",希望開始時刻マスタ!$AH$3:$AH$32,"ホール")-VLOOKUP(N$1,シフト設定マスタ!$B19:$F25,5,FALSE)</f>
        <v>-3</v>
      </c>
      <c r="O24" s="136">
        <f>COUNTIFS(希望開始時刻マスタ!O$99:O$128,"&gt;=16:00",希望開始時刻マスタ!O$99:O$128,"&lt;23:00",希望開始時刻マスタ!$AH$3:$AH$32,"ホール")-VLOOKUP(O$1,シフト設定マスタ!$B19:$F25,5,FALSE)</f>
        <v>-2</v>
      </c>
      <c r="P24" s="136">
        <f>COUNTIFS(希望開始時刻マスタ!P$99:P$128,"&gt;=16:00",希望開始時刻マスタ!P$99:P$128,"&lt;23:00",希望開始時刻マスタ!$AH$3:$AH$32,"ホール")-VLOOKUP(P$1,シフト設定マスタ!$B19:$F25,5,FALSE)</f>
        <v>-2</v>
      </c>
      <c r="Q24" s="136">
        <f>COUNTIFS(希望開始時刻マスタ!Q$99:Q$128,"&gt;=16:00",希望開始時刻マスタ!Q$99:Q$128,"&lt;23:00",希望開始時刻マスタ!$AH$3:$AH$32,"ホール")-VLOOKUP(Q$1,シフト設定マスタ!$B19:$F25,5,FALSE)</f>
        <v>-2</v>
      </c>
      <c r="R24" s="136">
        <f>COUNTIFS(希望開始時刻マスタ!R$99:R$128,"&gt;=16:00",希望開始時刻マスタ!R$99:R$128,"&lt;23:00",希望開始時刻マスタ!$AH$3:$AH$32,"ホール")-VLOOKUP(R$1,シフト設定マスタ!$B19:$F25,5,FALSE)</f>
        <v>-2</v>
      </c>
      <c r="S24" s="136">
        <f>COUNTIFS(希望開始時刻マスタ!S$99:S$128,"&gt;=16:00",希望開始時刻マスタ!S$99:S$128,"&lt;23:00",希望開始時刻マスタ!$AH$3:$AH$32,"ホール")-VLOOKUP(S$1,シフト設定マスタ!$B19:$F25,5,FALSE)</f>
        <v>-3</v>
      </c>
      <c r="T24" s="136">
        <f>COUNTIFS(希望開始時刻マスタ!T$99:T$128,"&gt;=16:00",希望開始時刻マスタ!T$99:T$128,"&lt;23:00",希望開始時刻マスタ!$AH$3:$AH$32,"ホール")-VLOOKUP(T$1,シフト設定マスタ!$B19:$F25,5,FALSE)</f>
        <v>-3</v>
      </c>
      <c r="U24" s="136">
        <f>COUNTIFS(希望開始時刻マスタ!U$99:U$128,"&gt;=16:00",希望開始時刻マスタ!U$99:U$128,"&lt;23:00",希望開始時刻マスタ!$AH$3:$AH$32,"ホール")-VLOOKUP(U$1,シフト設定マスタ!$B19:$F25,5,FALSE)</f>
        <v>-3</v>
      </c>
      <c r="V24" s="136">
        <f>COUNTIFS(希望開始時刻マスタ!V$99:V$128,"&gt;=16:00",希望開始時刻マスタ!V$99:V$128,"&lt;23:00",希望開始時刻マスタ!$AH$3:$AH$32,"ホール")-VLOOKUP(V$1,シフト設定マスタ!$B19:$F25,5,FALSE)</f>
        <v>-2</v>
      </c>
      <c r="W24" s="136">
        <f>COUNTIFS(希望開始時刻マスタ!W$99:W$128,"&gt;=16:00",希望開始時刻マスタ!W$99:W$128,"&lt;23:00",希望開始時刻マスタ!$AH$3:$AH$32,"ホール")-VLOOKUP(W$1,シフト設定マスタ!$B19:$F25,5,FALSE)</f>
        <v>-2</v>
      </c>
      <c r="X24" s="136">
        <f>COUNTIFS(希望開始時刻マスタ!X$99:X$128,"&gt;=16:00",希望開始時刻マスタ!X$99:X$128,"&lt;23:00",希望開始時刻マスタ!$AH$3:$AH$32,"ホール")-VLOOKUP(X$1,シフト設定マスタ!$B19:$F25,5,FALSE)</f>
        <v>-2</v>
      </c>
      <c r="Y24" s="136">
        <f>COUNTIFS(希望開始時刻マスタ!Y$99:Y$128,"&gt;=16:00",希望開始時刻マスタ!Y$99:Y$128,"&lt;23:00",希望開始時刻マスタ!$AH$3:$AH$32,"ホール")-VLOOKUP(Y$1,シフト設定マスタ!$B19:$F25,5,FALSE)</f>
        <v>-2</v>
      </c>
      <c r="Z24" s="136">
        <f>COUNTIFS(希望開始時刻マスタ!Z$99:Z$128,"&gt;=16:00",希望開始時刻マスタ!Z$99:Z$128,"&lt;23:00",希望開始時刻マスタ!$AH$3:$AH$32,"ホール")-VLOOKUP(Z$1,シフト設定マスタ!$B19:$F25,5,FALSE)</f>
        <v>-3</v>
      </c>
      <c r="AA24" s="136">
        <f>COUNTIFS(希望開始時刻マスタ!AA$99:AA$128,"&gt;=16:00",希望開始時刻マスタ!AA$99:AA$128,"&lt;23:00",希望開始時刻マスタ!$AH$3:$AH$32,"ホール")-VLOOKUP(AA$1,シフト設定マスタ!$B19:$F25,5,FALSE)</f>
        <v>-3</v>
      </c>
      <c r="AB24" s="136">
        <f>COUNTIFS(希望開始時刻マスタ!AB$99:AB$128,"&gt;=16:00",希望開始時刻マスタ!AB$99:AB$128,"&lt;23:00",希望開始時刻マスタ!$AH$3:$AH$32,"ホール")-VLOOKUP(AB$1,シフト設定マスタ!$B19:$F25,5,FALSE)</f>
        <v>-3</v>
      </c>
      <c r="AC24" s="136">
        <f>COUNTIFS(希望開始時刻マスタ!AC$99:AC$128,"&gt;=16:00",希望開始時刻マスタ!AC$99:AC$128,"&lt;23:00",希望開始時刻マスタ!$AH$3:$AH$32,"ホール")-VLOOKUP(AC$1,シフト設定マスタ!$B19:$F25,5,FALSE)</f>
        <v>-2</v>
      </c>
      <c r="AD24" s="136">
        <f>COUNTIFS(希望開始時刻マスタ!AD$99:AD$128,"&gt;=16:00",希望開始時刻マスタ!AD$99:AD$128,"&lt;23:00",希望開始時刻マスタ!$AH$3:$AH$32,"ホール")-VLOOKUP(AD$1,シフト設定マスタ!$B19:$F25,5,FALSE)</f>
        <v>-2</v>
      </c>
      <c r="AE24" s="136">
        <f>COUNTIFS(希望開始時刻マスタ!AE$99:AE$128,"&gt;=16:00",希望開始時刻マスタ!AE$99:AE$128,"&lt;23:00",希望開始時刻マスタ!$AH$3:$AH$32,"ホール")-VLOOKUP(AE$1,シフト設定マスタ!$B19:$F25,5,FALSE)</f>
        <v>-2</v>
      </c>
      <c r="AF24" s="136">
        <f>COUNTIFS(希望開始時刻マスタ!AF$99:AF$128,"&gt;=16:00",希望開始時刻マスタ!AF$99:AF$128,"&lt;23:00",希望開始時刻マスタ!$AH$3:$AH$32,"ホール")-VLOOKUP(AF$1,シフト設定マスタ!$B19:$F25,5,FALSE)</f>
        <v>-2</v>
      </c>
      <c r="AG24" s="136">
        <f>COUNTIFS(希望開始時刻マスタ!AG$99:AG$128,"&gt;=16:00",希望開始時刻マスタ!AG$99:AG$128,"&lt;23:00",希望開始時刻マスタ!$AH$3:$AH$32,"ホール")-VLOOKUP(AG$1,シフト設定マスタ!$B19:$F25,5,FALSE)</f>
        <v>-3</v>
      </c>
    </row>
    <row r="25" spans="2:33" x14ac:dyDescent="0.4">
      <c r="B25" s="3"/>
      <c r="C25" t="str">
        <f>TEXT(DATE(月別シフト希望!$B$8,B26,1),"aaa")</f>
        <v>金</v>
      </c>
      <c r="D25" s="135" t="str">
        <f>IF(ISERROR(IF(MONTH(C26+1)=MONTH(C26), C26+1,"")),"",IF(MONTH(C26+1)=MONTH(C26),TEXT(C26+1,"aaa"),""))</f>
        <v>土</v>
      </c>
      <c r="E25" s="135" t="str">
        <f t="shared" ref="E25:AG25" si="8">IF(ISERROR(IF(MONTH(D26+1)=MONTH(D26), D26+1,"")),"",IF(MONTH(D26+1)=MONTH(D26),TEXT(D26+1,"aaa"),""))</f>
        <v>日</v>
      </c>
      <c r="F25" s="135" t="str">
        <f t="shared" si="8"/>
        <v>月</v>
      </c>
      <c r="G25" s="135" t="str">
        <f t="shared" si="8"/>
        <v>火</v>
      </c>
      <c r="H25" s="135" t="str">
        <f t="shared" si="8"/>
        <v>水</v>
      </c>
      <c r="I25" s="135" t="str">
        <f t="shared" si="8"/>
        <v>木</v>
      </c>
      <c r="J25" s="135" t="str">
        <f t="shared" si="8"/>
        <v>金</v>
      </c>
      <c r="K25" s="135" t="str">
        <f t="shared" si="8"/>
        <v>土</v>
      </c>
      <c r="L25" s="135" t="str">
        <f t="shared" si="8"/>
        <v>日</v>
      </c>
      <c r="M25" s="135" t="str">
        <f t="shared" si="8"/>
        <v>月</v>
      </c>
      <c r="N25" s="135" t="str">
        <f t="shared" si="8"/>
        <v>火</v>
      </c>
      <c r="O25" s="135" t="str">
        <f t="shared" si="8"/>
        <v>水</v>
      </c>
      <c r="P25" s="135" t="str">
        <f t="shared" si="8"/>
        <v>木</v>
      </c>
      <c r="Q25" s="135" t="str">
        <f t="shared" si="8"/>
        <v>金</v>
      </c>
      <c r="R25" s="135" t="str">
        <f t="shared" si="8"/>
        <v>土</v>
      </c>
      <c r="S25" s="135" t="str">
        <f t="shared" si="8"/>
        <v>日</v>
      </c>
      <c r="T25" s="135" t="str">
        <f t="shared" si="8"/>
        <v>月</v>
      </c>
      <c r="U25" s="135" t="str">
        <f t="shared" si="8"/>
        <v>火</v>
      </c>
      <c r="V25" s="135" t="str">
        <f t="shared" si="8"/>
        <v>水</v>
      </c>
      <c r="W25" s="135" t="str">
        <f t="shared" si="8"/>
        <v>木</v>
      </c>
      <c r="X25" s="135" t="str">
        <f t="shared" si="8"/>
        <v>金</v>
      </c>
      <c r="Y25" s="135" t="str">
        <f t="shared" si="8"/>
        <v>土</v>
      </c>
      <c r="Z25" s="135" t="str">
        <f t="shared" si="8"/>
        <v>日</v>
      </c>
      <c r="AA25" s="135" t="str">
        <f t="shared" si="8"/>
        <v>月</v>
      </c>
      <c r="AB25" s="135" t="str">
        <f t="shared" si="8"/>
        <v>火</v>
      </c>
      <c r="AC25" s="135" t="str">
        <f t="shared" si="8"/>
        <v>水</v>
      </c>
      <c r="AD25" s="135" t="str">
        <f t="shared" si="8"/>
        <v>木</v>
      </c>
      <c r="AE25" s="135" t="str">
        <f t="shared" si="8"/>
        <v>金</v>
      </c>
      <c r="AF25" s="135" t="str">
        <f t="shared" si="8"/>
        <v>土</v>
      </c>
      <c r="AG25" s="135" t="str">
        <f t="shared" si="8"/>
        <v>日</v>
      </c>
    </row>
    <row r="26" spans="2:33" x14ac:dyDescent="0.4">
      <c r="B26" s="131">
        <v>5</v>
      </c>
      <c r="C26" s="11">
        <f>DATE(月別シフト希望!$B$8,B26,1)</f>
        <v>43952</v>
      </c>
      <c r="D26" s="11">
        <f>IF(ISERROR(IF(MONTH(C26+1)=MONTH(C26), C26+1,"")),"",IF(MONTH(C26+1)=MONTH(C26), C26+1,""))</f>
        <v>43953</v>
      </c>
      <c r="E26" s="11">
        <f t="shared" ref="E26:AG26" si="9">IF(ISERROR(IF(MONTH(D26+1)=MONTH(D26), D26+1,"")),"",IF(MONTH(D26+1)=MONTH(D26), D26+1,""))</f>
        <v>43954</v>
      </c>
      <c r="F26" s="11">
        <f t="shared" si="9"/>
        <v>43955</v>
      </c>
      <c r="G26" s="11">
        <f t="shared" si="9"/>
        <v>43956</v>
      </c>
      <c r="H26" s="11">
        <f t="shared" si="9"/>
        <v>43957</v>
      </c>
      <c r="I26" s="11">
        <f t="shared" si="9"/>
        <v>43958</v>
      </c>
      <c r="J26" s="11">
        <f t="shared" si="9"/>
        <v>43959</v>
      </c>
      <c r="K26" s="11">
        <f t="shared" si="9"/>
        <v>43960</v>
      </c>
      <c r="L26" s="11">
        <f t="shared" si="9"/>
        <v>43961</v>
      </c>
      <c r="M26" s="11">
        <f t="shared" si="9"/>
        <v>43962</v>
      </c>
      <c r="N26" s="11">
        <f t="shared" si="9"/>
        <v>43963</v>
      </c>
      <c r="O26" s="11">
        <f t="shared" si="9"/>
        <v>43964</v>
      </c>
      <c r="P26" s="11">
        <f t="shared" si="9"/>
        <v>43965</v>
      </c>
      <c r="Q26" s="11">
        <f t="shared" si="9"/>
        <v>43966</v>
      </c>
      <c r="R26" s="11">
        <f t="shared" si="9"/>
        <v>43967</v>
      </c>
      <c r="S26" s="11">
        <f t="shared" si="9"/>
        <v>43968</v>
      </c>
      <c r="T26" s="11">
        <f t="shared" si="9"/>
        <v>43969</v>
      </c>
      <c r="U26" s="11">
        <f t="shared" si="9"/>
        <v>43970</v>
      </c>
      <c r="V26" s="11">
        <f t="shared" si="9"/>
        <v>43971</v>
      </c>
      <c r="W26" s="11">
        <f t="shared" si="9"/>
        <v>43972</v>
      </c>
      <c r="X26" s="11">
        <f t="shared" si="9"/>
        <v>43973</v>
      </c>
      <c r="Y26" s="11">
        <f t="shared" si="9"/>
        <v>43974</v>
      </c>
      <c r="Z26" s="11">
        <f t="shared" si="9"/>
        <v>43975</v>
      </c>
      <c r="AA26" s="11">
        <f t="shared" si="9"/>
        <v>43976</v>
      </c>
      <c r="AB26" s="11">
        <f t="shared" si="9"/>
        <v>43977</v>
      </c>
      <c r="AC26" s="11">
        <f t="shared" si="9"/>
        <v>43978</v>
      </c>
      <c r="AD26" s="11">
        <f t="shared" si="9"/>
        <v>43979</v>
      </c>
      <c r="AE26" s="11">
        <f t="shared" si="9"/>
        <v>43980</v>
      </c>
      <c r="AF26" s="11">
        <f t="shared" si="9"/>
        <v>43981</v>
      </c>
      <c r="AG26" s="12">
        <f t="shared" si="9"/>
        <v>43982</v>
      </c>
    </row>
    <row r="27" spans="2:33" x14ac:dyDescent="0.4">
      <c r="B27" s="132" t="s">
        <v>201</v>
      </c>
      <c r="C27" s="136">
        <f>COUNTIFS(希望開始時刻マスタ!C$131:C$160,"&gt;=9:00",希望開始時刻マスタ!C$131:C$160,"&lt;16:00",希望開始時刻マスタ!$AH$3:$AH$32,"キッチン")-VLOOKUP(C$1,シフト設定マスタ!$B19:$F25,2,FALSE)</f>
        <v>-2</v>
      </c>
      <c r="D27" s="136">
        <f>COUNTIFS(希望開始時刻マスタ!D$131:D$160,"&gt;=9:00",希望開始時刻マスタ!D$131:D$160,"&lt;16:00",希望開始時刻マスタ!$AH$3:$AH$32,"キッチン")-VLOOKUP(D$1,シフト設定マスタ!$B19:$F25,2,FALSE)</f>
        <v>-2</v>
      </c>
      <c r="E27" s="136">
        <f>COUNTIFS(希望開始時刻マスタ!E$131:E$160,"&gt;=9:00",希望開始時刻マスタ!E$131:E$160,"&lt;16:00",希望開始時刻マスタ!$AH$3:$AH$32,"キッチン")-VLOOKUP(E$1,シフト設定マスタ!$B19:$F25,2,FALSE)</f>
        <v>-2</v>
      </c>
      <c r="F27" s="136">
        <f>COUNTIFS(希望開始時刻マスタ!F$131:F$160,"&gt;=9:00",希望開始時刻マスタ!F$131:F$160,"&lt;16:00",希望開始時刻マスタ!$AH$3:$AH$32,"キッチン")-VLOOKUP(F$1,シフト設定マスタ!$B19:$F25,2,FALSE)</f>
        <v>-2</v>
      </c>
      <c r="G27" s="136">
        <f>COUNTIFS(希望開始時刻マスタ!G$131:G$160,"&gt;=9:00",希望開始時刻マスタ!G$131:G$160,"&lt;16:00",希望開始時刻マスタ!$AH$3:$AH$32,"キッチン")-VLOOKUP(G$1,シフト設定マスタ!$B19:$F25,2,FALSE)</f>
        <v>-2</v>
      </c>
      <c r="H27" s="136">
        <f>COUNTIFS(希望開始時刻マスタ!H$131:H$160,"&gt;=9:00",希望開始時刻マスタ!H$131:H$160,"&lt;16:00",希望開始時刻マスタ!$AH$3:$AH$32,"キッチン")-VLOOKUP(H$1,シフト設定マスタ!$B19:$F25,2,FALSE)</f>
        <v>-2</v>
      </c>
      <c r="I27" s="136">
        <f>COUNTIFS(希望開始時刻マスタ!I$131:I$160,"&gt;=9:00",希望開始時刻マスタ!I$131:I$160,"&lt;16:00",希望開始時刻マスタ!$AH$3:$AH$32,"キッチン")-VLOOKUP(I$1,シフト設定マスタ!$B19:$F25,2,FALSE)</f>
        <v>-2</v>
      </c>
      <c r="J27" s="136">
        <f>COUNTIFS(希望開始時刻マスタ!J$131:J$160,"&gt;=9:00",希望開始時刻マスタ!J$131:J$160,"&lt;16:00",希望開始時刻マスタ!$AH$3:$AH$32,"キッチン")-VLOOKUP(J$1,シフト設定マスタ!$B19:$F25,2,FALSE)</f>
        <v>-2</v>
      </c>
      <c r="K27" s="136">
        <f>COUNTIFS(希望開始時刻マスタ!K$131:K$160,"&gt;=9:00",希望開始時刻マスタ!K$131:K$160,"&lt;16:00",希望開始時刻マスタ!$AH$3:$AH$32,"キッチン")-VLOOKUP(K$1,シフト設定マスタ!$B19:$F25,2,FALSE)</f>
        <v>-2</v>
      </c>
      <c r="L27" s="136">
        <f>COUNTIFS(希望開始時刻マスタ!L$131:L$160,"&gt;=9:00",希望開始時刻マスタ!L$131:L$160,"&lt;16:00",希望開始時刻マスタ!$AH$3:$AH$32,"キッチン")-VLOOKUP(L$1,シフト設定マスタ!$B19:$F25,2,FALSE)</f>
        <v>-2</v>
      </c>
      <c r="M27" s="136">
        <f>COUNTIFS(希望開始時刻マスタ!M$131:M$160,"&gt;=9:00",希望開始時刻マスタ!M$131:M$160,"&lt;16:00",希望開始時刻マスタ!$AH$3:$AH$32,"キッチン")-VLOOKUP(M$1,シフト設定マスタ!$B19:$F25,2,FALSE)</f>
        <v>-2</v>
      </c>
      <c r="N27" s="136">
        <f>COUNTIFS(希望開始時刻マスタ!N$131:N$160,"&gt;=9:00",希望開始時刻マスタ!N$131:N$160,"&lt;16:00",希望開始時刻マスタ!$AH$3:$AH$32,"キッチン")-VLOOKUP(N$1,シフト設定マスタ!$B19:$F25,2,FALSE)</f>
        <v>-2</v>
      </c>
      <c r="O27" s="136">
        <f>COUNTIFS(希望開始時刻マスタ!O$131:O$160,"&gt;=9:00",希望開始時刻マスタ!O$131:O$160,"&lt;16:00",希望開始時刻マスタ!$AH$3:$AH$32,"キッチン")-VLOOKUP(O$1,シフト設定マスタ!$B19:$F25,2,FALSE)</f>
        <v>-2</v>
      </c>
      <c r="P27" s="136">
        <f>COUNTIFS(希望開始時刻マスタ!P$131:P$160,"&gt;=9:00",希望開始時刻マスタ!P$131:P$160,"&lt;16:00",希望開始時刻マスタ!$AH$3:$AH$32,"キッチン")-VLOOKUP(P$1,シフト設定マスタ!$B19:$F25,2,FALSE)</f>
        <v>-2</v>
      </c>
      <c r="Q27" s="136">
        <f>COUNTIFS(希望開始時刻マスタ!Q$131:Q$160,"&gt;=9:00",希望開始時刻マスタ!Q$131:Q$160,"&lt;16:00",希望開始時刻マスタ!$AH$3:$AH$32,"キッチン")-VLOOKUP(Q$1,シフト設定マスタ!$B19:$F25,2,FALSE)</f>
        <v>-2</v>
      </c>
      <c r="R27" s="136">
        <f>COUNTIFS(希望開始時刻マスタ!R$131:R$160,"&gt;=9:00",希望開始時刻マスタ!R$131:R$160,"&lt;16:00",希望開始時刻マスタ!$AH$3:$AH$32,"キッチン")-VLOOKUP(R$1,シフト設定マスタ!$B19:$F25,2,FALSE)</f>
        <v>-2</v>
      </c>
      <c r="S27" s="136">
        <f>COUNTIFS(希望開始時刻マスタ!S$131:S$160,"&gt;=9:00",希望開始時刻マスタ!S$131:S$160,"&lt;16:00",希望開始時刻マスタ!$AH$3:$AH$32,"キッチン")-VLOOKUP(S$1,シフト設定マスタ!$B19:$F25,2,FALSE)</f>
        <v>-2</v>
      </c>
      <c r="T27" s="136">
        <f>COUNTIFS(希望開始時刻マスタ!T$131:T$160,"&gt;=9:00",希望開始時刻マスタ!T$131:T$160,"&lt;16:00",希望開始時刻マスタ!$AH$3:$AH$32,"キッチン")-VLOOKUP(T$1,シフト設定マスタ!$B19:$F25,2,FALSE)</f>
        <v>-2</v>
      </c>
      <c r="U27" s="136">
        <f>COUNTIFS(希望開始時刻マスタ!U$131:U$160,"&gt;=9:00",希望開始時刻マスタ!U$131:U$160,"&lt;16:00",希望開始時刻マスタ!$AH$3:$AH$32,"キッチン")-VLOOKUP(U$1,シフト設定マスタ!$B19:$F25,2,FALSE)</f>
        <v>-2</v>
      </c>
      <c r="V27" s="136">
        <f>COUNTIFS(希望開始時刻マスタ!V$131:V$160,"&gt;=9:00",希望開始時刻マスタ!V$131:V$160,"&lt;16:00",希望開始時刻マスタ!$AH$3:$AH$32,"キッチン")-VLOOKUP(V$1,シフト設定マスタ!$B19:$F25,2,FALSE)</f>
        <v>-2</v>
      </c>
      <c r="W27" s="136">
        <f>COUNTIFS(希望開始時刻マスタ!W$131:W$160,"&gt;=9:00",希望開始時刻マスタ!W$131:W$160,"&lt;16:00",希望開始時刻マスタ!$AH$3:$AH$32,"キッチン")-VLOOKUP(W$1,シフト設定マスタ!$B19:$F25,2,FALSE)</f>
        <v>-2</v>
      </c>
      <c r="X27" s="136">
        <f>COUNTIFS(希望開始時刻マスタ!X$131:X$160,"&gt;=9:00",希望開始時刻マスタ!X$131:X$160,"&lt;16:00",希望開始時刻マスタ!$AH$3:$AH$32,"キッチン")-VLOOKUP(X$1,シフト設定マスタ!$B19:$F25,2,FALSE)</f>
        <v>-2</v>
      </c>
      <c r="Y27" s="136">
        <f>COUNTIFS(希望開始時刻マスタ!Y$131:Y$160,"&gt;=9:00",希望開始時刻マスタ!Y$131:Y$160,"&lt;16:00",希望開始時刻マスタ!$AH$3:$AH$32,"キッチン")-VLOOKUP(Y$1,シフト設定マスタ!$B19:$F25,2,FALSE)</f>
        <v>-2</v>
      </c>
      <c r="Z27" s="136">
        <f>COUNTIFS(希望開始時刻マスタ!Z$131:Z$160,"&gt;=9:00",希望開始時刻マスタ!Z$131:Z$160,"&lt;16:00",希望開始時刻マスタ!$AH$3:$AH$32,"キッチン")-VLOOKUP(Z$1,シフト設定マスタ!$B19:$F25,2,FALSE)</f>
        <v>-2</v>
      </c>
      <c r="AA27" s="136">
        <f>COUNTIFS(希望開始時刻マスタ!AA$131:AA$160,"&gt;=9:00",希望開始時刻マスタ!AA$131:AA$160,"&lt;16:00",希望開始時刻マスタ!$AH$3:$AH$32,"キッチン")-VLOOKUP(AA$1,シフト設定マスタ!$B19:$F25,2,FALSE)</f>
        <v>-2</v>
      </c>
      <c r="AB27" s="136">
        <f>COUNTIFS(希望開始時刻マスタ!AB$131:AB$160,"&gt;=9:00",希望開始時刻マスタ!AB$131:AB$160,"&lt;16:00",希望開始時刻マスタ!$AH$3:$AH$32,"キッチン")-VLOOKUP(AB$1,シフト設定マスタ!$B19:$F25,2,FALSE)</f>
        <v>-2</v>
      </c>
      <c r="AC27" s="136">
        <f>COUNTIFS(希望開始時刻マスタ!AC$131:AC$160,"&gt;=9:00",希望開始時刻マスタ!AC$131:AC$160,"&lt;16:00",希望開始時刻マスタ!$AH$3:$AH$32,"キッチン")-VLOOKUP(AC$1,シフト設定マスタ!$B19:$F25,2,FALSE)</f>
        <v>-2</v>
      </c>
      <c r="AD27" s="136">
        <f>COUNTIFS(希望開始時刻マスタ!AD$131:AD$160,"&gt;=9:00",希望開始時刻マスタ!AD$131:AD$160,"&lt;16:00",希望開始時刻マスタ!$AH$3:$AH$32,"キッチン")-VLOOKUP(AD$1,シフト設定マスタ!$B19:$F25,2,FALSE)</f>
        <v>-2</v>
      </c>
      <c r="AE27" s="136">
        <f>COUNTIFS(希望開始時刻マスタ!AE$131:AE$160,"&gt;=9:00",希望開始時刻マスタ!AE$131:AE$160,"&lt;16:00",希望開始時刻マスタ!$AH$3:$AH$32,"キッチン")-VLOOKUP(AE$1,シフト設定マスタ!$B19:$F25,2,FALSE)</f>
        <v>-2</v>
      </c>
      <c r="AF27" s="136">
        <f>COUNTIFS(希望開始時刻マスタ!AF$131:AF$160,"&gt;=9:00",希望開始時刻マスタ!AF$131:AF$160,"&lt;16:00",希望開始時刻マスタ!$AH$3:$AH$32,"キッチン")-VLOOKUP(AF$1,シフト設定マスタ!$B19:$F25,2,FALSE)</f>
        <v>-2</v>
      </c>
      <c r="AG27" s="136">
        <f>COUNTIFS(希望開始時刻マスタ!AG$131:AG$160,"&gt;=9:00",希望開始時刻マスタ!AG$131:AG$160,"&lt;16:00",希望開始時刻マスタ!$AH$3:$AH$32,"キッチン")-VLOOKUP(AG$1,シフト設定マスタ!$B19:$F25,2,FALSE)</f>
        <v>-2</v>
      </c>
    </row>
    <row r="28" spans="2:33" x14ac:dyDescent="0.4">
      <c r="B28" s="133" t="s">
        <v>202</v>
      </c>
      <c r="C28" s="136">
        <f>COUNTIFS(希望開始時刻マスタ!C$131:C$160,"&gt;=16:00",希望開始時刻マスタ!C$131:C$160,"&lt;23:00",希望開始時刻マスタ!$AH$3:$AH$32,"キッチン")-VLOOKUP(C$1,シフト設定マスタ!$B19:$F25,3,FALSE)</f>
        <v>-2</v>
      </c>
      <c r="D28" s="136">
        <f>COUNTIFS(希望開始時刻マスタ!D$131:D$160,"&gt;=16:00",希望開始時刻マスタ!D$131:D$160,"&lt;23:00",希望開始時刻マスタ!$AH$3:$AH$32,"キッチン")-VLOOKUP(D$1,シフト設定マスタ!$B19:$F25,3,FALSE)</f>
        <v>-2</v>
      </c>
      <c r="E28" s="136">
        <f>COUNTIFS(希望開始時刻マスタ!E$131:E$160,"&gt;=16:00",希望開始時刻マスタ!E$131:E$160,"&lt;23:00",希望開始時刻マスタ!$AH$3:$AH$32,"キッチン")-VLOOKUP(E$1,シフト設定マスタ!$B19:$F25,3,FALSE)</f>
        <v>-3</v>
      </c>
      <c r="F28" s="136">
        <f>COUNTIFS(希望開始時刻マスタ!F$131:F$160,"&gt;=16:00",希望開始時刻マスタ!F$131:F$160,"&lt;23:00",希望開始時刻マスタ!$AH$3:$AH$32,"キッチン")-VLOOKUP(F$1,シフト設定マスタ!$B19:$F25,3,FALSE)</f>
        <v>-3</v>
      </c>
      <c r="G28" s="136">
        <f>COUNTIFS(希望開始時刻マスタ!G$131:G$160,"&gt;=16:00",希望開始時刻マスタ!G$131:G$160,"&lt;23:00",希望開始時刻マスタ!$AH$3:$AH$32,"キッチン")-VLOOKUP(G$1,シフト設定マスタ!$B19:$F25,3,FALSE)</f>
        <v>-3</v>
      </c>
      <c r="H28" s="136">
        <f>COUNTIFS(希望開始時刻マスタ!H$131:H$160,"&gt;=16:00",希望開始時刻マスタ!H$131:H$160,"&lt;23:00",希望開始時刻マスタ!$AH$3:$AH$32,"キッチン")-VLOOKUP(H$1,シフト設定マスタ!$B19:$F25,3,FALSE)</f>
        <v>-2</v>
      </c>
      <c r="I28" s="136">
        <f>COUNTIFS(希望開始時刻マスタ!I$131:I$160,"&gt;=16:00",希望開始時刻マスタ!I$131:I$160,"&lt;23:00",希望開始時刻マスタ!$AH$3:$AH$32,"キッチン")-VLOOKUP(I$1,シフト設定マスタ!$B19:$F25,3,FALSE)</f>
        <v>-2</v>
      </c>
      <c r="J28" s="136">
        <f>COUNTIFS(希望開始時刻マスタ!J$131:J$160,"&gt;=16:00",希望開始時刻マスタ!J$131:J$160,"&lt;23:00",希望開始時刻マスタ!$AH$3:$AH$32,"キッチン")-VLOOKUP(J$1,シフト設定マスタ!$B19:$F25,3,FALSE)</f>
        <v>-2</v>
      </c>
      <c r="K28" s="136">
        <f>COUNTIFS(希望開始時刻マスタ!K$131:K$160,"&gt;=16:00",希望開始時刻マスタ!K$131:K$160,"&lt;23:00",希望開始時刻マスタ!$AH$3:$AH$32,"キッチン")-VLOOKUP(K$1,シフト設定マスタ!$B19:$F25,3,FALSE)</f>
        <v>-2</v>
      </c>
      <c r="L28" s="136">
        <f>COUNTIFS(希望開始時刻マスタ!L$131:L$160,"&gt;=16:00",希望開始時刻マスタ!L$131:L$160,"&lt;23:00",希望開始時刻マスタ!$AH$3:$AH$32,"キッチン")-VLOOKUP(L$1,シフト設定マスタ!$B19:$F25,3,FALSE)</f>
        <v>-3</v>
      </c>
      <c r="M28" s="136">
        <f>COUNTIFS(希望開始時刻マスタ!M$131:M$160,"&gt;=16:00",希望開始時刻マスタ!M$131:M$160,"&lt;23:00",希望開始時刻マスタ!$AH$3:$AH$32,"キッチン")-VLOOKUP(M$1,シフト設定マスタ!$B19:$F25,3,FALSE)</f>
        <v>-3</v>
      </c>
      <c r="N28" s="136">
        <f>COUNTIFS(希望開始時刻マスタ!N$131:N$160,"&gt;=16:00",希望開始時刻マスタ!N$131:N$160,"&lt;23:00",希望開始時刻マスタ!$AH$3:$AH$32,"キッチン")-VLOOKUP(N$1,シフト設定マスタ!$B19:$F25,3,FALSE)</f>
        <v>-3</v>
      </c>
      <c r="O28" s="136">
        <f>COUNTIFS(希望開始時刻マスタ!O$131:O$160,"&gt;=16:00",希望開始時刻マスタ!O$131:O$160,"&lt;23:00",希望開始時刻マスタ!$AH$3:$AH$32,"キッチン")-VLOOKUP(O$1,シフト設定マスタ!$B19:$F25,3,FALSE)</f>
        <v>-2</v>
      </c>
      <c r="P28" s="136">
        <f>COUNTIFS(希望開始時刻マスタ!P$131:P$160,"&gt;=16:00",希望開始時刻マスタ!P$131:P$160,"&lt;23:00",希望開始時刻マスタ!$AH$3:$AH$32,"キッチン")-VLOOKUP(P$1,シフト設定マスタ!$B19:$F25,3,FALSE)</f>
        <v>-2</v>
      </c>
      <c r="Q28" s="136">
        <f>COUNTIFS(希望開始時刻マスタ!Q$131:Q$160,"&gt;=16:00",希望開始時刻マスタ!Q$131:Q$160,"&lt;23:00",希望開始時刻マスタ!$AH$3:$AH$32,"キッチン")-VLOOKUP(Q$1,シフト設定マスタ!$B19:$F25,3,FALSE)</f>
        <v>-2</v>
      </c>
      <c r="R28" s="136">
        <f>COUNTIFS(希望開始時刻マスタ!R$131:R$160,"&gt;=16:00",希望開始時刻マスタ!R$131:R$160,"&lt;23:00",希望開始時刻マスタ!$AH$3:$AH$32,"キッチン")-VLOOKUP(R$1,シフト設定マスタ!$B19:$F25,3,FALSE)</f>
        <v>-2</v>
      </c>
      <c r="S28" s="136">
        <f>COUNTIFS(希望開始時刻マスタ!S$131:S$160,"&gt;=16:00",希望開始時刻マスタ!S$131:S$160,"&lt;23:00",希望開始時刻マスタ!$AH$3:$AH$32,"キッチン")-VLOOKUP(S$1,シフト設定マスタ!$B19:$F25,3,FALSE)</f>
        <v>-3</v>
      </c>
      <c r="T28" s="136">
        <f>COUNTIFS(希望開始時刻マスタ!T$131:T$160,"&gt;=16:00",希望開始時刻マスタ!T$131:T$160,"&lt;23:00",希望開始時刻マスタ!$AH$3:$AH$32,"キッチン")-VLOOKUP(T$1,シフト設定マスタ!$B19:$F25,3,FALSE)</f>
        <v>-3</v>
      </c>
      <c r="U28" s="136">
        <f>COUNTIFS(希望開始時刻マスタ!U$131:U$160,"&gt;=16:00",希望開始時刻マスタ!U$131:U$160,"&lt;23:00",希望開始時刻マスタ!$AH$3:$AH$32,"キッチン")-VLOOKUP(U$1,シフト設定マスタ!$B19:$F25,3,FALSE)</f>
        <v>-3</v>
      </c>
      <c r="V28" s="136">
        <f>COUNTIFS(希望開始時刻マスタ!V$131:V$160,"&gt;=16:00",希望開始時刻マスタ!V$131:V$160,"&lt;23:00",希望開始時刻マスタ!$AH$3:$AH$32,"キッチン")-VLOOKUP(V$1,シフト設定マスタ!$B19:$F25,3,FALSE)</f>
        <v>-2</v>
      </c>
      <c r="W28" s="136">
        <f>COUNTIFS(希望開始時刻マスタ!W$131:W$160,"&gt;=16:00",希望開始時刻マスタ!W$131:W$160,"&lt;23:00",希望開始時刻マスタ!$AH$3:$AH$32,"キッチン")-VLOOKUP(W$1,シフト設定マスタ!$B19:$F25,3,FALSE)</f>
        <v>-2</v>
      </c>
      <c r="X28" s="136">
        <f>COUNTIFS(希望開始時刻マスタ!X$131:X$160,"&gt;=16:00",希望開始時刻マスタ!X$131:X$160,"&lt;23:00",希望開始時刻マスタ!$AH$3:$AH$32,"キッチン")-VLOOKUP(X$1,シフト設定マスタ!$B19:$F25,3,FALSE)</f>
        <v>-2</v>
      </c>
      <c r="Y28" s="136">
        <f>COUNTIFS(希望開始時刻マスタ!Y$131:Y$160,"&gt;=16:00",希望開始時刻マスタ!Y$131:Y$160,"&lt;23:00",希望開始時刻マスタ!$AH$3:$AH$32,"キッチン")-VLOOKUP(Y$1,シフト設定マスタ!$B19:$F25,3,FALSE)</f>
        <v>-2</v>
      </c>
      <c r="Z28" s="136">
        <f>COUNTIFS(希望開始時刻マスタ!Z$131:Z$160,"&gt;=16:00",希望開始時刻マスタ!Z$131:Z$160,"&lt;23:00",希望開始時刻マスタ!$AH$3:$AH$32,"キッチン")-VLOOKUP(Z$1,シフト設定マスタ!$B19:$F25,3,FALSE)</f>
        <v>-3</v>
      </c>
      <c r="AA28" s="136">
        <f>COUNTIFS(希望開始時刻マスタ!AA$131:AA$160,"&gt;=16:00",希望開始時刻マスタ!AA$131:AA$160,"&lt;23:00",希望開始時刻マスタ!$AH$3:$AH$32,"キッチン")-VLOOKUP(AA$1,シフト設定マスタ!$B19:$F25,3,FALSE)</f>
        <v>-3</v>
      </c>
      <c r="AB28" s="136">
        <f>COUNTIFS(希望開始時刻マスタ!AB$131:AB$160,"&gt;=16:00",希望開始時刻マスタ!AB$131:AB$160,"&lt;23:00",希望開始時刻マスタ!$AH$3:$AH$32,"キッチン")-VLOOKUP(AB$1,シフト設定マスタ!$B19:$F25,3,FALSE)</f>
        <v>-3</v>
      </c>
      <c r="AC28" s="136">
        <f>COUNTIFS(希望開始時刻マスタ!AC$131:AC$160,"&gt;=16:00",希望開始時刻マスタ!AC$131:AC$160,"&lt;23:00",希望開始時刻マスタ!$AH$3:$AH$32,"キッチン")-VLOOKUP(AC$1,シフト設定マスタ!$B19:$F25,3,FALSE)</f>
        <v>-2</v>
      </c>
      <c r="AD28" s="136">
        <f>COUNTIFS(希望開始時刻マスタ!AD$131:AD$160,"&gt;=16:00",希望開始時刻マスタ!AD$131:AD$160,"&lt;23:00",希望開始時刻マスタ!$AH$3:$AH$32,"キッチン")-VLOOKUP(AD$1,シフト設定マスタ!$B19:$F25,3,FALSE)</f>
        <v>-2</v>
      </c>
      <c r="AE28" s="136">
        <f>COUNTIFS(希望開始時刻マスタ!AE$131:AE$160,"&gt;=16:00",希望開始時刻マスタ!AE$131:AE$160,"&lt;23:00",希望開始時刻マスタ!$AH$3:$AH$32,"キッチン")-VLOOKUP(AE$1,シフト設定マスタ!$B19:$F25,3,FALSE)</f>
        <v>-2</v>
      </c>
      <c r="AF28" s="136">
        <f>COUNTIFS(希望開始時刻マスタ!AF$131:AF$160,"&gt;=16:00",希望開始時刻マスタ!AF$131:AF$160,"&lt;23:00",希望開始時刻マスタ!$AH$3:$AH$32,"キッチン")-VLOOKUP(AF$1,シフト設定マスタ!$B19:$F25,3,FALSE)</f>
        <v>-2</v>
      </c>
      <c r="AG28" s="136">
        <f>COUNTIFS(希望開始時刻マスタ!AG$131:AG$160,"&gt;=16:00",希望開始時刻マスタ!AG$131:AG$160,"&lt;23:00",希望開始時刻マスタ!$AH$3:$AH$32,"キッチン")-VLOOKUP(AG$1,シフト設定マスタ!$B19:$F25,3,FALSE)</f>
        <v>-3</v>
      </c>
    </row>
    <row r="29" spans="2:33" x14ac:dyDescent="0.4">
      <c r="B29" s="133" t="s">
        <v>203</v>
      </c>
      <c r="C29" s="136">
        <f>COUNTIFS(希望開始時刻マスタ!C$131:C$160,"&gt;=9:00",希望開始時刻マスタ!C$131:C$160,"&lt;16:00",希望開始時刻マスタ!$AH$3:$AH$32,"ホール")-VLOOKUP(C$1,シフト設定マスタ!$B19:$F25,5,FALSE)</f>
        <v>-2</v>
      </c>
      <c r="D29" s="136">
        <f>COUNTIFS(希望開始時刻マスタ!D$131:D$160,"&gt;=9:00",希望開始時刻マスタ!D$131:D$160,"&lt;16:00",希望開始時刻マスタ!$AH$3:$AH$32,"ホール")-VLOOKUP(D$1,シフト設定マスタ!$B19:$F25,5,FALSE)</f>
        <v>-2</v>
      </c>
      <c r="E29" s="136">
        <f>COUNTIFS(希望開始時刻マスタ!E$131:E$160,"&gt;=9:00",希望開始時刻マスタ!E$131:E$160,"&lt;16:00",希望開始時刻マスタ!$AH$3:$AH$32,"ホール")-VLOOKUP(E$1,シフト設定マスタ!$B19:$F25,5,FALSE)</f>
        <v>-3</v>
      </c>
      <c r="F29" s="136">
        <f>COUNTIFS(希望開始時刻マスタ!F$131:F$160,"&gt;=9:00",希望開始時刻マスタ!F$131:F$160,"&lt;16:00",希望開始時刻マスタ!$AH$3:$AH$32,"ホール")-VLOOKUP(F$1,シフト設定マスタ!$B19:$F25,5,FALSE)</f>
        <v>-3</v>
      </c>
      <c r="G29" s="136">
        <f>COUNTIFS(希望開始時刻マスタ!G$131:G$160,"&gt;=9:00",希望開始時刻マスタ!G$131:G$160,"&lt;16:00",希望開始時刻マスタ!$AH$3:$AH$32,"ホール")-VLOOKUP(G$1,シフト設定マスタ!$B19:$F25,5,FALSE)</f>
        <v>-3</v>
      </c>
      <c r="H29" s="136">
        <f>COUNTIFS(希望開始時刻マスタ!H$131:H$160,"&gt;=9:00",希望開始時刻マスタ!H$131:H$160,"&lt;16:00",希望開始時刻マスタ!$AH$3:$AH$32,"ホール")-VLOOKUP(H$1,シフト設定マスタ!$B19:$F25,5,FALSE)</f>
        <v>-2</v>
      </c>
      <c r="I29" s="136">
        <f>COUNTIFS(希望開始時刻マスタ!I$131:I$160,"&gt;=9:00",希望開始時刻マスタ!I$131:I$160,"&lt;16:00",希望開始時刻マスタ!$AH$3:$AH$32,"ホール")-VLOOKUP(I$1,シフト設定マスタ!$B19:$F25,5,FALSE)</f>
        <v>-2</v>
      </c>
      <c r="J29" s="136">
        <f>COUNTIFS(希望開始時刻マスタ!J$131:J$160,"&gt;=9:00",希望開始時刻マスタ!J$131:J$160,"&lt;16:00",希望開始時刻マスタ!$AH$3:$AH$32,"ホール")-VLOOKUP(J$1,シフト設定マスタ!$B19:$F25,5,FALSE)</f>
        <v>-2</v>
      </c>
      <c r="K29" s="136">
        <f>COUNTIFS(希望開始時刻マスタ!K$131:K$160,"&gt;=9:00",希望開始時刻マスタ!K$131:K$160,"&lt;16:00",希望開始時刻マスタ!$AH$3:$AH$32,"ホール")-VLOOKUP(K$1,シフト設定マスタ!$B19:$F25,5,FALSE)</f>
        <v>-2</v>
      </c>
      <c r="L29" s="136">
        <f>COUNTIFS(希望開始時刻マスタ!L$131:L$160,"&gt;=9:00",希望開始時刻マスタ!L$131:L$160,"&lt;16:00",希望開始時刻マスタ!$AH$3:$AH$32,"ホール")-VLOOKUP(L$1,シフト設定マスタ!$B19:$F25,5,FALSE)</f>
        <v>-3</v>
      </c>
      <c r="M29" s="136">
        <f>COUNTIFS(希望開始時刻マスタ!M$131:M$160,"&gt;=9:00",希望開始時刻マスタ!M$131:M$160,"&lt;16:00",希望開始時刻マスタ!$AH$3:$AH$32,"ホール")-VLOOKUP(M$1,シフト設定マスタ!$B19:$F25,5,FALSE)</f>
        <v>-3</v>
      </c>
      <c r="N29" s="136">
        <f>COUNTIFS(希望開始時刻マスタ!N$131:N$160,"&gt;=9:00",希望開始時刻マスタ!N$131:N$160,"&lt;16:00",希望開始時刻マスタ!$AH$3:$AH$32,"ホール")-VLOOKUP(N$1,シフト設定マスタ!$B19:$F25,5,FALSE)</f>
        <v>-3</v>
      </c>
      <c r="O29" s="136">
        <f>COUNTIFS(希望開始時刻マスタ!O$131:O$160,"&gt;=9:00",希望開始時刻マスタ!O$131:O$160,"&lt;16:00",希望開始時刻マスタ!$AH$3:$AH$32,"ホール")-VLOOKUP(O$1,シフト設定マスタ!$B19:$F25,5,FALSE)</f>
        <v>-2</v>
      </c>
      <c r="P29" s="136">
        <f>COUNTIFS(希望開始時刻マスタ!P$131:P$160,"&gt;=9:00",希望開始時刻マスタ!P$131:P$160,"&lt;16:00",希望開始時刻マスタ!$AH$3:$AH$32,"ホール")-VLOOKUP(P$1,シフト設定マスタ!$B19:$F25,5,FALSE)</f>
        <v>-2</v>
      </c>
      <c r="Q29" s="136">
        <f>COUNTIFS(希望開始時刻マスタ!Q$131:Q$160,"&gt;=9:00",希望開始時刻マスタ!Q$131:Q$160,"&lt;16:00",希望開始時刻マスタ!$AH$3:$AH$32,"ホール")-VLOOKUP(Q$1,シフト設定マスタ!$B19:$F25,5,FALSE)</f>
        <v>-2</v>
      </c>
      <c r="R29" s="136">
        <f>COUNTIFS(希望開始時刻マスタ!R$131:R$160,"&gt;=9:00",希望開始時刻マスタ!R$131:R$160,"&lt;16:00",希望開始時刻マスタ!$AH$3:$AH$32,"ホール")-VLOOKUP(R$1,シフト設定マスタ!$B19:$F25,5,FALSE)</f>
        <v>-2</v>
      </c>
      <c r="S29" s="136">
        <f>COUNTIFS(希望開始時刻マスタ!S$131:S$160,"&gt;=9:00",希望開始時刻マスタ!S$131:S$160,"&lt;16:00",希望開始時刻マスタ!$AH$3:$AH$32,"ホール")-VLOOKUP(S$1,シフト設定マスタ!$B19:$F25,5,FALSE)</f>
        <v>-3</v>
      </c>
      <c r="T29" s="136">
        <f>COUNTIFS(希望開始時刻マスタ!T$131:T$160,"&gt;=9:00",希望開始時刻マスタ!T$131:T$160,"&lt;16:00",希望開始時刻マスタ!$AH$3:$AH$32,"ホール")-VLOOKUP(T$1,シフト設定マスタ!$B19:$F25,5,FALSE)</f>
        <v>-3</v>
      </c>
      <c r="U29" s="136">
        <f>COUNTIFS(希望開始時刻マスタ!U$131:U$160,"&gt;=9:00",希望開始時刻マスタ!U$131:U$160,"&lt;16:00",希望開始時刻マスタ!$AH$3:$AH$32,"ホール")-VLOOKUP(U$1,シフト設定マスタ!$B19:$F25,5,FALSE)</f>
        <v>-3</v>
      </c>
      <c r="V29" s="136">
        <f>COUNTIFS(希望開始時刻マスタ!V$131:V$160,"&gt;=9:00",希望開始時刻マスタ!V$131:V$160,"&lt;16:00",希望開始時刻マスタ!$AH$3:$AH$32,"ホール")-VLOOKUP(V$1,シフト設定マスタ!$B19:$F25,5,FALSE)</f>
        <v>-2</v>
      </c>
      <c r="W29" s="136">
        <f>COUNTIFS(希望開始時刻マスタ!W$131:W$160,"&gt;=9:00",希望開始時刻マスタ!W$131:W$160,"&lt;16:00",希望開始時刻マスタ!$AH$3:$AH$32,"ホール")-VLOOKUP(W$1,シフト設定マスタ!$B19:$F25,5,FALSE)</f>
        <v>-2</v>
      </c>
      <c r="X29" s="136">
        <f>COUNTIFS(希望開始時刻マスタ!X$131:X$160,"&gt;=9:00",希望開始時刻マスタ!X$131:X$160,"&lt;16:00",希望開始時刻マスタ!$AH$3:$AH$32,"ホール")-VLOOKUP(X$1,シフト設定マスタ!$B19:$F25,5,FALSE)</f>
        <v>-2</v>
      </c>
      <c r="Y29" s="136">
        <f>COUNTIFS(希望開始時刻マスタ!Y$131:Y$160,"&gt;=9:00",希望開始時刻マスタ!Y$131:Y$160,"&lt;16:00",希望開始時刻マスタ!$AH$3:$AH$32,"ホール")-VLOOKUP(Y$1,シフト設定マスタ!$B19:$F25,5,FALSE)</f>
        <v>-2</v>
      </c>
      <c r="Z29" s="136">
        <f>COUNTIFS(希望開始時刻マスタ!Z$131:Z$160,"&gt;=9:00",希望開始時刻マスタ!Z$131:Z$160,"&lt;16:00",希望開始時刻マスタ!$AH$3:$AH$32,"ホール")-VLOOKUP(Z$1,シフト設定マスタ!$B19:$F25,5,FALSE)</f>
        <v>-3</v>
      </c>
      <c r="AA29" s="136">
        <f>COUNTIFS(希望開始時刻マスタ!AA$131:AA$160,"&gt;=9:00",希望開始時刻マスタ!AA$131:AA$160,"&lt;16:00",希望開始時刻マスタ!$AH$3:$AH$32,"ホール")-VLOOKUP(AA$1,シフト設定マスタ!$B19:$F25,5,FALSE)</f>
        <v>-3</v>
      </c>
      <c r="AB29" s="136">
        <f>COUNTIFS(希望開始時刻マスタ!AB$131:AB$160,"&gt;=9:00",希望開始時刻マスタ!AB$131:AB$160,"&lt;16:00",希望開始時刻マスタ!$AH$3:$AH$32,"ホール")-VLOOKUP(AB$1,シフト設定マスタ!$B19:$F25,5,FALSE)</f>
        <v>-3</v>
      </c>
      <c r="AC29" s="136">
        <f>COUNTIFS(希望開始時刻マスタ!AC$131:AC$160,"&gt;=9:00",希望開始時刻マスタ!AC$131:AC$160,"&lt;16:00",希望開始時刻マスタ!$AH$3:$AH$32,"ホール")-VLOOKUP(AC$1,シフト設定マスタ!$B19:$F25,5,FALSE)</f>
        <v>-2</v>
      </c>
      <c r="AD29" s="136">
        <f>COUNTIFS(希望開始時刻マスタ!AD$131:AD$160,"&gt;=9:00",希望開始時刻マスタ!AD$131:AD$160,"&lt;16:00",希望開始時刻マスタ!$AH$3:$AH$32,"ホール")-VLOOKUP(AD$1,シフト設定マスタ!$B19:$F25,5,FALSE)</f>
        <v>-2</v>
      </c>
      <c r="AE29" s="136">
        <f>COUNTIFS(希望開始時刻マスタ!AE$131:AE$160,"&gt;=9:00",希望開始時刻マスタ!AE$131:AE$160,"&lt;16:00",希望開始時刻マスタ!$AH$3:$AH$32,"ホール")-VLOOKUP(AE$1,シフト設定マスタ!$B19:$F25,5,FALSE)</f>
        <v>-2</v>
      </c>
      <c r="AF29" s="136">
        <f>COUNTIFS(希望開始時刻マスタ!AF$131:AF$160,"&gt;=9:00",希望開始時刻マスタ!AF$131:AF$160,"&lt;16:00",希望開始時刻マスタ!$AH$3:$AH$32,"ホール")-VLOOKUP(AF$1,シフト設定マスタ!$B19:$F25,5,FALSE)</f>
        <v>-2</v>
      </c>
      <c r="AG29" s="136">
        <f>COUNTIFS(希望開始時刻マスタ!AG$131:AG$160,"&gt;=9:00",希望開始時刻マスタ!AG$131:AG$160,"&lt;16:00",希望開始時刻マスタ!$AH$3:$AH$32,"ホール")-VLOOKUP(AG$1,シフト設定マスタ!$B19:$F25,5,FALSE)</f>
        <v>-3</v>
      </c>
    </row>
    <row r="30" spans="2:33" x14ac:dyDescent="0.4">
      <c r="B30" s="133" t="s">
        <v>204</v>
      </c>
      <c r="C30" s="136">
        <f>COUNTIFS(希望開始時刻マスタ!C$131:C$160,"&gt;=16:00",希望開始時刻マスタ!C$131:C$160,"&lt;23:00",希望開始時刻マスタ!$AH$3:$AH$32,"ホール")-VLOOKUP(C$1,シフト設定マスタ!$B19:$F25,5,FALSE)</f>
        <v>-2</v>
      </c>
      <c r="D30" s="136">
        <f>COUNTIFS(希望開始時刻マスタ!D$131:D$160,"&gt;=16:00",希望開始時刻マスタ!D$131:D$160,"&lt;23:00",希望開始時刻マスタ!$AH$3:$AH$32,"ホール")-VLOOKUP(D$1,シフト設定マスタ!$B19:$F25,5,FALSE)</f>
        <v>-2</v>
      </c>
      <c r="E30" s="136">
        <f>COUNTIFS(希望開始時刻マスタ!E$131:E$160,"&gt;=16:00",希望開始時刻マスタ!E$131:E$160,"&lt;23:00",希望開始時刻マスタ!$AH$3:$AH$32,"ホール")-VLOOKUP(E$1,シフト設定マスタ!$B19:$F25,5,FALSE)</f>
        <v>-3</v>
      </c>
      <c r="F30" s="136">
        <f>COUNTIFS(希望開始時刻マスタ!F$131:F$160,"&gt;=16:00",希望開始時刻マスタ!F$131:F$160,"&lt;23:00",希望開始時刻マスタ!$AH$3:$AH$32,"ホール")-VLOOKUP(F$1,シフト設定マスタ!$B19:$F25,5,FALSE)</f>
        <v>-3</v>
      </c>
      <c r="G30" s="136">
        <f>COUNTIFS(希望開始時刻マスタ!G$131:G$160,"&gt;=16:00",希望開始時刻マスタ!G$131:G$160,"&lt;23:00",希望開始時刻マスタ!$AH$3:$AH$32,"ホール")-VLOOKUP(G$1,シフト設定マスタ!$B19:$F25,5,FALSE)</f>
        <v>-3</v>
      </c>
      <c r="H30" s="136">
        <f>COUNTIFS(希望開始時刻マスタ!H$131:H$160,"&gt;=16:00",希望開始時刻マスタ!H$131:H$160,"&lt;23:00",希望開始時刻マスタ!$AH$3:$AH$32,"ホール")-VLOOKUP(H$1,シフト設定マスタ!$B19:$F25,5,FALSE)</f>
        <v>-2</v>
      </c>
      <c r="I30" s="136">
        <f>COUNTIFS(希望開始時刻マスタ!I$131:I$160,"&gt;=16:00",希望開始時刻マスタ!I$131:I$160,"&lt;23:00",希望開始時刻マスタ!$AH$3:$AH$32,"ホール")-VLOOKUP(I$1,シフト設定マスタ!$B19:$F25,5,FALSE)</f>
        <v>-2</v>
      </c>
      <c r="J30" s="136">
        <f>COUNTIFS(希望開始時刻マスタ!J$131:J$160,"&gt;=16:00",希望開始時刻マスタ!J$131:J$160,"&lt;23:00",希望開始時刻マスタ!$AH$3:$AH$32,"ホール")-VLOOKUP(J$1,シフト設定マスタ!$B19:$F25,5,FALSE)</f>
        <v>-2</v>
      </c>
      <c r="K30" s="136">
        <f>COUNTIFS(希望開始時刻マスタ!K$131:K$160,"&gt;=16:00",希望開始時刻マスタ!K$131:K$160,"&lt;23:00",希望開始時刻マスタ!$AH$3:$AH$32,"ホール")-VLOOKUP(K$1,シフト設定マスタ!$B19:$F25,5,FALSE)</f>
        <v>-2</v>
      </c>
      <c r="L30" s="136">
        <f>COUNTIFS(希望開始時刻マスタ!L$131:L$160,"&gt;=16:00",希望開始時刻マスタ!L$131:L$160,"&lt;23:00",希望開始時刻マスタ!$AH$3:$AH$32,"ホール")-VLOOKUP(L$1,シフト設定マスタ!$B19:$F25,5,FALSE)</f>
        <v>-3</v>
      </c>
      <c r="M30" s="136">
        <f>COUNTIFS(希望開始時刻マスタ!M$131:M$160,"&gt;=16:00",希望開始時刻マスタ!M$131:M$160,"&lt;23:00",希望開始時刻マスタ!$AH$3:$AH$32,"ホール")-VLOOKUP(M$1,シフト設定マスタ!$B19:$F25,5,FALSE)</f>
        <v>-3</v>
      </c>
      <c r="N30" s="136">
        <f>COUNTIFS(希望開始時刻マスタ!N$131:N$160,"&gt;=16:00",希望開始時刻マスタ!N$131:N$160,"&lt;23:00",希望開始時刻マスタ!$AH$3:$AH$32,"ホール")-VLOOKUP(N$1,シフト設定マスタ!$B19:$F25,5,FALSE)</f>
        <v>-3</v>
      </c>
      <c r="O30" s="136">
        <f>COUNTIFS(希望開始時刻マスタ!O$131:O$160,"&gt;=16:00",希望開始時刻マスタ!O$131:O$160,"&lt;23:00",希望開始時刻マスタ!$AH$3:$AH$32,"ホール")-VLOOKUP(O$1,シフト設定マスタ!$B19:$F25,5,FALSE)</f>
        <v>-2</v>
      </c>
      <c r="P30" s="136">
        <f>COUNTIFS(希望開始時刻マスタ!P$131:P$160,"&gt;=16:00",希望開始時刻マスタ!P$131:P$160,"&lt;23:00",希望開始時刻マスタ!$AH$3:$AH$32,"ホール")-VLOOKUP(P$1,シフト設定マスタ!$B19:$F25,5,FALSE)</f>
        <v>-2</v>
      </c>
      <c r="Q30" s="136">
        <f>COUNTIFS(希望開始時刻マスタ!Q$131:Q$160,"&gt;=16:00",希望開始時刻マスタ!Q$131:Q$160,"&lt;23:00",希望開始時刻マスタ!$AH$3:$AH$32,"ホール")-VLOOKUP(Q$1,シフト設定マスタ!$B19:$F25,5,FALSE)</f>
        <v>-2</v>
      </c>
      <c r="R30" s="136">
        <f>COUNTIFS(希望開始時刻マスタ!R$131:R$160,"&gt;=16:00",希望開始時刻マスタ!R$131:R$160,"&lt;23:00",希望開始時刻マスタ!$AH$3:$AH$32,"ホール")-VLOOKUP(R$1,シフト設定マスタ!$B19:$F25,5,FALSE)</f>
        <v>-2</v>
      </c>
      <c r="S30" s="136">
        <f>COUNTIFS(希望開始時刻マスタ!S$131:S$160,"&gt;=16:00",希望開始時刻マスタ!S$131:S$160,"&lt;23:00",希望開始時刻マスタ!$AH$3:$AH$32,"ホール")-VLOOKUP(S$1,シフト設定マスタ!$B19:$F25,5,FALSE)</f>
        <v>-3</v>
      </c>
      <c r="T30" s="136">
        <f>COUNTIFS(希望開始時刻マスタ!T$131:T$160,"&gt;=16:00",希望開始時刻マスタ!T$131:T$160,"&lt;23:00",希望開始時刻マスタ!$AH$3:$AH$32,"ホール")-VLOOKUP(T$1,シフト設定マスタ!$B19:$F25,5,FALSE)</f>
        <v>-3</v>
      </c>
      <c r="U30" s="136">
        <f>COUNTIFS(希望開始時刻マスタ!U$131:U$160,"&gt;=16:00",希望開始時刻マスタ!U$131:U$160,"&lt;23:00",希望開始時刻マスタ!$AH$3:$AH$32,"ホール")-VLOOKUP(U$1,シフト設定マスタ!$B19:$F25,5,FALSE)</f>
        <v>-3</v>
      </c>
      <c r="V30" s="136">
        <f>COUNTIFS(希望開始時刻マスタ!V$131:V$160,"&gt;=16:00",希望開始時刻マスタ!V$131:V$160,"&lt;23:00",希望開始時刻マスタ!$AH$3:$AH$32,"ホール")-VLOOKUP(V$1,シフト設定マスタ!$B19:$F25,5,FALSE)</f>
        <v>-2</v>
      </c>
      <c r="W30" s="136">
        <f>COUNTIFS(希望開始時刻マスタ!W$131:W$160,"&gt;=16:00",希望開始時刻マスタ!W$131:W$160,"&lt;23:00",希望開始時刻マスタ!$AH$3:$AH$32,"ホール")-VLOOKUP(W$1,シフト設定マスタ!$B19:$F25,5,FALSE)</f>
        <v>-2</v>
      </c>
      <c r="X30" s="136">
        <f>COUNTIFS(希望開始時刻マスタ!X$131:X$160,"&gt;=16:00",希望開始時刻マスタ!X$131:X$160,"&lt;23:00",希望開始時刻マスタ!$AH$3:$AH$32,"ホール")-VLOOKUP(X$1,シフト設定マスタ!$B19:$F25,5,FALSE)</f>
        <v>-2</v>
      </c>
      <c r="Y30" s="136">
        <f>COUNTIFS(希望開始時刻マスタ!Y$131:Y$160,"&gt;=16:00",希望開始時刻マスタ!Y$131:Y$160,"&lt;23:00",希望開始時刻マスタ!$AH$3:$AH$32,"ホール")-VLOOKUP(Y$1,シフト設定マスタ!$B19:$F25,5,FALSE)</f>
        <v>-2</v>
      </c>
      <c r="Z30" s="136">
        <f>COUNTIFS(希望開始時刻マスタ!Z$131:Z$160,"&gt;=16:00",希望開始時刻マスタ!Z$131:Z$160,"&lt;23:00",希望開始時刻マスタ!$AH$3:$AH$32,"ホール")-VLOOKUP(Z$1,シフト設定マスタ!$B19:$F25,5,FALSE)</f>
        <v>-3</v>
      </c>
      <c r="AA30" s="136">
        <f>COUNTIFS(希望開始時刻マスタ!AA$131:AA$160,"&gt;=16:00",希望開始時刻マスタ!AA$131:AA$160,"&lt;23:00",希望開始時刻マスタ!$AH$3:$AH$32,"ホール")-VLOOKUP(AA$1,シフト設定マスタ!$B19:$F25,5,FALSE)</f>
        <v>-3</v>
      </c>
      <c r="AB30" s="136">
        <f>COUNTIFS(希望開始時刻マスタ!AB$131:AB$160,"&gt;=16:00",希望開始時刻マスタ!AB$131:AB$160,"&lt;23:00",希望開始時刻マスタ!$AH$3:$AH$32,"ホール")-VLOOKUP(AB$1,シフト設定マスタ!$B19:$F25,5,FALSE)</f>
        <v>-3</v>
      </c>
      <c r="AC30" s="136">
        <f>COUNTIFS(希望開始時刻マスタ!AC$131:AC$160,"&gt;=16:00",希望開始時刻マスタ!AC$131:AC$160,"&lt;23:00",希望開始時刻マスタ!$AH$3:$AH$32,"ホール")-VLOOKUP(AC$1,シフト設定マスタ!$B19:$F25,5,FALSE)</f>
        <v>-2</v>
      </c>
      <c r="AD30" s="136">
        <f>COUNTIFS(希望開始時刻マスタ!AD$131:AD$160,"&gt;=16:00",希望開始時刻マスタ!AD$131:AD$160,"&lt;23:00",希望開始時刻マスタ!$AH$3:$AH$32,"ホール")-VLOOKUP(AD$1,シフト設定マスタ!$B19:$F25,5,FALSE)</f>
        <v>-2</v>
      </c>
      <c r="AE30" s="136">
        <f>COUNTIFS(希望開始時刻マスタ!AE$131:AE$160,"&gt;=16:00",希望開始時刻マスタ!AE$131:AE$160,"&lt;23:00",希望開始時刻マスタ!$AH$3:$AH$32,"ホール")-VLOOKUP(AE$1,シフト設定マスタ!$B19:$F25,5,FALSE)</f>
        <v>-2</v>
      </c>
      <c r="AF30" s="136">
        <f>COUNTIFS(希望開始時刻マスタ!AF$131:AF$160,"&gt;=16:00",希望開始時刻マスタ!AF$131:AF$160,"&lt;23:00",希望開始時刻マスタ!$AH$3:$AH$32,"ホール")-VLOOKUP(AF$1,シフト設定マスタ!$B19:$F25,5,FALSE)</f>
        <v>-2</v>
      </c>
      <c r="AG30" s="136">
        <f>COUNTIFS(希望開始時刻マスタ!AG$131:AG$160,"&gt;=16:00",希望開始時刻マスタ!AG$131:AG$160,"&lt;23:00",希望開始時刻マスタ!$AH$3:$AH$32,"ホール")-VLOOKUP(AG$1,シフト設定マスタ!$B19:$F25,5,FALSE)</f>
        <v>-3</v>
      </c>
    </row>
    <row r="31" spans="2:33" x14ac:dyDescent="0.4">
      <c r="B31" s="3"/>
      <c r="C31" t="str">
        <f>TEXT(DATE(月別シフト希望!$B$8,B32,1),"aaa")</f>
        <v>月</v>
      </c>
      <c r="D31" s="135" t="str">
        <f>IF(ISERROR(IF(MONTH(C32+1)=MONTH(C32), C32+1,"")),"",IF(MONTH(C32+1)=MONTH(C32),TEXT(C32+1,"aaa"),""))</f>
        <v>火</v>
      </c>
      <c r="E31" s="135" t="str">
        <f t="shared" ref="E31:AG31" si="10">IF(ISERROR(IF(MONTH(D32+1)=MONTH(D32), D32+1,"")),"",IF(MONTH(D32+1)=MONTH(D32),TEXT(D32+1,"aaa"),""))</f>
        <v>水</v>
      </c>
      <c r="F31" s="135" t="str">
        <f t="shared" si="10"/>
        <v>木</v>
      </c>
      <c r="G31" s="135" t="str">
        <f t="shared" si="10"/>
        <v>金</v>
      </c>
      <c r="H31" s="135" t="str">
        <f t="shared" si="10"/>
        <v>土</v>
      </c>
      <c r="I31" s="135" t="str">
        <f t="shared" si="10"/>
        <v>日</v>
      </c>
      <c r="J31" s="135" t="str">
        <f t="shared" si="10"/>
        <v>月</v>
      </c>
      <c r="K31" s="135" t="str">
        <f t="shared" si="10"/>
        <v>火</v>
      </c>
      <c r="L31" s="135" t="str">
        <f t="shared" si="10"/>
        <v>水</v>
      </c>
      <c r="M31" s="135" t="str">
        <f t="shared" si="10"/>
        <v>木</v>
      </c>
      <c r="N31" s="135" t="str">
        <f t="shared" si="10"/>
        <v>金</v>
      </c>
      <c r="O31" s="135" t="str">
        <f t="shared" si="10"/>
        <v>土</v>
      </c>
      <c r="P31" s="135" t="str">
        <f t="shared" si="10"/>
        <v>日</v>
      </c>
      <c r="Q31" s="135" t="str">
        <f t="shared" si="10"/>
        <v>月</v>
      </c>
      <c r="R31" s="135" t="str">
        <f t="shared" si="10"/>
        <v>火</v>
      </c>
      <c r="S31" s="135" t="str">
        <f t="shared" si="10"/>
        <v>水</v>
      </c>
      <c r="T31" s="135" t="str">
        <f t="shared" si="10"/>
        <v>木</v>
      </c>
      <c r="U31" s="135" t="str">
        <f t="shared" si="10"/>
        <v>金</v>
      </c>
      <c r="V31" s="135" t="str">
        <f t="shared" si="10"/>
        <v>土</v>
      </c>
      <c r="W31" s="135" t="str">
        <f t="shared" si="10"/>
        <v>日</v>
      </c>
      <c r="X31" s="135" t="str">
        <f t="shared" si="10"/>
        <v>月</v>
      </c>
      <c r="Y31" s="135" t="str">
        <f t="shared" si="10"/>
        <v>火</v>
      </c>
      <c r="Z31" s="135" t="str">
        <f t="shared" si="10"/>
        <v>水</v>
      </c>
      <c r="AA31" s="135" t="str">
        <f t="shared" si="10"/>
        <v>木</v>
      </c>
      <c r="AB31" s="135" t="str">
        <f t="shared" si="10"/>
        <v>金</v>
      </c>
      <c r="AC31" s="135" t="str">
        <f t="shared" si="10"/>
        <v>土</v>
      </c>
      <c r="AD31" s="135" t="str">
        <f t="shared" si="10"/>
        <v>日</v>
      </c>
      <c r="AE31" s="135" t="str">
        <f t="shared" si="10"/>
        <v>月</v>
      </c>
      <c r="AF31" s="135" t="str">
        <f t="shared" si="10"/>
        <v>火</v>
      </c>
      <c r="AG31" s="135" t="str">
        <f t="shared" si="10"/>
        <v/>
      </c>
    </row>
    <row r="32" spans="2:33" x14ac:dyDescent="0.4">
      <c r="B32" s="131">
        <v>6</v>
      </c>
      <c r="C32" s="11">
        <f>DATE(月別シフト希望!$B$8,B32,1)</f>
        <v>43983</v>
      </c>
      <c r="D32" s="11">
        <f>IF(ISERROR(IF(MONTH(C32+1)=MONTH(C32), C32+1,"")),"",IF(MONTH(C32+1)=MONTH(C32), C32+1,""))</f>
        <v>43984</v>
      </c>
      <c r="E32" s="11">
        <f t="shared" ref="E32:AG32" si="11">IF(ISERROR(IF(MONTH(D32+1)=MONTH(D32), D32+1,"")),"",IF(MONTH(D32+1)=MONTH(D32), D32+1,""))</f>
        <v>43985</v>
      </c>
      <c r="F32" s="11">
        <f t="shared" si="11"/>
        <v>43986</v>
      </c>
      <c r="G32" s="11">
        <f t="shared" si="11"/>
        <v>43987</v>
      </c>
      <c r="H32" s="11">
        <f t="shared" si="11"/>
        <v>43988</v>
      </c>
      <c r="I32" s="11">
        <f t="shared" si="11"/>
        <v>43989</v>
      </c>
      <c r="J32" s="11">
        <f t="shared" si="11"/>
        <v>43990</v>
      </c>
      <c r="K32" s="11">
        <f t="shared" si="11"/>
        <v>43991</v>
      </c>
      <c r="L32" s="11">
        <f t="shared" si="11"/>
        <v>43992</v>
      </c>
      <c r="M32" s="11">
        <f t="shared" si="11"/>
        <v>43993</v>
      </c>
      <c r="N32" s="11">
        <f t="shared" si="11"/>
        <v>43994</v>
      </c>
      <c r="O32" s="11">
        <f t="shared" si="11"/>
        <v>43995</v>
      </c>
      <c r="P32" s="11">
        <f t="shared" si="11"/>
        <v>43996</v>
      </c>
      <c r="Q32" s="11">
        <f t="shared" si="11"/>
        <v>43997</v>
      </c>
      <c r="R32" s="11">
        <f t="shared" si="11"/>
        <v>43998</v>
      </c>
      <c r="S32" s="11">
        <f t="shared" si="11"/>
        <v>43999</v>
      </c>
      <c r="T32" s="11">
        <f t="shared" si="11"/>
        <v>44000</v>
      </c>
      <c r="U32" s="11">
        <f t="shared" si="11"/>
        <v>44001</v>
      </c>
      <c r="V32" s="11">
        <f t="shared" si="11"/>
        <v>44002</v>
      </c>
      <c r="W32" s="11">
        <f t="shared" si="11"/>
        <v>44003</v>
      </c>
      <c r="X32" s="11">
        <f t="shared" si="11"/>
        <v>44004</v>
      </c>
      <c r="Y32" s="11">
        <f t="shared" si="11"/>
        <v>44005</v>
      </c>
      <c r="Z32" s="11">
        <f t="shared" si="11"/>
        <v>44006</v>
      </c>
      <c r="AA32" s="11">
        <f t="shared" si="11"/>
        <v>44007</v>
      </c>
      <c r="AB32" s="11">
        <f t="shared" si="11"/>
        <v>44008</v>
      </c>
      <c r="AC32" s="11">
        <f t="shared" si="11"/>
        <v>44009</v>
      </c>
      <c r="AD32" s="11">
        <f t="shared" si="11"/>
        <v>44010</v>
      </c>
      <c r="AE32" s="11">
        <f t="shared" si="11"/>
        <v>44011</v>
      </c>
      <c r="AF32" s="11">
        <f t="shared" si="11"/>
        <v>44012</v>
      </c>
      <c r="AG32" s="12" t="str">
        <f t="shared" si="11"/>
        <v/>
      </c>
    </row>
    <row r="33" spans="2:33" x14ac:dyDescent="0.4">
      <c r="B33" s="132" t="s">
        <v>201</v>
      </c>
      <c r="C33" s="136">
        <f>COUNTIFS(希望開始時刻マスタ!C$163:C$192,"&gt;=9:00",希望開始時刻マスタ!C$163:C$192,"&lt;16:00",希望開始時刻マスタ!$AH$3:$AH$32,"キッチン")-VLOOKUP(C$1,シフト設定マスタ!$B19:$F25,3,FALSE)</f>
        <v>3</v>
      </c>
      <c r="D33" s="136">
        <f>COUNTIFS(希望開始時刻マスタ!D$163:D$192,"&gt;=9:00",希望開始時刻マスタ!D$163:D$192,"&lt;16:00",希望開始時刻マスタ!$AH$3:$AH$32,"キッチン")-VLOOKUP(D$1,シフト設定マスタ!$B19:$F25,3,FALSE)</f>
        <v>-1</v>
      </c>
      <c r="E33" s="136">
        <f>COUNTIFS(希望開始時刻マスタ!E$163:E$192,"&gt;=9:00",希望開始時刻マスタ!E$163:E$192,"&lt;16:00",希望開始時刻マスタ!$AH$3:$AH$32,"キッチン")-VLOOKUP(E$1,シフト設定マスタ!$B19:$F25,3,FALSE)</f>
        <v>-2</v>
      </c>
      <c r="F33" s="136">
        <f>COUNTIFS(希望開始時刻マスタ!F$163:F$192,"&gt;=9:00",希望開始時刻マスタ!F$163:F$192,"&lt;16:00",希望開始時刻マスタ!$AH$3:$AH$32,"キッチン")-VLOOKUP(F$1,シフト設定マスタ!$B19:$F25,3,FALSE)</f>
        <v>-2</v>
      </c>
      <c r="G33" s="136">
        <f>COUNTIFS(希望開始時刻マスタ!G$163:G$192,"&gt;=9:00",希望開始時刻マスタ!G$163:G$192,"&lt;16:00",希望開始時刻マスタ!$AH$3:$AH$32,"キッチン")-VLOOKUP(G$1,シフト設定マスタ!$B19:$F25,3,FALSE)</f>
        <v>-2</v>
      </c>
      <c r="H33" s="136">
        <f>COUNTIFS(希望開始時刻マスタ!H$163:H$192,"&gt;=9:00",希望開始時刻マスタ!H$163:H$192,"&lt;16:00",希望開始時刻マスタ!$AH$3:$AH$32,"キッチン")-VLOOKUP(H$1,シフト設定マスタ!$B19:$F25,3,FALSE)</f>
        <v>-1</v>
      </c>
      <c r="I33" s="136">
        <f>COUNTIFS(希望開始時刻マスタ!I$163:I$192,"&gt;=9:00",希望開始時刻マスタ!I$163:I$192,"&lt;16:00",希望開始時刻マスタ!$AH$3:$AH$32,"キッチン")-VLOOKUP(I$1,シフト設定マスタ!$B19:$F25,3,FALSE)</f>
        <v>-1</v>
      </c>
      <c r="J33" s="136">
        <f>COUNTIFS(希望開始時刻マスタ!J$163:J$192,"&gt;=9:00",希望開始時刻マスタ!J$163:J$192,"&lt;16:00",希望開始時刻マスタ!$AH$3:$AH$32,"キッチン")-VLOOKUP(J$1,シフト設定マスタ!$B19:$F25,3,FALSE)</f>
        <v>-2</v>
      </c>
      <c r="K33" s="136">
        <f>COUNTIFS(希望開始時刻マスタ!K$163:K$192,"&gt;=9:00",希望開始時刻マスタ!K$163:K$192,"&lt;16:00",希望開始時刻マスタ!$AH$3:$AH$32,"キッチン")-VLOOKUP(K$1,シフト設定マスタ!$B19:$F25,3,FALSE)</f>
        <v>-2</v>
      </c>
      <c r="L33" s="136">
        <f>COUNTIFS(希望開始時刻マスタ!L$163:L$192,"&gt;=9:00",希望開始時刻マスタ!L$163:L$192,"&lt;16:00",希望開始時刻マスタ!$AH$3:$AH$32,"キッチン")-VLOOKUP(L$1,シフト設定マスタ!$B19:$F25,3,FALSE)</f>
        <v>-3</v>
      </c>
      <c r="M33" s="136">
        <f>COUNTIFS(希望開始時刻マスタ!M$163:M$192,"&gt;=9:00",希望開始時刻マスタ!M$163:M$192,"&lt;16:00",希望開始時刻マスタ!$AH$3:$AH$32,"キッチン")-VLOOKUP(M$1,シフト設定マスタ!$B19:$F25,3,FALSE)</f>
        <v>-3</v>
      </c>
      <c r="N33" s="136">
        <f>COUNTIFS(希望開始時刻マスタ!N$163:N$192,"&gt;=9:00",希望開始時刻マスタ!N$163:N$192,"&lt;16:00",希望開始時刻マスタ!$AH$3:$AH$32,"キッチン")-VLOOKUP(N$1,シフト設定マスタ!$B19:$F25,3,FALSE)</f>
        <v>-3</v>
      </c>
      <c r="O33" s="136">
        <f>COUNTIFS(希望開始時刻マスタ!O$163:O$192,"&gt;=9:00",希望開始時刻マスタ!O$163:O$192,"&lt;16:00",希望開始時刻マスタ!$AH$3:$AH$32,"キッチン")-VLOOKUP(O$1,シフト設定マスタ!$B19:$F25,3,FALSE)</f>
        <v>-2</v>
      </c>
      <c r="P33" s="136">
        <f>COUNTIFS(希望開始時刻マスタ!P$163:P$192,"&gt;=9:00",希望開始時刻マスタ!P$163:P$192,"&lt;16:00",希望開始時刻マスタ!$AH$3:$AH$32,"キッチン")-VLOOKUP(P$1,シフト設定マスタ!$B19:$F25,3,FALSE)</f>
        <v>-2</v>
      </c>
      <c r="Q33" s="136">
        <f>COUNTIFS(希望開始時刻マスタ!Q$163:Q$192,"&gt;=9:00",希望開始時刻マスタ!Q$163:Q$192,"&lt;16:00",希望開始時刻マスタ!$AH$3:$AH$32,"キッチン")-VLOOKUP(Q$1,シフト設定マスタ!$B19:$F25,3,FALSE)</f>
        <v>-2</v>
      </c>
      <c r="R33" s="136">
        <f>COUNTIFS(希望開始時刻マスタ!R$163:R$192,"&gt;=9:00",希望開始時刻マスタ!R$163:R$192,"&lt;16:00",希望開始時刻マスタ!$AH$3:$AH$32,"キッチン")-VLOOKUP(R$1,シフト設定マスタ!$B19:$F25,3,FALSE)</f>
        <v>-2</v>
      </c>
      <c r="S33" s="136">
        <f>COUNTIFS(希望開始時刻マスタ!S$163:S$192,"&gt;=9:00",希望開始時刻マスタ!S$163:S$192,"&lt;16:00",希望開始時刻マスタ!$AH$3:$AH$32,"キッチン")-VLOOKUP(S$1,シフト設定マスタ!$B19:$F25,3,FALSE)</f>
        <v>-3</v>
      </c>
      <c r="T33" s="136">
        <f>COUNTIFS(希望開始時刻マスタ!T$163:T$192,"&gt;=9:00",希望開始時刻マスタ!T$163:T$192,"&lt;16:00",希望開始時刻マスタ!$AH$3:$AH$32,"キッチン")-VLOOKUP(T$1,シフト設定マスタ!$B19:$F25,3,FALSE)</f>
        <v>-3</v>
      </c>
      <c r="U33" s="136">
        <f>COUNTIFS(希望開始時刻マスタ!U$163:U$192,"&gt;=9:00",希望開始時刻マスタ!U$163:U$192,"&lt;16:00",希望開始時刻マスタ!$AH$3:$AH$32,"キッチン")-VLOOKUP(U$1,シフト設定マスタ!$B19:$F25,3,FALSE)</f>
        <v>-3</v>
      </c>
      <c r="V33" s="136">
        <f>COUNTIFS(希望開始時刻マスタ!V$163:V$192,"&gt;=9:00",希望開始時刻マスタ!V$163:V$192,"&lt;16:00",希望開始時刻マスタ!$AH$3:$AH$32,"キッチン")-VLOOKUP(V$1,シフト設定マスタ!$B19:$F25,3,FALSE)</f>
        <v>-2</v>
      </c>
      <c r="W33" s="136">
        <f>COUNTIFS(希望開始時刻マスタ!W$163:W$192,"&gt;=9:00",希望開始時刻マスタ!W$163:W$192,"&lt;16:00",希望開始時刻マスタ!$AH$3:$AH$32,"キッチン")-VLOOKUP(W$1,シフト設定マスタ!$B19:$F25,3,FALSE)</f>
        <v>-2</v>
      </c>
      <c r="X33" s="136">
        <f>COUNTIFS(希望開始時刻マスタ!X$163:X$192,"&gt;=9:00",希望開始時刻マスタ!X$163:X$192,"&lt;16:00",希望開始時刻マスタ!$AH$3:$AH$32,"キッチン")-VLOOKUP(X$1,シフト設定マスタ!$B19:$F25,3,FALSE)</f>
        <v>-2</v>
      </c>
      <c r="Y33" s="136">
        <f>COUNTIFS(希望開始時刻マスタ!Y$163:Y$192,"&gt;=9:00",希望開始時刻マスタ!Y$163:Y$192,"&lt;16:00",希望開始時刻マスタ!$AH$3:$AH$32,"キッチン")-VLOOKUP(Y$1,シフト設定マスタ!$B19:$F25,3,FALSE)</f>
        <v>-2</v>
      </c>
      <c r="Z33" s="136">
        <f>COUNTIFS(希望開始時刻マスタ!Z$163:Z$192,"&gt;=9:00",希望開始時刻マスタ!Z$163:Z$192,"&lt;16:00",希望開始時刻マスタ!$AH$3:$AH$32,"キッチン")-VLOOKUP(Z$1,シフト設定マスタ!$B19:$F25,3,FALSE)</f>
        <v>-3</v>
      </c>
      <c r="AA33" s="136">
        <f>COUNTIFS(希望開始時刻マスタ!AA$163:AA$192,"&gt;=9:00",希望開始時刻マスタ!AA$163:AA$192,"&lt;16:00",希望開始時刻マスタ!$AH$3:$AH$32,"キッチン")-VLOOKUP(AA$1,シフト設定マスタ!$B19:$F25,3,FALSE)</f>
        <v>-3</v>
      </c>
      <c r="AB33" s="136">
        <f>COUNTIFS(希望開始時刻マスタ!AB$163:AB$192,"&gt;=9:00",希望開始時刻マスタ!AB$163:AB$192,"&lt;16:00",希望開始時刻マスタ!$AH$3:$AH$32,"キッチン")-VLOOKUP(AB$1,シフト設定マスタ!$B19:$F25,3,FALSE)</f>
        <v>-3</v>
      </c>
      <c r="AC33" s="136">
        <f>COUNTIFS(希望開始時刻マスタ!AC$163:AC$192,"&gt;=9:00",希望開始時刻マスタ!AC$163:AC$192,"&lt;16:00",希望開始時刻マスタ!$AH$3:$AH$32,"キッチン")-VLOOKUP(AC$1,シフト設定マスタ!$B19:$F25,3,FALSE)</f>
        <v>-2</v>
      </c>
      <c r="AD33" s="136">
        <f>COUNTIFS(希望開始時刻マスタ!AD$163:AD$192,"&gt;=9:00",希望開始時刻マスタ!AD$163:AD$192,"&lt;16:00",希望開始時刻マスタ!$AH$3:$AH$32,"キッチン")-VLOOKUP(AD$1,シフト設定マスタ!$B19:$F25,3,FALSE)</f>
        <v>-2</v>
      </c>
      <c r="AE33" s="136">
        <f>COUNTIFS(希望開始時刻マスタ!AE$163:AE$192,"&gt;=9:00",希望開始時刻マスタ!AE$163:AE$192,"&lt;16:00",希望開始時刻マスタ!$AH$3:$AH$32,"キッチン")-VLOOKUP(AE$1,シフト設定マスタ!$B19:$F25,3,FALSE)</f>
        <v>-2</v>
      </c>
      <c r="AF33" s="136">
        <f>COUNTIFS(希望開始時刻マスタ!AF$163:AF$192,"&gt;=9:00",希望開始時刻マスタ!AF$163:AF$192,"&lt;16:00",希望開始時刻マスタ!$AH$3:$AH$32,"キッチン")-VLOOKUP(AF$1,シフト設定マスタ!$B19:$F25,3,FALSE)</f>
        <v>-2</v>
      </c>
      <c r="AG33" s="136">
        <f>COUNTIFS(希望開始時刻マスタ!AG$163:AG$192,"&gt;=9:00",希望開始時刻マスタ!AG$163:AG$192,"&lt;16:00",希望開始時刻マスタ!$AH$3:$AH$32,"キッチン")-VLOOKUP(AG$1,シフト設定マスタ!$B19:$F25,3,FALSE)</f>
        <v>-3</v>
      </c>
    </row>
    <row r="34" spans="2:33" x14ac:dyDescent="0.4">
      <c r="B34" s="133" t="s">
        <v>202</v>
      </c>
      <c r="C34" s="136">
        <f>COUNTIFS(希望開始時刻マスタ!C$163:C$192,"&gt;=16:00",希望開始時刻マスタ!C$163:C$192,"&lt;23:00",希望開始時刻マスタ!$AH$3:$AH$32,"キッチン")-VLOOKUP(C$1,シフト設定マスタ!$B19:$F25,3,FALSE)</f>
        <v>-1</v>
      </c>
      <c r="D34" s="136">
        <f>COUNTIFS(希望開始時刻マスタ!D$163:D$192,"&gt;=16:00",希望開始時刻マスタ!D$163:D$192,"&lt;23:00",希望開始時刻マスタ!$AH$3:$AH$32,"キッチン")-VLOOKUP(D$1,シフト設定マスタ!$B19:$F25,3,FALSE)</f>
        <v>-2</v>
      </c>
      <c r="E34" s="136">
        <f>COUNTIFS(希望開始時刻マスタ!E$163:E$192,"&gt;=16:00",希望開始時刻マスタ!E$163:E$192,"&lt;23:00",希望開始時刻マスタ!$AH$3:$AH$32,"キッチン")-VLOOKUP(E$1,シフト設定マスタ!$B19:$F25,3,FALSE)</f>
        <v>-3</v>
      </c>
      <c r="F34" s="136">
        <f>COUNTIFS(希望開始時刻マスタ!F$163:F$192,"&gt;=16:00",希望開始時刻マスタ!F$163:F$192,"&lt;23:00",希望開始時刻マスタ!$AH$3:$AH$32,"キッチン")-VLOOKUP(F$1,シフト設定マスタ!$B19:$F25,3,FALSE)</f>
        <v>-3</v>
      </c>
      <c r="G34" s="136">
        <f>COUNTIFS(希望開始時刻マスタ!G$163:G$192,"&gt;=16:00",希望開始時刻マスタ!G$163:G$192,"&lt;23:00",希望開始時刻マスタ!$AH$3:$AH$32,"キッチン")-VLOOKUP(G$1,シフト設定マスタ!$B19:$F25,3,FALSE)</f>
        <v>-3</v>
      </c>
      <c r="H34" s="136">
        <f>COUNTIFS(希望開始時刻マスタ!H$163:H$192,"&gt;=16:00",希望開始時刻マスタ!H$163:H$192,"&lt;23:00",希望開始時刻マスタ!$AH$3:$AH$32,"キッチン")-VLOOKUP(H$1,シフト設定マスタ!$B19:$F25,3,FALSE)</f>
        <v>-2</v>
      </c>
      <c r="I34" s="136">
        <f>COUNTIFS(希望開始時刻マスタ!I$163:I$192,"&gt;=16:00",希望開始時刻マスタ!I$163:I$192,"&lt;23:00",希望開始時刻マスタ!$AH$3:$AH$32,"キッチン")-VLOOKUP(I$1,シフト設定マスタ!$B19:$F25,3,FALSE)</f>
        <v>-2</v>
      </c>
      <c r="J34" s="136">
        <f>COUNTIFS(希望開始時刻マスタ!J$163:J$192,"&gt;=16:00",希望開始時刻マスタ!J$163:J$192,"&lt;23:00",希望開始時刻マスタ!$AH$3:$AH$32,"キッチン")-VLOOKUP(J$1,シフト設定マスタ!$B19:$F25,3,FALSE)</f>
        <v>-1</v>
      </c>
      <c r="K34" s="136">
        <f>COUNTIFS(希望開始時刻マスタ!K$163:K$192,"&gt;=16:00",希望開始時刻マスタ!K$163:K$192,"&lt;23:00",希望開始時刻マスタ!$AH$3:$AH$32,"キッチン")-VLOOKUP(K$1,シフト設定マスタ!$B19:$F25,3,FALSE)</f>
        <v>-1</v>
      </c>
      <c r="L34" s="136">
        <f>COUNTIFS(希望開始時刻マスタ!L$163:L$192,"&gt;=16:00",希望開始時刻マスタ!L$163:L$192,"&lt;23:00",希望開始時刻マスタ!$AH$3:$AH$32,"キッチン")-VLOOKUP(L$1,シフト設定マスタ!$B19:$F25,3,FALSE)</f>
        <v>-2</v>
      </c>
      <c r="M34" s="136">
        <f>COUNTIFS(希望開始時刻マスタ!M$163:M$192,"&gt;=16:00",希望開始時刻マスタ!M$163:M$192,"&lt;23:00",希望開始時刻マスタ!$AH$3:$AH$32,"キッチン")-VLOOKUP(M$1,シフト設定マスタ!$B19:$F25,3,FALSE)</f>
        <v>-3</v>
      </c>
      <c r="N34" s="136">
        <f>COUNTIFS(希望開始時刻マスタ!N$163:N$192,"&gt;=16:00",希望開始時刻マスタ!N$163:N$192,"&lt;23:00",希望開始時刻マスタ!$AH$3:$AH$32,"キッチン")-VLOOKUP(N$1,シフト設定マスタ!$B19:$F25,3,FALSE)</f>
        <v>-3</v>
      </c>
      <c r="O34" s="136">
        <f>COUNTIFS(希望開始時刻マスタ!O$163:O$192,"&gt;=16:00",希望開始時刻マスタ!O$163:O$192,"&lt;23:00",希望開始時刻マスタ!$AH$3:$AH$32,"キッチン")-VLOOKUP(O$1,シフト設定マスタ!$B19:$F25,3,FALSE)</f>
        <v>-2</v>
      </c>
      <c r="P34" s="136">
        <f>COUNTIFS(希望開始時刻マスタ!P$163:P$192,"&gt;=16:00",希望開始時刻マスタ!P$163:P$192,"&lt;23:00",希望開始時刻マスタ!$AH$3:$AH$32,"キッチン")-VLOOKUP(P$1,シフト設定マスタ!$B19:$F25,3,FALSE)</f>
        <v>-2</v>
      </c>
      <c r="Q34" s="136">
        <f>COUNTIFS(希望開始時刻マスタ!Q$163:Q$192,"&gt;=16:00",希望開始時刻マスタ!Q$163:Q$192,"&lt;23:00",希望開始時刻マスタ!$AH$3:$AH$32,"キッチン")-VLOOKUP(Q$1,シフト設定マスタ!$B19:$F25,3,FALSE)</f>
        <v>-2</v>
      </c>
      <c r="R34" s="136">
        <f>COUNTIFS(希望開始時刻マスタ!R$163:R$192,"&gt;=16:00",希望開始時刻マスタ!R$163:R$192,"&lt;23:00",希望開始時刻マスタ!$AH$3:$AH$32,"キッチン")-VLOOKUP(R$1,シフト設定マスタ!$B19:$F25,3,FALSE)</f>
        <v>-2</v>
      </c>
      <c r="S34" s="136">
        <f>COUNTIFS(希望開始時刻マスタ!S$163:S$192,"&gt;=16:00",希望開始時刻マスタ!S$163:S$192,"&lt;23:00",希望開始時刻マスタ!$AH$3:$AH$32,"キッチン")-VLOOKUP(S$1,シフト設定マスタ!$B19:$F25,3,FALSE)</f>
        <v>-3</v>
      </c>
      <c r="T34" s="136">
        <f>COUNTIFS(希望開始時刻マスタ!T$163:T$192,"&gt;=16:00",希望開始時刻マスタ!T$163:T$192,"&lt;23:00",希望開始時刻マスタ!$AH$3:$AH$32,"キッチン")-VLOOKUP(T$1,シフト設定マスタ!$B19:$F25,3,FALSE)</f>
        <v>-3</v>
      </c>
      <c r="U34" s="136">
        <f>COUNTIFS(希望開始時刻マスタ!U$163:U$192,"&gt;=16:00",希望開始時刻マスタ!U$163:U$192,"&lt;23:00",希望開始時刻マスタ!$AH$3:$AH$32,"キッチン")-VLOOKUP(U$1,シフト設定マスタ!$B19:$F25,3,FALSE)</f>
        <v>-3</v>
      </c>
      <c r="V34" s="136">
        <f>COUNTIFS(希望開始時刻マスタ!V$163:V$192,"&gt;=16:00",希望開始時刻マスタ!V$163:V$192,"&lt;23:00",希望開始時刻マスタ!$AH$3:$AH$32,"キッチン")-VLOOKUP(V$1,シフト設定マスタ!$B19:$F25,3,FALSE)</f>
        <v>-2</v>
      </c>
      <c r="W34" s="136">
        <f>COUNTIFS(希望開始時刻マスタ!W$163:W$192,"&gt;=16:00",希望開始時刻マスタ!W$163:W$192,"&lt;23:00",希望開始時刻マスタ!$AH$3:$AH$32,"キッチン")-VLOOKUP(W$1,シフト設定マスタ!$B19:$F25,3,FALSE)</f>
        <v>-2</v>
      </c>
      <c r="X34" s="136">
        <f>COUNTIFS(希望開始時刻マスタ!X$163:X$192,"&gt;=16:00",希望開始時刻マスタ!X$163:X$192,"&lt;23:00",希望開始時刻マスタ!$AH$3:$AH$32,"キッチン")-VLOOKUP(X$1,シフト設定マスタ!$B19:$F25,3,FALSE)</f>
        <v>-2</v>
      </c>
      <c r="Y34" s="136">
        <f>COUNTIFS(希望開始時刻マスタ!Y$163:Y$192,"&gt;=16:00",希望開始時刻マスタ!Y$163:Y$192,"&lt;23:00",希望開始時刻マスタ!$AH$3:$AH$32,"キッチン")-VLOOKUP(Y$1,シフト設定マスタ!$B19:$F25,3,FALSE)</f>
        <v>-2</v>
      </c>
      <c r="Z34" s="136">
        <f>COUNTIFS(希望開始時刻マスタ!Z$163:Z$192,"&gt;=16:00",希望開始時刻マスタ!Z$163:Z$192,"&lt;23:00",希望開始時刻マスタ!$AH$3:$AH$32,"キッチン")-VLOOKUP(Z$1,シフト設定マスタ!$B19:$F25,3,FALSE)</f>
        <v>-3</v>
      </c>
      <c r="AA34" s="136">
        <f>COUNTIFS(希望開始時刻マスタ!AA$163:AA$192,"&gt;=16:00",希望開始時刻マスタ!AA$163:AA$192,"&lt;23:00",希望開始時刻マスタ!$AH$3:$AH$32,"キッチン")-VLOOKUP(AA$1,シフト設定マスタ!$B19:$F25,3,FALSE)</f>
        <v>-3</v>
      </c>
      <c r="AB34" s="136">
        <f>COUNTIFS(希望開始時刻マスタ!AB$163:AB$192,"&gt;=16:00",希望開始時刻マスタ!AB$163:AB$192,"&lt;23:00",希望開始時刻マスタ!$AH$3:$AH$32,"キッチン")-VLOOKUP(AB$1,シフト設定マスタ!$B19:$F25,3,FALSE)</f>
        <v>-3</v>
      </c>
      <c r="AC34" s="136">
        <f>COUNTIFS(希望開始時刻マスタ!AC$163:AC$192,"&gt;=16:00",希望開始時刻マスタ!AC$163:AC$192,"&lt;23:00",希望開始時刻マスタ!$AH$3:$AH$32,"キッチン")-VLOOKUP(AC$1,シフト設定マスタ!$B19:$F25,3,FALSE)</f>
        <v>-2</v>
      </c>
      <c r="AD34" s="136">
        <f>COUNTIFS(希望開始時刻マスタ!AD$163:AD$192,"&gt;=16:00",希望開始時刻マスタ!AD$163:AD$192,"&lt;23:00",希望開始時刻マスタ!$AH$3:$AH$32,"キッチン")-VLOOKUP(AD$1,シフト設定マスタ!$B19:$F25,3,FALSE)</f>
        <v>-2</v>
      </c>
      <c r="AE34" s="136">
        <f>COUNTIFS(希望開始時刻マスタ!AE$163:AE$192,"&gt;=16:00",希望開始時刻マスタ!AE$163:AE$192,"&lt;23:00",希望開始時刻マスタ!$AH$3:$AH$32,"キッチン")-VLOOKUP(AE$1,シフト設定マスタ!$B19:$F25,3,FALSE)</f>
        <v>-2</v>
      </c>
      <c r="AF34" s="136">
        <f>COUNTIFS(希望開始時刻マスタ!AF$163:AF$192,"&gt;=16:00",希望開始時刻マスタ!AF$163:AF$192,"&lt;23:00",希望開始時刻マスタ!$AH$3:$AH$32,"キッチン")-VLOOKUP(AF$1,シフト設定マスタ!$B19:$F25,3,FALSE)</f>
        <v>-2</v>
      </c>
      <c r="AG34" s="136">
        <f>COUNTIFS(希望開始時刻マスタ!AG$163:AG$192,"&gt;=16:00",希望開始時刻マスタ!AG$163:AG$192,"&lt;23:00",希望開始時刻マスタ!$AH$3:$AH$32,"キッチン")-VLOOKUP(AG$1,シフト設定マスタ!$B19:$F25,3,FALSE)</f>
        <v>-3</v>
      </c>
    </row>
    <row r="35" spans="2:33" x14ac:dyDescent="0.4">
      <c r="B35" s="133" t="s">
        <v>162</v>
      </c>
      <c r="C35" s="136">
        <f>COUNTIFS(希望開始時刻マスタ!C$163:C$192,"&gt;=9:00",希望開始時刻マスタ!C$163:C$192,"&lt;16:00",希望開始時刻マスタ!$AH$3:$AH$32,"ホール")-VLOOKUP(C$1,シフト設定マスタ!$B19:$F25,4,FALSE)</f>
        <v>0</v>
      </c>
      <c r="D35" s="136">
        <f>COUNTIFS(希望開始時刻マスタ!D$163:D$192,"&gt;=9:00",希望開始時刻マスタ!D$163:D$192,"&lt;16:00",希望開始時刻マスタ!$AH$3:$AH$32,"ホール")-VLOOKUP(D$1,シフト設定マスタ!$B19:$F25,4,FALSE)</f>
        <v>-2</v>
      </c>
      <c r="E35" s="136">
        <f>COUNTIFS(希望開始時刻マスタ!E$163:E$192,"&gt;=9:00",希望開始時刻マスタ!E$163:E$192,"&lt;16:00",希望開始時刻マスタ!$AH$3:$AH$32,"ホール")-VLOOKUP(E$1,シフト設定マスタ!$B19:$F25,4,FALSE)</f>
        <v>-2</v>
      </c>
      <c r="F35" s="136">
        <f>COUNTIFS(希望開始時刻マスタ!F$163:F$192,"&gt;=9:00",希望開始時刻マスタ!F$163:F$192,"&lt;16:00",希望開始時刻マスタ!$AH$3:$AH$32,"ホール")-VLOOKUP(F$1,シフト設定マスタ!$B19:$F25,4,FALSE)</f>
        <v>-2</v>
      </c>
      <c r="G35" s="136">
        <f>COUNTIFS(希望開始時刻マスタ!G$163:G$192,"&gt;=9:00",希望開始時刻マスタ!G$163:G$192,"&lt;16:00",希望開始時刻マスタ!$AH$3:$AH$32,"ホール")-VLOOKUP(G$1,シフト設定マスタ!$B19:$F25,4,FALSE)</f>
        <v>-2</v>
      </c>
      <c r="H35" s="136">
        <f>COUNTIFS(希望開始時刻マスタ!H$163:H$192,"&gt;=9:00",希望開始時刻マスタ!H$163:H$192,"&lt;16:00",希望開始時刻マスタ!$AH$3:$AH$32,"ホール")-VLOOKUP(H$1,シフト設定マスタ!$B19:$F25,4,FALSE)</f>
        <v>-2</v>
      </c>
      <c r="I35" s="136">
        <f>COUNTIFS(希望開始時刻マスタ!I$163:I$192,"&gt;=9:00",希望開始時刻マスタ!I$163:I$192,"&lt;16:00",希望開始時刻マスタ!$AH$3:$AH$32,"ホール")-VLOOKUP(I$1,シフト設定マスタ!$B19:$F25,4,FALSE)</f>
        <v>-2</v>
      </c>
      <c r="J35" s="136">
        <f>COUNTIFS(希望開始時刻マスタ!J$163:J$192,"&gt;=9:00",希望開始時刻マスタ!J$163:J$192,"&lt;16:00",希望開始時刻マスタ!$AH$3:$AH$32,"ホール")-VLOOKUP(J$1,シフト設定マスタ!$B19:$F25,4,FALSE)</f>
        <v>-2</v>
      </c>
      <c r="K35" s="136">
        <f>COUNTIFS(希望開始時刻マスタ!K$163:K$192,"&gt;=9:00",希望開始時刻マスタ!K$163:K$192,"&lt;16:00",希望開始時刻マスタ!$AH$3:$AH$32,"ホール")-VLOOKUP(K$1,シフト設定マスタ!$B19:$F25,4,FALSE)</f>
        <v>-2</v>
      </c>
      <c r="L35" s="136">
        <f>COUNTIFS(希望開始時刻マスタ!L$163:L$192,"&gt;=9:00",希望開始時刻マスタ!L$163:L$192,"&lt;16:00",希望開始時刻マスタ!$AH$3:$AH$32,"ホール")-VLOOKUP(L$1,シフト設定マスタ!$B19:$F25,4,FALSE)</f>
        <v>-2</v>
      </c>
      <c r="M35" s="136">
        <f>COUNTIFS(希望開始時刻マスタ!M$163:M$192,"&gt;=9:00",希望開始時刻マスタ!M$163:M$192,"&lt;16:00",希望開始時刻マスタ!$AH$3:$AH$32,"ホール")-VLOOKUP(M$1,シフト設定マスタ!$B19:$F25,4,FALSE)</f>
        <v>-2</v>
      </c>
      <c r="N35" s="136">
        <f>COUNTIFS(希望開始時刻マスタ!N$163:N$192,"&gt;=9:00",希望開始時刻マスタ!N$163:N$192,"&lt;16:00",希望開始時刻マスタ!$AH$3:$AH$32,"ホール")-VLOOKUP(N$1,シフト設定マスタ!$B19:$F25,4,FALSE)</f>
        <v>-2</v>
      </c>
      <c r="O35" s="136">
        <f>COUNTIFS(希望開始時刻マスタ!O$163:O$192,"&gt;=9:00",希望開始時刻マスタ!O$163:O$192,"&lt;16:00",希望開始時刻マスタ!$AH$3:$AH$32,"ホール")-VLOOKUP(O$1,シフト設定マスタ!$B19:$F25,4,FALSE)</f>
        <v>-2</v>
      </c>
      <c r="P35" s="136">
        <f>COUNTIFS(希望開始時刻マスタ!P$163:P$192,"&gt;=9:00",希望開始時刻マスタ!P$163:P$192,"&lt;16:00",希望開始時刻マスタ!$AH$3:$AH$32,"ホール")-VLOOKUP(P$1,シフト設定マスタ!$B19:$F25,4,FALSE)</f>
        <v>-2</v>
      </c>
      <c r="Q35" s="136">
        <f>COUNTIFS(希望開始時刻マスタ!Q$163:Q$192,"&gt;=9:00",希望開始時刻マスタ!Q$163:Q$192,"&lt;16:00",希望開始時刻マスタ!$AH$3:$AH$32,"ホール")-VLOOKUP(Q$1,シフト設定マスタ!$B19:$F25,4,FALSE)</f>
        <v>-2</v>
      </c>
      <c r="R35" s="136">
        <f>COUNTIFS(希望開始時刻マスタ!R$163:R$192,"&gt;=9:00",希望開始時刻マスタ!R$163:R$192,"&lt;16:00",希望開始時刻マスタ!$AH$3:$AH$32,"ホール")-VLOOKUP(R$1,シフト設定マスタ!$B19:$F25,4,FALSE)</f>
        <v>-2</v>
      </c>
      <c r="S35" s="136">
        <f>COUNTIFS(希望開始時刻マスタ!S$163:S$192,"&gt;=9:00",希望開始時刻マスタ!S$163:S$192,"&lt;16:00",希望開始時刻マスタ!$AH$3:$AH$32,"ホール")-VLOOKUP(S$1,シフト設定マスタ!$B19:$F25,4,FALSE)</f>
        <v>-2</v>
      </c>
      <c r="T35" s="136">
        <f>COUNTIFS(希望開始時刻マスタ!T$163:T$192,"&gt;=9:00",希望開始時刻マスタ!T$163:T$192,"&lt;16:00",希望開始時刻マスタ!$AH$3:$AH$32,"ホール")-VLOOKUP(T$1,シフト設定マスタ!$B19:$F25,4,FALSE)</f>
        <v>-2</v>
      </c>
      <c r="U35" s="136">
        <f>COUNTIFS(希望開始時刻マスタ!U$163:U$192,"&gt;=9:00",希望開始時刻マスタ!U$163:U$192,"&lt;16:00",希望開始時刻マスタ!$AH$3:$AH$32,"ホール")-VLOOKUP(U$1,シフト設定マスタ!$B19:$F25,4,FALSE)</f>
        <v>-2</v>
      </c>
      <c r="V35" s="136">
        <f>COUNTIFS(希望開始時刻マスタ!V$163:V$192,"&gt;=9:00",希望開始時刻マスタ!V$163:V$192,"&lt;16:00",希望開始時刻マスタ!$AH$3:$AH$32,"ホール")-VLOOKUP(V$1,シフト設定マスタ!$B19:$F25,4,FALSE)</f>
        <v>-2</v>
      </c>
      <c r="W35" s="136">
        <f>COUNTIFS(希望開始時刻マスタ!W$163:W$192,"&gt;=9:00",希望開始時刻マスタ!W$163:W$192,"&lt;16:00",希望開始時刻マスタ!$AH$3:$AH$32,"ホール")-VLOOKUP(W$1,シフト設定マスタ!$B19:$F25,4,FALSE)</f>
        <v>-2</v>
      </c>
      <c r="X35" s="136">
        <f>COUNTIFS(希望開始時刻マスタ!X$163:X$192,"&gt;=9:00",希望開始時刻マスタ!X$163:X$192,"&lt;16:00",希望開始時刻マスタ!$AH$3:$AH$32,"ホール")-VLOOKUP(X$1,シフト設定マスタ!$B19:$F25,4,FALSE)</f>
        <v>-2</v>
      </c>
      <c r="Y35" s="136">
        <f>COUNTIFS(希望開始時刻マスタ!Y$163:Y$192,"&gt;=9:00",希望開始時刻マスタ!Y$163:Y$192,"&lt;16:00",希望開始時刻マスタ!$AH$3:$AH$32,"ホール")-VLOOKUP(Y$1,シフト設定マスタ!$B19:$F25,4,FALSE)</f>
        <v>-2</v>
      </c>
      <c r="Z35" s="136">
        <f>COUNTIFS(希望開始時刻マスタ!Z$163:Z$192,"&gt;=9:00",希望開始時刻マスタ!Z$163:Z$192,"&lt;16:00",希望開始時刻マスタ!$AH$3:$AH$32,"ホール")-VLOOKUP(Z$1,シフト設定マスタ!$B19:$F25,4,FALSE)</f>
        <v>-2</v>
      </c>
      <c r="AA35" s="136">
        <f>COUNTIFS(希望開始時刻マスタ!AA$163:AA$192,"&gt;=9:00",希望開始時刻マスタ!AA$163:AA$192,"&lt;16:00",希望開始時刻マスタ!$AH$3:$AH$32,"ホール")-VLOOKUP(AA$1,シフト設定マスタ!$B19:$F25,4,FALSE)</f>
        <v>-2</v>
      </c>
      <c r="AB35" s="136">
        <f>COUNTIFS(希望開始時刻マスタ!AB$163:AB$192,"&gt;=9:00",希望開始時刻マスタ!AB$163:AB$192,"&lt;16:00",希望開始時刻マスタ!$AH$3:$AH$32,"ホール")-VLOOKUP(AB$1,シフト設定マスタ!$B19:$F25,4,FALSE)</f>
        <v>-2</v>
      </c>
      <c r="AC35" s="136">
        <f>COUNTIFS(希望開始時刻マスタ!AC$163:AC$192,"&gt;=9:00",希望開始時刻マスタ!AC$163:AC$192,"&lt;16:00",希望開始時刻マスタ!$AH$3:$AH$32,"ホール")-VLOOKUP(AC$1,シフト設定マスタ!$B19:$F25,4,FALSE)</f>
        <v>-2</v>
      </c>
      <c r="AD35" s="136">
        <f>COUNTIFS(希望開始時刻マスタ!AD$163:AD$192,"&gt;=9:00",希望開始時刻マスタ!AD$163:AD$192,"&lt;16:00",希望開始時刻マスタ!$AH$3:$AH$32,"ホール")-VLOOKUP(AD$1,シフト設定マスタ!$B19:$F25,4,FALSE)</f>
        <v>-2</v>
      </c>
      <c r="AE35" s="136">
        <f>COUNTIFS(希望開始時刻マスタ!AE$163:AE$192,"&gt;=9:00",希望開始時刻マスタ!AE$163:AE$192,"&lt;16:00",希望開始時刻マスタ!$AH$3:$AH$32,"ホール")-VLOOKUP(AE$1,シフト設定マスタ!$B19:$F25,4,FALSE)</f>
        <v>-2</v>
      </c>
      <c r="AF35" s="136">
        <f>COUNTIFS(希望開始時刻マスタ!AF$163:AF$192,"&gt;=9:00",希望開始時刻マスタ!AF$163:AF$192,"&lt;16:00",希望開始時刻マスタ!$AH$3:$AH$32,"ホール")-VLOOKUP(AF$1,シフト設定マスタ!$B19:$F25,4,FALSE)</f>
        <v>-2</v>
      </c>
      <c r="AG35" s="136">
        <f>COUNTIFS(希望開始時刻マスタ!AG$163:AG$192,"&gt;=9:00",希望開始時刻マスタ!AG$163:AG$192,"&lt;16:00",希望開始時刻マスタ!$AH$3:$AH$32,"ホール")-VLOOKUP(AG$1,シフト設定マスタ!$B19:$F25,4,FALSE)</f>
        <v>-2</v>
      </c>
    </row>
    <row r="36" spans="2:33" x14ac:dyDescent="0.4">
      <c r="B36" s="133" t="s">
        <v>164</v>
      </c>
      <c r="C36" s="136">
        <f>COUNTIFS(希望開始時刻マスタ!C$163:C$192,"&gt;=16:00",希望開始時刻マスタ!C$163:C$192,"&lt;23:00",希望開始時刻マスタ!$AH$3:$AH$32,"ホール")-VLOOKUP(C$1,シフト設定マスタ!$B19:$F25,5,FALSE)</f>
        <v>1</v>
      </c>
      <c r="D36" s="136">
        <f>COUNTIFS(希望開始時刻マスタ!D$163:D$192,"&gt;=16:00",希望開始時刻マスタ!D$163:D$192,"&lt;23:00",希望開始時刻マスタ!$AH$3:$AH$32,"ホール")-VLOOKUP(D$1,シフト設定マスタ!$B19:$F25,5,FALSE)</f>
        <v>-2</v>
      </c>
      <c r="E36" s="136">
        <f>COUNTIFS(希望開始時刻マスタ!E$163:E$192,"&gt;=16:00",希望開始時刻マスタ!E$163:E$192,"&lt;23:00",希望開始時刻マスタ!$AH$3:$AH$32,"ホール")-VLOOKUP(E$1,シフト設定マスタ!$B19:$F25,5,FALSE)</f>
        <v>-3</v>
      </c>
      <c r="F36" s="136">
        <f>COUNTIFS(希望開始時刻マスタ!F$163:F$192,"&gt;=16:00",希望開始時刻マスタ!F$163:F$192,"&lt;23:00",希望開始時刻マスタ!$AH$3:$AH$32,"ホール")-VLOOKUP(F$1,シフト設定マスタ!$B19:$F25,5,FALSE)</f>
        <v>-3</v>
      </c>
      <c r="G36" s="136">
        <f>COUNTIFS(希望開始時刻マスタ!G$163:G$192,"&gt;=16:00",希望開始時刻マスタ!G$163:G$192,"&lt;23:00",希望開始時刻マスタ!$AH$3:$AH$32,"ホール")-VLOOKUP(G$1,シフト設定マスタ!$B19:$F25,5,FALSE)</f>
        <v>-3</v>
      </c>
      <c r="H36" s="136">
        <f>COUNTIFS(希望開始時刻マスタ!H$163:H$192,"&gt;=16:00",希望開始時刻マスタ!H$163:H$192,"&lt;23:00",希望開始時刻マスタ!$AH$3:$AH$32,"ホール")-VLOOKUP(H$1,シフト設定マスタ!$B19:$F25,5,FALSE)</f>
        <v>-2</v>
      </c>
      <c r="I36" s="136">
        <f>COUNTIFS(希望開始時刻マスタ!I$163:I$192,"&gt;=16:00",希望開始時刻マスタ!I$163:I$192,"&lt;23:00",希望開始時刻マスタ!$AH$3:$AH$32,"ホール")-VLOOKUP(I$1,シフト設定マスタ!$B19:$F25,5,FALSE)</f>
        <v>-2</v>
      </c>
      <c r="J36" s="136">
        <f>COUNTIFS(希望開始時刻マスタ!J$163:J$192,"&gt;=16:00",希望開始時刻マスタ!J$163:J$192,"&lt;23:00",希望開始時刻マスタ!$AH$3:$AH$32,"ホール")-VLOOKUP(J$1,シフト設定マスタ!$B19:$F25,5,FALSE)</f>
        <v>-2</v>
      </c>
      <c r="K36" s="136">
        <f>COUNTIFS(希望開始時刻マスタ!K$163:K$192,"&gt;=16:00",希望開始時刻マスタ!K$163:K$192,"&lt;23:00",希望開始時刻マスタ!$AH$3:$AH$32,"ホール")-VLOOKUP(K$1,シフト設定マスタ!$B19:$F25,5,FALSE)</f>
        <v>-2</v>
      </c>
      <c r="L36" s="136">
        <f>COUNTIFS(希望開始時刻マスタ!L$163:L$192,"&gt;=16:00",希望開始時刻マスタ!L$163:L$192,"&lt;23:00",希望開始時刻マスタ!$AH$3:$AH$32,"ホール")-VLOOKUP(L$1,シフト設定マスタ!$B19:$F25,5,FALSE)</f>
        <v>-3</v>
      </c>
      <c r="M36" s="136">
        <f>COUNTIFS(希望開始時刻マスタ!M$163:M$192,"&gt;=16:00",希望開始時刻マスタ!M$163:M$192,"&lt;23:00",希望開始時刻マスタ!$AH$3:$AH$32,"ホール")-VLOOKUP(M$1,シフト設定マスタ!$B19:$F25,5,FALSE)</f>
        <v>-3</v>
      </c>
      <c r="N36" s="136">
        <f>COUNTIFS(希望開始時刻マスタ!N$163:N$192,"&gt;=16:00",希望開始時刻マスタ!N$163:N$192,"&lt;23:00",希望開始時刻マスタ!$AH$3:$AH$32,"ホール")-VLOOKUP(N$1,シフト設定マスタ!$B19:$F25,5,FALSE)</f>
        <v>-3</v>
      </c>
      <c r="O36" s="136">
        <f>COUNTIFS(希望開始時刻マスタ!O$163:O$192,"&gt;=16:00",希望開始時刻マスタ!O$163:O$192,"&lt;23:00",希望開始時刻マスタ!$AH$3:$AH$32,"ホール")-VLOOKUP(O$1,シフト設定マスタ!$B19:$F25,5,FALSE)</f>
        <v>-2</v>
      </c>
      <c r="P36" s="136">
        <f>COUNTIFS(希望開始時刻マスタ!P$163:P$192,"&gt;=16:00",希望開始時刻マスタ!P$163:P$192,"&lt;23:00",希望開始時刻マスタ!$AH$3:$AH$32,"ホール")-VLOOKUP(P$1,シフト設定マスタ!$B19:$F25,5,FALSE)</f>
        <v>-2</v>
      </c>
      <c r="Q36" s="136">
        <f>COUNTIFS(希望開始時刻マスタ!Q$163:Q$192,"&gt;=16:00",希望開始時刻マスタ!Q$163:Q$192,"&lt;23:00",希望開始時刻マスタ!$AH$3:$AH$32,"ホール")-VLOOKUP(Q$1,シフト設定マスタ!$B19:$F25,5,FALSE)</f>
        <v>-2</v>
      </c>
      <c r="R36" s="136">
        <f>COUNTIFS(希望開始時刻マスタ!R$163:R$192,"&gt;=16:00",希望開始時刻マスタ!R$163:R$192,"&lt;23:00",希望開始時刻マスタ!$AH$3:$AH$32,"ホール")-VLOOKUP(R$1,シフト設定マスタ!$B19:$F25,5,FALSE)</f>
        <v>-2</v>
      </c>
      <c r="S36" s="136">
        <f>COUNTIFS(希望開始時刻マスタ!S$163:S$192,"&gt;=16:00",希望開始時刻マスタ!S$163:S$192,"&lt;23:00",希望開始時刻マスタ!$AH$3:$AH$32,"ホール")-VLOOKUP(S$1,シフト設定マスタ!$B19:$F25,5,FALSE)</f>
        <v>-3</v>
      </c>
      <c r="T36" s="136">
        <f>COUNTIFS(希望開始時刻マスタ!T$163:T$192,"&gt;=16:00",希望開始時刻マスタ!T$163:T$192,"&lt;23:00",希望開始時刻マスタ!$AH$3:$AH$32,"ホール")-VLOOKUP(T$1,シフト設定マスタ!$B19:$F25,5,FALSE)</f>
        <v>-3</v>
      </c>
      <c r="U36" s="136">
        <f>COUNTIFS(希望開始時刻マスタ!U$163:U$192,"&gt;=16:00",希望開始時刻マスタ!U$163:U$192,"&lt;23:00",希望開始時刻マスタ!$AH$3:$AH$32,"ホール")-VLOOKUP(U$1,シフト設定マスタ!$B19:$F25,5,FALSE)</f>
        <v>-3</v>
      </c>
      <c r="V36" s="136">
        <f>COUNTIFS(希望開始時刻マスタ!V$163:V$192,"&gt;=16:00",希望開始時刻マスタ!V$163:V$192,"&lt;23:00",希望開始時刻マスタ!$AH$3:$AH$32,"ホール")-VLOOKUP(V$1,シフト設定マスタ!$B19:$F25,5,FALSE)</f>
        <v>-2</v>
      </c>
      <c r="W36" s="136">
        <f>COUNTIFS(希望開始時刻マスタ!W$163:W$192,"&gt;=16:00",希望開始時刻マスタ!W$163:W$192,"&lt;23:00",希望開始時刻マスタ!$AH$3:$AH$32,"ホール")-VLOOKUP(W$1,シフト設定マスタ!$B19:$F25,5,FALSE)</f>
        <v>-2</v>
      </c>
      <c r="X36" s="136">
        <f>COUNTIFS(希望開始時刻マスタ!X$163:X$192,"&gt;=16:00",希望開始時刻マスタ!X$163:X$192,"&lt;23:00",希望開始時刻マスタ!$AH$3:$AH$32,"ホール")-VLOOKUP(X$1,シフト設定マスタ!$B19:$F25,5,FALSE)</f>
        <v>-2</v>
      </c>
      <c r="Y36" s="136">
        <f>COUNTIFS(希望開始時刻マスタ!Y$163:Y$192,"&gt;=16:00",希望開始時刻マスタ!Y$163:Y$192,"&lt;23:00",希望開始時刻マスタ!$AH$3:$AH$32,"ホール")-VLOOKUP(Y$1,シフト設定マスタ!$B19:$F25,5,FALSE)</f>
        <v>-2</v>
      </c>
      <c r="Z36" s="136">
        <f>COUNTIFS(希望開始時刻マスタ!Z$163:Z$192,"&gt;=16:00",希望開始時刻マスタ!Z$163:Z$192,"&lt;23:00",希望開始時刻マスタ!$AH$3:$AH$32,"ホール")-VLOOKUP(Z$1,シフト設定マスタ!$B19:$F25,5,FALSE)</f>
        <v>-3</v>
      </c>
      <c r="AA36" s="136">
        <f>COUNTIFS(希望開始時刻マスタ!AA$163:AA$192,"&gt;=16:00",希望開始時刻マスタ!AA$163:AA$192,"&lt;23:00",希望開始時刻マスタ!$AH$3:$AH$32,"ホール")-VLOOKUP(AA$1,シフト設定マスタ!$B19:$F25,5,FALSE)</f>
        <v>-3</v>
      </c>
      <c r="AB36" s="136">
        <f>COUNTIFS(希望開始時刻マスタ!AB$163:AB$192,"&gt;=16:00",希望開始時刻マスタ!AB$163:AB$192,"&lt;23:00",希望開始時刻マスタ!$AH$3:$AH$32,"ホール")-VLOOKUP(AB$1,シフト設定マスタ!$B19:$F25,5,FALSE)</f>
        <v>-3</v>
      </c>
      <c r="AC36" s="136">
        <f>COUNTIFS(希望開始時刻マスタ!AC$163:AC$192,"&gt;=16:00",希望開始時刻マスタ!AC$163:AC$192,"&lt;23:00",希望開始時刻マスタ!$AH$3:$AH$32,"ホール")-VLOOKUP(AC$1,シフト設定マスタ!$B19:$F25,5,FALSE)</f>
        <v>-2</v>
      </c>
      <c r="AD36" s="136">
        <f>COUNTIFS(希望開始時刻マスタ!AD$163:AD$192,"&gt;=16:00",希望開始時刻マスタ!AD$163:AD$192,"&lt;23:00",希望開始時刻マスタ!$AH$3:$AH$32,"ホール")-VLOOKUP(AD$1,シフト設定マスタ!$B19:$F25,5,FALSE)</f>
        <v>-2</v>
      </c>
      <c r="AE36" s="136">
        <f>COUNTIFS(希望開始時刻マスタ!AE$163:AE$192,"&gt;=16:00",希望開始時刻マスタ!AE$163:AE$192,"&lt;23:00",希望開始時刻マスタ!$AH$3:$AH$32,"ホール")-VLOOKUP(AE$1,シフト設定マスタ!$B19:$F25,5,FALSE)</f>
        <v>-2</v>
      </c>
      <c r="AF36" s="136">
        <f>COUNTIFS(希望開始時刻マスタ!AF$163:AF$192,"&gt;=16:00",希望開始時刻マスタ!AF$163:AF$192,"&lt;23:00",希望開始時刻マスタ!$AH$3:$AH$32,"ホール")-VLOOKUP(AF$1,シフト設定マスタ!$B19:$F25,5,FALSE)</f>
        <v>-2</v>
      </c>
      <c r="AG36" s="136">
        <f>COUNTIFS(希望開始時刻マスタ!AG$163:AG$192,"&gt;=16:00",希望開始時刻マスタ!AG$163:AG$192,"&lt;23:00",希望開始時刻マスタ!$AH$3:$AH$32,"ホール")-VLOOKUP(AG$1,シフト設定マスタ!$B19:$F25,5,FALSE)</f>
        <v>-3</v>
      </c>
    </row>
    <row r="37" spans="2:33" x14ac:dyDescent="0.4">
      <c r="B37" s="3"/>
      <c r="C37" t="str">
        <f>TEXT(DATE(月別シフト希望!$B$8,B38,1),"aaa")</f>
        <v>水</v>
      </c>
      <c r="D37" s="135" t="str">
        <f>IF(ISERROR(IF(MONTH(C38+1)=MONTH(C38), C38+1,"")),"",IF(MONTH(C38+1)=MONTH(C38),TEXT(C38+1,"aaa"),""))</f>
        <v>木</v>
      </c>
      <c r="E37" s="135" t="str">
        <f t="shared" ref="E37:AG37" si="12">IF(ISERROR(IF(MONTH(D38+1)=MONTH(D38), D38+1,"")),"",IF(MONTH(D38+1)=MONTH(D38),TEXT(D38+1,"aaa"),""))</f>
        <v>金</v>
      </c>
      <c r="F37" s="135" t="str">
        <f t="shared" si="12"/>
        <v>土</v>
      </c>
      <c r="G37" s="135" t="str">
        <f t="shared" si="12"/>
        <v>日</v>
      </c>
      <c r="H37" s="135" t="str">
        <f t="shared" si="12"/>
        <v>月</v>
      </c>
      <c r="I37" s="135" t="str">
        <f t="shared" si="12"/>
        <v>火</v>
      </c>
      <c r="J37" s="135" t="str">
        <f t="shared" si="12"/>
        <v>水</v>
      </c>
      <c r="K37" s="135" t="str">
        <f t="shared" si="12"/>
        <v>木</v>
      </c>
      <c r="L37" s="135" t="str">
        <f t="shared" si="12"/>
        <v>金</v>
      </c>
      <c r="M37" s="135" t="str">
        <f t="shared" si="12"/>
        <v>土</v>
      </c>
      <c r="N37" s="135" t="str">
        <f t="shared" si="12"/>
        <v>日</v>
      </c>
      <c r="O37" s="135" t="str">
        <f t="shared" si="12"/>
        <v>月</v>
      </c>
      <c r="P37" s="135" t="str">
        <f t="shared" si="12"/>
        <v>火</v>
      </c>
      <c r="Q37" s="135" t="str">
        <f t="shared" si="12"/>
        <v>水</v>
      </c>
      <c r="R37" s="135" t="str">
        <f t="shared" si="12"/>
        <v>木</v>
      </c>
      <c r="S37" s="135" t="str">
        <f t="shared" si="12"/>
        <v>金</v>
      </c>
      <c r="T37" s="135" t="str">
        <f t="shared" si="12"/>
        <v>土</v>
      </c>
      <c r="U37" s="135" t="str">
        <f t="shared" si="12"/>
        <v>日</v>
      </c>
      <c r="V37" s="135" t="str">
        <f t="shared" si="12"/>
        <v>月</v>
      </c>
      <c r="W37" s="135" t="str">
        <f t="shared" si="12"/>
        <v>火</v>
      </c>
      <c r="X37" s="135" t="str">
        <f t="shared" si="12"/>
        <v>水</v>
      </c>
      <c r="Y37" s="135" t="str">
        <f t="shared" si="12"/>
        <v>木</v>
      </c>
      <c r="Z37" s="135" t="str">
        <f t="shared" si="12"/>
        <v>金</v>
      </c>
      <c r="AA37" s="135" t="str">
        <f t="shared" si="12"/>
        <v>土</v>
      </c>
      <c r="AB37" s="135" t="str">
        <f t="shared" si="12"/>
        <v>日</v>
      </c>
      <c r="AC37" s="135" t="str">
        <f t="shared" si="12"/>
        <v>月</v>
      </c>
      <c r="AD37" s="135" t="str">
        <f t="shared" si="12"/>
        <v>火</v>
      </c>
      <c r="AE37" s="135" t="str">
        <f t="shared" si="12"/>
        <v>水</v>
      </c>
      <c r="AF37" s="135" t="str">
        <f t="shared" si="12"/>
        <v>木</v>
      </c>
      <c r="AG37" s="135" t="str">
        <f t="shared" si="12"/>
        <v>金</v>
      </c>
    </row>
    <row r="38" spans="2:33" x14ac:dyDescent="0.4">
      <c r="B38" s="131">
        <v>7</v>
      </c>
      <c r="C38" s="11">
        <f>DATE(月別シフト希望!$B$8,B38,1)</f>
        <v>44013</v>
      </c>
      <c r="D38" s="11">
        <f>IF(ISERROR(IF(MONTH(C38+1)=MONTH(C38), C38+1,"")),"",IF(MONTH(C38+1)=MONTH(C38), C38+1,""))</f>
        <v>44014</v>
      </c>
      <c r="E38" s="11">
        <f t="shared" ref="E38:AG38" si="13">IF(ISERROR(IF(MONTH(D38+1)=MONTH(D38), D38+1,"")),"",IF(MONTH(D38+1)=MONTH(D38), D38+1,""))</f>
        <v>44015</v>
      </c>
      <c r="F38" s="11">
        <f t="shared" si="13"/>
        <v>44016</v>
      </c>
      <c r="G38" s="11">
        <f t="shared" si="13"/>
        <v>44017</v>
      </c>
      <c r="H38" s="11">
        <f t="shared" si="13"/>
        <v>44018</v>
      </c>
      <c r="I38" s="11">
        <f t="shared" si="13"/>
        <v>44019</v>
      </c>
      <c r="J38" s="11">
        <f t="shared" si="13"/>
        <v>44020</v>
      </c>
      <c r="K38" s="11">
        <f t="shared" si="13"/>
        <v>44021</v>
      </c>
      <c r="L38" s="11">
        <f t="shared" si="13"/>
        <v>44022</v>
      </c>
      <c r="M38" s="11">
        <f t="shared" si="13"/>
        <v>44023</v>
      </c>
      <c r="N38" s="11">
        <f t="shared" si="13"/>
        <v>44024</v>
      </c>
      <c r="O38" s="11">
        <f t="shared" si="13"/>
        <v>44025</v>
      </c>
      <c r="P38" s="11">
        <f t="shared" si="13"/>
        <v>44026</v>
      </c>
      <c r="Q38" s="11">
        <f t="shared" si="13"/>
        <v>44027</v>
      </c>
      <c r="R38" s="11">
        <f t="shared" si="13"/>
        <v>44028</v>
      </c>
      <c r="S38" s="11">
        <f t="shared" si="13"/>
        <v>44029</v>
      </c>
      <c r="T38" s="11">
        <f t="shared" si="13"/>
        <v>44030</v>
      </c>
      <c r="U38" s="11">
        <f t="shared" si="13"/>
        <v>44031</v>
      </c>
      <c r="V38" s="11">
        <f t="shared" si="13"/>
        <v>44032</v>
      </c>
      <c r="W38" s="11">
        <f t="shared" si="13"/>
        <v>44033</v>
      </c>
      <c r="X38" s="11">
        <f t="shared" si="13"/>
        <v>44034</v>
      </c>
      <c r="Y38" s="11">
        <f t="shared" si="13"/>
        <v>44035</v>
      </c>
      <c r="Z38" s="11">
        <f t="shared" si="13"/>
        <v>44036</v>
      </c>
      <c r="AA38" s="11">
        <f t="shared" si="13"/>
        <v>44037</v>
      </c>
      <c r="AB38" s="11">
        <f t="shared" si="13"/>
        <v>44038</v>
      </c>
      <c r="AC38" s="11">
        <f t="shared" si="13"/>
        <v>44039</v>
      </c>
      <c r="AD38" s="11">
        <f t="shared" si="13"/>
        <v>44040</v>
      </c>
      <c r="AE38" s="11">
        <f t="shared" si="13"/>
        <v>44041</v>
      </c>
      <c r="AF38" s="11">
        <f t="shared" si="13"/>
        <v>44042</v>
      </c>
      <c r="AG38" s="12">
        <f t="shared" si="13"/>
        <v>44043</v>
      </c>
    </row>
    <row r="39" spans="2:33" x14ac:dyDescent="0.4">
      <c r="B39" s="132" t="s">
        <v>201</v>
      </c>
      <c r="C39" s="136">
        <f>COUNTIFS(希望開始時刻マスタ!C$195:C$224,"&gt;=9:00",希望開始時刻マスタ!C$195:C$224,"&lt;16:00",希望開始時刻マスタ!$AH$3:$AH$32,"キッチン")-VLOOKUP(C$1,シフト設定マスタ!$B19:$F25,2,FALSE)</f>
        <v>-2</v>
      </c>
      <c r="D39" s="136">
        <f>COUNTIFS(希望開始時刻マスタ!D$195:D$224,"&gt;=9:00",希望開始時刻マスタ!D$195:D$224,"&lt;16:00",希望開始時刻マスタ!$AH$3:$AH$32,"キッチン")-VLOOKUP(D$1,シフト設定マスタ!$B19:$F25,2,FALSE)</f>
        <v>-2</v>
      </c>
      <c r="E39" s="136">
        <f>COUNTIFS(希望開始時刻マスタ!E$195:E$224,"&gt;=9:00",希望開始時刻マスタ!E$195:E$224,"&lt;16:00",希望開始時刻マスタ!$AH$3:$AH$32,"キッチン")-VLOOKUP(E$1,シフト設定マスタ!$B19:$F25,2,FALSE)</f>
        <v>-2</v>
      </c>
      <c r="F39" s="136">
        <f>COUNTIFS(希望開始時刻マスタ!F$195:F$224,"&gt;=9:00",希望開始時刻マスタ!F$195:F$224,"&lt;16:00",希望開始時刻マスタ!$AH$3:$AH$32,"キッチン")-VLOOKUP(F$1,シフト設定マスタ!$B19:$F25,2,FALSE)</f>
        <v>-2</v>
      </c>
      <c r="G39" s="136">
        <f>COUNTIFS(希望開始時刻マスタ!G$195:G$224,"&gt;=9:00",希望開始時刻マスタ!G$195:G$224,"&lt;16:00",希望開始時刻マスタ!$AH$3:$AH$32,"キッチン")-VLOOKUP(G$1,シフト設定マスタ!$B19:$F25,2,FALSE)</f>
        <v>-2</v>
      </c>
      <c r="H39" s="136">
        <f>COUNTIFS(希望開始時刻マスタ!H$195:H$224,"&gt;=9:00",希望開始時刻マスタ!H$195:H$224,"&lt;16:00",希望開始時刻マスタ!$AH$3:$AH$32,"キッチン")-VLOOKUP(H$1,シフト設定マスタ!$B19:$F25,2,FALSE)</f>
        <v>-2</v>
      </c>
      <c r="I39" s="136">
        <f>COUNTIFS(希望開始時刻マスタ!I$195:I$224,"&gt;=9:00",希望開始時刻マスタ!I$195:I$224,"&lt;16:00",希望開始時刻マスタ!$AH$3:$AH$32,"キッチン")-VLOOKUP(I$1,シフト設定マスタ!$B19:$F25,2,FALSE)</f>
        <v>-2</v>
      </c>
      <c r="J39" s="136">
        <f>COUNTIFS(希望開始時刻マスタ!J$195:J$224,"&gt;=9:00",希望開始時刻マスタ!J$195:J$224,"&lt;16:00",希望開始時刻マスタ!$AH$3:$AH$32,"キッチン")-VLOOKUP(J$1,シフト設定マスタ!$B19:$F25,2,FALSE)</f>
        <v>-2</v>
      </c>
      <c r="K39" s="136">
        <f>COUNTIFS(希望開始時刻マスタ!K$195:K$224,"&gt;=9:00",希望開始時刻マスタ!K$195:K$224,"&lt;16:00",希望開始時刻マスタ!$AH$3:$AH$32,"キッチン")-VLOOKUP(K$1,シフト設定マスタ!$B19:$F25,2,FALSE)</f>
        <v>-2</v>
      </c>
      <c r="L39" s="136">
        <f>COUNTIFS(希望開始時刻マスタ!L$195:L$224,"&gt;=9:00",希望開始時刻マスタ!L$195:L$224,"&lt;16:00",希望開始時刻マスタ!$AH$3:$AH$32,"キッチン")-VLOOKUP(L$1,シフト設定マスタ!$B19:$F25,2,FALSE)</f>
        <v>-2</v>
      </c>
      <c r="M39" s="136">
        <f>COUNTIFS(希望開始時刻マスタ!M$195:M$224,"&gt;=9:00",希望開始時刻マスタ!M$195:M$224,"&lt;16:00",希望開始時刻マスタ!$AH$3:$AH$32,"キッチン")-VLOOKUP(M$1,シフト設定マスタ!$B19:$F25,2,FALSE)</f>
        <v>-2</v>
      </c>
      <c r="N39" s="136">
        <f>COUNTIFS(希望開始時刻マスタ!N$195:N$224,"&gt;=9:00",希望開始時刻マスタ!N$195:N$224,"&lt;16:00",希望開始時刻マスタ!$AH$3:$AH$32,"キッチン")-VLOOKUP(N$1,シフト設定マスタ!$B19:$F25,2,FALSE)</f>
        <v>-2</v>
      </c>
      <c r="O39" s="136">
        <f>COUNTIFS(希望開始時刻マスタ!O$195:O$224,"&gt;=9:00",希望開始時刻マスタ!O$195:O$224,"&lt;16:00",希望開始時刻マスタ!$AH$3:$AH$32,"キッチン")-VLOOKUP(O$1,シフト設定マスタ!$B19:$F25,2,FALSE)</f>
        <v>-2</v>
      </c>
      <c r="P39" s="136">
        <f>COUNTIFS(希望開始時刻マスタ!P$195:P$224,"&gt;=9:00",希望開始時刻マスタ!P$195:P$224,"&lt;16:00",希望開始時刻マスタ!$AH$3:$AH$32,"キッチン")-VLOOKUP(P$1,シフト設定マスタ!$B19:$F25,2,FALSE)</f>
        <v>-2</v>
      </c>
      <c r="Q39" s="136">
        <f>COUNTIFS(希望開始時刻マスタ!Q$195:Q$224,"&gt;=9:00",希望開始時刻マスタ!Q$195:Q$224,"&lt;16:00",希望開始時刻マスタ!$AH$3:$AH$32,"キッチン")-VLOOKUP(Q$1,シフト設定マスタ!$B19:$F25,2,FALSE)</f>
        <v>-2</v>
      </c>
      <c r="R39" s="136">
        <f>COUNTIFS(希望開始時刻マスタ!R$195:R$224,"&gt;=9:00",希望開始時刻マスタ!R$195:R$224,"&lt;16:00",希望開始時刻マスタ!$AH$3:$AH$32,"キッチン")-VLOOKUP(R$1,シフト設定マスタ!$B19:$F25,2,FALSE)</f>
        <v>-2</v>
      </c>
      <c r="S39" s="136">
        <f>COUNTIFS(希望開始時刻マスタ!S$195:S$224,"&gt;=9:00",希望開始時刻マスタ!S$195:S$224,"&lt;16:00",希望開始時刻マスタ!$AH$3:$AH$32,"キッチン")-VLOOKUP(S$1,シフト設定マスタ!$B19:$F25,2,FALSE)</f>
        <v>-2</v>
      </c>
      <c r="T39" s="136">
        <f>COUNTIFS(希望開始時刻マスタ!T$195:T$224,"&gt;=9:00",希望開始時刻マスタ!T$195:T$224,"&lt;16:00",希望開始時刻マスタ!$AH$3:$AH$32,"キッチン")-VLOOKUP(T$1,シフト設定マスタ!$B19:$F25,2,FALSE)</f>
        <v>-2</v>
      </c>
      <c r="U39" s="136">
        <f>COUNTIFS(希望開始時刻マスタ!U$195:U$224,"&gt;=9:00",希望開始時刻マスタ!U$195:U$224,"&lt;16:00",希望開始時刻マスタ!$AH$3:$AH$32,"キッチン")-VLOOKUP(U$1,シフト設定マスタ!$B19:$F25,2,FALSE)</f>
        <v>-2</v>
      </c>
      <c r="V39" s="136">
        <f>COUNTIFS(希望開始時刻マスタ!V$195:V$224,"&gt;=9:00",希望開始時刻マスタ!V$195:V$224,"&lt;16:00",希望開始時刻マスタ!$AH$3:$AH$32,"キッチン")-VLOOKUP(V$1,シフト設定マスタ!$B19:$F25,2,FALSE)</f>
        <v>-2</v>
      </c>
      <c r="W39" s="136">
        <f>COUNTIFS(希望開始時刻マスタ!W$195:W$224,"&gt;=9:00",希望開始時刻マスタ!W$195:W$224,"&lt;16:00",希望開始時刻マスタ!$AH$3:$AH$32,"キッチン")-VLOOKUP(W$1,シフト設定マスタ!$B19:$F25,2,FALSE)</f>
        <v>-2</v>
      </c>
      <c r="X39" s="136">
        <f>COUNTIFS(希望開始時刻マスタ!X$195:X$224,"&gt;=9:00",希望開始時刻マスタ!X$195:X$224,"&lt;16:00",希望開始時刻マスタ!$AH$3:$AH$32,"キッチン")-VLOOKUP(X$1,シフト設定マスタ!$B19:$F25,2,FALSE)</f>
        <v>-2</v>
      </c>
      <c r="Y39" s="136">
        <f>COUNTIFS(希望開始時刻マスタ!Y$195:Y$224,"&gt;=9:00",希望開始時刻マスタ!Y$195:Y$224,"&lt;16:00",希望開始時刻マスタ!$AH$3:$AH$32,"キッチン")-VLOOKUP(Y$1,シフト設定マスタ!$B19:$F25,2,FALSE)</f>
        <v>-2</v>
      </c>
      <c r="Z39" s="136">
        <f>COUNTIFS(希望開始時刻マスタ!Z$195:Z$224,"&gt;=9:00",希望開始時刻マスタ!Z$195:Z$224,"&lt;16:00",希望開始時刻マスタ!$AH$3:$AH$32,"キッチン")-VLOOKUP(Z$1,シフト設定マスタ!$B19:$F25,2,FALSE)</f>
        <v>-2</v>
      </c>
      <c r="AA39" s="136">
        <f>COUNTIFS(希望開始時刻マスタ!AA$195:AA$224,"&gt;=9:00",希望開始時刻マスタ!AA$195:AA$224,"&lt;16:00",希望開始時刻マスタ!$AH$3:$AH$32,"キッチン")-VLOOKUP(AA$1,シフト設定マスタ!$B19:$F25,2,FALSE)</f>
        <v>-2</v>
      </c>
      <c r="AB39" s="136">
        <f>COUNTIFS(希望開始時刻マスタ!AB$195:AB$224,"&gt;=9:00",希望開始時刻マスタ!AB$195:AB$224,"&lt;16:00",希望開始時刻マスタ!$AH$3:$AH$32,"キッチン")-VLOOKUP(AB$1,シフト設定マスタ!$B19:$F25,2,FALSE)</f>
        <v>-2</v>
      </c>
      <c r="AC39" s="136">
        <f>COUNTIFS(希望開始時刻マスタ!AC$195:AC$224,"&gt;=9:00",希望開始時刻マスタ!AC$195:AC$224,"&lt;16:00",希望開始時刻マスタ!$AH$3:$AH$32,"キッチン")-VLOOKUP(AC$1,シフト設定マスタ!$B19:$F25,2,FALSE)</f>
        <v>-2</v>
      </c>
      <c r="AD39" s="136">
        <f>COUNTIFS(希望開始時刻マスタ!AD$195:AD$224,"&gt;=9:00",希望開始時刻マスタ!AD$195:AD$224,"&lt;16:00",希望開始時刻マスタ!$AH$3:$AH$32,"キッチン")-VLOOKUP(AD$1,シフト設定マスタ!$B19:$F25,2,FALSE)</f>
        <v>-2</v>
      </c>
      <c r="AE39" s="136">
        <f>COUNTIFS(希望開始時刻マスタ!AE$195:AE$224,"&gt;=9:00",希望開始時刻マスタ!AE$195:AE$224,"&lt;16:00",希望開始時刻マスタ!$AH$3:$AH$32,"キッチン")-VLOOKUP(AE$1,シフト設定マスタ!$B19:$F25,2,FALSE)</f>
        <v>-2</v>
      </c>
      <c r="AF39" s="136">
        <f>COUNTIFS(希望開始時刻マスタ!AF$195:AF$224,"&gt;=9:00",希望開始時刻マスタ!AF$195:AF$224,"&lt;16:00",希望開始時刻マスタ!$AH$3:$AH$32,"キッチン")-VLOOKUP(AF$1,シフト設定マスタ!$B19:$F25,2,FALSE)</f>
        <v>-2</v>
      </c>
      <c r="AG39" s="136">
        <f>COUNTIFS(希望開始時刻マスタ!AG$195:AG$224,"&gt;=9:00",希望開始時刻マスタ!AG$195:AG$224,"&lt;16:00",希望開始時刻マスタ!$AH$3:$AH$32,"キッチン")-VLOOKUP(AG$1,シフト設定マスタ!$B19:$F25,2,FALSE)</f>
        <v>-2</v>
      </c>
    </row>
    <row r="40" spans="2:33" x14ac:dyDescent="0.4">
      <c r="B40" s="133" t="s">
        <v>202</v>
      </c>
      <c r="C40" s="136">
        <f>COUNTIFS(希望開始時刻マスタ!C$195:C$224,"&gt;=16:00",希望開始時刻マスタ!C$195:C$224,"&lt;23:00",希望開始時刻マスタ!$AH$3:$AH$32,"キッチン")-VLOOKUP(C$1,シフト設定マスタ!$B19:$F25,3,FALSE)</f>
        <v>-2</v>
      </c>
      <c r="D40" s="136">
        <f>COUNTIFS(希望開始時刻マスタ!D$195:D$224,"&gt;=16:00",希望開始時刻マスタ!D$195:D$224,"&lt;23:00",希望開始時刻マスタ!$AH$3:$AH$32,"キッチン")-VLOOKUP(D$1,シフト設定マスタ!$B19:$F25,3,FALSE)</f>
        <v>-2</v>
      </c>
      <c r="E40" s="136">
        <f>COUNTIFS(希望開始時刻マスタ!E$195:E$224,"&gt;=16:00",希望開始時刻マスタ!E$195:E$224,"&lt;23:00",希望開始時刻マスタ!$AH$3:$AH$32,"キッチン")-VLOOKUP(E$1,シフト設定マスタ!$B19:$F25,3,FALSE)</f>
        <v>-3</v>
      </c>
      <c r="F40" s="136">
        <f>COUNTIFS(希望開始時刻マスタ!F$195:F$224,"&gt;=16:00",希望開始時刻マスタ!F$195:F$224,"&lt;23:00",希望開始時刻マスタ!$AH$3:$AH$32,"キッチン")-VLOOKUP(F$1,シフト設定マスタ!$B19:$F25,3,FALSE)</f>
        <v>-3</v>
      </c>
      <c r="G40" s="136">
        <f>COUNTIFS(希望開始時刻マスタ!G$195:G$224,"&gt;=16:00",希望開始時刻マスタ!G$195:G$224,"&lt;23:00",希望開始時刻マスタ!$AH$3:$AH$32,"キッチン")-VLOOKUP(G$1,シフト設定マスタ!$B19:$F25,3,FALSE)</f>
        <v>-3</v>
      </c>
      <c r="H40" s="136">
        <f>COUNTIFS(希望開始時刻マスタ!H$195:H$224,"&gt;=16:00",希望開始時刻マスタ!H$195:H$224,"&lt;23:00",希望開始時刻マスタ!$AH$3:$AH$32,"キッチン")-VLOOKUP(H$1,シフト設定マスタ!$B19:$F25,3,FALSE)</f>
        <v>-2</v>
      </c>
      <c r="I40" s="136">
        <f>COUNTIFS(希望開始時刻マスタ!I$195:I$224,"&gt;=16:00",希望開始時刻マスタ!I$195:I$224,"&lt;23:00",希望開始時刻マスタ!$AH$3:$AH$32,"キッチン")-VLOOKUP(I$1,シフト設定マスタ!$B19:$F25,3,FALSE)</f>
        <v>-2</v>
      </c>
      <c r="J40" s="136">
        <f>COUNTIFS(希望開始時刻マスタ!J$195:J$224,"&gt;=16:00",希望開始時刻マスタ!J$195:J$224,"&lt;23:00",希望開始時刻マスタ!$AH$3:$AH$32,"キッチン")-VLOOKUP(J$1,シフト設定マスタ!$B19:$F25,3,FALSE)</f>
        <v>-2</v>
      </c>
      <c r="K40" s="136">
        <f>COUNTIFS(希望開始時刻マスタ!K$195:K$224,"&gt;=16:00",希望開始時刻マスタ!K$195:K$224,"&lt;23:00",希望開始時刻マスタ!$AH$3:$AH$32,"キッチン")-VLOOKUP(K$1,シフト設定マスタ!$B19:$F25,3,FALSE)</f>
        <v>-2</v>
      </c>
      <c r="L40" s="136">
        <f>COUNTIFS(希望開始時刻マスタ!L$195:L$224,"&gt;=16:00",希望開始時刻マスタ!L$195:L$224,"&lt;23:00",希望開始時刻マスタ!$AH$3:$AH$32,"キッチン")-VLOOKUP(L$1,シフト設定マスタ!$B19:$F25,3,FALSE)</f>
        <v>-3</v>
      </c>
      <c r="M40" s="136">
        <f>COUNTIFS(希望開始時刻マスタ!M$195:M$224,"&gt;=16:00",希望開始時刻マスタ!M$195:M$224,"&lt;23:00",希望開始時刻マスタ!$AH$3:$AH$32,"キッチン")-VLOOKUP(M$1,シフト設定マスタ!$B19:$F25,3,FALSE)</f>
        <v>-3</v>
      </c>
      <c r="N40" s="136">
        <f>COUNTIFS(希望開始時刻マスタ!N$195:N$224,"&gt;=16:00",希望開始時刻マスタ!N$195:N$224,"&lt;23:00",希望開始時刻マスタ!$AH$3:$AH$32,"キッチン")-VLOOKUP(N$1,シフト設定マスタ!$B19:$F25,3,FALSE)</f>
        <v>-3</v>
      </c>
      <c r="O40" s="136">
        <f>COUNTIFS(希望開始時刻マスタ!O$195:O$224,"&gt;=16:00",希望開始時刻マスタ!O$195:O$224,"&lt;23:00",希望開始時刻マスタ!$AH$3:$AH$32,"キッチン")-VLOOKUP(O$1,シフト設定マスタ!$B19:$F25,3,FALSE)</f>
        <v>-2</v>
      </c>
      <c r="P40" s="136">
        <f>COUNTIFS(希望開始時刻マスタ!P$195:P$224,"&gt;=16:00",希望開始時刻マスタ!P$195:P$224,"&lt;23:00",希望開始時刻マスタ!$AH$3:$AH$32,"キッチン")-VLOOKUP(P$1,シフト設定マスタ!$B19:$F25,3,FALSE)</f>
        <v>-2</v>
      </c>
      <c r="Q40" s="136">
        <f>COUNTIFS(希望開始時刻マスタ!Q$195:Q$224,"&gt;=16:00",希望開始時刻マスタ!Q$195:Q$224,"&lt;23:00",希望開始時刻マスタ!$AH$3:$AH$32,"キッチン")-VLOOKUP(Q$1,シフト設定マスタ!$B19:$F25,3,FALSE)</f>
        <v>-2</v>
      </c>
      <c r="R40" s="136">
        <f>COUNTIFS(希望開始時刻マスタ!R$195:R$224,"&gt;=16:00",希望開始時刻マスタ!R$195:R$224,"&lt;23:00",希望開始時刻マスタ!$AH$3:$AH$32,"キッチン")-VLOOKUP(R$1,シフト設定マスタ!$B19:$F25,3,FALSE)</f>
        <v>-2</v>
      </c>
      <c r="S40" s="136">
        <f>COUNTIFS(希望開始時刻マスタ!S$195:S$224,"&gt;=16:00",希望開始時刻マスタ!S$195:S$224,"&lt;23:00",希望開始時刻マスタ!$AH$3:$AH$32,"キッチン")-VLOOKUP(S$1,シフト設定マスタ!$B19:$F25,3,FALSE)</f>
        <v>-3</v>
      </c>
      <c r="T40" s="136">
        <f>COUNTIFS(希望開始時刻マスタ!T$195:T$224,"&gt;=16:00",希望開始時刻マスタ!T$195:T$224,"&lt;23:00",希望開始時刻マスタ!$AH$3:$AH$32,"キッチン")-VLOOKUP(T$1,シフト設定マスタ!$B19:$F25,3,FALSE)</f>
        <v>-3</v>
      </c>
      <c r="U40" s="136">
        <f>COUNTIFS(希望開始時刻マスタ!U$195:U$224,"&gt;=16:00",希望開始時刻マスタ!U$195:U$224,"&lt;23:00",希望開始時刻マスタ!$AH$3:$AH$32,"キッチン")-VLOOKUP(U$1,シフト設定マスタ!$B19:$F25,3,FALSE)</f>
        <v>-3</v>
      </c>
      <c r="V40" s="136">
        <f>COUNTIFS(希望開始時刻マスタ!V$195:V$224,"&gt;=16:00",希望開始時刻マスタ!V$195:V$224,"&lt;23:00",希望開始時刻マスタ!$AH$3:$AH$32,"キッチン")-VLOOKUP(V$1,シフト設定マスタ!$B19:$F25,3,FALSE)</f>
        <v>-2</v>
      </c>
      <c r="W40" s="136">
        <f>COUNTIFS(希望開始時刻マスタ!W$195:W$224,"&gt;=16:00",希望開始時刻マスタ!W$195:W$224,"&lt;23:00",希望開始時刻マスタ!$AH$3:$AH$32,"キッチン")-VLOOKUP(W$1,シフト設定マスタ!$B19:$F25,3,FALSE)</f>
        <v>-2</v>
      </c>
      <c r="X40" s="136">
        <f>COUNTIFS(希望開始時刻マスタ!X$195:X$224,"&gt;=16:00",希望開始時刻マスタ!X$195:X$224,"&lt;23:00",希望開始時刻マスタ!$AH$3:$AH$32,"キッチン")-VLOOKUP(X$1,シフト設定マスタ!$B19:$F25,3,FALSE)</f>
        <v>-2</v>
      </c>
      <c r="Y40" s="136">
        <f>COUNTIFS(希望開始時刻マスタ!Y$195:Y$224,"&gt;=16:00",希望開始時刻マスタ!Y$195:Y$224,"&lt;23:00",希望開始時刻マスタ!$AH$3:$AH$32,"キッチン")-VLOOKUP(Y$1,シフト設定マスタ!$B19:$F25,3,FALSE)</f>
        <v>-2</v>
      </c>
      <c r="Z40" s="136">
        <f>COUNTIFS(希望開始時刻マスタ!Z$195:Z$224,"&gt;=16:00",希望開始時刻マスタ!Z$195:Z$224,"&lt;23:00",希望開始時刻マスタ!$AH$3:$AH$32,"キッチン")-VLOOKUP(Z$1,シフト設定マスタ!$B19:$F25,3,FALSE)</f>
        <v>-3</v>
      </c>
      <c r="AA40" s="136">
        <f>COUNTIFS(希望開始時刻マスタ!AA$195:AA$224,"&gt;=16:00",希望開始時刻マスタ!AA$195:AA$224,"&lt;23:00",希望開始時刻マスタ!$AH$3:$AH$32,"キッチン")-VLOOKUP(AA$1,シフト設定マスタ!$B19:$F25,3,FALSE)</f>
        <v>-3</v>
      </c>
      <c r="AB40" s="136">
        <f>COUNTIFS(希望開始時刻マスタ!AB$195:AB$224,"&gt;=16:00",希望開始時刻マスタ!AB$195:AB$224,"&lt;23:00",希望開始時刻マスタ!$AH$3:$AH$32,"キッチン")-VLOOKUP(AB$1,シフト設定マスタ!$B19:$F25,3,FALSE)</f>
        <v>-3</v>
      </c>
      <c r="AC40" s="136">
        <f>COUNTIFS(希望開始時刻マスタ!AC$195:AC$224,"&gt;=16:00",希望開始時刻マスタ!AC$195:AC$224,"&lt;23:00",希望開始時刻マスタ!$AH$3:$AH$32,"キッチン")-VLOOKUP(AC$1,シフト設定マスタ!$B19:$F25,3,FALSE)</f>
        <v>-2</v>
      </c>
      <c r="AD40" s="136">
        <f>COUNTIFS(希望開始時刻マスタ!AD$195:AD$224,"&gt;=16:00",希望開始時刻マスタ!AD$195:AD$224,"&lt;23:00",希望開始時刻マスタ!$AH$3:$AH$32,"キッチン")-VLOOKUP(AD$1,シフト設定マスタ!$B19:$F25,3,FALSE)</f>
        <v>-2</v>
      </c>
      <c r="AE40" s="136">
        <f>COUNTIFS(希望開始時刻マスタ!AE$195:AE$224,"&gt;=16:00",希望開始時刻マスタ!AE$195:AE$224,"&lt;23:00",希望開始時刻マスタ!$AH$3:$AH$32,"キッチン")-VLOOKUP(AE$1,シフト設定マスタ!$B19:$F25,3,FALSE)</f>
        <v>-2</v>
      </c>
      <c r="AF40" s="136">
        <f>COUNTIFS(希望開始時刻マスタ!AF$195:AF$224,"&gt;=16:00",希望開始時刻マスタ!AF$195:AF$224,"&lt;23:00",希望開始時刻マスタ!$AH$3:$AH$32,"キッチン")-VLOOKUP(AF$1,シフト設定マスタ!$B19:$F25,3,FALSE)</f>
        <v>-2</v>
      </c>
      <c r="AG40" s="136">
        <f>COUNTIFS(希望開始時刻マスタ!AG$195:AG$224,"&gt;=16:00",希望開始時刻マスタ!AG$195:AG$224,"&lt;23:00",希望開始時刻マスタ!$AH$3:$AH$32,"キッチン")-VLOOKUP(AG$1,シフト設定マスタ!$B19:$F25,3,FALSE)</f>
        <v>-3</v>
      </c>
    </row>
    <row r="41" spans="2:33" x14ac:dyDescent="0.4">
      <c r="B41" s="133" t="s">
        <v>203</v>
      </c>
      <c r="C41" s="136">
        <f>COUNTIFS(希望開始時刻マスタ!C$195:C$224,"&gt;=9:00",希望開始時刻マスタ!C$195:C$224,"&lt;16:00",希望開始時刻マスタ!$AH$3:$AH$32,"ホール")-VLOOKUP(C$1,シフト設定マスタ!$B19:$F25,4,FALSE)</f>
        <v>-2</v>
      </c>
      <c r="D41" s="136">
        <f>COUNTIFS(希望開始時刻マスタ!D$195:D$224,"&gt;=9:00",希望開始時刻マスタ!D$195:D$224,"&lt;16:00",希望開始時刻マスタ!$AH$3:$AH$32,"ホール")-VLOOKUP(D$1,シフト設定マスタ!$B19:$F25,4,FALSE)</f>
        <v>-2</v>
      </c>
      <c r="E41" s="136">
        <f>COUNTIFS(希望開始時刻マスタ!E$195:E$224,"&gt;=9:00",希望開始時刻マスタ!E$195:E$224,"&lt;16:00",希望開始時刻マスタ!$AH$3:$AH$32,"ホール")-VLOOKUP(E$1,シフト設定マスタ!$B19:$F25,4,FALSE)</f>
        <v>-2</v>
      </c>
      <c r="F41" s="136">
        <f>COUNTIFS(希望開始時刻マスタ!F$195:F$224,"&gt;=9:00",希望開始時刻マスタ!F$195:F$224,"&lt;16:00",希望開始時刻マスタ!$AH$3:$AH$32,"ホール")-VLOOKUP(F$1,シフト設定マスタ!$B19:$F25,4,FALSE)</f>
        <v>-2</v>
      </c>
      <c r="G41" s="136">
        <f>COUNTIFS(希望開始時刻マスタ!G$195:G$224,"&gt;=9:00",希望開始時刻マスタ!G$195:G$224,"&lt;16:00",希望開始時刻マスタ!$AH$3:$AH$32,"ホール")-VLOOKUP(G$1,シフト設定マスタ!$B19:$F25,4,FALSE)</f>
        <v>-2</v>
      </c>
      <c r="H41" s="136">
        <f>COUNTIFS(希望開始時刻マスタ!H$195:H$224,"&gt;=9:00",希望開始時刻マスタ!H$195:H$224,"&lt;16:00",希望開始時刻マスタ!$AH$3:$AH$32,"ホール")-VLOOKUP(H$1,シフト設定マスタ!$B19:$F25,4,FALSE)</f>
        <v>-2</v>
      </c>
      <c r="I41" s="136">
        <f>COUNTIFS(希望開始時刻マスタ!I$195:I$224,"&gt;=9:00",希望開始時刻マスタ!I$195:I$224,"&lt;16:00",希望開始時刻マスタ!$AH$3:$AH$32,"ホール")-VLOOKUP(I$1,シフト設定マスタ!$B19:$F25,4,FALSE)</f>
        <v>-2</v>
      </c>
      <c r="J41" s="136">
        <f>COUNTIFS(希望開始時刻マスタ!J$195:J$224,"&gt;=9:00",希望開始時刻マスタ!J$195:J$224,"&lt;16:00",希望開始時刻マスタ!$AH$3:$AH$32,"ホール")-VLOOKUP(J$1,シフト設定マスタ!$B19:$F25,4,FALSE)</f>
        <v>-2</v>
      </c>
      <c r="K41" s="136">
        <f>COUNTIFS(希望開始時刻マスタ!K$195:K$224,"&gt;=9:00",希望開始時刻マスタ!K$195:K$224,"&lt;16:00",希望開始時刻マスタ!$AH$3:$AH$32,"ホール")-VLOOKUP(K$1,シフト設定マスタ!$B19:$F25,4,FALSE)</f>
        <v>-2</v>
      </c>
      <c r="L41" s="136">
        <f>COUNTIFS(希望開始時刻マスタ!L$195:L$224,"&gt;=9:00",希望開始時刻マスタ!L$195:L$224,"&lt;16:00",希望開始時刻マスタ!$AH$3:$AH$32,"ホール")-VLOOKUP(L$1,シフト設定マスタ!$B19:$F25,4,FALSE)</f>
        <v>-2</v>
      </c>
      <c r="M41" s="136">
        <f>COUNTIFS(希望開始時刻マスタ!M$195:M$224,"&gt;=9:00",希望開始時刻マスタ!M$195:M$224,"&lt;16:00",希望開始時刻マスタ!$AH$3:$AH$32,"ホール")-VLOOKUP(M$1,シフト設定マスタ!$B19:$F25,4,FALSE)</f>
        <v>-2</v>
      </c>
      <c r="N41" s="136">
        <f>COUNTIFS(希望開始時刻マスタ!N$195:N$224,"&gt;=9:00",希望開始時刻マスタ!N$195:N$224,"&lt;16:00",希望開始時刻マスタ!$AH$3:$AH$32,"ホール")-VLOOKUP(N$1,シフト設定マスタ!$B19:$F25,4,FALSE)</f>
        <v>-2</v>
      </c>
      <c r="O41" s="136">
        <f>COUNTIFS(希望開始時刻マスタ!O$195:O$224,"&gt;=9:00",希望開始時刻マスタ!O$195:O$224,"&lt;16:00",希望開始時刻マスタ!$AH$3:$AH$32,"ホール")-VLOOKUP(O$1,シフト設定マスタ!$B19:$F25,4,FALSE)</f>
        <v>-2</v>
      </c>
      <c r="P41" s="136">
        <f>COUNTIFS(希望開始時刻マスタ!P$195:P$224,"&gt;=9:00",希望開始時刻マスタ!P$195:P$224,"&lt;16:00",希望開始時刻マスタ!$AH$3:$AH$32,"ホール")-VLOOKUP(P$1,シフト設定マスタ!$B19:$F25,4,FALSE)</f>
        <v>-2</v>
      </c>
      <c r="Q41" s="136">
        <f>COUNTIFS(希望開始時刻マスタ!Q$195:Q$224,"&gt;=9:00",希望開始時刻マスタ!Q$195:Q$224,"&lt;16:00",希望開始時刻マスタ!$AH$3:$AH$32,"ホール")-VLOOKUP(Q$1,シフト設定マスタ!$B19:$F25,4,FALSE)</f>
        <v>-2</v>
      </c>
      <c r="R41" s="136">
        <f>COUNTIFS(希望開始時刻マスタ!R$195:R$224,"&gt;=9:00",希望開始時刻マスタ!R$195:R$224,"&lt;16:00",希望開始時刻マスタ!$AH$3:$AH$32,"ホール")-VLOOKUP(R$1,シフト設定マスタ!$B19:$F25,4,FALSE)</f>
        <v>-2</v>
      </c>
      <c r="S41" s="136">
        <f>COUNTIFS(希望開始時刻マスタ!S$195:S$224,"&gt;=9:00",希望開始時刻マスタ!S$195:S$224,"&lt;16:00",希望開始時刻マスタ!$AH$3:$AH$32,"ホール")-VLOOKUP(S$1,シフト設定マスタ!$B19:$F25,4,FALSE)</f>
        <v>-2</v>
      </c>
      <c r="T41" s="136">
        <f>COUNTIFS(希望開始時刻マスタ!T$195:T$224,"&gt;=9:00",希望開始時刻マスタ!T$195:T$224,"&lt;16:00",希望開始時刻マスタ!$AH$3:$AH$32,"ホール")-VLOOKUP(T$1,シフト設定マスタ!$B19:$F25,4,FALSE)</f>
        <v>-2</v>
      </c>
      <c r="U41" s="136">
        <f>COUNTIFS(希望開始時刻マスタ!U$195:U$224,"&gt;=9:00",希望開始時刻マスタ!U$195:U$224,"&lt;16:00",希望開始時刻マスタ!$AH$3:$AH$32,"ホール")-VLOOKUP(U$1,シフト設定マスタ!$B19:$F25,4,FALSE)</f>
        <v>-2</v>
      </c>
      <c r="V41" s="136">
        <f>COUNTIFS(希望開始時刻マスタ!V$195:V$224,"&gt;=9:00",希望開始時刻マスタ!V$195:V$224,"&lt;16:00",希望開始時刻マスタ!$AH$3:$AH$32,"ホール")-VLOOKUP(V$1,シフト設定マスタ!$B19:$F25,4,FALSE)</f>
        <v>-2</v>
      </c>
      <c r="W41" s="136">
        <f>COUNTIFS(希望開始時刻マスタ!W$195:W$224,"&gt;=9:00",希望開始時刻マスタ!W$195:W$224,"&lt;16:00",希望開始時刻マスタ!$AH$3:$AH$32,"ホール")-VLOOKUP(W$1,シフト設定マスタ!$B19:$F25,4,FALSE)</f>
        <v>-2</v>
      </c>
      <c r="X41" s="136">
        <f>COUNTIFS(希望開始時刻マスタ!X$195:X$224,"&gt;=9:00",希望開始時刻マスタ!X$195:X$224,"&lt;16:00",希望開始時刻マスタ!$AH$3:$AH$32,"ホール")-VLOOKUP(X$1,シフト設定マスタ!$B19:$F25,4,FALSE)</f>
        <v>-2</v>
      </c>
      <c r="Y41" s="136">
        <f>COUNTIFS(希望開始時刻マスタ!Y$195:Y$224,"&gt;=9:00",希望開始時刻マスタ!Y$195:Y$224,"&lt;16:00",希望開始時刻マスタ!$AH$3:$AH$32,"ホール")-VLOOKUP(Y$1,シフト設定マスタ!$B19:$F25,4,FALSE)</f>
        <v>-2</v>
      </c>
      <c r="Z41" s="136">
        <f>COUNTIFS(希望開始時刻マスタ!Z$195:Z$224,"&gt;=9:00",希望開始時刻マスタ!Z$195:Z$224,"&lt;16:00",希望開始時刻マスタ!$AH$3:$AH$32,"ホール")-VLOOKUP(Z$1,シフト設定マスタ!$B19:$F25,4,FALSE)</f>
        <v>-2</v>
      </c>
      <c r="AA41" s="136">
        <f>COUNTIFS(希望開始時刻マスタ!AA$195:AA$224,"&gt;=9:00",希望開始時刻マスタ!AA$195:AA$224,"&lt;16:00",希望開始時刻マスタ!$AH$3:$AH$32,"ホール")-VLOOKUP(AA$1,シフト設定マスタ!$B19:$F25,4,FALSE)</f>
        <v>-2</v>
      </c>
      <c r="AB41" s="136">
        <f>COUNTIFS(希望開始時刻マスタ!AB$195:AB$224,"&gt;=9:00",希望開始時刻マスタ!AB$195:AB$224,"&lt;16:00",希望開始時刻マスタ!$AH$3:$AH$32,"ホール")-VLOOKUP(AB$1,シフト設定マスタ!$B19:$F25,4,FALSE)</f>
        <v>-2</v>
      </c>
      <c r="AC41" s="136">
        <f>COUNTIFS(希望開始時刻マスタ!AC$195:AC$224,"&gt;=9:00",希望開始時刻マスタ!AC$195:AC$224,"&lt;16:00",希望開始時刻マスタ!$AH$3:$AH$32,"ホール")-VLOOKUP(AC$1,シフト設定マスタ!$B19:$F25,4,FALSE)</f>
        <v>-2</v>
      </c>
      <c r="AD41" s="136">
        <f>COUNTIFS(希望開始時刻マスタ!AD$195:AD$224,"&gt;=9:00",希望開始時刻マスタ!AD$195:AD$224,"&lt;16:00",希望開始時刻マスタ!$AH$3:$AH$32,"ホール")-VLOOKUP(AD$1,シフト設定マスタ!$B19:$F25,4,FALSE)</f>
        <v>-2</v>
      </c>
      <c r="AE41" s="136">
        <f>COUNTIFS(希望開始時刻マスタ!AE$195:AE$224,"&gt;=9:00",希望開始時刻マスタ!AE$195:AE$224,"&lt;16:00",希望開始時刻マスタ!$AH$3:$AH$32,"ホール")-VLOOKUP(AE$1,シフト設定マスタ!$B19:$F25,4,FALSE)</f>
        <v>-2</v>
      </c>
      <c r="AF41" s="136">
        <f>COUNTIFS(希望開始時刻マスタ!AF$195:AF$224,"&gt;=9:00",希望開始時刻マスタ!AF$195:AF$224,"&lt;16:00",希望開始時刻マスタ!$AH$3:$AH$32,"ホール")-VLOOKUP(AF$1,シフト設定マスタ!$B19:$F25,4,FALSE)</f>
        <v>-2</v>
      </c>
      <c r="AG41" s="136">
        <f>COUNTIFS(希望開始時刻マスタ!AG$195:AG$224,"&gt;=9:00",希望開始時刻マスタ!AG$195:AG$224,"&lt;16:00",希望開始時刻マスタ!$AH$3:$AH$32,"ホール")-VLOOKUP(AG$1,シフト設定マスタ!$B19:$F25,4,FALSE)</f>
        <v>-2</v>
      </c>
    </row>
    <row r="42" spans="2:33" x14ac:dyDescent="0.4">
      <c r="B42" s="133" t="s">
        <v>204</v>
      </c>
      <c r="C42" s="136">
        <f>COUNTIFS(希望開始時刻マスタ!C$195:C$224,"&gt;=16:00",希望開始時刻マスタ!C$195:C$224,"&lt;23:00",希望開始時刻マスタ!$AH$3:$AH$32,"ホール")-VLOOKUP(C$1,シフト設定マスタ!$B19:$F25,5,FALSE)</f>
        <v>-2</v>
      </c>
      <c r="D42" s="136">
        <f>COUNTIFS(希望開始時刻マスタ!D$195:D$224,"&gt;=16:00",希望開始時刻マスタ!D$195:D$224,"&lt;23:00",希望開始時刻マスタ!$AH$3:$AH$32,"ホール")-VLOOKUP(D$1,シフト設定マスタ!$B19:$F25,5,FALSE)</f>
        <v>-2</v>
      </c>
      <c r="E42" s="136">
        <f>COUNTIFS(希望開始時刻マスタ!E$195:E$224,"&gt;=16:00",希望開始時刻マスタ!E$195:E$224,"&lt;23:00",希望開始時刻マスタ!$AH$3:$AH$32,"ホール")-VLOOKUP(E$1,シフト設定マスタ!$B19:$F25,5,FALSE)</f>
        <v>-3</v>
      </c>
      <c r="F42" s="136">
        <f>COUNTIFS(希望開始時刻マスタ!F$195:F$224,"&gt;=16:00",希望開始時刻マスタ!F$195:F$224,"&lt;23:00",希望開始時刻マスタ!$AH$3:$AH$32,"ホール")-VLOOKUP(F$1,シフト設定マスタ!$B19:$F25,5,FALSE)</f>
        <v>-3</v>
      </c>
      <c r="G42" s="136">
        <f>COUNTIFS(希望開始時刻マスタ!G$195:G$224,"&gt;=16:00",希望開始時刻マスタ!G$195:G$224,"&lt;23:00",希望開始時刻マスタ!$AH$3:$AH$32,"ホール")-VLOOKUP(G$1,シフト設定マスタ!$B19:$F25,5,FALSE)</f>
        <v>-3</v>
      </c>
      <c r="H42" s="136">
        <f>COUNTIFS(希望開始時刻マスタ!H$195:H$224,"&gt;=16:00",希望開始時刻マスタ!H$195:H$224,"&lt;23:00",希望開始時刻マスタ!$AH$3:$AH$32,"ホール")-VLOOKUP(H$1,シフト設定マスタ!$B19:$F25,5,FALSE)</f>
        <v>-2</v>
      </c>
      <c r="I42" s="136">
        <f>COUNTIFS(希望開始時刻マスタ!I$195:I$224,"&gt;=16:00",希望開始時刻マスタ!I$195:I$224,"&lt;23:00",希望開始時刻マスタ!$AH$3:$AH$32,"ホール")-VLOOKUP(I$1,シフト設定マスタ!$B19:$F25,5,FALSE)</f>
        <v>-2</v>
      </c>
      <c r="J42" s="136">
        <f>COUNTIFS(希望開始時刻マスタ!J$195:J$224,"&gt;=16:00",希望開始時刻マスタ!J$195:J$224,"&lt;23:00",希望開始時刻マスタ!$AH$3:$AH$32,"ホール")-VLOOKUP(J$1,シフト設定マスタ!$B19:$F25,5,FALSE)</f>
        <v>-2</v>
      </c>
      <c r="K42" s="136">
        <f>COUNTIFS(希望開始時刻マスタ!K$195:K$224,"&gt;=16:00",希望開始時刻マスタ!K$195:K$224,"&lt;23:00",希望開始時刻マスタ!$AH$3:$AH$32,"ホール")-VLOOKUP(K$1,シフト設定マスタ!$B19:$F25,5,FALSE)</f>
        <v>-2</v>
      </c>
      <c r="L42" s="136">
        <f>COUNTIFS(希望開始時刻マスタ!L$195:L$224,"&gt;=16:00",希望開始時刻マスタ!L$195:L$224,"&lt;23:00",希望開始時刻マスタ!$AH$3:$AH$32,"ホール")-VLOOKUP(L$1,シフト設定マスタ!$B19:$F25,5,FALSE)</f>
        <v>-3</v>
      </c>
      <c r="M42" s="136">
        <f>COUNTIFS(希望開始時刻マスタ!M$195:M$224,"&gt;=16:00",希望開始時刻マスタ!M$195:M$224,"&lt;23:00",希望開始時刻マスタ!$AH$3:$AH$32,"ホール")-VLOOKUP(M$1,シフト設定マスタ!$B19:$F25,5,FALSE)</f>
        <v>-3</v>
      </c>
      <c r="N42" s="136">
        <f>COUNTIFS(希望開始時刻マスタ!N$195:N$224,"&gt;=16:00",希望開始時刻マスタ!N$195:N$224,"&lt;23:00",希望開始時刻マスタ!$AH$3:$AH$32,"ホール")-VLOOKUP(N$1,シフト設定マスタ!$B19:$F25,5,FALSE)</f>
        <v>-3</v>
      </c>
      <c r="O42" s="136">
        <f>COUNTIFS(希望開始時刻マスタ!O$195:O$224,"&gt;=16:00",希望開始時刻マスタ!O$195:O$224,"&lt;23:00",希望開始時刻マスタ!$AH$3:$AH$32,"ホール")-VLOOKUP(O$1,シフト設定マスタ!$B19:$F25,5,FALSE)</f>
        <v>-2</v>
      </c>
      <c r="P42" s="136">
        <f>COUNTIFS(希望開始時刻マスタ!P$195:P$224,"&gt;=16:00",希望開始時刻マスタ!P$195:P$224,"&lt;23:00",希望開始時刻マスタ!$AH$3:$AH$32,"ホール")-VLOOKUP(P$1,シフト設定マスタ!$B19:$F25,5,FALSE)</f>
        <v>-2</v>
      </c>
      <c r="Q42" s="136">
        <f>COUNTIFS(希望開始時刻マスタ!Q$195:Q$224,"&gt;=16:00",希望開始時刻マスタ!Q$195:Q$224,"&lt;23:00",希望開始時刻マスタ!$AH$3:$AH$32,"ホール")-VLOOKUP(Q$1,シフト設定マスタ!$B19:$F25,5,FALSE)</f>
        <v>-2</v>
      </c>
      <c r="R42" s="136">
        <f>COUNTIFS(希望開始時刻マスタ!R$195:R$224,"&gt;=16:00",希望開始時刻マスタ!R$195:R$224,"&lt;23:00",希望開始時刻マスタ!$AH$3:$AH$32,"ホール")-VLOOKUP(R$1,シフト設定マスタ!$B19:$F25,5,FALSE)</f>
        <v>-2</v>
      </c>
      <c r="S42" s="136">
        <f>COUNTIFS(希望開始時刻マスタ!S$195:S$224,"&gt;=16:00",希望開始時刻マスタ!S$195:S$224,"&lt;23:00",希望開始時刻マスタ!$AH$3:$AH$32,"ホール")-VLOOKUP(S$1,シフト設定マスタ!$B19:$F25,5,FALSE)</f>
        <v>-3</v>
      </c>
      <c r="T42" s="136">
        <f>COUNTIFS(希望開始時刻マスタ!T$195:T$224,"&gt;=16:00",希望開始時刻マスタ!T$195:T$224,"&lt;23:00",希望開始時刻マスタ!$AH$3:$AH$32,"ホール")-VLOOKUP(T$1,シフト設定マスタ!$B19:$F25,5,FALSE)</f>
        <v>-3</v>
      </c>
      <c r="U42" s="136">
        <f>COUNTIFS(希望開始時刻マスタ!U$195:U$224,"&gt;=16:00",希望開始時刻マスタ!U$195:U$224,"&lt;23:00",希望開始時刻マスタ!$AH$3:$AH$32,"ホール")-VLOOKUP(U$1,シフト設定マスタ!$B19:$F25,5,FALSE)</f>
        <v>-3</v>
      </c>
      <c r="V42" s="136">
        <f>COUNTIFS(希望開始時刻マスタ!V$195:V$224,"&gt;=16:00",希望開始時刻マスタ!V$195:V$224,"&lt;23:00",希望開始時刻マスタ!$AH$3:$AH$32,"ホール")-VLOOKUP(V$1,シフト設定マスタ!$B19:$F25,5,FALSE)</f>
        <v>-2</v>
      </c>
      <c r="W42" s="136">
        <f>COUNTIFS(希望開始時刻マスタ!W$195:W$224,"&gt;=16:00",希望開始時刻マスタ!W$195:W$224,"&lt;23:00",希望開始時刻マスタ!$AH$3:$AH$32,"ホール")-VLOOKUP(W$1,シフト設定マスタ!$B19:$F25,5,FALSE)</f>
        <v>-2</v>
      </c>
      <c r="X42" s="136">
        <f>COUNTIFS(希望開始時刻マスタ!X$195:X$224,"&gt;=16:00",希望開始時刻マスタ!X$195:X$224,"&lt;23:00",希望開始時刻マスタ!$AH$3:$AH$32,"ホール")-VLOOKUP(X$1,シフト設定マスタ!$B19:$F25,5,FALSE)</f>
        <v>-2</v>
      </c>
      <c r="Y42" s="136">
        <f>COUNTIFS(希望開始時刻マスタ!Y$195:Y$224,"&gt;=16:00",希望開始時刻マスタ!Y$195:Y$224,"&lt;23:00",希望開始時刻マスタ!$AH$3:$AH$32,"ホール")-VLOOKUP(Y$1,シフト設定マスタ!$B19:$F25,5,FALSE)</f>
        <v>-2</v>
      </c>
      <c r="Z42" s="136">
        <f>COUNTIFS(希望開始時刻マスタ!Z$195:Z$224,"&gt;=16:00",希望開始時刻マスタ!Z$195:Z$224,"&lt;23:00",希望開始時刻マスタ!$AH$3:$AH$32,"ホール")-VLOOKUP(Z$1,シフト設定マスタ!$B19:$F25,5,FALSE)</f>
        <v>-3</v>
      </c>
      <c r="AA42" s="136">
        <f>COUNTIFS(希望開始時刻マスタ!AA$195:AA$224,"&gt;=16:00",希望開始時刻マスタ!AA$195:AA$224,"&lt;23:00",希望開始時刻マスタ!$AH$3:$AH$32,"ホール")-VLOOKUP(AA$1,シフト設定マスタ!$B19:$F25,5,FALSE)</f>
        <v>-3</v>
      </c>
      <c r="AB42" s="136">
        <f>COUNTIFS(希望開始時刻マスタ!AB$195:AB$224,"&gt;=16:00",希望開始時刻マスタ!AB$195:AB$224,"&lt;23:00",希望開始時刻マスタ!$AH$3:$AH$32,"ホール")-VLOOKUP(AB$1,シフト設定マスタ!$B19:$F25,5,FALSE)</f>
        <v>-3</v>
      </c>
      <c r="AC42" s="136">
        <f>COUNTIFS(希望開始時刻マスタ!AC$195:AC$224,"&gt;=16:00",希望開始時刻マスタ!AC$195:AC$224,"&lt;23:00",希望開始時刻マスタ!$AH$3:$AH$32,"ホール")-VLOOKUP(AC$1,シフト設定マスタ!$B19:$F25,5,FALSE)</f>
        <v>-2</v>
      </c>
      <c r="AD42" s="136">
        <f>COUNTIFS(希望開始時刻マスタ!AD$195:AD$224,"&gt;=16:00",希望開始時刻マスタ!AD$195:AD$224,"&lt;23:00",希望開始時刻マスタ!$AH$3:$AH$32,"ホール")-VLOOKUP(AD$1,シフト設定マスタ!$B19:$F25,5,FALSE)</f>
        <v>-2</v>
      </c>
      <c r="AE42" s="136">
        <f>COUNTIFS(希望開始時刻マスタ!AE$195:AE$224,"&gt;=16:00",希望開始時刻マスタ!AE$195:AE$224,"&lt;23:00",希望開始時刻マスタ!$AH$3:$AH$32,"ホール")-VLOOKUP(AE$1,シフト設定マスタ!$B19:$F25,5,FALSE)</f>
        <v>-2</v>
      </c>
      <c r="AF42" s="136">
        <f>COUNTIFS(希望開始時刻マスタ!AF$195:AF$224,"&gt;=16:00",希望開始時刻マスタ!AF$195:AF$224,"&lt;23:00",希望開始時刻マスタ!$AH$3:$AH$32,"ホール")-VLOOKUP(AF$1,シフト設定マスタ!$B19:$F25,5,FALSE)</f>
        <v>-2</v>
      </c>
      <c r="AG42" s="136">
        <f>COUNTIFS(希望開始時刻マスタ!AG$195:AG$224,"&gt;=16:00",希望開始時刻マスタ!AG$195:AG$224,"&lt;23:00",希望開始時刻マスタ!$AH$3:$AH$32,"ホール")-VLOOKUP(AG$1,シフト設定マスタ!$B19:$F25,5,FALSE)</f>
        <v>-3</v>
      </c>
    </row>
    <row r="43" spans="2:33" x14ac:dyDescent="0.4">
      <c r="B43" s="3"/>
      <c r="C43" t="str">
        <f>TEXT(DATE(月別シフト希望!$B$8,B44,1),"aaa")</f>
        <v>土</v>
      </c>
      <c r="D43" s="135" t="str">
        <f>IF(ISERROR(IF(MONTH(C44+1)=MONTH(C44), C44+1,"")),"",IF(MONTH(C44+1)=MONTH(C44),TEXT(C44+1,"aaa"),""))</f>
        <v>日</v>
      </c>
      <c r="E43" s="135" t="str">
        <f t="shared" ref="E43:AG43" si="14">IF(ISERROR(IF(MONTH(D44+1)=MONTH(D44), D44+1,"")),"",IF(MONTH(D44+1)=MONTH(D44),TEXT(D44+1,"aaa"),""))</f>
        <v>月</v>
      </c>
      <c r="F43" s="135" t="str">
        <f t="shared" si="14"/>
        <v>火</v>
      </c>
      <c r="G43" s="135" t="str">
        <f t="shared" si="14"/>
        <v>水</v>
      </c>
      <c r="H43" s="135" t="str">
        <f t="shared" si="14"/>
        <v>木</v>
      </c>
      <c r="I43" s="135" t="str">
        <f t="shared" si="14"/>
        <v>金</v>
      </c>
      <c r="J43" s="135" t="str">
        <f t="shared" si="14"/>
        <v>土</v>
      </c>
      <c r="K43" s="135" t="str">
        <f t="shared" si="14"/>
        <v>日</v>
      </c>
      <c r="L43" s="135" t="str">
        <f t="shared" si="14"/>
        <v>月</v>
      </c>
      <c r="M43" s="135" t="str">
        <f t="shared" si="14"/>
        <v>火</v>
      </c>
      <c r="N43" s="135" t="str">
        <f t="shared" si="14"/>
        <v>水</v>
      </c>
      <c r="O43" s="135" t="str">
        <f t="shared" si="14"/>
        <v>木</v>
      </c>
      <c r="P43" s="135" t="str">
        <f t="shared" si="14"/>
        <v>金</v>
      </c>
      <c r="Q43" s="135" t="str">
        <f t="shared" si="14"/>
        <v>土</v>
      </c>
      <c r="R43" s="135" t="str">
        <f t="shared" si="14"/>
        <v>日</v>
      </c>
      <c r="S43" s="135" t="str">
        <f t="shared" si="14"/>
        <v>月</v>
      </c>
      <c r="T43" s="135" t="str">
        <f t="shared" si="14"/>
        <v>火</v>
      </c>
      <c r="U43" s="135" t="str">
        <f t="shared" si="14"/>
        <v>水</v>
      </c>
      <c r="V43" s="135" t="str">
        <f t="shared" si="14"/>
        <v>木</v>
      </c>
      <c r="W43" s="135" t="str">
        <f t="shared" si="14"/>
        <v>金</v>
      </c>
      <c r="X43" s="135" t="str">
        <f t="shared" si="14"/>
        <v>土</v>
      </c>
      <c r="Y43" s="135" t="str">
        <f t="shared" si="14"/>
        <v>日</v>
      </c>
      <c r="Z43" s="135" t="str">
        <f t="shared" si="14"/>
        <v>月</v>
      </c>
      <c r="AA43" s="135" t="str">
        <f t="shared" si="14"/>
        <v>火</v>
      </c>
      <c r="AB43" s="135" t="str">
        <f t="shared" si="14"/>
        <v>水</v>
      </c>
      <c r="AC43" s="135" t="str">
        <f t="shared" si="14"/>
        <v>木</v>
      </c>
      <c r="AD43" s="135" t="str">
        <f t="shared" si="14"/>
        <v>金</v>
      </c>
      <c r="AE43" s="135" t="str">
        <f t="shared" si="14"/>
        <v>土</v>
      </c>
      <c r="AF43" s="135" t="str">
        <f t="shared" si="14"/>
        <v>日</v>
      </c>
      <c r="AG43" s="135" t="str">
        <f t="shared" si="14"/>
        <v>月</v>
      </c>
    </row>
    <row r="44" spans="2:33" x14ac:dyDescent="0.4">
      <c r="B44" s="131">
        <v>8</v>
      </c>
      <c r="C44" s="11">
        <f>DATE(月別シフト希望!$B$8,B44,1)</f>
        <v>44044</v>
      </c>
      <c r="D44" s="11">
        <f>IF(ISERROR(IF(MONTH(C44+1)=MONTH(C44), C44+1,"")),"",IF(MONTH(C44+1)=MONTH(C44), C44+1,""))</f>
        <v>44045</v>
      </c>
      <c r="E44" s="11">
        <f t="shared" ref="E44:AG44" si="15">IF(ISERROR(IF(MONTH(D44+1)=MONTH(D44), D44+1,"")),"",IF(MONTH(D44+1)=MONTH(D44), D44+1,""))</f>
        <v>44046</v>
      </c>
      <c r="F44" s="11">
        <f t="shared" si="15"/>
        <v>44047</v>
      </c>
      <c r="G44" s="11">
        <f t="shared" si="15"/>
        <v>44048</v>
      </c>
      <c r="H44" s="11">
        <f t="shared" si="15"/>
        <v>44049</v>
      </c>
      <c r="I44" s="11">
        <f t="shared" si="15"/>
        <v>44050</v>
      </c>
      <c r="J44" s="11">
        <f t="shared" si="15"/>
        <v>44051</v>
      </c>
      <c r="K44" s="11">
        <f t="shared" si="15"/>
        <v>44052</v>
      </c>
      <c r="L44" s="11">
        <f t="shared" si="15"/>
        <v>44053</v>
      </c>
      <c r="M44" s="11">
        <f t="shared" si="15"/>
        <v>44054</v>
      </c>
      <c r="N44" s="11">
        <f t="shared" si="15"/>
        <v>44055</v>
      </c>
      <c r="O44" s="11">
        <f t="shared" si="15"/>
        <v>44056</v>
      </c>
      <c r="P44" s="11">
        <f t="shared" si="15"/>
        <v>44057</v>
      </c>
      <c r="Q44" s="11">
        <f t="shared" si="15"/>
        <v>44058</v>
      </c>
      <c r="R44" s="11">
        <f t="shared" si="15"/>
        <v>44059</v>
      </c>
      <c r="S44" s="11">
        <f t="shared" si="15"/>
        <v>44060</v>
      </c>
      <c r="T44" s="11">
        <f t="shared" si="15"/>
        <v>44061</v>
      </c>
      <c r="U44" s="11">
        <f t="shared" si="15"/>
        <v>44062</v>
      </c>
      <c r="V44" s="11">
        <f t="shared" si="15"/>
        <v>44063</v>
      </c>
      <c r="W44" s="11">
        <f t="shared" si="15"/>
        <v>44064</v>
      </c>
      <c r="X44" s="11">
        <f t="shared" si="15"/>
        <v>44065</v>
      </c>
      <c r="Y44" s="11">
        <f t="shared" si="15"/>
        <v>44066</v>
      </c>
      <c r="Z44" s="11">
        <f t="shared" si="15"/>
        <v>44067</v>
      </c>
      <c r="AA44" s="11">
        <f t="shared" si="15"/>
        <v>44068</v>
      </c>
      <c r="AB44" s="11">
        <f t="shared" si="15"/>
        <v>44069</v>
      </c>
      <c r="AC44" s="11">
        <f t="shared" si="15"/>
        <v>44070</v>
      </c>
      <c r="AD44" s="11">
        <f t="shared" si="15"/>
        <v>44071</v>
      </c>
      <c r="AE44" s="11">
        <f t="shared" si="15"/>
        <v>44072</v>
      </c>
      <c r="AF44" s="11">
        <f t="shared" si="15"/>
        <v>44073</v>
      </c>
      <c r="AG44" s="12">
        <f t="shared" si="15"/>
        <v>44074</v>
      </c>
    </row>
    <row r="45" spans="2:33" x14ac:dyDescent="0.4">
      <c r="B45" s="132" t="s">
        <v>201</v>
      </c>
      <c r="C45" s="136">
        <f>COUNTIFS(希望開始時刻マスタ!C$227:C$256,"&gt;=9:00",希望開始時刻マスタ!C$227:C$256,"&lt;16:00",希望開始時刻マスタ!$AH$3:$AH$32,"キッチン")-VLOOKUP(C$1,シフト設定マスタ!$B19:$F25,2,FALSE)</f>
        <v>-2</v>
      </c>
      <c r="D45" s="136">
        <f>COUNTIFS(希望開始時刻マスタ!D$227:D$256,"&gt;=9:00",希望開始時刻マスタ!D$227:D$256,"&lt;16:00",希望開始時刻マスタ!$AH$3:$AH$32,"キッチン")-VLOOKUP(D$1,シフト設定マスタ!$B19:$F25,2,FALSE)</f>
        <v>-2</v>
      </c>
      <c r="E45" s="136">
        <f>COUNTIFS(希望開始時刻マスタ!E$227:E$256,"&gt;=9:00",希望開始時刻マスタ!E$227:E$256,"&lt;16:00",希望開始時刻マスタ!$AH$3:$AH$32,"キッチン")-VLOOKUP(E$1,シフト設定マスタ!$B19:$F25,2,FALSE)</f>
        <v>-2</v>
      </c>
      <c r="F45" s="136">
        <f>COUNTIFS(希望開始時刻マスタ!F$227:F$256,"&gt;=9:00",希望開始時刻マスタ!F$227:F$256,"&lt;16:00",希望開始時刻マスタ!$AH$3:$AH$32,"キッチン")-VLOOKUP(F$1,シフト設定マスタ!$B19:$F25,2,FALSE)</f>
        <v>-2</v>
      </c>
      <c r="G45" s="136">
        <f>COUNTIFS(希望開始時刻マスタ!G$227:G$256,"&gt;=9:00",希望開始時刻マスタ!G$227:G$256,"&lt;16:00",希望開始時刻マスタ!$AH$3:$AH$32,"キッチン")-VLOOKUP(G$1,シフト設定マスタ!$B19:$F25,2,FALSE)</f>
        <v>-2</v>
      </c>
      <c r="H45" s="136">
        <f>COUNTIFS(希望開始時刻マスタ!H$227:H$256,"&gt;=9:00",希望開始時刻マスタ!H$227:H$256,"&lt;16:00",希望開始時刻マスタ!$AH$3:$AH$32,"キッチン")-VLOOKUP(H$1,シフト設定マスタ!$B19:$F25,2,FALSE)</f>
        <v>-2</v>
      </c>
      <c r="I45" s="136">
        <f>COUNTIFS(希望開始時刻マスタ!I$227:I$256,"&gt;=9:00",希望開始時刻マスタ!I$227:I$256,"&lt;16:00",希望開始時刻マスタ!$AH$3:$AH$32,"キッチン")-VLOOKUP(I$1,シフト設定マスタ!$B19:$F25,2,FALSE)</f>
        <v>-2</v>
      </c>
      <c r="J45" s="136">
        <f>COUNTIFS(希望開始時刻マスタ!J$227:J$256,"&gt;=9:00",希望開始時刻マスタ!J$227:J$256,"&lt;16:00",希望開始時刻マスタ!$AH$3:$AH$32,"キッチン")-VLOOKUP(J$1,シフト設定マスタ!$B19:$F25,2,FALSE)</f>
        <v>-2</v>
      </c>
      <c r="K45" s="136">
        <f>COUNTIFS(希望開始時刻マスタ!K$227:K$256,"&gt;=9:00",希望開始時刻マスタ!K$227:K$256,"&lt;16:00",希望開始時刻マスタ!$AH$3:$AH$32,"キッチン")-VLOOKUP(K$1,シフト設定マスタ!$B19:$F25,2,FALSE)</f>
        <v>-2</v>
      </c>
      <c r="L45" s="136">
        <f>COUNTIFS(希望開始時刻マスタ!L$227:L$256,"&gt;=9:00",希望開始時刻マスタ!L$227:L$256,"&lt;16:00",希望開始時刻マスタ!$AH$3:$AH$32,"キッチン")-VLOOKUP(L$1,シフト設定マスタ!$B19:$F25,2,FALSE)</f>
        <v>-2</v>
      </c>
      <c r="M45" s="136">
        <f>COUNTIFS(希望開始時刻マスタ!M$227:M$256,"&gt;=9:00",希望開始時刻マスタ!M$227:M$256,"&lt;16:00",希望開始時刻マスタ!$AH$3:$AH$32,"キッチン")-VLOOKUP(M$1,シフト設定マスタ!$B19:$F25,2,FALSE)</f>
        <v>-2</v>
      </c>
      <c r="N45" s="136">
        <f>COUNTIFS(希望開始時刻マスタ!N$227:N$256,"&gt;=9:00",希望開始時刻マスタ!N$227:N$256,"&lt;16:00",希望開始時刻マスタ!$AH$3:$AH$32,"キッチン")-VLOOKUP(N$1,シフト設定マスタ!$B19:$F25,2,FALSE)</f>
        <v>-2</v>
      </c>
      <c r="O45" s="136">
        <f>COUNTIFS(希望開始時刻マスタ!O$227:O$256,"&gt;=9:00",希望開始時刻マスタ!O$227:O$256,"&lt;16:00",希望開始時刻マスタ!$AH$3:$AH$32,"キッチン")-VLOOKUP(O$1,シフト設定マスタ!$B19:$F25,2,FALSE)</f>
        <v>-2</v>
      </c>
      <c r="P45" s="136">
        <f>COUNTIFS(希望開始時刻マスタ!P$227:P$256,"&gt;=9:00",希望開始時刻マスタ!P$227:P$256,"&lt;16:00",希望開始時刻マスタ!$AH$3:$AH$32,"キッチン")-VLOOKUP(P$1,シフト設定マスタ!$B19:$F25,2,FALSE)</f>
        <v>-2</v>
      </c>
      <c r="Q45" s="136">
        <f>COUNTIFS(希望開始時刻マスタ!Q$227:Q$256,"&gt;=9:00",希望開始時刻マスタ!Q$227:Q$256,"&lt;16:00",希望開始時刻マスタ!$AH$3:$AH$32,"キッチン")-VLOOKUP(Q$1,シフト設定マスタ!$B19:$F25,2,FALSE)</f>
        <v>-2</v>
      </c>
      <c r="R45" s="136">
        <f>COUNTIFS(希望開始時刻マスタ!R$227:R$256,"&gt;=9:00",希望開始時刻マスタ!R$227:R$256,"&lt;16:00",希望開始時刻マスタ!$AH$3:$AH$32,"キッチン")-VLOOKUP(R$1,シフト設定マスタ!$B19:$F25,2,FALSE)</f>
        <v>-2</v>
      </c>
      <c r="S45" s="136">
        <f>COUNTIFS(希望開始時刻マスタ!S$227:S$256,"&gt;=9:00",希望開始時刻マスタ!S$227:S$256,"&lt;16:00",希望開始時刻マスタ!$AH$3:$AH$32,"キッチン")-VLOOKUP(S$1,シフト設定マスタ!$B19:$F25,2,FALSE)</f>
        <v>-2</v>
      </c>
      <c r="T45" s="136">
        <f>COUNTIFS(希望開始時刻マスタ!T$227:T$256,"&gt;=9:00",希望開始時刻マスタ!T$227:T$256,"&lt;16:00",希望開始時刻マスタ!$AH$3:$AH$32,"キッチン")-VLOOKUP(T$1,シフト設定マスタ!$B19:$F25,2,FALSE)</f>
        <v>-2</v>
      </c>
      <c r="U45" s="136">
        <f>COUNTIFS(希望開始時刻マスタ!U$227:U$256,"&gt;=9:00",希望開始時刻マスタ!U$227:U$256,"&lt;16:00",希望開始時刻マスタ!$AH$3:$AH$32,"キッチン")-VLOOKUP(U$1,シフト設定マスタ!$B19:$F25,2,FALSE)</f>
        <v>-2</v>
      </c>
      <c r="V45" s="136">
        <f>COUNTIFS(希望開始時刻マスタ!V$227:V$256,"&gt;=9:00",希望開始時刻マスタ!V$227:V$256,"&lt;16:00",希望開始時刻マスタ!$AH$3:$AH$32,"キッチン")-VLOOKUP(V$1,シフト設定マスタ!$B19:$F25,2,FALSE)</f>
        <v>-2</v>
      </c>
      <c r="W45" s="136">
        <f>COUNTIFS(希望開始時刻マスタ!W$227:W$256,"&gt;=9:00",希望開始時刻マスタ!W$227:W$256,"&lt;16:00",希望開始時刻マスタ!$AH$3:$AH$32,"キッチン")-VLOOKUP(W$1,シフト設定マスタ!$B19:$F25,2,FALSE)</f>
        <v>-2</v>
      </c>
      <c r="X45" s="136">
        <f>COUNTIFS(希望開始時刻マスタ!X$227:X$256,"&gt;=9:00",希望開始時刻マスタ!X$227:X$256,"&lt;16:00",希望開始時刻マスタ!$AH$3:$AH$32,"キッチン")-VLOOKUP(X$1,シフト設定マスタ!$B19:$F25,2,FALSE)</f>
        <v>-2</v>
      </c>
      <c r="Y45" s="136">
        <f>COUNTIFS(希望開始時刻マスタ!Y$227:Y$256,"&gt;=9:00",希望開始時刻マスタ!Y$227:Y$256,"&lt;16:00",希望開始時刻マスタ!$AH$3:$AH$32,"キッチン")-VLOOKUP(Y$1,シフト設定マスタ!$B19:$F25,2,FALSE)</f>
        <v>-2</v>
      </c>
      <c r="Z45" s="136">
        <f>COUNTIFS(希望開始時刻マスタ!Z$227:Z$256,"&gt;=9:00",希望開始時刻マスタ!Z$227:Z$256,"&lt;16:00",希望開始時刻マスタ!$AH$3:$AH$32,"キッチン")-VLOOKUP(Z$1,シフト設定マスタ!$B19:$F25,2,FALSE)</f>
        <v>-2</v>
      </c>
      <c r="AA45" s="136">
        <f>COUNTIFS(希望開始時刻マスタ!AA$227:AA$256,"&gt;=9:00",希望開始時刻マスタ!AA$227:AA$256,"&lt;16:00",希望開始時刻マスタ!$AH$3:$AH$32,"キッチン")-VLOOKUP(AA$1,シフト設定マスタ!$B19:$F25,2,FALSE)</f>
        <v>-2</v>
      </c>
      <c r="AB45" s="136">
        <f>COUNTIFS(希望開始時刻マスタ!AB$227:AB$256,"&gt;=9:00",希望開始時刻マスタ!AB$227:AB$256,"&lt;16:00",希望開始時刻マスタ!$AH$3:$AH$32,"キッチン")-VLOOKUP(AB$1,シフト設定マスタ!$B19:$F25,2,FALSE)</f>
        <v>-2</v>
      </c>
      <c r="AC45" s="136">
        <f>COUNTIFS(希望開始時刻マスタ!AC$227:AC$256,"&gt;=9:00",希望開始時刻マスタ!AC$227:AC$256,"&lt;16:00",希望開始時刻マスタ!$AH$3:$AH$32,"キッチン")-VLOOKUP(AC$1,シフト設定マスタ!$B19:$F25,2,FALSE)</f>
        <v>-2</v>
      </c>
      <c r="AD45" s="136">
        <f>COUNTIFS(希望開始時刻マスタ!AD$227:AD$256,"&gt;=9:00",希望開始時刻マスタ!AD$227:AD$256,"&lt;16:00",希望開始時刻マスタ!$AH$3:$AH$32,"キッチン")-VLOOKUP(AD$1,シフト設定マスタ!$B19:$F25,2,FALSE)</f>
        <v>-2</v>
      </c>
      <c r="AE45" s="136">
        <f>COUNTIFS(希望開始時刻マスタ!AE$227:AE$256,"&gt;=9:00",希望開始時刻マスタ!AE$227:AE$256,"&lt;16:00",希望開始時刻マスタ!$AH$3:$AH$32,"キッチン")-VLOOKUP(AE$1,シフト設定マスタ!$B19:$F25,2,FALSE)</f>
        <v>-2</v>
      </c>
      <c r="AF45" s="136">
        <f>COUNTIFS(希望開始時刻マスタ!AF$227:AF$256,"&gt;=9:00",希望開始時刻マスタ!AF$227:AF$256,"&lt;16:00",希望開始時刻マスタ!$AH$3:$AH$32,"キッチン")-VLOOKUP(AF$1,シフト設定マスタ!$B19:$F25,2,FALSE)</f>
        <v>-2</v>
      </c>
      <c r="AG45" s="136">
        <f>COUNTIFS(希望開始時刻マスタ!AG$227:AG$256,"&gt;=9:00",希望開始時刻マスタ!AG$227:AG$256,"&lt;16:00",希望開始時刻マスタ!$AH$3:$AH$32,"キッチン")-VLOOKUP(AG$1,シフト設定マスタ!$B19:$F25,2,FALSE)</f>
        <v>-2</v>
      </c>
    </row>
    <row r="46" spans="2:33" x14ac:dyDescent="0.4">
      <c r="B46" s="133" t="s">
        <v>160</v>
      </c>
      <c r="C46" s="136">
        <f>COUNTIFS(希望開始時刻マスタ!C$227:C$256,"&gt;=16:00",希望開始時刻マスタ!C$227:C$256,"&lt;23:00",希望開始時刻マスタ!$AH$3:$AH$32,"キッチン")-VLOOKUP(C$1,シフト設定マスタ!$B19:$F25,3,FALSE)</f>
        <v>-2</v>
      </c>
      <c r="D46" s="136">
        <f>COUNTIFS(希望開始時刻マスタ!D$227:D$256,"&gt;=16:00",希望開始時刻マスタ!D$227:D$256,"&lt;23:00",希望開始時刻マスタ!$AH$3:$AH$32,"キッチン")-VLOOKUP(D$1,シフト設定マスタ!$B19:$F25,3,FALSE)</f>
        <v>-2</v>
      </c>
      <c r="E46" s="136">
        <f>COUNTIFS(希望開始時刻マスタ!E$227:E$256,"&gt;=16:00",希望開始時刻マスタ!E$227:E$256,"&lt;23:00",希望開始時刻マスタ!$AH$3:$AH$32,"キッチン")-VLOOKUP(E$1,シフト設定マスタ!$B19:$F25,3,FALSE)</f>
        <v>-3</v>
      </c>
      <c r="F46" s="136">
        <f>COUNTIFS(希望開始時刻マスタ!F$227:F$256,"&gt;=16:00",希望開始時刻マスタ!F$227:F$256,"&lt;23:00",希望開始時刻マスタ!$AH$3:$AH$32,"キッチン")-VLOOKUP(F$1,シフト設定マスタ!$B19:$F25,3,FALSE)</f>
        <v>-3</v>
      </c>
      <c r="G46" s="136">
        <f>COUNTIFS(希望開始時刻マスタ!G$227:G$256,"&gt;=16:00",希望開始時刻マスタ!G$227:G$256,"&lt;23:00",希望開始時刻マスタ!$AH$3:$AH$32,"キッチン")-VLOOKUP(G$1,シフト設定マスタ!$B19:$F25,3,FALSE)</f>
        <v>-3</v>
      </c>
      <c r="H46" s="136">
        <f>COUNTIFS(希望開始時刻マスタ!H$227:H$256,"&gt;=16:00",希望開始時刻マスタ!H$227:H$256,"&lt;23:00",希望開始時刻マスタ!$AH$3:$AH$32,"キッチン")-VLOOKUP(H$1,シフト設定マスタ!$B19:$F25,3,FALSE)</f>
        <v>-2</v>
      </c>
      <c r="I46" s="136">
        <f>COUNTIFS(希望開始時刻マスタ!I$227:I$256,"&gt;=16:00",希望開始時刻マスタ!I$227:I$256,"&lt;23:00",希望開始時刻マスタ!$AH$3:$AH$32,"キッチン")-VLOOKUP(I$1,シフト設定マスタ!$B19:$F25,3,FALSE)</f>
        <v>-2</v>
      </c>
      <c r="J46" s="136">
        <f>COUNTIFS(希望開始時刻マスタ!J$227:J$256,"&gt;=16:00",希望開始時刻マスタ!J$227:J$256,"&lt;23:00",希望開始時刻マスタ!$AH$3:$AH$32,"キッチン")-VLOOKUP(J$1,シフト設定マスタ!$B19:$F25,3,FALSE)</f>
        <v>-2</v>
      </c>
      <c r="K46" s="136">
        <f>COUNTIFS(希望開始時刻マスタ!K$227:K$256,"&gt;=16:00",希望開始時刻マスタ!K$227:K$256,"&lt;23:00",希望開始時刻マスタ!$AH$3:$AH$32,"キッチン")-VLOOKUP(K$1,シフト設定マスタ!$B19:$F25,3,FALSE)</f>
        <v>-2</v>
      </c>
      <c r="L46" s="136">
        <f>COUNTIFS(希望開始時刻マスタ!L$227:L$256,"&gt;=16:00",希望開始時刻マスタ!L$227:L$256,"&lt;23:00",希望開始時刻マスタ!$AH$3:$AH$32,"キッチン")-VLOOKUP(L$1,シフト設定マスタ!$B19:$F25,3,FALSE)</f>
        <v>-3</v>
      </c>
      <c r="M46" s="136">
        <f>COUNTIFS(希望開始時刻マスタ!M$227:M$256,"&gt;=16:00",希望開始時刻マスタ!M$227:M$256,"&lt;23:00",希望開始時刻マスタ!$AH$3:$AH$32,"キッチン")-VLOOKUP(M$1,シフト設定マスタ!$B19:$F25,3,FALSE)</f>
        <v>-3</v>
      </c>
      <c r="N46" s="136">
        <f>COUNTIFS(希望開始時刻マスタ!N$227:N$256,"&gt;=16:00",希望開始時刻マスタ!N$227:N$256,"&lt;23:00",希望開始時刻マスタ!$AH$3:$AH$32,"キッチン")-VLOOKUP(N$1,シフト設定マスタ!$B19:$F25,3,FALSE)</f>
        <v>-3</v>
      </c>
      <c r="O46" s="136">
        <f>COUNTIFS(希望開始時刻マスタ!O$227:O$256,"&gt;=16:00",希望開始時刻マスタ!O$227:O$256,"&lt;23:00",希望開始時刻マスタ!$AH$3:$AH$32,"キッチン")-VLOOKUP(O$1,シフト設定マスタ!$B19:$F25,3,FALSE)</f>
        <v>-2</v>
      </c>
      <c r="P46" s="136">
        <f>COUNTIFS(希望開始時刻マスタ!P$227:P$256,"&gt;=16:00",希望開始時刻マスタ!P$227:P$256,"&lt;23:00",希望開始時刻マスタ!$AH$3:$AH$32,"キッチン")-VLOOKUP(P$1,シフト設定マスタ!$B19:$F25,3,FALSE)</f>
        <v>-2</v>
      </c>
      <c r="Q46" s="136">
        <f>COUNTIFS(希望開始時刻マスタ!Q$227:Q$256,"&gt;=16:00",希望開始時刻マスタ!Q$227:Q$256,"&lt;23:00",希望開始時刻マスタ!$AH$3:$AH$32,"キッチン")-VLOOKUP(Q$1,シフト設定マスタ!$B19:$F25,3,FALSE)</f>
        <v>-2</v>
      </c>
      <c r="R46" s="136">
        <f>COUNTIFS(希望開始時刻マスタ!R$227:R$256,"&gt;=16:00",希望開始時刻マスタ!R$227:R$256,"&lt;23:00",希望開始時刻マスタ!$AH$3:$AH$32,"キッチン")-VLOOKUP(R$1,シフト設定マスタ!$B19:$F25,3,FALSE)</f>
        <v>-2</v>
      </c>
      <c r="S46" s="136">
        <f>COUNTIFS(希望開始時刻マスタ!S$227:S$256,"&gt;=16:00",希望開始時刻マスタ!S$227:S$256,"&lt;23:00",希望開始時刻マスタ!$AH$3:$AH$32,"キッチン")-VLOOKUP(S$1,シフト設定マスタ!$B19:$F25,3,FALSE)</f>
        <v>-3</v>
      </c>
      <c r="T46" s="136">
        <f>COUNTIFS(希望開始時刻マスタ!T$227:T$256,"&gt;=16:00",希望開始時刻マスタ!T$227:T$256,"&lt;23:00",希望開始時刻マスタ!$AH$3:$AH$32,"キッチン")-VLOOKUP(T$1,シフト設定マスタ!$B19:$F25,3,FALSE)</f>
        <v>-3</v>
      </c>
      <c r="U46" s="136">
        <f>COUNTIFS(希望開始時刻マスタ!U$227:U$256,"&gt;=16:00",希望開始時刻マスタ!U$227:U$256,"&lt;23:00",希望開始時刻マスタ!$AH$3:$AH$32,"キッチン")-VLOOKUP(U$1,シフト設定マスタ!$B19:$F25,3,FALSE)</f>
        <v>-3</v>
      </c>
      <c r="V46" s="136">
        <f>COUNTIFS(希望開始時刻マスタ!V$227:V$256,"&gt;=16:00",希望開始時刻マスタ!V$227:V$256,"&lt;23:00",希望開始時刻マスタ!$AH$3:$AH$32,"キッチン")-VLOOKUP(V$1,シフト設定マスタ!$B19:$F25,3,FALSE)</f>
        <v>-2</v>
      </c>
      <c r="W46" s="136">
        <f>COUNTIFS(希望開始時刻マスタ!W$227:W$256,"&gt;=16:00",希望開始時刻マスタ!W$227:W$256,"&lt;23:00",希望開始時刻マスタ!$AH$3:$AH$32,"キッチン")-VLOOKUP(W$1,シフト設定マスタ!$B19:$F25,3,FALSE)</f>
        <v>-2</v>
      </c>
      <c r="X46" s="136">
        <f>COUNTIFS(希望開始時刻マスタ!X$227:X$256,"&gt;=16:00",希望開始時刻マスタ!X$227:X$256,"&lt;23:00",希望開始時刻マスタ!$AH$3:$AH$32,"キッチン")-VLOOKUP(X$1,シフト設定マスタ!$B19:$F25,3,FALSE)</f>
        <v>-2</v>
      </c>
      <c r="Y46" s="136">
        <f>COUNTIFS(希望開始時刻マスタ!Y$227:Y$256,"&gt;=16:00",希望開始時刻マスタ!Y$227:Y$256,"&lt;23:00",希望開始時刻マスタ!$AH$3:$AH$32,"キッチン")-VLOOKUP(Y$1,シフト設定マスタ!$B19:$F25,3,FALSE)</f>
        <v>-2</v>
      </c>
      <c r="Z46" s="136">
        <f>COUNTIFS(希望開始時刻マスタ!Z$227:Z$256,"&gt;=16:00",希望開始時刻マスタ!Z$227:Z$256,"&lt;23:00",希望開始時刻マスタ!$AH$3:$AH$32,"キッチン")-VLOOKUP(Z$1,シフト設定マスタ!$B19:$F25,3,FALSE)</f>
        <v>-3</v>
      </c>
      <c r="AA46" s="136">
        <f>COUNTIFS(希望開始時刻マスタ!AA$227:AA$256,"&gt;=16:00",希望開始時刻マスタ!AA$227:AA$256,"&lt;23:00",希望開始時刻マスタ!$AH$3:$AH$32,"キッチン")-VLOOKUP(AA$1,シフト設定マスタ!$B19:$F25,3,FALSE)</f>
        <v>-3</v>
      </c>
      <c r="AB46" s="136">
        <f>COUNTIFS(希望開始時刻マスタ!AB$227:AB$256,"&gt;=16:00",希望開始時刻マスタ!AB$227:AB$256,"&lt;23:00",希望開始時刻マスタ!$AH$3:$AH$32,"キッチン")-VLOOKUP(AB$1,シフト設定マスタ!$B19:$F25,3,FALSE)</f>
        <v>-3</v>
      </c>
      <c r="AC46" s="136">
        <f>COUNTIFS(希望開始時刻マスタ!AC$227:AC$256,"&gt;=16:00",希望開始時刻マスタ!AC$227:AC$256,"&lt;23:00",希望開始時刻マスタ!$AH$3:$AH$32,"キッチン")-VLOOKUP(AC$1,シフト設定マスタ!$B19:$F25,3,FALSE)</f>
        <v>-2</v>
      </c>
      <c r="AD46" s="136">
        <f>COUNTIFS(希望開始時刻マスタ!AD$227:AD$256,"&gt;=16:00",希望開始時刻マスタ!AD$227:AD$256,"&lt;23:00",希望開始時刻マスタ!$AH$3:$AH$32,"キッチン")-VLOOKUP(AD$1,シフト設定マスタ!$B19:$F25,3,FALSE)</f>
        <v>-2</v>
      </c>
      <c r="AE46" s="136">
        <f>COUNTIFS(希望開始時刻マスタ!AE$227:AE$256,"&gt;=16:00",希望開始時刻マスタ!AE$227:AE$256,"&lt;23:00",希望開始時刻マスタ!$AH$3:$AH$32,"キッチン")-VLOOKUP(AE$1,シフト設定マスタ!$B19:$F25,3,FALSE)</f>
        <v>-2</v>
      </c>
      <c r="AF46" s="136">
        <f>COUNTIFS(希望開始時刻マスタ!AF$227:AF$256,"&gt;=16:00",希望開始時刻マスタ!AF$227:AF$256,"&lt;23:00",希望開始時刻マスタ!$AH$3:$AH$32,"キッチン")-VLOOKUP(AF$1,シフト設定マスタ!$B19:$F25,3,FALSE)</f>
        <v>-2</v>
      </c>
      <c r="AG46" s="136">
        <f>COUNTIFS(希望開始時刻マスタ!AG$227:AG$256,"&gt;=16:00",希望開始時刻マスタ!AG$227:AG$256,"&lt;23:00",希望開始時刻マスタ!$AH$3:$AH$32,"キッチン")-VLOOKUP(AG$1,シフト設定マスタ!$B19:$F25,3,FALSE)</f>
        <v>-3</v>
      </c>
    </row>
    <row r="47" spans="2:33" x14ac:dyDescent="0.4">
      <c r="B47" s="133" t="s">
        <v>203</v>
      </c>
      <c r="C47" s="136">
        <f>COUNTIFS(希望開始時刻マスタ!C$227:C$256,"&gt;=9:00",希望開始時刻マスタ!C$227:C$256,"&lt;16:00",希望開始時刻マスタ!$AH$3:$AH$32,"ホール")-VLOOKUP(C$1,シフト設定マスタ!$B19:$F25,4,FALSE)</f>
        <v>-2</v>
      </c>
      <c r="D47" s="136">
        <f>COUNTIFS(希望開始時刻マスタ!D$227:D$256,"&gt;=9:00",希望開始時刻マスタ!D$227:D$256,"&lt;16:00",希望開始時刻マスタ!$AH$3:$AH$32,"ホール")-VLOOKUP(D$1,シフト設定マスタ!$B19:$F25,4,FALSE)</f>
        <v>-2</v>
      </c>
      <c r="E47" s="136">
        <f>COUNTIFS(希望開始時刻マスタ!E$227:E$256,"&gt;=9:00",希望開始時刻マスタ!E$227:E$256,"&lt;16:00",希望開始時刻マスタ!$AH$3:$AH$32,"ホール")-VLOOKUP(E$1,シフト設定マスタ!$B19:$F25,4,FALSE)</f>
        <v>-2</v>
      </c>
      <c r="F47" s="136">
        <f>COUNTIFS(希望開始時刻マスタ!F$227:F$256,"&gt;=9:00",希望開始時刻マスタ!F$227:F$256,"&lt;16:00",希望開始時刻マスタ!$AH$3:$AH$32,"ホール")-VLOOKUP(F$1,シフト設定マスタ!$B19:$F25,4,FALSE)</f>
        <v>-2</v>
      </c>
      <c r="G47" s="136">
        <f>COUNTIFS(希望開始時刻マスタ!G$227:G$256,"&gt;=9:00",希望開始時刻マスタ!G$227:G$256,"&lt;16:00",希望開始時刻マスタ!$AH$3:$AH$32,"ホール")-VLOOKUP(G$1,シフト設定マスタ!$B19:$F25,4,FALSE)</f>
        <v>-2</v>
      </c>
      <c r="H47" s="136">
        <f>COUNTIFS(希望開始時刻マスタ!H$227:H$256,"&gt;=9:00",希望開始時刻マスタ!H$227:H$256,"&lt;16:00",希望開始時刻マスタ!$AH$3:$AH$32,"ホール")-VLOOKUP(H$1,シフト設定マスタ!$B19:$F25,4,FALSE)</f>
        <v>-2</v>
      </c>
      <c r="I47" s="136">
        <f>COUNTIFS(希望開始時刻マスタ!I$227:I$256,"&gt;=9:00",希望開始時刻マスタ!I$227:I$256,"&lt;16:00",希望開始時刻マスタ!$AH$3:$AH$32,"ホール")-VLOOKUP(I$1,シフト設定マスタ!$B19:$F25,4,FALSE)</f>
        <v>-2</v>
      </c>
      <c r="J47" s="136">
        <f>COUNTIFS(希望開始時刻マスタ!J$227:J$256,"&gt;=9:00",希望開始時刻マスタ!J$227:J$256,"&lt;16:00",希望開始時刻マスタ!$AH$3:$AH$32,"ホール")-VLOOKUP(J$1,シフト設定マスタ!$B19:$F25,4,FALSE)</f>
        <v>-2</v>
      </c>
      <c r="K47" s="136">
        <f>COUNTIFS(希望開始時刻マスタ!K$227:K$256,"&gt;=9:00",希望開始時刻マスタ!K$227:K$256,"&lt;16:00",希望開始時刻マスタ!$AH$3:$AH$32,"ホール")-VLOOKUP(K$1,シフト設定マスタ!$B19:$F25,4,FALSE)</f>
        <v>-2</v>
      </c>
      <c r="L47" s="136">
        <f>COUNTIFS(希望開始時刻マスタ!L$227:L$256,"&gt;=9:00",希望開始時刻マスタ!L$227:L$256,"&lt;16:00",希望開始時刻マスタ!$AH$3:$AH$32,"ホール")-VLOOKUP(L$1,シフト設定マスタ!$B19:$F25,4,FALSE)</f>
        <v>-2</v>
      </c>
      <c r="M47" s="136">
        <f>COUNTIFS(希望開始時刻マスタ!M$227:M$256,"&gt;=9:00",希望開始時刻マスタ!M$227:M$256,"&lt;16:00",希望開始時刻マスタ!$AH$3:$AH$32,"ホール")-VLOOKUP(M$1,シフト設定マスタ!$B19:$F25,4,FALSE)</f>
        <v>-2</v>
      </c>
      <c r="N47" s="136">
        <f>COUNTIFS(希望開始時刻マスタ!N$227:N$256,"&gt;=9:00",希望開始時刻マスタ!N$227:N$256,"&lt;16:00",希望開始時刻マスタ!$AH$3:$AH$32,"ホール")-VLOOKUP(N$1,シフト設定マスタ!$B19:$F25,4,FALSE)</f>
        <v>-2</v>
      </c>
      <c r="O47" s="136">
        <f>COUNTIFS(希望開始時刻マスタ!O$227:O$256,"&gt;=9:00",希望開始時刻マスタ!O$227:O$256,"&lt;16:00",希望開始時刻マスタ!$AH$3:$AH$32,"ホール")-VLOOKUP(O$1,シフト設定マスタ!$B19:$F25,4,FALSE)</f>
        <v>-2</v>
      </c>
      <c r="P47" s="136">
        <f>COUNTIFS(希望開始時刻マスタ!P$227:P$256,"&gt;=9:00",希望開始時刻マスタ!P$227:P$256,"&lt;16:00",希望開始時刻マスタ!$AH$3:$AH$32,"ホール")-VLOOKUP(P$1,シフト設定マスタ!$B19:$F25,4,FALSE)</f>
        <v>-2</v>
      </c>
      <c r="Q47" s="136">
        <f>COUNTIFS(希望開始時刻マスタ!Q$227:Q$256,"&gt;=9:00",希望開始時刻マスタ!Q$227:Q$256,"&lt;16:00",希望開始時刻マスタ!$AH$3:$AH$32,"ホール")-VLOOKUP(Q$1,シフト設定マスタ!$B19:$F25,4,FALSE)</f>
        <v>-2</v>
      </c>
      <c r="R47" s="136">
        <f>COUNTIFS(希望開始時刻マスタ!R$227:R$256,"&gt;=9:00",希望開始時刻マスタ!R$227:R$256,"&lt;16:00",希望開始時刻マスタ!$AH$3:$AH$32,"ホール")-VLOOKUP(R$1,シフト設定マスタ!$B19:$F25,4,FALSE)</f>
        <v>-2</v>
      </c>
      <c r="S47" s="136">
        <f>COUNTIFS(希望開始時刻マスタ!S$227:S$256,"&gt;=9:00",希望開始時刻マスタ!S$227:S$256,"&lt;16:00",希望開始時刻マスタ!$AH$3:$AH$32,"ホール")-VLOOKUP(S$1,シフト設定マスタ!$B19:$F25,4,FALSE)</f>
        <v>-2</v>
      </c>
      <c r="T47" s="136">
        <f>COUNTIFS(希望開始時刻マスタ!T$227:T$256,"&gt;=9:00",希望開始時刻マスタ!T$227:T$256,"&lt;16:00",希望開始時刻マスタ!$AH$3:$AH$32,"ホール")-VLOOKUP(T$1,シフト設定マスタ!$B19:$F25,4,FALSE)</f>
        <v>-2</v>
      </c>
      <c r="U47" s="136">
        <f>COUNTIFS(希望開始時刻マスタ!U$227:U$256,"&gt;=9:00",希望開始時刻マスタ!U$227:U$256,"&lt;16:00",希望開始時刻マスタ!$AH$3:$AH$32,"ホール")-VLOOKUP(U$1,シフト設定マスタ!$B19:$F25,4,FALSE)</f>
        <v>-2</v>
      </c>
      <c r="V47" s="136">
        <f>COUNTIFS(希望開始時刻マスタ!V$227:V$256,"&gt;=9:00",希望開始時刻マスタ!V$227:V$256,"&lt;16:00",希望開始時刻マスタ!$AH$3:$AH$32,"ホール")-VLOOKUP(V$1,シフト設定マスタ!$B19:$F25,4,FALSE)</f>
        <v>-2</v>
      </c>
      <c r="W47" s="136">
        <f>COUNTIFS(希望開始時刻マスタ!W$227:W$256,"&gt;=9:00",希望開始時刻マスタ!W$227:W$256,"&lt;16:00",希望開始時刻マスタ!$AH$3:$AH$32,"ホール")-VLOOKUP(W$1,シフト設定マスタ!$B19:$F25,4,FALSE)</f>
        <v>-2</v>
      </c>
      <c r="X47" s="136">
        <f>COUNTIFS(希望開始時刻マスタ!X$227:X$256,"&gt;=9:00",希望開始時刻マスタ!X$227:X$256,"&lt;16:00",希望開始時刻マスタ!$AH$3:$AH$32,"ホール")-VLOOKUP(X$1,シフト設定マスタ!$B19:$F25,4,FALSE)</f>
        <v>-2</v>
      </c>
      <c r="Y47" s="136">
        <f>COUNTIFS(希望開始時刻マスタ!Y$227:Y$256,"&gt;=9:00",希望開始時刻マスタ!Y$227:Y$256,"&lt;16:00",希望開始時刻マスタ!$AH$3:$AH$32,"ホール")-VLOOKUP(Y$1,シフト設定マスタ!$B19:$F25,4,FALSE)</f>
        <v>-2</v>
      </c>
      <c r="Z47" s="136">
        <f>COUNTIFS(希望開始時刻マスタ!Z$227:Z$256,"&gt;=9:00",希望開始時刻マスタ!Z$227:Z$256,"&lt;16:00",希望開始時刻マスタ!$AH$3:$AH$32,"ホール")-VLOOKUP(Z$1,シフト設定マスタ!$B19:$F25,4,FALSE)</f>
        <v>-2</v>
      </c>
      <c r="AA47" s="136">
        <f>COUNTIFS(希望開始時刻マスタ!AA$227:AA$256,"&gt;=9:00",希望開始時刻マスタ!AA$227:AA$256,"&lt;16:00",希望開始時刻マスタ!$AH$3:$AH$32,"ホール")-VLOOKUP(AA$1,シフト設定マスタ!$B19:$F25,4,FALSE)</f>
        <v>-2</v>
      </c>
      <c r="AB47" s="136">
        <f>COUNTIFS(希望開始時刻マスタ!AB$227:AB$256,"&gt;=9:00",希望開始時刻マスタ!AB$227:AB$256,"&lt;16:00",希望開始時刻マスタ!$AH$3:$AH$32,"ホール")-VLOOKUP(AB$1,シフト設定マスタ!$B19:$F25,4,FALSE)</f>
        <v>-2</v>
      </c>
      <c r="AC47" s="136">
        <f>COUNTIFS(希望開始時刻マスタ!AC$227:AC$256,"&gt;=9:00",希望開始時刻マスタ!AC$227:AC$256,"&lt;16:00",希望開始時刻マスタ!$AH$3:$AH$32,"ホール")-VLOOKUP(AC$1,シフト設定マスタ!$B19:$F25,4,FALSE)</f>
        <v>-2</v>
      </c>
      <c r="AD47" s="136">
        <f>COUNTIFS(希望開始時刻マスタ!AD$227:AD$256,"&gt;=9:00",希望開始時刻マスタ!AD$227:AD$256,"&lt;16:00",希望開始時刻マスタ!$AH$3:$AH$32,"ホール")-VLOOKUP(AD$1,シフト設定マスタ!$B19:$F25,4,FALSE)</f>
        <v>-2</v>
      </c>
      <c r="AE47" s="136">
        <f>COUNTIFS(希望開始時刻マスタ!AE$227:AE$256,"&gt;=9:00",希望開始時刻マスタ!AE$227:AE$256,"&lt;16:00",希望開始時刻マスタ!$AH$3:$AH$32,"ホール")-VLOOKUP(AE$1,シフト設定マスタ!$B19:$F25,4,FALSE)</f>
        <v>-2</v>
      </c>
      <c r="AF47" s="136">
        <f>COUNTIFS(希望開始時刻マスタ!AF$227:AF$256,"&gt;=9:00",希望開始時刻マスタ!AF$227:AF$256,"&lt;16:00",希望開始時刻マスタ!$AH$3:$AH$32,"ホール")-VLOOKUP(AF$1,シフト設定マスタ!$B19:$F25,4,FALSE)</f>
        <v>-2</v>
      </c>
      <c r="AG47" s="136">
        <f>COUNTIFS(希望開始時刻マスタ!AG$227:AG$256,"&gt;=9:00",希望開始時刻マスタ!AG$227:AG$256,"&lt;16:00",希望開始時刻マスタ!$AH$3:$AH$32,"ホール")-VLOOKUP(AG$1,シフト設定マスタ!$B19:$F25,4,FALSE)</f>
        <v>-2</v>
      </c>
    </row>
    <row r="48" spans="2:33" x14ac:dyDescent="0.4">
      <c r="B48" s="133" t="s">
        <v>164</v>
      </c>
      <c r="C48" s="136">
        <f>COUNTIFS(希望開始時刻マスタ!C$227:C$256,"&gt;=16:00",希望開始時刻マスタ!C$227:C$256,"&lt;23:00",希望開始時刻マスタ!$AH$3:$AH$32,"ホール")-VLOOKUP(C$1,シフト設定マスタ!$B19:$F25,5,FALSE)</f>
        <v>-2</v>
      </c>
      <c r="D48" s="136">
        <f>COUNTIFS(希望開始時刻マスタ!D$227:D$256,"&gt;=16:00",希望開始時刻マスタ!D$227:D$256,"&lt;23:00",希望開始時刻マスタ!$AH$3:$AH$32,"ホール")-VLOOKUP(D$1,シフト設定マスタ!$B19:$F25,5,FALSE)</f>
        <v>-2</v>
      </c>
      <c r="E48" s="136">
        <f>COUNTIFS(希望開始時刻マスタ!E$227:E$256,"&gt;=16:00",希望開始時刻マスタ!E$227:E$256,"&lt;23:00",希望開始時刻マスタ!$AH$3:$AH$32,"ホール")-VLOOKUP(E$1,シフト設定マスタ!$B19:$F25,5,FALSE)</f>
        <v>-3</v>
      </c>
      <c r="F48" s="136">
        <f>COUNTIFS(希望開始時刻マスタ!F$227:F$256,"&gt;=16:00",希望開始時刻マスタ!F$227:F$256,"&lt;23:00",希望開始時刻マスタ!$AH$3:$AH$32,"ホール")-VLOOKUP(F$1,シフト設定マスタ!$B19:$F25,5,FALSE)</f>
        <v>-3</v>
      </c>
      <c r="G48" s="136">
        <f>COUNTIFS(希望開始時刻マスタ!G$227:G$256,"&gt;=16:00",希望開始時刻マスタ!G$227:G$256,"&lt;23:00",希望開始時刻マスタ!$AH$3:$AH$32,"ホール")-VLOOKUP(G$1,シフト設定マスタ!$B19:$F25,5,FALSE)</f>
        <v>-3</v>
      </c>
      <c r="H48" s="136">
        <f>COUNTIFS(希望開始時刻マスタ!H$227:H$256,"&gt;=16:00",希望開始時刻マスタ!H$227:H$256,"&lt;23:00",希望開始時刻マスタ!$AH$3:$AH$32,"ホール")-VLOOKUP(H$1,シフト設定マスタ!$B19:$F25,5,FALSE)</f>
        <v>-2</v>
      </c>
      <c r="I48" s="136">
        <f>COUNTIFS(希望開始時刻マスタ!I$227:I$256,"&gt;=16:00",希望開始時刻マスタ!I$227:I$256,"&lt;23:00",希望開始時刻マスタ!$AH$3:$AH$32,"ホール")-VLOOKUP(I$1,シフト設定マスタ!$B19:$F25,5,FALSE)</f>
        <v>-2</v>
      </c>
      <c r="J48" s="136">
        <f>COUNTIFS(希望開始時刻マスタ!J$227:J$256,"&gt;=16:00",希望開始時刻マスタ!J$227:J$256,"&lt;23:00",希望開始時刻マスタ!$AH$3:$AH$32,"ホール")-VLOOKUP(J$1,シフト設定マスタ!$B19:$F25,5,FALSE)</f>
        <v>-2</v>
      </c>
      <c r="K48" s="136">
        <f>COUNTIFS(希望開始時刻マスタ!K$227:K$256,"&gt;=16:00",希望開始時刻マスタ!K$227:K$256,"&lt;23:00",希望開始時刻マスタ!$AH$3:$AH$32,"ホール")-VLOOKUP(K$1,シフト設定マスタ!$B19:$F25,5,FALSE)</f>
        <v>-2</v>
      </c>
      <c r="L48" s="136">
        <f>COUNTIFS(希望開始時刻マスタ!L$227:L$256,"&gt;=16:00",希望開始時刻マスタ!L$227:L$256,"&lt;23:00",希望開始時刻マスタ!$AH$3:$AH$32,"ホール")-VLOOKUP(L$1,シフト設定マスタ!$B19:$F25,5,FALSE)</f>
        <v>-3</v>
      </c>
      <c r="M48" s="136">
        <f>COUNTIFS(希望開始時刻マスタ!M$227:M$256,"&gt;=16:00",希望開始時刻マスタ!M$227:M$256,"&lt;23:00",希望開始時刻マスタ!$AH$3:$AH$32,"ホール")-VLOOKUP(M$1,シフト設定マスタ!$B19:$F25,5,FALSE)</f>
        <v>-3</v>
      </c>
      <c r="N48" s="136">
        <f>COUNTIFS(希望開始時刻マスタ!N$227:N$256,"&gt;=16:00",希望開始時刻マスタ!N$227:N$256,"&lt;23:00",希望開始時刻マスタ!$AH$3:$AH$32,"ホール")-VLOOKUP(N$1,シフト設定マスタ!$B19:$F25,5,FALSE)</f>
        <v>-3</v>
      </c>
      <c r="O48" s="136">
        <f>COUNTIFS(希望開始時刻マスタ!O$227:O$256,"&gt;=16:00",希望開始時刻マスタ!O$227:O$256,"&lt;23:00",希望開始時刻マスタ!$AH$3:$AH$32,"ホール")-VLOOKUP(O$1,シフト設定マスタ!$B19:$F25,5,FALSE)</f>
        <v>-2</v>
      </c>
      <c r="P48" s="136">
        <f>COUNTIFS(希望開始時刻マスタ!P$227:P$256,"&gt;=16:00",希望開始時刻マスタ!P$227:P$256,"&lt;23:00",希望開始時刻マスタ!$AH$3:$AH$32,"ホール")-VLOOKUP(P$1,シフト設定マスタ!$B19:$F25,5,FALSE)</f>
        <v>-2</v>
      </c>
      <c r="Q48" s="136">
        <f>COUNTIFS(希望開始時刻マスタ!Q$227:Q$256,"&gt;=16:00",希望開始時刻マスタ!Q$227:Q$256,"&lt;23:00",希望開始時刻マスタ!$AH$3:$AH$32,"ホール")-VLOOKUP(Q$1,シフト設定マスタ!$B19:$F25,5,FALSE)</f>
        <v>-2</v>
      </c>
      <c r="R48" s="136">
        <f>COUNTIFS(希望開始時刻マスタ!R$227:R$256,"&gt;=16:00",希望開始時刻マスタ!R$227:R$256,"&lt;23:00",希望開始時刻マスタ!$AH$3:$AH$32,"ホール")-VLOOKUP(R$1,シフト設定マスタ!$B19:$F25,5,FALSE)</f>
        <v>-2</v>
      </c>
      <c r="S48" s="136">
        <f>COUNTIFS(希望開始時刻マスタ!S$227:S$256,"&gt;=16:00",希望開始時刻マスタ!S$227:S$256,"&lt;23:00",希望開始時刻マスタ!$AH$3:$AH$32,"ホール")-VLOOKUP(S$1,シフト設定マスタ!$B19:$F25,5,FALSE)</f>
        <v>-3</v>
      </c>
      <c r="T48" s="136">
        <f>COUNTIFS(希望開始時刻マスタ!T$227:T$256,"&gt;=16:00",希望開始時刻マスタ!T$227:T$256,"&lt;23:00",希望開始時刻マスタ!$AH$3:$AH$32,"ホール")-VLOOKUP(T$1,シフト設定マスタ!$B19:$F25,5,FALSE)</f>
        <v>-3</v>
      </c>
      <c r="U48" s="136">
        <f>COUNTIFS(希望開始時刻マスタ!U$227:U$256,"&gt;=16:00",希望開始時刻マスタ!U$227:U$256,"&lt;23:00",希望開始時刻マスタ!$AH$3:$AH$32,"ホール")-VLOOKUP(U$1,シフト設定マスタ!$B19:$F25,5,FALSE)</f>
        <v>-3</v>
      </c>
      <c r="V48" s="136">
        <f>COUNTIFS(希望開始時刻マスタ!V$227:V$256,"&gt;=16:00",希望開始時刻マスタ!V$227:V$256,"&lt;23:00",希望開始時刻マスタ!$AH$3:$AH$32,"ホール")-VLOOKUP(V$1,シフト設定マスタ!$B19:$F25,5,FALSE)</f>
        <v>-2</v>
      </c>
      <c r="W48" s="136">
        <f>COUNTIFS(希望開始時刻マスタ!W$227:W$256,"&gt;=16:00",希望開始時刻マスタ!W$227:W$256,"&lt;23:00",希望開始時刻マスタ!$AH$3:$AH$32,"ホール")-VLOOKUP(W$1,シフト設定マスタ!$B19:$F25,5,FALSE)</f>
        <v>-2</v>
      </c>
      <c r="X48" s="136">
        <f>COUNTIFS(希望開始時刻マスタ!X$227:X$256,"&gt;=16:00",希望開始時刻マスタ!X$227:X$256,"&lt;23:00",希望開始時刻マスタ!$AH$3:$AH$32,"ホール")-VLOOKUP(X$1,シフト設定マスタ!$B19:$F25,5,FALSE)</f>
        <v>-2</v>
      </c>
      <c r="Y48" s="136">
        <f>COUNTIFS(希望開始時刻マスタ!Y$227:Y$256,"&gt;=16:00",希望開始時刻マスタ!Y$227:Y$256,"&lt;23:00",希望開始時刻マスタ!$AH$3:$AH$32,"ホール")-VLOOKUP(Y$1,シフト設定マスタ!$B19:$F25,5,FALSE)</f>
        <v>-2</v>
      </c>
      <c r="Z48" s="136">
        <f>COUNTIFS(希望開始時刻マスタ!Z$227:Z$256,"&gt;=16:00",希望開始時刻マスタ!Z$227:Z$256,"&lt;23:00",希望開始時刻マスタ!$AH$3:$AH$32,"ホール")-VLOOKUP(Z$1,シフト設定マスタ!$B19:$F25,5,FALSE)</f>
        <v>-3</v>
      </c>
      <c r="AA48" s="136">
        <f>COUNTIFS(希望開始時刻マスタ!AA$227:AA$256,"&gt;=16:00",希望開始時刻マスタ!AA$227:AA$256,"&lt;23:00",希望開始時刻マスタ!$AH$3:$AH$32,"ホール")-VLOOKUP(AA$1,シフト設定マスタ!$B19:$F25,5,FALSE)</f>
        <v>-3</v>
      </c>
      <c r="AB48" s="136">
        <f>COUNTIFS(希望開始時刻マスタ!AB$227:AB$256,"&gt;=16:00",希望開始時刻マスタ!AB$227:AB$256,"&lt;23:00",希望開始時刻マスタ!$AH$3:$AH$32,"ホール")-VLOOKUP(AB$1,シフト設定マスタ!$B19:$F25,5,FALSE)</f>
        <v>-3</v>
      </c>
      <c r="AC48" s="136">
        <f>COUNTIFS(希望開始時刻マスタ!AC$227:AC$256,"&gt;=16:00",希望開始時刻マスタ!AC$227:AC$256,"&lt;23:00",希望開始時刻マスタ!$AH$3:$AH$32,"ホール")-VLOOKUP(AC$1,シフト設定マスタ!$B19:$F25,5,FALSE)</f>
        <v>-2</v>
      </c>
      <c r="AD48" s="136">
        <f>COUNTIFS(希望開始時刻マスタ!AD$227:AD$256,"&gt;=16:00",希望開始時刻マスタ!AD$227:AD$256,"&lt;23:00",希望開始時刻マスタ!$AH$3:$AH$32,"ホール")-VLOOKUP(AD$1,シフト設定マスタ!$B19:$F25,5,FALSE)</f>
        <v>-2</v>
      </c>
      <c r="AE48" s="136">
        <f>COUNTIFS(希望開始時刻マスタ!AE$227:AE$256,"&gt;=16:00",希望開始時刻マスタ!AE$227:AE$256,"&lt;23:00",希望開始時刻マスタ!$AH$3:$AH$32,"ホール")-VLOOKUP(AE$1,シフト設定マスタ!$B19:$F25,5,FALSE)</f>
        <v>-2</v>
      </c>
      <c r="AF48" s="136">
        <f>COUNTIFS(希望開始時刻マスタ!AF$227:AF$256,"&gt;=16:00",希望開始時刻マスタ!AF$227:AF$256,"&lt;23:00",希望開始時刻マスタ!$AH$3:$AH$32,"ホール")-VLOOKUP(AF$1,シフト設定マスタ!$B19:$F25,5,FALSE)</f>
        <v>-2</v>
      </c>
      <c r="AG48" s="136">
        <f>COUNTIFS(希望開始時刻マスタ!AG$227:AG$256,"&gt;=16:00",希望開始時刻マスタ!AG$227:AG$256,"&lt;23:00",希望開始時刻マスタ!$AH$3:$AH$32,"ホール")-VLOOKUP(AG$1,シフト設定マスタ!$B19:$F25,5,FALSE)</f>
        <v>-3</v>
      </c>
    </row>
    <row r="49" spans="2:33" x14ac:dyDescent="0.4">
      <c r="B49" s="3"/>
      <c r="C49" t="str">
        <f>TEXT(DATE(月別シフト希望!$B$8,B50,1),"aaa")</f>
        <v>火</v>
      </c>
      <c r="D49" s="135" t="str">
        <f>IF(ISERROR(IF(MONTH(C50+1)=MONTH(C50), C50+1,"")),"",IF(MONTH(C50+1)=MONTH(C50),TEXT(C50+1,"aaa"),""))</f>
        <v>水</v>
      </c>
      <c r="E49" s="135" t="str">
        <f t="shared" ref="E49:AG49" si="16">IF(ISERROR(IF(MONTH(D50+1)=MONTH(D50), D50+1,"")),"",IF(MONTH(D50+1)=MONTH(D50),TEXT(D50+1,"aaa"),""))</f>
        <v>木</v>
      </c>
      <c r="F49" s="135" t="str">
        <f t="shared" si="16"/>
        <v>金</v>
      </c>
      <c r="G49" s="135" t="str">
        <f t="shared" si="16"/>
        <v>土</v>
      </c>
      <c r="H49" s="135" t="str">
        <f t="shared" si="16"/>
        <v>日</v>
      </c>
      <c r="I49" s="135" t="str">
        <f t="shared" si="16"/>
        <v>月</v>
      </c>
      <c r="J49" s="135" t="str">
        <f t="shared" si="16"/>
        <v>火</v>
      </c>
      <c r="K49" s="135" t="str">
        <f t="shared" si="16"/>
        <v>水</v>
      </c>
      <c r="L49" s="135" t="str">
        <f t="shared" si="16"/>
        <v>木</v>
      </c>
      <c r="M49" s="135" t="str">
        <f t="shared" si="16"/>
        <v>金</v>
      </c>
      <c r="N49" s="135" t="str">
        <f t="shared" si="16"/>
        <v>土</v>
      </c>
      <c r="O49" s="135" t="str">
        <f t="shared" si="16"/>
        <v>日</v>
      </c>
      <c r="P49" s="135" t="str">
        <f t="shared" si="16"/>
        <v>月</v>
      </c>
      <c r="Q49" s="135" t="str">
        <f t="shared" si="16"/>
        <v>火</v>
      </c>
      <c r="R49" s="135" t="str">
        <f t="shared" si="16"/>
        <v>水</v>
      </c>
      <c r="S49" s="135" t="str">
        <f t="shared" si="16"/>
        <v>木</v>
      </c>
      <c r="T49" s="135" t="str">
        <f t="shared" si="16"/>
        <v>金</v>
      </c>
      <c r="U49" s="135" t="str">
        <f t="shared" si="16"/>
        <v>土</v>
      </c>
      <c r="V49" s="135" t="str">
        <f t="shared" si="16"/>
        <v>日</v>
      </c>
      <c r="W49" s="135" t="str">
        <f t="shared" si="16"/>
        <v>月</v>
      </c>
      <c r="X49" s="135" t="str">
        <f t="shared" si="16"/>
        <v>火</v>
      </c>
      <c r="Y49" s="135" t="str">
        <f t="shared" si="16"/>
        <v>水</v>
      </c>
      <c r="Z49" s="135" t="str">
        <f t="shared" si="16"/>
        <v>木</v>
      </c>
      <c r="AA49" s="135" t="str">
        <f t="shared" si="16"/>
        <v>金</v>
      </c>
      <c r="AB49" s="135" t="str">
        <f t="shared" si="16"/>
        <v>土</v>
      </c>
      <c r="AC49" s="135" t="str">
        <f t="shared" si="16"/>
        <v>日</v>
      </c>
      <c r="AD49" s="135" t="str">
        <f t="shared" si="16"/>
        <v>月</v>
      </c>
      <c r="AE49" s="135" t="str">
        <f t="shared" si="16"/>
        <v>火</v>
      </c>
      <c r="AF49" s="135" t="str">
        <f t="shared" si="16"/>
        <v>水</v>
      </c>
      <c r="AG49" s="135" t="str">
        <f t="shared" si="16"/>
        <v/>
      </c>
    </row>
    <row r="50" spans="2:33" x14ac:dyDescent="0.4">
      <c r="B50" s="131">
        <v>9</v>
      </c>
      <c r="C50" s="11">
        <f>DATE(月別シフト希望!$B$8,B50,1)</f>
        <v>44075</v>
      </c>
      <c r="D50" s="11">
        <f>IF(ISERROR(IF(MONTH(C50+1)=MONTH(C50), C50+1,"")),"",IF(MONTH(C50+1)=MONTH(C50), C50+1,""))</f>
        <v>44076</v>
      </c>
      <c r="E50" s="11">
        <f t="shared" ref="E50:AG50" si="17">IF(ISERROR(IF(MONTH(D50+1)=MONTH(D50), D50+1,"")),"",IF(MONTH(D50+1)=MONTH(D50), D50+1,""))</f>
        <v>44077</v>
      </c>
      <c r="F50" s="11">
        <f t="shared" si="17"/>
        <v>44078</v>
      </c>
      <c r="G50" s="11">
        <f t="shared" si="17"/>
        <v>44079</v>
      </c>
      <c r="H50" s="11">
        <f t="shared" si="17"/>
        <v>44080</v>
      </c>
      <c r="I50" s="11">
        <f t="shared" si="17"/>
        <v>44081</v>
      </c>
      <c r="J50" s="11">
        <f t="shared" si="17"/>
        <v>44082</v>
      </c>
      <c r="K50" s="11">
        <f t="shared" si="17"/>
        <v>44083</v>
      </c>
      <c r="L50" s="11">
        <f t="shared" si="17"/>
        <v>44084</v>
      </c>
      <c r="M50" s="11">
        <f t="shared" si="17"/>
        <v>44085</v>
      </c>
      <c r="N50" s="11">
        <f t="shared" si="17"/>
        <v>44086</v>
      </c>
      <c r="O50" s="11">
        <f t="shared" si="17"/>
        <v>44087</v>
      </c>
      <c r="P50" s="11">
        <f t="shared" si="17"/>
        <v>44088</v>
      </c>
      <c r="Q50" s="11">
        <f t="shared" si="17"/>
        <v>44089</v>
      </c>
      <c r="R50" s="11">
        <f t="shared" si="17"/>
        <v>44090</v>
      </c>
      <c r="S50" s="11">
        <f t="shared" si="17"/>
        <v>44091</v>
      </c>
      <c r="T50" s="11">
        <f t="shared" si="17"/>
        <v>44092</v>
      </c>
      <c r="U50" s="11">
        <f t="shared" si="17"/>
        <v>44093</v>
      </c>
      <c r="V50" s="11">
        <f t="shared" si="17"/>
        <v>44094</v>
      </c>
      <c r="W50" s="11">
        <f t="shared" si="17"/>
        <v>44095</v>
      </c>
      <c r="X50" s="11">
        <f t="shared" si="17"/>
        <v>44096</v>
      </c>
      <c r="Y50" s="11">
        <f t="shared" si="17"/>
        <v>44097</v>
      </c>
      <c r="Z50" s="11">
        <f t="shared" si="17"/>
        <v>44098</v>
      </c>
      <c r="AA50" s="11">
        <f t="shared" si="17"/>
        <v>44099</v>
      </c>
      <c r="AB50" s="11">
        <f t="shared" si="17"/>
        <v>44100</v>
      </c>
      <c r="AC50" s="11">
        <f t="shared" si="17"/>
        <v>44101</v>
      </c>
      <c r="AD50" s="11">
        <f t="shared" si="17"/>
        <v>44102</v>
      </c>
      <c r="AE50" s="11">
        <f t="shared" si="17"/>
        <v>44103</v>
      </c>
      <c r="AF50" s="11">
        <f t="shared" si="17"/>
        <v>44104</v>
      </c>
      <c r="AG50" s="12" t="str">
        <f t="shared" si="17"/>
        <v/>
      </c>
    </row>
    <row r="51" spans="2:33" x14ac:dyDescent="0.4">
      <c r="B51" s="132" t="s">
        <v>158</v>
      </c>
      <c r="C51" s="136">
        <f>COUNTIFS(希望開始時刻マスタ!C$259:C$288,"&gt;=9:00",希望開始時刻マスタ!C$259:C$288,"&lt;16:00",希望開始時刻マスタ!$AH$3:$AH$32,"キッチン")-VLOOKUP(C$1,シフト設定マスタ!$B19:$F25,2,FALSE)</f>
        <v>-2</v>
      </c>
      <c r="D51" s="136">
        <f>COUNTIFS(希望開始時刻マスタ!D$259:D$288,"&gt;=9:00",希望開始時刻マスタ!D$259:D$288,"&lt;16:00",希望開始時刻マスタ!$AH$3:$AH$32,"キッチン")-VLOOKUP(D$1,シフト設定マスタ!$B19:$F25,2,FALSE)</f>
        <v>-2</v>
      </c>
      <c r="E51" s="136">
        <f>COUNTIFS(希望開始時刻マスタ!E$259:E$288,"&gt;=9:00",希望開始時刻マスタ!E$259:E$288,"&lt;16:00",希望開始時刻マスタ!$AH$3:$AH$32,"キッチン")-VLOOKUP(E$1,シフト設定マスタ!$B19:$F25,2,FALSE)</f>
        <v>-2</v>
      </c>
      <c r="F51" s="136">
        <f>COUNTIFS(希望開始時刻マスタ!F$259:F$288,"&gt;=9:00",希望開始時刻マスタ!F$259:F$288,"&lt;16:00",希望開始時刻マスタ!$AH$3:$AH$32,"キッチン")-VLOOKUP(F$1,シフト設定マスタ!$B19:$F25,2,FALSE)</f>
        <v>-2</v>
      </c>
      <c r="G51" s="136">
        <f>COUNTIFS(希望開始時刻マスタ!G$259:G$288,"&gt;=9:00",希望開始時刻マスタ!G$259:G$288,"&lt;16:00",希望開始時刻マスタ!$AH$3:$AH$32,"キッチン")-VLOOKUP(G$1,シフト設定マスタ!$B19:$F25,2,FALSE)</f>
        <v>-2</v>
      </c>
      <c r="H51" s="136">
        <f>COUNTIFS(希望開始時刻マスタ!H$259:H$288,"&gt;=9:00",希望開始時刻マスタ!H$259:H$288,"&lt;16:00",希望開始時刻マスタ!$AH$3:$AH$32,"キッチン")-VLOOKUP(H$1,シフト設定マスタ!$B19:$F25,2,FALSE)</f>
        <v>-2</v>
      </c>
      <c r="I51" s="136">
        <f>COUNTIFS(希望開始時刻マスタ!I$259:I$288,"&gt;=9:00",希望開始時刻マスタ!I$259:I$288,"&lt;16:00",希望開始時刻マスタ!$AH$3:$AH$32,"キッチン")-VLOOKUP(I$1,シフト設定マスタ!$B19:$F25,2,FALSE)</f>
        <v>-2</v>
      </c>
      <c r="J51" s="136">
        <f>COUNTIFS(希望開始時刻マスタ!J$259:J$288,"&gt;=9:00",希望開始時刻マスタ!J$259:J$288,"&lt;16:00",希望開始時刻マスタ!$AH$3:$AH$32,"キッチン")-VLOOKUP(J$1,シフト設定マスタ!$B19:$F25,2,FALSE)</f>
        <v>-2</v>
      </c>
      <c r="K51" s="136">
        <f>COUNTIFS(希望開始時刻マスタ!K$259:K$288,"&gt;=9:00",希望開始時刻マスタ!K$259:K$288,"&lt;16:00",希望開始時刻マスタ!$AH$3:$AH$32,"キッチン")-VLOOKUP(K$1,シフト設定マスタ!$B19:$F25,2,FALSE)</f>
        <v>-2</v>
      </c>
      <c r="L51" s="136">
        <f>COUNTIFS(希望開始時刻マスタ!L$259:L$288,"&gt;=9:00",希望開始時刻マスタ!L$259:L$288,"&lt;16:00",希望開始時刻マスタ!$AH$3:$AH$32,"キッチン")-VLOOKUP(L$1,シフト設定マスタ!$B19:$F25,2,FALSE)</f>
        <v>-2</v>
      </c>
      <c r="M51" s="136">
        <f>COUNTIFS(希望開始時刻マスタ!M$259:M$288,"&gt;=9:00",希望開始時刻マスタ!M$259:M$288,"&lt;16:00",希望開始時刻マスタ!$AH$3:$AH$32,"キッチン")-VLOOKUP(M$1,シフト設定マスタ!$B19:$F25,2,FALSE)</f>
        <v>-2</v>
      </c>
      <c r="N51" s="136">
        <f>COUNTIFS(希望開始時刻マスタ!N$259:N$288,"&gt;=9:00",希望開始時刻マスタ!N$259:N$288,"&lt;16:00",希望開始時刻マスタ!$AH$3:$AH$32,"キッチン")-VLOOKUP(N$1,シフト設定マスタ!$B19:$F25,2,FALSE)</f>
        <v>-2</v>
      </c>
      <c r="O51" s="136">
        <f>COUNTIFS(希望開始時刻マスタ!O$259:O$288,"&gt;=9:00",希望開始時刻マスタ!O$259:O$288,"&lt;16:00",希望開始時刻マスタ!$AH$3:$AH$32,"キッチン")-VLOOKUP(O$1,シフト設定マスタ!$B19:$F25,2,FALSE)</f>
        <v>-2</v>
      </c>
      <c r="P51" s="136">
        <f>COUNTIFS(希望開始時刻マスタ!P$259:P$288,"&gt;=9:00",希望開始時刻マスタ!P$259:P$288,"&lt;16:00",希望開始時刻マスタ!$AH$3:$AH$32,"キッチン")-VLOOKUP(P$1,シフト設定マスタ!$B19:$F25,2,FALSE)</f>
        <v>-2</v>
      </c>
      <c r="Q51" s="136">
        <f>COUNTIFS(希望開始時刻マスタ!Q$259:Q$288,"&gt;=9:00",希望開始時刻マスタ!Q$259:Q$288,"&lt;16:00",希望開始時刻マスタ!$AH$3:$AH$32,"キッチン")-VLOOKUP(Q$1,シフト設定マスタ!$B19:$F25,2,FALSE)</f>
        <v>-2</v>
      </c>
      <c r="R51" s="136">
        <f>COUNTIFS(希望開始時刻マスタ!R$259:R$288,"&gt;=9:00",希望開始時刻マスタ!R$259:R$288,"&lt;16:00",希望開始時刻マスタ!$AH$3:$AH$32,"キッチン")-VLOOKUP(R$1,シフト設定マスタ!$B19:$F25,2,FALSE)</f>
        <v>-2</v>
      </c>
      <c r="S51" s="136">
        <f>COUNTIFS(希望開始時刻マスタ!S$259:S$288,"&gt;=9:00",希望開始時刻マスタ!S$259:S$288,"&lt;16:00",希望開始時刻マスタ!$AH$3:$AH$32,"キッチン")-VLOOKUP(S$1,シフト設定マスタ!$B19:$F25,2,FALSE)</f>
        <v>-2</v>
      </c>
      <c r="T51" s="136">
        <f>COUNTIFS(希望開始時刻マスタ!T$259:T$288,"&gt;=9:00",希望開始時刻マスタ!T$259:T$288,"&lt;16:00",希望開始時刻マスタ!$AH$3:$AH$32,"キッチン")-VLOOKUP(T$1,シフト設定マスタ!$B19:$F25,2,FALSE)</f>
        <v>-2</v>
      </c>
      <c r="U51" s="136">
        <f>COUNTIFS(希望開始時刻マスタ!U$259:U$288,"&gt;=9:00",希望開始時刻マスタ!U$259:U$288,"&lt;16:00",希望開始時刻マスタ!$AH$3:$AH$32,"キッチン")-VLOOKUP(U$1,シフト設定マスタ!$B19:$F25,2,FALSE)</f>
        <v>-2</v>
      </c>
      <c r="V51" s="136">
        <f>COUNTIFS(希望開始時刻マスタ!V$259:V$288,"&gt;=9:00",希望開始時刻マスタ!V$259:V$288,"&lt;16:00",希望開始時刻マスタ!$AH$3:$AH$32,"キッチン")-VLOOKUP(V$1,シフト設定マスタ!$B19:$F25,2,FALSE)</f>
        <v>-2</v>
      </c>
      <c r="W51" s="136">
        <f>COUNTIFS(希望開始時刻マスタ!W$259:W$288,"&gt;=9:00",希望開始時刻マスタ!W$259:W$288,"&lt;16:00",希望開始時刻マスタ!$AH$3:$AH$32,"キッチン")-VLOOKUP(W$1,シフト設定マスタ!$B19:$F25,2,FALSE)</f>
        <v>-2</v>
      </c>
      <c r="X51" s="136">
        <f>COUNTIFS(希望開始時刻マスタ!X$259:X$288,"&gt;=9:00",希望開始時刻マスタ!X$259:X$288,"&lt;16:00",希望開始時刻マスタ!$AH$3:$AH$32,"キッチン")-VLOOKUP(X$1,シフト設定マスタ!$B19:$F25,2,FALSE)</f>
        <v>-2</v>
      </c>
      <c r="Y51" s="136">
        <f>COUNTIFS(希望開始時刻マスタ!Y$259:Y$288,"&gt;=9:00",希望開始時刻マスタ!Y$259:Y$288,"&lt;16:00",希望開始時刻マスタ!$AH$3:$AH$32,"キッチン")-VLOOKUP(Y$1,シフト設定マスタ!$B19:$F25,2,FALSE)</f>
        <v>-2</v>
      </c>
      <c r="Z51" s="136">
        <f>COUNTIFS(希望開始時刻マスタ!Z$259:Z$288,"&gt;=9:00",希望開始時刻マスタ!Z$259:Z$288,"&lt;16:00",希望開始時刻マスタ!$AH$3:$AH$32,"キッチン")-VLOOKUP(Z$1,シフト設定マスタ!$B19:$F25,2,FALSE)</f>
        <v>-2</v>
      </c>
      <c r="AA51" s="136">
        <f>COUNTIFS(希望開始時刻マスタ!AA$259:AA$288,"&gt;=9:00",希望開始時刻マスタ!AA$259:AA$288,"&lt;16:00",希望開始時刻マスタ!$AH$3:$AH$32,"キッチン")-VLOOKUP(AA$1,シフト設定マスタ!$B19:$F25,2,FALSE)</f>
        <v>-2</v>
      </c>
      <c r="AB51" s="136">
        <f>COUNTIFS(希望開始時刻マスタ!AB$259:AB$288,"&gt;=9:00",希望開始時刻マスタ!AB$259:AB$288,"&lt;16:00",希望開始時刻マスタ!$AH$3:$AH$32,"キッチン")-VLOOKUP(AB$1,シフト設定マスタ!$B19:$F25,2,FALSE)</f>
        <v>-2</v>
      </c>
      <c r="AC51" s="136">
        <f>COUNTIFS(希望開始時刻マスタ!AC$259:AC$288,"&gt;=9:00",希望開始時刻マスタ!AC$259:AC$288,"&lt;16:00",希望開始時刻マスタ!$AH$3:$AH$32,"キッチン")-VLOOKUP(AC$1,シフト設定マスタ!$B19:$F25,2,FALSE)</f>
        <v>-2</v>
      </c>
      <c r="AD51" s="136">
        <f>COUNTIFS(希望開始時刻マスタ!AD$259:AD$288,"&gt;=9:00",希望開始時刻マスタ!AD$259:AD$288,"&lt;16:00",希望開始時刻マスタ!$AH$3:$AH$32,"キッチン")-VLOOKUP(AD$1,シフト設定マスタ!$B19:$F25,2,FALSE)</f>
        <v>-2</v>
      </c>
      <c r="AE51" s="136">
        <f>COUNTIFS(希望開始時刻マスタ!AE$259:AE$288,"&gt;=9:00",希望開始時刻マスタ!AE$259:AE$288,"&lt;16:00",希望開始時刻マスタ!$AH$3:$AH$32,"キッチン")-VLOOKUP(AE$1,シフト設定マスタ!$B19:$F25,2,FALSE)</f>
        <v>-2</v>
      </c>
      <c r="AF51" s="136">
        <f>COUNTIFS(希望開始時刻マスタ!AF$259:AF$288,"&gt;=9:00",希望開始時刻マスタ!AF$259:AF$288,"&lt;16:00",希望開始時刻マスタ!$AH$3:$AH$32,"キッチン")-VLOOKUP(AF$1,シフト設定マスタ!$B19:$F25,2,FALSE)</f>
        <v>-2</v>
      </c>
      <c r="AG51" s="136">
        <f>COUNTIFS(希望開始時刻マスタ!AG$259:AG$288,"&gt;=9:00",希望開始時刻マスタ!AG$259:AG$288,"&lt;16:00",希望開始時刻マスタ!$AH$3:$AH$32,"キッチン")-VLOOKUP(AG$1,シフト設定マスタ!$B19:$F25,2,FALSE)</f>
        <v>-2</v>
      </c>
    </row>
    <row r="52" spans="2:33" x14ac:dyDescent="0.4">
      <c r="B52" s="133" t="s">
        <v>202</v>
      </c>
      <c r="C52" s="136">
        <f>COUNTIFS(希望開始時刻マスタ!C$259:C$288,"&gt;=16:00",希望開始時刻マスタ!C$259:C$288,"&lt;23:00",希望開始時刻マスタ!$AH$3:$AH$32,"キッチン")-VLOOKUP(C$1,シフト設定マスタ!$B19:$F25,3,FALSE)</f>
        <v>-2</v>
      </c>
      <c r="D52" s="136">
        <f>COUNTIFS(希望開始時刻マスタ!D$259:D$288,"&gt;=16:00",希望開始時刻マスタ!D$259:D$288,"&lt;23:00",希望開始時刻マスタ!$AH$3:$AH$32,"キッチン")-VLOOKUP(D$1,シフト設定マスタ!$B19:$F25,3,FALSE)</f>
        <v>-2</v>
      </c>
      <c r="E52" s="136">
        <f>COUNTIFS(希望開始時刻マスタ!E$259:E$288,"&gt;=16:00",希望開始時刻マスタ!E$259:E$288,"&lt;23:00",希望開始時刻マスタ!$AH$3:$AH$32,"キッチン")-VLOOKUP(E$1,シフト設定マスタ!$B19:$F25,3,FALSE)</f>
        <v>-3</v>
      </c>
      <c r="F52" s="136">
        <f>COUNTIFS(希望開始時刻マスタ!F$259:F$288,"&gt;=16:00",希望開始時刻マスタ!F$259:F$288,"&lt;23:00",希望開始時刻マスタ!$AH$3:$AH$32,"キッチン")-VLOOKUP(F$1,シフト設定マスタ!$B19:$F25,3,FALSE)</f>
        <v>-3</v>
      </c>
      <c r="G52" s="136">
        <f>COUNTIFS(希望開始時刻マスタ!G$259:G$288,"&gt;=16:00",希望開始時刻マスタ!G$259:G$288,"&lt;23:00",希望開始時刻マスタ!$AH$3:$AH$32,"キッチン")-VLOOKUP(G$1,シフト設定マスタ!$B19:$F25,3,FALSE)</f>
        <v>-3</v>
      </c>
      <c r="H52" s="136">
        <f>COUNTIFS(希望開始時刻マスタ!H$259:H$288,"&gt;=16:00",希望開始時刻マスタ!H$259:H$288,"&lt;23:00",希望開始時刻マスタ!$AH$3:$AH$32,"キッチン")-VLOOKUP(H$1,シフト設定マスタ!$B19:$F25,3,FALSE)</f>
        <v>-2</v>
      </c>
      <c r="I52" s="136">
        <f>COUNTIFS(希望開始時刻マスタ!I$259:I$288,"&gt;=16:00",希望開始時刻マスタ!I$259:I$288,"&lt;23:00",希望開始時刻マスタ!$AH$3:$AH$32,"キッチン")-VLOOKUP(I$1,シフト設定マスタ!$B19:$F25,3,FALSE)</f>
        <v>-2</v>
      </c>
      <c r="J52" s="136">
        <f>COUNTIFS(希望開始時刻マスタ!J$259:J$288,"&gt;=16:00",希望開始時刻マスタ!J$259:J$288,"&lt;23:00",希望開始時刻マスタ!$AH$3:$AH$32,"キッチン")-VLOOKUP(J$1,シフト設定マスタ!$B19:$F25,3,FALSE)</f>
        <v>-2</v>
      </c>
      <c r="K52" s="136">
        <f>COUNTIFS(希望開始時刻マスタ!K$259:K$288,"&gt;=16:00",希望開始時刻マスタ!K$259:K$288,"&lt;23:00",希望開始時刻マスタ!$AH$3:$AH$32,"キッチン")-VLOOKUP(K$1,シフト設定マスタ!$B19:$F25,3,FALSE)</f>
        <v>-2</v>
      </c>
      <c r="L52" s="136">
        <f>COUNTIFS(希望開始時刻マスタ!L$259:L$288,"&gt;=16:00",希望開始時刻マスタ!L$259:L$288,"&lt;23:00",希望開始時刻マスタ!$AH$3:$AH$32,"キッチン")-VLOOKUP(L$1,シフト設定マスタ!$B19:$F25,3,FALSE)</f>
        <v>-3</v>
      </c>
      <c r="M52" s="136">
        <f>COUNTIFS(希望開始時刻マスタ!M$259:M$288,"&gt;=16:00",希望開始時刻マスタ!M$259:M$288,"&lt;23:00",希望開始時刻マスタ!$AH$3:$AH$32,"キッチン")-VLOOKUP(M$1,シフト設定マスタ!$B19:$F25,3,FALSE)</f>
        <v>-3</v>
      </c>
      <c r="N52" s="136">
        <f>COUNTIFS(希望開始時刻マスタ!N$259:N$288,"&gt;=16:00",希望開始時刻マスタ!N$259:N$288,"&lt;23:00",希望開始時刻マスタ!$AH$3:$AH$32,"キッチン")-VLOOKUP(N$1,シフト設定マスタ!$B19:$F25,3,FALSE)</f>
        <v>-3</v>
      </c>
      <c r="O52" s="136">
        <f>COUNTIFS(希望開始時刻マスタ!O$259:O$288,"&gt;=16:00",希望開始時刻マスタ!O$259:O$288,"&lt;23:00",希望開始時刻マスタ!$AH$3:$AH$32,"キッチン")-VLOOKUP(O$1,シフト設定マスタ!$B19:$F25,3,FALSE)</f>
        <v>-2</v>
      </c>
      <c r="P52" s="136">
        <f>COUNTIFS(希望開始時刻マスタ!P$259:P$288,"&gt;=16:00",希望開始時刻マスタ!P$259:P$288,"&lt;23:00",希望開始時刻マスタ!$AH$3:$AH$32,"キッチン")-VLOOKUP(P$1,シフト設定マスタ!$B19:$F25,3,FALSE)</f>
        <v>-2</v>
      </c>
      <c r="Q52" s="136">
        <f>COUNTIFS(希望開始時刻マスタ!Q$259:Q$288,"&gt;=16:00",希望開始時刻マスタ!Q$259:Q$288,"&lt;23:00",希望開始時刻マスタ!$AH$3:$AH$32,"キッチン")-VLOOKUP(Q$1,シフト設定マスタ!$B19:$F25,3,FALSE)</f>
        <v>-2</v>
      </c>
      <c r="R52" s="136">
        <f>COUNTIFS(希望開始時刻マスタ!R$259:R$288,"&gt;=16:00",希望開始時刻マスタ!R$259:R$288,"&lt;23:00",希望開始時刻マスタ!$AH$3:$AH$32,"キッチン")-VLOOKUP(R$1,シフト設定マスタ!$B19:$F25,3,FALSE)</f>
        <v>-2</v>
      </c>
      <c r="S52" s="136">
        <f>COUNTIFS(希望開始時刻マスタ!S$259:S$288,"&gt;=16:00",希望開始時刻マスタ!S$259:S$288,"&lt;23:00",希望開始時刻マスタ!$AH$3:$AH$32,"キッチン")-VLOOKUP(S$1,シフト設定マスタ!$B19:$F25,3,FALSE)</f>
        <v>-3</v>
      </c>
      <c r="T52" s="136">
        <f>COUNTIFS(希望開始時刻マスタ!T$259:T$288,"&gt;=16:00",希望開始時刻マスタ!T$259:T$288,"&lt;23:00",希望開始時刻マスタ!$AH$3:$AH$32,"キッチン")-VLOOKUP(T$1,シフト設定マスタ!$B19:$F25,3,FALSE)</f>
        <v>-3</v>
      </c>
      <c r="U52" s="136">
        <f>COUNTIFS(希望開始時刻マスタ!U$259:U$288,"&gt;=16:00",希望開始時刻マスタ!U$259:U$288,"&lt;23:00",希望開始時刻マスタ!$AH$3:$AH$32,"キッチン")-VLOOKUP(U$1,シフト設定マスタ!$B19:$F25,3,FALSE)</f>
        <v>-3</v>
      </c>
      <c r="V52" s="136">
        <f>COUNTIFS(希望開始時刻マスタ!V$259:V$288,"&gt;=16:00",希望開始時刻マスタ!V$259:V$288,"&lt;23:00",希望開始時刻マスタ!$AH$3:$AH$32,"キッチン")-VLOOKUP(V$1,シフト設定マスタ!$B19:$F25,3,FALSE)</f>
        <v>-2</v>
      </c>
      <c r="W52" s="136">
        <f>COUNTIFS(希望開始時刻マスタ!W$259:W$288,"&gt;=16:00",希望開始時刻マスタ!W$259:W$288,"&lt;23:00",希望開始時刻マスタ!$AH$3:$AH$32,"キッチン")-VLOOKUP(W$1,シフト設定マスタ!$B19:$F25,3,FALSE)</f>
        <v>-2</v>
      </c>
      <c r="X52" s="136">
        <f>COUNTIFS(希望開始時刻マスタ!X$259:X$288,"&gt;=16:00",希望開始時刻マスタ!X$259:X$288,"&lt;23:00",希望開始時刻マスタ!$AH$3:$AH$32,"キッチン")-VLOOKUP(X$1,シフト設定マスタ!$B19:$F25,3,FALSE)</f>
        <v>-2</v>
      </c>
      <c r="Y52" s="136">
        <f>COUNTIFS(希望開始時刻マスタ!Y$259:Y$288,"&gt;=16:00",希望開始時刻マスタ!Y$259:Y$288,"&lt;23:00",希望開始時刻マスタ!$AH$3:$AH$32,"キッチン")-VLOOKUP(Y$1,シフト設定マスタ!$B19:$F25,3,FALSE)</f>
        <v>-2</v>
      </c>
      <c r="Z52" s="136">
        <f>COUNTIFS(希望開始時刻マスタ!Z$259:Z$288,"&gt;=16:00",希望開始時刻マスタ!Z$259:Z$288,"&lt;23:00",希望開始時刻マスタ!$AH$3:$AH$32,"キッチン")-VLOOKUP(Z$1,シフト設定マスタ!$B19:$F25,3,FALSE)</f>
        <v>-3</v>
      </c>
      <c r="AA52" s="136">
        <f>COUNTIFS(希望開始時刻マスタ!AA$259:AA$288,"&gt;=16:00",希望開始時刻マスタ!AA$259:AA$288,"&lt;23:00",希望開始時刻マスタ!$AH$3:$AH$32,"キッチン")-VLOOKUP(AA$1,シフト設定マスタ!$B19:$F25,3,FALSE)</f>
        <v>-3</v>
      </c>
      <c r="AB52" s="136">
        <f>COUNTIFS(希望開始時刻マスタ!AB$259:AB$288,"&gt;=16:00",希望開始時刻マスタ!AB$259:AB$288,"&lt;23:00",希望開始時刻マスタ!$AH$3:$AH$32,"キッチン")-VLOOKUP(AB$1,シフト設定マスタ!$B19:$F25,3,FALSE)</f>
        <v>-3</v>
      </c>
      <c r="AC52" s="136">
        <f>COUNTIFS(希望開始時刻マスタ!AC$259:AC$288,"&gt;=16:00",希望開始時刻マスタ!AC$259:AC$288,"&lt;23:00",希望開始時刻マスタ!$AH$3:$AH$32,"キッチン")-VLOOKUP(AC$1,シフト設定マスタ!$B19:$F25,3,FALSE)</f>
        <v>-2</v>
      </c>
      <c r="AD52" s="136">
        <f>COUNTIFS(希望開始時刻マスタ!AD$259:AD$288,"&gt;=16:00",希望開始時刻マスタ!AD$259:AD$288,"&lt;23:00",希望開始時刻マスタ!$AH$3:$AH$32,"キッチン")-VLOOKUP(AD$1,シフト設定マスタ!$B19:$F25,3,FALSE)</f>
        <v>-2</v>
      </c>
      <c r="AE52" s="136">
        <f>COUNTIFS(希望開始時刻マスタ!AE$259:AE$288,"&gt;=16:00",希望開始時刻マスタ!AE$259:AE$288,"&lt;23:00",希望開始時刻マスタ!$AH$3:$AH$32,"キッチン")-VLOOKUP(AE$1,シフト設定マスタ!$B19:$F25,3,FALSE)</f>
        <v>-2</v>
      </c>
      <c r="AF52" s="136">
        <f>COUNTIFS(希望開始時刻マスタ!AF$259:AF$288,"&gt;=16:00",希望開始時刻マスタ!AF$259:AF$288,"&lt;23:00",希望開始時刻マスタ!$AH$3:$AH$32,"キッチン")-VLOOKUP(AF$1,シフト設定マスタ!$B19:$F25,3,FALSE)</f>
        <v>-2</v>
      </c>
      <c r="AG52" s="136">
        <f>COUNTIFS(希望開始時刻マスタ!AG$259:AG$288,"&gt;=16:00",希望開始時刻マスタ!AG$259:AG$288,"&lt;23:00",希望開始時刻マスタ!$AH$3:$AH$32,"キッチン")-VLOOKUP(AG$1,シフト設定マスタ!$B19:$F25,3,FALSE)</f>
        <v>-3</v>
      </c>
    </row>
    <row r="53" spans="2:33" x14ac:dyDescent="0.4">
      <c r="B53" s="133" t="s">
        <v>162</v>
      </c>
      <c r="C53" s="136">
        <f>COUNTIFS(希望開始時刻マスタ!C$259:C$288,"&gt;=9:00",希望開始時刻マスタ!C$259:C$288,"&lt;16:00",希望開始時刻マスタ!$AH$3:$AH$32,"ホール")-VLOOKUP(C$1,シフト設定マスタ!$B19:$F25,4,FALSE)</f>
        <v>-2</v>
      </c>
      <c r="D53" s="136">
        <f>COUNTIFS(希望開始時刻マスタ!D$259:D$288,"&gt;=9:00",希望開始時刻マスタ!D$259:D$288,"&lt;16:00",希望開始時刻マスタ!$AH$3:$AH$32,"ホール")-VLOOKUP(D$1,シフト設定マスタ!$B19:$F25,4,FALSE)</f>
        <v>-2</v>
      </c>
      <c r="E53" s="136">
        <f>COUNTIFS(希望開始時刻マスタ!E$259:E$288,"&gt;=9:00",希望開始時刻マスタ!E$259:E$288,"&lt;16:00",希望開始時刻マスタ!$AH$3:$AH$32,"ホール")-VLOOKUP(E$1,シフト設定マスタ!$B19:$F25,4,FALSE)</f>
        <v>-2</v>
      </c>
      <c r="F53" s="136">
        <f>COUNTIFS(希望開始時刻マスタ!F$259:F$288,"&gt;=9:00",希望開始時刻マスタ!F$259:F$288,"&lt;16:00",希望開始時刻マスタ!$AH$3:$AH$32,"ホール")-VLOOKUP(F$1,シフト設定マスタ!$B19:$F25,4,FALSE)</f>
        <v>-2</v>
      </c>
      <c r="G53" s="136">
        <f>COUNTIFS(希望開始時刻マスタ!G$259:G$288,"&gt;=9:00",希望開始時刻マスタ!G$259:G$288,"&lt;16:00",希望開始時刻マスタ!$AH$3:$AH$32,"ホール")-VLOOKUP(G$1,シフト設定マスタ!$B19:$F25,4,FALSE)</f>
        <v>-2</v>
      </c>
      <c r="H53" s="136">
        <f>COUNTIFS(希望開始時刻マスタ!H$259:H$288,"&gt;=9:00",希望開始時刻マスタ!H$259:H$288,"&lt;16:00",希望開始時刻マスタ!$AH$3:$AH$32,"ホール")-VLOOKUP(H$1,シフト設定マスタ!$B19:$F25,4,FALSE)</f>
        <v>-2</v>
      </c>
      <c r="I53" s="136">
        <f>COUNTIFS(希望開始時刻マスタ!I$259:I$288,"&gt;=9:00",希望開始時刻マスタ!I$259:I$288,"&lt;16:00",希望開始時刻マスタ!$AH$3:$AH$32,"ホール")-VLOOKUP(I$1,シフト設定マスタ!$B19:$F25,4,FALSE)</f>
        <v>-2</v>
      </c>
      <c r="J53" s="136">
        <f>COUNTIFS(希望開始時刻マスタ!J$259:J$288,"&gt;=9:00",希望開始時刻マスタ!J$259:J$288,"&lt;16:00",希望開始時刻マスタ!$AH$3:$AH$32,"ホール")-VLOOKUP(J$1,シフト設定マスタ!$B19:$F25,4,FALSE)</f>
        <v>-2</v>
      </c>
      <c r="K53" s="136">
        <f>COUNTIFS(希望開始時刻マスタ!K$259:K$288,"&gt;=9:00",希望開始時刻マスタ!K$259:K$288,"&lt;16:00",希望開始時刻マスタ!$AH$3:$AH$32,"ホール")-VLOOKUP(K$1,シフト設定マスタ!$B19:$F25,4,FALSE)</f>
        <v>-2</v>
      </c>
      <c r="L53" s="136">
        <f>COUNTIFS(希望開始時刻マスタ!L$259:L$288,"&gt;=9:00",希望開始時刻マスタ!L$259:L$288,"&lt;16:00",希望開始時刻マスタ!$AH$3:$AH$32,"ホール")-VLOOKUP(L$1,シフト設定マスタ!$B19:$F25,4,FALSE)</f>
        <v>-2</v>
      </c>
      <c r="M53" s="136">
        <f>COUNTIFS(希望開始時刻マスタ!M$259:M$288,"&gt;=9:00",希望開始時刻マスタ!M$259:M$288,"&lt;16:00",希望開始時刻マスタ!$AH$3:$AH$32,"ホール")-VLOOKUP(M$1,シフト設定マスタ!$B19:$F25,4,FALSE)</f>
        <v>-2</v>
      </c>
      <c r="N53" s="136">
        <f>COUNTIFS(希望開始時刻マスタ!N$259:N$288,"&gt;=9:00",希望開始時刻マスタ!N$259:N$288,"&lt;16:00",希望開始時刻マスタ!$AH$3:$AH$32,"ホール")-VLOOKUP(N$1,シフト設定マスタ!$B19:$F25,4,FALSE)</f>
        <v>-2</v>
      </c>
      <c r="O53" s="136">
        <f>COUNTIFS(希望開始時刻マスタ!O$259:O$288,"&gt;=9:00",希望開始時刻マスタ!O$259:O$288,"&lt;16:00",希望開始時刻マスタ!$AH$3:$AH$32,"ホール")-VLOOKUP(O$1,シフト設定マスタ!$B19:$F25,4,FALSE)</f>
        <v>-2</v>
      </c>
      <c r="P53" s="136">
        <f>COUNTIFS(希望開始時刻マスタ!P$259:P$288,"&gt;=9:00",希望開始時刻マスタ!P$259:P$288,"&lt;16:00",希望開始時刻マスタ!$AH$3:$AH$32,"ホール")-VLOOKUP(P$1,シフト設定マスタ!$B19:$F25,4,FALSE)</f>
        <v>-2</v>
      </c>
      <c r="Q53" s="136">
        <f>COUNTIFS(希望開始時刻マスタ!Q$259:Q$288,"&gt;=9:00",希望開始時刻マスタ!Q$259:Q$288,"&lt;16:00",希望開始時刻マスタ!$AH$3:$AH$32,"ホール")-VLOOKUP(Q$1,シフト設定マスタ!$B19:$F25,4,FALSE)</f>
        <v>-2</v>
      </c>
      <c r="R53" s="136">
        <f>COUNTIFS(希望開始時刻マスタ!R$259:R$288,"&gt;=9:00",希望開始時刻マスタ!R$259:R$288,"&lt;16:00",希望開始時刻マスタ!$AH$3:$AH$32,"ホール")-VLOOKUP(R$1,シフト設定マスタ!$B19:$F25,4,FALSE)</f>
        <v>-2</v>
      </c>
      <c r="S53" s="136">
        <f>COUNTIFS(希望開始時刻マスタ!S$259:S$288,"&gt;=9:00",希望開始時刻マスタ!S$259:S$288,"&lt;16:00",希望開始時刻マスタ!$AH$3:$AH$32,"ホール")-VLOOKUP(S$1,シフト設定マスタ!$B19:$F25,4,FALSE)</f>
        <v>-2</v>
      </c>
      <c r="T53" s="136">
        <f>COUNTIFS(希望開始時刻マスタ!T$259:T$288,"&gt;=9:00",希望開始時刻マスタ!T$259:T$288,"&lt;16:00",希望開始時刻マスタ!$AH$3:$AH$32,"ホール")-VLOOKUP(T$1,シフト設定マスタ!$B19:$F25,4,FALSE)</f>
        <v>-2</v>
      </c>
      <c r="U53" s="136">
        <f>COUNTIFS(希望開始時刻マスタ!U$259:U$288,"&gt;=9:00",希望開始時刻マスタ!U$259:U$288,"&lt;16:00",希望開始時刻マスタ!$AH$3:$AH$32,"ホール")-VLOOKUP(U$1,シフト設定マスタ!$B19:$F25,4,FALSE)</f>
        <v>-2</v>
      </c>
      <c r="V53" s="136">
        <f>COUNTIFS(希望開始時刻マスタ!V$259:V$288,"&gt;=9:00",希望開始時刻マスタ!V$259:V$288,"&lt;16:00",希望開始時刻マスタ!$AH$3:$AH$32,"ホール")-VLOOKUP(V$1,シフト設定マスタ!$B19:$F25,4,FALSE)</f>
        <v>-2</v>
      </c>
      <c r="W53" s="136">
        <f>COUNTIFS(希望開始時刻マスタ!W$259:W$288,"&gt;=9:00",希望開始時刻マスタ!W$259:W$288,"&lt;16:00",希望開始時刻マスタ!$AH$3:$AH$32,"ホール")-VLOOKUP(W$1,シフト設定マスタ!$B19:$F25,4,FALSE)</f>
        <v>-2</v>
      </c>
      <c r="X53" s="136">
        <f>COUNTIFS(希望開始時刻マスタ!X$259:X$288,"&gt;=9:00",希望開始時刻マスタ!X$259:X$288,"&lt;16:00",希望開始時刻マスタ!$AH$3:$AH$32,"ホール")-VLOOKUP(X$1,シフト設定マスタ!$B19:$F25,4,FALSE)</f>
        <v>-2</v>
      </c>
      <c r="Y53" s="136">
        <f>COUNTIFS(希望開始時刻マスタ!Y$259:Y$288,"&gt;=9:00",希望開始時刻マスタ!Y$259:Y$288,"&lt;16:00",希望開始時刻マスタ!$AH$3:$AH$32,"ホール")-VLOOKUP(Y$1,シフト設定マスタ!$B19:$F25,4,FALSE)</f>
        <v>-2</v>
      </c>
      <c r="Z53" s="136">
        <f>COUNTIFS(希望開始時刻マスタ!Z$259:Z$288,"&gt;=9:00",希望開始時刻マスタ!Z$259:Z$288,"&lt;16:00",希望開始時刻マスタ!$AH$3:$AH$32,"ホール")-VLOOKUP(Z$1,シフト設定マスタ!$B19:$F25,4,FALSE)</f>
        <v>-2</v>
      </c>
      <c r="AA53" s="136">
        <f>COUNTIFS(希望開始時刻マスタ!AA$259:AA$288,"&gt;=9:00",希望開始時刻マスタ!AA$259:AA$288,"&lt;16:00",希望開始時刻マスタ!$AH$3:$AH$32,"ホール")-VLOOKUP(AA$1,シフト設定マスタ!$B19:$F25,4,FALSE)</f>
        <v>-2</v>
      </c>
      <c r="AB53" s="136">
        <f>COUNTIFS(希望開始時刻マスタ!AB$259:AB$288,"&gt;=9:00",希望開始時刻マスタ!AB$259:AB$288,"&lt;16:00",希望開始時刻マスタ!$AH$3:$AH$32,"ホール")-VLOOKUP(AB$1,シフト設定マスタ!$B19:$F25,4,FALSE)</f>
        <v>-2</v>
      </c>
      <c r="AC53" s="136">
        <f>COUNTIFS(希望開始時刻マスタ!AC$259:AC$288,"&gt;=9:00",希望開始時刻マスタ!AC$259:AC$288,"&lt;16:00",希望開始時刻マスタ!$AH$3:$AH$32,"ホール")-VLOOKUP(AC$1,シフト設定マスタ!$B19:$F25,4,FALSE)</f>
        <v>-2</v>
      </c>
      <c r="AD53" s="136">
        <f>COUNTIFS(希望開始時刻マスタ!AD$259:AD$288,"&gt;=9:00",希望開始時刻マスタ!AD$259:AD$288,"&lt;16:00",希望開始時刻マスタ!$AH$3:$AH$32,"ホール")-VLOOKUP(AD$1,シフト設定マスタ!$B19:$F25,4,FALSE)</f>
        <v>-2</v>
      </c>
      <c r="AE53" s="136">
        <f>COUNTIFS(希望開始時刻マスタ!AE$259:AE$288,"&gt;=9:00",希望開始時刻マスタ!AE$259:AE$288,"&lt;16:00",希望開始時刻マスタ!$AH$3:$AH$32,"ホール")-VLOOKUP(AE$1,シフト設定マスタ!$B19:$F25,4,FALSE)</f>
        <v>-2</v>
      </c>
      <c r="AF53" s="136">
        <f>COUNTIFS(希望開始時刻マスタ!AF$259:AF$288,"&gt;=9:00",希望開始時刻マスタ!AF$259:AF$288,"&lt;16:00",希望開始時刻マスタ!$AH$3:$AH$32,"ホール")-VLOOKUP(AF$1,シフト設定マスタ!$B19:$F25,4,FALSE)</f>
        <v>-2</v>
      </c>
      <c r="AG53" s="136">
        <f>COUNTIFS(希望開始時刻マスタ!AG$259:AG$288,"&gt;=9:00",希望開始時刻マスタ!AG$259:AG$288,"&lt;16:00",希望開始時刻マスタ!$AH$3:$AH$32,"ホール")-VLOOKUP(AG$1,シフト設定マスタ!$B19:$F25,4,FALSE)</f>
        <v>-2</v>
      </c>
    </row>
    <row r="54" spans="2:33" x14ac:dyDescent="0.4">
      <c r="B54" s="133" t="s">
        <v>204</v>
      </c>
      <c r="C54" s="136">
        <f>COUNTIFS(希望開始時刻マスタ!C$259:C$288,"&gt;=16:00",希望開始時刻マスタ!C$259:C$288,"&lt;23:00",希望開始時刻マスタ!$AH$3:$AH$32,"ホール")-VLOOKUP(C$1,シフト設定マスタ!$B19:$F25,5,FALSE)</f>
        <v>-2</v>
      </c>
      <c r="D54" s="136">
        <f>COUNTIFS(希望開始時刻マスタ!D$259:D$288,"&gt;=16:00",希望開始時刻マスタ!D$259:D$288,"&lt;23:00",希望開始時刻マスタ!$AH$3:$AH$32,"ホール")-VLOOKUP(D$1,シフト設定マスタ!$B19:$F25,5,FALSE)</f>
        <v>-2</v>
      </c>
      <c r="E54" s="136">
        <f>COUNTIFS(希望開始時刻マスタ!E$259:E$288,"&gt;=16:00",希望開始時刻マスタ!E$259:E$288,"&lt;23:00",希望開始時刻マスタ!$AH$3:$AH$32,"ホール")-VLOOKUP(E$1,シフト設定マスタ!$B19:$F25,5,FALSE)</f>
        <v>-3</v>
      </c>
      <c r="F54" s="136">
        <f>COUNTIFS(希望開始時刻マスタ!F$259:F$288,"&gt;=16:00",希望開始時刻マスタ!F$259:F$288,"&lt;23:00",希望開始時刻マスタ!$AH$3:$AH$32,"ホール")-VLOOKUP(F$1,シフト設定マスタ!$B19:$F25,5,FALSE)</f>
        <v>-3</v>
      </c>
      <c r="G54" s="136">
        <f>COUNTIFS(希望開始時刻マスタ!G$259:G$288,"&gt;=16:00",希望開始時刻マスタ!G$259:G$288,"&lt;23:00",希望開始時刻マスタ!$AH$3:$AH$32,"ホール")-VLOOKUP(G$1,シフト設定マスタ!$B19:$F25,5,FALSE)</f>
        <v>-3</v>
      </c>
      <c r="H54" s="136">
        <f>COUNTIFS(希望開始時刻マスタ!H$259:H$288,"&gt;=16:00",希望開始時刻マスタ!H$259:H$288,"&lt;23:00",希望開始時刻マスタ!$AH$3:$AH$32,"ホール")-VLOOKUP(H$1,シフト設定マスタ!$B19:$F25,5,FALSE)</f>
        <v>-2</v>
      </c>
      <c r="I54" s="136">
        <f>COUNTIFS(希望開始時刻マスタ!I$259:I$288,"&gt;=16:00",希望開始時刻マスタ!I$259:I$288,"&lt;23:00",希望開始時刻マスタ!$AH$3:$AH$32,"ホール")-VLOOKUP(I$1,シフト設定マスタ!$B19:$F25,5,FALSE)</f>
        <v>-2</v>
      </c>
      <c r="J54" s="136">
        <f>COUNTIFS(希望開始時刻マスタ!J$259:J$288,"&gt;=16:00",希望開始時刻マスタ!J$259:J$288,"&lt;23:00",希望開始時刻マスタ!$AH$3:$AH$32,"ホール")-VLOOKUP(J$1,シフト設定マスタ!$B19:$F25,5,FALSE)</f>
        <v>-2</v>
      </c>
      <c r="K54" s="136">
        <f>COUNTIFS(希望開始時刻マスタ!K$259:K$288,"&gt;=16:00",希望開始時刻マスタ!K$259:K$288,"&lt;23:00",希望開始時刻マスタ!$AH$3:$AH$32,"ホール")-VLOOKUP(K$1,シフト設定マスタ!$B19:$F25,5,FALSE)</f>
        <v>-2</v>
      </c>
      <c r="L54" s="136">
        <f>COUNTIFS(希望開始時刻マスタ!L$259:L$288,"&gt;=16:00",希望開始時刻マスタ!L$259:L$288,"&lt;23:00",希望開始時刻マスタ!$AH$3:$AH$32,"ホール")-VLOOKUP(L$1,シフト設定マスタ!$B19:$F25,5,FALSE)</f>
        <v>-3</v>
      </c>
      <c r="M54" s="136">
        <f>COUNTIFS(希望開始時刻マスタ!M$259:M$288,"&gt;=16:00",希望開始時刻マスタ!M$259:M$288,"&lt;23:00",希望開始時刻マスタ!$AH$3:$AH$32,"ホール")-VLOOKUP(M$1,シフト設定マスタ!$B19:$F25,5,FALSE)</f>
        <v>-3</v>
      </c>
      <c r="N54" s="136">
        <f>COUNTIFS(希望開始時刻マスタ!N$259:N$288,"&gt;=16:00",希望開始時刻マスタ!N$259:N$288,"&lt;23:00",希望開始時刻マスタ!$AH$3:$AH$32,"ホール")-VLOOKUP(N$1,シフト設定マスタ!$B19:$F25,5,FALSE)</f>
        <v>-3</v>
      </c>
      <c r="O54" s="136">
        <f>COUNTIFS(希望開始時刻マスタ!O$259:O$288,"&gt;=16:00",希望開始時刻マスタ!O$259:O$288,"&lt;23:00",希望開始時刻マスタ!$AH$3:$AH$32,"ホール")-VLOOKUP(O$1,シフト設定マスタ!$B19:$F25,5,FALSE)</f>
        <v>-2</v>
      </c>
      <c r="P54" s="136">
        <f>COUNTIFS(希望開始時刻マスタ!P$259:P$288,"&gt;=16:00",希望開始時刻マスタ!P$259:P$288,"&lt;23:00",希望開始時刻マスタ!$AH$3:$AH$32,"ホール")-VLOOKUP(P$1,シフト設定マスタ!$B19:$F25,5,FALSE)</f>
        <v>-2</v>
      </c>
      <c r="Q54" s="136">
        <f>COUNTIFS(希望開始時刻マスタ!Q$259:Q$288,"&gt;=16:00",希望開始時刻マスタ!Q$259:Q$288,"&lt;23:00",希望開始時刻マスタ!$AH$3:$AH$32,"ホール")-VLOOKUP(Q$1,シフト設定マスタ!$B19:$F25,5,FALSE)</f>
        <v>-2</v>
      </c>
      <c r="R54" s="136">
        <f>COUNTIFS(希望開始時刻マスタ!R$259:R$288,"&gt;=16:00",希望開始時刻マスタ!R$259:R$288,"&lt;23:00",希望開始時刻マスタ!$AH$3:$AH$32,"ホール")-VLOOKUP(R$1,シフト設定マスタ!$B19:$F25,5,FALSE)</f>
        <v>-2</v>
      </c>
      <c r="S54" s="136">
        <f>COUNTIFS(希望開始時刻マスタ!S$259:S$288,"&gt;=16:00",希望開始時刻マスタ!S$259:S$288,"&lt;23:00",希望開始時刻マスタ!$AH$3:$AH$32,"ホール")-VLOOKUP(S$1,シフト設定マスタ!$B19:$F25,5,FALSE)</f>
        <v>-3</v>
      </c>
      <c r="T54" s="136">
        <f>COUNTIFS(希望開始時刻マスタ!T$259:T$288,"&gt;=16:00",希望開始時刻マスタ!T$259:T$288,"&lt;23:00",希望開始時刻マスタ!$AH$3:$AH$32,"ホール")-VLOOKUP(T$1,シフト設定マスタ!$B19:$F25,5,FALSE)</f>
        <v>-3</v>
      </c>
      <c r="U54" s="136">
        <f>COUNTIFS(希望開始時刻マスタ!U$259:U$288,"&gt;=16:00",希望開始時刻マスタ!U$259:U$288,"&lt;23:00",希望開始時刻マスタ!$AH$3:$AH$32,"ホール")-VLOOKUP(U$1,シフト設定マスタ!$B19:$F25,5,FALSE)</f>
        <v>-3</v>
      </c>
      <c r="V54" s="136">
        <f>COUNTIFS(希望開始時刻マスタ!V$259:V$288,"&gt;=16:00",希望開始時刻マスタ!V$259:V$288,"&lt;23:00",希望開始時刻マスタ!$AH$3:$AH$32,"ホール")-VLOOKUP(V$1,シフト設定マスタ!$B19:$F25,5,FALSE)</f>
        <v>-2</v>
      </c>
      <c r="W54" s="136">
        <f>COUNTIFS(希望開始時刻マスタ!W$259:W$288,"&gt;=16:00",希望開始時刻マスタ!W$259:W$288,"&lt;23:00",希望開始時刻マスタ!$AH$3:$AH$32,"ホール")-VLOOKUP(W$1,シフト設定マスタ!$B19:$F25,5,FALSE)</f>
        <v>-2</v>
      </c>
      <c r="X54" s="136">
        <f>COUNTIFS(希望開始時刻マスタ!X$259:X$288,"&gt;=16:00",希望開始時刻マスタ!X$259:X$288,"&lt;23:00",希望開始時刻マスタ!$AH$3:$AH$32,"ホール")-VLOOKUP(X$1,シフト設定マスタ!$B19:$F25,5,FALSE)</f>
        <v>-2</v>
      </c>
      <c r="Y54" s="136">
        <f>COUNTIFS(希望開始時刻マスタ!Y$259:Y$288,"&gt;=16:00",希望開始時刻マスタ!Y$259:Y$288,"&lt;23:00",希望開始時刻マスタ!$AH$3:$AH$32,"ホール")-VLOOKUP(Y$1,シフト設定マスタ!$B19:$F25,5,FALSE)</f>
        <v>-2</v>
      </c>
      <c r="Z54" s="136">
        <f>COUNTIFS(希望開始時刻マスタ!Z$259:Z$288,"&gt;=16:00",希望開始時刻マスタ!Z$259:Z$288,"&lt;23:00",希望開始時刻マスタ!$AH$3:$AH$32,"ホール")-VLOOKUP(Z$1,シフト設定マスタ!$B19:$F25,5,FALSE)</f>
        <v>-3</v>
      </c>
      <c r="AA54" s="136">
        <f>COUNTIFS(希望開始時刻マスタ!AA$259:AA$288,"&gt;=16:00",希望開始時刻マスタ!AA$259:AA$288,"&lt;23:00",希望開始時刻マスタ!$AH$3:$AH$32,"ホール")-VLOOKUP(AA$1,シフト設定マスタ!$B19:$F25,5,FALSE)</f>
        <v>-3</v>
      </c>
      <c r="AB54" s="136">
        <f>COUNTIFS(希望開始時刻マスタ!AB$259:AB$288,"&gt;=16:00",希望開始時刻マスタ!AB$259:AB$288,"&lt;23:00",希望開始時刻マスタ!$AH$3:$AH$32,"ホール")-VLOOKUP(AB$1,シフト設定マスタ!$B19:$F25,5,FALSE)</f>
        <v>-3</v>
      </c>
      <c r="AC54" s="136">
        <f>COUNTIFS(希望開始時刻マスタ!AC$259:AC$288,"&gt;=16:00",希望開始時刻マスタ!AC$259:AC$288,"&lt;23:00",希望開始時刻マスタ!$AH$3:$AH$32,"ホール")-VLOOKUP(AC$1,シフト設定マスタ!$B19:$F25,5,FALSE)</f>
        <v>-2</v>
      </c>
      <c r="AD54" s="136">
        <f>COUNTIFS(希望開始時刻マスタ!AD$259:AD$288,"&gt;=16:00",希望開始時刻マスタ!AD$259:AD$288,"&lt;23:00",希望開始時刻マスタ!$AH$3:$AH$32,"ホール")-VLOOKUP(AD$1,シフト設定マスタ!$B19:$F25,5,FALSE)</f>
        <v>-2</v>
      </c>
      <c r="AE54" s="136">
        <f>COUNTIFS(希望開始時刻マスタ!AE$259:AE$288,"&gt;=16:00",希望開始時刻マスタ!AE$259:AE$288,"&lt;23:00",希望開始時刻マスタ!$AH$3:$AH$32,"ホール")-VLOOKUP(AE$1,シフト設定マスタ!$B19:$F25,5,FALSE)</f>
        <v>-2</v>
      </c>
      <c r="AF54" s="136">
        <f>COUNTIFS(希望開始時刻マスタ!AF$259:AF$288,"&gt;=16:00",希望開始時刻マスタ!AF$259:AF$288,"&lt;23:00",希望開始時刻マスタ!$AH$3:$AH$32,"ホール")-VLOOKUP(AF$1,シフト設定マスタ!$B19:$F25,5,FALSE)</f>
        <v>-2</v>
      </c>
      <c r="AG54" s="136">
        <f>COUNTIFS(希望開始時刻マスタ!AG$259:AG$288,"&gt;=16:00",希望開始時刻マスタ!AG$259:AG$288,"&lt;23:00",希望開始時刻マスタ!$AH$3:$AH$32,"ホール")-VLOOKUP(AG$1,シフト設定マスタ!$B19:$F25,5,FALSE)</f>
        <v>-3</v>
      </c>
    </row>
    <row r="55" spans="2:33" x14ac:dyDescent="0.4">
      <c r="B55" s="3"/>
      <c r="C55" t="str">
        <f>TEXT(DATE(月別シフト希望!$B$8,B56,1),"aaa")</f>
        <v>木</v>
      </c>
      <c r="D55" s="135" t="str">
        <f>IF(ISERROR(IF(MONTH(C56+1)=MONTH(C56), C56+1,"")),"",IF(MONTH(C56+1)=MONTH(C56),TEXT(C56+1,"aaa"),""))</f>
        <v>金</v>
      </c>
      <c r="E55" s="135" t="str">
        <f t="shared" ref="E55:AG55" si="18">IF(ISERROR(IF(MONTH(D56+1)=MONTH(D56), D56+1,"")),"",IF(MONTH(D56+1)=MONTH(D56),TEXT(D56+1,"aaa"),""))</f>
        <v>土</v>
      </c>
      <c r="F55" s="135" t="str">
        <f t="shared" si="18"/>
        <v>日</v>
      </c>
      <c r="G55" s="135" t="str">
        <f t="shared" si="18"/>
        <v>月</v>
      </c>
      <c r="H55" s="135" t="str">
        <f t="shared" si="18"/>
        <v>火</v>
      </c>
      <c r="I55" s="135" t="str">
        <f t="shared" si="18"/>
        <v>水</v>
      </c>
      <c r="J55" s="135" t="str">
        <f t="shared" si="18"/>
        <v>木</v>
      </c>
      <c r="K55" s="135" t="str">
        <f t="shared" si="18"/>
        <v>金</v>
      </c>
      <c r="L55" s="135" t="str">
        <f t="shared" si="18"/>
        <v>土</v>
      </c>
      <c r="M55" s="135" t="str">
        <f t="shared" si="18"/>
        <v>日</v>
      </c>
      <c r="N55" s="135" t="str">
        <f t="shared" si="18"/>
        <v>月</v>
      </c>
      <c r="O55" s="135" t="str">
        <f t="shared" si="18"/>
        <v>火</v>
      </c>
      <c r="P55" s="135" t="str">
        <f t="shared" si="18"/>
        <v>水</v>
      </c>
      <c r="Q55" s="135" t="str">
        <f t="shared" si="18"/>
        <v>木</v>
      </c>
      <c r="R55" s="135" t="str">
        <f t="shared" si="18"/>
        <v>金</v>
      </c>
      <c r="S55" s="135" t="str">
        <f t="shared" si="18"/>
        <v>土</v>
      </c>
      <c r="T55" s="135" t="str">
        <f t="shared" si="18"/>
        <v>日</v>
      </c>
      <c r="U55" s="135" t="str">
        <f t="shared" si="18"/>
        <v>月</v>
      </c>
      <c r="V55" s="135" t="str">
        <f t="shared" si="18"/>
        <v>火</v>
      </c>
      <c r="W55" s="135" t="str">
        <f t="shared" si="18"/>
        <v>水</v>
      </c>
      <c r="X55" s="135" t="str">
        <f t="shared" si="18"/>
        <v>木</v>
      </c>
      <c r="Y55" s="135" t="str">
        <f t="shared" si="18"/>
        <v>金</v>
      </c>
      <c r="Z55" s="135" t="str">
        <f t="shared" si="18"/>
        <v>土</v>
      </c>
      <c r="AA55" s="135" t="str">
        <f t="shared" si="18"/>
        <v>日</v>
      </c>
      <c r="AB55" s="135" t="str">
        <f t="shared" si="18"/>
        <v>月</v>
      </c>
      <c r="AC55" s="135" t="str">
        <f t="shared" si="18"/>
        <v>火</v>
      </c>
      <c r="AD55" s="135" t="str">
        <f t="shared" si="18"/>
        <v>水</v>
      </c>
      <c r="AE55" s="135" t="str">
        <f t="shared" si="18"/>
        <v>木</v>
      </c>
      <c r="AF55" s="135" t="str">
        <f t="shared" si="18"/>
        <v>金</v>
      </c>
      <c r="AG55" s="135" t="str">
        <f t="shared" si="18"/>
        <v>土</v>
      </c>
    </row>
    <row r="56" spans="2:33" x14ac:dyDescent="0.4">
      <c r="B56" s="131">
        <v>10</v>
      </c>
      <c r="C56" s="11">
        <f>DATE(月別シフト希望!$B$8,B56,1)</f>
        <v>44105</v>
      </c>
      <c r="D56" s="11">
        <f>IF(ISERROR(IF(MONTH(C56+1)=MONTH(C56), C56+1,"")),"",IF(MONTH(C56+1)=MONTH(C56), C56+1,""))</f>
        <v>44106</v>
      </c>
      <c r="E56" s="11">
        <f t="shared" ref="E56:AG56" si="19">IF(ISERROR(IF(MONTH(D56+1)=MONTH(D56), D56+1,"")),"",IF(MONTH(D56+1)=MONTH(D56), D56+1,""))</f>
        <v>44107</v>
      </c>
      <c r="F56" s="11">
        <f t="shared" si="19"/>
        <v>44108</v>
      </c>
      <c r="G56" s="11">
        <f t="shared" si="19"/>
        <v>44109</v>
      </c>
      <c r="H56" s="11">
        <f t="shared" si="19"/>
        <v>44110</v>
      </c>
      <c r="I56" s="11">
        <f t="shared" si="19"/>
        <v>44111</v>
      </c>
      <c r="J56" s="11">
        <f t="shared" si="19"/>
        <v>44112</v>
      </c>
      <c r="K56" s="11">
        <f t="shared" si="19"/>
        <v>44113</v>
      </c>
      <c r="L56" s="11">
        <f t="shared" si="19"/>
        <v>44114</v>
      </c>
      <c r="M56" s="11">
        <f t="shared" si="19"/>
        <v>44115</v>
      </c>
      <c r="N56" s="11">
        <f t="shared" si="19"/>
        <v>44116</v>
      </c>
      <c r="O56" s="11">
        <f t="shared" si="19"/>
        <v>44117</v>
      </c>
      <c r="P56" s="11">
        <f t="shared" si="19"/>
        <v>44118</v>
      </c>
      <c r="Q56" s="11">
        <f t="shared" si="19"/>
        <v>44119</v>
      </c>
      <c r="R56" s="11">
        <f t="shared" si="19"/>
        <v>44120</v>
      </c>
      <c r="S56" s="11">
        <f t="shared" si="19"/>
        <v>44121</v>
      </c>
      <c r="T56" s="11">
        <f t="shared" si="19"/>
        <v>44122</v>
      </c>
      <c r="U56" s="11">
        <f t="shared" si="19"/>
        <v>44123</v>
      </c>
      <c r="V56" s="11">
        <f t="shared" si="19"/>
        <v>44124</v>
      </c>
      <c r="W56" s="11">
        <f t="shared" si="19"/>
        <v>44125</v>
      </c>
      <c r="X56" s="11">
        <f t="shared" si="19"/>
        <v>44126</v>
      </c>
      <c r="Y56" s="11">
        <f t="shared" si="19"/>
        <v>44127</v>
      </c>
      <c r="Z56" s="11">
        <f t="shared" si="19"/>
        <v>44128</v>
      </c>
      <c r="AA56" s="11">
        <f t="shared" si="19"/>
        <v>44129</v>
      </c>
      <c r="AB56" s="11">
        <f t="shared" si="19"/>
        <v>44130</v>
      </c>
      <c r="AC56" s="11">
        <f t="shared" si="19"/>
        <v>44131</v>
      </c>
      <c r="AD56" s="11">
        <f t="shared" si="19"/>
        <v>44132</v>
      </c>
      <c r="AE56" s="11">
        <f t="shared" si="19"/>
        <v>44133</v>
      </c>
      <c r="AF56" s="11">
        <f t="shared" si="19"/>
        <v>44134</v>
      </c>
      <c r="AG56" s="12">
        <f t="shared" si="19"/>
        <v>44135</v>
      </c>
    </row>
    <row r="57" spans="2:33" x14ac:dyDescent="0.4">
      <c r="B57" s="132" t="s">
        <v>201</v>
      </c>
      <c r="C57" s="136">
        <f>COUNTIFS(希望開始時刻マスタ!C$291:C$320,"&gt;=9:00",希望開始時刻マスタ!C$291:C$320,"&lt;16:00",希望開始時刻マスタ!$AH$3:$AH$32,"キッチン")-VLOOKUP(C$1,シフト設定マスタ!$B19:$F25,2,FALSE)</f>
        <v>-2</v>
      </c>
      <c r="D57" s="136">
        <f>COUNTIFS(希望開始時刻マスタ!D$291:D$320,"&gt;=9:00",希望開始時刻マスタ!D$291:D$320,"&lt;16:00",希望開始時刻マスタ!$AH$3:$AH$32,"キッチン")-VLOOKUP(D$1,シフト設定マスタ!$B19:$F25,2,FALSE)</f>
        <v>-2</v>
      </c>
      <c r="E57" s="136">
        <f>COUNTIFS(希望開始時刻マスタ!E$291:E$320,"&gt;=9:00",希望開始時刻マスタ!E$291:E$320,"&lt;16:00",希望開始時刻マスタ!$AH$3:$AH$32,"キッチン")-VLOOKUP(E$1,シフト設定マスタ!$B19:$F25,2,FALSE)</f>
        <v>-2</v>
      </c>
      <c r="F57" s="136">
        <f>COUNTIFS(希望開始時刻マスタ!F$291:F$320,"&gt;=9:00",希望開始時刻マスタ!F$291:F$320,"&lt;16:00",希望開始時刻マスタ!$AH$3:$AH$32,"キッチン")-VLOOKUP(F$1,シフト設定マスタ!$B19:$F25,2,FALSE)</f>
        <v>-2</v>
      </c>
      <c r="G57" s="136">
        <f>COUNTIFS(希望開始時刻マスタ!G$291:G$320,"&gt;=9:00",希望開始時刻マスタ!G$291:G$320,"&lt;16:00",希望開始時刻マスタ!$AH$3:$AH$32,"キッチン")-VLOOKUP(G$1,シフト設定マスタ!$B19:$F25,2,FALSE)</f>
        <v>-2</v>
      </c>
      <c r="H57" s="136">
        <f>COUNTIFS(希望開始時刻マスタ!H$291:H$320,"&gt;=9:00",希望開始時刻マスタ!H$291:H$320,"&lt;16:00",希望開始時刻マスタ!$AH$3:$AH$32,"キッチン")-VLOOKUP(H$1,シフト設定マスタ!$B19:$F25,2,FALSE)</f>
        <v>-2</v>
      </c>
      <c r="I57" s="136">
        <f>COUNTIFS(希望開始時刻マスタ!I$291:I$320,"&gt;=9:00",希望開始時刻マスタ!I$291:I$320,"&lt;16:00",希望開始時刻マスタ!$AH$3:$AH$32,"キッチン")-VLOOKUP(I$1,シフト設定マスタ!$B19:$F25,2,FALSE)</f>
        <v>-2</v>
      </c>
      <c r="J57" s="136">
        <f>COUNTIFS(希望開始時刻マスタ!J$291:J$320,"&gt;=9:00",希望開始時刻マスタ!J$291:J$320,"&lt;16:00",希望開始時刻マスタ!$AH$3:$AH$32,"キッチン")-VLOOKUP(J$1,シフト設定マスタ!$B19:$F25,2,FALSE)</f>
        <v>-2</v>
      </c>
      <c r="K57" s="136">
        <f>COUNTIFS(希望開始時刻マスタ!K$291:K$320,"&gt;=9:00",希望開始時刻マスタ!K$291:K$320,"&lt;16:00",希望開始時刻マスタ!$AH$3:$AH$32,"キッチン")-VLOOKUP(K$1,シフト設定マスタ!$B19:$F25,2,FALSE)</f>
        <v>-2</v>
      </c>
      <c r="L57" s="136">
        <f>COUNTIFS(希望開始時刻マスタ!L$291:L$320,"&gt;=9:00",希望開始時刻マスタ!L$291:L$320,"&lt;16:00",希望開始時刻マスタ!$AH$3:$AH$32,"キッチン")-VLOOKUP(L$1,シフト設定マスタ!$B19:$F25,2,FALSE)</f>
        <v>-2</v>
      </c>
      <c r="M57" s="136">
        <f>COUNTIFS(希望開始時刻マスタ!M$291:M$320,"&gt;=9:00",希望開始時刻マスタ!M$291:M$320,"&lt;16:00",希望開始時刻マスタ!$AH$3:$AH$32,"キッチン")-VLOOKUP(M$1,シフト設定マスタ!$B19:$F25,2,FALSE)</f>
        <v>-2</v>
      </c>
      <c r="N57" s="136">
        <f>COUNTIFS(希望開始時刻マスタ!N$291:N$320,"&gt;=9:00",希望開始時刻マスタ!N$291:N$320,"&lt;16:00",希望開始時刻マスタ!$AH$3:$AH$32,"キッチン")-VLOOKUP(N$1,シフト設定マスタ!$B19:$F25,2,FALSE)</f>
        <v>-2</v>
      </c>
      <c r="O57" s="136">
        <f>COUNTIFS(希望開始時刻マスタ!O$291:O$320,"&gt;=9:00",希望開始時刻マスタ!O$291:O$320,"&lt;16:00",希望開始時刻マスタ!$AH$3:$AH$32,"キッチン")-VLOOKUP(O$1,シフト設定マスタ!$B19:$F25,2,FALSE)</f>
        <v>-2</v>
      </c>
      <c r="P57" s="136">
        <f>COUNTIFS(希望開始時刻マスタ!P$291:P$320,"&gt;=9:00",希望開始時刻マスタ!P$291:P$320,"&lt;16:00",希望開始時刻マスタ!$AH$3:$AH$32,"キッチン")-VLOOKUP(P$1,シフト設定マスタ!$B19:$F25,2,FALSE)</f>
        <v>-2</v>
      </c>
      <c r="Q57" s="136">
        <f>COUNTIFS(希望開始時刻マスタ!Q$291:Q$320,"&gt;=9:00",希望開始時刻マスタ!Q$291:Q$320,"&lt;16:00",希望開始時刻マスタ!$AH$3:$AH$32,"キッチン")-VLOOKUP(Q$1,シフト設定マスタ!$B19:$F25,2,FALSE)</f>
        <v>-2</v>
      </c>
      <c r="R57" s="136">
        <f>COUNTIFS(希望開始時刻マスタ!R$291:R$320,"&gt;=9:00",希望開始時刻マスタ!R$291:R$320,"&lt;16:00",希望開始時刻マスタ!$AH$3:$AH$32,"キッチン")-VLOOKUP(R$1,シフト設定マスタ!$B19:$F25,2,FALSE)</f>
        <v>-2</v>
      </c>
      <c r="S57" s="136">
        <f>COUNTIFS(希望開始時刻マスタ!S$291:S$320,"&gt;=9:00",希望開始時刻マスタ!S$291:S$320,"&lt;16:00",希望開始時刻マスタ!$AH$3:$AH$32,"キッチン")-VLOOKUP(S$1,シフト設定マスタ!$B19:$F25,2,FALSE)</f>
        <v>-2</v>
      </c>
      <c r="T57" s="136">
        <f>COUNTIFS(希望開始時刻マスタ!T$291:T$320,"&gt;=9:00",希望開始時刻マスタ!T$291:T$320,"&lt;16:00",希望開始時刻マスタ!$AH$3:$AH$32,"キッチン")-VLOOKUP(T$1,シフト設定マスタ!$B19:$F25,2,FALSE)</f>
        <v>-2</v>
      </c>
      <c r="U57" s="136">
        <f>COUNTIFS(希望開始時刻マスタ!U$291:U$320,"&gt;=9:00",希望開始時刻マスタ!U$291:U$320,"&lt;16:00",希望開始時刻マスタ!$AH$3:$AH$32,"キッチン")-VLOOKUP(U$1,シフト設定マスタ!$B19:$F25,2,FALSE)</f>
        <v>-2</v>
      </c>
      <c r="V57" s="136">
        <f>COUNTIFS(希望開始時刻マスタ!V$291:V$320,"&gt;=9:00",希望開始時刻マスタ!V$291:V$320,"&lt;16:00",希望開始時刻マスタ!$AH$3:$AH$32,"キッチン")-VLOOKUP(V$1,シフト設定マスタ!$B19:$F25,2,FALSE)</f>
        <v>-2</v>
      </c>
      <c r="W57" s="136">
        <f>COUNTIFS(希望開始時刻マスタ!W$291:W$320,"&gt;=9:00",希望開始時刻マスタ!W$291:W$320,"&lt;16:00",希望開始時刻マスタ!$AH$3:$AH$32,"キッチン")-VLOOKUP(W$1,シフト設定マスタ!$B19:$F25,2,FALSE)</f>
        <v>-2</v>
      </c>
      <c r="X57" s="136">
        <f>COUNTIFS(希望開始時刻マスタ!X$291:X$320,"&gt;=9:00",希望開始時刻マスタ!X$291:X$320,"&lt;16:00",希望開始時刻マスタ!$AH$3:$AH$32,"キッチン")-VLOOKUP(X$1,シフト設定マスタ!$B19:$F25,2,FALSE)</f>
        <v>-2</v>
      </c>
      <c r="Y57" s="136">
        <f>COUNTIFS(希望開始時刻マスタ!Y$291:Y$320,"&gt;=9:00",希望開始時刻マスタ!Y$291:Y$320,"&lt;16:00",希望開始時刻マスタ!$AH$3:$AH$32,"キッチン")-VLOOKUP(Y$1,シフト設定マスタ!$B19:$F25,2,FALSE)</f>
        <v>-2</v>
      </c>
      <c r="Z57" s="136">
        <f>COUNTIFS(希望開始時刻マスタ!Z$291:Z$320,"&gt;=9:00",希望開始時刻マスタ!Z$291:Z$320,"&lt;16:00",希望開始時刻マスタ!$AH$3:$AH$32,"キッチン")-VLOOKUP(Z$1,シフト設定マスタ!$B19:$F25,2,FALSE)</f>
        <v>-2</v>
      </c>
      <c r="AA57" s="136">
        <f>COUNTIFS(希望開始時刻マスタ!AA$291:AA$320,"&gt;=9:00",希望開始時刻マスタ!AA$291:AA$320,"&lt;16:00",希望開始時刻マスタ!$AH$3:$AH$32,"キッチン")-VLOOKUP(AA$1,シフト設定マスタ!$B19:$F25,2,FALSE)</f>
        <v>-2</v>
      </c>
      <c r="AB57" s="136">
        <f>COUNTIFS(希望開始時刻マスタ!AB$291:AB$320,"&gt;=9:00",希望開始時刻マスタ!AB$291:AB$320,"&lt;16:00",希望開始時刻マスタ!$AH$3:$AH$32,"キッチン")-VLOOKUP(AB$1,シフト設定マスタ!$B19:$F25,2,FALSE)</f>
        <v>-2</v>
      </c>
      <c r="AC57" s="136">
        <f>COUNTIFS(希望開始時刻マスタ!AC$291:AC$320,"&gt;=9:00",希望開始時刻マスタ!AC$291:AC$320,"&lt;16:00",希望開始時刻マスタ!$AH$3:$AH$32,"キッチン")-VLOOKUP(AC$1,シフト設定マスタ!$B19:$F25,2,FALSE)</f>
        <v>-2</v>
      </c>
      <c r="AD57" s="136">
        <f>COUNTIFS(希望開始時刻マスタ!AD$291:AD$320,"&gt;=9:00",希望開始時刻マスタ!AD$291:AD$320,"&lt;16:00",希望開始時刻マスタ!$AH$3:$AH$32,"キッチン")-VLOOKUP(AD$1,シフト設定マスタ!$B19:$F25,2,FALSE)</f>
        <v>-2</v>
      </c>
      <c r="AE57" s="136">
        <f>COUNTIFS(希望開始時刻マスタ!AE$291:AE$320,"&gt;=9:00",希望開始時刻マスタ!AE$291:AE$320,"&lt;16:00",希望開始時刻マスタ!$AH$3:$AH$32,"キッチン")-VLOOKUP(AE$1,シフト設定マスタ!$B19:$F25,2,FALSE)</f>
        <v>-2</v>
      </c>
      <c r="AF57" s="136">
        <f>COUNTIFS(希望開始時刻マスタ!AF$291:AF$320,"&gt;=9:00",希望開始時刻マスタ!AF$291:AF$320,"&lt;16:00",希望開始時刻マスタ!$AH$3:$AH$32,"キッチン")-VLOOKUP(AF$1,シフト設定マスタ!$B19:$F25,2,FALSE)</f>
        <v>-2</v>
      </c>
      <c r="AG57" s="136">
        <f>COUNTIFS(希望開始時刻マスタ!AG$291:AG$320,"&gt;=9:00",希望開始時刻マスタ!AG$291:AG$320,"&lt;16:00",希望開始時刻マスタ!$AH$3:$AH$32,"キッチン")-VLOOKUP(AG$1,シフト設定マスタ!$B19:$F25,2,FALSE)</f>
        <v>-2</v>
      </c>
    </row>
    <row r="58" spans="2:33" x14ac:dyDescent="0.4">
      <c r="B58" s="133" t="s">
        <v>202</v>
      </c>
      <c r="C58" s="136">
        <f>COUNTIFS(希望開始時刻マスタ!C$291:C$320,"&gt;=16:00",希望開始時刻マスタ!C$291:C$320,"&lt;23:00",希望開始時刻マスタ!$AH$3:$AH$32,"キッチン")-VLOOKUP(C$1,シフト設定マスタ!$B19:$F25,3,FALSE)</f>
        <v>-2</v>
      </c>
      <c r="D58" s="136">
        <f>COUNTIFS(希望開始時刻マスタ!D$291:D$320,"&gt;=16:00",希望開始時刻マスタ!D$291:D$320,"&lt;23:00",希望開始時刻マスタ!$AH$3:$AH$32,"キッチン")-VLOOKUP(D$1,シフト設定マスタ!$B19:$F25,3,FALSE)</f>
        <v>-2</v>
      </c>
      <c r="E58" s="136">
        <f>COUNTIFS(希望開始時刻マスタ!E$291:E$320,"&gt;=16:00",希望開始時刻マスタ!E$291:E$320,"&lt;23:00",希望開始時刻マスタ!$AH$3:$AH$32,"キッチン")-VLOOKUP(E$1,シフト設定マスタ!$B19:$F25,3,FALSE)</f>
        <v>-3</v>
      </c>
      <c r="F58" s="136">
        <f>COUNTIFS(希望開始時刻マスタ!F$291:F$320,"&gt;=16:00",希望開始時刻マスタ!F$291:F$320,"&lt;23:00",希望開始時刻マスタ!$AH$3:$AH$32,"キッチン")-VLOOKUP(F$1,シフト設定マスタ!$B19:$F25,3,FALSE)</f>
        <v>-3</v>
      </c>
      <c r="G58" s="136">
        <f>COUNTIFS(希望開始時刻マスタ!G$291:G$320,"&gt;=16:00",希望開始時刻マスタ!G$291:G$320,"&lt;23:00",希望開始時刻マスタ!$AH$3:$AH$32,"キッチン")-VLOOKUP(G$1,シフト設定マスタ!$B19:$F25,3,FALSE)</f>
        <v>-3</v>
      </c>
      <c r="H58" s="136">
        <f>COUNTIFS(希望開始時刻マスタ!H$291:H$320,"&gt;=16:00",希望開始時刻マスタ!H$291:H$320,"&lt;23:00",希望開始時刻マスタ!$AH$3:$AH$32,"キッチン")-VLOOKUP(H$1,シフト設定マスタ!$B19:$F25,3,FALSE)</f>
        <v>-2</v>
      </c>
      <c r="I58" s="136">
        <f>COUNTIFS(希望開始時刻マスタ!I$291:I$320,"&gt;=16:00",希望開始時刻マスタ!I$291:I$320,"&lt;23:00",希望開始時刻マスタ!$AH$3:$AH$32,"キッチン")-VLOOKUP(I$1,シフト設定マスタ!$B19:$F25,3,FALSE)</f>
        <v>-2</v>
      </c>
      <c r="J58" s="136">
        <f>COUNTIFS(希望開始時刻マスタ!J$291:J$320,"&gt;=16:00",希望開始時刻マスタ!J$291:J$320,"&lt;23:00",希望開始時刻マスタ!$AH$3:$AH$32,"キッチン")-VLOOKUP(J$1,シフト設定マスタ!$B19:$F25,3,FALSE)</f>
        <v>-2</v>
      </c>
      <c r="K58" s="136">
        <f>COUNTIFS(希望開始時刻マスタ!K$291:K$320,"&gt;=16:00",希望開始時刻マスタ!K$291:K$320,"&lt;23:00",希望開始時刻マスタ!$AH$3:$AH$32,"キッチン")-VLOOKUP(K$1,シフト設定マスタ!$B19:$F25,3,FALSE)</f>
        <v>-2</v>
      </c>
      <c r="L58" s="136">
        <f>COUNTIFS(希望開始時刻マスタ!L$291:L$320,"&gt;=16:00",希望開始時刻マスタ!L$291:L$320,"&lt;23:00",希望開始時刻マスタ!$AH$3:$AH$32,"キッチン")-VLOOKUP(L$1,シフト設定マスタ!$B19:$F25,3,FALSE)</f>
        <v>-3</v>
      </c>
      <c r="M58" s="136">
        <f>COUNTIFS(希望開始時刻マスタ!M$291:M$320,"&gt;=16:00",希望開始時刻マスタ!M$291:M$320,"&lt;23:00",希望開始時刻マスタ!$AH$3:$AH$32,"キッチン")-VLOOKUP(M$1,シフト設定マスタ!$B19:$F25,3,FALSE)</f>
        <v>-3</v>
      </c>
      <c r="N58" s="136">
        <f>COUNTIFS(希望開始時刻マスタ!N$291:N$320,"&gt;=16:00",希望開始時刻マスタ!N$291:N$320,"&lt;23:00",希望開始時刻マスタ!$AH$3:$AH$32,"キッチン")-VLOOKUP(N$1,シフト設定マスタ!$B19:$F25,3,FALSE)</f>
        <v>-3</v>
      </c>
      <c r="O58" s="136">
        <f>COUNTIFS(希望開始時刻マスタ!O$291:O$320,"&gt;=16:00",希望開始時刻マスタ!O$291:O$320,"&lt;23:00",希望開始時刻マスタ!$AH$3:$AH$32,"キッチン")-VLOOKUP(O$1,シフト設定マスタ!$B19:$F25,3,FALSE)</f>
        <v>-2</v>
      </c>
      <c r="P58" s="136">
        <f>COUNTIFS(希望開始時刻マスタ!P$291:P$320,"&gt;=16:00",希望開始時刻マスタ!P$291:P$320,"&lt;23:00",希望開始時刻マスタ!$AH$3:$AH$32,"キッチン")-VLOOKUP(P$1,シフト設定マスタ!$B19:$F25,3,FALSE)</f>
        <v>-2</v>
      </c>
      <c r="Q58" s="136">
        <f>COUNTIFS(希望開始時刻マスタ!Q$291:Q$320,"&gt;=16:00",希望開始時刻マスタ!Q$291:Q$320,"&lt;23:00",希望開始時刻マスタ!$AH$3:$AH$32,"キッチン")-VLOOKUP(Q$1,シフト設定マスタ!$B19:$F25,3,FALSE)</f>
        <v>-2</v>
      </c>
      <c r="R58" s="136">
        <f>COUNTIFS(希望開始時刻マスタ!R$291:R$320,"&gt;=16:00",希望開始時刻マスタ!R$291:R$320,"&lt;23:00",希望開始時刻マスタ!$AH$3:$AH$32,"キッチン")-VLOOKUP(R$1,シフト設定マスタ!$B19:$F25,3,FALSE)</f>
        <v>-2</v>
      </c>
      <c r="S58" s="136">
        <f>COUNTIFS(希望開始時刻マスタ!S$291:S$320,"&gt;=16:00",希望開始時刻マスタ!S$291:S$320,"&lt;23:00",希望開始時刻マスタ!$AH$3:$AH$32,"キッチン")-VLOOKUP(S$1,シフト設定マスタ!$B19:$F25,3,FALSE)</f>
        <v>-3</v>
      </c>
      <c r="T58" s="136">
        <f>COUNTIFS(希望開始時刻マスタ!T$291:T$320,"&gt;=16:00",希望開始時刻マスタ!T$291:T$320,"&lt;23:00",希望開始時刻マスタ!$AH$3:$AH$32,"キッチン")-VLOOKUP(T$1,シフト設定マスタ!$B19:$F25,3,FALSE)</f>
        <v>-3</v>
      </c>
      <c r="U58" s="136">
        <f>COUNTIFS(希望開始時刻マスタ!U$291:U$320,"&gt;=16:00",希望開始時刻マスタ!U$291:U$320,"&lt;23:00",希望開始時刻マスタ!$AH$3:$AH$32,"キッチン")-VLOOKUP(U$1,シフト設定マスタ!$B19:$F25,3,FALSE)</f>
        <v>-3</v>
      </c>
      <c r="V58" s="136">
        <f>COUNTIFS(希望開始時刻マスタ!V$291:V$320,"&gt;=16:00",希望開始時刻マスタ!V$291:V$320,"&lt;23:00",希望開始時刻マスタ!$AH$3:$AH$32,"キッチン")-VLOOKUP(V$1,シフト設定マスタ!$B19:$F25,3,FALSE)</f>
        <v>-2</v>
      </c>
      <c r="W58" s="136">
        <f>COUNTIFS(希望開始時刻マスタ!W$291:W$320,"&gt;=16:00",希望開始時刻マスタ!W$291:W$320,"&lt;23:00",希望開始時刻マスタ!$AH$3:$AH$32,"キッチン")-VLOOKUP(W$1,シフト設定マスタ!$B19:$F25,3,FALSE)</f>
        <v>-2</v>
      </c>
      <c r="X58" s="136">
        <f>COUNTIFS(希望開始時刻マスタ!X$291:X$320,"&gt;=16:00",希望開始時刻マスタ!X$291:X$320,"&lt;23:00",希望開始時刻マスタ!$AH$3:$AH$32,"キッチン")-VLOOKUP(X$1,シフト設定マスタ!$B19:$F25,3,FALSE)</f>
        <v>-2</v>
      </c>
      <c r="Y58" s="136">
        <f>COUNTIFS(希望開始時刻マスタ!Y$291:Y$320,"&gt;=16:00",希望開始時刻マスタ!Y$291:Y$320,"&lt;23:00",希望開始時刻マスタ!$AH$3:$AH$32,"キッチン")-VLOOKUP(Y$1,シフト設定マスタ!$B19:$F25,3,FALSE)</f>
        <v>-2</v>
      </c>
      <c r="Z58" s="136">
        <f>COUNTIFS(希望開始時刻マスタ!Z$291:Z$320,"&gt;=16:00",希望開始時刻マスタ!Z$291:Z$320,"&lt;23:00",希望開始時刻マスタ!$AH$3:$AH$32,"キッチン")-VLOOKUP(Z$1,シフト設定マスタ!$B19:$F25,3,FALSE)</f>
        <v>-3</v>
      </c>
      <c r="AA58" s="136">
        <f>COUNTIFS(希望開始時刻マスタ!AA$291:AA$320,"&gt;=16:00",希望開始時刻マスタ!AA$291:AA$320,"&lt;23:00",希望開始時刻マスタ!$AH$3:$AH$32,"キッチン")-VLOOKUP(AA$1,シフト設定マスタ!$B19:$F25,3,FALSE)</f>
        <v>-3</v>
      </c>
      <c r="AB58" s="136">
        <f>COUNTIFS(希望開始時刻マスタ!AB$291:AB$320,"&gt;=16:00",希望開始時刻マスタ!AB$291:AB$320,"&lt;23:00",希望開始時刻マスタ!$AH$3:$AH$32,"キッチン")-VLOOKUP(AB$1,シフト設定マスタ!$B19:$F25,3,FALSE)</f>
        <v>-3</v>
      </c>
      <c r="AC58" s="136">
        <f>COUNTIFS(希望開始時刻マスタ!AC$291:AC$320,"&gt;=16:00",希望開始時刻マスタ!AC$291:AC$320,"&lt;23:00",希望開始時刻マスタ!$AH$3:$AH$32,"キッチン")-VLOOKUP(AC$1,シフト設定マスタ!$B19:$F25,3,FALSE)</f>
        <v>-2</v>
      </c>
      <c r="AD58" s="136">
        <f>COUNTIFS(希望開始時刻マスタ!AD$291:AD$320,"&gt;=16:00",希望開始時刻マスタ!AD$291:AD$320,"&lt;23:00",希望開始時刻マスタ!$AH$3:$AH$32,"キッチン")-VLOOKUP(AD$1,シフト設定マスタ!$B19:$F25,3,FALSE)</f>
        <v>-2</v>
      </c>
      <c r="AE58" s="136">
        <f>COUNTIFS(希望開始時刻マスタ!AE$291:AE$320,"&gt;=16:00",希望開始時刻マスタ!AE$291:AE$320,"&lt;23:00",希望開始時刻マスタ!$AH$3:$AH$32,"キッチン")-VLOOKUP(AE$1,シフト設定マスタ!$B19:$F25,3,FALSE)</f>
        <v>-2</v>
      </c>
      <c r="AF58" s="136">
        <f>COUNTIFS(希望開始時刻マスタ!AF$291:AF$320,"&gt;=16:00",希望開始時刻マスタ!AF$291:AF$320,"&lt;23:00",希望開始時刻マスタ!$AH$3:$AH$32,"キッチン")-VLOOKUP(AF$1,シフト設定マスタ!$B19:$F25,3,FALSE)</f>
        <v>-2</v>
      </c>
      <c r="AG58" s="136">
        <f>COUNTIFS(希望開始時刻マスタ!AG$291:AG$320,"&gt;=16:00",希望開始時刻マスタ!AG$291:AG$320,"&lt;23:00",希望開始時刻マスタ!$AH$3:$AH$32,"キッチン")-VLOOKUP(AG$1,シフト設定マスタ!$B19:$F25,3,FALSE)</f>
        <v>-3</v>
      </c>
    </row>
    <row r="59" spans="2:33" x14ac:dyDescent="0.4">
      <c r="B59" s="133" t="s">
        <v>203</v>
      </c>
      <c r="C59" s="136">
        <f>COUNTIFS(希望開始時刻マスタ!C$291:C$320,"&gt;=9:00",希望開始時刻マスタ!C$291:C$320,"&lt;16:00",希望開始時刻マスタ!$AH$3:$AH$32,"ホール")-VLOOKUP(C$1,シフト設定マスタ!$B19:$F25,4,FALSE)</f>
        <v>-2</v>
      </c>
      <c r="D59" s="136">
        <f>COUNTIFS(希望開始時刻マスタ!D$291:D$320,"&gt;=9:00",希望開始時刻マスタ!D$291:D$320,"&lt;16:00",希望開始時刻マスタ!$AH$3:$AH$32,"ホール")-VLOOKUP(D$1,シフト設定マスタ!$B19:$F25,4,FALSE)</f>
        <v>-2</v>
      </c>
      <c r="E59" s="136">
        <f>COUNTIFS(希望開始時刻マスタ!E$291:E$320,"&gt;=9:00",希望開始時刻マスタ!E$291:E$320,"&lt;16:00",希望開始時刻マスタ!$AH$3:$AH$32,"ホール")-VLOOKUP(E$1,シフト設定マスタ!$B19:$F25,4,FALSE)</f>
        <v>-2</v>
      </c>
      <c r="F59" s="136">
        <f>COUNTIFS(希望開始時刻マスタ!F$291:F$320,"&gt;=9:00",希望開始時刻マスタ!F$291:F$320,"&lt;16:00",希望開始時刻マスタ!$AH$3:$AH$32,"ホール")-VLOOKUP(F$1,シフト設定マスタ!$B19:$F25,4,FALSE)</f>
        <v>-2</v>
      </c>
      <c r="G59" s="136">
        <f>COUNTIFS(希望開始時刻マスタ!G$291:G$320,"&gt;=9:00",希望開始時刻マスタ!G$291:G$320,"&lt;16:00",希望開始時刻マスタ!$AH$3:$AH$32,"ホール")-VLOOKUP(G$1,シフト設定マスタ!$B19:$F25,4,FALSE)</f>
        <v>-2</v>
      </c>
      <c r="H59" s="136">
        <f>COUNTIFS(希望開始時刻マスタ!H$291:H$320,"&gt;=9:00",希望開始時刻マスタ!H$291:H$320,"&lt;16:00",希望開始時刻マスタ!$AH$3:$AH$32,"ホール")-VLOOKUP(H$1,シフト設定マスタ!$B19:$F25,4,FALSE)</f>
        <v>-2</v>
      </c>
      <c r="I59" s="136">
        <f>COUNTIFS(希望開始時刻マスタ!I$291:I$320,"&gt;=9:00",希望開始時刻マスタ!I$291:I$320,"&lt;16:00",希望開始時刻マスタ!$AH$3:$AH$32,"ホール")-VLOOKUP(I$1,シフト設定マスタ!$B19:$F25,4,FALSE)</f>
        <v>-2</v>
      </c>
      <c r="J59" s="136">
        <f>COUNTIFS(希望開始時刻マスタ!J$291:J$320,"&gt;=9:00",希望開始時刻マスタ!J$291:J$320,"&lt;16:00",希望開始時刻マスタ!$AH$3:$AH$32,"ホール")-VLOOKUP(J$1,シフト設定マスタ!$B19:$F25,4,FALSE)</f>
        <v>-2</v>
      </c>
      <c r="K59" s="136">
        <f>COUNTIFS(希望開始時刻マスタ!K$291:K$320,"&gt;=9:00",希望開始時刻マスタ!K$291:K$320,"&lt;16:00",希望開始時刻マスタ!$AH$3:$AH$32,"ホール")-VLOOKUP(K$1,シフト設定マスタ!$B19:$F25,4,FALSE)</f>
        <v>-2</v>
      </c>
      <c r="L59" s="136">
        <f>COUNTIFS(希望開始時刻マスタ!L$291:L$320,"&gt;=9:00",希望開始時刻マスタ!L$291:L$320,"&lt;16:00",希望開始時刻マスタ!$AH$3:$AH$32,"ホール")-VLOOKUP(L$1,シフト設定マスタ!$B19:$F25,4,FALSE)</f>
        <v>-2</v>
      </c>
      <c r="M59" s="136">
        <f>COUNTIFS(希望開始時刻マスタ!M$291:M$320,"&gt;=9:00",希望開始時刻マスタ!M$291:M$320,"&lt;16:00",希望開始時刻マスタ!$AH$3:$AH$32,"ホール")-VLOOKUP(M$1,シフト設定マスタ!$B19:$F25,4,FALSE)</f>
        <v>-2</v>
      </c>
      <c r="N59" s="136">
        <f>COUNTIFS(希望開始時刻マスタ!N$291:N$320,"&gt;=9:00",希望開始時刻マスタ!N$291:N$320,"&lt;16:00",希望開始時刻マスタ!$AH$3:$AH$32,"ホール")-VLOOKUP(N$1,シフト設定マスタ!$B19:$F25,4,FALSE)</f>
        <v>-2</v>
      </c>
      <c r="O59" s="136">
        <f>COUNTIFS(希望開始時刻マスタ!O$291:O$320,"&gt;=9:00",希望開始時刻マスタ!O$291:O$320,"&lt;16:00",希望開始時刻マスタ!$AH$3:$AH$32,"ホール")-VLOOKUP(O$1,シフト設定マスタ!$B19:$F25,4,FALSE)</f>
        <v>-2</v>
      </c>
      <c r="P59" s="136">
        <f>COUNTIFS(希望開始時刻マスタ!P$291:P$320,"&gt;=9:00",希望開始時刻マスタ!P$291:P$320,"&lt;16:00",希望開始時刻マスタ!$AH$3:$AH$32,"ホール")-VLOOKUP(P$1,シフト設定マスタ!$B19:$F25,4,FALSE)</f>
        <v>-2</v>
      </c>
      <c r="Q59" s="136">
        <f>COUNTIFS(希望開始時刻マスタ!Q$291:Q$320,"&gt;=9:00",希望開始時刻マスタ!Q$291:Q$320,"&lt;16:00",希望開始時刻マスタ!$AH$3:$AH$32,"ホール")-VLOOKUP(Q$1,シフト設定マスタ!$B19:$F25,4,FALSE)</f>
        <v>-2</v>
      </c>
      <c r="R59" s="136">
        <f>COUNTIFS(希望開始時刻マスタ!R$291:R$320,"&gt;=9:00",希望開始時刻マスタ!R$291:R$320,"&lt;16:00",希望開始時刻マスタ!$AH$3:$AH$32,"ホール")-VLOOKUP(R$1,シフト設定マスタ!$B19:$F25,4,FALSE)</f>
        <v>-2</v>
      </c>
      <c r="S59" s="136">
        <f>COUNTIFS(希望開始時刻マスタ!S$291:S$320,"&gt;=9:00",希望開始時刻マスタ!S$291:S$320,"&lt;16:00",希望開始時刻マスタ!$AH$3:$AH$32,"ホール")-VLOOKUP(S$1,シフト設定マスタ!$B19:$F25,4,FALSE)</f>
        <v>-2</v>
      </c>
      <c r="T59" s="136">
        <f>COUNTIFS(希望開始時刻マスタ!T$291:T$320,"&gt;=9:00",希望開始時刻マスタ!T$291:T$320,"&lt;16:00",希望開始時刻マスタ!$AH$3:$AH$32,"ホール")-VLOOKUP(T$1,シフト設定マスタ!$B19:$F25,4,FALSE)</f>
        <v>-2</v>
      </c>
      <c r="U59" s="136">
        <f>COUNTIFS(希望開始時刻マスタ!U$291:U$320,"&gt;=9:00",希望開始時刻マスタ!U$291:U$320,"&lt;16:00",希望開始時刻マスタ!$AH$3:$AH$32,"ホール")-VLOOKUP(U$1,シフト設定マスタ!$B19:$F25,4,FALSE)</f>
        <v>-2</v>
      </c>
      <c r="V59" s="136">
        <f>COUNTIFS(希望開始時刻マスタ!V$291:V$320,"&gt;=9:00",希望開始時刻マスタ!V$291:V$320,"&lt;16:00",希望開始時刻マスタ!$AH$3:$AH$32,"ホール")-VLOOKUP(V$1,シフト設定マスタ!$B19:$F25,4,FALSE)</f>
        <v>-2</v>
      </c>
      <c r="W59" s="136">
        <f>COUNTIFS(希望開始時刻マスタ!W$291:W$320,"&gt;=9:00",希望開始時刻マスタ!W$291:W$320,"&lt;16:00",希望開始時刻マスタ!$AH$3:$AH$32,"ホール")-VLOOKUP(W$1,シフト設定マスタ!$B19:$F25,4,FALSE)</f>
        <v>-2</v>
      </c>
      <c r="X59" s="136">
        <f>COUNTIFS(希望開始時刻マスタ!X$291:X$320,"&gt;=9:00",希望開始時刻マスタ!X$291:X$320,"&lt;16:00",希望開始時刻マスタ!$AH$3:$AH$32,"ホール")-VLOOKUP(X$1,シフト設定マスタ!$B19:$F25,4,FALSE)</f>
        <v>-2</v>
      </c>
      <c r="Y59" s="136">
        <f>COUNTIFS(希望開始時刻マスタ!Y$291:Y$320,"&gt;=9:00",希望開始時刻マスタ!Y$291:Y$320,"&lt;16:00",希望開始時刻マスタ!$AH$3:$AH$32,"ホール")-VLOOKUP(Y$1,シフト設定マスタ!$B19:$F25,4,FALSE)</f>
        <v>-2</v>
      </c>
      <c r="Z59" s="136">
        <f>COUNTIFS(希望開始時刻マスタ!Z$291:Z$320,"&gt;=9:00",希望開始時刻マスタ!Z$291:Z$320,"&lt;16:00",希望開始時刻マスタ!$AH$3:$AH$32,"ホール")-VLOOKUP(Z$1,シフト設定マスタ!$B19:$F25,4,FALSE)</f>
        <v>-2</v>
      </c>
      <c r="AA59" s="136">
        <f>COUNTIFS(希望開始時刻マスタ!AA$291:AA$320,"&gt;=9:00",希望開始時刻マスタ!AA$291:AA$320,"&lt;16:00",希望開始時刻マスタ!$AH$3:$AH$32,"ホール")-VLOOKUP(AA$1,シフト設定マスタ!$B19:$F25,4,FALSE)</f>
        <v>-2</v>
      </c>
      <c r="AB59" s="136">
        <f>COUNTIFS(希望開始時刻マスタ!AB$291:AB$320,"&gt;=9:00",希望開始時刻マスタ!AB$291:AB$320,"&lt;16:00",希望開始時刻マスタ!$AH$3:$AH$32,"ホール")-VLOOKUP(AB$1,シフト設定マスタ!$B19:$F25,4,FALSE)</f>
        <v>-2</v>
      </c>
      <c r="AC59" s="136">
        <f>COUNTIFS(希望開始時刻マスタ!AC$291:AC$320,"&gt;=9:00",希望開始時刻マスタ!AC$291:AC$320,"&lt;16:00",希望開始時刻マスタ!$AH$3:$AH$32,"ホール")-VLOOKUP(AC$1,シフト設定マスタ!$B19:$F25,4,FALSE)</f>
        <v>-2</v>
      </c>
      <c r="AD59" s="136">
        <f>COUNTIFS(希望開始時刻マスタ!AD$291:AD$320,"&gt;=9:00",希望開始時刻マスタ!AD$291:AD$320,"&lt;16:00",希望開始時刻マスタ!$AH$3:$AH$32,"ホール")-VLOOKUP(AD$1,シフト設定マスタ!$B19:$F25,4,FALSE)</f>
        <v>-2</v>
      </c>
      <c r="AE59" s="136">
        <f>COUNTIFS(希望開始時刻マスタ!AE$291:AE$320,"&gt;=9:00",希望開始時刻マスタ!AE$291:AE$320,"&lt;16:00",希望開始時刻マスタ!$AH$3:$AH$32,"ホール")-VLOOKUP(AE$1,シフト設定マスタ!$B19:$F25,4,FALSE)</f>
        <v>-2</v>
      </c>
      <c r="AF59" s="136">
        <f>COUNTIFS(希望開始時刻マスタ!AF$291:AF$320,"&gt;=9:00",希望開始時刻マスタ!AF$291:AF$320,"&lt;16:00",希望開始時刻マスタ!$AH$3:$AH$32,"ホール")-VLOOKUP(AF$1,シフト設定マスタ!$B19:$F25,4,FALSE)</f>
        <v>-2</v>
      </c>
      <c r="AG59" s="136">
        <f>COUNTIFS(希望開始時刻マスタ!AG$291:AG$320,"&gt;=9:00",希望開始時刻マスタ!AG$291:AG$320,"&lt;16:00",希望開始時刻マスタ!$AH$3:$AH$32,"ホール")-VLOOKUP(AG$1,シフト設定マスタ!$B19:$F25,4,FALSE)</f>
        <v>-2</v>
      </c>
    </row>
    <row r="60" spans="2:33" x14ac:dyDescent="0.4">
      <c r="B60" s="133" t="s">
        <v>164</v>
      </c>
      <c r="C60" s="136">
        <f>COUNTIFS(希望開始時刻マスタ!C$291:C$320,"&gt;=16:00",希望開始時刻マスタ!C$291:C$320,"&lt;23:00",希望開始時刻マスタ!$AH$3:$AH$32,"ホール")-VLOOKUP(C$1,シフト設定マスタ!$B19:$F25,5,FALSE)</f>
        <v>-1</v>
      </c>
      <c r="D60" s="136">
        <f>COUNTIFS(希望開始時刻マスタ!D$291:D$320,"&gt;=16:00",希望開始時刻マスタ!D$291:D$320,"&lt;23:00",希望開始時刻マスタ!$AH$3:$AH$32,"ホール")-VLOOKUP(D$1,シフト設定マスタ!$B19:$F25,5,FALSE)</f>
        <v>-2</v>
      </c>
      <c r="E60" s="136">
        <f>COUNTIFS(希望開始時刻マスタ!E$291:E$320,"&gt;=16:00",希望開始時刻マスタ!E$291:E$320,"&lt;23:00",希望開始時刻マスタ!$AH$3:$AH$32,"ホール")-VLOOKUP(E$1,シフト設定マスタ!$B19:$F25,5,FALSE)</f>
        <v>-3</v>
      </c>
      <c r="F60" s="136">
        <f>COUNTIFS(希望開始時刻マスタ!F$291:F$320,"&gt;=16:00",希望開始時刻マスタ!F$291:F$320,"&lt;23:00",希望開始時刻マスタ!$AH$3:$AH$32,"ホール")-VLOOKUP(F$1,シフト設定マスタ!$B19:$F25,5,FALSE)</f>
        <v>-3</v>
      </c>
      <c r="G60" s="136">
        <f>COUNTIFS(希望開始時刻マスタ!G$291:G$320,"&gt;=16:00",希望開始時刻マスタ!G$291:G$320,"&lt;23:00",希望開始時刻マスタ!$AH$3:$AH$32,"ホール")-VLOOKUP(G$1,シフト設定マスタ!$B19:$F25,5,FALSE)</f>
        <v>-3</v>
      </c>
      <c r="H60" s="136">
        <f>COUNTIFS(希望開始時刻マスタ!H$291:H$320,"&gt;=16:00",希望開始時刻マスタ!H$291:H$320,"&lt;23:00",希望開始時刻マスタ!$AH$3:$AH$32,"ホール")-VLOOKUP(H$1,シフト設定マスタ!$B19:$F25,5,FALSE)</f>
        <v>-2</v>
      </c>
      <c r="I60" s="136">
        <f>COUNTIFS(希望開始時刻マスタ!I$291:I$320,"&gt;=16:00",希望開始時刻マスタ!I$291:I$320,"&lt;23:00",希望開始時刻マスタ!$AH$3:$AH$32,"ホール")-VLOOKUP(I$1,シフト設定マスタ!$B19:$F25,5,FALSE)</f>
        <v>-2</v>
      </c>
      <c r="J60" s="136">
        <f>COUNTIFS(希望開始時刻マスタ!J$291:J$320,"&gt;=16:00",希望開始時刻マスタ!J$291:J$320,"&lt;23:00",希望開始時刻マスタ!$AH$3:$AH$32,"ホール")-VLOOKUP(J$1,シフト設定マスタ!$B19:$F25,5,FALSE)</f>
        <v>-2</v>
      </c>
      <c r="K60" s="136">
        <f>COUNTIFS(希望開始時刻マスタ!K$291:K$320,"&gt;=16:00",希望開始時刻マスタ!K$291:K$320,"&lt;23:00",希望開始時刻マスタ!$AH$3:$AH$32,"ホール")-VLOOKUP(K$1,シフト設定マスタ!$B19:$F25,5,FALSE)</f>
        <v>-2</v>
      </c>
      <c r="L60" s="136">
        <f>COUNTIFS(希望開始時刻マスタ!L$291:L$320,"&gt;=16:00",希望開始時刻マスタ!L$291:L$320,"&lt;23:00",希望開始時刻マスタ!$AH$3:$AH$32,"ホール")-VLOOKUP(L$1,シフト設定マスタ!$B19:$F25,5,FALSE)</f>
        <v>-3</v>
      </c>
      <c r="M60" s="136">
        <f>COUNTIFS(希望開始時刻マスタ!M$291:M$320,"&gt;=16:00",希望開始時刻マスタ!M$291:M$320,"&lt;23:00",希望開始時刻マスタ!$AH$3:$AH$32,"ホール")-VLOOKUP(M$1,シフト設定マスタ!$B19:$F25,5,FALSE)</f>
        <v>-3</v>
      </c>
      <c r="N60" s="136">
        <f>COUNTIFS(希望開始時刻マスタ!N$291:N$320,"&gt;=16:00",希望開始時刻マスタ!N$291:N$320,"&lt;23:00",希望開始時刻マスタ!$AH$3:$AH$32,"ホール")-VLOOKUP(N$1,シフト設定マスタ!$B19:$F25,5,FALSE)</f>
        <v>-3</v>
      </c>
      <c r="O60" s="136">
        <f>COUNTIFS(希望開始時刻マスタ!O$291:O$320,"&gt;=16:00",希望開始時刻マスタ!O$291:O$320,"&lt;23:00",希望開始時刻マスタ!$AH$3:$AH$32,"ホール")-VLOOKUP(O$1,シフト設定マスタ!$B19:$F25,5,FALSE)</f>
        <v>-2</v>
      </c>
      <c r="P60" s="136">
        <f>COUNTIFS(希望開始時刻マスタ!P$291:P$320,"&gt;=16:00",希望開始時刻マスタ!P$291:P$320,"&lt;23:00",希望開始時刻マスタ!$AH$3:$AH$32,"ホール")-VLOOKUP(P$1,シフト設定マスタ!$B19:$F25,5,FALSE)</f>
        <v>-2</v>
      </c>
      <c r="Q60" s="136">
        <f>COUNTIFS(希望開始時刻マスタ!Q$291:Q$320,"&gt;=16:00",希望開始時刻マスタ!Q$291:Q$320,"&lt;23:00",希望開始時刻マスタ!$AH$3:$AH$32,"ホール")-VLOOKUP(Q$1,シフト設定マスタ!$B19:$F25,5,FALSE)</f>
        <v>-2</v>
      </c>
      <c r="R60" s="136">
        <f>COUNTIFS(希望開始時刻マスタ!R$291:R$320,"&gt;=16:00",希望開始時刻マスタ!R$291:R$320,"&lt;23:00",希望開始時刻マスタ!$AH$3:$AH$32,"ホール")-VLOOKUP(R$1,シフト設定マスタ!$B19:$F25,5,FALSE)</f>
        <v>-2</v>
      </c>
      <c r="S60" s="136">
        <f>COUNTIFS(希望開始時刻マスタ!S$291:S$320,"&gt;=16:00",希望開始時刻マスタ!S$291:S$320,"&lt;23:00",希望開始時刻マスタ!$AH$3:$AH$32,"ホール")-VLOOKUP(S$1,シフト設定マスタ!$B19:$F25,5,FALSE)</f>
        <v>-3</v>
      </c>
      <c r="T60" s="136">
        <f>COUNTIFS(希望開始時刻マスタ!T$291:T$320,"&gt;=16:00",希望開始時刻マスタ!T$291:T$320,"&lt;23:00",希望開始時刻マスタ!$AH$3:$AH$32,"ホール")-VLOOKUP(T$1,シフト設定マスタ!$B19:$F25,5,FALSE)</f>
        <v>-3</v>
      </c>
      <c r="U60" s="136">
        <f>COUNTIFS(希望開始時刻マスタ!U$291:U$320,"&gt;=16:00",希望開始時刻マスタ!U$291:U$320,"&lt;23:00",希望開始時刻マスタ!$AH$3:$AH$32,"ホール")-VLOOKUP(U$1,シフト設定マスタ!$B19:$F25,5,FALSE)</f>
        <v>-3</v>
      </c>
      <c r="V60" s="136">
        <f>COUNTIFS(希望開始時刻マスタ!V$291:V$320,"&gt;=16:00",希望開始時刻マスタ!V$291:V$320,"&lt;23:00",希望開始時刻マスタ!$AH$3:$AH$32,"ホール")-VLOOKUP(V$1,シフト設定マスタ!$B19:$F25,5,FALSE)</f>
        <v>-2</v>
      </c>
      <c r="W60" s="136">
        <f>COUNTIFS(希望開始時刻マスタ!W$291:W$320,"&gt;=16:00",希望開始時刻マスタ!W$291:W$320,"&lt;23:00",希望開始時刻マスタ!$AH$3:$AH$32,"ホール")-VLOOKUP(W$1,シフト設定マスタ!$B19:$F25,5,FALSE)</f>
        <v>-2</v>
      </c>
      <c r="X60" s="136">
        <f>COUNTIFS(希望開始時刻マスタ!X$291:X$320,"&gt;=16:00",希望開始時刻マスタ!X$291:X$320,"&lt;23:00",希望開始時刻マスタ!$AH$3:$AH$32,"ホール")-VLOOKUP(X$1,シフト設定マスタ!$B19:$F25,5,FALSE)</f>
        <v>-2</v>
      </c>
      <c r="Y60" s="136">
        <f>COUNTIFS(希望開始時刻マスタ!Y$291:Y$320,"&gt;=16:00",希望開始時刻マスタ!Y$291:Y$320,"&lt;23:00",希望開始時刻マスタ!$AH$3:$AH$32,"ホール")-VLOOKUP(Y$1,シフト設定マスタ!$B19:$F25,5,FALSE)</f>
        <v>-2</v>
      </c>
      <c r="Z60" s="136">
        <f>COUNTIFS(希望開始時刻マスタ!Z$291:Z$320,"&gt;=16:00",希望開始時刻マスタ!Z$291:Z$320,"&lt;23:00",希望開始時刻マスタ!$AH$3:$AH$32,"ホール")-VLOOKUP(Z$1,シフト設定マスタ!$B19:$F25,5,FALSE)</f>
        <v>-3</v>
      </c>
      <c r="AA60" s="136">
        <f>COUNTIFS(希望開始時刻マスタ!AA$291:AA$320,"&gt;=16:00",希望開始時刻マスタ!AA$291:AA$320,"&lt;23:00",希望開始時刻マスタ!$AH$3:$AH$32,"ホール")-VLOOKUP(AA$1,シフト設定マスタ!$B19:$F25,5,FALSE)</f>
        <v>-3</v>
      </c>
      <c r="AB60" s="136">
        <f>COUNTIFS(希望開始時刻マスタ!AB$291:AB$320,"&gt;=16:00",希望開始時刻マスタ!AB$291:AB$320,"&lt;23:00",希望開始時刻マスタ!$AH$3:$AH$32,"ホール")-VLOOKUP(AB$1,シフト設定マスタ!$B19:$F25,5,FALSE)</f>
        <v>-3</v>
      </c>
      <c r="AC60" s="136">
        <f>COUNTIFS(希望開始時刻マスタ!AC$291:AC$320,"&gt;=16:00",希望開始時刻マスタ!AC$291:AC$320,"&lt;23:00",希望開始時刻マスタ!$AH$3:$AH$32,"ホール")-VLOOKUP(AC$1,シフト設定マスタ!$B19:$F25,5,FALSE)</f>
        <v>-2</v>
      </c>
      <c r="AD60" s="136">
        <f>COUNTIFS(希望開始時刻マスタ!AD$291:AD$320,"&gt;=16:00",希望開始時刻マスタ!AD$291:AD$320,"&lt;23:00",希望開始時刻マスタ!$AH$3:$AH$32,"ホール")-VLOOKUP(AD$1,シフト設定マスタ!$B19:$F25,5,FALSE)</f>
        <v>-2</v>
      </c>
      <c r="AE60" s="136">
        <f>COUNTIFS(希望開始時刻マスタ!AE$291:AE$320,"&gt;=16:00",希望開始時刻マスタ!AE$291:AE$320,"&lt;23:00",希望開始時刻マスタ!$AH$3:$AH$32,"ホール")-VLOOKUP(AE$1,シフト設定マスタ!$B19:$F25,5,FALSE)</f>
        <v>-2</v>
      </c>
      <c r="AF60" s="136">
        <f>COUNTIFS(希望開始時刻マスタ!AF$291:AF$320,"&gt;=16:00",希望開始時刻マスタ!AF$291:AF$320,"&lt;23:00",希望開始時刻マスタ!$AH$3:$AH$32,"ホール")-VLOOKUP(AF$1,シフト設定マスタ!$B19:$F25,5,FALSE)</f>
        <v>-2</v>
      </c>
      <c r="AG60" s="136">
        <f>COUNTIFS(希望開始時刻マスタ!AG$291:AG$320,"&gt;=16:00",希望開始時刻マスタ!AG$291:AG$320,"&lt;23:00",希望開始時刻マスタ!$AH$3:$AH$32,"ホール")-VLOOKUP(AG$1,シフト設定マスタ!$B19:$F25,5,FALSE)</f>
        <v>-3</v>
      </c>
    </row>
    <row r="61" spans="2:33" x14ac:dyDescent="0.4">
      <c r="B61" s="3"/>
      <c r="C61" t="str">
        <f>TEXT(DATE(月別シフト希望!$B$8,B62,1),"aaa")</f>
        <v>日</v>
      </c>
      <c r="D61" s="135" t="str">
        <f>IF(ISERROR(IF(MONTH(C62+1)=MONTH(C62), C62+1,"")),"",IF(MONTH(C62+1)=MONTH(C62),TEXT(C62+1,"aaa"),""))</f>
        <v>月</v>
      </c>
      <c r="E61" s="135" t="str">
        <f t="shared" ref="E61:AG61" si="20">IF(ISERROR(IF(MONTH(D62+1)=MONTH(D62), D62+1,"")),"",IF(MONTH(D62+1)=MONTH(D62),TEXT(D62+1,"aaa"),""))</f>
        <v>火</v>
      </c>
      <c r="F61" s="135" t="str">
        <f t="shared" si="20"/>
        <v>水</v>
      </c>
      <c r="G61" s="135" t="str">
        <f t="shared" si="20"/>
        <v>木</v>
      </c>
      <c r="H61" s="135" t="str">
        <f t="shared" si="20"/>
        <v>金</v>
      </c>
      <c r="I61" s="135" t="str">
        <f t="shared" si="20"/>
        <v>土</v>
      </c>
      <c r="J61" s="135" t="str">
        <f t="shared" si="20"/>
        <v>日</v>
      </c>
      <c r="K61" s="135" t="str">
        <f t="shared" si="20"/>
        <v>月</v>
      </c>
      <c r="L61" s="135" t="str">
        <f t="shared" si="20"/>
        <v>火</v>
      </c>
      <c r="M61" s="135" t="str">
        <f t="shared" si="20"/>
        <v>水</v>
      </c>
      <c r="N61" s="135" t="str">
        <f t="shared" si="20"/>
        <v>木</v>
      </c>
      <c r="O61" s="135" t="str">
        <f t="shared" si="20"/>
        <v>金</v>
      </c>
      <c r="P61" s="135" t="str">
        <f t="shared" si="20"/>
        <v>土</v>
      </c>
      <c r="Q61" s="135" t="str">
        <f t="shared" si="20"/>
        <v>日</v>
      </c>
      <c r="R61" s="135" t="str">
        <f t="shared" si="20"/>
        <v>月</v>
      </c>
      <c r="S61" s="135" t="str">
        <f t="shared" si="20"/>
        <v>火</v>
      </c>
      <c r="T61" s="135" t="str">
        <f t="shared" si="20"/>
        <v>水</v>
      </c>
      <c r="U61" s="135" t="str">
        <f t="shared" si="20"/>
        <v>木</v>
      </c>
      <c r="V61" s="135" t="str">
        <f t="shared" si="20"/>
        <v>金</v>
      </c>
      <c r="W61" s="135" t="str">
        <f t="shared" si="20"/>
        <v>土</v>
      </c>
      <c r="X61" s="135" t="str">
        <f t="shared" si="20"/>
        <v>日</v>
      </c>
      <c r="Y61" s="135" t="str">
        <f t="shared" si="20"/>
        <v>月</v>
      </c>
      <c r="Z61" s="135" t="str">
        <f t="shared" si="20"/>
        <v>火</v>
      </c>
      <c r="AA61" s="135" t="str">
        <f t="shared" si="20"/>
        <v>水</v>
      </c>
      <c r="AB61" s="135" t="str">
        <f t="shared" si="20"/>
        <v>木</v>
      </c>
      <c r="AC61" s="135" t="str">
        <f t="shared" si="20"/>
        <v>金</v>
      </c>
      <c r="AD61" s="135" t="str">
        <f t="shared" si="20"/>
        <v>土</v>
      </c>
      <c r="AE61" s="135" t="str">
        <f t="shared" si="20"/>
        <v>日</v>
      </c>
      <c r="AF61" s="135" t="str">
        <f t="shared" si="20"/>
        <v>月</v>
      </c>
      <c r="AG61" s="135" t="str">
        <f t="shared" si="20"/>
        <v/>
      </c>
    </row>
    <row r="62" spans="2:33" x14ac:dyDescent="0.4">
      <c r="B62" s="131">
        <v>11</v>
      </c>
      <c r="C62" s="11">
        <f>DATE(月別シフト希望!$B$8,B62,1)</f>
        <v>44136</v>
      </c>
      <c r="D62" s="11">
        <f>IF(ISERROR(IF(MONTH(C62+1)=MONTH(C62), C62+1,"")),"",IF(MONTH(C62+1)=MONTH(C62), C62+1,""))</f>
        <v>44137</v>
      </c>
      <c r="E62" s="11">
        <f t="shared" ref="E62:AG62" si="21">IF(ISERROR(IF(MONTH(D62+1)=MONTH(D62), D62+1,"")),"",IF(MONTH(D62+1)=MONTH(D62), D62+1,""))</f>
        <v>44138</v>
      </c>
      <c r="F62" s="11">
        <f t="shared" si="21"/>
        <v>44139</v>
      </c>
      <c r="G62" s="11">
        <f t="shared" si="21"/>
        <v>44140</v>
      </c>
      <c r="H62" s="11">
        <f t="shared" si="21"/>
        <v>44141</v>
      </c>
      <c r="I62" s="11">
        <f t="shared" si="21"/>
        <v>44142</v>
      </c>
      <c r="J62" s="11">
        <f t="shared" si="21"/>
        <v>44143</v>
      </c>
      <c r="K62" s="11">
        <f t="shared" si="21"/>
        <v>44144</v>
      </c>
      <c r="L62" s="11">
        <f t="shared" si="21"/>
        <v>44145</v>
      </c>
      <c r="M62" s="11">
        <f t="shared" si="21"/>
        <v>44146</v>
      </c>
      <c r="N62" s="11">
        <f t="shared" si="21"/>
        <v>44147</v>
      </c>
      <c r="O62" s="11">
        <f t="shared" si="21"/>
        <v>44148</v>
      </c>
      <c r="P62" s="11">
        <f t="shared" si="21"/>
        <v>44149</v>
      </c>
      <c r="Q62" s="11">
        <f t="shared" si="21"/>
        <v>44150</v>
      </c>
      <c r="R62" s="11">
        <f t="shared" si="21"/>
        <v>44151</v>
      </c>
      <c r="S62" s="11">
        <f t="shared" si="21"/>
        <v>44152</v>
      </c>
      <c r="T62" s="11">
        <f t="shared" si="21"/>
        <v>44153</v>
      </c>
      <c r="U62" s="11">
        <f t="shared" si="21"/>
        <v>44154</v>
      </c>
      <c r="V62" s="11">
        <f t="shared" si="21"/>
        <v>44155</v>
      </c>
      <c r="W62" s="11">
        <f t="shared" si="21"/>
        <v>44156</v>
      </c>
      <c r="X62" s="11">
        <f t="shared" si="21"/>
        <v>44157</v>
      </c>
      <c r="Y62" s="11">
        <f t="shared" si="21"/>
        <v>44158</v>
      </c>
      <c r="Z62" s="11">
        <f t="shared" si="21"/>
        <v>44159</v>
      </c>
      <c r="AA62" s="11">
        <f t="shared" si="21"/>
        <v>44160</v>
      </c>
      <c r="AB62" s="11">
        <f t="shared" si="21"/>
        <v>44161</v>
      </c>
      <c r="AC62" s="11">
        <f t="shared" si="21"/>
        <v>44162</v>
      </c>
      <c r="AD62" s="11">
        <f t="shared" si="21"/>
        <v>44163</v>
      </c>
      <c r="AE62" s="11">
        <f t="shared" si="21"/>
        <v>44164</v>
      </c>
      <c r="AF62" s="11">
        <f t="shared" si="21"/>
        <v>44165</v>
      </c>
      <c r="AG62" s="12" t="str">
        <f t="shared" si="21"/>
        <v/>
      </c>
    </row>
    <row r="63" spans="2:33" x14ac:dyDescent="0.4">
      <c r="B63" s="132" t="s">
        <v>201</v>
      </c>
      <c r="C63" s="136">
        <f>COUNTIFS(希望開始時刻マスタ!C$323:C$352,"&gt;=9:00",希望開始時刻マスタ!C$323:C$352,"&lt;16:00",希望開始時刻マスタ!$AH$3:$AH$32,"キッチン")-VLOOKUP(C$1,シフト設定マスタ!$B19:$F25,2,FALSE)</f>
        <v>-2</v>
      </c>
      <c r="D63" s="136">
        <f>COUNTIFS(希望開始時刻マスタ!D$323:D$352,"&gt;=9:00",希望開始時刻マスタ!D$323:D$352,"&lt;16:00",希望開始時刻マスタ!$AH$3:$AH$32,"キッチン")-VLOOKUP(D$1,シフト設定マスタ!$B19:$F25,2,FALSE)</f>
        <v>-2</v>
      </c>
      <c r="E63" s="136">
        <f>COUNTIFS(希望開始時刻マスタ!E$323:E$352,"&gt;=9:00",希望開始時刻マスタ!E$323:E$352,"&lt;16:00",希望開始時刻マスタ!$AH$3:$AH$32,"キッチン")-VLOOKUP(E$1,シフト設定マスタ!$B19:$F25,2,FALSE)</f>
        <v>-2</v>
      </c>
      <c r="F63" s="136">
        <f>COUNTIFS(希望開始時刻マスタ!F$323:F$352,"&gt;=9:00",希望開始時刻マスタ!F$323:F$352,"&lt;16:00",希望開始時刻マスタ!$AH$3:$AH$32,"キッチン")-VLOOKUP(F$1,シフト設定マスタ!$B19:$F25,2,FALSE)</f>
        <v>-2</v>
      </c>
      <c r="G63" s="136">
        <f>COUNTIFS(希望開始時刻マスタ!G$323:G$352,"&gt;=9:00",希望開始時刻マスタ!G$323:G$352,"&lt;16:00",希望開始時刻マスタ!$AH$3:$AH$32,"キッチン")-VLOOKUP(G$1,シフト設定マスタ!$B19:$F25,2,FALSE)</f>
        <v>-2</v>
      </c>
      <c r="H63" s="136">
        <f>COUNTIFS(希望開始時刻マスタ!H$323:H$352,"&gt;=9:00",希望開始時刻マスタ!H$323:H$352,"&lt;16:00",希望開始時刻マスタ!$AH$3:$AH$32,"キッチン")-VLOOKUP(H$1,シフト設定マスタ!$B19:$F25,2,FALSE)</f>
        <v>-2</v>
      </c>
      <c r="I63" s="136">
        <f>COUNTIFS(希望開始時刻マスタ!I$323:I$352,"&gt;=9:00",希望開始時刻マスタ!I$323:I$352,"&lt;16:00",希望開始時刻マスタ!$AH$3:$AH$32,"キッチン")-VLOOKUP(I$1,シフト設定マスタ!$B19:$F25,2,FALSE)</f>
        <v>-2</v>
      </c>
      <c r="J63" s="136">
        <f>COUNTIFS(希望開始時刻マスタ!J$323:J$352,"&gt;=9:00",希望開始時刻マスタ!J$323:J$352,"&lt;16:00",希望開始時刻マスタ!$AH$3:$AH$32,"キッチン")-VLOOKUP(J$1,シフト設定マスタ!$B19:$F25,2,FALSE)</f>
        <v>-2</v>
      </c>
      <c r="K63" s="136">
        <f>COUNTIFS(希望開始時刻マスタ!K$323:K$352,"&gt;=9:00",希望開始時刻マスタ!K$323:K$352,"&lt;16:00",希望開始時刻マスタ!$AH$3:$AH$32,"キッチン")-VLOOKUP(K$1,シフト設定マスタ!$B19:$F25,2,FALSE)</f>
        <v>-2</v>
      </c>
      <c r="L63" s="136">
        <f>COUNTIFS(希望開始時刻マスタ!L$323:L$352,"&gt;=9:00",希望開始時刻マスタ!L$323:L$352,"&lt;16:00",希望開始時刻マスタ!$AH$3:$AH$32,"キッチン")-VLOOKUP(L$1,シフト設定マスタ!$B19:$F25,2,FALSE)</f>
        <v>-2</v>
      </c>
      <c r="M63" s="136">
        <f>COUNTIFS(希望開始時刻マスタ!M$323:M$352,"&gt;=9:00",希望開始時刻マスタ!M$323:M$352,"&lt;16:00",希望開始時刻マスタ!$AH$3:$AH$32,"キッチン")-VLOOKUP(M$1,シフト設定マスタ!$B19:$F25,2,FALSE)</f>
        <v>-2</v>
      </c>
      <c r="N63" s="136">
        <f>COUNTIFS(希望開始時刻マスタ!N$323:N$352,"&gt;=9:00",希望開始時刻マスタ!N$323:N$352,"&lt;16:00",希望開始時刻マスタ!$AH$3:$AH$32,"キッチン")-VLOOKUP(N$1,シフト設定マスタ!$B19:$F25,2,FALSE)</f>
        <v>-2</v>
      </c>
      <c r="O63" s="136">
        <f>COUNTIFS(希望開始時刻マスタ!O$323:O$352,"&gt;=9:00",希望開始時刻マスタ!O$323:O$352,"&lt;16:00",希望開始時刻マスタ!$AH$3:$AH$32,"キッチン")-VLOOKUP(O$1,シフト設定マスタ!$B19:$F25,2,FALSE)</f>
        <v>-2</v>
      </c>
      <c r="P63" s="136">
        <f>COUNTIFS(希望開始時刻マスタ!P$323:P$352,"&gt;=9:00",希望開始時刻マスタ!P$323:P$352,"&lt;16:00",希望開始時刻マスタ!$AH$3:$AH$32,"キッチン")-VLOOKUP(P$1,シフト設定マスタ!$B19:$F25,2,FALSE)</f>
        <v>-2</v>
      </c>
      <c r="Q63" s="136">
        <f>COUNTIFS(希望開始時刻マスタ!Q$323:Q$352,"&gt;=9:00",希望開始時刻マスタ!Q$323:Q$352,"&lt;16:00",希望開始時刻マスタ!$AH$3:$AH$32,"キッチン")-VLOOKUP(Q$1,シフト設定マスタ!$B19:$F25,2,FALSE)</f>
        <v>-2</v>
      </c>
      <c r="R63" s="136">
        <f>COUNTIFS(希望開始時刻マスタ!R$323:R$352,"&gt;=9:00",希望開始時刻マスタ!R$323:R$352,"&lt;16:00",希望開始時刻マスタ!$AH$3:$AH$32,"キッチン")-VLOOKUP(R$1,シフト設定マスタ!$B19:$F25,2,FALSE)</f>
        <v>-2</v>
      </c>
      <c r="S63" s="136">
        <f>COUNTIFS(希望開始時刻マスタ!S$323:S$352,"&gt;=9:00",希望開始時刻マスタ!S$323:S$352,"&lt;16:00",希望開始時刻マスタ!$AH$3:$AH$32,"キッチン")-VLOOKUP(S$1,シフト設定マスタ!$B19:$F25,2,FALSE)</f>
        <v>-2</v>
      </c>
      <c r="T63" s="136">
        <f>COUNTIFS(希望開始時刻マスタ!T$323:T$352,"&gt;=9:00",希望開始時刻マスタ!T$323:T$352,"&lt;16:00",希望開始時刻マスタ!$AH$3:$AH$32,"キッチン")-VLOOKUP(T$1,シフト設定マスタ!$B19:$F25,2,FALSE)</f>
        <v>-2</v>
      </c>
      <c r="U63" s="136">
        <f>COUNTIFS(希望開始時刻マスタ!U$323:U$352,"&gt;=9:00",希望開始時刻マスタ!U$323:U$352,"&lt;16:00",希望開始時刻マスタ!$AH$3:$AH$32,"キッチン")-VLOOKUP(U$1,シフト設定マスタ!$B19:$F25,2,FALSE)</f>
        <v>-2</v>
      </c>
      <c r="V63" s="136">
        <f>COUNTIFS(希望開始時刻マスタ!V$323:V$352,"&gt;=9:00",希望開始時刻マスタ!V$323:V$352,"&lt;16:00",希望開始時刻マスタ!$AH$3:$AH$32,"キッチン")-VLOOKUP(V$1,シフト設定マスタ!$B19:$F25,2,FALSE)</f>
        <v>-2</v>
      </c>
      <c r="W63" s="136">
        <f>COUNTIFS(希望開始時刻マスタ!W$323:W$352,"&gt;=9:00",希望開始時刻マスタ!W$323:W$352,"&lt;16:00",希望開始時刻マスタ!$AH$3:$AH$32,"キッチン")-VLOOKUP(W$1,シフト設定マスタ!$B19:$F25,2,FALSE)</f>
        <v>-2</v>
      </c>
      <c r="X63" s="136">
        <f>COUNTIFS(希望開始時刻マスタ!X$323:X$352,"&gt;=9:00",希望開始時刻マスタ!X$323:X$352,"&lt;16:00",希望開始時刻マスタ!$AH$3:$AH$32,"キッチン")-VLOOKUP(X$1,シフト設定マスタ!$B19:$F25,2,FALSE)</f>
        <v>-2</v>
      </c>
      <c r="Y63" s="136">
        <f>COUNTIFS(希望開始時刻マスタ!Y$323:Y$352,"&gt;=9:00",希望開始時刻マスタ!Y$323:Y$352,"&lt;16:00",希望開始時刻マスタ!$AH$3:$AH$32,"キッチン")-VLOOKUP(Y$1,シフト設定マスタ!$B19:$F25,2,FALSE)</f>
        <v>-2</v>
      </c>
      <c r="Z63" s="136">
        <f>COUNTIFS(希望開始時刻マスタ!Z$323:Z$352,"&gt;=9:00",希望開始時刻マスタ!Z$323:Z$352,"&lt;16:00",希望開始時刻マスタ!$AH$3:$AH$32,"キッチン")-VLOOKUP(Z$1,シフト設定マスタ!$B19:$F25,2,FALSE)</f>
        <v>-2</v>
      </c>
      <c r="AA63" s="136">
        <f>COUNTIFS(希望開始時刻マスタ!AA$323:AA$352,"&gt;=9:00",希望開始時刻マスタ!AA$323:AA$352,"&lt;16:00",希望開始時刻マスタ!$AH$3:$AH$32,"キッチン")-VLOOKUP(AA$1,シフト設定マスタ!$B19:$F25,2,FALSE)</f>
        <v>-2</v>
      </c>
      <c r="AB63" s="136">
        <f>COUNTIFS(希望開始時刻マスタ!AB$323:AB$352,"&gt;=9:00",希望開始時刻マスタ!AB$323:AB$352,"&lt;16:00",希望開始時刻マスタ!$AH$3:$AH$32,"キッチン")-VLOOKUP(AB$1,シフト設定マスタ!$B19:$F25,2,FALSE)</f>
        <v>-2</v>
      </c>
      <c r="AC63" s="136">
        <f>COUNTIFS(希望開始時刻マスタ!AC$323:AC$352,"&gt;=9:00",希望開始時刻マスタ!AC$323:AC$352,"&lt;16:00",希望開始時刻マスタ!$AH$3:$AH$32,"キッチン")-VLOOKUP(AC$1,シフト設定マスタ!$B19:$F25,2,FALSE)</f>
        <v>-2</v>
      </c>
      <c r="AD63" s="136">
        <f>COUNTIFS(希望開始時刻マスタ!AD$323:AD$352,"&gt;=9:00",希望開始時刻マスタ!AD$323:AD$352,"&lt;16:00",希望開始時刻マスタ!$AH$3:$AH$32,"キッチン")-VLOOKUP(AD$1,シフト設定マスタ!$B19:$F25,2,FALSE)</f>
        <v>-2</v>
      </c>
      <c r="AE63" s="136">
        <f>COUNTIFS(希望開始時刻マスタ!AE$323:AE$352,"&gt;=9:00",希望開始時刻マスタ!AE$323:AE$352,"&lt;16:00",希望開始時刻マスタ!$AH$3:$AH$32,"キッチン")-VLOOKUP(AE$1,シフト設定マスタ!$B19:$F25,2,FALSE)</f>
        <v>-2</v>
      </c>
      <c r="AF63" s="136">
        <f>COUNTIFS(希望開始時刻マスタ!AF$323:AF$352,"&gt;=9:00",希望開始時刻マスタ!AF$323:AF$352,"&lt;16:00",希望開始時刻マスタ!$AH$3:$AH$32,"キッチン")-VLOOKUP(AF$1,シフト設定マスタ!$B19:$F25,2,FALSE)</f>
        <v>-2</v>
      </c>
      <c r="AG63" s="136">
        <f>COUNTIFS(希望開始時刻マスタ!AG$323:AG$352,"&gt;=9:00",希望開始時刻マスタ!AG$323:AG$352,"&lt;16:00",希望開始時刻マスタ!$AH$3:$AH$32,"キッチン")-VLOOKUP(AG$1,シフト設定マスタ!$B19:$F25,2,FALSE)</f>
        <v>-2</v>
      </c>
    </row>
    <row r="64" spans="2:33" x14ac:dyDescent="0.4">
      <c r="B64" s="133" t="s">
        <v>202</v>
      </c>
      <c r="C64" s="136">
        <f>COUNTIFS(希望開始時刻マスタ!C$323:C$352,"&gt;=16:00",希望開始時刻マスタ!C$323:C$352,"&lt;23:00",希望開始時刻マスタ!$AH$3:$AH$32,"キッチン")-VLOOKUP(C$1,シフト設定マスタ!$B19:$F25,3,FALSE)</f>
        <v>-2</v>
      </c>
      <c r="D64" s="136">
        <f>COUNTIFS(希望開始時刻マスタ!D$323:D$352,"&gt;=16:00",希望開始時刻マスタ!D$323:D$352,"&lt;23:00",希望開始時刻マスタ!$AH$3:$AH$32,"キッチン")-VLOOKUP(D$1,シフト設定マスタ!$B19:$F25,3,FALSE)</f>
        <v>-2</v>
      </c>
      <c r="E64" s="136">
        <f>COUNTIFS(希望開始時刻マスタ!E$323:E$352,"&gt;=16:00",希望開始時刻マスタ!E$323:E$352,"&lt;23:00",希望開始時刻マスタ!$AH$3:$AH$32,"キッチン")-VLOOKUP(E$1,シフト設定マスタ!$B19:$F25,3,FALSE)</f>
        <v>-3</v>
      </c>
      <c r="F64" s="136">
        <f>COUNTIFS(希望開始時刻マスタ!F$323:F$352,"&gt;=16:00",希望開始時刻マスタ!F$323:F$352,"&lt;23:00",希望開始時刻マスタ!$AH$3:$AH$32,"キッチン")-VLOOKUP(F$1,シフト設定マスタ!$B19:$F25,3,FALSE)</f>
        <v>-3</v>
      </c>
      <c r="G64" s="136">
        <f>COUNTIFS(希望開始時刻マスタ!G$323:G$352,"&gt;=16:00",希望開始時刻マスタ!G$323:G$352,"&lt;23:00",希望開始時刻マスタ!$AH$3:$AH$32,"キッチン")-VLOOKUP(G$1,シフト設定マスタ!$B19:$F25,3,FALSE)</f>
        <v>-3</v>
      </c>
      <c r="H64" s="136">
        <f>COUNTIFS(希望開始時刻マスタ!H$323:H$352,"&gt;=16:00",希望開始時刻マスタ!H$323:H$352,"&lt;23:00",希望開始時刻マスタ!$AH$3:$AH$32,"キッチン")-VLOOKUP(H$1,シフト設定マスタ!$B19:$F25,3,FALSE)</f>
        <v>-2</v>
      </c>
      <c r="I64" s="136">
        <f>COUNTIFS(希望開始時刻マスタ!I$323:I$352,"&gt;=16:00",希望開始時刻マスタ!I$323:I$352,"&lt;23:00",希望開始時刻マスタ!$AH$3:$AH$32,"キッチン")-VLOOKUP(I$1,シフト設定マスタ!$B19:$F25,3,FALSE)</f>
        <v>-2</v>
      </c>
      <c r="J64" s="136">
        <f>COUNTIFS(希望開始時刻マスタ!J$323:J$352,"&gt;=16:00",希望開始時刻マスタ!J$323:J$352,"&lt;23:00",希望開始時刻マスタ!$AH$3:$AH$32,"キッチン")-VLOOKUP(J$1,シフト設定マスタ!$B19:$F25,3,FALSE)</f>
        <v>-2</v>
      </c>
      <c r="K64" s="136">
        <f>COUNTIFS(希望開始時刻マスタ!K$323:K$352,"&gt;=16:00",希望開始時刻マスタ!K$323:K$352,"&lt;23:00",希望開始時刻マスタ!$AH$3:$AH$32,"キッチン")-VLOOKUP(K$1,シフト設定マスタ!$B19:$F25,3,FALSE)</f>
        <v>-2</v>
      </c>
      <c r="L64" s="136">
        <f>COUNTIFS(希望開始時刻マスタ!L$323:L$352,"&gt;=16:00",希望開始時刻マスタ!L$323:L$352,"&lt;23:00",希望開始時刻マスタ!$AH$3:$AH$32,"キッチン")-VLOOKUP(L$1,シフト設定マスタ!$B19:$F25,3,FALSE)</f>
        <v>-3</v>
      </c>
      <c r="M64" s="136">
        <f>COUNTIFS(希望開始時刻マスタ!M$323:M$352,"&gt;=16:00",希望開始時刻マスタ!M$323:M$352,"&lt;23:00",希望開始時刻マスタ!$AH$3:$AH$32,"キッチン")-VLOOKUP(M$1,シフト設定マスタ!$B19:$F25,3,FALSE)</f>
        <v>-3</v>
      </c>
      <c r="N64" s="136">
        <f>COUNTIFS(希望開始時刻マスタ!N$323:N$352,"&gt;=16:00",希望開始時刻マスタ!N$323:N$352,"&lt;23:00",希望開始時刻マスタ!$AH$3:$AH$32,"キッチン")-VLOOKUP(N$1,シフト設定マスタ!$B19:$F25,3,FALSE)</f>
        <v>-3</v>
      </c>
      <c r="O64" s="136">
        <f>COUNTIFS(希望開始時刻マスタ!O$323:O$352,"&gt;=16:00",希望開始時刻マスタ!O$323:O$352,"&lt;23:00",希望開始時刻マスタ!$AH$3:$AH$32,"キッチン")-VLOOKUP(O$1,シフト設定マスタ!$B19:$F25,3,FALSE)</f>
        <v>-2</v>
      </c>
      <c r="P64" s="136">
        <f>COUNTIFS(希望開始時刻マスタ!P$323:P$352,"&gt;=16:00",希望開始時刻マスタ!P$323:P$352,"&lt;23:00",希望開始時刻マスタ!$AH$3:$AH$32,"キッチン")-VLOOKUP(P$1,シフト設定マスタ!$B19:$F25,3,FALSE)</f>
        <v>-2</v>
      </c>
      <c r="Q64" s="136">
        <f>COUNTIFS(希望開始時刻マスタ!Q$323:Q$352,"&gt;=16:00",希望開始時刻マスタ!Q$323:Q$352,"&lt;23:00",希望開始時刻マスタ!$AH$3:$AH$32,"キッチン")-VLOOKUP(Q$1,シフト設定マスタ!$B19:$F25,3,FALSE)</f>
        <v>-2</v>
      </c>
      <c r="R64" s="136">
        <f>COUNTIFS(希望開始時刻マスタ!R$323:R$352,"&gt;=16:00",希望開始時刻マスタ!R$323:R$352,"&lt;23:00",希望開始時刻マスタ!$AH$3:$AH$32,"キッチン")-VLOOKUP(R$1,シフト設定マスタ!$B19:$F25,3,FALSE)</f>
        <v>-2</v>
      </c>
      <c r="S64" s="136">
        <f>COUNTIFS(希望開始時刻マスタ!S$323:S$352,"&gt;=16:00",希望開始時刻マスタ!S$323:S$352,"&lt;23:00",希望開始時刻マスタ!$AH$3:$AH$32,"キッチン")-VLOOKUP(S$1,シフト設定マスタ!$B19:$F25,3,FALSE)</f>
        <v>-3</v>
      </c>
      <c r="T64" s="136">
        <f>COUNTIFS(希望開始時刻マスタ!T$323:T$352,"&gt;=16:00",希望開始時刻マスタ!T$323:T$352,"&lt;23:00",希望開始時刻マスタ!$AH$3:$AH$32,"キッチン")-VLOOKUP(T$1,シフト設定マスタ!$B19:$F25,3,FALSE)</f>
        <v>-3</v>
      </c>
      <c r="U64" s="136">
        <f>COUNTIFS(希望開始時刻マスタ!U$323:U$352,"&gt;=16:00",希望開始時刻マスタ!U$323:U$352,"&lt;23:00",希望開始時刻マスタ!$AH$3:$AH$32,"キッチン")-VLOOKUP(U$1,シフト設定マスタ!$B19:$F25,3,FALSE)</f>
        <v>-3</v>
      </c>
      <c r="V64" s="136">
        <f>COUNTIFS(希望開始時刻マスタ!V$323:V$352,"&gt;=16:00",希望開始時刻マスタ!V$323:V$352,"&lt;23:00",希望開始時刻マスタ!$AH$3:$AH$32,"キッチン")-VLOOKUP(V$1,シフト設定マスタ!$B19:$F25,3,FALSE)</f>
        <v>-2</v>
      </c>
      <c r="W64" s="136">
        <f>COUNTIFS(希望開始時刻マスタ!W$323:W$352,"&gt;=16:00",希望開始時刻マスタ!W$323:W$352,"&lt;23:00",希望開始時刻マスタ!$AH$3:$AH$32,"キッチン")-VLOOKUP(W$1,シフト設定マスタ!$B19:$F25,3,FALSE)</f>
        <v>-2</v>
      </c>
      <c r="X64" s="136">
        <f>COUNTIFS(希望開始時刻マスタ!X$323:X$352,"&gt;=16:00",希望開始時刻マスタ!X$323:X$352,"&lt;23:00",希望開始時刻マスタ!$AH$3:$AH$32,"キッチン")-VLOOKUP(X$1,シフト設定マスタ!$B19:$F25,3,FALSE)</f>
        <v>-2</v>
      </c>
      <c r="Y64" s="136">
        <f>COUNTIFS(希望開始時刻マスタ!Y$323:Y$352,"&gt;=16:00",希望開始時刻マスタ!Y$323:Y$352,"&lt;23:00",希望開始時刻マスタ!$AH$3:$AH$32,"キッチン")-VLOOKUP(Y$1,シフト設定マスタ!$B19:$F25,3,FALSE)</f>
        <v>-2</v>
      </c>
      <c r="Z64" s="136">
        <f>COUNTIFS(希望開始時刻マスタ!Z$323:Z$352,"&gt;=16:00",希望開始時刻マスタ!Z$323:Z$352,"&lt;23:00",希望開始時刻マスタ!$AH$3:$AH$32,"キッチン")-VLOOKUP(Z$1,シフト設定マスタ!$B19:$F25,3,FALSE)</f>
        <v>-3</v>
      </c>
      <c r="AA64" s="136">
        <f>COUNTIFS(希望開始時刻マスタ!AA$323:AA$352,"&gt;=16:00",希望開始時刻マスタ!AA$323:AA$352,"&lt;23:00",希望開始時刻マスタ!$AH$3:$AH$32,"キッチン")-VLOOKUP(AA$1,シフト設定マスタ!$B19:$F25,3,FALSE)</f>
        <v>-3</v>
      </c>
      <c r="AB64" s="136">
        <f>COUNTIFS(希望開始時刻マスタ!AB$323:AB$352,"&gt;=16:00",希望開始時刻マスタ!AB$323:AB$352,"&lt;23:00",希望開始時刻マスタ!$AH$3:$AH$32,"キッチン")-VLOOKUP(AB$1,シフト設定マスタ!$B19:$F25,3,FALSE)</f>
        <v>-3</v>
      </c>
      <c r="AC64" s="136">
        <f>COUNTIFS(希望開始時刻マスタ!AC$323:AC$352,"&gt;=16:00",希望開始時刻マスタ!AC$323:AC$352,"&lt;23:00",希望開始時刻マスタ!$AH$3:$AH$32,"キッチン")-VLOOKUP(AC$1,シフト設定マスタ!$B19:$F25,3,FALSE)</f>
        <v>-2</v>
      </c>
      <c r="AD64" s="136">
        <f>COUNTIFS(希望開始時刻マスタ!AD$323:AD$352,"&gt;=16:00",希望開始時刻マスタ!AD$323:AD$352,"&lt;23:00",希望開始時刻マスタ!$AH$3:$AH$32,"キッチン")-VLOOKUP(AD$1,シフト設定マスタ!$B19:$F25,3,FALSE)</f>
        <v>-2</v>
      </c>
      <c r="AE64" s="136">
        <f>COUNTIFS(希望開始時刻マスタ!AE$323:AE$352,"&gt;=16:00",希望開始時刻マスタ!AE$323:AE$352,"&lt;23:00",希望開始時刻マスタ!$AH$3:$AH$32,"キッチン")-VLOOKUP(AE$1,シフト設定マスタ!$B19:$F25,3,FALSE)</f>
        <v>-2</v>
      </c>
      <c r="AF64" s="136">
        <f>COUNTIFS(希望開始時刻マスタ!AF$323:AF$352,"&gt;=16:00",希望開始時刻マスタ!AF$323:AF$352,"&lt;23:00",希望開始時刻マスタ!$AH$3:$AH$32,"キッチン")-VLOOKUP(AF$1,シフト設定マスタ!$B19:$F25,3,FALSE)</f>
        <v>-2</v>
      </c>
      <c r="AG64" s="136">
        <f>COUNTIFS(希望開始時刻マスタ!AG$323:AG$352,"&gt;=16:00",希望開始時刻マスタ!AG$323:AG$352,"&lt;23:00",希望開始時刻マスタ!$AH$3:$AH$32,"キッチン")-VLOOKUP(AG$1,シフト設定マスタ!$B19:$F25,3,FALSE)</f>
        <v>-3</v>
      </c>
    </row>
    <row r="65" spans="2:33" x14ac:dyDescent="0.4">
      <c r="B65" s="133" t="s">
        <v>203</v>
      </c>
      <c r="C65" s="136">
        <f>COUNTIFS(希望開始時刻マスタ!C$323:C$352,"&gt;=9:00",希望開始時刻マスタ!C$323:C$352,"&lt;16:00",希望開始時刻マスタ!$AH$3:$AH$32,"ホール")-VLOOKUP(C$1,シフト設定マスタ!$B19:$F25,4,FALSE)</f>
        <v>-2</v>
      </c>
      <c r="D65" s="136">
        <f>COUNTIFS(希望開始時刻マスタ!D$323:D$352,"&gt;=9:00",希望開始時刻マスタ!D$323:D$352,"&lt;16:00",希望開始時刻マスタ!$AH$3:$AH$32,"ホール")-VLOOKUP(D$1,シフト設定マスタ!$B19:$F25,4,FALSE)</f>
        <v>-2</v>
      </c>
      <c r="E65" s="136">
        <f>COUNTIFS(希望開始時刻マスタ!E$323:E$352,"&gt;=9:00",希望開始時刻マスタ!E$323:E$352,"&lt;16:00",希望開始時刻マスタ!$AH$3:$AH$32,"ホール")-VLOOKUP(E$1,シフト設定マスタ!$B19:$F25,4,FALSE)</f>
        <v>-2</v>
      </c>
      <c r="F65" s="136">
        <f>COUNTIFS(希望開始時刻マスタ!F$323:F$352,"&gt;=9:00",希望開始時刻マスタ!F$323:F$352,"&lt;16:00",希望開始時刻マスタ!$AH$3:$AH$32,"ホール")-VLOOKUP(F$1,シフト設定マスタ!$B19:$F25,4,FALSE)</f>
        <v>-2</v>
      </c>
      <c r="G65" s="136">
        <f>COUNTIFS(希望開始時刻マスタ!G$323:G$352,"&gt;=9:00",希望開始時刻マスタ!G$323:G$352,"&lt;16:00",希望開始時刻マスタ!$AH$3:$AH$32,"ホール")-VLOOKUP(G$1,シフト設定マスタ!$B19:$F25,4,FALSE)</f>
        <v>-2</v>
      </c>
      <c r="H65" s="136">
        <f>COUNTIFS(希望開始時刻マスタ!H$323:H$352,"&gt;=9:00",希望開始時刻マスタ!H$323:H$352,"&lt;16:00",希望開始時刻マスタ!$AH$3:$AH$32,"ホール")-VLOOKUP(H$1,シフト設定マスタ!$B19:$F25,4,FALSE)</f>
        <v>-2</v>
      </c>
      <c r="I65" s="136">
        <f>COUNTIFS(希望開始時刻マスタ!I$323:I$352,"&gt;=9:00",希望開始時刻マスタ!I$323:I$352,"&lt;16:00",希望開始時刻マスタ!$AH$3:$AH$32,"ホール")-VLOOKUP(I$1,シフト設定マスタ!$B19:$F25,4,FALSE)</f>
        <v>-2</v>
      </c>
      <c r="J65" s="136">
        <f>COUNTIFS(希望開始時刻マスタ!J$323:J$352,"&gt;=9:00",希望開始時刻マスタ!J$323:J$352,"&lt;16:00",希望開始時刻マスタ!$AH$3:$AH$32,"ホール")-VLOOKUP(J$1,シフト設定マスタ!$B19:$F25,4,FALSE)</f>
        <v>-2</v>
      </c>
      <c r="K65" s="136">
        <f>COUNTIFS(希望開始時刻マスタ!K$323:K$352,"&gt;=9:00",希望開始時刻マスタ!K$323:K$352,"&lt;16:00",希望開始時刻マスタ!$AH$3:$AH$32,"ホール")-VLOOKUP(K$1,シフト設定マスタ!$B19:$F25,4,FALSE)</f>
        <v>-2</v>
      </c>
      <c r="L65" s="136">
        <f>COUNTIFS(希望開始時刻マスタ!L$323:L$352,"&gt;=9:00",希望開始時刻マスタ!L$323:L$352,"&lt;16:00",希望開始時刻マスタ!$AH$3:$AH$32,"ホール")-VLOOKUP(L$1,シフト設定マスタ!$B19:$F25,4,FALSE)</f>
        <v>-2</v>
      </c>
      <c r="M65" s="136">
        <f>COUNTIFS(希望開始時刻マスタ!M$323:M$352,"&gt;=9:00",希望開始時刻マスタ!M$323:M$352,"&lt;16:00",希望開始時刻マスタ!$AH$3:$AH$32,"ホール")-VLOOKUP(M$1,シフト設定マスタ!$B19:$F25,4,FALSE)</f>
        <v>-2</v>
      </c>
      <c r="N65" s="136">
        <f>COUNTIFS(希望開始時刻マスタ!N$323:N$352,"&gt;=9:00",希望開始時刻マスタ!N$323:N$352,"&lt;16:00",希望開始時刻マスタ!$AH$3:$AH$32,"ホール")-VLOOKUP(N$1,シフト設定マスタ!$B19:$F25,4,FALSE)</f>
        <v>-2</v>
      </c>
      <c r="O65" s="136">
        <f>COUNTIFS(希望開始時刻マスタ!O$323:O$352,"&gt;=9:00",希望開始時刻マスタ!O$323:O$352,"&lt;16:00",希望開始時刻マスタ!$AH$3:$AH$32,"ホール")-VLOOKUP(O$1,シフト設定マスタ!$B19:$F25,4,FALSE)</f>
        <v>-2</v>
      </c>
      <c r="P65" s="136">
        <f>COUNTIFS(希望開始時刻マスタ!P$323:P$352,"&gt;=9:00",希望開始時刻マスタ!P$323:P$352,"&lt;16:00",希望開始時刻マスタ!$AH$3:$AH$32,"ホール")-VLOOKUP(P$1,シフト設定マスタ!$B19:$F25,4,FALSE)</f>
        <v>-2</v>
      </c>
      <c r="Q65" s="136">
        <f>COUNTIFS(希望開始時刻マスタ!Q$323:Q$352,"&gt;=9:00",希望開始時刻マスタ!Q$323:Q$352,"&lt;16:00",希望開始時刻マスタ!$AH$3:$AH$32,"ホール")-VLOOKUP(Q$1,シフト設定マスタ!$B19:$F25,4,FALSE)</f>
        <v>-2</v>
      </c>
      <c r="R65" s="136">
        <f>COUNTIFS(希望開始時刻マスタ!R$323:R$352,"&gt;=9:00",希望開始時刻マスタ!R$323:R$352,"&lt;16:00",希望開始時刻マスタ!$AH$3:$AH$32,"ホール")-VLOOKUP(R$1,シフト設定マスタ!$B19:$F25,4,FALSE)</f>
        <v>-2</v>
      </c>
      <c r="S65" s="136">
        <f>COUNTIFS(希望開始時刻マスタ!S$323:S$352,"&gt;=9:00",希望開始時刻マスタ!S$323:S$352,"&lt;16:00",希望開始時刻マスタ!$AH$3:$AH$32,"ホール")-VLOOKUP(S$1,シフト設定マスタ!$B19:$F25,4,FALSE)</f>
        <v>-2</v>
      </c>
      <c r="T65" s="136">
        <f>COUNTIFS(希望開始時刻マスタ!T$323:T$352,"&gt;=9:00",希望開始時刻マスタ!T$323:T$352,"&lt;16:00",希望開始時刻マスタ!$AH$3:$AH$32,"ホール")-VLOOKUP(T$1,シフト設定マスタ!$B19:$F25,4,FALSE)</f>
        <v>-2</v>
      </c>
      <c r="U65" s="136">
        <f>COUNTIFS(希望開始時刻マスタ!U$323:U$352,"&gt;=9:00",希望開始時刻マスタ!U$323:U$352,"&lt;16:00",希望開始時刻マスタ!$AH$3:$AH$32,"ホール")-VLOOKUP(U$1,シフト設定マスタ!$B19:$F25,4,FALSE)</f>
        <v>-2</v>
      </c>
      <c r="V65" s="136">
        <f>COUNTIFS(希望開始時刻マスタ!V$323:V$352,"&gt;=9:00",希望開始時刻マスタ!V$323:V$352,"&lt;16:00",希望開始時刻マスタ!$AH$3:$AH$32,"ホール")-VLOOKUP(V$1,シフト設定マスタ!$B19:$F25,4,FALSE)</f>
        <v>-2</v>
      </c>
      <c r="W65" s="136">
        <f>COUNTIFS(希望開始時刻マスタ!W$323:W$352,"&gt;=9:00",希望開始時刻マスタ!W$323:W$352,"&lt;16:00",希望開始時刻マスタ!$AH$3:$AH$32,"ホール")-VLOOKUP(W$1,シフト設定マスタ!$B19:$F25,4,FALSE)</f>
        <v>-2</v>
      </c>
      <c r="X65" s="136">
        <f>COUNTIFS(希望開始時刻マスタ!X$323:X$352,"&gt;=9:00",希望開始時刻マスタ!X$323:X$352,"&lt;16:00",希望開始時刻マスタ!$AH$3:$AH$32,"ホール")-VLOOKUP(X$1,シフト設定マスタ!$B19:$F25,4,FALSE)</f>
        <v>-2</v>
      </c>
      <c r="Y65" s="136">
        <f>COUNTIFS(希望開始時刻マスタ!Y$323:Y$352,"&gt;=9:00",希望開始時刻マスタ!Y$323:Y$352,"&lt;16:00",希望開始時刻マスタ!$AH$3:$AH$32,"ホール")-VLOOKUP(Y$1,シフト設定マスタ!$B19:$F25,4,FALSE)</f>
        <v>-2</v>
      </c>
      <c r="Z65" s="136">
        <f>COUNTIFS(希望開始時刻マスタ!Z$323:Z$352,"&gt;=9:00",希望開始時刻マスタ!Z$323:Z$352,"&lt;16:00",希望開始時刻マスタ!$AH$3:$AH$32,"ホール")-VLOOKUP(Z$1,シフト設定マスタ!$B19:$F25,4,FALSE)</f>
        <v>-2</v>
      </c>
      <c r="AA65" s="136">
        <f>COUNTIFS(希望開始時刻マスタ!AA$323:AA$352,"&gt;=9:00",希望開始時刻マスタ!AA$323:AA$352,"&lt;16:00",希望開始時刻マスタ!$AH$3:$AH$32,"ホール")-VLOOKUP(AA$1,シフト設定マスタ!$B19:$F25,4,FALSE)</f>
        <v>-2</v>
      </c>
      <c r="AB65" s="136">
        <f>COUNTIFS(希望開始時刻マスタ!AB$323:AB$352,"&gt;=9:00",希望開始時刻マスタ!AB$323:AB$352,"&lt;16:00",希望開始時刻マスタ!$AH$3:$AH$32,"ホール")-VLOOKUP(AB$1,シフト設定マスタ!$B19:$F25,4,FALSE)</f>
        <v>-2</v>
      </c>
      <c r="AC65" s="136">
        <f>COUNTIFS(希望開始時刻マスタ!AC$323:AC$352,"&gt;=9:00",希望開始時刻マスタ!AC$323:AC$352,"&lt;16:00",希望開始時刻マスタ!$AH$3:$AH$32,"ホール")-VLOOKUP(AC$1,シフト設定マスタ!$B19:$F25,4,FALSE)</f>
        <v>-2</v>
      </c>
      <c r="AD65" s="136">
        <f>COUNTIFS(希望開始時刻マスタ!AD$323:AD$352,"&gt;=9:00",希望開始時刻マスタ!AD$323:AD$352,"&lt;16:00",希望開始時刻マスタ!$AH$3:$AH$32,"ホール")-VLOOKUP(AD$1,シフト設定マスタ!$B19:$F25,4,FALSE)</f>
        <v>-2</v>
      </c>
      <c r="AE65" s="136">
        <f>COUNTIFS(希望開始時刻マスタ!AE$323:AE$352,"&gt;=9:00",希望開始時刻マスタ!AE$323:AE$352,"&lt;16:00",希望開始時刻マスタ!$AH$3:$AH$32,"ホール")-VLOOKUP(AE$1,シフト設定マスタ!$B19:$F25,4,FALSE)</f>
        <v>-2</v>
      </c>
      <c r="AF65" s="136">
        <f>COUNTIFS(希望開始時刻マスタ!AF$323:AF$352,"&gt;=9:00",希望開始時刻マスタ!AF$323:AF$352,"&lt;16:00",希望開始時刻マスタ!$AH$3:$AH$32,"ホール")-VLOOKUP(AF$1,シフト設定マスタ!$B19:$F25,4,FALSE)</f>
        <v>-2</v>
      </c>
      <c r="AG65" s="136">
        <f>COUNTIFS(希望開始時刻マスタ!AG$323:AG$352,"&gt;=9:00",希望開始時刻マスタ!AG$323:AG$352,"&lt;16:00",希望開始時刻マスタ!$AH$3:$AH$32,"ホール")-VLOOKUP(AG$1,シフト設定マスタ!$B19:$F25,4,FALSE)</f>
        <v>-2</v>
      </c>
    </row>
    <row r="66" spans="2:33" x14ac:dyDescent="0.4">
      <c r="B66" s="133" t="s">
        <v>204</v>
      </c>
      <c r="C66" s="136">
        <f>COUNTIFS(希望開始時刻マスタ!C$323:C$352,"&gt;=16:00",希望開始時刻マスタ!C$323:C$352,"&lt;23:00",希望開始時刻マスタ!$AH$3:$AH$32,"ホール")-VLOOKUP(C$1,シフト設定マスタ!$B19:$F25,5,FALSE)</f>
        <v>-2</v>
      </c>
      <c r="D66" s="136">
        <f>COUNTIFS(希望開始時刻マスタ!D$323:D$352,"&gt;=16:00",希望開始時刻マスタ!D$323:D$352,"&lt;23:00",希望開始時刻マスタ!$AH$3:$AH$32,"ホール")-VLOOKUP(D$1,シフト設定マスタ!$B19:$F25,5,FALSE)</f>
        <v>-2</v>
      </c>
      <c r="E66" s="136">
        <f>COUNTIFS(希望開始時刻マスタ!E$323:E$352,"&gt;=16:00",希望開始時刻マスタ!E$323:E$352,"&lt;23:00",希望開始時刻マスタ!$AH$3:$AH$32,"ホール")-VLOOKUP(E$1,シフト設定マスタ!$B19:$F25,5,FALSE)</f>
        <v>-3</v>
      </c>
      <c r="F66" s="136">
        <f>COUNTIFS(希望開始時刻マスタ!F$323:F$352,"&gt;=16:00",希望開始時刻マスタ!F$323:F$352,"&lt;23:00",希望開始時刻マスタ!$AH$3:$AH$32,"ホール")-VLOOKUP(F$1,シフト設定マスタ!$B19:$F25,5,FALSE)</f>
        <v>-3</v>
      </c>
      <c r="G66" s="136">
        <f>COUNTIFS(希望開始時刻マスタ!G$323:G$352,"&gt;=16:00",希望開始時刻マスタ!G$323:G$352,"&lt;23:00",希望開始時刻マスタ!$AH$3:$AH$32,"ホール")-VLOOKUP(G$1,シフト設定マスタ!$B19:$F25,5,FALSE)</f>
        <v>-3</v>
      </c>
      <c r="H66" s="136">
        <f>COUNTIFS(希望開始時刻マスタ!H$323:H$352,"&gt;=16:00",希望開始時刻マスタ!H$323:H$352,"&lt;23:00",希望開始時刻マスタ!$AH$3:$AH$32,"ホール")-VLOOKUP(H$1,シフト設定マスタ!$B19:$F25,5,FALSE)</f>
        <v>-2</v>
      </c>
      <c r="I66" s="136">
        <f>COUNTIFS(希望開始時刻マスタ!I$323:I$352,"&gt;=16:00",希望開始時刻マスタ!I$323:I$352,"&lt;23:00",希望開始時刻マスタ!$AH$3:$AH$32,"ホール")-VLOOKUP(I$1,シフト設定マスタ!$B19:$F25,5,FALSE)</f>
        <v>-2</v>
      </c>
      <c r="J66" s="136">
        <f>COUNTIFS(希望開始時刻マスタ!J$323:J$352,"&gt;=16:00",希望開始時刻マスタ!J$323:J$352,"&lt;23:00",希望開始時刻マスタ!$AH$3:$AH$32,"ホール")-VLOOKUP(J$1,シフト設定マスタ!$B19:$F25,5,FALSE)</f>
        <v>-2</v>
      </c>
      <c r="K66" s="136">
        <f>COUNTIFS(希望開始時刻マスタ!K$323:K$352,"&gt;=16:00",希望開始時刻マスタ!K$323:K$352,"&lt;23:00",希望開始時刻マスタ!$AH$3:$AH$32,"ホール")-VLOOKUP(K$1,シフト設定マスタ!$B19:$F25,5,FALSE)</f>
        <v>-2</v>
      </c>
      <c r="L66" s="136">
        <f>COUNTIFS(希望開始時刻マスタ!L$323:L$352,"&gt;=16:00",希望開始時刻マスタ!L$323:L$352,"&lt;23:00",希望開始時刻マスタ!$AH$3:$AH$32,"ホール")-VLOOKUP(L$1,シフト設定マスタ!$B19:$F25,5,FALSE)</f>
        <v>-3</v>
      </c>
      <c r="M66" s="136">
        <f>COUNTIFS(希望開始時刻マスタ!M$323:M$352,"&gt;=16:00",希望開始時刻マスタ!M$323:M$352,"&lt;23:00",希望開始時刻マスタ!$AH$3:$AH$32,"ホール")-VLOOKUP(M$1,シフト設定マスタ!$B19:$F25,5,FALSE)</f>
        <v>-3</v>
      </c>
      <c r="N66" s="136">
        <f>COUNTIFS(希望開始時刻マスタ!N$323:N$352,"&gt;=16:00",希望開始時刻マスタ!N$323:N$352,"&lt;23:00",希望開始時刻マスタ!$AH$3:$AH$32,"ホール")-VLOOKUP(N$1,シフト設定マスタ!$B19:$F25,5,FALSE)</f>
        <v>-3</v>
      </c>
      <c r="O66" s="136">
        <f>COUNTIFS(希望開始時刻マスタ!O$323:O$352,"&gt;=16:00",希望開始時刻マスタ!O$323:O$352,"&lt;23:00",希望開始時刻マスタ!$AH$3:$AH$32,"ホール")-VLOOKUP(O$1,シフト設定マスタ!$B19:$F25,5,FALSE)</f>
        <v>-2</v>
      </c>
      <c r="P66" s="136">
        <f>COUNTIFS(希望開始時刻マスタ!P$323:P$352,"&gt;=16:00",希望開始時刻マスタ!P$323:P$352,"&lt;23:00",希望開始時刻マスタ!$AH$3:$AH$32,"ホール")-VLOOKUP(P$1,シフト設定マスタ!$B19:$F25,5,FALSE)</f>
        <v>-2</v>
      </c>
      <c r="Q66" s="136">
        <f>COUNTIFS(希望開始時刻マスタ!Q$323:Q$352,"&gt;=16:00",希望開始時刻マスタ!Q$323:Q$352,"&lt;23:00",希望開始時刻マスタ!$AH$3:$AH$32,"ホール")-VLOOKUP(Q$1,シフト設定マスタ!$B19:$F25,5,FALSE)</f>
        <v>-2</v>
      </c>
      <c r="R66" s="136">
        <f>COUNTIFS(希望開始時刻マスタ!R$323:R$352,"&gt;=16:00",希望開始時刻マスタ!R$323:R$352,"&lt;23:00",希望開始時刻マスタ!$AH$3:$AH$32,"ホール")-VLOOKUP(R$1,シフト設定マスタ!$B19:$F25,5,FALSE)</f>
        <v>-2</v>
      </c>
      <c r="S66" s="136">
        <f>COUNTIFS(希望開始時刻マスタ!S$323:S$352,"&gt;=16:00",希望開始時刻マスタ!S$323:S$352,"&lt;23:00",希望開始時刻マスタ!$AH$3:$AH$32,"ホール")-VLOOKUP(S$1,シフト設定マスタ!$B19:$F25,5,FALSE)</f>
        <v>-3</v>
      </c>
      <c r="T66" s="136">
        <f>COUNTIFS(希望開始時刻マスタ!T$323:T$352,"&gt;=16:00",希望開始時刻マスタ!T$323:T$352,"&lt;23:00",希望開始時刻マスタ!$AH$3:$AH$32,"ホール")-VLOOKUP(T$1,シフト設定マスタ!$B19:$F25,5,FALSE)</f>
        <v>-3</v>
      </c>
      <c r="U66" s="136">
        <f>COUNTIFS(希望開始時刻マスタ!U$323:U$352,"&gt;=16:00",希望開始時刻マスタ!U$323:U$352,"&lt;23:00",希望開始時刻マスタ!$AH$3:$AH$32,"ホール")-VLOOKUP(U$1,シフト設定マスタ!$B19:$F25,5,FALSE)</f>
        <v>-3</v>
      </c>
      <c r="V66" s="136">
        <f>COUNTIFS(希望開始時刻マスタ!V$323:V$352,"&gt;=16:00",希望開始時刻マスタ!V$323:V$352,"&lt;23:00",希望開始時刻マスタ!$AH$3:$AH$32,"ホール")-VLOOKUP(V$1,シフト設定マスタ!$B19:$F25,5,FALSE)</f>
        <v>-2</v>
      </c>
      <c r="W66" s="136">
        <f>COUNTIFS(希望開始時刻マスタ!W$323:W$352,"&gt;=16:00",希望開始時刻マスタ!W$323:W$352,"&lt;23:00",希望開始時刻マスタ!$AH$3:$AH$32,"ホール")-VLOOKUP(W$1,シフト設定マスタ!$B19:$F25,5,FALSE)</f>
        <v>-2</v>
      </c>
      <c r="X66" s="136">
        <f>COUNTIFS(希望開始時刻マスタ!X$323:X$352,"&gt;=16:00",希望開始時刻マスタ!X$323:X$352,"&lt;23:00",希望開始時刻マスタ!$AH$3:$AH$32,"ホール")-VLOOKUP(X$1,シフト設定マスタ!$B19:$F25,5,FALSE)</f>
        <v>-2</v>
      </c>
      <c r="Y66" s="136">
        <f>COUNTIFS(希望開始時刻マスタ!Y$323:Y$352,"&gt;=16:00",希望開始時刻マスタ!Y$323:Y$352,"&lt;23:00",希望開始時刻マスタ!$AH$3:$AH$32,"ホール")-VLOOKUP(Y$1,シフト設定マスタ!$B19:$F25,5,FALSE)</f>
        <v>-2</v>
      </c>
      <c r="Z66" s="136">
        <f>COUNTIFS(希望開始時刻マスタ!Z$323:Z$352,"&gt;=16:00",希望開始時刻マスタ!Z$323:Z$352,"&lt;23:00",希望開始時刻マスタ!$AH$3:$AH$32,"ホール")-VLOOKUP(Z$1,シフト設定マスタ!$B19:$F25,5,FALSE)</f>
        <v>-3</v>
      </c>
      <c r="AA66" s="136">
        <f>COUNTIFS(希望開始時刻マスタ!AA$323:AA$352,"&gt;=16:00",希望開始時刻マスタ!AA$323:AA$352,"&lt;23:00",希望開始時刻マスタ!$AH$3:$AH$32,"ホール")-VLOOKUP(AA$1,シフト設定マスタ!$B19:$F25,5,FALSE)</f>
        <v>-3</v>
      </c>
      <c r="AB66" s="136">
        <f>COUNTIFS(希望開始時刻マスタ!AB$323:AB$352,"&gt;=16:00",希望開始時刻マスタ!AB$323:AB$352,"&lt;23:00",希望開始時刻マスタ!$AH$3:$AH$32,"ホール")-VLOOKUP(AB$1,シフト設定マスタ!$B19:$F25,5,FALSE)</f>
        <v>-3</v>
      </c>
      <c r="AC66" s="136">
        <f>COUNTIFS(希望開始時刻マスタ!AC$323:AC$352,"&gt;=16:00",希望開始時刻マスタ!AC$323:AC$352,"&lt;23:00",希望開始時刻マスタ!$AH$3:$AH$32,"ホール")-VLOOKUP(AC$1,シフト設定マスタ!$B19:$F25,5,FALSE)</f>
        <v>-2</v>
      </c>
      <c r="AD66" s="136">
        <f>COUNTIFS(希望開始時刻マスタ!AD$323:AD$352,"&gt;=16:00",希望開始時刻マスタ!AD$323:AD$352,"&lt;23:00",希望開始時刻マスタ!$AH$3:$AH$32,"ホール")-VLOOKUP(AD$1,シフト設定マスタ!$B19:$F25,5,FALSE)</f>
        <v>-2</v>
      </c>
      <c r="AE66" s="136">
        <f>COUNTIFS(希望開始時刻マスタ!AE$323:AE$352,"&gt;=16:00",希望開始時刻マスタ!AE$323:AE$352,"&lt;23:00",希望開始時刻マスタ!$AH$3:$AH$32,"ホール")-VLOOKUP(AE$1,シフト設定マスタ!$B19:$F25,5,FALSE)</f>
        <v>-2</v>
      </c>
      <c r="AF66" s="136">
        <f>COUNTIFS(希望開始時刻マスタ!AF$323:AF$352,"&gt;=16:00",希望開始時刻マスタ!AF$323:AF$352,"&lt;23:00",希望開始時刻マスタ!$AH$3:$AH$32,"ホール")-VLOOKUP(AF$1,シフト設定マスタ!$B19:$F25,5,FALSE)</f>
        <v>-2</v>
      </c>
      <c r="AG66" s="136">
        <f>COUNTIFS(希望開始時刻マスタ!AG$323:AG$352,"&gt;=16:00",希望開始時刻マスタ!AG$323:AG$352,"&lt;23:00",希望開始時刻マスタ!$AH$3:$AH$32,"ホール")-VLOOKUP(AG$1,シフト設定マスタ!$B19:$F25,5,FALSE)</f>
        <v>-3</v>
      </c>
    </row>
    <row r="67" spans="2:33" x14ac:dyDescent="0.4">
      <c r="B67" s="3"/>
      <c r="C67" t="str">
        <f>TEXT(DATE(月別シフト希望!$B$8,B68,1),"aaa")</f>
        <v>火</v>
      </c>
      <c r="D67" s="135" t="str">
        <f>IF(ISERROR(IF(MONTH(C68+1)=MONTH(C68), C68+1,"")),"",IF(MONTH(C68+1)=MONTH(C68),TEXT(C68+1,"aaa"),""))</f>
        <v>水</v>
      </c>
      <c r="E67" s="135" t="str">
        <f t="shared" ref="E67:AG67" si="22">IF(ISERROR(IF(MONTH(D68+1)=MONTH(D68), D68+1,"")),"",IF(MONTH(D68+1)=MONTH(D68),TEXT(D68+1,"aaa"),""))</f>
        <v>木</v>
      </c>
      <c r="F67" s="135" t="str">
        <f t="shared" si="22"/>
        <v>金</v>
      </c>
      <c r="G67" s="135" t="str">
        <f t="shared" si="22"/>
        <v>土</v>
      </c>
      <c r="H67" s="135" t="str">
        <f t="shared" si="22"/>
        <v>日</v>
      </c>
      <c r="I67" s="135" t="str">
        <f t="shared" si="22"/>
        <v>月</v>
      </c>
      <c r="J67" s="135" t="str">
        <f t="shared" si="22"/>
        <v>火</v>
      </c>
      <c r="K67" s="135" t="str">
        <f t="shared" si="22"/>
        <v>水</v>
      </c>
      <c r="L67" s="135" t="str">
        <f t="shared" si="22"/>
        <v>木</v>
      </c>
      <c r="M67" s="135" t="str">
        <f t="shared" si="22"/>
        <v>金</v>
      </c>
      <c r="N67" s="135" t="str">
        <f t="shared" si="22"/>
        <v>土</v>
      </c>
      <c r="O67" s="135" t="str">
        <f t="shared" si="22"/>
        <v>日</v>
      </c>
      <c r="P67" s="135" t="str">
        <f t="shared" si="22"/>
        <v>月</v>
      </c>
      <c r="Q67" s="135" t="str">
        <f t="shared" si="22"/>
        <v>火</v>
      </c>
      <c r="R67" s="135" t="str">
        <f t="shared" si="22"/>
        <v>水</v>
      </c>
      <c r="S67" s="135" t="str">
        <f t="shared" si="22"/>
        <v>木</v>
      </c>
      <c r="T67" s="135" t="str">
        <f t="shared" si="22"/>
        <v>金</v>
      </c>
      <c r="U67" s="135" t="str">
        <f t="shared" si="22"/>
        <v>土</v>
      </c>
      <c r="V67" s="135" t="str">
        <f t="shared" si="22"/>
        <v>日</v>
      </c>
      <c r="W67" s="135" t="str">
        <f t="shared" si="22"/>
        <v>月</v>
      </c>
      <c r="X67" s="135" t="str">
        <f t="shared" si="22"/>
        <v>火</v>
      </c>
      <c r="Y67" s="135" t="str">
        <f t="shared" si="22"/>
        <v>水</v>
      </c>
      <c r="Z67" s="135" t="str">
        <f t="shared" si="22"/>
        <v>木</v>
      </c>
      <c r="AA67" s="135" t="str">
        <f t="shared" si="22"/>
        <v>金</v>
      </c>
      <c r="AB67" s="135" t="str">
        <f t="shared" si="22"/>
        <v>土</v>
      </c>
      <c r="AC67" s="135" t="str">
        <f t="shared" si="22"/>
        <v>日</v>
      </c>
      <c r="AD67" s="135" t="str">
        <f t="shared" si="22"/>
        <v>月</v>
      </c>
      <c r="AE67" s="135" t="str">
        <f t="shared" si="22"/>
        <v>火</v>
      </c>
      <c r="AF67" s="135" t="str">
        <f t="shared" si="22"/>
        <v>水</v>
      </c>
      <c r="AG67" s="135" t="str">
        <f t="shared" si="22"/>
        <v>木</v>
      </c>
    </row>
    <row r="68" spans="2:33" x14ac:dyDescent="0.4">
      <c r="B68" s="131">
        <v>12</v>
      </c>
      <c r="C68" s="11">
        <f>DATE(月別シフト希望!$B$8,B68,1)</f>
        <v>44166</v>
      </c>
      <c r="D68" s="11">
        <f>IF(ISERROR(IF(MONTH(C68+1)=MONTH(C68), C68+1,"")),"",IF(MONTH(C68+1)=MONTH(C68), C68+1,""))</f>
        <v>44167</v>
      </c>
      <c r="E68" s="11">
        <f t="shared" ref="E68:AG68" si="23">IF(ISERROR(IF(MONTH(D68+1)=MONTH(D68), D68+1,"")),"",IF(MONTH(D68+1)=MONTH(D68), D68+1,""))</f>
        <v>44168</v>
      </c>
      <c r="F68" s="11">
        <f t="shared" si="23"/>
        <v>44169</v>
      </c>
      <c r="G68" s="11">
        <f t="shared" si="23"/>
        <v>44170</v>
      </c>
      <c r="H68" s="11">
        <f t="shared" si="23"/>
        <v>44171</v>
      </c>
      <c r="I68" s="11">
        <f t="shared" si="23"/>
        <v>44172</v>
      </c>
      <c r="J68" s="11">
        <f t="shared" si="23"/>
        <v>44173</v>
      </c>
      <c r="K68" s="11">
        <f t="shared" si="23"/>
        <v>44174</v>
      </c>
      <c r="L68" s="11">
        <f t="shared" si="23"/>
        <v>44175</v>
      </c>
      <c r="M68" s="11">
        <f t="shared" si="23"/>
        <v>44176</v>
      </c>
      <c r="N68" s="11">
        <f t="shared" si="23"/>
        <v>44177</v>
      </c>
      <c r="O68" s="11">
        <f t="shared" si="23"/>
        <v>44178</v>
      </c>
      <c r="P68" s="11">
        <f t="shared" si="23"/>
        <v>44179</v>
      </c>
      <c r="Q68" s="11">
        <f t="shared" si="23"/>
        <v>44180</v>
      </c>
      <c r="R68" s="11">
        <f t="shared" si="23"/>
        <v>44181</v>
      </c>
      <c r="S68" s="11">
        <f t="shared" si="23"/>
        <v>44182</v>
      </c>
      <c r="T68" s="11">
        <f t="shared" si="23"/>
        <v>44183</v>
      </c>
      <c r="U68" s="11">
        <f t="shared" si="23"/>
        <v>44184</v>
      </c>
      <c r="V68" s="11">
        <f t="shared" si="23"/>
        <v>44185</v>
      </c>
      <c r="W68" s="11">
        <f t="shared" si="23"/>
        <v>44186</v>
      </c>
      <c r="X68" s="11">
        <f t="shared" si="23"/>
        <v>44187</v>
      </c>
      <c r="Y68" s="11">
        <f t="shared" si="23"/>
        <v>44188</v>
      </c>
      <c r="Z68" s="11">
        <f t="shared" si="23"/>
        <v>44189</v>
      </c>
      <c r="AA68" s="11">
        <f t="shared" si="23"/>
        <v>44190</v>
      </c>
      <c r="AB68" s="11">
        <f t="shared" si="23"/>
        <v>44191</v>
      </c>
      <c r="AC68" s="11">
        <f t="shared" si="23"/>
        <v>44192</v>
      </c>
      <c r="AD68" s="11">
        <f t="shared" si="23"/>
        <v>44193</v>
      </c>
      <c r="AE68" s="11">
        <f t="shared" si="23"/>
        <v>44194</v>
      </c>
      <c r="AF68" s="11">
        <f t="shared" si="23"/>
        <v>44195</v>
      </c>
      <c r="AG68" s="12">
        <f t="shared" si="23"/>
        <v>44196</v>
      </c>
    </row>
    <row r="69" spans="2:33" x14ac:dyDescent="0.4">
      <c r="B69" s="132" t="s">
        <v>201</v>
      </c>
      <c r="C69" s="136">
        <f>COUNTIFS(希望開始時刻マスタ!C$355:C$384,"&gt;=9:00",希望開始時刻マスタ!C$355:C$384,"&lt;16:00",希望開始時刻マスタ!$AH$3:$AH$32,"キッチン")-VLOOKUP(C$1,シフト設定マスタ!$B19:$F25,2,FALSE)</f>
        <v>-2</v>
      </c>
      <c r="D69" s="136">
        <f>COUNTIFS(希望開始時刻マスタ!D$355:D$384,"&gt;=9:00",希望開始時刻マスタ!D$355:D$384,"&lt;16:00",希望開始時刻マスタ!$AH$3:$AH$32,"キッチン")-VLOOKUP(D$1,シフト設定マスタ!$B19:$F25,2,FALSE)</f>
        <v>-2</v>
      </c>
      <c r="E69" s="136">
        <f>COUNTIFS(希望開始時刻マスタ!E$355:E$384,"&gt;=9:00",希望開始時刻マスタ!E$355:E$384,"&lt;16:00",希望開始時刻マスタ!$AH$3:$AH$32,"キッチン")-VLOOKUP(E$1,シフト設定マスタ!$B19:$F25,2,FALSE)</f>
        <v>-2</v>
      </c>
      <c r="F69" s="136">
        <f>COUNTIFS(希望開始時刻マスタ!F$355:F$384,"&gt;=9:00",希望開始時刻マスタ!F$355:F$384,"&lt;16:00",希望開始時刻マスタ!$AH$3:$AH$32,"キッチン")-VLOOKUP(F$1,シフト設定マスタ!$B19:$F25,2,FALSE)</f>
        <v>-2</v>
      </c>
      <c r="G69" s="136">
        <f>COUNTIFS(希望開始時刻マスタ!G$355:G$384,"&gt;=9:00",希望開始時刻マスタ!G$355:G$384,"&lt;16:00",希望開始時刻マスタ!$AH$3:$AH$32,"キッチン")-VLOOKUP(G$1,シフト設定マスタ!$B19:$F25,2,FALSE)</f>
        <v>-2</v>
      </c>
      <c r="H69" s="136">
        <f>COUNTIFS(希望開始時刻マスタ!H$355:H$384,"&gt;=9:00",希望開始時刻マスタ!H$355:H$384,"&lt;16:00",希望開始時刻マスタ!$AH$3:$AH$32,"キッチン")-VLOOKUP(H$1,シフト設定マスタ!$B19:$F25,2,FALSE)</f>
        <v>-2</v>
      </c>
      <c r="I69" s="136">
        <f>COUNTIFS(希望開始時刻マスタ!I$355:I$384,"&gt;=9:00",希望開始時刻マスタ!I$355:I$384,"&lt;16:00",希望開始時刻マスタ!$AH$3:$AH$32,"キッチン")-VLOOKUP(I$1,シフト設定マスタ!$B19:$F25,2,FALSE)</f>
        <v>-2</v>
      </c>
      <c r="J69" s="136">
        <f>COUNTIFS(希望開始時刻マスタ!J$355:J$384,"&gt;=9:00",希望開始時刻マスタ!J$355:J$384,"&lt;16:00",希望開始時刻マスタ!$AH$3:$AH$32,"キッチン")-VLOOKUP(J$1,シフト設定マスタ!$B19:$F25,2,FALSE)</f>
        <v>-2</v>
      </c>
      <c r="K69" s="136">
        <f>COUNTIFS(希望開始時刻マスタ!K$355:K$384,"&gt;=9:00",希望開始時刻マスタ!K$355:K$384,"&lt;16:00",希望開始時刻マスタ!$AH$3:$AH$32,"キッチン")-VLOOKUP(K$1,シフト設定マスタ!$B19:$F25,2,FALSE)</f>
        <v>-2</v>
      </c>
      <c r="L69" s="136">
        <f>COUNTIFS(希望開始時刻マスタ!L$355:L$384,"&gt;=9:00",希望開始時刻マスタ!L$355:L$384,"&lt;16:00",希望開始時刻マスタ!$AH$3:$AH$32,"キッチン")-VLOOKUP(L$1,シフト設定マスタ!$B19:$F25,2,FALSE)</f>
        <v>-2</v>
      </c>
      <c r="M69" s="136">
        <f>COUNTIFS(希望開始時刻マスタ!M$355:M$384,"&gt;=9:00",希望開始時刻マスタ!M$355:M$384,"&lt;16:00",希望開始時刻マスタ!$AH$3:$AH$32,"キッチン")-VLOOKUP(M$1,シフト設定マスタ!$B19:$F25,2,FALSE)</f>
        <v>-2</v>
      </c>
      <c r="N69" s="136">
        <f>COUNTIFS(希望開始時刻マスタ!N$355:N$384,"&gt;=9:00",希望開始時刻マスタ!N$355:N$384,"&lt;16:00",希望開始時刻マスタ!$AH$3:$AH$32,"キッチン")-VLOOKUP(N$1,シフト設定マスタ!$B19:$F25,2,FALSE)</f>
        <v>-2</v>
      </c>
      <c r="O69" s="136">
        <f>COUNTIFS(希望開始時刻マスタ!O$355:O$384,"&gt;=9:00",希望開始時刻マスタ!O$355:O$384,"&lt;16:00",希望開始時刻マスタ!$AH$3:$AH$32,"キッチン")-VLOOKUP(O$1,シフト設定マスタ!$B19:$F25,2,FALSE)</f>
        <v>-2</v>
      </c>
      <c r="P69" s="136">
        <f>COUNTIFS(希望開始時刻マスタ!P$355:P$384,"&gt;=9:00",希望開始時刻マスタ!P$355:P$384,"&lt;16:00",希望開始時刻マスタ!$AH$3:$AH$32,"キッチン")-VLOOKUP(P$1,シフト設定マスタ!$B19:$F25,2,FALSE)</f>
        <v>-2</v>
      </c>
      <c r="Q69" s="136">
        <f>COUNTIFS(希望開始時刻マスタ!Q$355:Q$384,"&gt;=9:00",希望開始時刻マスタ!Q$355:Q$384,"&lt;16:00",希望開始時刻マスタ!$AH$3:$AH$32,"キッチン")-VLOOKUP(Q$1,シフト設定マスタ!$B19:$F25,2,FALSE)</f>
        <v>-2</v>
      </c>
      <c r="R69" s="136">
        <f>COUNTIFS(希望開始時刻マスタ!R$355:R$384,"&gt;=9:00",希望開始時刻マスタ!R$355:R$384,"&lt;16:00",希望開始時刻マスタ!$AH$3:$AH$32,"キッチン")-VLOOKUP(R$1,シフト設定マスタ!$B19:$F25,2,FALSE)</f>
        <v>-2</v>
      </c>
      <c r="S69" s="136">
        <f>COUNTIFS(希望開始時刻マスタ!S$355:S$384,"&gt;=9:00",希望開始時刻マスタ!S$355:S$384,"&lt;16:00",希望開始時刻マスタ!$AH$3:$AH$32,"キッチン")-VLOOKUP(S$1,シフト設定マスタ!$B19:$F25,2,FALSE)</f>
        <v>-2</v>
      </c>
      <c r="T69" s="136">
        <f>COUNTIFS(希望開始時刻マスタ!T$355:T$384,"&gt;=9:00",希望開始時刻マスタ!T$355:T$384,"&lt;16:00",希望開始時刻マスタ!$AH$3:$AH$32,"キッチン")-VLOOKUP(T$1,シフト設定マスタ!$B19:$F25,2,FALSE)</f>
        <v>-2</v>
      </c>
      <c r="U69" s="136">
        <f>COUNTIFS(希望開始時刻マスタ!U$355:U$384,"&gt;=9:00",希望開始時刻マスタ!U$355:U$384,"&lt;16:00",希望開始時刻マスタ!$AH$3:$AH$32,"キッチン")-VLOOKUP(U$1,シフト設定マスタ!$B19:$F25,2,FALSE)</f>
        <v>-2</v>
      </c>
      <c r="V69" s="136">
        <f>COUNTIFS(希望開始時刻マスタ!V$355:V$384,"&gt;=9:00",希望開始時刻マスタ!V$355:V$384,"&lt;16:00",希望開始時刻マスタ!$AH$3:$AH$32,"キッチン")-VLOOKUP(V$1,シフト設定マスタ!$B19:$F25,2,FALSE)</f>
        <v>-2</v>
      </c>
      <c r="W69" s="136">
        <f>COUNTIFS(希望開始時刻マスタ!W$355:W$384,"&gt;=9:00",希望開始時刻マスタ!W$355:W$384,"&lt;16:00",希望開始時刻マスタ!$AH$3:$AH$32,"キッチン")-VLOOKUP(W$1,シフト設定マスタ!$B19:$F25,2,FALSE)</f>
        <v>-2</v>
      </c>
      <c r="X69" s="136">
        <f>COUNTIFS(希望開始時刻マスタ!X$355:X$384,"&gt;=9:00",希望開始時刻マスタ!X$355:X$384,"&lt;16:00",希望開始時刻マスタ!$AH$3:$AH$32,"キッチン")-VLOOKUP(X$1,シフト設定マスタ!$B19:$F25,2,FALSE)</f>
        <v>-2</v>
      </c>
      <c r="Y69" s="136">
        <f>COUNTIFS(希望開始時刻マスタ!Y$355:Y$384,"&gt;=9:00",希望開始時刻マスタ!Y$355:Y$384,"&lt;16:00",希望開始時刻マスタ!$AH$3:$AH$32,"キッチン")-VLOOKUP(Y$1,シフト設定マスタ!$B19:$F25,2,FALSE)</f>
        <v>-2</v>
      </c>
      <c r="Z69" s="136">
        <f>COUNTIFS(希望開始時刻マスタ!Z$355:Z$384,"&gt;=9:00",希望開始時刻マスタ!Z$355:Z$384,"&lt;16:00",希望開始時刻マスタ!$AH$3:$AH$32,"キッチン")-VLOOKUP(Z$1,シフト設定マスタ!$B19:$F25,2,FALSE)</f>
        <v>-2</v>
      </c>
      <c r="AA69" s="136">
        <f>COUNTIFS(希望開始時刻マスタ!AA$355:AA$384,"&gt;=9:00",希望開始時刻マスタ!AA$355:AA$384,"&lt;16:00",希望開始時刻マスタ!$AH$3:$AH$32,"キッチン")-VLOOKUP(AA$1,シフト設定マスタ!$B19:$F25,2,FALSE)</f>
        <v>-2</v>
      </c>
      <c r="AB69" s="136">
        <f>COUNTIFS(希望開始時刻マスタ!AB$355:AB$384,"&gt;=9:00",希望開始時刻マスタ!AB$355:AB$384,"&lt;16:00",希望開始時刻マスタ!$AH$3:$AH$32,"キッチン")-VLOOKUP(AB$1,シフト設定マスタ!$B19:$F25,2,FALSE)</f>
        <v>-2</v>
      </c>
      <c r="AC69" s="136">
        <f>COUNTIFS(希望開始時刻マスタ!AC$355:AC$384,"&gt;=9:00",希望開始時刻マスタ!AC$355:AC$384,"&lt;16:00",希望開始時刻マスタ!$AH$3:$AH$32,"キッチン")-VLOOKUP(AC$1,シフト設定マスタ!$B19:$F25,2,FALSE)</f>
        <v>-2</v>
      </c>
      <c r="AD69" s="136">
        <f>COUNTIFS(希望開始時刻マスタ!AD$355:AD$384,"&gt;=9:00",希望開始時刻マスタ!AD$355:AD$384,"&lt;16:00",希望開始時刻マスタ!$AH$3:$AH$32,"キッチン")-VLOOKUP(AD$1,シフト設定マスタ!$B19:$F25,2,FALSE)</f>
        <v>-2</v>
      </c>
      <c r="AE69" s="136">
        <f>COUNTIFS(希望開始時刻マスタ!AE$355:AE$384,"&gt;=9:00",希望開始時刻マスタ!AE$355:AE$384,"&lt;16:00",希望開始時刻マスタ!$AH$3:$AH$32,"キッチン")-VLOOKUP(AE$1,シフト設定マスタ!$B19:$F25,2,FALSE)</f>
        <v>-2</v>
      </c>
      <c r="AF69" s="136">
        <f>COUNTIFS(希望開始時刻マスタ!AF$355:AF$384,"&gt;=9:00",希望開始時刻マスタ!AF$355:AF$384,"&lt;16:00",希望開始時刻マスタ!$AH$3:$AH$32,"キッチン")-VLOOKUP(AF$1,シフト設定マスタ!$B19:$F25,2,FALSE)</f>
        <v>-2</v>
      </c>
      <c r="AG69" s="136">
        <f>COUNTIFS(希望開始時刻マスタ!AG$355:AG$384,"&gt;=9:00",希望開始時刻マスタ!AG$355:AG$384,"&lt;16:00",希望開始時刻マスタ!$AH$3:$AH$32,"キッチン")-VLOOKUP(AG$1,シフト設定マスタ!$B19:$F25,2,FALSE)</f>
        <v>-2</v>
      </c>
    </row>
    <row r="70" spans="2:33" x14ac:dyDescent="0.4">
      <c r="B70" s="133" t="s">
        <v>202</v>
      </c>
      <c r="C70" s="136">
        <f>COUNTIFS(希望開始時刻マスタ!C$355:C$384,"&gt;=16:00",希望開始時刻マスタ!C$355:C$384,"&lt;23:00",希望開始時刻マスタ!$AH$3:$AH$32,"キッチン")-VLOOKUP(C$1,シフト設定マスタ!$B19:$F25,3,FALSE)</f>
        <v>-2</v>
      </c>
      <c r="D70" s="136">
        <f>COUNTIFS(希望開始時刻マスタ!D$355:D$384,"&gt;=16:00",希望開始時刻マスタ!D$355:D$384,"&lt;23:00",希望開始時刻マスタ!$AH$3:$AH$32,"キッチン")-VLOOKUP(D$1,シフト設定マスタ!$B19:$F25,3,FALSE)</f>
        <v>-2</v>
      </c>
      <c r="E70" s="136">
        <f>COUNTIFS(希望開始時刻マスタ!E$355:E$384,"&gt;=16:00",希望開始時刻マスタ!E$355:E$384,"&lt;23:00",希望開始時刻マスタ!$AH$3:$AH$32,"キッチン")-VLOOKUP(E$1,シフト設定マスタ!$B19:$F25,3,FALSE)</f>
        <v>-3</v>
      </c>
      <c r="F70" s="136">
        <f>COUNTIFS(希望開始時刻マスタ!F$355:F$384,"&gt;=16:00",希望開始時刻マスタ!F$355:F$384,"&lt;23:00",希望開始時刻マスタ!$AH$3:$AH$32,"キッチン")-VLOOKUP(F$1,シフト設定マスタ!$B19:$F25,3,FALSE)</f>
        <v>-3</v>
      </c>
      <c r="G70" s="136">
        <f>COUNTIFS(希望開始時刻マスタ!G$355:G$384,"&gt;=16:00",希望開始時刻マスタ!G$355:G$384,"&lt;23:00",希望開始時刻マスタ!$AH$3:$AH$32,"キッチン")-VLOOKUP(G$1,シフト設定マスタ!$B19:$F25,3,FALSE)</f>
        <v>-3</v>
      </c>
      <c r="H70" s="136">
        <f>COUNTIFS(希望開始時刻マスタ!H$355:H$384,"&gt;=16:00",希望開始時刻マスタ!H$355:H$384,"&lt;23:00",希望開始時刻マスタ!$AH$3:$AH$32,"キッチン")-VLOOKUP(H$1,シフト設定マスタ!$B19:$F25,3,FALSE)</f>
        <v>-2</v>
      </c>
      <c r="I70" s="136">
        <f>COUNTIFS(希望開始時刻マスタ!I$355:I$384,"&gt;=16:00",希望開始時刻マスタ!I$355:I$384,"&lt;23:00",希望開始時刻マスタ!$AH$3:$AH$32,"キッチン")-VLOOKUP(I$1,シフト設定マスタ!$B19:$F25,3,FALSE)</f>
        <v>-2</v>
      </c>
      <c r="J70" s="136">
        <f>COUNTIFS(希望開始時刻マスタ!J$355:J$384,"&gt;=16:00",希望開始時刻マスタ!J$355:J$384,"&lt;23:00",希望開始時刻マスタ!$AH$3:$AH$32,"キッチン")-VLOOKUP(J$1,シフト設定マスタ!$B19:$F25,3,FALSE)</f>
        <v>-2</v>
      </c>
      <c r="K70" s="136">
        <f>COUNTIFS(希望開始時刻マスタ!K$355:K$384,"&gt;=16:00",希望開始時刻マスタ!K$355:K$384,"&lt;23:00",希望開始時刻マスタ!$AH$3:$AH$32,"キッチン")-VLOOKUP(K$1,シフト設定マスタ!$B19:$F25,3,FALSE)</f>
        <v>-2</v>
      </c>
      <c r="L70" s="136">
        <f>COUNTIFS(希望開始時刻マスタ!L$355:L$384,"&gt;=16:00",希望開始時刻マスタ!L$355:L$384,"&lt;23:00",希望開始時刻マスタ!$AH$3:$AH$32,"キッチン")-VLOOKUP(L$1,シフト設定マスタ!$B19:$F25,3,FALSE)</f>
        <v>-3</v>
      </c>
      <c r="M70" s="136">
        <f>COUNTIFS(希望開始時刻マスタ!M$355:M$384,"&gt;=16:00",希望開始時刻マスタ!M$355:M$384,"&lt;23:00",希望開始時刻マスタ!$AH$3:$AH$32,"キッチン")-VLOOKUP(M$1,シフト設定マスタ!$B19:$F25,3,FALSE)</f>
        <v>-3</v>
      </c>
      <c r="N70" s="136">
        <f>COUNTIFS(希望開始時刻マスタ!N$355:N$384,"&gt;=16:00",希望開始時刻マスタ!N$355:N$384,"&lt;23:00",希望開始時刻マスタ!$AH$3:$AH$32,"キッチン")-VLOOKUP(N$1,シフト設定マスタ!$B19:$F25,3,FALSE)</f>
        <v>-3</v>
      </c>
      <c r="O70" s="136">
        <f>COUNTIFS(希望開始時刻マスタ!O$355:O$384,"&gt;=16:00",希望開始時刻マスタ!O$355:O$384,"&lt;23:00",希望開始時刻マスタ!$AH$3:$AH$32,"キッチン")-VLOOKUP(O$1,シフト設定マスタ!$B19:$F25,3,FALSE)</f>
        <v>-2</v>
      </c>
      <c r="P70" s="136">
        <f>COUNTIFS(希望開始時刻マスタ!P$355:P$384,"&gt;=16:00",希望開始時刻マスタ!P$355:P$384,"&lt;23:00",希望開始時刻マスタ!$AH$3:$AH$32,"キッチン")-VLOOKUP(P$1,シフト設定マスタ!$B19:$F25,3,FALSE)</f>
        <v>-2</v>
      </c>
      <c r="Q70" s="136">
        <f>COUNTIFS(希望開始時刻マスタ!Q$355:Q$384,"&gt;=16:00",希望開始時刻マスタ!Q$355:Q$384,"&lt;23:00",希望開始時刻マスタ!$AH$3:$AH$32,"キッチン")-VLOOKUP(Q$1,シフト設定マスタ!$B19:$F25,3,FALSE)</f>
        <v>-2</v>
      </c>
      <c r="R70" s="136">
        <f>COUNTIFS(希望開始時刻マスタ!R$355:R$384,"&gt;=16:00",希望開始時刻マスタ!R$355:R$384,"&lt;23:00",希望開始時刻マスタ!$AH$3:$AH$32,"キッチン")-VLOOKUP(R$1,シフト設定マスタ!$B19:$F25,3,FALSE)</f>
        <v>-2</v>
      </c>
      <c r="S70" s="136">
        <f>COUNTIFS(希望開始時刻マスタ!S$355:S$384,"&gt;=16:00",希望開始時刻マスタ!S$355:S$384,"&lt;23:00",希望開始時刻マスタ!$AH$3:$AH$32,"キッチン")-VLOOKUP(S$1,シフト設定マスタ!$B19:$F25,3,FALSE)</f>
        <v>-3</v>
      </c>
      <c r="T70" s="136">
        <f>COUNTIFS(希望開始時刻マスタ!T$355:T$384,"&gt;=16:00",希望開始時刻マスタ!T$355:T$384,"&lt;23:00",希望開始時刻マスタ!$AH$3:$AH$32,"キッチン")-VLOOKUP(T$1,シフト設定マスタ!$B19:$F25,3,FALSE)</f>
        <v>-3</v>
      </c>
      <c r="U70" s="136">
        <f>COUNTIFS(希望開始時刻マスタ!U$355:U$384,"&gt;=16:00",希望開始時刻マスタ!U$355:U$384,"&lt;23:00",希望開始時刻マスタ!$AH$3:$AH$32,"キッチン")-VLOOKUP(U$1,シフト設定マスタ!$B19:$F25,3,FALSE)</f>
        <v>-3</v>
      </c>
      <c r="V70" s="136">
        <f>COUNTIFS(希望開始時刻マスタ!V$355:V$384,"&gt;=16:00",希望開始時刻マスタ!V$355:V$384,"&lt;23:00",希望開始時刻マスタ!$AH$3:$AH$32,"キッチン")-VLOOKUP(V$1,シフト設定マスタ!$B19:$F25,3,FALSE)</f>
        <v>-2</v>
      </c>
      <c r="W70" s="136">
        <f>COUNTIFS(希望開始時刻マスタ!W$355:W$384,"&gt;=16:00",希望開始時刻マスタ!W$355:W$384,"&lt;23:00",希望開始時刻マスタ!$AH$3:$AH$32,"キッチン")-VLOOKUP(W$1,シフト設定マスタ!$B19:$F25,3,FALSE)</f>
        <v>-2</v>
      </c>
      <c r="X70" s="136">
        <f>COUNTIFS(希望開始時刻マスタ!X$355:X$384,"&gt;=16:00",希望開始時刻マスタ!X$355:X$384,"&lt;23:00",希望開始時刻マスタ!$AH$3:$AH$32,"キッチン")-VLOOKUP(X$1,シフト設定マスタ!$B19:$F25,3,FALSE)</f>
        <v>-2</v>
      </c>
      <c r="Y70" s="136">
        <f>COUNTIFS(希望開始時刻マスタ!Y$355:Y$384,"&gt;=16:00",希望開始時刻マスタ!Y$355:Y$384,"&lt;23:00",希望開始時刻マスタ!$AH$3:$AH$32,"キッチン")-VLOOKUP(Y$1,シフト設定マスタ!$B19:$F25,3,FALSE)</f>
        <v>-2</v>
      </c>
      <c r="Z70" s="136">
        <f>COUNTIFS(希望開始時刻マスタ!Z$355:Z$384,"&gt;=16:00",希望開始時刻マスタ!Z$355:Z$384,"&lt;23:00",希望開始時刻マスタ!$AH$3:$AH$32,"キッチン")-VLOOKUP(Z$1,シフト設定マスタ!$B19:$F25,3,FALSE)</f>
        <v>-3</v>
      </c>
      <c r="AA70" s="136">
        <f>COUNTIFS(希望開始時刻マスタ!AA$355:AA$384,"&gt;=16:00",希望開始時刻マスタ!AA$355:AA$384,"&lt;23:00",希望開始時刻マスタ!$AH$3:$AH$32,"キッチン")-VLOOKUP(AA$1,シフト設定マスタ!$B19:$F25,3,FALSE)</f>
        <v>-3</v>
      </c>
      <c r="AB70" s="136">
        <f>COUNTIFS(希望開始時刻マスタ!AB$355:AB$384,"&gt;=16:00",希望開始時刻マスタ!AB$355:AB$384,"&lt;23:00",希望開始時刻マスタ!$AH$3:$AH$32,"キッチン")-VLOOKUP(AB$1,シフト設定マスタ!$B19:$F25,3,FALSE)</f>
        <v>-3</v>
      </c>
      <c r="AC70" s="136">
        <f>COUNTIFS(希望開始時刻マスタ!AC$355:AC$384,"&gt;=16:00",希望開始時刻マスタ!AC$355:AC$384,"&lt;23:00",希望開始時刻マスタ!$AH$3:$AH$32,"キッチン")-VLOOKUP(AC$1,シフト設定マスタ!$B19:$F25,3,FALSE)</f>
        <v>-2</v>
      </c>
      <c r="AD70" s="136">
        <f>COUNTIFS(希望開始時刻マスタ!AD$355:AD$384,"&gt;=16:00",希望開始時刻マスタ!AD$355:AD$384,"&lt;23:00",希望開始時刻マスタ!$AH$3:$AH$32,"キッチン")-VLOOKUP(AD$1,シフト設定マスタ!$B19:$F25,3,FALSE)</f>
        <v>-2</v>
      </c>
      <c r="AE70" s="136">
        <f>COUNTIFS(希望開始時刻マスタ!AE$355:AE$384,"&gt;=16:00",希望開始時刻マスタ!AE$355:AE$384,"&lt;23:00",希望開始時刻マスタ!$AH$3:$AH$32,"キッチン")-VLOOKUP(AE$1,シフト設定マスタ!$B19:$F25,3,FALSE)</f>
        <v>-2</v>
      </c>
      <c r="AF70" s="136">
        <f>COUNTIFS(希望開始時刻マスタ!AF$355:AF$384,"&gt;=16:00",希望開始時刻マスタ!AF$355:AF$384,"&lt;23:00",希望開始時刻マスタ!$AH$3:$AH$32,"キッチン")-VLOOKUP(AF$1,シフト設定マスタ!$B19:$F25,3,FALSE)</f>
        <v>-2</v>
      </c>
      <c r="AG70" s="136">
        <f>COUNTIFS(希望開始時刻マスタ!AG$355:AG$384,"&gt;=16:00",希望開始時刻マスタ!AG$355:AG$384,"&lt;23:00",希望開始時刻マスタ!$AH$3:$AH$32,"キッチン")-VLOOKUP(AG$1,シフト設定マスタ!$B19:$F25,3,FALSE)</f>
        <v>-3</v>
      </c>
    </row>
    <row r="71" spans="2:33" x14ac:dyDescent="0.4">
      <c r="B71" s="133" t="s">
        <v>162</v>
      </c>
      <c r="C71" s="136">
        <f>COUNTIFS(希望開始時刻マスタ!C$355:C$384,"&gt;=9:00",希望開始時刻マスタ!C$355:C$384,"&lt;16:00",希望開始時刻マスタ!$AH$3:$AH$32,"ホール")-VLOOKUP(C$1,シフト設定マスタ!$B19:$F25,4,FALSE)</f>
        <v>-2</v>
      </c>
      <c r="D71" s="136">
        <f>COUNTIFS(希望開始時刻マスタ!D$355:D$384,"&gt;=9:00",希望開始時刻マスタ!D$355:D$384,"&lt;16:00",希望開始時刻マスタ!$AH$3:$AH$32,"ホール")-VLOOKUP(D$1,シフト設定マスタ!$B19:$F25,4,FALSE)</f>
        <v>-2</v>
      </c>
      <c r="E71" s="136">
        <f>COUNTIFS(希望開始時刻マスタ!E$355:E$384,"&gt;=9:00",希望開始時刻マスタ!E$355:E$384,"&lt;16:00",希望開始時刻マスタ!$AH$3:$AH$32,"ホール")-VLOOKUP(E$1,シフト設定マスタ!$B19:$F25,4,FALSE)</f>
        <v>-2</v>
      </c>
      <c r="F71" s="136">
        <f>COUNTIFS(希望開始時刻マスタ!F$355:F$384,"&gt;=9:00",希望開始時刻マスタ!F$355:F$384,"&lt;16:00",希望開始時刻マスタ!$AH$3:$AH$32,"ホール")-VLOOKUP(F$1,シフト設定マスタ!$B19:$F25,4,FALSE)</f>
        <v>-2</v>
      </c>
      <c r="G71" s="136">
        <f>COUNTIFS(希望開始時刻マスタ!G$355:G$384,"&gt;=9:00",希望開始時刻マスタ!G$355:G$384,"&lt;16:00",希望開始時刻マスタ!$AH$3:$AH$32,"ホール")-VLOOKUP(G$1,シフト設定マスタ!$B19:$F25,4,FALSE)</f>
        <v>-2</v>
      </c>
      <c r="H71" s="136">
        <f>COUNTIFS(希望開始時刻マスタ!H$355:H$384,"&gt;=9:00",希望開始時刻マスタ!H$355:H$384,"&lt;16:00",希望開始時刻マスタ!$AH$3:$AH$32,"ホール")-VLOOKUP(H$1,シフト設定マスタ!$B19:$F25,4,FALSE)</f>
        <v>-2</v>
      </c>
      <c r="I71" s="136">
        <f>COUNTIFS(希望開始時刻マスタ!I$355:I$384,"&gt;=9:00",希望開始時刻マスタ!I$355:I$384,"&lt;16:00",希望開始時刻マスタ!$AH$3:$AH$32,"ホール")-VLOOKUP(I$1,シフト設定マスタ!$B19:$F25,4,FALSE)</f>
        <v>-2</v>
      </c>
      <c r="J71" s="136">
        <f>COUNTIFS(希望開始時刻マスタ!J$355:J$384,"&gt;=9:00",希望開始時刻マスタ!J$355:J$384,"&lt;16:00",希望開始時刻マスタ!$AH$3:$AH$32,"ホール")-VLOOKUP(J$1,シフト設定マスタ!$B19:$F25,4,FALSE)</f>
        <v>-2</v>
      </c>
      <c r="K71" s="136">
        <f>COUNTIFS(希望開始時刻マスタ!K$355:K$384,"&gt;=9:00",希望開始時刻マスタ!K$355:K$384,"&lt;16:00",希望開始時刻マスタ!$AH$3:$AH$32,"ホール")-VLOOKUP(K$1,シフト設定マスタ!$B19:$F25,4,FALSE)</f>
        <v>-2</v>
      </c>
      <c r="L71" s="136">
        <f>COUNTIFS(希望開始時刻マスタ!L$355:L$384,"&gt;=9:00",希望開始時刻マスタ!L$355:L$384,"&lt;16:00",希望開始時刻マスタ!$AH$3:$AH$32,"ホール")-VLOOKUP(L$1,シフト設定マスタ!$B19:$F25,4,FALSE)</f>
        <v>-2</v>
      </c>
      <c r="M71" s="136">
        <f>COUNTIFS(希望開始時刻マスタ!M$355:M$384,"&gt;=9:00",希望開始時刻マスタ!M$355:M$384,"&lt;16:00",希望開始時刻マスタ!$AH$3:$AH$32,"ホール")-VLOOKUP(M$1,シフト設定マスタ!$B19:$F25,4,FALSE)</f>
        <v>-2</v>
      </c>
      <c r="N71" s="136">
        <f>COUNTIFS(希望開始時刻マスタ!N$355:N$384,"&gt;=9:00",希望開始時刻マスタ!N$355:N$384,"&lt;16:00",希望開始時刻マスタ!$AH$3:$AH$32,"ホール")-VLOOKUP(N$1,シフト設定マスタ!$B19:$F25,4,FALSE)</f>
        <v>-2</v>
      </c>
      <c r="O71" s="136">
        <f>COUNTIFS(希望開始時刻マスタ!O$355:O$384,"&gt;=9:00",希望開始時刻マスタ!O$355:O$384,"&lt;16:00",希望開始時刻マスタ!$AH$3:$AH$32,"ホール")-VLOOKUP(O$1,シフト設定マスタ!$B19:$F25,4,FALSE)</f>
        <v>-2</v>
      </c>
      <c r="P71" s="136">
        <f>COUNTIFS(希望開始時刻マスタ!P$355:P$384,"&gt;=9:00",希望開始時刻マスタ!P$355:P$384,"&lt;16:00",希望開始時刻マスタ!$AH$3:$AH$32,"ホール")-VLOOKUP(P$1,シフト設定マスタ!$B19:$F25,4,FALSE)</f>
        <v>-2</v>
      </c>
      <c r="Q71" s="136">
        <f>COUNTIFS(希望開始時刻マスタ!Q$355:Q$384,"&gt;=9:00",希望開始時刻マスタ!Q$355:Q$384,"&lt;16:00",希望開始時刻マスタ!$AH$3:$AH$32,"ホール")-VLOOKUP(Q$1,シフト設定マスタ!$B19:$F25,4,FALSE)</f>
        <v>-2</v>
      </c>
      <c r="R71" s="136">
        <f>COUNTIFS(希望開始時刻マスタ!R$355:R$384,"&gt;=9:00",希望開始時刻マスタ!R$355:R$384,"&lt;16:00",希望開始時刻マスタ!$AH$3:$AH$32,"ホール")-VLOOKUP(R$1,シフト設定マスタ!$B19:$F25,4,FALSE)</f>
        <v>-2</v>
      </c>
      <c r="S71" s="136">
        <f>COUNTIFS(希望開始時刻マスタ!S$355:S$384,"&gt;=9:00",希望開始時刻マスタ!S$355:S$384,"&lt;16:00",希望開始時刻マスタ!$AH$3:$AH$32,"ホール")-VLOOKUP(S$1,シフト設定マスタ!$B19:$F25,4,FALSE)</f>
        <v>-2</v>
      </c>
      <c r="T71" s="136">
        <f>COUNTIFS(希望開始時刻マスタ!T$355:T$384,"&gt;=9:00",希望開始時刻マスタ!T$355:T$384,"&lt;16:00",希望開始時刻マスタ!$AH$3:$AH$32,"ホール")-VLOOKUP(T$1,シフト設定マスタ!$B19:$F25,4,FALSE)</f>
        <v>-2</v>
      </c>
      <c r="U71" s="136">
        <f>COUNTIFS(希望開始時刻マスタ!U$355:U$384,"&gt;=9:00",希望開始時刻マスタ!U$355:U$384,"&lt;16:00",希望開始時刻マスタ!$AH$3:$AH$32,"ホール")-VLOOKUP(U$1,シフト設定マスタ!$B19:$F25,4,FALSE)</f>
        <v>-2</v>
      </c>
      <c r="V71" s="136">
        <f>COUNTIFS(希望開始時刻マスタ!V$355:V$384,"&gt;=9:00",希望開始時刻マスタ!V$355:V$384,"&lt;16:00",希望開始時刻マスタ!$AH$3:$AH$32,"ホール")-VLOOKUP(V$1,シフト設定マスタ!$B19:$F25,4,FALSE)</f>
        <v>-2</v>
      </c>
      <c r="W71" s="136">
        <f>COUNTIFS(希望開始時刻マスタ!W$355:W$384,"&gt;=9:00",希望開始時刻マスタ!W$355:W$384,"&lt;16:00",希望開始時刻マスタ!$AH$3:$AH$32,"ホール")-VLOOKUP(W$1,シフト設定マスタ!$B19:$F25,4,FALSE)</f>
        <v>-2</v>
      </c>
      <c r="X71" s="136">
        <f>COUNTIFS(希望開始時刻マスタ!X$355:X$384,"&gt;=9:00",希望開始時刻マスタ!X$355:X$384,"&lt;16:00",希望開始時刻マスタ!$AH$3:$AH$32,"ホール")-VLOOKUP(X$1,シフト設定マスタ!$B19:$F25,4,FALSE)</f>
        <v>-2</v>
      </c>
      <c r="Y71" s="136">
        <f>COUNTIFS(希望開始時刻マスタ!Y$355:Y$384,"&gt;=9:00",希望開始時刻マスタ!Y$355:Y$384,"&lt;16:00",希望開始時刻マスタ!$AH$3:$AH$32,"ホール")-VLOOKUP(Y$1,シフト設定マスタ!$B19:$F25,4,FALSE)</f>
        <v>-2</v>
      </c>
      <c r="Z71" s="136">
        <f>COUNTIFS(希望開始時刻マスタ!Z$355:Z$384,"&gt;=9:00",希望開始時刻マスタ!Z$355:Z$384,"&lt;16:00",希望開始時刻マスタ!$AH$3:$AH$32,"ホール")-VLOOKUP(Z$1,シフト設定マスタ!$B19:$F25,4,FALSE)</f>
        <v>-2</v>
      </c>
      <c r="AA71" s="136">
        <f>COUNTIFS(希望開始時刻マスタ!AA$355:AA$384,"&gt;=9:00",希望開始時刻マスタ!AA$355:AA$384,"&lt;16:00",希望開始時刻マスタ!$AH$3:$AH$32,"ホール")-VLOOKUP(AA$1,シフト設定マスタ!$B19:$F25,4,FALSE)</f>
        <v>-2</v>
      </c>
      <c r="AB71" s="136">
        <f>COUNTIFS(希望開始時刻マスタ!AB$355:AB$384,"&gt;=9:00",希望開始時刻マスタ!AB$355:AB$384,"&lt;16:00",希望開始時刻マスタ!$AH$3:$AH$32,"ホール")-VLOOKUP(AB$1,シフト設定マスタ!$B19:$F25,4,FALSE)</f>
        <v>-2</v>
      </c>
      <c r="AC71" s="136">
        <f>COUNTIFS(希望開始時刻マスタ!AC$355:AC$384,"&gt;=9:00",希望開始時刻マスタ!AC$355:AC$384,"&lt;16:00",希望開始時刻マスタ!$AH$3:$AH$32,"ホール")-VLOOKUP(AC$1,シフト設定マスタ!$B19:$F25,4,FALSE)</f>
        <v>-2</v>
      </c>
      <c r="AD71" s="136">
        <f>COUNTIFS(希望開始時刻マスタ!AD$355:AD$384,"&gt;=9:00",希望開始時刻マスタ!AD$355:AD$384,"&lt;16:00",希望開始時刻マスタ!$AH$3:$AH$32,"ホール")-VLOOKUP(AD$1,シフト設定マスタ!$B19:$F25,4,FALSE)</f>
        <v>-2</v>
      </c>
      <c r="AE71" s="136">
        <f>COUNTIFS(希望開始時刻マスタ!AE$355:AE$384,"&gt;=9:00",希望開始時刻マスタ!AE$355:AE$384,"&lt;16:00",希望開始時刻マスタ!$AH$3:$AH$32,"ホール")-VLOOKUP(AE$1,シフト設定マスタ!$B19:$F25,4,FALSE)</f>
        <v>-2</v>
      </c>
      <c r="AF71" s="136">
        <f>COUNTIFS(希望開始時刻マスタ!AF$355:AF$384,"&gt;=9:00",希望開始時刻マスタ!AF$355:AF$384,"&lt;16:00",希望開始時刻マスタ!$AH$3:$AH$32,"ホール")-VLOOKUP(AF$1,シフト設定マスタ!$B19:$F25,4,FALSE)</f>
        <v>-2</v>
      </c>
      <c r="AG71" s="136">
        <f>COUNTIFS(希望開始時刻マスタ!AG$355:AG$384,"&gt;=9:00",希望開始時刻マスタ!AG$355:AG$384,"&lt;16:00",希望開始時刻マスタ!$AH$3:$AH$32,"ホール")-VLOOKUP(AG$1,シフト設定マスタ!$B19:$F25,4,FALSE)</f>
        <v>-2</v>
      </c>
    </row>
    <row r="72" spans="2:33" x14ac:dyDescent="0.4">
      <c r="B72" s="133" t="s">
        <v>204</v>
      </c>
      <c r="C72" s="136">
        <f>COUNTIFS(希望開始時刻マスタ!C$355:C$384,"&gt;=16:00",希望開始時刻マスタ!C$355:C$384,"&lt;23:00",希望開始時刻マスタ!$AH$3:$AH$32,"ホール")-VLOOKUP(C$1,シフト設定マスタ!$B19:$F25,5,FALSE)</f>
        <v>-2</v>
      </c>
      <c r="D72" s="136">
        <f>COUNTIFS(希望開始時刻マスタ!D$355:D$384,"&gt;=16:00",希望開始時刻マスタ!D$355:D$384,"&lt;23:00",希望開始時刻マスタ!$AH$3:$AH$32,"ホール")-VLOOKUP(D$1,シフト設定マスタ!$B19:$F25,5,FALSE)</f>
        <v>-2</v>
      </c>
      <c r="E72" s="136">
        <f>COUNTIFS(希望開始時刻マスタ!E$355:E$384,"&gt;=16:00",希望開始時刻マスタ!E$355:E$384,"&lt;23:00",希望開始時刻マスタ!$AH$3:$AH$32,"ホール")-VLOOKUP(E$1,シフト設定マスタ!$B19:$F25,5,FALSE)</f>
        <v>-3</v>
      </c>
      <c r="F72" s="136">
        <f>COUNTIFS(希望開始時刻マスタ!F$355:F$384,"&gt;=16:00",希望開始時刻マスタ!F$355:F$384,"&lt;23:00",希望開始時刻マスタ!$AH$3:$AH$32,"ホール")-VLOOKUP(F$1,シフト設定マスタ!$B19:$F25,5,FALSE)</f>
        <v>-3</v>
      </c>
      <c r="G72" s="136">
        <f>COUNTIFS(希望開始時刻マスタ!G$355:G$384,"&gt;=16:00",希望開始時刻マスタ!G$355:G$384,"&lt;23:00",希望開始時刻マスタ!$AH$3:$AH$32,"ホール")-VLOOKUP(G$1,シフト設定マスタ!$B19:$F25,5,FALSE)</f>
        <v>-3</v>
      </c>
      <c r="H72" s="136">
        <f>COUNTIFS(希望開始時刻マスタ!H$355:H$384,"&gt;=16:00",希望開始時刻マスタ!H$355:H$384,"&lt;23:00",希望開始時刻マスタ!$AH$3:$AH$32,"ホール")-VLOOKUP(H$1,シフト設定マスタ!$B19:$F25,5,FALSE)</f>
        <v>-2</v>
      </c>
      <c r="I72" s="136">
        <f>COUNTIFS(希望開始時刻マスタ!I$355:I$384,"&gt;=16:00",希望開始時刻マスタ!I$355:I$384,"&lt;23:00",希望開始時刻マスタ!$AH$3:$AH$32,"ホール")-VLOOKUP(I$1,シフト設定マスタ!$B19:$F25,5,FALSE)</f>
        <v>-2</v>
      </c>
      <c r="J72" s="136">
        <f>COUNTIFS(希望開始時刻マスタ!J$355:J$384,"&gt;=16:00",希望開始時刻マスタ!J$355:J$384,"&lt;23:00",希望開始時刻マスタ!$AH$3:$AH$32,"ホール")-VLOOKUP(J$1,シフト設定マスタ!$B19:$F25,5,FALSE)</f>
        <v>-2</v>
      </c>
      <c r="K72" s="136">
        <f>COUNTIFS(希望開始時刻マスタ!K$355:K$384,"&gt;=16:00",希望開始時刻マスタ!K$355:K$384,"&lt;23:00",希望開始時刻マスタ!$AH$3:$AH$32,"ホール")-VLOOKUP(K$1,シフト設定マスタ!$B19:$F25,5,FALSE)</f>
        <v>-2</v>
      </c>
      <c r="L72" s="136">
        <f>COUNTIFS(希望開始時刻マスタ!L$355:L$384,"&gt;=16:00",希望開始時刻マスタ!L$355:L$384,"&lt;23:00",希望開始時刻マスタ!$AH$3:$AH$32,"ホール")-VLOOKUP(L$1,シフト設定マスタ!$B19:$F25,5,FALSE)</f>
        <v>-3</v>
      </c>
      <c r="M72" s="136">
        <f>COUNTIFS(希望開始時刻マスタ!M$355:M$384,"&gt;=16:00",希望開始時刻マスタ!M$355:M$384,"&lt;23:00",希望開始時刻マスタ!$AH$3:$AH$32,"ホール")-VLOOKUP(M$1,シフト設定マスタ!$B19:$F25,5,FALSE)</f>
        <v>-3</v>
      </c>
      <c r="N72" s="136">
        <f>COUNTIFS(希望開始時刻マスタ!N$355:N$384,"&gt;=16:00",希望開始時刻マスタ!N$355:N$384,"&lt;23:00",希望開始時刻マスタ!$AH$3:$AH$32,"ホール")-VLOOKUP(N$1,シフト設定マスタ!$B19:$F25,5,FALSE)</f>
        <v>-3</v>
      </c>
      <c r="O72" s="136">
        <f>COUNTIFS(希望開始時刻マスタ!O$355:O$384,"&gt;=16:00",希望開始時刻マスタ!O$355:O$384,"&lt;23:00",希望開始時刻マスタ!$AH$3:$AH$32,"ホール")-VLOOKUP(O$1,シフト設定マスタ!$B19:$F25,5,FALSE)</f>
        <v>-2</v>
      </c>
      <c r="P72" s="136">
        <f>COUNTIFS(希望開始時刻マスタ!P$355:P$384,"&gt;=16:00",希望開始時刻マスタ!P$355:P$384,"&lt;23:00",希望開始時刻マスタ!$AH$3:$AH$32,"ホール")-VLOOKUP(P$1,シフト設定マスタ!$B19:$F25,5,FALSE)</f>
        <v>-2</v>
      </c>
      <c r="Q72" s="136">
        <f>COUNTIFS(希望開始時刻マスタ!Q$355:Q$384,"&gt;=16:00",希望開始時刻マスタ!Q$355:Q$384,"&lt;23:00",希望開始時刻マスタ!$AH$3:$AH$32,"ホール")-VLOOKUP(Q$1,シフト設定マスタ!$B19:$F25,5,FALSE)</f>
        <v>-2</v>
      </c>
      <c r="R72" s="136">
        <f>COUNTIFS(希望開始時刻マスタ!R$355:R$384,"&gt;=16:00",希望開始時刻マスタ!R$355:R$384,"&lt;23:00",希望開始時刻マスタ!$AH$3:$AH$32,"ホール")-VLOOKUP(R$1,シフト設定マスタ!$B19:$F25,5,FALSE)</f>
        <v>-2</v>
      </c>
      <c r="S72" s="136">
        <f>COUNTIFS(希望開始時刻マスタ!S$355:S$384,"&gt;=16:00",希望開始時刻マスタ!S$355:S$384,"&lt;23:00",希望開始時刻マスタ!$AH$3:$AH$32,"ホール")-VLOOKUP(S$1,シフト設定マスタ!$B19:$F25,5,FALSE)</f>
        <v>-3</v>
      </c>
      <c r="T72" s="136">
        <f>COUNTIFS(希望開始時刻マスタ!T$355:T$384,"&gt;=16:00",希望開始時刻マスタ!T$355:T$384,"&lt;23:00",希望開始時刻マスタ!$AH$3:$AH$32,"ホール")-VLOOKUP(T$1,シフト設定マスタ!$B19:$F25,5,FALSE)</f>
        <v>-3</v>
      </c>
      <c r="U72" s="136">
        <f>COUNTIFS(希望開始時刻マスタ!U$355:U$384,"&gt;=16:00",希望開始時刻マスタ!U$355:U$384,"&lt;23:00",希望開始時刻マスタ!$AH$3:$AH$32,"ホール")-VLOOKUP(U$1,シフト設定マスタ!$B19:$F25,5,FALSE)</f>
        <v>-3</v>
      </c>
      <c r="V72" s="136">
        <f>COUNTIFS(希望開始時刻マスタ!V$355:V$384,"&gt;=16:00",希望開始時刻マスタ!V$355:V$384,"&lt;23:00",希望開始時刻マスタ!$AH$3:$AH$32,"ホール")-VLOOKUP(V$1,シフト設定マスタ!$B19:$F25,5,FALSE)</f>
        <v>-2</v>
      </c>
      <c r="W72" s="136">
        <f>COUNTIFS(希望開始時刻マスタ!W$355:W$384,"&gt;=16:00",希望開始時刻マスタ!W$355:W$384,"&lt;23:00",希望開始時刻マスタ!$AH$3:$AH$32,"ホール")-VLOOKUP(W$1,シフト設定マスタ!$B19:$F25,5,FALSE)</f>
        <v>-2</v>
      </c>
      <c r="X72" s="136">
        <f>COUNTIFS(希望開始時刻マスタ!X$355:X$384,"&gt;=16:00",希望開始時刻マスタ!X$355:X$384,"&lt;23:00",希望開始時刻マスタ!$AH$3:$AH$32,"ホール")-VLOOKUP(X$1,シフト設定マスタ!$B19:$F25,5,FALSE)</f>
        <v>-2</v>
      </c>
      <c r="Y72" s="136">
        <f>COUNTIFS(希望開始時刻マスタ!Y$355:Y$384,"&gt;=16:00",希望開始時刻マスタ!Y$355:Y$384,"&lt;23:00",希望開始時刻マスタ!$AH$3:$AH$32,"ホール")-VLOOKUP(Y$1,シフト設定マスタ!$B19:$F25,5,FALSE)</f>
        <v>-2</v>
      </c>
      <c r="Z72" s="136">
        <f>COUNTIFS(希望開始時刻マスタ!Z$355:Z$384,"&gt;=16:00",希望開始時刻マスタ!Z$355:Z$384,"&lt;23:00",希望開始時刻マスタ!$AH$3:$AH$32,"ホール")-VLOOKUP(Z$1,シフト設定マスタ!$B19:$F25,5,FALSE)</f>
        <v>-3</v>
      </c>
      <c r="AA72" s="136">
        <f>COUNTIFS(希望開始時刻マスタ!AA$355:AA$384,"&gt;=16:00",希望開始時刻マスタ!AA$355:AA$384,"&lt;23:00",希望開始時刻マスタ!$AH$3:$AH$32,"ホール")-VLOOKUP(AA$1,シフト設定マスタ!$B19:$F25,5,FALSE)</f>
        <v>-3</v>
      </c>
      <c r="AB72" s="136">
        <f>COUNTIFS(希望開始時刻マスタ!AB$355:AB$384,"&gt;=16:00",希望開始時刻マスタ!AB$355:AB$384,"&lt;23:00",希望開始時刻マスタ!$AH$3:$AH$32,"ホール")-VLOOKUP(AB$1,シフト設定マスタ!$B19:$F25,5,FALSE)</f>
        <v>-3</v>
      </c>
      <c r="AC72" s="136">
        <f>COUNTIFS(希望開始時刻マスタ!AC$355:AC$384,"&gt;=16:00",希望開始時刻マスタ!AC$355:AC$384,"&lt;23:00",希望開始時刻マスタ!$AH$3:$AH$32,"ホール")-VLOOKUP(AC$1,シフト設定マスタ!$B19:$F25,5,FALSE)</f>
        <v>-2</v>
      </c>
      <c r="AD72" s="136">
        <f>COUNTIFS(希望開始時刻マスタ!AD$355:AD$384,"&gt;=16:00",希望開始時刻マスタ!AD$355:AD$384,"&lt;23:00",希望開始時刻マスタ!$AH$3:$AH$32,"ホール")-VLOOKUP(AD$1,シフト設定マスタ!$B19:$F25,5,FALSE)</f>
        <v>-2</v>
      </c>
      <c r="AE72" s="136">
        <f>COUNTIFS(希望開始時刻マスタ!AE$355:AE$384,"&gt;=16:00",希望開始時刻マスタ!AE$355:AE$384,"&lt;23:00",希望開始時刻マスタ!$AH$3:$AH$32,"ホール")-VLOOKUP(AE$1,シフト設定マスタ!$B19:$F25,5,FALSE)</f>
        <v>-2</v>
      </c>
      <c r="AF72" s="136">
        <f>COUNTIFS(希望開始時刻マスタ!AF$355:AF$384,"&gt;=16:00",希望開始時刻マスタ!AF$355:AF$384,"&lt;23:00",希望開始時刻マスタ!$AH$3:$AH$32,"ホール")-VLOOKUP(AF$1,シフト設定マスタ!$B19:$F25,5,FALSE)</f>
        <v>-2</v>
      </c>
      <c r="AG72" s="136">
        <f>COUNTIFS(希望開始時刻マスタ!AG$355:AG$384,"&gt;=16:00",希望開始時刻マスタ!AG$355:AG$384,"&lt;23:00",希望開始時刻マスタ!$AH$3:$AH$32,"ホール")-VLOOKUP(AG$1,シフト設定マスタ!$B19:$F25,5,FALSE)</f>
        <v>-3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M298"/>
  <sheetViews>
    <sheetView showGridLines="0" zoomScale="70" zoomScaleNormal="70" workbookViewId="0">
      <pane ySplit="11" topLeftCell="A12" activePane="bottomLeft" state="frozen"/>
      <selection pane="bottomLeft"/>
    </sheetView>
  </sheetViews>
  <sheetFormatPr defaultRowHeight="18.75" x14ac:dyDescent="0.4"/>
  <cols>
    <col min="1" max="1" width="3.625" customWidth="1"/>
    <col min="2" max="2" width="12.125" customWidth="1"/>
    <col min="3" max="3" width="8.75" customWidth="1"/>
    <col min="4" max="4" width="5.875" customWidth="1"/>
    <col min="5" max="5" width="8.75" customWidth="1"/>
    <col min="6" max="37" width="5.875" customWidth="1"/>
  </cols>
  <sheetData>
    <row r="1" spans="1:38" ht="18.75" customHeight="1" x14ac:dyDescent="0.4">
      <c r="A1" s="65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</row>
    <row r="2" spans="1:38" ht="18.75" customHeight="1" x14ac:dyDescent="0.4">
      <c r="A2" s="65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</row>
    <row r="3" spans="1:38" ht="18.75" customHeight="1" x14ac:dyDescent="0.4">
      <c r="A3" s="65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</row>
    <row r="4" spans="1:38" ht="18.75" customHeight="1" x14ac:dyDescent="0.4">
      <c r="A4" s="27"/>
      <c r="B4" s="62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27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ht="18.75" customHeight="1" x14ac:dyDescent="0.4">
      <c r="A5" s="27"/>
      <c r="B5" s="57"/>
      <c r="C5" s="57"/>
      <c r="D5" s="60"/>
      <c r="E5" s="57"/>
      <c r="F5" s="57"/>
      <c r="G5" s="54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7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</row>
    <row r="6" spans="1:38" ht="18.75" customHeight="1" x14ac:dyDescent="0.4">
      <c r="A6" s="27"/>
      <c r="B6" s="57"/>
      <c r="C6" s="57"/>
      <c r="D6" s="60"/>
      <c r="E6" s="57"/>
      <c r="F6" s="57"/>
      <c r="G6" s="54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7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</row>
    <row r="7" spans="1:38" ht="18.75" customHeight="1" thickBot="1" x14ac:dyDescent="0.4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</row>
    <row r="8" spans="1:38" ht="18.75" customHeight="1" x14ac:dyDescent="0.4">
      <c r="A8" s="27"/>
      <c r="B8" s="163">
        <v>2020</v>
      </c>
      <c r="C8" s="165">
        <v>1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</row>
    <row r="9" spans="1:38" ht="18.75" customHeight="1" thickBot="1" x14ac:dyDescent="0.45">
      <c r="A9" s="27"/>
      <c r="B9" s="164"/>
      <c r="C9" s="166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</row>
    <row r="10" spans="1:38" x14ac:dyDescent="0.4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</row>
    <row r="11" spans="1:38" ht="30" customHeight="1" x14ac:dyDescent="0.4">
      <c r="A11" s="30"/>
      <c r="B11" s="32" t="s">
        <v>81</v>
      </c>
      <c r="C11" s="167" t="s">
        <v>103</v>
      </c>
      <c r="D11" s="169"/>
      <c r="E11" s="167" t="s">
        <v>102</v>
      </c>
      <c r="F11" s="169"/>
      <c r="G11" s="34">
        <f>DATE(B8,C8,1)</f>
        <v>43831</v>
      </c>
      <c r="H11" s="34">
        <f>IF(ISERROR(IF(MONTH(G11+1)=MONTH(G11), G11+1,"")),"",IF(MONTH(G11+1)=MONTH(G11), G11+1,""))</f>
        <v>43832</v>
      </c>
      <c r="I11" s="34">
        <f t="shared" ref="I11" si="0">IF(ISERROR(IF(MONTH(H11+1)=MONTH(H11), H11+1,"")),"",IF(MONTH(H11+1)=MONTH(H11), H11+1,""))</f>
        <v>43833</v>
      </c>
      <c r="J11" s="34">
        <f t="shared" ref="J11" si="1">IF(ISERROR(IF(MONTH(I11+1)=MONTH(I11), I11+1,"")),"",IF(MONTH(I11+1)=MONTH(I11), I11+1,""))</f>
        <v>43834</v>
      </c>
      <c r="K11" s="34">
        <f t="shared" ref="K11" si="2">IF(ISERROR(IF(MONTH(J11+1)=MONTH(J11), J11+1,"")),"",IF(MONTH(J11+1)=MONTH(J11), J11+1,""))</f>
        <v>43835</v>
      </c>
      <c r="L11" s="34">
        <f t="shared" ref="L11" si="3">IF(ISERROR(IF(MONTH(K11+1)=MONTH(K11), K11+1,"")),"",IF(MONTH(K11+1)=MONTH(K11), K11+1,""))</f>
        <v>43836</v>
      </c>
      <c r="M11" s="34">
        <f t="shared" ref="M11" si="4">IF(ISERROR(IF(MONTH(L11+1)=MONTH(L11), L11+1,"")),"",IF(MONTH(L11+1)=MONTH(L11), L11+1,""))</f>
        <v>43837</v>
      </c>
      <c r="N11" s="34">
        <f t="shared" ref="N11" si="5">IF(ISERROR(IF(MONTH(M11+1)=MONTH(M11), M11+1,"")),"",IF(MONTH(M11+1)=MONTH(M11), M11+1,""))</f>
        <v>43838</v>
      </c>
      <c r="O11" s="34">
        <f t="shared" ref="O11" si="6">IF(ISERROR(IF(MONTH(N11+1)=MONTH(N11), N11+1,"")),"",IF(MONTH(N11+1)=MONTH(N11), N11+1,""))</f>
        <v>43839</v>
      </c>
      <c r="P11" s="34">
        <f t="shared" ref="P11" si="7">IF(ISERROR(IF(MONTH(O11+1)=MONTH(O11), O11+1,"")),"",IF(MONTH(O11+1)=MONTH(O11), O11+1,""))</f>
        <v>43840</v>
      </c>
      <c r="Q11" s="34">
        <f t="shared" ref="Q11" si="8">IF(ISERROR(IF(MONTH(P11+1)=MONTH(P11), P11+1,"")),"",IF(MONTH(P11+1)=MONTH(P11), P11+1,""))</f>
        <v>43841</v>
      </c>
      <c r="R11" s="34">
        <f t="shared" ref="R11" si="9">IF(ISERROR(IF(MONTH(Q11+1)=MONTH(Q11), Q11+1,"")),"",IF(MONTH(Q11+1)=MONTH(Q11), Q11+1,""))</f>
        <v>43842</v>
      </c>
      <c r="S11" s="34">
        <f t="shared" ref="S11" si="10">IF(ISERROR(IF(MONTH(R11+1)=MONTH(R11), R11+1,"")),"",IF(MONTH(R11+1)=MONTH(R11), R11+1,""))</f>
        <v>43843</v>
      </c>
      <c r="T11" s="34">
        <f t="shared" ref="T11" si="11">IF(ISERROR(IF(MONTH(S11+1)=MONTH(S11), S11+1,"")),"",IF(MONTH(S11+1)=MONTH(S11), S11+1,""))</f>
        <v>43844</v>
      </c>
      <c r="U11" s="34">
        <f t="shared" ref="U11" si="12">IF(ISERROR(IF(MONTH(T11+1)=MONTH(T11), T11+1,"")),"",IF(MONTH(T11+1)=MONTH(T11), T11+1,""))</f>
        <v>43845</v>
      </c>
      <c r="V11" s="34">
        <f t="shared" ref="V11" si="13">IF(ISERROR(IF(MONTH(U11+1)=MONTH(U11), U11+1,"")),"",IF(MONTH(U11+1)=MONTH(U11), U11+1,""))</f>
        <v>43846</v>
      </c>
      <c r="W11" s="34">
        <f t="shared" ref="W11" si="14">IF(ISERROR(IF(MONTH(V11+1)=MONTH(V11), V11+1,"")),"",IF(MONTH(V11+1)=MONTH(V11), V11+1,""))</f>
        <v>43847</v>
      </c>
      <c r="X11" s="34">
        <f t="shared" ref="X11" si="15">IF(ISERROR(IF(MONTH(W11+1)=MONTH(W11), W11+1,"")),"",IF(MONTH(W11+1)=MONTH(W11), W11+1,""))</f>
        <v>43848</v>
      </c>
      <c r="Y11" s="34">
        <f t="shared" ref="Y11" si="16">IF(ISERROR(IF(MONTH(X11+1)=MONTH(X11), X11+1,"")),"",IF(MONTH(X11+1)=MONTH(X11), X11+1,""))</f>
        <v>43849</v>
      </c>
      <c r="Z11" s="34">
        <f t="shared" ref="Z11" si="17">IF(ISERROR(IF(MONTH(Y11+1)=MONTH(Y11), Y11+1,"")),"",IF(MONTH(Y11+1)=MONTH(Y11), Y11+1,""))</f>
        <v>43850</v>
      </c>
      <c r="AA11" s="34">
        <f t="shared" ref="AA11" si="18">IF(ISERROR(IF(MONTH(Z11+1)=MONTH(Z11), Z11+1,"")),"",IF(MONTH(Z11+1)=MONTH(Z11), Z11+1,""))</f>
        <v>43851</v>
      </c>
      <c r="AB11" s="34">
        <f t="shared" ref="AB11" si="19">IF(ISERROR(IF(MONTH(AA11+1)=MONTH(AA11), AA11+1,"")),"",IF(MONTH(AA11+1)=MONTH(AA11), AA11+1,""))</f>
        <v>43852</v>
      </c>
      <c r="AC11" s="34">
        <f t="shared" ref="AC11" si="20">IF(ISERROR(IF(MONTH(AB11+1)=MONTH(AB11), AB11+1,"")),"",IF(MONTH(AB11+1)=MONTH(AB11), AB11+1,""))</f>
        <v>43853</v>
      </c>
      <c r="AD11" s="34">
        <f t="shared" ref="AD11" si="21">IF(ISERROR(IF(MONTH(AC11+1)=MONTH(AC11), AC11+1,"")),"",IF(MONTH(AC11+1)=MONTH(AC11), AC11+1,""))</f>
        <v>43854</v>
      </c>
      <c r="AE11" s="34">
        <f t="shared" ref="AE11" si="22">IF(ISERROR(IF(MONTH(AD11+1)=MONTH(AD11), AD11+1,"")),"",IF(MONTH(AD11+1)=MONTH(AD11), AD11+1,""))</f>
        <v>43855</v>
      </c>
      <c r="AF11" s="34">
        <f t="shared" ref="AF11" si="23">IF(ISERROR(IF(MONTH(AE11+1)=MONTH(AE11), AE11+1,"")),"",IF(MONTH(AE11+1)=MONTH(AE11), AE11+1,""))</f>
        <v>43856</v>
      </c>
      <c r="AG11" s="34">
        <f t="shared" ref="AG11" si="24">IF(ISERROR(IF(MONTH(AF11+1)=MONTH(AF11), AF11+1,"")),"",IF(MONTH(AF11+1)=MONTH(AF11), AF11+1,""))</f>
        <v>43857</v>
      </c>
      <c r="AH11" s="34">
        <f t="shared" ref="AH11" si="25">IF(ISERROR(IF(MONTH(AG11+1)=MONTH(AG11), AG11+1,"")),"",IF(MONTH(AG11+1)=MONTH(AG11), AG11+1,""))</f>
        <v>43858</v>
      </c>
      <c r="AI11" s="34">
        <f t="shared" ref="AI11" si="26">IF(ISERROR(IF(MONTH(AH11+1)=MONTH(AH11), AH11+1,"")),"",IF(MONTH(AH11+1)=MONTH(AH11), AH11+1,""))</f>
        <v>43859</v>
      </c>
      <c r="AJ11" s="34">
        <f t="shared" ref="AJ11" si="27">IF(ISERROR(IF(MONTH(AI11+1)=MONTH(AI11), AI11+1,"")),"",IF(MONTH(AI11+1)=MONTH(AI11), AI11+1,""))</f>
        <v>43860</v>
      </c>
      <c r="AK11" s="34">
        <f t="shared" ref="AK11" si="28">IF(ISERROR(IF(MONTH(AJ11+1)=MONTH(AJ11), AJ11+1,"")),"",IF(MONTH(AJ11+1)=MONTH(AJ11), AJ11+1,""))</f>
        <v>43861</v>
      </c>
      <c r="AL11" s="24"/>
    </row>
    <row r="12" spans="1:38" ht="37.5" customHeight="1" x14ac:dyDescent="0.4">
      <c r="A12" s="30"/>
      <c r="B12" s="67" t="s">
        <v>263</v>
      </c>
      <c r="C12" s="160" t="s">
        <v>267</v>
      </c>
      <c r="D12" s="162"/>
      <c r="E12" s="160" t="s">
        <v>281</v>
      </c>
      <c r="F12" s="162"/>
      <c r="G12" s="69" t="s">
        <v>324</v>
      </c>
      <c r="H12" s="69" t="s">
        <v>325</v>
      </c>
      <c r="I12" s="69" t="s">
        <v>325</v>
      </c>
      <c r="J12" s="69" t="s">
        <v>326</v>
      </c>
      <c r="K12" s="69" t="s">
        <v>282</v>
      </c>
      <c r="L12" s="69" t="s">
        <v>249</v>
      </c>
      <c r="M12" s="69" t="s">
        <v>326</v>
      </c>
      <c r="N12" s="69" t="s">
        <v>273</v>
      </c>
      <c r="O12" s="69" t="s">
        <v>255</v>
      </c>
      <c r="P12" s="69" t="s">
        <v>325</v>
      </c>
      <c r="Q12" s="69" t="s">
        <v>326</v>
      </c>
      <c r="R12" s="69" t="s">
        <v>326</v>
      </c>
      <c r="S12" s="69" t="s">
        <v>273</v>
      </c>
      <c r="T12" s="69" t="s">
        <v>326</v>
      </c>
      <c r="U12" s="69" t="s">
        <v>326</v>
      </c>
      <c r="V12" s="69" t="s">
        <v>294</v>
      </c>
      <c r="W12" s="69" t="s">
        <v>255</v>
      </c>
      <c r="X12" s="69" t="s">
        <v>272</v>
      </c>
      <c r="Y12" s="69" t="s">
        <v>326</v>
      </c>
      <c r="Z12" s="69" t="s">
        <v>326</v>
      </c>
      <c r="AA12" s="69" t="s">
        <v>326</v>
      </c>
      <c r="AB12" s="69" t="s">
        <v>326</v>
      </c>
      <c r="AC12" s="69" t="s">
        <v>325</v>
      </c>
      <c r="AD12" s="69" t="s">
        <v>325</v>
      </c>
      <c r="AE12" s="69" t="s">
        <v>327</v>
      </c>
      <c r="AF12" s="69" t="s">
        <v>326</v>
      </c>
      <c r="AG12" s="69" t="s">
        <v>326</v>
      </c>
      <c r="AH12" s="69" t="s">
        <v>326</v>
      </c>
      <c r="AI12" s="69" t="s">
        <v>326</v>
      </c>
      <c r="AJ12" s="69" t="s">
        <v>255</v>
      </c>
      <c r="AK12" s="69" t="s">
        <v>325</v>
      </c>
      <c r="AL12" s="24"/>
    </row>
    <row r="13" spans="1:38" ht="37.5" customHeight="1" x14ac:dyDescent="0.4">
      <c r="A13" s="30"/>
      <c r="B13" s="67" t="s">
        <v>265</v>
      </c>
      <c r="C13" s="160" t="s">
        <v>267</v>
      </c>
      <c r="D13" s="162"/>
      <c r="E13" s="160" t="s">
        <v>317</v>
      </c>
      <c r="F13" s="162"/>
      <c r="G13" s="69" t="s">
        <v>326</v>
      </c>
      <c r="H13" s="69" t="s">
        <v>326</v>
      </c>
      <c r="I13" s="69" t="s">
        <v>326</v>
      </c>
      <c r="J13" s="69" t="s">
        <v>326</v>
      </c>
      <c r="K13" s="69" t="s">
        <v>326</v>
      </c>
      <c r="L13" s="69" t="s">
        <v>255</v>
      </c>
      <c r="M13" s="69" t="s">
        <v>325</v>
      </c>
      <c r="N13" s="69" t="s">
        <v>272</v>
      </c>
      <c r="O13" s="69" t="s">
        <v>249</v>
      </c>
      <c r="P13" s="69" t="s">
        <v>328</v>
      </c>
      <c r="Q13" s="69" t="s">
        <v>326</v>
      </c>
      <c r="R13" s="69" t="s">
        <v>292</v>
      </c>
      <c r="S13" s="69" t="s">
        <v>255</v>
      </c>
      <c r="T13" s="69" t="s">
        <v>325</v>
      </c>
      <c r="U13" s="69" t="s">
        <v>273</v>
      </c>
      <c r="V13" s="69" t="s">
        <v>249</v>
      </c>
      <c r="W13" s="69" t="s">
        <v>292</v>
      </c>
      <c r="X13" s="69" t="s">
        <v>272</v>
      </c>
      <c r="Y13" s="69" t="s">
        <v>292</v>
      </c>
      <c r="Z13" s="69" t="s">
        <v>325</v>
      </c>
      <c r="AA13" s="69" t="s">
        <v>325</v>
      </c>
      <c r="AB13" s="69" t="s">
        <v>326</v>
      </c>
      <c r="AC13" s="69" t="s">
        <v>326</v>
      </c>
      <c r="AD13" s="69" t="s">
        <v>326</v>
      </c>
      <c r="AE13" s="69" t="s">
        <v>326</v>
      </c>
      <c r="AF13" s="69" t="s">
        <v>326</v>
      </c>
      <c r="AG13" s="69" t="s">
        <v>325</v>
      </c>
      <c r="AH13" s="69" t="s">
        <v>325</v>
      </c>
      <c r="AI13" s="69" t="s">
        <v>249</v>
      </c>
      <c r="AJ13" s="69" t="s">
        <v>326</v>
      </c>
      <c r="AK13" s="69" t="s">
        <v>326</v>
      </c>
      <c r="AL13" s="24"/>
    </row>
    <row r="14" spans="1:38" ht="37.5" customHeight="1" x14ac:dyDescent="0.4">
      <c r="A14" s="30"/>
      <c r="B14" s="67" t="s">
        <v>264</v>
      </c>
      <c r="C14" s="160" t="s">
        <v>267</v>
      </c>
      <c r="D14" s="162"/>
      <c r="E14" s="160" t="s">
        <v>280</v>
      </c>
      <c r="F14" s="162"/>
      <c r="G14" s="69" t="s">
        <v>289</v>
      </c>
      <c r="H14" s="69" t="s">
        <v>249</v>
      </c>
      <c r="I14" s="69" t="s">
        <v>326</v>
      </c>
      <c r="J14" s="69" t="s">
        <v>325</v>
      </c>
      <c r="K14" s="69" t="s">
        <v>255</v>
      </c>
      <c r="L14" s="69" t="s">
        <v>326</v>
      </c>
      <c r="M14" s="69" t="s">
        <v>249</v>
      </c>
      <c r="N14" s="69" t="s">
        <v>326</v>
      </c>
      <c r="O14" s="69" t="s">
        <v>326</v>
      </c>
      <c r="P14" s="69" t="s">
        <v>326</v>
      </c>
      <c r="Q14" s="69" t="s">
        <v>325</v>
      </c>
      <c r="R14" s="69" t="s">
        <v>325</v>
      </c>
      <c r="S14" s="69" t="s">
        <v>249</v>
      </c>
      <c r="T14" s="69" t="s">
        <v>326</v>
      </c>
      <c r="U14" s="69" t="s">
        <v>326</v>
      </c>
      <c r="V14" s="69" t="s">
        <v>326</v>
      </c>
      <c r="W14" s="69" t="s">
        <v>326</v>
      </c>
      <c r="X14" s="69" t="s">
        <v>312</v>
      </c>
      <c r="Y14" s="69" t="s">
        <v>255</v>
      </c>
      <c r="Z14" s="69" t="s">
        <v>272</v>
      </c>
      <c r="AA14" s="69" t="s">
        <v>326</v>
      </c>
      <c r="AB14" s="69" t="s">
        <v>326</v>
      </c>
      <c r="AC14" s="69" t="s">
        <v>326</v>
      </c>
      <c r="AD14" s="69" t="s">
        <v>272</v>
      </c>
      <c r="AE14" s="69" t="s">
        <v>325</v>
      </c>
      <c r="AF14" s="69" t="s">
        <v>325</v>
      </c>
      <c r="AG14" s="69" t="s">
        <v>326</v>
      </c>
      <c r="AH14" s="69" t="s">
        <v>326</v>
      </c>
      <c r="AI14" s="69" t="s">
        <v>249</v>
      </c>
      <c r="AJ14" s="69" t="s">
        <v>326</v>
      </c>
      <c r="AK14" s="69" t="s">
        <v>326</v>
      </c>
      <c r="AL14" s="24"/>
    </row>
    <row r="15" spans="1:38" ht="37.5" customHeight="1" x14ac:dyDescent="0.4">
      <c r="A15" s="30"/>
      <c r="B15" s="67" t="s">
        <v>266</v>
      </c>
      <c r="C15" s="160" t="s">
        <v>267</v>
      </c>
      <c r="D15" s="162"/>
      <c r="E15" s="160" t="s">
        <v>281</v>
      </c>
      <c r="F15" s="162"/>
      <c r="G15" s="69" t="s">
        <v>255</v>
      </c>
      <c r="H15" s="69" t="s">
        <v>325</v>
      </c>
      <c r="I15" s="69" t="s">
        <v>249</v>
      </c>
      <c r="J15" s="69" t="s">
        <v>326</v>
      </c>
      <c r="K15" s="69" t="s">
        <v>329</v>
      </c>
      <c r="L15" s="69" t="s">
        <v>326</v>
      </c>
      <c r="M15" s="69" t="s">
        <v>326</v>
      </c>
      <c r="N15" s="69" t="s">
        <v>325</v>
      </c>
      <c r="O15" s="69" t="s">
        <v>325</v>
      </c>
      <c r="P15" s="69" t="s">
        <v>292</v>
      </c>
      <c r="Q15" s="69" t="s">
        <v>326</v>
      </c>
      <c r="R15" s="69" t="s">
        <v>329</v>
      </c>
      <c r="S15" s="69" t="s">
        <v>326</v>
      </c>
      <c r="T15" s="69" t="s">
        <v>326</v>
      </c>
      <c r="U15" s="69" t="s">
        <v>325</v>
      </c>
      <c r="V15" s="69" t="s">
        <v>294</v>
      </c>
      <c r="W15" s="69" t="s">
        <v>326</v>
      </c>
      <c r="X15" s="69" t="s">
        <v>292</v>
      </c>
      <c r="Y15" s="69" t="s">
        <v>326</v>
      </c>
      <c r="Z15" s="69" t="s">
        <v>326</v>
      </c>
      <c r="AA15" s="69" t="s">
        <v>329</v>
      </c>
      <c r="AB15" s="69" t="s">
        <v>325</v>
      </c>
      <c r="AC15" s="69" t="s">
        <v>325</v>
      </c>
      <c r="AD15" s="69" t="s">
        <v>326</v>
      </c>
      <c r="AE15" s="69" t="s">
        <v>329</v>
      </c>
      <c r="AF15" s="69" t="s">
        <v>249</v>
      </c>
      <c r="AG15" s="69" t="s">
        <v>326</v>
      </c>
      <c r="AH15" s="69" t="s">
        <v>249</v>
      </c>
      <c r="AI15" s="69" t="s">
        <v>255</v>
      </c>
      <c r="AJ15" s="69" t="s">
        <v>255</v>
      </c>
      <c r="AK15" s="69" t="s">
        <v>249</v>
      </c>
      <c r="AL15" s="24"/>
    </row>
    <row r="16" spans="1:38" ht="37.5" customHeight="1" x14ac:dyDescent="0.4">
      <c r="A16" s="30"/>
      <c r="B16" s="67" t="s">
        <v>320</v>
      </c>
      <c r="C16" s="160" t="s">
        <v>318</v>
      </c>
      <c r="D16" s="162"/>
      <c r="E16" s="160" t="s">
        <v>319</v>
      </c>
      <c r="F16" s="162"/>
      <c r="G16" s="69" t="s">
        <v>326</v>
      </c>
      <c r="H16" s="69" t="s">
        <v>329</v>
      </c>
      <c r="I16" s="69" t="s">
        <v>272</v>
      </c>
      <c r="J16" s="69" t="s">
        <v>325</v>
      </c>
      <c r="K16" s="69" t="s">
        <v>325</v>
      </c>
      <c r="L16" s="69" t="s">
        <v>249</v>
      </c>
      <c r="M16" s="69" t="s">
        <v>326</v>
      </c>
      <c r="N16" s="69" t="s">
        <v>326</v>
      </c>
      <c r="O16" s="69" t="s">
        <v>326</v>
      </c>
      <c r="P16" s="69" t="s">
        <v>326</v>
      </c>
      <c r="Q16" s="69" t="s">
        <v>325</v>
      </c>
      <c r="R16" s="69" t="s">
        <v>325</v>
      </c>
      <c r="S16" s="69" t="s">
        <v>326</v>
      </c>
      <c r="T16" s="69" t="s">
        <v>249</v>
      </c>
      <c r="U16" s="69" t="s">
        <v>326</v>
      </c>
      <c r="V16" s="69" t="s">
        <v>326</v>
      </c>
      <c r="W16" s="69" t="s">
        <v>326</v>
      </c>
      <c r="X16" s="69" t="s">
        <v>325</v>
      </c>
      <c r="Y16" s="69" t="s">
        <v>325</v>
      </c>
      <c r="Z16" s="69" t="s">
        <v>249</v>
      </c>
      <c r="AA16" s="69" t="s">
        <v>326</v>
      </c>
      <c r="AB16" s="69" t="s">
        <v>326</v>
      </c>
      <c r="AC16" s="69" t="s">
        <v>272</v>
      </c>
      <c r="AD16" s="69" t="s">
        <v>249</v>
      </c>
      <c r="AE16" s="69" t="s">
        <v>325</v>
      </c>
      <c r="AF16" s="69" t="s">
        <v>325</v>
      </c>
      <c r="AG16" s="69" t="s">
        <v>327</v>
      </c>
      <c r="AH16" s="69" t="s">
        <v>326</v>
      </c>
      <c r="AI16" s="69" t="s">
        <v>326</v>
      </c>
      <c r="AJ16" s="69" t="s">
        <v>329</v>
      </c>
      <c r="AK16" s="69" t="s">
        <v>326</v>
      </c>
      <c r="AL16" s="24"/>
    </row>
    <row r="17" spans="1:38" ht="37.5" customHeight="1" x14ac:dyDescent="0.4">
      <c r="A17" s="30"/>
      <c r="B17" s="67" t="s">
        <v>260</v>
      </c>
      <c r="C17" s="160" t="s">
        <v>268</v>
      </c>
      <c r="D17" s="162"/>
      <c r="E17" s="160" t="s">
        <v>281</v>
      </c>
      <c r="F17" s="162"/>
      <c r="G17" s="69" t="s">
        <v>325</v>
      </c>
      <c r="H17" s="69" t="s">
        <v>325</v>
      </c>
      <c r="I17" s="69" t="s">
        <v>325</v>
      </c>
      <c r="J17" s="69" t="s">
        <v>315</v>
      </c>
      <c r="K17" s="69" t="s">
        <v>330</v>
      </c>
      <c r="L17" s="69" t="s">
        <v>325</v>
      </c>
      <c r="M17" s="69" t="s">
        <v>325</v>
      </c>
      <c r="N17" s="69" t="s">
        <v>325</v>
      </c>
      <c r="O17" s="69" t="s">
        <v>325</v>
      </c>
      <c r="P17" s="69" t="s">
        <v>325</v>
      </c>
      <c r="Q17" s="69" t="s">
        <v>314</v>
      </c>
      <c r="R17" s="69" t="s">
        <v>314</v>
      </c>
      <c r="S17" s="69" t="s">
        <v>325</v>
      </c>
      <c r="T17" s="69" t="s">
        <v>325</v>
      </c>
      <c r="U17" s="69" t="s">
        <v>255</v>
      </c>
      <c r="V17" s="69" t="s">
        <v>325</v>
      </c>
      <c r="W17" s="69" t="s">
        <v>255</v>
      </c>
      <c r="X17" s="69" t="s">
        <v>314</v>
      </c>
      <c r="Y17" s="69" t="s">
        <v>330</v>
      </c>
      <c r="Z17" s="69" t="s">
        <v>325</v>
      </c>
      <c r="AA17" s="69" t="s">
        <v>325</v>
      </c>
      <c r="AB17" s="69" t="s">
        <v>312</v>
      </c>
      <c r="AC17" s="69" t="s">
        <v>312</v>
      </c>
      <c r="AD17" s="69" t="s">
        <v>325</v>
      </c>
      <c r="AE17" s="69" t="s">
        <v>315</v>
      </c>
      <c r="AF17" s="69" t="s">
        <v>314</v>
      </c>
      <c r="AG17" s="69" t="s">
        <v>255</v>
      </c>
      <c r="AH17" s="69" t="s">
        <v>312</v>
      </c>
      <c r="AI17" s="69" t="s">
        <v>255</v>
      </c>
      <c r="AJ17" s="69" t="s">
        <v>331</v>
      </c>
      <c r="AK17" s="69" t="s">
        <v>325</v>
      </c>
      <c r="AL17" s="24"/>
    </row>
    <row r="18" spans="1:38" ht="37.5" customHeight="1" x14ac:dyDescent="0.4">
      <c r="A18" s="30"/>
      <c r="B18" s="68" t="s">
        <v>321</v>
      </c>
      <c r="C18" s="160" t="s">
        <v>268</v>
      </c>
      <c r="D18" s="162"/>
      <c r="E18" s="160" t="s">
        <v>281</v>
      </c>
      <c r="F18" s="162"/>
      <c r="G18" s="69" t="s">
        <v>314</v>
      </c>
      <c r="H18" s="69" t="s">
        <v>314</v>
      </c>
      <c r="I18" s="69" t="s">
        <v>314</v>
      </c>
      <c r="J18" s="69" t="s">
        <v>325</v>
      </c>
      <c r="K18" s="69" t="s">
        <v>255</v>
      </c>
      <c r="L18" s="69" t="s">
        <v>314</v>
      </c>
      <c r="M18" s="69" t="s">
        <v>314</v>
      </c>
      <c r="N18" s="69" t="s">
        <v>314</v>
      </c>
      <c r="O18" s="69" t="s">
        <v>330</v>
      </c>
      <c r="P18" s="69" t="s">
        <v>330</v>
      </c>
      <c r="Q18" s="69" t="s">
        <v>312</v>
      </c>
      <c r="R18" s="69" t="s">
        <v>325</v>
      </c>
      <c r="S18" s="69" t="s">
        <v>332</v>
      </c>
      <c r="T18" s="69" t="s">
        <v>314</v>
      </c>
      <c r="U18" s="69" t="s">
        <v>314</v>
      </c>
      <c r="V18" s="69" t="s">
        <v>330</v>
      </c>
      <c r="W18" s="69" t="s">
        <v>330</v>
      </c>
      <c r="X18" s="69" t="s">
        <v>278</v>
      </c>
      <c r="Y18" s="69" t="s">
        <v>255</v>
      </c>
      <c r="Z18" s="69" t="s">
        <v>314</v>
      </c>
      <c r="AA18" s="69" t="s">
        <v>333</v>
      </c>
      <c r="AB18" s="69" t="s">
        <v>330</v>
      </c>
      <c r="AC18" s="69" t="s">
        <v>330</v>
      </c>
      <c r="AD18" s="69" t="s">
        <v>314</v>
      </c>
      <c r="AE18" s="69" t="s">
        <v>325</v>
      </c>
      <c r="AF18" s="69" t="s">
        <v>325</v>
      </c>
      <c r="AG18" s="69" t="s">
        <v>330</v>
      </c>
      <c r="AH18" s="69" t="s">
        <v>330</v>
      </c>
      <c r="AI18" s="69" t="s">
        <v>315</v>
      </c>
      <c r="AJ18" s="69" t="s">
        <v>314</v>
      </c>
      <c r="AK18" s="69" t="s">
        <v>334</v>
      </c>
      <c r="AL18" s="24"/>
    </row>
    <row r="19" spans="1:38" ht="37.5" customHeight="1" x14ac:dyDescent="0.4">
      <c r="A19" s="30"/>
      <c r="B19" s="67" t="s">
        <v>322</v>
      </c>
      <c r="C19" s="160" t="s">
        <v>268</v>
      </c>
      <c r="D19" s="162"/>
      <c r="E19" s="160" t="s">
        <v>281</v>
      </c>
      <c r="F19" s="162"/>
      <c r="G19" s="69" t="s">
        <v>255</v>
      </c>
      <c r="H19" s="69" t="s">
        <v>335</v>
      </c>
      <c r="I19" s="69" t="s">
        <v>325</v>
      </c>
      <c r="J19" s="69" t="s">
        <v>335</v>
      </c>
      <c r="K19" s="69" t="s">
        <v>335</v>
      </c>
      <c r="L19" s="69" t="s">
        <v>255</v>
      </c>
      <c r="M19" s="69" t="s">
        <v>312</v>
      </c>
      <c r="N19" s="69" t="s">
        <v>325</v>
      </c>
      <c r="O19" s="69" t="s">
        <v>335</v>
      </c>
      <c r="P19" s="69" t="s">
        <v>325</v>
      </c>
      <c r="Q19" s="69" t="s">
        <v>335</v>
      </c>
      <c r="R19" s="69" t="s">
        <v>336</v>
      </c>
      <c r="S19" s="69" t="s">
        <v>331</v>
      </c>
      <c r="T19" s="69" t="s">
        <v>325</v>
      </c>
      <c r="U19" s="69" t="s">
        <v>325</v>
      </c>
      <c r="V19" s="69" t="s">
        <v>335</v>
      </c>
      <c r="W19" s="69" t="s">
        <v>325</v>
      </c>
      <c r="X19" s="69" t="s">
        <v>335</v>
      </c>
      <c r="Y19" s="69" t="s">
        <v>337</v>
      </c>
      <c r="Z19" s="69" t="s">
        <v>325</v>
      </c>
      <c r="AA19" s="69" t="s">
        <v>325</v>
      </c>
      <c r="AB19" s="69" t="s">
        <v>325</v>
      </c>
      <c r="AC19" s="69" t="s">
        <v>335</v>
      </c>
      <c r="AD19" s="69" t="s">
        <v>338</v>
      </c>
      <c r="AE19" s="69" t="s">
        <v>335</v>
      </c>
      <c r="AF19" s="69" t="s">
        <v>335</v>
      </c>
      <c r="AG19" s="69" t="s">
        <v>325</v>
      </c>
      <c r="AH19" s="69" t="s">
        <v>255</v>
      </c>
      <c r="AI19" s="69" t="s">
        <v>335</v>
      </c>
      <c r="AJ19" s="69" t="s">
        <v>325</v>
      </c>
      <c r="AK19" s="69" t="s">
        <v>335</v>
      </c>
      <c r="AL19" s="24"/>
    </row>
    <row r="20" spans="1:38" ht="37.5" customHeight="1" x14ac:dyDescent="0.4">
      <c r="A20" s="30"/>
      <c r="B20" s="67" t="s">
        <v>262</v>
      </c>
      <c r="C20" s="160" t="s">
        <v>268</v>
      </c>
      <c r="D20" s="162"/>
      <c r="E20" s="160" t="s">
        <v>280</v>
      </c>
      <c r="F20" s="162"/>
      <c r="G20" s="69" t="s">
        <v>279</v>
      </c>
      <c r="H20" s="69" t="s">
        <v>339</v>
      </c>
      <c r="I20" s="69" t="s">
        <v>339</v>
      </c>
      <c r="J20" s="69" t="s">
        <v>255</v>
      </c>
      <c r="K20" s="69" t="s">
        <v>325</v>
      </c>
      <c r="L20" s="69" t="s">
        <v>279</v>
      </c>
      <c r="M20" s="69" t="s">
        <v>340</v>
      </c>
      <c r="N20" s="69" t="s">
        <v>279</v>
      </c>
      <c r="O20" s="69" t="s">
        <v>339</v>
      </c>
      <c r="P20" s="69" t="s">
        <v>339</v>
      </c>
      <c r="Q20" s="69" t="s">
        <v>325</v>
      </c>
      <c r="R20" s="69" t="s">
        <v>325</v>
      </c>
      <c r="S20" s="69" t="s">
        <v>279</v>
      </c>
      <c r="T20" s="69" t="s">
        <v>279</v>
      </c>
      <c r="U20" s="69" t="s">
        <v>339</v>
      </c>
      <c r="V20" s="69" t="s">
        <v>339</v>
      </c>
      <c r="W20" s="69" t="s">
        <v>279</v>
      </c>
      <c r="X20" s="69" t="s">
        <v>325</v>
      </c>
      <c r="Y20" s="69" t="s">
        <v>255</v>
      </c>
      <c r="Z20" s="69" t="s">
        <v>340</v>
      </c>
      <c r="AA20" s="69" t="s">
        <v>339</v>
      </c>
      <c r="AB20" s="69" t="s">
        <v>279</v>
      </c>
      <c r="AC20" s="69" t="s">
        <v>279</v>
      </c>
      <c r="AD20" s="69" t="s">
        <v>339</v>
      </c>
      <c r="AE20" s="69" t="s">
        <v>338</v>
      </c>
      <c r="AF20" s="69" t="s">
        <v>325</v>
      </c>
      <c r="AG20" s="69" t="s">
        <v>261</v>
      </c>
      <c r="AH20" s="69" t="s">
        <v>339</v>
      </c>
      <c r="AI20" s="69" t="s">
        <v>279</v>
      </c>
      <c r="AJ20" s="69" t="s">
        <v>279</v>
      </c>
      <c r="AK20" s="69" t="s">
        <v>339</v>
      </c>
      <c r="AL20" s="24"/>
    </row>
    <row r="21" spans="1:38" ht="37.5" customHeight="1" x14ac:dyDescent="0.4">
      <c r="A21" s="30"/>
      <c r="B21" s="67" t="s">
        <v>254</v>
      </c>
      <c r="C21" s="160" t="s">
        <v>268</v>
      </c>
      <c r="D21" s="162"/>
      <c r="E21" s="160" t="s">
        <v>317</v>
      </c>
      <c r="F21" s="162"/>
      <c r="G21" s="69" t="s">
        <v>276</v>
      </c>
      <c r="H21" s="69" t="s">
        <v>326</v>
      </c>
      <c r="I21" s="69" t="s">
        <v>325</v>
      </c>
      <c r="J21" s="69" t="s">
        <v>249</v>
      </c>
      <c r="K21" s="69" t="s">
        <v>272</v>
      </c>
      <c r="L21" s="69" t="s">
        <v>327</v>
      </c>
      <c r="M21" s="69" t="s">
        <v>326</v>
      </c>
      <c r="N21" s="69" t="s">
        <v>326</v>
      </c>
      <c r="O21" s="69" t="s">
        <v>327</v>
      </c>
      <c r="P21" s="69" t="s">
        <v>325</v>
      </c>
      <c r="Q21" s="69" t="s">
        <v>249</v>
      </c>
      <c r="R21" s="69" t="s">
        <v>249</v>
      </c>
      <c r="S21" s="69" t="s">
        <v>249</v>
      </c>
      <c r="T21" s="69" t="s">
        <v>326</v>
      </c>
      <c r="U21" s="69" t="s">
        <v>292</v>
      </c>
      <c r="V21" s="69" t="s">
        <v>326</v>
      </c>
      <c r="W21" s="69" t="s">
        <v>325</v>
      </c>
      <c r="X21" s="69" t="s">
        <v>249</v>
      </c>
      <c r="Y21" s="69" t="s">
        <v>327</v>
      </c>
      <c r="Z21" s="69" t="s">
        <v>326</v>
      </c>
      <c r="AA21" s="69" t="s">
        <v>289</v>
      </c>
      <c r="AB21" s="69" t="s">
        <v>327</v>
      </c>
      <c r="AC21" s="69" t="s">
        <v>249</v>
      </c>
      <c r="AD21" s="69" t="s">
        <v>325</v>
      </c>
      <c r="AE21" s="69" t="s">
        <v>326</v>
      </c>
      <c r="AF21" s="69" t="s">
        <v>326</v>
      </c>
      <c r="AG21" s="69" t="s">
        <v>272</v>
      </c>
      <c r="AH21" s="69" t="s">
        <v>326</v>
      </c>
      <c r="AI21" s="69" t="s">
        <v>326</v>
      </c>
      <c r="AJ21" s="69" t="s">
        <v>326</v>
      </c>
      <c r="AK21" s="69" t="s">
        <v>325</v>
      </c>
      <c r="AL21" s="24"/>
    </row>
    <row r="22" spans="1:38" ht="37.5" customHeight="1" x14ac:dyDescent="0.4">
      <c r="A22" s="31"/>
      <c r="B22" s="67" t="s">
        <v>323</v>
      </c>
      <c r="C22" s="160" t="s">
        <v>268</v>
      </c>
      <c r="D22" s="162"/>
      <c r="E22" s="160" t="s">
        <v>280</v>
      </c>
      <c r="F22" s="162"/>
      <c r="G22" s="69" t="s">
        <v>327</v>
      </c>
      <c r="H22" s="69" t="s">
        <v>249</v>
      </c>
      <c r="I22" s="69" t="s">
        <v>326</v>
      </c>
      <c r="J22" s="69" t="s">
        <v>326</v>
      </c>
      <c r="K22" s="69" t="s">
        <v>255</v>
      </c>
      <c r="L22" s="69" t="s">
        <v>249</v>
      </c>
      <c r="M22" s="69" t="s">
        <v>326</v>
      </c>
      <c r="N22" s="69" t="s">
        <v>326</v>
      </c>
      <c r="O22" s="69" t="s">
        <v>326</v>
      </c>
      <c r="P22" s="69" t="s">
        <v>326</v>
      </c>
      <c r="Q22" s="69" t="s">
        <v>326</v>
      </c>
      <c r="R22" s="69" t="s">
        <v>255</v>
      </c>
      <c r="S22" s="69" t="s">
        <v>326</v>
      </c>
      <c r="T22" s="69" t="s">
        <v>272</v>
      </c>
      <c r="U22" s="69" t="s">
        <v>249</v>
      </c>
      <c r="V22" s="69" t="s">
        <v>326</v>
      </c>
      <c r="W22" s="69" t="s">
        <v>326</v>
      </c>
      <c r="X22" s="69" t="s">
        <v>326</v>
      </c>
      <c r="Y22" s="69" t="s">
        <v>341</v>
      </c>
      <c r="Z22" s="69" t="s">
        <v>326</v>
      </c>
      <c r="AA22" s="69" t="s">
        <v>326</v>
      </c>
      <c r="AB22" s="69" t="s">
        <v>326</v>
      </c>
      <c r="AC22" s="69" t="s">
        <v>326</v>
      </c>
      <c r="AD22" s="69" t="s">
        <v>326</v>
      </c>
      <c r="AE22" s="69" t="s">
        <v>326</v>
      </c>
      <c r="AF22" s="69" t="s">
        <v>325</v>
      </c>
      <c r="AG22" s="69" t="s">
        <v>326</v>
      </c>
      <c r="AH22" s="69" t="s">
        <v>326</v>
      </c>
      <c r="AI22" s="69" t="s">
        <v>326</v>
      </c>
      <c r="AJ22" s="69" t="s">
        <v>326</v>
      </c>
      <c r="AK22" s="69" t="s">
        <v>326</v>
      </c>
      <c r="AL22" s="24"/>
    </row>
    <row r="23" spans="1:38" ht="37.5" customHeight="1" x14ac:dyDescent="0.4">
      <c r="A23" s="31"/>
      <c r="B23" s="67"/>
      <c r="C23" s="160"/>
      <c r="D23" s="162"/>
      <c r="E23" s="160"/>
      <c r="F23" s="162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24"/>
    </row>
    <row r="24" spans="1:38" ht="37.5" customHeight="1" x14ac:dyDescent="0.4">
      <c r="A24" s="31"/>
      <c r="B24" s="67"/>
      <c r="C24" s="160"/>
      <c r="D24" s="162"/>
      <c r="E24" s="160"/>
      <c r="F24" s="162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24"/>
    </row>
    <row r="25" spans="1:38" ht="37.5" customHeight="1" x14ac:dyDescent="0.4">
      <c r="A25" s="31"/>
      <c r="B25" s="67"/>
      <c r="C25" s="160"/>
      <c r="D25" s="162"/>
      <c r="E25" s="160"/>
      <c r="F25" s="162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24"/>
    </row>
    <row r="26" spans="1:38" ht="37.5" customHeight="1" x14ac:dyDescent="0.4">
      <c r="A26" s="31"/>
      <c r="B26" s="67"/>
      <c r="C26" s="160"/>
      <c r="D26" s="162"/>
      <c r="E26" s="160"/>
      <c r="F26" s="162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24"/>
    </row>
    <row r="27" spans="1:38" ht="37.5" customHeight="1" x14ac:dyDescent="0.4">
      <c r="A27" s="31"/>
      <c r="B27" s="67"/>
      <c r="C27" s="160"/>
      <c r="D27" s="162"/>
      <c r="E27" s="160"/>
      <c r="F27" s="162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69"/>
      <c r="AH27" s="69"/>
      <c r="AI27" s="69"/>
      <c r="AJ27" s="69"/>
      <c r="AK27" s="69"/>
      <c r="AL27" s="24"/>
    </row>
    <row r="28" spans="1:38" ht="37.5" customHeight="1" x14ac:dyDescent="0.4">
      <c r="A28" s="31"/>
      <c r="B28" s="67"/>
      <c r="C28" s="160"/>
      <c r="D28" s="162"/>
      <c r="E28" s="160"/>
      <c r="F28" s="162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69"/>
      <c r="AH28" s="69"/>
      <c r="AI28" s="69"/>
      <c r="AJ28" s="69"/>
      <c r="AK28" s="69"/>
      <c r="AL28" s="24"/>
    </row>
    <row r="29" spans="1:38" ht="37.5" customHeight="1" x14ac:dyDescent="0.4">
      <c r="A29" s="31"/>
      <c r="B29" s="67"/>
      <c r="C29" s="160"/>
      <c r="D29" s="162"/>
      <c r="E29" s="160"/>
      <c r="F29" s="162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69"/>
      <c r="AH29" s="69"/>
      <c r="AI29" s="69"/>
      <c r="AJ29" s="69"/>
      <c r="AK29" s="69"/>
      <c r="AL29" s="24"/>
    </row>
    <row r="30" spans="1:38" ht="37.5" customHeight="1" x14ac:dyDescent="0.4">
      <c r="A30" s="31"/>
      <c r="B30" s="67"/>
      <c r="C30" s="160"/>
      <c r="D30" s="162"/>
      <c r="E30" s="160"/>
      <c r="F30" s="162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69"/>
      <c r="AI30" s="69"/>
      <c r="AJ30" s="69"/>
      <c r="AK30" s="69"/>
      <c r="AL30" s="24"/>
    </row>
    <row r="31" spans="1:38" ht="37.5" customHeight="1" x14ac:dyDescent="0.4">
      <c r="A31" s="31"/>
      <c r="B31" s="67"/>
      <c r="C31" s="160"/>
      <c r="D31" s="162"/>
      <c r="E31" s="160"/>
      <c r="F31" s="162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24"/>
    </row>
    <row r="32" spans="1:38" ht="37.5" customHeight="1" x14ac:dyDescent="0.4">
      <c r="A32" s="31"/>
      <c r="B32" s="67"/>
      <c r="C32" s="160"/>
      <c r="D32" s="162"/>
      <c r="E32" s="160"/>
      <c r="F32" s="162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69"/>
      <c r="AH32" s="69"/>
      <c r="AI32" s="69"/>
      <c r="AJ32" s="69"/>
      <c r="AK32" s="69"/>
      <c r="AL32" s="24"/>
    </row>
    <row r="33" spans="1:39" ht="37.5" customHeight="1" x14ac:dyDescent="0.4">
      <c r="A33" s="31"/>
      <c r="B33" s="67"/>
      <c r="C33" s="160"/>
      <c r="D33" s="162"/>
      <c r="E33" s="160"/>
      <c r="F33" s="162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24"/>
    </row>
    <row r="34" spans="1:39" ht="37.5" customHeight="1" x14ac:dyDescent="0.4">
      <c r="A34" s="31"/>
      <c r="B34" s="67"/>
      <c r="C34" s="160"/>
      <c r="D34" s="162"/>
      <c r="E34" s="160"/>
      <c r="F34" s="162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24"/>
    </row>
    <row r="35" spans="1:39" ht="37.5" customHeight="1" x14ac:dyDescent="0.4">
      <c r="A35" s="31"/>
      <c r="B35" s="67"/>
      <c r="C35" s="160"/>
      <c r="D35" s="162"/>
      <c r="E35" s="160"/>
      <c r="F35" s="162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69"/>
      <c r="AG35" s="69"/>
      <c r="AH35" s="69"/>
      <c r="AI35" s="69"/>
      <c r="AJ35" s="69"/>
      <c r="AK35" s="69"/>
      <c r="AL35" s="24"/>
    </row>
    <row r="36" spans="1:39" ht="37.5" customHeight="1" x14ac:dyDescent="0.4">
      <c r="A36" s="24"/>
      <c r="B36" s="67"/>
      <c r="C36" s="160"/>
      <c r="D36" s="162"/>
      <c r="E36" s="160"/>
      <c r="F36" s="162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69"/>
      <c r="Y36" s="69"/>
      <c r="Z36" s="69"/>
      <c r="AA36" s="69"/>
      <c r="AB36" s="69"/>
      <c r="AC36" s="69"/>
      <c r="AD36" s="69"/>
      <c r="AE36" s="69"/>
      <c r="AF36" s="69"/>
      <c r="AG36" s="69"/>
      <c r="AH36" s="69"/>
      <c r="AI36" s="69"/>
      <c r="AJ36" s="69"/>
      <c r="AK36" s="69"/>
      <c r="AL36" s="24"/>
    </row>
    <row r="37" spans="1:39" ht="37.5" customHeight="1" x14ac:dyDescent="0.4">
      <c r="A37" s="24"/>
      <c r="B37" s="67"/>
      <c r="C37" s="160"/>
      <c r="D37" s="162"/>
      <c r="E37" s="160"/>
      <c r="F37" s="162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24"/>
    </row>
    <row r="38" spans="1:39" ht="37.5" customHeight="1" x14ac:dyDescent="0.4">
      <c r="A38" s="24"/>
      <c r="B38" s="67"/>
      <c r="C38" s="160"/>
      <c r="D38" s="162"/>
      <c r="E38" s="160"/>
      <c r="F38" s="162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24"/>
    </row>
    <row r="39" spans="1:39" ht="37.5" customHeight="1" x14ac:dyDescent="0.4">
      <c r="A39" s="24"/>
      <c r="B39" s="67"/>
      <c r="C39" s="160"/>
      <c r="D39" s="162"/>
      <c r="E39" s="160"/>
      <c r="F39" s="162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24"/>
    </row>
    <row r="40" spans="1:39" ht="37.5" customHeight="1" x14ac:dyDescent="0.4">
      <c r="A40" s="24"/>
      <c r="B40" s="67"/>
      <c r="C40" s="160"/>
      <c r="D40" s="162"/>
      <c r="E40" s="160"/>
      <c r="F40" s="162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69"/>
      <c r="AK40" s="69"/>
      <c r="AL40" s="24"/>
    </row>
    <row r="41" spans="1:39" ht="37.5" customHeight="1" x14ac:dyDescent="0.4">
      <c r="A41" s="24"/>
      <c r="B41" s="67"/>
      <c r="C41" s="160"/>
      <c r="D41" s="162"/>
      <c r="E41" s="160"/>
      <c r="F41" s="162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24"/>
    </row>
    <row r="42" spans="1:39" ht="37.5" customHeight="1" x14ac:dyDescent="0.4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5"/>
    </row>
    <row r="43" spans="1:39" ht="37.5" customHeight="1" x14ac:dyDescent="0.4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5"/>
    </row>
    <row r="44" spans="1:39" ht="37.5" customHeight="1" x14ac:dyDescent="0.4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5"/>
    </row>
    <row r="45" spans="1:39" ht="37.5" customHeight="1" x14ac:dyDescent="0.4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5"/>
    </row>
    <row r="46" spans="1:39" ht="37.5" customHeight="1" x14ac:dyDescent="0.4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5"/>
    </row>
    <row r="47" spans="1:39" ht="37.5" customHeight="1" x14ac:dyDescent="0.4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</row>
    <row r="48" spans="1:39" x14ac:dyDescent="0.4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</row>
    <row r="49" spans="1:38" x14ac:dyDescent="0.4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</row>
    <row r="50" spans="1:38" x14ac:dyDescent="0.4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</row>
    <row r="51" spans="1:38" x14ac:dyDescent="0.4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</row>
    <row r="52" spans="1:38" x14ac:dyDescent="0.4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</row>
    <row r="53" spans="1:38" x14ac:dyDescent="0.4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</row>
    <row r="54" spans="1:38" x14ac:dyDescent="0.4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</row>
    <row r="55" spans="1:38" x14ac:dyDescent="0.4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</row>
    <row r="56" spans="1:38" x14ac:dyDescent="0.4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</row>
    <row r="57" spans="1:38" x14ac:dyDescent="0.4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</row>
    <row r="58" spans="1:38" x14ac:dyDescent="0.4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</row>
    <row r="59" spans="1:38" x14ac:dyDescent="0.4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</row>
    <row r="60" spans="1:38" x14ac:dyDescent="0.4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</row>
    <row r="61" spans="1:38" x14ac:dyDescent="0.4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</row>
    <row r="62" spans="1:38" x14ac:dyDescent="0.4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</row>
    <row r="63" spans="1:38" x14ac:dyDescent="0.4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</row>
    <row r="64" spans="1:38" x14ac:dyDescent="0.4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</row>
    <row r="65" spans="1:38" x14ac:dyDescent="0.4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</row>
    <row r="66" spans="1:38" x14ac:dyDescent="0.4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</row>
    <row r="67" spans="1:38" x14ac:dyDescent="0.4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</row>
    <row r="68" spans="1:38" x14ac:dyDescent="0.4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</row>
    <row r="69" spans="1:38" x14ac:dyDescent="0.4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</row>
    <row r="70" spans="1:38" x14ac:dyDescent="0.4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</row>
    <row r="71" spans="1:38" x14ac:dyDescent="0.4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</row>
    <row r="72" spans="1:38" x14ac:dyDescent="0.4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</row>
    <row r="73" spans="1:38" x14ac:dyDescent="0.4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</row>
    <row r="74" spans="1:38" x14ac:dyDescent="0.4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</row>
    <row r="75" spans="1:38" x14ac:dyDescent="0.4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</row>
    <row r="76" spans="1:38" x14ac:dyDescent="0.4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</row>
    <row r="77" spans="1:38" x14ac:dyDescent="0.4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</row>
    <row r="78" spans="1:38" x14ac:dyDescent="0.4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</row>
    <row r="79" spans="1:38" x14ac:dyDescent="0.4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</row>
    <row r="80" spans="1:38" x14ac:dyDescent="0.4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</row>
    <row r="81" spans="1:38" x14ac:dyDescent="0.4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</row>
    <row r="82" spans="1:38" x14ac:dyDescent="0.4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</row>
    <row r="83" spans="1:38" x14ac:dyDescent="0.4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</row>
    <row r="84" spans="1:38" x14ac:dyDescent="0.4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</row>
    <row r="85" spans="1:38" x14ac:dyDescent="0.4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</row>
    <row r="86" spans="1:38" x14ac:dyDescent="0.4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</row>
    <row r="87" spans="1:38" x14ac:dyDescent="0.4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</row>
    <row r="88" spans="1:38" x14ac:dyDescent="0.4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</row>
    <row r="89" spans="1:38" x14ac:dyDescent="0.4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</row>
    <row r="90" spans="1:38" x14ac:dyDescent="0.4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</row>
    <row r="91" spans="1:38" x14ac:dyDescent="0.4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</row>
    <row r="92" spans="1:38" x14ac:dyDescent="0.4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</row>
    <row r="93" spans="1:38" x14ac:dyDescent="0.4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</row>
    <row r="94" spans="1:38" x14ac:dyDescent="0.4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</row>
    <row r="95" spans="1:38" x14ac:dyDescent="0.4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</row>
    <row r="96" spans="1:38" x14ac:dyDescent="0.4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</row>
    <row r="97" spans="1:38" x14ac:dyDescent="0.4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</row>
    <row r="98" spans="1:38" x14ac:dyDescent="0.4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</row>
    <row r="99" spans="1:38" x14ac:dyDescent="0.4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</row>
    <row r="100" spans="1:38" x14ac:dyDescent="0.4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</row>
    <row r="101" spans="1:38" x14ac:dyDescent="0.4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</row>
    <row r="102" spans="1:38" x14ac:dyDescent="0.4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</row>
    <row r="103" spans="1:38" x14ac:dyDescent="0.4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</row>
    <row r="104" spans="1:38" x14ac:dyDescent="0.4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</row>
    <row r="105" spans="1:38" x14ac:dyDescent="0.4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</row>
    <row r="106" spans="1:38" x14ac:dyDescent="0.4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</row>
    <row r="107" spans="1:38" x14ac:dyDescent="0.4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</row>
    <row r="108" spans="1:38" x14ac:dyDescent="0.4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</row>
    <row r="109" spans="1:38" x14ac:dyDescent="0.4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</row>
    <row r="110" spans="1:38" x14ac:dyDescent="0.4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</row>
    <row r="111" spans="1:38" x14ac:dyDescent="0.4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</row>
    <row r="112" spans="1:38" x14ac:dyDescent="0.4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</row>
    <row r="113" spans="1:38" x14ac:dyDescent="0.4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</row>
    <row r="114" spans="1:38" x14ac:dyDescent="0.4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</row>
    <row r="115" spans="1:38" x14ac:dyDescent="0.4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</row>
    <row r="116" spans="1:38" x14ac:dyDescent="0.4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</row>
    <row r="117" spans="1:38" x14ac:dyDescent="0.4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</row>
    <row r="118" spans="1:38" x14ac:dyDescent="0.4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</row>
    <row r="119" spans="1:38" x14ac:dyDescent="0.4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</row>
    <row r="120" spans="1:38" x14ac:dyDescent="0.4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</row>
    <row r="121" spans="1:38" x14ac:dyDescent="0.4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</row>
    <row r="122" spans="1:38" x14ac:dyDescent="0.4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</row>
    <row r="123" spans="1:38" x14ac:dyDescent="0.4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</row>
    <row r="124" spans="1:38" x14ac:dyDescent="0.4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</row>
    <row r="125" spans="1:38" x14ac:dyDescent="0.4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</row>
    <row r="126" spans="1:38" x14ac:dyDescent="0.4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</row>
    <row r="127" spans="1:38" x14ac:dyDescent="0.4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</row>
    <row r="128" spans="1:38" x14ac:dyDescent="0.4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</row>
    <row r="129" spans="1:38" x14ac:dyDescent="0.4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</row>
    <row r="130" spans="1:38" x14ac:dyDescent="0.4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</row>
    <row r="131" spans="1:38" x14ac:dyDescent="0.4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</row>
    <row r="132" spans="1:38" x14ac:dyDescent="0.4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</row>
    <row r="133" spans="1:38" x14ac:dyDescent="0.4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</row>
    <row r="134" spans="1:38" x14ac:dyDescent="0.4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</row>
    <row r="135" spans="1:38" x14ac:dyDescent="0.4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</row>
    <row r="136" spans="1:38" x14ac:dyDescent="0.4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</row>
    <row r="137" spans="1:38" x14ac:dyDescent="0.4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</row>
    <row r="138" spans="1:38" x14ac:dyDescent="0.4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</row>
    <row r="139" spans="1:38" x14ac:dyDescent="0.4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</row>
    <row r="140" spans="1:38" x14ac:dyDescent="0.4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</row>
    <row r="141" spans="1:38" x14ac:dyDescent="0.4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</row>
    <row r="142" spans="1:38" x14ac:dyDescent="0.4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</row>
    <row r="143" spans="1:38" x14ac:dyDescent="0.4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</row>
    <row r="144" spans="1:38" x14ac:dyDescent="0.4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</row>
    <row r="145" spans="1:38" x14ac:dyDescent="0.4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</row>
    <row r="146" spans="1:38" x14ac:dyDescent="0.4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</row>
    <row r="147" spans="1:38" x14ac:dyDescent="0.4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</row>
    <row r="148" spans="1:38" x14ac:dyDescent="0.4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</row>
    <row r="149" spans="1:38" x14ac:dyDescent="0.4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</row>
    <row r="150" spans="1:38" x14ac:dyDescent="0.4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</row>
    <row r="151" spans="1:38" x14ac:dyDescent="0.4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</row>
    <row r="152" spans="1:38" x14ac:dyDescent="0.4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</row>
    <row r="153" spans="1:38" x14ac:dyDescent="0.4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</row>
    <row r="154" spans="1:38" x14ac:dyDescent="0.4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</row>
    <row r="155" spans="1:38" x14ac:dyDescent="0.4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</row>
    <row r="156" spans="1:38" x14ac:dyDescent="0.4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</row>
    <row r="157" spans="1:38" x14ac:dyDescent="0.4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</row>
    <row r="158" spans="1:38" x14ac:dyDescent="0.4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</row>
    <row r="159" spans="1:38" x14ac:dyDescent="0.4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</row>
    <row r="160" spans="1:38" x14ac:dyDescent="0.4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</row>
    <row r="161" spans="1:38" x14ac:dyDescent="0.4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</row>
    <row r="162" spans="1:38" x14ac:dyDescent="0.4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</row>
    <row r="163" spans="1:38" x14ac:dyDescent="0.4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</row>
    <row r="164" spans="1:38" x14ac:dyDescent="0.4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</row>
    <row r="165" spans="1:38" x14ac:dyDescent="0.4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</row>
    <row r="166" spans="1:38" x14ac:dyDescent="0.4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</row>
    <row r="167" spans="1:38" x14ac:dyDescent="0.4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</row>
    <row r="168" spans="1:38" x14ac:dyDescent="0.4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</row>
    <row r="169" spans="1:38" x14ac:dyDescent="0.4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</row>
    <row r="170" spans="1:38" x14ac:dyDescent="0.4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</row>
    <row r="171" spans="1:38" x14ac:dyDescent="0.4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</row>
    <row r="172" spans="1:38" x14ac:dyDescent="0.4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</row>
    <row r="173" spans="1:38" x14ac:dyDescent="0.4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</row>
    <row r="174" spans="1:38" x14ac:dyDescent="0.4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</row>
    <row r="175" spans="1:38" x14ac:dyDescent="0.4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</row>
    <row r="176" spans="1:38" x14ac:dyDescent="0.4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</row>
    <row r="177" spans="1:38" x14ac:dyDescent="0.4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</row>
    <row r="178" spans="1:38" x14ac:dyDescent="0.4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</row>
    <row r="179" spans="1:38" x14ac:dyDescent="0.4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</row>
    <row r="180" spans="1:38" x14ac:dyDescent="0.4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</row>
    <row r="181" spans="1:38" x14ac:dyDescent="0.4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</row>
    <row r="182" spans="1:38" x14ac:dyDescent="0.4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</row>
    <row r="183" spans="1:38" x14ac:dyDescent="0.4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</row>
    <row r="184" spans="1:38" x14ac:dyDescent="0.4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</row>
    <row r="185" spans="1:38" x14ac:dyDescent="0.4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</row>
    <row r="186" spans="1:38" x14ac:dyDescent="0.4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</row>
    <row r="187" spans="1:38" x14ac:dyDescent="0.4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</row>
    <row r="188" spans="1:38" x14ac:dyDescent="0.4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</row>
    <row r="189" spans="1:38" x14ac:dyDescent="0.4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</row>
    <row r="190" spans="1:38" x14ac:dyDescent="0.4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</row>
    <row r="191" spans="1:38" x14ac:dyDescent="0.4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25"/>
      <c r="AK191" s="25"/>
      <c r="AL191" s="25"/>
    </row>
    <row r="192" spans="1:38" x14ac:dyDescent="0.4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</row>
    <row r="193" spans="1:38" x14ac:dyDescent="0.4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25"/>
      <c r="AK193" s="25"/>
      <c r="AL193" s="25"/>
    </row>
    <row r="194" spans="1:38" x14ac:dyDescent="0.4">
      <c r="A194" s="25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</row>
    <row r="195" spans="1:38" x14ac:dyDescent="0.4">
      <c r="A195" s="25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25"/>
      <c r="AK195" s="25"/>
      <c r="AL195" s="25"/>
    </row>
    <row r="196" spans="1:38" x14ac:dyDescent="0.4">
      <c r="A196" s="25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</row>
    <row r="197" spans="1:38" x14ac:dyDescent="0.4">
      <c r="A197" s="25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</row>
    <row r="198" spans="1:38" x14ac:dyDescent="0.4">
      <c r="A198" s="25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</row>
    <row r="199" spans="1:38" x14ac:dyDescent="0.4">
      <c r="A199" s="25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</row>
    <row r="200" spans="1:38" x14ac:dyDescent="0.4">
      <c r="A200" s="25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</row>
    <row r="201" spans="1:38" x14ac:dyDescent="0.4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</row>
    <row r="202" spans="1:38" x14ac:dyDescent="0.4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</row>
    <row r="203" spans="1:38" x14ac:dyDescent="0.4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</row>
    <row r="204" spans="1:38" x14ac:dyDescent="0.4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</row>
    <row r="205" spans="1:38" x14ac:dyDescent="0.4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</row>
    <row r="206" spans="1:38" x14ac:dyDescent="0.4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</row>
    <row r="207" spans="1:38" x14ac:dyDescent="0.4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</row>
    <row r="208" spans="1:38" x14ac:dyDescent="0.4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</row>
    <row r="209" spans="1:38" x14ac:dyDescent="0.4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</row>
    <row r="210" spans="1:38" x14ac:dyDescent="0.4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</row>
    <row r="211" spans="1:38" x14ac:dyDescent="0.4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</row>
    <row r="212" spans="1:38" x14ac:dyDescent="0.4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</row>
    <row r="213" spans="1:38" x14ac:dyDescent="0.4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</row>
    <row r="214" spans="1:38" x14ac:dyDescent="0.4">
      <c r="A214" s="25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</row>
    <row r="215" spans="1:38" x14ac:dyDescent="0.4">
      <c r="A215" s="25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</row>
    <row r="216" spans="1:38" x14ac:dyDescent="0.4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</row>
    <row r="217" spans="1:38" x14ac:dyDescent="0.4">
      <c r="A217" s="25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</row>
    <row r="218" spans="1:38" x14ac:dyDescent="0.4">
      <c r="A218" s="25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</row>
    <row r="219" spans="1:38" x14ac:dyDescent="0.4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</row>
    <row r="220" spans="1:38" x14ac:dyDescent="0.4">
      <c r="A220" s="25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</row>
    <row r="221" spans="1:38" x14ac:dyDescent="0.4">
      <c r="A221" s="25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</row>
    <row r="222" spans="1:38" x14ac:dyDescent="0.4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</row>
    <row r="223" spans="1:38" x14ac:dyDescent="0.4">
      <c r="A223" s="25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5"/>
      <c r="AJ223" s="25"/>
      <c r="AK223" s="25"/>
      <c r="AL223" s="25"/>
    </row>
    <row r="224" spans="1:38" x14ac:dyDescent="0.4">
      <c r="A224" s="25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</row>
    <row r="225" spans="1:38" x14ac:dyDescent="0.4">
      <c r="A225" s="25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5"/>
      <c r="AJ225" s="25"/>
      <c r="AK225" s="25"/>
      <c r="AL225" s="25"/>
    </row>
    <row r="226" spans="1:38" x14ac:dyDescent="0.4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</row>
    <row r="227" spans="1:38" x14ac:dyDescent="0.4">
      <c r="A227" s="25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</row>
    <row r="228" spans="1:38" x14ac:dyDescent="0.4">
      <c r="A228" s="25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</row>
    <row r="229" spans="1:38" x14ac:dyDescent="0.4">
      <c r="A229" s="25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25"/>
      <c r="AE229" s="25"/>
      <c r="AF229" s="25"/>
      <c r="AG229" s="25"/>
      <c r="AH229" s="25"/>
      <c r="AI229" s="25"/>
      <c r="AJ229" s="25"/>
      <c r="AK229" s="25"/>
      <c r="AL229" s="25"/>
    </row>
    <row r="230" spans="1:38" x14ac:dyDescent="0.4">
      <c r="A230" s="25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</row>
    <row r="231" spans="1:38" x14ac:dyDescent="0.4">
      <c r="A231" s="25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5"/>
      <c r="AJ231" s="25"/>
      <c r="AK231" s="25"/>
      <c r="AL231" s="25"/>
    </row>
    <row r="232" spans="1:38" x14ac:dyDescent="0.4">
      <c r="A232" s="25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</row>
    <row r="233" spans="1:38" x14ac:dyDescent="0.4">
      <c r="A233" s="25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</row>
    <row r="234" spans="1:38" x14ac:dyDescent="0.4">
      <c r="A234" s="25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</row>
    <row r="235" spans="1:38" x14ac:dyDescent="0.4">
      <c r="A235" s="25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</row>
    <row r="236" spans="1:38" x14ac:dyDescent="0.4">
      <c r="A236" s="25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</row>
    <row r="237" spans="1:38" x14ac:dyDescent="0.4">
      <c r="A237" s="25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25"/>
      <c r="AK237" s="25"/>
      <c r="AL237" s="25"/>
    </row>
    <row r="238" spans="1:38" x14ac:dyDescent="0.4">
      <c r="A238" s="25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</row>
    <row r="239" spans="1:38" x14ac:dyDescent="0.4">
      <c r="A239" s="25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5"/>
      <c r="AJ239" s="25"/>
      <c r="AK239" s="25"/>
      <c r="AL239" s="25"/>
    </row>
    <row r="240" spans="1:38" x14ac:dyDescent="0.4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</row>
    <row r="241" spans="1:38" x14ac:dyDescent="0.4">
      <c r="A241" s="25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5"/>
      <c r="AJ241" s="25"/>
      <c r="AK241" s="25"/>
      <c r="AL241" s="25"/>
    </row>
    <row r="242" spans="1:38" x14ac:dyDescent="0.4">
      <c r="A242" s="25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</row>
    <row r="243" spans="1:38" x14ac:dyDescent="0.4">
      <c r="A243" s="25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5"/>
      <c r="AJ243" s="25"/>
      <c r="AK243" s="25"/>
      <c r="AL243" s="25"/>
    </row>
    <row r="244" spans="1:38" x14ac:dyDescent="0.4">
      <c r="A244" s="25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</row>
    <row r="245" spans="1:38" x14ac:dyDescent="0.4">
      <c r="A245" s="25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5"/>
      <c r="AJ245" s="25"/>
      <c r="AK245" s="25"/>
      <c r="AL245" s="25"/>
    </row>
    <row r="246" spans="1:38" x14ac:dyDescent="0.4">
      <c r="A246" s="25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5"/>
      <c r="AJ246" s="25"/>
      <c r="AK246" s="25"/>
      <c r="AL246" s="25"/>
    </row>
    <row r="247" spans="1:38" x14ac:dyDescent="0.4">
      <c r="A247" s="25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5"/>
      <c r="AJ247" s="25"/>
      <c r="AK247" s="25"/>
      <c r="AL247" s="25"/>
    </row>
    <row r="248" spans="1:38" x14ac:dyDescent="0.4">
      <c r="A248" s="25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5"/>
      <c r="AJ248" s="25"/>
      <c r="AK248" s="25"/>
      <c r="AL248" s="25"/>
    </row>
    <row r="249" spans="1:38" x14ac:dyDescent="0.4">
      <c r="A249" s="25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</row>
    <row r="250" spans="1:38" x14ac:dyDescent="0.4">
      <c r="A250" s="25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</row>
    <row r="251" spans="1:38" x14ac:dyDescent="0.4">
      <c r="A251" s="25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</row>
    <row r="252" spans="1:38" x14ac:dyDescent="0.4">
      <c r="A252" s="25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</row>
    <row r="253" spans="1:38" x14ac:dyDescent="0.4">
      <c r="A253" s="25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</row>
    <row r="254" spans="1:38" x14ac:dyDescent="0.4">
      <c r="A254" s="25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</row>
    <row r="255" spans="1:38" x14ac:dyDescent="0.4">
      <c r="A255" s="25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</row>
    <row r="256" spans="1:38" x14ac:dyDescent="0.4">
      <c r="A256" s="25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</row>
    <row r="257" spans="1:38" x14ac:dyDescent="0.4">
      <c r="A257" s="25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5"/>
      <c r="AJ257" s="25"/>
      <c r="AK257" s="25"/>
      <c r="AL257" s="25"/>
    </row>
    <row r="258" spans="1:38" x14ac:dyDescent="0.4">
      <c r="A258" s="25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</row>
    <row r="259" spans="1:38" x14ac:dyDescent="0.4">
      <c r="A259" s="25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  <c r="Z259" s="25"/>
      <c r="AA259" s="25"/>
      <c r="AB259" s="25"/>
      <c r="AC259" s="25"/>
      <c r="AD259" s="25"/>
      <c r="AE259" s="25"/>
      <c r="AF259" s="25"/>
      <c r="AG259" s="25"/>
      <c r="AH259" s="25"/>
      <c r="AI259" s="25"/>
      <c r="AJ259" s="25"/>
      <c r="AK259" s="25"/>
      <c r="AL259" s="25"/>
    </row>
    <row r="260" spans="1:38" x14ac:dyDescent="0.4">
      <c r="A260" s="25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  <c r="Z260" s="25"/>
      <c r="AA260" s="25"/>
      <c r="AB260" s="25"/>
      <c r="AC260" s="25"/>
      <c r="AD260" s="25"/>
      <c r="AE260" s="25"/>
      <c r="AF260" s="25"/>
      <c r="AG260" s="25"/>
      <c r="AH260" s="25"/>
      <c r="AI260" s="25"/>
      <c r="AJ260" s="25"/>
      <c r="AK260" s="25"/>
      <c r="AL260" s="25"/>
    </row>
    <row r="261" spans="1:38" x14ac:dyDescent="0.4">
      <c r="A261" s="25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</row>
    <row r="262" spans="1:38" x14ac:dyDescent="0.4">
      <c r="A262" s="25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5"/>
      <c r="AJ262" s="25"/>
      <c r="AK262" s="25"/>
      <c r="AL262" s="25"/>
    </row>
    <row r="263" spans="1:38" x14ac:dyDescent="0.4">
      <c r="A263" s="25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  <c r="Z263" s="25"/>
      <c r="AA263" s="25"/>
      <c r="AB263" s="25"/>
      <c r="AC263" s="25"/>
      <c r="AD263" s="25"/>
      <c r="AE263" s="25"/>
      <c r="AF263" s="25"/>
      <c r="AG263" s="25"/>
      <c r="AH263" s="25"/>
      <c r="AI263" s="25"/>
      <c r="AJ263" s="25"/>
      <c r="AK263" s="25"/>
      <c r="AL263" s="25"/>
    </row>
    <row r="264" spans="1:38" x14ac:dyDescent="0.4">
      <c r="A264" s="25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</row>
    <row r="265" spans="1:38" x14ac:dyDescent="0.4">
      <c r="A265" s="25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  <c r="Z265" s="25"/>
      <c r="AA265" s="25"/>
      <c r="AB265" s="25"/>
      <c r="AC265" s="25"/>
      <c r="AD265" s="25"/>
      <c r="AE265" s="25"/>
      <c r="AF265" s="25"/>
      <c r="AG265" s="25"/>
      <c r="AH265" s="25"/>
      <c r="AI265" s="25"/>
      <c r="AJ265" s="25"/>
      <c r="AK265" s="25"/>
      <c r="AL265" s="25"/>
    </row>
    <row r="266" spans="1:38" x14ac:dyDescent="0.4">
      <c r="A266" s="25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  <c r="Z266" s="25"/>
      <c r="AA266" s="25"/>
      <c r="AB266" s="25"/>
      <c r="AC266" s="25"/>
      <c r="AD266" s="25"/>
      <c r="AE266" s="25"/>
      <c r="AF266" s="25"/>
      <c r="AG266" s="25"/>
      <c r="AH266" s="25"/>
      <c r="AI266" s="25"/>
      <c r="AJ266" s="25"/>
      <c r="AK266" s="25"/>
      <c r="AL266" s="25"/>
    </row>
    <row r="267" spans="1:38" x14ac:dyDescent="0.4">
      <c r="A267" s="25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</row>
    <row r="268" spans="1:38" x14ac:dyDescent="0.4">
      <c r="A268" s="25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  <c r="AD268" s="25"/>
      <c r="AE268" s="25"/>
      <c r="AF268" s="25"/>
      <c r="AG268" s="25"/>
      <c r="AH268" s="25"/>
      <c r="AI268" s="25"/>
      <c r="AJ268" s="25"/>
      <c r="AK268" s="25"/>
      <c r="AL268" s="25"/>
    </row>
    <row r="269" spans="1:38" x14ac:dyDescent="0.4">
      <c r="A269" s="25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  <c r="Z269" s="25"/>
      <c r="AA269" s="25"/>
      <c r="AB269" s="25"/>
      <c r="AC269" s="25"/>
      <c r="AD269" s="25"/>
      <c r="AE269" s="25"/>
      <c r="AF269" s="25"/>
      <c r="AG269" s="25"/>
      <c r="AH269" s="25"/>
      <c r="AI269" s="25"/>
      <c r="AJ269" s="25"/>
      <c r="AK269" s="25"/>
      <c r="AL269" s="25"/>
    </row>
    <row r="270" spans="1:38" x14ac:dyDescent="0.4">
      <c r="A270" s="25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</row>
    <row r="271" spans="1:38" x14ac:dyDescent="0.4">
      <c r="A271" s="25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  <c r="AD271" s="25"/>
      <c r="AE271" s="25"/>
      <c r="AF271" s="25"/>
      <c r="AG271" s="25"/>
      <c r="AH271" s="25"/>
      <c r="AI271" s="25"/>
      <c r="AJ271" s="25"/>
      <c r="AK271" s="25"/>
      <c r="AL271" s="25"/>
    </row>
    <row r="272" spans="1:38" x14ac:dyDescent="0.4">
      <c r="A272" s="25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  <c r="Z272" s="25"/>
      <c r="AA272" s="25"/>
      <c r="AB272" s="25"/>
      <c r="AC272" s="25"/>
      <c r="AD272" s="25"/>
      <c r="AE272" s="25"/>
      <c r="AF272" s="25"/>
      <c r="AG272" s="25"/>
      <c r="AH272" s="25"/>
      <c r="AI272" s="25"/>
      <c r="AJ272" s="25"/>
      <c r="AK272" s="25"/>
      <c r="AL272" s="25"/>
    </row>
    <row r="273" spans="1:38" x14ac:dyDescent="0.4">
      <c r="A273" s="25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</row>
    <row r="274" spans="1:38" x14ac:dyDescent="0.4">
      <c r="A274" s="25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  <c r="Z274" s="25"/>
      <c r="AA274" s="25"/>
      <c r="AB274" s="25"/>
      <c r="AC274" s="25"/>
      <c r="AD274" s="25"/>
      <c r="AE274" s="25"/>
      <c r="AF274" s="25"/>
      <c r="AG274" s="25"/>
      <c r="AH274" s="25"/>
      <c r="AI274" s="25"/>
      <c r="AJ274" s="25"/>
      <c r="AK274" s="25"/>
      <c r="AL274" s="25"/>
    </row>
    <row r="275" spans="1:38" x14ac:dyDescent="0.4">
      <c r="A275" s="25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A275" s="25"/>
      <c r="AB275" s="25"/>
      <c r="AC275" s="25"/>
      <c r="AD275" s="25"/>
      <c r="AE275" s="25"/>
      <c r="AF275" s="25"/>
      <c r="AG275" s="25"/>
      <c r="AH275" s="25"/>
      <c r="AI275" s="25"/>
      <c r="AJ275" s="25"/>
      <c r="AK275" s="25"/>
      <c r="AL275" s="25"/>
    </row>
    <row r="276" spans="1:38" x14ac:dyDescent="0.4">
      <c r="A276" s="25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</row>
    <row r="277" spans="1:38" x14ac:dyDescent="0.4">
      <c r="A277" s="25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  <c r="AD277" s="25"/>
      <c r="AE277" s="25"/>
      <c r="AF277" s="25"/>
      <c r="AG277" s="25"/>
      <c r="AH277" s="25"/>
      <c r="AI277" s="25"/>
      <c r="AJ277" s="25"/>
      <c r="AK277" s="25"/>
      <c r="AL277" s="25"/>
    </row>
    <row r="278" spans="1:38" x14ac:dyDescent="0.4">
      <c r="A278" s="25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  <c r="AD278" s="25"/>
      <c r="AE278" s="25"/>
      <c r="AF278" s="25"/>
      <c r="AG278" s="25"/>
      <c r="AH278" s="25"/>
      <c r="AI278" s="25"/>
      <c r="AJ278" s="25"/>
      <c r="AK278" s="25"/>
      <c r="AL278" s="25"/>
    </row>
    <row r="279" spans="1:38" x14ac:dyDescent="0.4">
      <c r="A279" s="25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  <c r="AD279" s="25"/>
      <c r="AE279" s="25"/>
      <c r="AF279" s="25"/>
      <c r="AG279" s="25"/>
      <c r="AH279" s="25"/>
      <c r="AI279" s="25"/>
      <c r="AJ279" s="25"/>
      <c r="AK279" s="25"/>
      <c r="AL279" s="25"/>
    </row>
    <row r="280" spans="1:38" x14ac:dyDescent="0.4">
      <c r="A280" s="25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  <c r="AD280" s="25"/>
      <c r="AE280" s="25"/>
      <c r="AF280" s="25"/>
      <c r="AG280" s="25"/>
      <c r="AH280" s="25"/>
      <c r="AI280" s="25"/>
      <c r="AJ280" s="25"/>
      <c r="AK280" s="25"/>
      <c r="AL280" s="25"/>
    </row>
    <row r="281" spans="1:38" x14ac:dyDescent="0.4">
      <c r="A281" s="25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  <c r="Z281" s="25"/>
      <c r="AA281" s="25"/>
      <c r="AB281" s="25"/>
      <c r="AC281" s="25"/>
      <c r="AD281" s="25"/>
      <c r="AE281" s="25"/>
      <c r="AF281" s="25"/>
      <c r="AG281" s="25"/>
      <c r="AH281" s="25"/>
      <c r="AI281" s="25"/>
      <c r="AJ281" s="25"/>
      <c r="AK281" s="25"/>
      <c r="AL281" s="25"/>
    </row>
    <row r="282" spans="1:38" x14ac:dyDescent="0.4">
      <c r="A282" s="25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</row>
    <row r="283" spans="1:38" x14ac:dyDescent="0.4">
      <c r="A283" s="25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  <c r="AD283" s="25"/>
      <c r="AE283" s="25"/>
      <c r="AF283" s="25"/>
      <c r="AG283" s="25"/>
      <c r="AH283" s="25"/>
      <c r="AI283" s="25"/>
      <c r="AJ283" s="25"/>
      <c r="AK283" s="25"/>
      <c r="AL283" s="25"/>
    </row>
    <row r="284" spans="1:38" x14ac:dyDescent="0.4">
      <c r="A284" s="25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  <c r="Z284" s="25"/>
      <c r="AA284" s="25"/>
      <c r="AB284" s="25"/>
      <c r="AC284" s="25"/>
      <c r="AD284" s="25"/>
      <c r="AE284" s="25"/>
      <c r="AF284" s="25"/>
      <c r="AG284" s="25"/>
      <c r="AH284" s="25"/>
      <c r="AI284" s="25"/>
      <c r="AJ284" s="25"/>
      <c r="AK284" s="25"/>
      <c r="AL284" s="25"/>
    </row>
    <row r="285" spans="1:38" x14ac:dyDescent="0.4">
      <c r="A285" s="25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</row>
    <row r="286" spans="1:38" x14ac:dyDescent="0.4">
      <c r="A286" s="25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  <c r="Z286" s="25"/>
      <c r="AA286" s="25"/>
      <c r="AB286" s="25"/>
      <c r="AC286" s="25"/>
      <c r="AD286" s="25"/>
      <c r="AE286" s="25"/>
      <c r="AF286" s="25"/>
      <c r="AG286" s="25"/>
      <c r="AH286" s="25"/>
      <c r="AI286" s="25"/>
      <c r="AJ286" s="25"/>
      <c r="AK286" s="25"/>
      <c r="AL286" s="25"/>
    </row>
    <row r="287" spans="1:38" x14ac:dyDescent="0.4">
      <c r="A287" s="25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  <c r="Z287" s="25"/>
      <c r="AA287" s="25"/>
      <c r="AB287" s="25"/>
      <c r="AC287" s="25"/>
      <c r="AD287" s="25"/>
      <c r="AE287" s="25"/>
      <c r="AF287" s="25"/>
      <c r="AG287" s="25"/>
      <c r="AH287" s="25"/>
      <c r="AI287" s="25"/>
      <c r="AJ287" s="25"/>
      <c r="AK287" s="25"/>
      <c r="AL287" s="25"/>
    </row>
    <row r="288" spans="1:38" x14ac:dyDescent="0.4">
      <c r="A288" s="25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</row>
    <row r="289" spans="1:38" x14ac:dyDescent="0.4">
      <c r="A289" s="25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  <c r="Z289" s="25"/>
      <c r="AA289" s="25"/>
      <c r="AB289" s="25"/>
      <c r="AC289" s="25"/>
      <c r="AD289" s="25"/>
      <c r="AE289" s="25"/>
      <c r="AF289" s="25"/>
      <c r="AG289" s="25"/>
      <c r="AH289" s="25"/>
      <c r="AI289" s="25"/>
      <c r="AJ289" s="25"/>
      <c r="AK289" s="25"/>
      <c r="AL289" s="25"/>
    </row>
    <row r="290" spans="1:38" x14ac:dyDescent="0.4">
      <c r="A290" s="25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  <c r="Z290" s="25"/>
      <c r="AA290" s="25"/>
      <c r="AB290" s="25"/>
      <c r="AC290" s="25"/>
      <c r="AD290" s="25"/>
      <c r="AE290" s="25"/>
      <c r="AF290" s="25"/>
      <c r="AG290" s="25"/>
      <c r="AH290" s="25"/>
      <c r="AI290" s="25"/>
      <c r="AJ290" s="25"/>
      <c r="AK290" s="25"/>
      <c r="AL290" s="25"/>
    </row>
    <row r="291" spans="1:38" x14ac:dyDescent="0.4">
      <c r="A291" s="25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</row>
    <row r="292" spans="1:38" x14ac:dyDescent="0.4">
      <c r="A292" s="25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  <c r="Z292" s="25"/>
      <c r="AA292" s="25"/>
      <c r="AB292" s="25"/>
      <c r="AC292" s="25"/>
      <c r="AD292" s="25"/>
      <c r="AE292" s="25"/>
      <c r="AF292" s="25"/>
      <c r="AG292" s="25"/>
      <c r="AH292" s="25"/>
      <c r="AI292" s="25"/>
      <c r="AJ292" s="25"/>
      <c r="AK292" s="25"/>
      <c r="AL292" s="25"/>
    </row>
    <row r="293" spans="1:38" x14ac:dyDescent="0.4">
      <c r="A293" s="25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  <c r="Z293" s="25"/>
      <c r="AA293" s="25"/>
      <c r="AB293" s="25"/>
      <c r="AC293" s="25"/>
      <c r="AD293" s="25"/>
      <c r="AE293" s="25"/>
      <c r="AF293" s="25"/>
      <c r="AG293" s="25"/>
      <c r="AH293" s="25"/>
      <c r="AI293" s="25"/>
      <c r="AJ293" s="25"/>
      <c r="AK293" s="25"/>
      <c r="AL293" s="25"/>
    </row>
    <row r="294" spans="1:38" x14ac:dyDescent="0.4">
      <c r="A294" s="25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</row>
    <row r="295" spans="1:38" x14ac:dyDescent="0.4">
      <c r="A295" s="25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  <c r="Z295" s="25"/>
      <c r="AA295" s="25"/>
      <c r="AB295" s="25"/>
      <c r="AC295" s="25"/>
      <c r="AD295" s="25"/>
      <c r="AE295" s="25"/>
      <c r="AF295" s="25"/>
      <c r="AG295" s="25"/>
      <c r="AH295" s="25"/>
      <c r="AI295" s="25"/>
      <c r="AJ295" s="25"/>
      <c r="AK295" s="25"/>
      <c r="AL295" s="25"/>
    </row>
    <row r="296" spans="1:38" x14ac:dyDescent="0.4">
      <c r="A296" s="25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  <c r="Z296" s="25"/>
      <c r="AA296" s="25"/>
      <c r="AB296" s="25"/>
      <c r="AC296" s="25"/>
      <c r="AD296" s="25"/>
      <c r="AE296" s="25"/>
      <c r="AF296" s="25"/>
      <c r="AG296" s="25"/>
      <c r="AH296" s="25"/>
      <c r="AI296" s="25"/>
      <c r="AJ296" s="25"/>
      <c r="AK296" s="25"/>
      <c r="AL296" s="25"/>
    </row>
    <row r="297" spans="1:38" x14ac:dyDescent="0.4">
      <c r="A297" s="25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</row>
    <row r="298" spans="1:38" x14ac:dyDescent="0.4">
      <c r="A298" s="25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  <c r="AD298" s="25"/>
      <c r="AE298" s="25"/>
      <c r="AF298" s="25"/>
      <c r="AG298" s="25"/>
      <c r="AH298" s="25"/>
      <c r="AI298" s="25"/>
      <c r="AJ298" s="25"/>
      <c r="AK298" s="25"/>
      <c r="AL298" s="25"/>
    </row>
  </sheetData>
  <mergeCells count="64">
    <mergeCell ref="C39:D39"/>
    <mergeCell ref="E39:F39"/>
    <mergeCell ref="C40:D40"/>
    <mergeCell ref="E40:F40"/>
    <mergeCell ref="C41:D41"/>
    <mergeCell ref="E41:F41"/>
    <mergeCell ref="C36:D36"/>
    <mergeCell ref="E36:F36"/>
    <mergeCell ref="C37:D37"/>
    <mergeCell ref="E37:F37"/>
    <mergeCell ref="C38:D38"/>
    <mergeCell ref="E38:F38"/>
    <mergeCell ref="B8:B9"/>
    <mergeCell ref="C8:C9"/>
    <mergeCell ref="C11:D11"/>
    <mergeCell ref="E11:F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E12:F12"/>
    <mergeCell ref="E13:F13"/>
    <mergeCell ref="E14:F1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26:F26"/>
    <mergeCell ref="E27:F27"/>
    <mergeCell ref="E28:F28"/>
    <mergeCell ref="E29:F29"/>
    <mergeCell ref="E35:F35"/>
    <mergeCell ref="E30:F30"/>
    <mergeCell ref="E31:F31"/>
    <mergeCell ref="E32:F32"/>
    <mergeCell ref="E33:F33"/>
    <mergeCell ref="E34:F34"/>
  </mergeCells>
  <phoneticPr fontId="1"/>
  <conditionalFormatting sqref="G11:AK11">
    <cfRule type="expression" dxfId="8" priority="3">
      <formula>WEEKDAY(G11)=7</formula>
    </cfRule>
    <cfRule type="expression" dxfId="7" priority="4">
      <formula>WEEKDAY(G11)=1</formula>
    </cfRule>
  </conditionalFormatting>
  <conditionalFormatting sqref="G12:AK41">
    <cfRule type="cellIs" dxfId="6" priority="1" operator="equal">
      <formula>"定休日"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B7AA57F2-BD76-4FC7-B637-88B4FCDB4064}">
            <xm:f>COUNTIF(カレンダー設定マスタ!$B$3:$B$271,G11)</xm:f>
            <x14:dxf>
              <font>
                <color rgb="FFF44336"/>
              </font>
            </x14:dxf>
          </x14:cfRule>
          <xm:sqref>G11:AK11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カレンダー設定マスタ!$F$3:$F$14</xm:f>
          </x14:formula1>
          <xm:sqref>C8:C9</xm:sqref>
        </x14:dataValidation>
        <x14:dataValidation type="list" allowBlank="1" showInputMessage="1" showErrorMessage="1">
          <x14:formula1>
            <xm:f>カレンダー設定マスタ!$D$3:$D$13</xm:f>
          </x14:formula1>
          <xm:sqref>B8:B9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S314"/>
  <sheetViews>
    <sheetView showGridLines="0" zoomScale="70" zoomScaleNormal="70" workbookViewId="0">
      <pane ySplit="15" topLeftCell="A16" activePane="bottomLeft" state="frozen"/>
      <selection pane="bottomLeft" activeCell="AN6" sqref="AN6"/>
    </sheetView>
  </sheetViews>
  <sheetFormatPr defaultRowHeight="18.75" x14ac:dyDescent="0.4"/>
  <cols>
    <col min="1" max="1" width="3.625" customWidth="1"/>
    <col min="2" max="2" width="11.625" customWidth="1"/>
    <col min="7" max="42" width="4.75" customWidth="1"/>
  </cols>
  <sheetData>
    <row r="1" spans="1:42" x14ac:dyDescent="0.4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</row>
    <row r="2" spans="1:42" x14ac:dyDescent="0.4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</row>
    <row r="3" spans="1:42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</row>
    <row r="4" spans="1:42" x14ac:dyDescent="0.4">
      <c r="A4" s="24"/>
      <c r="B4" s="56"/>
      <c r="C4" s="56"/>
      <c r="D4" s="56"/>
      <c r="E4" s="56"/>
      <c r="F4" s="56"/>
      <c r="G4" s="56"/>
      <c r="H4" s="56"/>
      <c r="I4" s="56"/>
      <c r="J4" s="56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</row>
    <row r="5" spans="1:42" x14ac:dyDescent="0.4">
      <c r="A5" s="24"/>
      <c r="B5" s="46"/>
      <c r="C5" s="46"/>
      <c r="D5" s="54"/>
      <c r="E5" s="46"/>
      <c r="F5" s="46"/>
      <c r="G5" s="56"/>
      <c r="H5" s="56"/>
      <c r="I5" s="56"/>
      <c r="J5" s="56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</row>
    <row r="6" spans="1:42" ht="18.75" customHeight="1" x14ac:dyDescent="0.4">
      <c r="A6" s="24"/>
      <c r="B6" s="46"/>
      <c r="C6" s="46"/>
      <c r="D6" s="54"/>
      <c r="E6" s="46"/>
      <c r="F6" s="46"/>
      <c r="G6" s="56"/>
      <c r="H6" s="56"/>
      <c r="I6" s="56"/>
      <c r="J6" s="56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</row>
    <row r="7" spans="1:42" ht="19.5" thickBot="1" x14ac:dyDescent="0.45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</row>
    <row r="8" spans="1:42" ht="19.5" thickBot="1" x14ac:dyDescent="0.45">
      <c r="A8" s="24"/>
      <c r="B8" s="24"/>
      <c r="C8" s="24"/>
      <c r="D8" s="24"/>
      <c r="E8" s="172" t="s">
        <v>101</v>
      </c>
      <c r="F8" s="173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</row>
    <row r="9" spans="1:42" x14ac:dyDescent="0.4">
      <c r="A9" s="24"/>
      <c r="B9" s="163">
        <v>2020</v>
      </c>
      <c r="C9" s="165">
        <v>1</v>
      </c>
      <c r="D9" s="170">
        <v>4</v>
      </c>
      <c r="E9" s="174"/>
      <c r="F9" s="175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</row>
    <row r="10" spans="1:42" ht="19.5" thickBot="1" x14ac:dyDescent="0.45">
      <c r="A10" s="24"/>
      <c r="B10" s="164"/>
      <c r="C10" s="166"/>
      <c r="D10" s="171"/>
      <c r="E10" s="176"/>
      <c r="F10" s="177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</row>
    <row r="11" spans="1:42" ht="19.5" x14ac:dyDescent="0.4">
      <c r="A11" s="24"/>
      <c r="B11" s="122"/>
      <c r="C11" s="123" t="s">
        <v>184</v>
      </c>
      <c r="D11" s="123" t="s">
        <v>185</v>
      </c>
      <c r="E11" s="120"/>
      <c r="F11" s="120"/>
      <c r="G11" s="121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</row>
    <row r="12" spans="1:42" x14ac:dyDescent="0.4">
      <c r="A12" s="24"/>
      <c r="B12" s="45"/>
      <c r="C12" s="45"/>
      <c r="D12" s="45"/>
      <c r="E12" s="45"/>
      <c r="F12" s="45"/>
      <c r="G12" s="33">
        <v>0.29166666666666669</v>
      </c>
      <c r="H12" s="33">
        <f>G12+1/48</f>
        <v>0.3125</v>
      </c>
      <c r="I12" s="33">
        <f>H12+1/48</f>
        <v>0.33333333333333331</v>
      </c>
      <c r="J12" s="33">
        <f>I12+1/48</f>
        <v>0.35416666666666663</v>
      </c>
      <c r="K12" s="33">
        <f>J12+1/48</f>
        <v>0.37499999999999994</v>
      </c>
      <c r="L12" s="33">
        <f t="shared" ref="L12" si="0">K12+1/48</f>
        <v>0.39583333333333326</v>
      </c>
      <c r="M12" s="33">
        <f t="shared" ref="M12" si="1">L12+1/48</f>
        <v>0.41666666666666657</v>
      </c>
      <c r="N12" s="33">
        <f t="shared" ref="N12" si="2">M12+1/48</f>
        <v>0.43749999999999989</v>
      </c>
      <c r="O12" s="33">
        <f t="shared" ref="O12" si="3">N12+1/48</f>
        <v>0.4583333333333332</v>
      </c>
      <c r="P12" s="33">
        <f t="shared" ref="P12" si="4">O12+1/48</f>
        <v>0.47916666666666652</v>
      </c>
      <c r="Q12" s="33">
        <f t="shared" ref="Q12" si="5">P12+1/48</f>
        <v>0.49999999999999983</v>
      </c>
      <c r="R12" s="33">
        <f t="shared" ref="R12" si="6">Q12+1/48</f>
        <v>0.52083333333333315</v>
      </c>
      <c r="S12" s="33">
        <f t="shared" ref="S12" si="7">R12+1/48</f>
        <v>0.54166666666666652</v>
      </c>
      <c r="T12" s="33">
        <f t="shared" ref="T12" si="8">S12+1/48</f>
        <v>0.56249999999999989</v>
      </c>
      <c r="U12" s="33">
        <f t="shared" ref="U12" si="9">T12+1/48</f>
        <v>0.58333333333333326</v>
      </c>
      <c r="V12" s="33">
        <f t="shared" ref="V12" si="10">U12+1/48</f>
        <v>0.60416666666666663</v>
      </c>
      <c r="W12" s="33">
        <f t="shared" ref="W12" si="11">V12+1/48</f>
        <v>0.625</v>
      </c>
      <c r="X12" s="33">
        <f t="shared" ref="X12" si="12">W12+1/48</f>
        <v>0.64583333333333337</v>
      </c>
      <c r="Y12" s="33">
        <f t="shared" ref="Y12" si="13">X12+1/48</f>
        <v>0.66666666666666674</v>
      </c>
      <c r="Z12" s="33">
        <f t="shared" ref="Z12" si="14">Y12+1/48</f>
        <v>0.68750000000000011</v>
      </c>
      <c r="AA12" s="33">
        <f t="shared" ref="AA12" si="15">Z12+1/48</f>
        <v>0.70833333333333348</v>
      </c>
      <c r="AB12" s="33">
        <f t="shared" ref="AB12" si="16">AA12+1/48</f>
        <v>0.72916666666666685</v>
      </c>
      <c r="AC12" s="33">
        <f t="shared" ref="AC12" si="17">AB12+1/48</f>
        <v>0.75000000000000022</v>
      </c>
      <c r="AD12" s="33">
        <f t="shared" ref="AD12" si="18">AC12+1/48</f>
        <v>0.77083333333333359</v>
      </c>
      <c r="AE12" s="33">
        <f t="shared" ref="AE12" si="19">AD12+1/48</f>
        <v>0.79166666666666696</v>
      </c>
      <c r="AF12" s="33">
        <f t="shared" ref="AF12" si="20">AE12+1/48</f>
        <v>0.81250000000000033</v>
      </c>
      <c r="AG12" s="33">
        <f t="shared" ref="AG12" si="21">AF12+1/48</f>
        <v>0.8333333333333337</v>
      </c>
      <c r="AH12" s="33">
        <f t="shared" ref="AH12" si="22">AG12+1/48</f>
        <v>0.85416666666666707</v>
      </c>
      <c r="AI12" s="33">
        <f t="shared" ref="AI12" si="23">AH12+1/48</f>
        <v>0.87500000000000044</v>
      </c>
      <c r="AJ12" s="33">
        <f t="shared" ref="AJ12" si="24">AI12+1/48</f>
        <v>0.89583333333333381</v>
      </c>
      <c r="AK12" s="33">
        <f t="shared" ref="AK12" si="25">AJ12+1/48</f>
        <v>0.91666666666666718</v>
      </c>
      <c r="AL12" s="33">
        <f t="shared" ref="AL12" si="26">AK12+1/48</f>
        <v>0.93750000000000056</v>
      </c>
      <c r="AM12" s="33">
        <f t="shared" ref="AM12" si="27">AL12+1/48</f>
        <v>0.95833333333333393</v>
      </c>
      <c r="AN12" s="33">
        <f t="shared" ref="AN12" si="28">AM12+1/48</f>
        <v>0.9791666666666673</v>
      </c>
      <c r="AO12" s="33">
        <f t="shared" ref="AO12" si="29">AN12+1/48</f>
        <v>1.0000000000000007</v>
      </c>
      <c r="AP12" s="24"/>
    </row>
    <row r="13" spans="1:42" x14ac:dyDescent="0.4">
      <c r="A13" s="24"/>
      <c r="B13" s="29" t="s">
        <v>186</v>
      </c>
      <c r="C13" s="118"/>
      <c r="D13" s="118"/>
      <c r="E13" s="118"/>
      <c r="F13" s="118" t="s">
        <v>180</v>
      </c>
      <c r="G13" s="29"/>
      <c r="H13" s="29"/>
      <c r="I13" s="29"/>
      <c r="J13" s="29"/>
      <c r="K13" s="29">
        <f ca="1">COUNTIFS(K$16:K$45,1,$F16:$F45,"キッチン")-K$52</f>
        <v>-1</v>
      </c>
      <c r="L13" s="29">
        <f t="shared" ref="L13:AM13" ca="1" si="30">COUNTIFS(L$16:L$45,1,$F16:$F45,"キッチン")-L$52</f>
        <v>-1</v>
      </c>
      <c r="M13" s="29">
        <f t="shared" ca="1" si="30"/>
        <v>-1</v>
      </c>
      <c r="N13" s="29">
        <f t="shared" ca="1" si="30"/>
        <v>-1</v>
      </c>
      <c r="O13" s="29">
        <f t="shared" ca="1" si="30"/>
        <v>-1</v>
      </c>
      <c r="P13" s="29">
        <f t="shared" ca="1" si="30"/>
        <v>-1</v>
      </c>
      <c r="Q13" s="29">
        <f t="shared" ca="1" si="30"/>
        <v>-1</v>
      </c>
      <c r="R13" s="29">
        <f t="shared" ca="1" si="30"/>
        <v>-1</v>
      </c>
      <c r="S13" s="29">
        <f t="shared" ca="1" si="30"/>
        <v>-1</v>
      </c>
      <c r="T13" s="29">
        <f t="shared" ca="1" si="30"/>
        <v>-1</v>
      </c>
      <c r="U13" s="29">
        <f t="shared" ca="1" si="30"/>
        <v>-1</v>
      </c>
      <c r="V13" s="29">
        <f t="shared" ca="1" si="30"/>
        <v>-1</v>
      </c>
      <c r="W13" s="29">
        <f t="shared" ca="1" si="30"/>
        <v>-1</v>
      </c>
      <c r="X13" s="29">
        <f t="shared" ca="1" si="30"/>
        <v>-1</v>
      </c>
      <c r="Y13" s="29">
        <f t="shared" ca="1" si="30"/>
        <v>-2</v>
      </c>
      <c r="Z13" s="29">
        <f t="shared" ca="1" si="30"/>
        <v>-2</v>
      </c>
      <c r="AA13" s="29">
        <f t="shared" ca="1" si="30"/>
        <v>-3</v>
      </c>
      <c r="AB13" s="29">
        <f t="shared" ca="1" si="30"/>
        <v>-3</v>
      </c>
      <c r="AC13" s="29">
        <f t="shared" ca="1" si="30"/>
        <v>-3</v>
      </c>
      <c r="AD13" s="29">
        <f t="shared" ca="1" si="30"/>
        <v>-3</v>
      </c>
      <c r="AE13" s="29">
        <f t="shared" ca="1" si="30"/>
        <v>-3</v>
      </c>
      <c r="AF13" s="29">
        <f t="shared" ca="1" si="30"/>
        <v>-3</v>
      </c>
      <c r="AG13" s="29">
        <f t="shared" ca="1" si="30"/>
        <v>-3</v>
      </c>
      <c r="AH13" s="29">
        <f t="shared" ca="1" si="30"/>
        <v>-3</v>
      </c>
      <c r="AI13" s="29">
        <f t="shared" ca="1" si="30"/>
        <v>-3</v>
      </c>
      <c r="AJ13" s="29">
        <f t="shared" ca="1" si="30"/>
        <v>-3</v>
      </c>
      <c r="AK13" s="29">
        <f t="shared" ca="1" si="30"/>
        <v>-3</v>
      </c>
      <c r="AL13" s="29">
        <f t="shared" ca="1" si="30"/>
        <v>-3</v>
      </c>
      <c r="AM13" s="29">
        <f t="shared" ca="1" si="30"/>
        <v>-3</v>
      </c>
      <c r="AN13" s="29"/>
      <c r="AO13" s="29"/>
      <c r="AP13" s="24"/>
    </row>
    <row r="14" spans="1:42" x14ac:dyDescent="0.4">
      <c r="A14" s="24"/>
      <c r="B14" s="29" t="s">
        <v>187</v>
      </c>
      <c r="C14" s="118"/>
      <c r="D14" s="118"/>
      <c r="E14" s="118"/>
      <c r="F14" s="118" t="s">
        <v>183</v>
      </c>
      <c r="G14" s="29"/>
      <c r="H14" s="29"/>
      <c r="I14" s="29"/>
      <c r="J14" s="29"/>
      <c r="K14" s="29">
        <f ca="1">COUNTIFS(K$16:K$45,1,$F16:$F45,"ホール")-K$53</f>
        <v>-2</v>
      </c>
      <c r="L14" s="29">
        <f t="shared" ref="L14:AM14" ca="1" si="31">COUNTIFS(L$16:L$45,1,$F16:$F45,"ホール")-L$53</f>
        <v>-2</v>
      </c>
      <c r="M14" s="29">
        <f t="shared" ca="1" si="31"/>
        <v>-2</v>
      </c>
      <c r="N14" s="29">
        <f t="shared" ca="1" si="31"/>
        <v>-2</v>
      </c>
      <c r="O14" s="29">
        <f t="shared" ca="1" si="31"/>
        <v>-2</v>
      </c>
      <c r="P14" s="29">
        <f t="shared" ca="1" si="31"/>
        <v>-2</v>
      </c>
      <c r="Q14" s="29">
        <f t="shared" ca="1" si="31"/>
        <v>-2</v>
      </c>
      <c r="R14" s="29">
        <f t="shared" ca="1" si="31"/>
        <v>-2</v>
      </c>
      <c r="S14" s="29">
        <f t="shared" ca="1" si="31"/>
        <v>-2</v>
      </c>
      <c r="T14" s="29">
        <f t="shared" ca="1" si="31"/>
        <v>-2</v>
      </c>
      <c r="U14" s="29">
        <f t="shared" ca="1" si="31"/>
        <v>-2</v>
      </c>
      <c r="V14" s="29">
        <f t="shared" ca="1" si="31"/>
        <v>-2</v>
      </c>
      <c r="W14" s="29">
        <f t="shared" ca="1" si="31"/>
        <v>-2</v>
      </c>
      <c r="X14" s="29">
        <f t="shared" ca="1" si="31"/>
        <v>-2</v>
      </c>
      <c r="Y14" s="29">
        <f t="shared" ca="1" si="31"/>
        <v>-3</v>
      </c>
      <c r="Z14" s="29">
        <f t="shared" ca="1" si="31"/>
        <v>-3</v>
      </c>
      <c r="AA14" s="29">
        <f t="shared" ca="1" si="31"/>
        <v>-3</v>
      </c>
      <c r="AB14" s="29">
        <f t="shared" ca="1" si="31"/>
        <v>-3</v>
      </c>
      <c r="AC14" s="29">
        <f t="shared" ca="1" si="31"/>
        <v>-3</v>
      </c>
      <c r="AD14" s="29">
        <f t="shared" ca="1" si="31"/>
        <v>-3</v>
      </c>
      <c r="AE14" s="29">
        <f t="shared" ca="1" si="31"/>
        <v>-3</v>
      </c>
      <c r="AF14" s="29">
        <f t="shared" ca="1" si="31"/>
        <v>-3</v>
      </c>
      <c r="AG14" s="29">
        <f t="shared" ca="1" si="31"/>
        <v>-3</v>
      </c>
      <c r="AH14" s="29">
        <f t="shared" ca="1" si="31"/>
        <v>-3</v>
      </c>
      <c r="AI14" s="29">
        <f t="shared" ca="1" si="31"/>
        <v>-3</v>
      </c>
      <c r="AJ14" s="29">
        <f t="shared" ca="1" si="31"/>
        <v>-3</v>
      </c>
      <c r="AK14" s="29">
        <f t="shared" ca="1" si="31"/>
        <v>-3</v>
      </c>
      <c r="AL14" s="29">
        <f t="shared" ca="1" si="31"/>
        <v>-3</v>
      </c>
      <c r="AM14" s="29">
        <f t="shared" ca="1" si="31"/>
        <v>-3</v>
      </c>
      <c r="AN14" s="29"/>
      <c r="AO14" s="29"/>
      <c r="AP14" s="24"/>
    </row>
    <row r="15" spans="1:42" ht="30" customHeight="1" x14ac:dyDescent="0.4">
      <c r="A15" s="24"/>
      <c r="B15" s="45" t="s">
        <v>0</v>
      </c>
      <c r="C15" s="45" t="s">
        <v>82</v>
      </c>
      <c r="D15" s="45" t="s">
        <v>83</v>
      </c>
      <c r="E15" s="45"/>
      <c r="F15" s="45"/>
      <c r="G15" s="33">
        <v>0.29166666666666669</v>
      </c>
      <c r="H15" s="33">
        <f>G15+1/48</f>
        <v>0.3125</v>
      </c>
      <c r="I15" s="33">
        <f>H15+1/48</f>
        <v>0.33333333333333331</v>
      </c>
      <c r="J15" s="33">
        <f>I15+1/48</f>
        <v>0.35416666666666663</v>
      </c>
      <c r="K15" s="33">
        <f>J15+1/48</f>
        <v>0.37499999999999994</v>
      </c>
      <c r="L15" s="33">
        <f t="shared" ref="L15:AO15" si="32">K15+1/48</f>
        <v>0.39583333333333326</v>
      </c>
      <c r="M15" s="33">
        <f t="shared" si="32"/>
        <v>0.41666666666666657</v>
      </c>
      <c r="N15" s="33">
        <f t="shared" si="32"/>
        <v>0.43749999999999989</v>
      </c>
      <c r="O15" s="33">
        <f t="shared" si="32"/>
        <v>0.4583333333333332</v>
      </c>
      <c r="P15" s="33">
        <f t="shared" si="32"/>
        <v>0.47916666666666652</v>
      </c>
      <c r="Q15" s="33">
        <f t="shared" si="32"/>
        <v>0.49999999999999983</v>
      </c>
      <c r="R15" s="33">
        <f t="shared" si="32"/>
        <v>0.52083333333333315</v>
      </c>
      <c r="S15" s="33">
        <f t="shared" si="32"/>
        <v>0.54166666666666652</v>
      </c>
      <c r="T15" s="33">
        <f t="shared" si="32"/>
        <v>0.56249999999999989</v>
      </c>
      <c r="U15" s="33">
        <f t="shared" si="32"/>
        <v>0.58333333333333326</v>
      </c>
      <c r="V15" s="33">
        <f t="shared" si="32"/>
        <v>0.60416666666666663</v>
      </c>
      <c r="W15" s="33">
        <f t="shared" si="32"/>
        <v>0.625</v>
      </c>
      <c r="X15" s="33">
        <f t="shared" si="32"/>
        <v>0.64583333333333337</v>
      </c>
      <c r="Y15" s="33">
        <f t="shared" si="32"/>
        <v>0.66666666666666674</v>
      </c>
      <c r="Z15" s="33">
        <f t="shared" si="32"/>
        <v>0.68750000000000011</v>
      </c>
      <c r="AA15" s="33">
        <f t="shared" si="32"/>
        <v>0.70833333333333348</v>
      </c>
      <c r="AB15" s="33">
        <f t="shared" si="32"/>
        <v>0.72916666666666685</v>
      </c>
      <c r="AC15" s="33">
        <f t="shared" si="32"/>
        <v>0.75000000000000022</v>
      </c>
      <c r="AD15" s="33">
        <f t="shared" si="32"/>
        <v>0.77083333333333359</v>
      </c>
      <c r="AE15" s="33">
        <f t="shared" si="32"/>
        <v>0.79166666666666696</v>
      </c>
      <c r="AF15" s="33">
        <f t="shared" si="32"/>
        <v>0.81250000000000033</v>
      </c>
      <c r="AG15" s="33">
        <f t="shared" si="32"/>
        <v>0.8333333333333337</v>
      </c>
      <c r="AH15" s="33">
        <f t="shared" si="32"/>
        <v>0.85416666666666707</v>
      </c>
      <c r="AI15" s="33">
        <f t="shared" si="32"/>
        <v>0.87500000000000044</v>
      </c>
      <c r="AJ15" s="33">
        <f t="shared" si="32"/>
        <v>0.89583333333333381</v>
      </c>
      <c r="AK15" s="33">
        <f t="shared" si="32"/>
        <v>0.91666666666666718</v>
      </c>
      <c r="AL15" s="33">
        <f t="shared" si="32"/>
        <v>0.93750000000000056</v>
      </c>
      <c r="AM15" s="33">
        <f t="shared" si="32"/>
        <v>0.95833333333333393</v>
      </c>
      <c r="AN15" s="33">
        <f t="shared" si="32"/>
        <v>0.9791666666666673</v>
      </c>
      <c r="AO15" s="33">
        <f t="shared" si="32"/>
        <v>1.0000000000000007</v>
      </c>
      <c r="AP15" s="24"/>
    </row>
    <row r="16" spans="1:42" ht="37.5" customHeight="1" x14ac:dyDescent="0.4">
      <c r="A16" s="116">
        <v>1</v>
      </c>
      <c r="B16" s="29" t="str">
        <f>IF(月別シフト希望!B12="","",月別シフト希望!B12)</f>
        <v>井上莉沙</v>
      </c>
      <c r="C16" s="118" t="str">
        <f ca="1">IF(ISBLANK(INDIRECT(ADDRESS(MATCH($C$9,INDIRECT($C$11&amp;"!$B$1:$B$354"),0)+$A16,$D$9+2,4,1,$C$11))),"",INDIRECT(ADDRESS(MATCH($C$9,INDIRECT($C$11&amp;"!$B$1:$B$354"),0)+$A16,$D$9+2,4,1,$C$11)))</f>
        <v/>
      </c>
      <c r="D16" s="118" t="str">
        <f ca="1">IF(ISBLANK(INDIRECT(ADDRESS(MATCH($C$9,INDIRECT($D$11&amp;"!$B$1:$B$354"),0)+$A16,$D$9+2,4,1,$D$11))),"",INDIRECT(ADDRESS(MATCH($C$9,INDIRECT($D$11&amp;"!$B$1:$B$354"),0)+$A16,$D$9+2,4,1,$D$11)))</f>
        <v/>
      </c>
      <c r="E16" s="118"/>
      <c r="F16" s="118" t="s">
        <v>15</v>
      </c>
      <c r="G16" s="29" t="str">
        <f ca="1">IF(OR($C16="",$D16=""),"",IF($C16="休み","",IF(AND(AND(G$15&gt;=$C16-(1/288),G$15&lt;=($D16-((1/48)-(1/288))))),1,"")))</f>
        <v/>
      </c>
      <c r="H16" s="29" t="str">
        <f t="shared" ref="H16:AO31" ca="1" si="33">IF(OR($C16="",$D16=""),"",IF($C16="休み","",IF(AND(AND(H$15&gt;=$C16-(1/288),H$15&lt;=($D16-((1/48)-(1/288))))),1,"")))</f>
        <v/>
      </c>
      <c r="I16" s="29" t="str">
        <f t="shared" ca="1" si="33"/>
        <v/>
      </c>
      <c r="J16" s="29" t="str">
        <f t="shared" ca="1" si="33"/>
        <v/>
      </c>
      <c r="K16" s="29" t="str">
        <f t="shared" ca="1" si="33"/>
        <v/>
      </c>
      <c r="L16" s="29" t="str">
        <f t="shared" ca="1" si="33"/>
        <v/>
      </c>
      <c r="M16" s="29" t="str">
        <f t="shared" ca="1" si="33"/>
        <v/>
      </c>
      <c r="N16" s="29" t="str">
        <f t="shared" ca="1" si="33"/>
        <v/>
      </c>
      <c r="O16" s="29" t="str">
        <f t="shared" ca="1" si="33"/>
        <v/>
      </c>
      <c r="P16" s="29" t="str">
        <f t="shared" ca="1" si="33"/>
        <v/>
      </c>
      <c r="Q16" s="29" t="str">
        <f t="shared" ca="1" si="33"/>
        <v/>
      </c>
      <c r="R16" s="29" t="str">
        <f t="shared" ca="1" si="33"/>
        <v/>
      </c>
      <c r="S16" s="29" t="str">
        <f t="shared" ca="1" si="33"/>
        <v/>
      </c>
      <c r="T16" s="29" t="str">
        <f t="shared" ca="1" si="33"/>
        <v/>
      </c>
      <c r="U16" s="29" t="str">
        <f t="shared" ca="1" si="33"/>
        <v/>
      </c>
      <c r="V16" s="29" t="str">
        <f t="shared" ca="1" si="33"/>
        <v/>
      </c>
      <c r="W16" s="29" t="str">
        <f t="shared" ca="1" si="33"/>
        <v/>
      </c>
      <c r="X16" s="29" t="str">
        <f t="shared" ca="1" si="33"/>
        <v/>
      </c>
      <c r="Y16" s="29" t="str">
        <f t="shared" ca="1" si="33"/>
        <v/>
      </c>
      <c r="Z16" s="29" t="str">
        <f t="shared" ca="1" si="33"/>
        <v/>
      </c>
      <c r="AA16" s="29" t="str">
        <f t="shared" ca="1" si="33"/>
        <v/>
      </c>
      <c r="AB16" s="29" t="str">
        <f t="shared" ca="1" si="33"/>
        <v/>
      </c>
      <c r="AC16" s="29" t="str">
        <f t="shared" ca="1" si="33"/>
        <v/>
      </c>
      <c r="AD16" s="29" t="str">
        <f t="shared" ca="1" si="33"/>
        <v/>
      </c>
      <c r="AE16" s="29" t="str">
        <f t="shared" ca="1" si="33"/>
        <v/>
      </c>
      <c r="AF16" s="29" t="str">
        <f t="shared" ca="1" si="33"/>
        <v/>
      </c>
      <c r="AG16" s="29" t="str">
        <f t="shared" ca="1" si="33"/>
        <v/>
      </c>
      <c r="AH16" s="29" t="str">
        <f t="shared" ca="1" si="33"/>
        <v/>
      </c>
      <c r="AI16" s="29" t="str">
        <f t="shared" ca="1" si="33"/>
        <v/>
      </c>
      <c r="AJ16" s="29" t="str">
        <f t="shared" ca="1" si="33"/>
        <v/>
      </c>
      <c r="AK16" s="29" t="str">
        <f t="shared" ca="1" si="33"/>
        <v/>
      </c>
      <c r="AL16" s="29" t="str">
        <f t="shared" ca="1" si="33"/>
        <v/>
      </c>
      <c r="AM16" s="29" t="str">
        <f t="shared" ca="1" si="33"/>
        <v/>
      </c>
      <c r="AN16" s="29" t="str">
        <f t="shared" ca="1" si="33"/>
        <v/>
      </c>
      <c r="AO16" s="29" t="str">
        <f t="shared" ca="1" si="33"/>
        <v/>
      </c>
      <c r="AP16" s="24"/>
    </row>
    <row r="17" spans="1:42" ht="37.5" customHeight="1" x14ac:dyDescent="0.4">
      <c r="A17" s="116">
        <v>2</v>
      </c>
      <c r="B17" s="29" t="str">
        <f>IF(月別シフト希望!B13="","",月別シフト希望!B13)</f>
        <v>神農隆晴</v>
      </c>
      <c r="C17" s="118" t="str">
        <f t="shared" ref="C17:C45" ca="1" si="34">IF(ISBLANK(INDIRECT(ADDRESS(MATCH($C$9,INDIRECT($C$11&amp;"!$B$1:$B$354"),0)+$A17,$D$9+2,4,1,$C$11))),"",INDIRECT(ADDRESS(MATCH($C$9,INDIRECT($C$11&amp;"!$B$1:$B$354"),0)+$A17,$D$9+2,4,1,$C$11)))</f>
        <v/>
      </c>
      <c r="D17" s="118" t="str">
        <f t="shared" ref="D17:D45" ca="1" si="35">IF(ISBLANK(INDIRECT(ADDRESS(MATCH($C$9,INDIRECT($D$11&amp;"!$B$1:$B$354"),0)+$A17,$D$9+2,4,1,$D$11))),"",INDIRECT(ADDRESS(MATCH($C$9,INDIRECT($D$11&amp;"!$B$1:$B$354"),0)+$A17,$D$9+2,4,1,$D$11)))</f>
        <v/>
      </c>
      <c r="E17" s="118"/>
      <c r="F17" s="118" t="s">
        <v>16</v>
      </c>
      <c r="G17" s="29" t="str">
        <f t="shared" ref="G17:U45" ca="1" si="36">IF(OR($C17="",$D17=""),"",IF($C17="休み","",IF(AND(AND(G$15&gt;=$C17-(1/288),G$15&lt;=($D17-((1/48)-(1/288))))),1,"")))</f>
        <v/>
      </c>
      <c r="H17" s="29" t="str">
        <f t="shared" ca="1" si="33"/>
        <v/>
      </c>
      <c r="I17" s="29" t="str">
        <f t="shared" ca="1" si="36"/>
        <v/>
      </c>
      <c r="J17" s="29" t="str">
        <f t="shared" ca="1" si="33"/>
        <v/>
      </c>
      <c r="K17" s="29" t="str">
        <f t="shared" ca="1" si="36"/>
        <v/>
      </c>
      <c r="L17" s="29" t="str">
        <f t="shared" ca="1" si="33"/>
        <v/>
      </c>
      <c r="M17" s="29" t="str">
        <f t="shared" ca="1" si="36"/>
        <v/>
      </c>
      <c r="N17" s="29" t="str">
        <f t="shared" ca="1" si="33"/>
        <v/>
      </c>
      <c r="O17" s="29" t="str">
        <f t="shared" ca="1" si="36"/>
        <v/>
      </c>
      <c r="P17" s="29" t="str">
        <f t="shared" ca="1" si="33"/>
        <v/>
      </c>
      <c r="Q17" s="29" t="str">
        <f t="shared" ca="1" si="36"/>
        <v/>
      </c>
      <c r="R17" s="29" t="str">
        <f t="shared" ca="1" si="33"/>
        <v/>
      </c>
      <c r="S17" s="29" t="str">
        <f t="shared" ca="1" si="36"/>
        <v/>
      </c>
      <c r="T17" s="29" t="str">
        <f t="shared" ca="1" si="33"/>
        <v/>
      </c>
      <c r="U17" s="29" t="str">
        <f t="shared" ca="1" si="36"/>
        <v/>
      </c>
      <c r="V17" s="29" t="str">
        <f t="shared" ca="1" si="33"/>
        <v/>
      </c>
      <c r="W17" s="29" t="str">
        <f t="shared" ca="1" si="33"/>
        <v/>
      </c>
      <c r="X17" s="29" t="str">
        <f t="shared" ca="1" si="33"/>
        <v/>
      </c>
      <c r="Y17" s="29" t="str">
        <f t="shared" ca="1" si="33"/>
        <v/>
      </c>
      <c r="Z17" s="29" t="str">
        <f t="shared" ca="1" si="33"/>
        <v/>
      </c>
      <c r="AA17" s="29" t="str">
        <f t="shared" ca="1" si="33"/>
        <v/>
      </c>
      <c r="AB17" s="29" t="str">
        <f t="shared" ca="1" si="33"/>
        <v/>
      </c>
      <c r="AC17" s="29" t="str">
        <f t="shared" ca="1" si="33"/>
        <v/>
      </c>
      <c r="AD17" s="29" t="str">
        <f t="shared" ca="1" si="33"/>
        <v/>
      </c>
      <c r="AE17" s="29" t="str">
        <f t="shared" ca="1" si="33"/>
        <v/>
      </c>
      <c r="AF17" s="29" t="str">
        <f t="shared" ca="1" si="33"/>
        <v/>
      </c>
      <c r="AG17" s="29" t="str">
        <f t="shared" ca="1" si="33"/>
        <v/>
      </c>
      <c r="AH17" s="29" t="str">
        <f t="shared" ca="1" si="33"/>
        <v/>
      </c>
      <c r="AI17" s="29" t="str">
        <f t="shared" ca="1" si="33"/>
        <v/>
      </c>
      <c r="AJ17" s="29" t="str">
        <f t="shared" ca="1" si="33"/>
        <v/>
      </c>
      <c r="AK17" s="29" t="str">
        <f t="shared" ca="1" si="33"/>
        <v/>
      </c>
      <c r="AL17" s="29" t="str">
        <f t="shared" ca="1" si="33"/>
        <v/>
      </c>
      <c r="AM17" s="29" t="str">
        <f t="shared" ca="1" si="33"/>
        <v/>
      </c>
      <c r="AN17" s="29" t="str">
        <f t="shared" ca="1" si="33"/>
        <v/>
      </c>
      <c r="AO17" s="29" t="str">
        <f t="shared" ca="1" si="33"/>
        <v/>
      </c>
      <c r="AP17" s="24"/>
    </row>
    <row r="18" spans="1:42" ht="37.5" customHeight="1" x14ac:dyDescent="0.4">
      <c r="A18" s="116">
        <v>3</v>
      </c>
      <c r="B18" s="29" t="str">
        <f>IF(月別シフト希望!B14="","",月別シフト希望!B14)</f>
        <v>平尾健太</v>
      </c>
      <c r="C18" s="118" t="str">
        <f t="shared" ca="1" si="34"/>
        <v>休み</v>
      </c>
      <c r="D18" s="118" t="str">
        <f t="shared" ca="1" si="35"/>
        <v/>
      </c>
      <c r="E18" s="118"/>
      <c r="F18" s="118" t="s">
        <v>16</v>
      </c>
      <c r="G18" s="29" t="str">
        <f t="shared" ca="1" si="36"/>
        <v/>
      </c>
      <c r="H18" s="29" t="str">
        <f t="shared" ca="1" si="33"/>
        <v/>
      </c>
      <c r="I18" s="29" t="str">
        <f t="shared" ca="1" si="33"/>
        <v/>
      </c>
      <c r="J18" s="29" t="str">
        <f t="shared" ca="1" si="33"/>
        <v/>
      </c>
      <c r="K18" s="29" t="str">
        <f t="shared" ca="1" si="33"/>
        <v/>
      </c>
      <c r="L18" s="29" t="str">
        <f t="shared" ca="1" si="33"/>
        <v/>
      </c>
      <c r="M18" s="29" t="str">
        <f t="shared" ca="1" si="33"/>
        <v/>
      </c>
      <c r="N18" s="29" t="str">
        <f t="shared" ca="1" si="33"/>
        <v/>
      </c>
      <c r="O18" s="29" t="str">
        <f t="shared" ca="1" si="33"/>
        <v/>
      </c>
      <c r="P18" s="29" t="str">
        <f t="shared" ca="1" si="33"/>
        <v/>
      </c>
      <c r="Q18" s="29" t="str">
        <f t="shared" ca="1" si="33"/>
        <v/>
      </c>
      <c r="R18" s="29" t="str">
        <f t="shared" ca="1" si="33"/>
        <v/>
      </c>
      <c r="S18" s="29" t="str">
        <f t="shared" ca="1" si="33"/>
        <v/>
      </c>
      <c r="T18" s="29" t="str">
        <f t="shared" ca="1" si="33"/>
        <v/>
      </c>
      <c r="U18" s="29" t="str">
        <f t="shared" ca="1" si="33"/>
        <v/>
      </c>
      <c r="V18" s="29" t="str">
        <f t="shared" ca="1" si="33"/>
        <v/>
      </c>
      <c r="W18" s="29" t="str">
        <f t="shared" ca="1" si="33"/>
        <v/>
      </c>
      <c r="X18" s="29" t="str">
        <f t="shared" ca="1" si="33"/>
        <v/>
      </c>
      <c r="Y18" s="29" t="str">
        <f t="shared" ca="1" si="33"/>
        <v/>
      </c>
      <c r="Z18" s="29" t="str">
        <f t="shared" ca="1" si="33"/>
        <v/>
      </c>
      <c r="AA18" s="29" t="str">
        <f t="shared" ca="1" si="33"/>
        <v/>
      </c>
      <c r="AB18" s="29" t="str">
        <f t="shared" ca="1" si="33"/>
        <v/>
      </c>
      <c r="AC18" s="29" t="str">
        <f t="shared" ca="1" si="33"/>
        <v/>
      </c>
      <c r="AD18" s="29" t="str">
        <f t="shared" ca="1" si="33"/>
        <v/>
      </c>
      <c r="AE18" s="29" t="str">
        <f t="shared" ca="1" si="33"/>
        <v/>
      </c>
      <c r="AF18" s="29" t="str">
        <f t="shared" ca="1" si="33"/>
        <v/>
      </c>
      <c r="AG18" s="29" t="str">
        <f t="shared" ca="1" si="33"/>
        <v/>
      </c>
      <c r="AH18" s="29" t="str">
        <f t="shared" ca="1" si="33"/>
        <v/>
      </c>
      <c r="AI18" s="29" t="str">
        <f t="shared" ca="1" si="33"/>
        <v/>
      </c>
      <c r="AJ18" s="29" t="str">
        <f t="shared" ca="1" si="33"/>
        <v/>
      </c>
      <c r="AK18" s="29" t="str">
        <f t="shared" ca="1" si="33"/>
        <v/>
      </c>
      <c r="AL18" s="29" t="str">
        <f t="shared" ca="1" si="33"/>
        <v/>
      </c>
      <c r="AM18" s="29" t="str">
        <f t="shared" ca="1" si="33"/>
        <v/>
      </c>
      <c r="AN18" s="29" t="str">
        <f t="shared" ca="1" si="33"/>
        <v/>
      </c>
      <c r="AO18" s="29" t="str">
        <f t="shared" ca="1" si="33"/>
        <v/>
      </c>
      <c r="AP18" s="24"/>
    </row>
    <row r="19" spans="1:42" ht="30" customHeight="1" x14ac:dyDescent="0.4">
      <c r="A19" s="116">
        <v>4</v>
      </c>
      <c r="B19" s="29" t="str">
        <f>IF(月別シフト希望!B15="","",月別シフト希望!B15)</f>
        <v>乾犬男</v>
      </c>
      <c r="C19" s="118" t="str">
        <f t="shared" ca="1" si="34"/>
        <v/>
      </c>
      <c r="D19" s="118" t="str">
        <f t="shared" ca="1" si="35"/>
        <v/>
      </c>
      <c r="E19" s="118"/>
      <c r="F19" s="118" t="s">
        <v>15</v>
      </c>
      <c r="G19" s="29" t="str">
        <f t="shared" ca="1" si="36"/>
        <v/>
      </c>
      <c r="H19" s="29" t="str">
        <f t="shared" ca="1" si="33"/>
        <v/>
      </c>
      <c r="I19" s="29" t="str">
        <f t="shared" ca="1" si="33"/>
        <v/>
      </c>
      <c r="J19" s="29" t="str">
        <f t="shared" ca="1" si="33"/>
        <v/>
      </c>
      <c r="K19" s="29" t="str">
        <f t="shared" ca="1" si="33"/>
        <v/>
      </c>
      <c r="L19" s="29" t="str">
        <f t="shared" ca="1" si="33"/>
        <v/>
      </c>
      <c r="M19" s="29" t="str">
        <f t="shared" ca="1" si="33"/>
        <v/>
      </c>
      <c r="N19" s="29" t="str">
        <f t="shared" ca="1" si="33"/>
        <v/>
      </c>
      <c r="O19" s="29" t="str">
        <f t="shared" ca="1" si="33"/>
        <v/>
      </c>
      <c r="P19" s="29" t="str">
        <f t="shared" ca="1" si="33"/>
        <v/>
      </c>
      <c r="Q19" s="29" t="str">
        <f t="shared" ca="1" si="33"/>
        <v/>
      </c>
      <c r="R19" s="29" t="str">
        <f t="shared" ca="1" si="33"/>
        <v/>
      </c>
      <c r="S19" s="29" t="str">
        <f t="shared" ca="1" si="33"/>
        <v/>
      </c>
      <c r="T19" s="29" t="str">
        <f t="shared" ca="1" si="33"/>
        <v/>
      </c>
      <c r="U19" s="29" t="str">
        <f t="shared" ca="1" si="33"/>
        <v/>
      </c>
      <c r="V19" s="29" t="str">
        <f t="shared" ca="1" si="33"/>
        <v/>
      </c>
      <c r="W19" s="29" t="str">
        <f t="shared" ca="1" si="33"/>
        <v/>
      </c>
      <c r="X19" s="29" t="str">
        <f t="shared" ca="1" si="33"/>
        <v/>
      </c>
      <c r="Y19" s="29" t="str">
        <f t="shared" ca="1" si="33"/>
        <v/>
      </c>
      <c r="Z19" s="29" t="str">
        <f t="shared" ca="1" si="33"/>
        <v/>
      </c>
      <c r="AA19" s="29" t="str">
        <f t="shared" ca="1" si="33"/>
        <v/>
      </c>
      <c r="AB19" s="29" t="str">
        <f t="shared" ca="1" si="33"/>
        <v/>
      </c>
      <c r="AC19" s="29" t="str">
        <f t="shared" ca="1" si="33"/>
        <v/>
      </c>
      <c r="AD19" s="29" t="str">
        <f t="shared" ca="1" si="33"/>
        <v/>
      </c>
      <c r="AE19" s="29" t="str">
        <f t="shared" ca="1" si="33"/>
        <v/>
      </c>
      <c r="AF19" s="29" t="str">
        <f t="shared" ca="1" si="33"/>
        <v/>
      </c>
      <c r="AG19" s="29" t="str">
        <f t="shared" ca="1" si="33"/>
        <v/>
      </c>
      <c r="AH19" s="29" t="str">
        <f t="shared" ca="1" si="33"/>
        <v/>
      </c>
      <c r="AI19" s="29" t="str">
        <f t="shared" ca="1" si="33"/>
        <v/>
      </c>
      <c r="AJ19" s="29" t="str">
        <f t="shared" ca="1" si="33"/>
        <v/>
      </c>
      <c r="AK19" s="29" t="str">
        <f t="shared" ca="1" si="33"/>
        <v/>
      </c>
      <c r="AL19" s="29" t="str">
        <f t="shared" ca="1" si="33"/>
        <v/>
      </c>
      <c r="AM19" s="29" t="str">
        <f t="shared" ca="1" si="33"/>
        <v/>
      </c>
      <c r="AN19" s="29" t="str">
        <f t="shared" ca="1" si="33"/>
        <v/>
      </c>
      <c r="AO19" s="29" t="str">
        <f t="shared" ca="1" si="33"/>
        <v/>
      </c>
      <c r="AP19" s="24"/>
    </row>
    <row r="20" spans="1:42" ht="37.5" customHeight="1" x14ac:dyDescent="0.4">
      <c r="A20" s="116">
        <v>5</v>
      </c>
      <c r="B20" s="29" t="str">
        <f>IF(月別シフト希望!B16="","",月別シフト希望!B16)</f>
        <v>猫野玉</v>
      </c>
      <c r="C20" s="118" t="str">
        <f t="shared" ca="1" si="34"/>
        <v>休み</v>
      </c>
      <c r="D20" s="118" t="str">
        <f t="shared" ca="1" si="35"/>
        <v/>
      </c>
      <c r="E20" s="118"/>
      <c r="F20" s="118" t="s">
        <v>15</v>
      </c>
      <c r="G20" s="29" t="str">
        <f t="shared" ca="1" si="36"/>
        <v/>
      </c>
      <c r="H20" s="29" t="str">
        <f t="shared" ca="1" si="33"/>
        <v/>
      </c>
      <c r="I20" s="29" t="str">
        <f t="shared" ca="1" si="33"/>
        <v/>
      </c>
      <c r="J20" s="29" t="str">
        <f t="shared" ca="1" si="33"/>
        <v/>
      </c>
      <c r="K20" s="29" t="str">
        <f t="shared" ca="1" si="33"/>
        <v/>
      </c>
      <c r="L20" s="29" t="str">
        <f t="shared" ca="1" si="33"/>
        <v/>
      </c>
      <c r="M20" s="29" t="str">
        <f t="shared" ca="1" si="33"/>
        <v/>
      </c>
      <c r="N20" s="29" t="str">
        <f t="shared" ca="1" si="33"/>
        <v/>
      </c>
      <c r="O20" s="29" t="str">
        <f t="shared" ca="1" si="33"/>
        <v/>
      </c>
      <c r="P20" s="29" t="str">
        <f t="shared" ca="1" si="33"/>
        <v/>
      </c>
      <c r="Q20" s="29" t="str">
        <f t="shared" ca="1" si="33"/>
        <v/>
      </c>
      <c r="R20" s="29" t="str">
        <f t="shared" ca="1" si="33"/>
        <v/>
      </c>
      <c r="S20" s="29" t="str">
        <f t="shared" ca="1" si="33"/>
        <v/>
      </c>
      <c r="T20" s="29" t="str">
        <f ca="1">IF(OR($C20="",$D20=""),"",IF($C20="休み","",IF(AND(AND(T$15&gt;=$C20-(1/288),T$15&lt;=($D20-((1/48)-(1/288))))),1,"")))</f>
        <v/>
      </c>
      <c r="U20" s="29" t="str">
        <f t="shared" ca="1" si="33"/>
        <v/>
      </c>
      <c r="V20" s="29" t="str">
        <f t="shared" ca="1" si="33"/>
        <v/>
      </c>
      <c r="W20" s="29" t="str">
        <f t="shared" ca="1" si="33"/>
        <v/>
      </c>
      <c r="X20" s="29" t="str">
        <f t="shared" ca="1" si="33"/>
        <v/>
      </c>
      <c r="Y20" s="29" t="str">
        <f t="shared" ca="1" si="33"/>
        <v/>
      </c>
      <c r="Z20" s="29" t="str">
        <f t="shared" ca="1" si="33"/>
        <v/>
      </c>
      <c r="AA20" s="29" t="str">
        <f t="shared" ca="1" si="33"/>
        <v/>
      </c>
      <c r="AB20" s="29" t="str">
        <f t="shared" ca="1" si="33"/>
        <v/>
      </c>
      <c r="AC20" s="29" t="str">
        <f t="shared" ca="1" si="33"/>
        <v/>
      </c>
      <c r="AD20" s="29" t="str">
        <f t="shared" ca="1" si="33"/>
        <v/>
      </c>
      <c r="AE20" s="29" t="str">
        <f t="shared" ca="1" si="33"/>
        <v/>
      </c>
      <c r="AF20" s="29" t="str">
        <f t="shared" ca="1" si="33"/>
        <v/>
      </c>
      <c r="AG20" s="29" t="str">
        <f t="shared" ca="1" si="33"/>
        <v/>
      </c>
      <c r="AH20" s="29" t="str">
        <f t="shared" ca="1" si="33"/>
        <v/>
      </c>
      <c r="AI20" s="29" t="str">
        <f t="shared" ca="1" si="33"/>
        <v/>
      </c>
      <c r="AJ20" s="29" t="str">
        <f t="shared" ca="1" si="33"/>
        <v/>
      </c>
      <c r="AK20" s="29" t="str">
        <f t="shared" ca="1" si="33"/>
        <v/>
      </c>
      <c r="AL20" s="29" t="str">
        <f t="shared" ca="1" si="33"/>
        <v/>
      </c>
      <c r="AM20" s="29" t="str">
        <f t="shared" ca="1" si="33"/>
        <v/>
      </c>
      <c r="AN20" s="29" t="str">
        <f t="shared" ca="1" si="33"/>
        <v/>
      </c>
      <c r="AO20" s="29" t="str">
        <f t="shared" ca="1" si="33"/>
        <v/>
      </c>
      <c r="AP20" s="24"/>
    </row>
    <row r="21" spans="1:42" ht="37.5" customHeight="1" x14ac:dyDescent="0.4">
      <c r="A21" s="116">
        <v>6</v>
      </c>
      <c r="B21" s="29" t="str">
        <f>IF(月別シフト希望!B17="","",月別シフト希望!B17)</f>
        <v>田沼狸次郎</v>
      </c>
      <c r="C21" s="118">
        <f t="shared" ca="1" si="34"/>
        <v>0.375</v>
      </c>
      <c r="D21" s="118">
        <f t="shared" ca="1" si="35"/>
        <v>0.70833333333333337</v>
      </c>
      <c r="E21" s="118"/>
      <c r="F21" s="118" t="s">
        <v>290</v>
      </c>
      <c r="G21" s="29" t="str">
        <f t="shared" ca="1" si="36"/>
        <v/>
      </c>
      <c r="H21" s="29" t="str">
        <f t="shared" ca="1" si="33"/>
        <v/>
      </c>
      <c r="I21" s="29" t="str">
        <f t="shared" ca="1" si="33"/>
        <v/>
      </c>
      <c r="J21" s="29" t="str">
        <f t="shared" ca="1" si="33"/>
        <v/>
      </c>
      <c r="K21" s="29">
        <f t="shared" ca="1" si="33"/>
        <v>1</v>
      </c>
      <c r="L21" s="29">
        <f t="shared" ca="1" si="33"/>
        <v>1</v>
      </c>
      <c r="M21" s="29">
        <f t="shared" ca="1" si="33"/>
        <v>1</v>
      </c>
      <c r="N21" s="29">
        <f t="shared" ca="1" si="33"/>
        <v>1</v>
      </c>
      <c r="O21" s="29">
        <f t="shared" ca="1" si="33"/>
        <v>1</v>
      </c>
      <c r="P21" s="29">
        <f t="shared" ca="1" si="33"/>
        <v>1</v>
      </c>
      <c r="Q21" s="29">
        <f t="shared" ca="1" si="33"/>
        <v>1</v>
      </c>
      <c r="R21" s="29">
        <f t="shared" ca="1" si="33"/>
        <v>1</v>
      </c>
      <c r="S21" s="29">
        <f t="shared" ca="1" si="33"/>
        <v>1</v>
      </c>
      <c r="T21" s="29">
        <f t="shared" ca="1" si="33"/>
        <v>1</v>
      </c>
      <c r="U21" s="29">
        <f t="shared" ca="1" si="33"/>
        <v>1</v>
      </c>
      <c r="V21" s="29">
        <f t="shared" ca="1" si="33"/>
        <v>1</v>
      </c>
      <c r="W21" s="29">
        <f t="shared" ca="1" si="33"/>
        <v>1</v>
      </c>
      <c r="X21" s="29">
        <f t="shared" ca="1" si="33"/>
        <v>1</v>
      </c>
      <c r="Y21" s="29">
        <f t="shared" ca="1" si="33"/>
        <v>1</v>
      </c>
      <c r="Z21" s="29">
        <f t="shared" ca="1" si="33"/>
        <v>1</v>
      </c>
      <c r="AA21" s="29" t="str">
        <f t="shared" ca="1" si="33"/>
        <v/>
      </c>
      <c r="AB21" s="29" t="str">
        <f t="shared" ca="1" si="33"/>
        <v/>
      </c>
      <c r="AC21" s="29" t="str">
        <f t="shared" ca="1" si="33"/>
        <v/>
      </c>
      <c r="AD21" s="29" t="str">
        <f t="shared" ca="1" si="33"/>
        <v/>
      </c>
      <c r="AE21" s="29" t="str">
        <f t="shared" ca="1" si="33"/>
        <v/>
      </c>
      <c r="AF21" s="29" t="str">
        <f t="shared" ca="1" si="33"/>
        <v/>
      </c>
      <c r="AG21" s="29" t="str">
        <f t="shared" ca="1" si="33"/>
        <v/>
      </c>
      <c r="AH21" s="29" t="str">
        <f t="shared" ca="1" si="33"/>
        <v/>
      </c>
      <c r="AI21" s="29" t="str">
        <f t="shared" ca="1" si="33"/>
        <v/>
      </c>
      <c r="AJ21" s="29" t="str">
        <f t="shared" ca="1" si="33"/>
        <v/>
      </c>
      <c r="AK21" s="29" t="str">
        <f t="shared" ca="1" si="33"/>
        <v/>
      </c>
      <c r="AL21" s="29" t="str">
        <f t="shared" ca="1" si="33"/>
        <v/>
      </c>
      <c r="AM21" s="29" t="str">
        <f t="shared" ca="1" si="33"/>
        <v/>
      </c>
      <c r="AN21" s="29" t="str">
        <f t="shared" ca="1" si="33"/>
        <v/>
      </c>
      <c r="AO21" s="29" t="str">
        <f t="shared" ca="1" si="33"/>
        <v/>
      </c>
      <c r="AP21" s="24"/>
    </row>
    <row r="22" spans="1:42" ht="37.5" customHeight="1" x14ac:dyDescent="0.4">
      <c r="A22" s="116">
        <v>7</v>
      </c>
      <c r="B22" s="29" t="str">
        <f>IF(月別シフト希望!B18="","",月別シフト希望!B18)</f>
        <v>小池百合子</v>
      </c>
      <c r="C22" s="118" t="str">
        <f t="shared" ca="1" si="34"/>
        <v>休み</v>
      </c>
      <c r="D22" s="118" t="str">
        <f t="shared" ca="1" si="35"/>
        <v/>
      </c>
      <c r="E22" s="118"/>
      <c r="F22" s="118" t="s">
        <v>15</v>
      </c>
      <c r="G22" s="29" t="str">
        <f t="shared" ca="1" si="36"/>
        <v/>
      </c>
      <c r="H22" s="29" t="str">
        <f t="shared" ca="1" si="33"/>
        <v/>
      </c>
      <c r="I22" s="29" t="str">
        <f t="shared" ca="1" si="33"/>
        <v/>
      </c>
      <c r="J22" s="29" t="str">
        <f t="shared" ca="1" si="33"/>
        <v/>
      </c>
      <c r="K22" s="29" t="str">
        <f t="shared" ca="1" si="33"/>
        <v/>
      </c>
      <c r="L22" s="29" t="str">
        <f t="shared" ca="1" si="33"/>
        <v/>
      </c>
      <c r="M22" s="29" t="str">
        <f t="shared" ca="1" si="33"/>
        <v/>
      </c>
      <c r="N22" s="29" t="str">
        <f t="shared" ca="1" si="33"/>
        <v/>
      </c>
      <c r="O22" s="29" t="str">
        <f t="shared" ca="1" si="33"/>
        <v/>
      </c>
      <c r="P22" s="29" t="str">
        <f t="shared" ca="1" si="33"/>
        <v/>
      </c>
      <c r="Q22" s="29" t="str">
        <f t="shared" ca="1" si="33"/>
        <v/>
      </c>
      <c r="R22" s="29" t="str">
        <f t="shared" ca="1" si="33"/>
        <v/>
      </c>
      <c r="S22" s="29" t="str">
        <f t="shared" ca="1" si="33"/>
        <v/>
      </c>
      <c r="T22" s="29" t="str">
        <f t="shared" ca="1" si="33"/>
        <v/>
      </c>
      <c r="U22" s="29" t="str">
        <f t="shared" ca="1" si="33"/>
        <v/>
      </c>
      <c r="V22" s="29" t="str">
        <f t="shared" ca="1" si="33"/>
        <v/>
      </c>
      <c r="W22" s="29" t="str">
        <f t="shared" ca="1" si="33"/>
        <v/>
      </c>
      <c r="X22" s="29" t="str">
        <f t="shared" ca="1" si="33"/>
        <v/>
      </c>
      <c r="Y22" s="29" t="str">
        <f t="shared" ca="1" si="33"/>
        <v/>
      </c>
      <c r="Z22" s="29" t="str">
        <f t="shared" ca="1" si="33"/>
        <v/>
      </c>
      <c r="AA22" s="29" t="str">
        <f t="shared" ca="1" si="33"/>
        <v/>
      </c>
      <c r="AB22" s="29" t="str">
        <f t="shared" ca="1" si="33"/>
        <v/>
      </c>
      <c r="AC22" s="29" t="str">
        <f t="shared" ca="1" si="33"/>
        <v/>
      </c>
      <c r="AD22" s="29" t="str">
        <f t="shared" ca="1" si="33"/>
        <v/>
      </c>
      <c r="AE22" s="29" t="str">
        <f t="shared" ca="1" si="33"/>
        <v/>
      </c>
      <c r="AF22" s="29" t="str">
        <f t="shared" ca="1" si="33"/>
        <v/>
      </c>
      <c r="AG22" s="29" t="str">
        <f t="shared" ca="1" si="33"/>
        <v/>
      </c>
      <c r="AH22" s="29" t="str">
        <f t="shared" ca="1" si="33"/>
        <v/>
      </c>
      <c r="AI22" s="29" t="str">
        <f t="shared" ca="1" si="33"/>
        <v/>
      </c>
      <c r="AJ22" s="29" t="str">
        <f t="shared" ca="1" si="33"/>
        <v/>
      </c>
      <c r="AK22" s="29" t="str">
        <f t="shared" ca="1" si="33"/>
        <v/>
      </c>
      <c r="AL22" s="29" t="str">
        <f t="shared" ca="1" si="33"/>
        <v/>
      </c>
      <c r="AM22" s="29" t="str">
        <f t="shared" ca="1" si="33"/>
        <v/>
      </c>
      <c r="AN22" s="29" t="str">
        <f t="shared" ca="1" si="33"/>
        <v/>
      </c>
      <c r="AO22" s="29" t="str">
        <f t="shared" ca="1" si="33"/>
        <v/>
      </c>
      <c r="AP22" s="24"/>
    </row>
    <row r="23" spans="1:42" ht="37.5" customHeight="1" x14ac:dyDescent="0.4">
      <c r="A23" s="116">
        <v>8</v>
      </c>
      <c r="B23" s="29" t="str">
        <f>IF(月別シフト希望!B19="","",月別シフト希望!B19)</f>
        <v>堺雅人</v>
      </c>
      <c r="C23" s="118">
        <f t="shared" ca="1" si="34"/>
        <v>0.70833333333333337</v>
      </c>
      <c r="D23" s="118" t="str">
        <f t="shared" ca="1" si="35"/>
        <v/>
      </c>
      <c r="E23" s="118"/>
      <c r="F23" s="118" t="s">
        <v>15</v>
      </c>
      <c r="G23" s="29" t="str">
        <f t="shared" ca="1" si="36"/>
        <v/>
      </c>
      <c r="H23" s="29" t="str">
        <f t="shared" ca="1" si="33"/>
        <v/>
      </c>
      <c r="I23" s="29" t="str">
        <f t="shared" ca="1" si="33"/>
        <v/>
      </c>
      <c r="J23" s="29" t="str">
        <f t="shared" ca="1" si="33"/>
        <v/>
      </c>
      <c r="K23" s="29" t="str">
        <f t="shared" ca="1" si="33"/>
        <v/>
      </c>
      <c r="L23" s="29" t="str">
        <f t="shared" ca="1" si="33"/>
        <v/>
      </c>
      <c r="M23" s="29" t="str">
        <f t="shared" ca="1" si="33"/>
        <v/>
      </c>
      <c r="N23" s="29" t="str">
        <f t="shared" ca="1" si="33"/>
        <v/>
      </c>
      <c r="O23" s="29" t="str">
        <f t="shared" ca="1" si="33"/>
        <v/>
      </c>
      <c r="P23" s="29" t="str">
        <f t="shared" ca="1" si="33"/>
        <v/>
      </c>
      <c r="Q23" s="29" t="str">
        <f t="shared" ca="1" si="33"/>
        <v/>
      </c>
      <c r="R23" s="29" t="str">
        <f t="shared" ca="1" si="33"/>
        <v/>
      </c>
      <c r="S23" s="29" t="str">
        <f t="shared" ca="1" si="33"/>
        <v/>
      </c>
      <c r="T23" s="29" t="str">
        <f t="shared" ca="1" si="33"/>
        <v/>
      </c>
      <c r="U23" s="29" t="str">
        <f t="shared" ca="1" si="33"/>
        <v/>
      </c>
      <c r="V23" s="29" t="str">
        <f t="shared" ca="1" si="33"/>
        <v/>
      </c>
      <c r="W23" s="29" t="str">
        <f t="shared" ca="1" si="33"/>
        <v/>
      </c>
      <c r="X23" s="29" t="str">
        <f t="shared" ref="I23:AO31" ca="1" si="37">IF(OR($C23="",$D23=""),"",IF($C23="休み","",IF(AND(AND(X$15&gt;=$C23-(1/288),X$15&lt;=($D23-((1/48)-(1/288))))),1,"")))</f>
        <v/>
      </c>
      <c r="Y23" s="29" t="str">
        <f t="shared" ca="1" si="37"/>
        <v/>
      </c>
      <c r="Z23" s="29" t="str">
        <f t="shared" ca="1" si="37"/>
        <v/>
      </c>
      <c r="AA23" s="29" t="str">
        <f t="shared" ca="1" si="37"/>
        <v/>
      </c>
      <c r="AB23" s="29" t="str">
        <f t="shared" ca="1" si="37"/>
        <v/>
      </c>
      <c r="AC23" s="29" t="str">
        <f t="shared" ca="1" si="37"/>
        <v/>
      </c>
      <c r="AD23" s="29" t="str">
        <f t="shared" ca="1" si="37"/>
        <v/>
      </c>
      <c r="AE23" s="29" t="str">
        <f t="shared" ca="1" si="37"/>
        <v/>
      </c>
      <c r="AF23" s="29" t="str">
        <f t="shared" ca="1" si="37"/>
        <v/>
      </c>
      <c r="AG23" s="29" t="str">
        <f t="shared" ca="1" si="37"/>
        <v/>
      </c>
      <c r="AH23" s="29" t="str">
        <f t="shared" ca="1" si="37"/>
        <v/>
      </c>
      <c r="AI23" s="29" t="str">
        <f t="shared" ca="1" si="37"/>
        <v/>
      </c>
      <c r="AJ23" s="29" t="str">
        <f t="shared" ca="1" si="37"/>
        <v/>
      </c>
      <c r="AK23" s="29" t="str">
        <f t="shared" ca="1" si="37"/>
        <v/>
      </c>
      <c r="AL23" s="29" t="str">
        <f t="shared" ca="1" si="37"/>
        <v/>
      </c>
      <c r="AM23" s="29" t="str">
        <f t="shared" ca="1" si="37"/>
        <v/>
      </c>
      <c r="AN23" s="29" t="str">
        <f t="shared" ca="1" si="37"/>
        <v/>
      </c>
      <c r="AO23" s="29" t="str">
        <f t="shared" ca="1" si="37"/>
        <v/>
      </c>
      <c r="AP23" s="24"/>
    </row>
    <row r="24" spans="1:42" ht="37.5" customHeight="1" x14ac:dyDescent="0.4">
      <c r="A24" s="116">
        <v>9</v>
      </c>
      <c r="B24" s="29" t="str">
        <f>IF(月別シフト希望!B20="","",月別シフト希望!B20)</f>
        <v>橋下徹</v>
      </c>
      <c r="C24" s="118" t="str">
        <f t="shared" ca="1" si="34"/>
        <v>休み</v>
      </c>
      <c r="D24" s="118" t="str">
        <f t="shared" ca="1" si="35"/>
        <v/>
      </c>
      <c r="E24" s="118"/>
      <c r="F24" s="118" t="s">
        <v>291</v>
      </c>
      <c r="G24" s="29" t="str">
        <f t="shared" ca="1" si="36"/>
        <v/>
      </c>
      <c r="H24" s="29" t="str">
        <f t="shared" ca="1" si="33"/>
        <v/>
      </c>
      <c r="I24" s="29" t="str">
        <f t="shared" ca="1" si="37"/>
        <v/>
      </c>
      <c r="J24" s="29" t="str">
        <f t="shared" ca="1" si="37"/>
        <v/>
      </c>
      <c r="K24" s="29" t="str">
        <f t="shared" ca="1" si="37"/>
        <v/>
      </c>
      <c r="L24" s="29" t="str">
        <f t="shared" ca="1" si="37"/>
        <v/>
      </c>
      <c r="M24" s="29" t="str">
        <f t="shared" ca="1" si="37"/>
        <v/>
      </c>
      <c r="N24" s="29" t="str">
        <f t="shared" ca="1" si="37"/>
        <v/>
      </c>
      <c r="O24" s="29" t="str">
        <f t="shared" ca="1" si="37"/>
        <v/>
      </c>
      <c r="P24" s="29" t="str">
        <f t="shared" ca="1" si="37"/>
        <v/>
      </c>
      <c r="Q24" s="29" t="str">
        <f t="shared" ca="1" si="37"/>
        <v/>
      </c>
      <c r="R24" s="29" t="str">
        <f t="shared" ca="1" si="37"/>
        <v/>
      </c>
      <c r="S24" s="29" t="str">
        <f t="shared" ca="1" si="37"/>
        <v/>
      </c>
      <c r="T24" s="29" t="str">
        <f t="shared" ca="1" si="37"/>
        <v/>
      </c>
      <c r="U24" s="29" t="str">
        <f t="shared" ca="1" si="37"/>
        <v/>
      </c>
      <c r="V24" s="29" t="str">
        <f t="shared" ca="1" si="37"/>
        <v/>
      </c>
      <c r="W24" s="29" t="str">
        <f t="shared" ca="1" si="37"/>
        <v/>
      </c>
      <c r="X24" s="29" t="str">
        <f t="shared" ca="1" si="37"/>
        <v/>
      </c>
      <c r="Y24" s="29" t="str">
        <f t="shared" ca="1" si="37"/>
        <v/>
      </c>
      <c r="Z24" s="29" t="str">
        <f t="shared" ca="1" si="37"/>
        <v/>
      </c>
      <c r="AA24" s="29" t="str">
        <f t="shared" ca="1" si="37"/>
        <v/>
      </c>
      <c r="AB24" s="29" t="str">
        <f t="shared" ca="1" si="37"/>
        <v/>
      </c>
      <c r="AC24" s="29" t="str">
        <f t="shared" ca="1" si="37"/>
        <v/>
      </c>
      <c r="AD24" s="29" t="str">
        <f t="shared" ca="1" si="37"/>
        <v/>
      </c>
      <c r="AE24" s="29" t="str">
        <f t="shared" ca="1" si="37"/>
        <v/>
      </c>
      <c r="AF24" s="29" t="str">
        <f t="shared" ca="1" si="37"/>
        <v/>
      </c>
      <c r="AG24" s="29" t="str">
        <f t="shared" ca="1" si="37"/>
        <v/>
      </c>
      <c r="AH24" s="29" t="str">
        <f t="shared" ca="1" si="37"/>
        <v/>
      </c>
      <c r="AI24" s="29" t="str">
        <f t="shared" ca="1" si="37"/>
        <v/>
      </c>
      <c r="AJ24" s="29" t="str">
        <f t="shared" ca="1" si="37"/>
        <v/>
      </c>
      <c r="AK24" s="29" t="str">
        <f t="shared" ca="1" si="37"/>
        <v/>
      </c>
      <c r="AL24" s="29" t="str">
        <f t="shared" ca="1" si="37"/>
        <v/>
      </c>
      <c r="AM24" s="29" t="str">
        <f t="shared" ca="1" si="37"/>
        <v/>
      </c>
      <c r="AN24" s="29" t="str">
        <f t="shared" ca="1" si="37"/>
        <v/>
      </c>
      <c r="AO24" s="29" t="str">
        <f t="shared" ca="1" si="37"/>
        <v/>
      </c>
      <c r="AP24" s="24"/>
    </row>
    <row r="25" spans="1:42" ht="37.5" customHeight="1" x14ac:dyDescent="0.4">
      <c r="A25" s="116">
        <v>10</v>
      </c>
      <c r="B25" s="29" t="str">
        <f>IF(月別シフト希望!B21="","",月別シフト希望!B21)</f>
        <v>藤井聡太</v>
      </c>
      <c r="C25" s="118" t="str">
        <f t="shared" ca="1" si="34"/>
        <v/>
      </c>
      <c r="D25" s="118" t="str">
        <f t="shared" ca="1" si="35"/>
        <v/>
      </c>
      <c r="E25" s="118"/>
      <c r="F25" s="118" t="s">
        <v>16</v>
      </c>
      <c r="G25" s="29" t="str">
        <f t="shared" ca="1" si="36"/>
        <v/>
      </c>
      <c r="H25" s="29" t="str">
        <f t="shared" ca="1" si="33"/>
        <v/>
      </c>
      <c r="I25" s="29" t="str">
        <f t="shared" ca="1" si="37"/>
        <v/>
      </c>
      <c r="J25" s="29" t="str">
        <f t="shared" ca="1" si="37"/>
        <v/>
      </c>
      <c r="K25" s="29" t="str">
        <f t="shared" ca="1" si="37"/>
        <v/>
      </c>
      <c r="L25" s="29" t="str">
        <f t="shared" ca="1" si="37"/>
        <v/>
      </c>
      <c r="M25" s="29" t="str">
        <f t="shared" ca="1" si="37"/>
        <v/>
      </c>
      <c r="N25" s="29" t="str">
        <f t="shared" ca="1" si="37"/>
        <v/>
      </c>
      <c r="O25" s="29" t="str">
        <f t="shared" ca="1" si="37"/>
        <v/>
      </c>
      <c r="P25" s="29" t="str">
        <f t="shared" ca="1" si="37"/>
        <v/>
      </c>
      <c r="Q25" s="29" t="str">
        <f t="shared" ca="1" si="37"/>
        <v/>
      </c>
      <c r="R25" s="29" t="str">
        <f t="shared" ca="1" si="37"/>
        <v/>
      </c>
      <c r="S25" s="29" t="str">
        <f t="shared" ca="1" si="37"/>
        <v/>
      </c>
      <c r="T25" s="29" t="str">
        <f t="shared" ca="1" si="37"/>
        <v/>
      </c>
      <c r="U25" s="29" t="str">
        <f t="shared" ca="1" si="37"/>
        <v/>
      </c>
      <c r="V25" s="29" t="str">
        <f t="shared" ca="1" si="37"/>
        <v/>
      </c>
      <c r="W25" s="29" t="str">
        <f t="shared" ca="1" si="37"/>
        <v/>
      </c>
      <c r="X25" s="29" t="str">
        <f t="shared" ca="1" si="37"/>
        <v/>
      </c>
      <c r="Y25" s="29" t="str">
        <f t="shared" ca="1" si="37"/>
        <v/>
      </c>
      <c r="Z25" s="29" t="str">
        <f t="shared" ca="1" si="37"/>
        <v/>
      </c>
      <c r="AA25" s="29" t="str">
        <f t="shared" ca="1" si="37"/>
        <v/>
      </c>
      <c r="AB25" s="29" t="str">
        <f t="shared" ca="1" si="37"/>
        <v/>
      </c>
      <c r="AC25" s="29" t="str">
        <f t="shared" ca="1" si="37"/>
        <v/>
      </c>
      <c r="AD25" s="29" t="str">
        <f t="shared" ca="1" si="37"/>
        <v/>
      </c>
      <c r="AE25" s="29" t="str">
        <f t="shared" ca="1" si="37"/>
        <v/>
      </c>
      <c r="AF25" s="29" t="str">
        <f t="shared" ca="1" si="37"/>
        <v/>
      </c>
      <c r="AG25" s="29" t="str">
        <f t="shared" ca="1" si="37"/>
        <v/>
      </c>
      <c r="AH25" s="29" t="str">
        <f t="shared" ca="1" si="37"/>
        <v/>
      </c>
      <c r="AI25" s="29" t="str">
        <f t="shared" ca="1" si="37"/>
        <v/>
      </c>
      <c r="AJ25" s="29" t="str">
        <f t="shared" ca="1" si="37"/>
        <v/>
      </c>
      <c r="AK25" s="29" t="str">
        <f t="shared" ca="1" si="37"/>
        <v/>
      </c>
      <c r="AL25" s="29" t="str">
        <f t="shared" ca="1" si="37"/>
        <v/>
      </c>
      <c r="AM25" s="29" t="str">
        <f t="shared" ca="1" si="37"/>
        <v/>
      </c>
      <c r="AN25" s="29" t="str">
        <f t="shared" ca="1" si="37"/>
        <v/>
      </c>
      <c r="AO25" s="29" t="str">
        <f t="shared" ca="1" si="37"/>
        <v/>
      </c>
      <c r="AP25" s="24"/>
    </row>
    <row r="26" spans="1:42" ht="37.5" customHeight="1" x14ac:dyDescent="0.4">
      <c r="A26" s="116">
        <v>11</v>
      </c>
      <c r="B26" s="29" t="str">
        <f>IF(月別シフト希望!B22="","",月別シフト希望!B22)</f>
        <v>小室哲哉</v>
      </c>
      <c r="C26" s="118" t="str">
        <f t="shared" ca="1" si="34"/>
        <v/>
      </c>
      <c r="D26" s="118" t="str">
        <f t="shared" ca="1" si="35"/>
        <v/>
      </c>
      <c r="E26" s="118"/>
      <c r="F26" s="118" t="s">
        <v>16</v>
      </c>
      <c r="G26" s="29" t="str">
        <f t="shared" ca="1" si="36"/>
        <v/>
      </c>
      <c r="H26" s="29" t="str">
        <f t="shared" ca="1" si="33"/>
        <v/>
      </c>
      <c r="I26" s="29" t="str">
        <f t="shared" ca="1" si="37"/>
        <v/>
      </c>
      <c r="J26" s="29" t="str">
        <f t="shared" ca="1" si="37"/>
        <v/>
      </c>
      <c r="K26" s="29" t="str">
        <f t="shared" ca="1" si="37"/>
        <v/>
      </c>
      <c r="L26" s="29" t="str">
        <f t="shared" ca="1" si="37"/>
        <v/>
      </c>
      <c r="M26" s="29" t="str">
        <f t="shared" ca="1" si="37"/>
        <v/>
      </c>
      <c r="N26" s="29" t="str">
        <f t="shared" ca="1" si="37"/>
        <v/>
      </c>
      <c r="O26" s="29" t="str">
        <f t="shared" ca="1" si="37"/>
        <v/>
      </c>
      <c r="P26" s="29" t="str">
        <f t="shared" ca="1" si="37"/>
        <v/>
      </c>
      <c r="Q26" s="29" t="str">
        <f t="shared" ca="1" si="37"/>
        <v/>
      </c>
      <c r="R26" s="29" t="str">
        <f t="shared" ca="1" si="37"/>
        <v/>
      </c>
      <c r="S26" s="29" t="str">
        <f t="shared" ca="1" si="37"/>
        <v/>
      </c>
      <c r="T26" s="29" t="str">
        <f t="shared" ca="1" si="37"/>
        <v/>
      </c>
      <c r="U26" s="29" t="str">
        <f t="shared" ca="1" si="37"/>
        <v/>
      </c>
      <c r="V26" s="29" t="str">
        <f t="shared" ca="1" si="37"/>
        <v/>
      </c>
      <c r="W26" s="29" t="str">
        <f t="shared" ca="1" si="37"/>
        <v/>
      </c>
      <c r="X26" s="29" t="str">
        <f t="shared" ca="1" si="37"/>
        <v/>
      </c>
      <c r="Y26" s="29" t="str">
        <f t="shared" ca="1" si="37"/>
        <v/>
      </c>
      <c r="Z26" s="29" t="str">
        <f t="shared" ca="1" si="37"/>
        <v/>
      </c>
      <c r="AA26" s="29" t="str">
        <f t="shared" ca="1" si="37"/>
        <v/>
      </c>
      <c r="AB26" s="29" t="str">
        <f t="shared" ca="1" si="37"/>
        <v/>
      </c>
      <c r="AC26" s="29" t="str">
        <f t="shared" ca="1" si="37"/>
        <v/>
      </c>
      <c r="AD26" s="29" t="str">
        <f t="shared" ca="1" si="37"/>
        <v/>
      </c>
      <c r="AE26" s="29" t="str">
        <f t="shared" ca="1" si="37"/>
        <v/>
      </c>
      <c r="AF26" s="29" t="str">
        <f t="shared" ca="1" si="37"/>
        <v/>
      </c>
      <c r="AG26" s="29" t="str">
        <f t="shared" ca="1" si="37"/>
        <v/>
      </c>
      <c r="AH26" s="29" t="str">
        <f t="shared" ca="1" si="37"/>
        <v/>
      </c>
      <c r="AI26" s="29" t="str">
        <f t="shared" ca="1" si="37"/>
        <v/>
      </c>
      <c r="AJ26" s="29" t="str">
        <f t="shared" ca="1" si="37"/>
        <v/>
      </c>
      <c r="AK26" s="29" t="str">
        <f t="shared" ca="1" si="37"/>
        <v/>
      </c>
      <c r="AL26" s="29" t="str">
        <f t="shared" ca="1" si="37"/>
        <v/>
      </c>
      <c r="AM26" s="29" t="str">
        <f t="shared" ca="1" si="37"/>
        <v/>
      </c>
      <c r="AN26" s="29" t="str">
        <f t="shared" ca="1" si="37"/>
        <v/>
      </c>
      <c r="AO26" s="29" t="str">
        <f t="shared" ca="1" si="37"/>
        <v/>
      </c>
      <c r="AP26" s="24"/>
    </row>
    <row r="27" spans="1:42" ht="37.5" customHeight="1" x14ac:dyDescent="0.4">
      <c r="A27" s="116">
        <v>12</v>
      </c>
      <c r="B27" s="29" t="str">
        <f>IF(月別シフト希望!B23="","",月別シフト希望!B23)</f>
        <v/>
      </c>
      <c r="C27" s="118" t="str">
        <f t="shared" ca="1" si="34"/>
        <v/>
      </c>
      <c r="D27" s="118" t="str">
        <f t="shared" ca="1" si="35"/>
        <v/>
      </c>
      <c r="E27" s="118"/>
      <c r="F27" s="118"/>
      <c r="G27" s="29" t="str">
        <f t="shared" ca="1" si="36"/>
        <v/>
      </c>
      <c r="H27" s="29" t="str">
        <f t="shared" ca="1" si="33"/>
        <v/>
      </c>
      <c r="I27" s="29" t="str">
        <f t="shared" ca="1" si="37"/>
        <v/>
      </c>
      <c r="J27" s="29" t="str">
        <f t="shared" ca="1" si="37"/>
        <v/>
      </c>
      <c r="K27" s="29" t="str">
        <f t="shared" ca="1" si="37"/>
        <v/>
      </c>
      <c r="L27" s="29" t="str">
        <f t="shared" ca="1" si="37"/>
        <v/>
      </c>
      <c r="M27" s="29" t="str">
        <f t="shared" ca="1" si="37"/>
        <v/>
      </c>
      <c r="N27" s="29" t="str">
        <f t="shared" ca="1" si="37"/>
        <v/>
      </c>
      <c r="O27" s="29" t="str">
        <f t="shared" ca="1" si="37"/>
        <v/>
      </c>
      <c r="P27" s="29" t="str">
        <f t="shared" ca="1" si="37"/>
        <v/>
      </c>
      <c r="Q27" s="29" t="str">
        <f t="shared" ca="1" si="37"/>
        <v/>
      </c>
      <c r="R27" s="29" t="str">
        <f t="shared" ca="1" si="37"/>
        <v/>
      </c>
      <c r="S27" s="29" t="str">
        <f t="shared" ca="1" si="37"/>
        <v/>
      </c>
      <c r="T27" s="29" t="str">
        <f t="shared" ca="1" si="37"/>
        <v/>
      </c>
      <c r="U27" s="29" t="str">
        <f t="shared" ca="1" si="37"/>
        <v/>
      </c>
      <c r="V27" s="29" t="str">
        <f t="shared" ca="1" si="37"/>
        <v/>
      </c>
      <c r="W27" s="29" t="str">
        <f t="shared" ca="1" si="37"/>
        <v/>
      </c>
      <c r="X27" s="29" t="str">
        <f t="shared" ca="1" si="37"/>
        <v/>
      </c>
      <c r="Y27" s="29" t="str">
        <f t="shared" ca="1" si="37"/>
        <v/>
      </c>
      <c r="Z27" s="29" t="str">
        <f t="shared" ca="1" si="37"/>
        <v/>
      </c>
      <c r="AA27" s="29" t="str">
        <f t="shared" ca="1" si="37"/>
        <v/>
      </c>
      <c r="AB27" s="29" t="str">
        <f t="shared" ca="1" si="37"/>
        <v/>
      </c>
      <c r="AC27" s="29" t="str">
        <f t="shared" ca="1" si="37"/>
        <v/>
      </c>
      <c r="AD27" s="29" t="str">
        <f t="shared" ca="1" si="37"/>
        <v/>
      </c>
      <c r="AE27" s="29" t="str">
        <f t="shared" ca="1" si="37"/>
        <v/>
      </c>
      <c r="AF27" s="29" t="str">
        <f t="shared" ca="1" si="37"/>
        <v/>
      </c>
      <c r="AG27" s="29" t="str">
        <f t="shared" ca="1" si="37"/>
        <v/>
      </c>
      <c r="AH27" s="29" t="str">
        <f t="shared" ca="1" si="37"/>
        <v/>
      </c>
      <c r="AI27" s="29" t="str">
        <f t="shared" ca="1" si="37"/>
        <v/>
      </c>
      <c r="AJ27" s="29" t="str">
        <f t="shared" ca="1" si="37"/>
        <v/>
      </c>
      <c r="AK27" s="29" t="str">
        <f t="shared" ca="1" si="37"/>
        <v/>
      </c>
      <c r="AL27" s="29" t="str">
        <f t="shared" ca="1" si="37"/>
        <v/>
      </c>
      <c r="AM27" s="29" t="str">
        <f t="shared" ca="1" si="37"/>
        <v/>
      </c>
      <c r="AN27" s="29" t="str">
        <f t="shared" ca="1" si="37"/>
        <v/>
      </c>
      <c r="AO27" s="29" t="str">
        <f t="shared" ca="1" si="37"/>
        <v/>
      </c>
      <c r="AP27" s="24"/>
    </row>
    <row r="28" spans="1:42" ht="37.5" customHeight="1" x14ac:dyDescent="0.4">
      <c r="A28" s="116">
        <v>13</v>
      </c>
      <c r="B28" s="29" t="str">
        <f>IF(月別シフト希望!B24="","",月別シフト希望!B24)</f>
        <v/>
      </c>
      <c r="C28" s="118" t="str">
        <f t="shared" ca="1" si="34"/>
        <v/>
      </c>
      <c r="D28" s="118" t="str">
        <f t="shared" ca="1" si="35"/>
        <v/>
      </c>
      <c r="E28" s="118"/>
      <c r="F28" s="118"/>
      <c r="G28" s="29" t="str">
        <f t="shared" ca="1" si="36"/>
        <v/>
      </c>
      <c r="H28" s="29" t="str">
        <f t="shared" ca="1" si="33"/>
        <v/>
      </c>
      <c r="I28" s="29" t="str">
        <f t="shared" ca="1" si="37"/>
        <v/>
      </c>
      <c r="J28" s="29" t="str">
        <f t="shared" ca="1" si="37"/>
        <v/>
      </c>
      <c r="K28" s="29" t="str">
        <f t="shared" ca="1" si="37"/>
        <v/>
      </c>
      <c r="L28" s="29" t="str">
        <f t="shared" ca="1" si="37"/>
        <v/>
      </c>
      <c r="M28" s="29" t="str">
        <f t="shared" ca="1" si="37"/>
        <v/>
      </c>
      <c r="N28" s="29" t="str">
        <f t="shared" ca="1" si="37"/>
        <v/>
      </c>
      <c r="O28" s="29" t="str">
        <f t="shared" ca="1" si="37"/>
        <v/>
      </c>
      <c r="P28" s="29" t="str">
        <f t="shared" ca="1" si="37"/>
        <v/>
      </c>
      <c r="Q28" s="29" t="str">
        <f t="shared" ca="1" si="37"/>
        <v/>
      </c>
      <c r="R28" s="29" t="str">
        <f t="shared" ca="1" si="37"/>
        <v/>
      </c>
      <c r="S28" s="29" t="str">
        <f t="shared" ca="1" si="37"/>
        <v/>
      </c>
      <c r="T28" s="29" t="str">
        <f t="shared" ca="1" si="37"/>
        <v/>
      </c>
      <c r="U28" s="29" t="str">
        <f t="shared" ca="1" si="37"/>
        <v/>
      </c>
      <c r="V28" s="29" t="str">
        <f t="shared" ca="1" si="37"/>
        <v/>
      </c>
      <c r="W28" s="29" t="str">
        <f t="shared" ca="1" si="37"/>
        <v/>
      </c>
      <c r="X28" s="29" t="str">
        <f t="shared" ca="1" si="37"/>
        <v/>
      </c>
      <c r="Y28" s="29" t="str">
        <f t="shared" ca="1" si="37"/>
        <v/>
      </c>
      <c r="Z28" s="29" t="str">
        <f t="shared" ca="1" si="37"/>
        <v/>
      </c>
      <c r="AA28" s="29" t="str">
        <f t="shared" ca="1" si="37"/>
        <v/>
      </c>
      <c r="AB28" s="29" t="str">
        <f t="shared" ca="1" si="37"/>
        <v/>
      </c>
      <c r="AC28" s="29" t="str">
        <f t="shared" ca="1" si="37"/>
        <v/>
      </c>
      <c r="AD28" s="29" t="str">
        <f t="shared" ca="1" si="37"/>
        <v/>
      </c>
      <c r="AE28" s="29" t="str">
        <f t="shared" ca="1" si="37"/>
        <v/>
      </c>
      <c r="AF28" s="29" t="str">
        <f t="shared" ca="1" si="37"/>
        <v/>
      </c>
      <c r="AG28" s="29" t="str">
        <f t="shared" ca="1" si="37"/>
        <v/>
      </c>
      <c r="AH28" s="29" t="str">
        <f t="shared" ca="1" si="37"/>
        <v/>
      </c>
      <c r="AI28" s="29" t="str">
        <f t="shared" ca="1" si="37"/>
        <v/>
      </c>
      <c r="AJ28" s="29" t="str">
        <f t="shared" ca="1" si="37"/>
        <v/>
      </c>
      <c r="AK28" s="29" t="str">
        <f t="shared" ca="1" si="37"/>
        <v/>
      </c>
      <c r="AL28" s="29" t="str">
        <f t="shared" ca="1" si="37"/>
        <v/>
      </c>
      <c r="AM28" s="29" t="str">
        <f t="shared" ca="1" si="37"/>
        <v/>
      </c>
      <c r="AN28" s="29" t="str">
        <f t="shared" ca="1" si="37"/>
        <v/>
      </c>
      <c r="AO28" s="29" t="str">
        <f t="shared" ca="1" si="37"/>
        <v/>
      </c>
      <c r="AP28" s="24"/>
    </row>
    <row r="29" spans="1:42" ht="37.5" customHeight="1" x14ac:dyDescent="0.4">
      <c r="A29" s="116">
        <v>14</v>
      </c>
      <c r="B29" s="29" t="str">
        <f>IF(月別シフト希望!B25="","",月別シフト希望!B25)</f>
        <v/>
      </c>
      <c r="C29" s="118" t="str">
        <f t="shared" ca="1" si="34"/>
        <v/>
      </c>
      <c r="D29" s="118" t="str">
        <f t="shared" ca="1" si="35"/>
        <v/>
      </c>
      <c r="E29" s="118"/>
      <c r="F29" s="118"/>
      <c r="G29" s="29" t="str">
        <f t="shared" ca="1" si="36"/>
        <v/>
      </c>
      <c r="H29" s="29" t="str">
        <f t="shared" ca="1" si="33"/>
        <v/>
      </c>
      <c r="I29" s="29" t="str">
        <f t="shared" ca="1" si="37"/>
        <v/>
      </c>
      <c r="J29" s="29" t="str">
        <f t="shared" ca="1" si="37"/>
        <v/>
      </c>
      <c r="K29" s="29" t="str">
        <f t="shared" ca="1" si="37"/>
        <v/>
      </c>
      <c r="L29" s="29" t="str">
        <f t="shared" ca="1" si="37"/>
        <v/>
      </c>
      <c r="M29" s="29" t="str">
        <f t="shared" ca="1" si="37"/>
        <v/>
      </c>
      <c r="N29" s="29" t="str">
        <f t="shared" ca="1" si="37"/>
        <v/>
      </c>
      <c r="O29" s="29" t="str">
        <f t="shared" ca="1" si="37"/>
        <v/>
      </c>
      <c r="P29" s="29" t="str">
        <f t="shared" ca="1" si="37"/>
        <v/>
      </c>
      <c r="Q29" s="29" t="str">
        <f t="shared" ca="1" si="37"/>
        <v/>
      </c>
      <c r="R29" s="29" t="str">
        <f t="shared" ca="1" si="37"/>
        <v/>
      </c>
      <c r="S29" s="29" t="str">
        <f t="shared" ca="1" si="37"/>
        <v/>
      </c>
      <c r="T29" s="29" t="str">
        <f t="shared" ca="1" si="37"/>
        <v/>
      </c>
      <c r="U29" s="29" t="str">
        <f t="shared" ca="1" si="37"/>
        <v/>
      </c>
      <c r="V29" s="29" t="str">
        <f t="shared" ca="1" si="37"/>
        <v/>
      </c>
      <c r="W29" s="29" t="str">
        <f t="shared" ca="1" si="37"/>
        <v/>
      </c>
      <c r="X29" s="29" t="str">
        <f t="shared" ca="1" si="37"/>
        <v/>
      </c>
      <c r="Y29" s="29" t="str">
        <f t="shared" ca="1" si="37"/>
        <v/>
      </c>
      <c r="Z29" s="29" t="str">
        <f t="shared" ca="1" si="37"/>
        <v/>
      </c>
      <c r="AA29" s="29" t="str">
        <f t="shared" ca="1" si="37"/>
        <v/>
      </c>
      <c r="AB29" s="29" t="str">
        <f t="shared" ca="1" si="37"/>
        <v/>
      </c>
      <c r="AC29" s="29" t="str">
        <f t="shared" ca="1" si="37"/>
        <v/>
      </c>
      <c r="AD29" s="29" t="str">
        <f t="shared" ca="1" si="37"/>
        <v/>
      </c>
      <c r="AE29" s="29" t="str">
        <f t="shared" ca="1" si="37"/>
        <v/>
      </c>
      <c r="AF29" s="29" t="str">
        <f t="shared" ca="1" si="37"/>
        <v/>
      </c>
      <c r="AG29" s="29" t="str">
        <f t="shared" ca="1" si="37"/>
        <v/>
      </c>
      <c r="AH29" s="29" t="str">
        <f t="shared" ca="1" si="37"/>
        <v/>
      </c>
      <c r="AI29" s="29" t="str">
        <f t="shared" ca="1" si="37"/>
        <v/>
      </c>
      <c r="AJ29" s="29" t="str">
        <f t="shared" ca="1" si="37"/>
        <v/>
      </c>
      <c r="AK29" s="29" t="str">
        <f t="shared" ca="1" si="37"/>
        <v/>
      </c>
      <c r="AL29" s="29" t="str">
        <f t="shared" ca="1" si="37"/>
        <v/>
      </c>
      <c r="AM29" s="29" t="str">
        <f t="shared" ca="1" si="37"/>
        <v/>
      </c>
      <c r="AN29" s="29" t="str">
        <f t="shared" ca="1" si="37"/>
        <v/>
      </c>
      <c r="AO29" s="29" t="str">
        <f t="shared" ca="1" si="37"/>
        <v/>
      </c>
      <c r="AP29" s="24"/>
    </row>
    <row r="30" spans="1:42" ht="37.5" customHeight="1" x14ac:dyDescent="0.4">
      <c r="A30" s="116">
        <v>15</v>
      </c>
      <c r="B30" s="29" t="str">
        <f>IF(月別シフト希望!B26="","",月別シフト希望!B26)</f>
        <v/>
      </c>
      <c r="C30" s="118" t="str">
        <f t="shared" ca="1" si="34"/>
        <v/>
      </c>
      <c r="D30" s="118" t="str">
        <f t="shared" ca="1" si="35"/>
        <v/>
      </c>
      <c r="E30" s="118"/>
      <c r="F30" s="118"/>
      <c r="G30" s="29" t="str">
        <f t="shared" ca="1" si="36"/>
        <v/>
      </c>
      <c r="H30" s="29" t="str">
        <f t="shared" ca="1" si="33"/>
        <v/>
      </c>
      <c r="I30" s="29" t="str">
        <f t="shared" ca="1" si="37"/>
        <v/>
      </c>
      <c r="J30" s="29" t="str">
        <f t="shared" ca="1" si="37"/>
        <v/>
      </c>
      <c r="K30" s="29" t="str">
        <f t="shared" ca="1" si="37"/>
        <v/>
      </c>
      <c r="L30" s="29" t="str">
        <f t="shared" ca="1" si="37"/>
        <v/>
      </c>
      <c r="M30" s="29" t="str">
        <f t="shared" ca="1" si="37"/>
        <v/>
      </c>
      <c r="N30" s="29" t="str">
        <f t="shared" ca="1" si="37"/>
        <v/>
      </c>
      <c r="O30" s="29" t="str">
        <f t="shared" ca="1" si="37"/>
        <v/>
      </c>
      <c r="P30" s="29" t="str">
        <f t="shared" ca="1" si="37"/>
        <v/>
      </c>
      <c r="Q30" s="29" t="str">
        <f t="shared" ca="1" si="37"/>
        <v/>
      </c>
      <c r="R30" s="29" t="str">
        <f t="shared" ca="1" si="37"/>
        <v/>
      </c>
      <c r="S30" s="29" t="str">
        <f t="shared" ca="1" si="37"/>
        <v/>
      </c>
      <c r="T30" s="29" t="str">
        <f t="shared" ca="1" si="37"/>
        <v/>
      </c>
      <c r="U30" s="29" t="str">
        <f t="shared" ca="1" si="37"/>
        <v/>
      </c>
      <c r="V30" s="29" t="str">
        <f t="shared" ca="1" si="37"/>
        <v/>
      </c>
      <c r="W30" s="29" t="str">
        <f t="shared" ca="1" si="37"/>
        <v/>
      </c>
      <c r="X30" s="29" t="str">
        <f t="shared" ca="1" si="37"/>
        <v/>
      </c>
      <c r="Y30" s="29" t="str">
        <f t="shared" ca="1" si="37"/>
        <v/>
      </c>
      <c r="Z30" s="29" t="str">
        <f t="shared" ca="1" si="37"/>
        <v/>
      </c>
      <c r="AA30" s="29" t="str">
        <f t="shared" ca="1" si="37"/>
        <v/>
      </c>
      <c r="AB30" s="29" t="str">
        <f t="shared" ca="1" si="37"/>
        <v/>
      </c>
      <c r="AC30" s="29" t="str">
        <f t="shared" ca="1" si="37"/>
        <v/>
      </c>
      <c r="AD30" s="29" t="str">
        <f t="shared" ca="1" si="37"/>
        <v/>
      </c>
      <c r="AE30" s="29" t="str">
        <f t="shared" ca="1" si="37"/>
        <v/>
      </c>
      <c r="AF30" s="29" t="str">
        <f t="shared" ca="1" si="37"/>
        <v/>
      </c>
      <c r="AG30" s="29" t="str">
        <f t="shared" ca="1" si="37"/>
        <v/>
      </c>
      <c r="AH30" s="29" t="str">
        <f t="shared" ca="1" si="37"/>
        <v/>
      </c>
      <c r="AI30" s="29" t="str">
        <f t="shared" ca="1" si="37"/>
        <v/>
      </c>
      <c r="AJ30" s="29" t="str">
        <f t="shared" ca="1" si="37"/>
        <v/>
      </c>
      <c r="AK30" s="29" t="str">
        <f t="shared" ca="1" si="37"/>
        <v/>
      </c>
      <c r="AL30" s="29" t="str">
        <f t="shared" ca="1" si="37"/>
        <v/>
      </c>
      <c r="AM30" s="29" t="str">
        <f t="shared" ca="1" si="37"/>
        <v/>
      </c>
      <c r="AN30" s="29" t="str">
        <f t="shared" ca="1" si="37"/>
        <v/>
      </c>
      <c r="AO30" s="29" t="str">
        <f t="shared" ca="1" si="37"/>
        <v/>
      </c>
      <c r="AP30" s="24"/>
    </row>
    <row r="31" spans="1:42" ht="37.5" customHeight="1" x14ac:dyDescent="0.4">
      <c r="A31" s="116">
        <v>16</v>
      </c>
      <c r="B31" s="29" t="str">
        <f>IF(月別シフト希望!B27="","",月別シフト希望!B27)</f>
        <v/>
      </c>
      <c r="C31" s="118" t="str">
        <f t="shared" ca="1" si="34"/>
        <v/>
      </c>
      <c r="D31" s="118" t="str">
        <f t="shared" ca="1" si="35"/>
        <v/>
      </c>
      <c r="E31" s="118"/>
      <c r="F31" s="118"/>
      <c r="G31" s="29" t="str">
        <f t="shared" ca="1" si="36"/>
        <v/>
      </c>
      <c r="H31" s="29" t="str">
        <f t="shared" ca="1" si="33"/>
        <v/>
      </c>
      <c r="I31" s="29" t="str">
        <f t="shared" ca="1" si="37"/>
        <v/>
      </c>
      <c r="J31" s="29" t="str">
        <f t="shared" ca="1" si="37"/>
        <v/>
      </c>
      <c r="K31" s="29" t="str">
        <f t="shared" ca="1" si="37"/>
        <v/>
      </c>
      <c r="L31" s="29" t="str">
        <f t="shared" ca="1" si="37"/>
        <v/>
      </c>
      <c r="M31" s="29" t="str">
        <f t="shared" ca="1" si="37"/>
        <v/>
      </c>
      <c r="N31" s="29" t="str">
        <f t="shared" ca="1" si="37"/>
        <v/>
      </c>
      <c r="O31" s="29" t="str">
        <f t="shared" ref="I31:AO38" ca="1" si="38">IF(OR($C31="",$D31=""),"",IF($C31="休み","",IF(AND(AND(O$15&gt;=$C31-(1/288),O$15&lt;=($D31-((1/48)-(1/288))))),1,"")))</f>
        <v/>
      </c>
      <c r="P31" s="29" t="str">
        <f t="shared" ca="1" si="38"/>
        <v/>
      </c>
      <c r="Q31" s="29" t="str">
        <f t="shared" ca="1" si="38"/>
        <v/>
      </c>
      <c r="R31" s="29" t="str">
        <f t="shared" ca="1" si="38"/>
        <v/>
      </c>
      <c r="S31" s="29" t="str">
        <f t="shared" ca="1" si="38"/>
        <v/>
      </c>
      <c r="T31" s="29" t="str">
        <f t="shared" ca="1" si="38"/>
        <v/>
      </c>
      <c r="U31" s="29" t="str">
        <f t="shared" ca="1" si="38"/>
        <v/>
      </c>
      <c r="V31" s="29" t="str">
        <f t="shared" ca="1" si="38"/>
        <v/>
      </c>
      <c r="W31" s="29" t="str">
        <f t="shared" ca="1" si="38"/>
        <v/>
      </c>
      <c r="X31" s="29" t="str">
        <f t="shared" ca="1" si="38"/>
        <v/>
      </c>
      <c r="Y31" s="29" t="str">
        <f t="shared" ca="1" si="38"/>
        <v/>
      </c>
      <c r="Z31" s="29" t="str">
        <f t="shared" ca="1" si="38"/>
        <v/>
      </c>
      <c r="AA31" s="29" t="str">
        <f t="shared" ca="1" si="38"/>
        <v/>
      </c>
      <c r="AB31" s="29" t="str">
        <f t="shared" ca="1" si="38"/>
        <v/>
      </c>
      <c r="AC31" s="29" t="str">
        <f t="shared" ca="1" si="38"/>
        <v/>
      </c>
      <c r="AD31" s="29" t="str">
        <f t="shared" ca="1" si="38"/>
        <v/>
      </c>
      <c r="AE31" s="29" t="str">
        <f t="shared" ca="1" si="38"/>
        <v/>
      </c>
      <c r="AF31" s="29" t="str">
        <f t="shared" ca="1" si="38"/>
        <v/>
      </c>
      <c r="AG31" s="29" t="str">
        <f t="shared" ca="1" si="38"/>
        <v/>
      </c>
      <c r="AH31" s="29" t="str">
        <f t="shared" ca="1" si="38"/>
        <v/>
      </c>
      <c r="AI31" s="29" t="str">
        <f t="shared" ca="1" si="38"/>
        <v/>
      </c>
      <c r="AJ31" s="29" t="str">
        <f t="shared" ca="1" si="38"/>
        <v/>
      </c>
      <c r="AK31" s="29" t="str">
        <f t="shared" ca="1" si="38"/>
        <v/>
      </c>
      <c r="AL31" s="29" t="str">
        <f t="shared" ca="1" si="38"/>
        <v/>
      </c>
      <c r="AM31" s="29" t="str">
        <f t="shared" ca="1" si="38"/>
        <v/>
      </c>
      <c r="AN31" s="29" t="str">
        <f t="shared" ca="1" si="38"/>
        <v/>
      </c>
      <c r="AO31" s="29" t="str">
        <f t="shared" ca="1" si="38"/>
        <v/>
      </c>
      <c r="AP31" s="24"/>
    </row>
    <row r="32" spans="1:42" ht="37.5" customHeight="1" x14ac:dyDescent="0.4">
      <c r="A32" s="116">
        <v>17</v>
      </c>
      <c r="B32" s="29" t="str">
        <f>IF(月別シフト希望!B28="","",月別シフト希望!B28)</f>
        <v/>
      </c>
      <c r="C32" s="118" t="str">
        <f t="shared" ca="1" si="34"/>
        <v/>
      </c>
      <c r="D32" s="118" t="str">
        <f t="shared" ca="1" si="35"/>
        <v/>
      </c>
      <c r="E32" s="118"/>
      <c r="F32" s="118"/>
      <c r="G32" s="29" t="str">
        <f t="shared" ca="1" si="36"/>
        <v/>
      </c>
      <c r="H32" s="29" t="str">
        <f t="shared" ca="1" si="36"/>
        <v/>
      </c>
      <c r="I32" s="29" t="str">
        <f t="shared" ca="1" si="38"/>
        <v/>
      </c>
      <c r="J32" s="29" t="str">
        <f t="shared" ca="1" si="38"/>
        <v/>
      </c>
      <c r="K32" s="29" t="str">
        <f t="shared" ca="1" si="38"/>
        <v/>
      </c>
      <c r="L32" s="29" t="str">
        <f t="shared" ca="1" si="38"/>
        <v/>
      </c>
      <c r="M32" s="29" t="str">
        <f t="shared" ca="1" si="38"/>
        <v/>
      </c>
      <c r="N32" s="29" t="str">
        <f t="shared" ca="1" si="38"/>
        <v/>
      </c>
      <c r="O32" s="29" t="str">
        <f t="shared" ca="1" si="38"/>
        <v/>
      </c>
      <c r="P32" s="29" t="str">
        <f t="shared" ca="1" si="38"/>
        <v/>
      </c>
      <c r="Q32" s="29" t="str">
        <f t="shared" ca="1" si="38"/>
        <v/>
      </c>
      <c r="R32" s="29" t="str">
        <f t="shared" ca="1" si="38"/>
        <v/>
      </c>
      <c r="S32" s="29" t="str">
        <f t="shared" ca="1" si="38"/>
        <v/>
      </c>
      <c r="T32" s="29" t="str">
        <f t="shared" ca="1" si="38"/>
        <v/>
      </c>
      <c r="U32" s="29" t="str">
        <f t="shared" ca="1" si="38"/>
        <v/>
      </c>
      <c r="V32" s="29" t="str">
        <f t="shared" ca="1" si="38"/>
        <v/>
      </c>
      <c r="W32" s="29" t="str">
        <f t="shared" ca="1" si="38"/>
        <v/>
      </c>
      <c r="X32" s="29" t="str">
        <f t="shared" ca="1" si="38"/>
        <v/>
      </c>
      <c r="Y32" s="29" t="str">
        <f t="shared" ca="1" si="38"/>
        <v/>
      </c>
      <c r="Z32" s="29" t="str">
        <f t="shared" ca="1" si="38"/>
        <v/>
      </c>
      <c r="AA32" s="29" t="str">
        <f t="shared" ca="1" si="38"/>
        <v/>
      </c>
      <c r="AB32" s="29" t="str">
        <f t="shared" ca="1" si="38"/>
        <v/>
      </c>
      <c r="AC32" s="29" t="str">
        <f t="shared" ca="1" si="38"/>
        <v/>
      </c>
      <c r="AD32" s="29" t="str">
        <f t="shared" ca="1" si="38"/>
        <v/>
      </c>
      <c r="AE32" s="29" t="str">
        <f t="shared" ca="1" si="38"/>
        <v/>
      </c>
      <c r="AF32" s="29" t="str">
        <f t="shared" ca="1" si="38"/>
        <v/>
      </c>
      <c r="AG32" s="29" t="str">
        <f t="shared" ca="1" si="38"/>
        <v/>
      </c>
      <c r="AH32" s="29" t="str">
        <f t="shared" ca="1" si="38"/>
        <v/>
      </c>
      <c r="AI32" s="29" t="str">
        <f t="shared" ca="1" si="38"/>
        <v/>
      </c>
      <c r="AJ32" s="29" t="str">
        <f t="shared" ca="1" si="38"/>
        <v/>
      </c>
      <c r="AK32" s="29" t="str">
        <f t="shared" ca="1" si="38"/>
        <v/>
      </c>
      <c r="AL32" s="29" t="str">
        <f t="shared" ca="1" si="38"/>
        <v/>
      </c>
      <c r="AM32" s="29" t="str">
        <f t="shared" ca="1" si="38"/>
        <v/>
      </c>
      <c r="AN32" s="29" t="str">
        <f t="shared" ca="1" si="38"/>
        <v/>
      </c>
      <c r="AO32" s="29" t="str">
        <f t="shared" ca="1" si="38"/>
        <v/>
      </c>
      <c r="AP32" s="24"/>
    </row>
    <row r="33" spans="1:43" ht="37.5" customHeight="1" x14ac:dyDescent="0.4">
      <c r="A33" s="116">
        <v>18</v>
      </c>
      <c r="B33" s="29" t="str">
        <f>IF(月別シフト希望!B29="","",月別シフト希望!B29)</f>
        <v/>
      </c>
      <c r="C33" s="118" t="str">
        <f t="shared" ca="1" si="34"/>
        <v/>
      </c>
      <c r="D33" s="118" t="str">
        <f t="shared" ca="1" si="35"/>
        <v/>
      </c>
      <c r="E33" s="118"/>
      <c r="F33" s="118"/>
      <c r="G33" s="29" t="str">
        <f t="shared" ca="1" si="36"/>
        <v/>
      </c>
      <c r="H33" s="29" t="str">
        <f t="shared" ca="1" si="36"/>
        <v/>
      </c>
      <c r="I33" s="29" t="str">
        <f t="shared" ca="1" si="38"/>
        <v/>
      </c>
      <c r="J33" s="29" t="str">
        <f t="shared" ca="1" si="38"/>
        <v/>
      </c>
      <c r="K33" s="29" t="str">
        <f t="shared" ca="1" si="38"/>
        <v/>
      </c>
      <c r="L33" s="29" t="str">
        <f t="shared" ca="1" si="38"/>
        <v/>
      </c>
      <c r="M33" s="29" t="str">
        <f t="shared" ca="1" si="38"/>
        <v/>
      </c>
      <c r="N33" s="29" t="str">
        <f t="shared" ca="1" si="38"/>
        <v/>
      </c>
      <c r="O33" s="29" t="str">
        <f t="shared" ca="1" si="38"/>
        <v/>
      </c>
      <c r="P33" s="29" t="str">
        <f t="shared" ca="1" si="38"/>
        <v/>
      </c>
      <c r="Q33" s="29" t="str">
        <f t="shared" ca="1" si="38"/>
        <v/>
      </c>
      <c r="R33" s="29" t="str">
        <f t="shared" ca="1" si="38"/>
        <v/>
      </c>
      <c r="S33" s="29" t="str">
        <f t="shared" ca="1" si="38"/>
        <v/>
      </c>
      <c r="T33" s="29" t="str">
        <f t="shared" ca="1" si="38"/>
        <v/>
      </c>
      <c r="U33" s="29" t="str">
        <f t="shared" ca="1" si="38"/>
        <v/>
      </c>
      <c r="V33" s="29" t="str">
        <f t="shared" ca="1" si="38"/>
        <v/>
      </c>
      <c r="W33" s="29" t="str">
        <f t="shared" ca="1" si="38"/>
        <v/>
      </c>
      <c r="X33" s="29" t="str">
        <f t="shared" ca="1" si="38"/>
        <v/>
      </c>
      <c r="Y33" s="29" t="str">
        <f t="shared" ca="1" si="38"/>
        <v/>
      </c>
      <c r="Z33" s="29" t="str">
        <f t="shared" ca="1" si="38"/>
        <v/>
      </c>
      <c r="AA33" s="29" t="str">
        <f t="shared" ca="1" si="38"/>
        <v/>
      </c>
      <c r="AB33" s="29" t="str">
        <f t="shared" ca="1" si="38"/>
        <v/>
      </c>
      <c r="AC33" s="29" t="str">
        <f t="shared" ca="1" si="38"/>
        <v/>
      </c>
      <c r="AD33" s="29" t="str">
        <f t="shared" ca="1" si="38"/>
        <v/>
      </c>
      <c r="AE33" s="29" t="str">
        <f t="shared" ca="1" si="38"/>
        <v/>
      </c>
      <c r="AF33" s="29" t="str">
        <f t="shared" ca="1" si="38"/>
        <v/>
      </c>
      <c r="AG33" s="29" t="str">
        <f t="shared" ca="1" si="38"/>
        <v/>
      </c>
      <c r="AH33" s="29" t="str">
        <f t="shared" ca="1" si="38"/>
        <v/>
      </c>
      <c r="AI33" s="29" t="str">
        <f t="shared" ca="1" si="38"/>
        <v/>
      </c>
      <c r="AJ33" s="29" t="str">
        <f t="shared" ca="1" si="38"/>
        <v/>
      </c>
      <c r="AK33" s="29" t="str">
        <f t="shared" ca="1" si="38"/>
        <v/>
      </c>
      <c r="AL33" s="29" t="str">
        <f t="shared" ca="1" si="38"/>
        <v/>
      </c>
      <c r="AM33" s="29" t="str">
        <f t="shared" ca="1" si="38"/>
        <v/>
      </c>
      <c r="AN33" s="29" t="str">
        <f t="shared" ca="1" si="38"/>
        <v/>
      </c>
      <c r="AO33" s="29" t="str">
        <f t="shared" ca="1" si="38"/>
        <v/>
      </c>
      <c r="AP33" s="24"/>
    </row>
    <row r="34" spans="1:43" ht="37.5" customHeight="1" x14ac:dyDescent="0.4">
      <c r="A34" s="116">
        <v>19</v>
      </c>
      <c r="B34" s="29" t="str">
        <f>IF(月別シフト希望!B30="","",月別シフト希望!B30)</f>
        <v/>
      </c>
      <c r="C34" s="118" t="str">
        <f t="shared" ca="1" si="34"/>
        <v/>
      </c>
      <c r="D34" s="118" t="str">
        <f t="shared" ca="1" si="35"/>
        <v/>
      </c>
      <c r="E34" s="118"/>
      <c r="F34" s="118"/>
      <c r="G34" s="29" t="str">
        <f t="shared" ca="1" si="36"/>
        <v/>
      </c>
      <c r="H34" s="29" t="str">
        <f t="shared" ca="1" si="36"/>
        <v/>
      </c>
      <c r="I34" s="29" t="str">
        <f t="shared" ca="1" si="38"/>
        <v/>
      </c>
      <c r="J34" s="29" t="str">
        <f t="shared" ca="1" si="38"/>
        <v/>
      </c>
      <c r="K34" s="29" t="str">
        <f t="shared" ca="1" si="38"/>
        <v/>
      </c>
      <c r="L34" s="29" t="str">
        <f t="shared" ca="1" si="38"/>
        <v/>
      </c>
      <c r="M34" s="29" t="str">
        <f t="shared" ca="1" si="38"/>
        <v/>
      </c>
      <c r="N34" s="29" t="str">
        <f t="shared" ca="1" si="38"/>
        <v/>
      </c>
      <c r="O34" s="29" t="str">
        <f t="shared" ca="1" si="38"/>
        <v/>
      </c>
      <c r="P34" s="29" t="str">
        <f t="shared" ca="1" si="38"/>
        <v/>
      </c>
      <c r="Q34" s="29" t="str">
        <f t="shared" ca="1" si="38"/>
        <v/>
      </c>
      <c r="R34" s="29" t="str">
        <f t="shared" ca="1" si="38"/>
        <v/>
      </c>
      <c r="S34" s="29" t="str">
        <f t="shared" ca="1" si="38"/>
        <v/>
      </c>
      <c r="T34" s="29" t="str">
        <f t="shared" ca="1" si="38"/>
        <v/>
      </c>
      <c r="U34" s="29" t="str">
        <f t="shared" ca="1" si="38"/>
        <v/>
      </c>
      <c r="V34" s="29" t="str">
        <f t="shared" ca="1" si="38"/>
        <v/>
      </c>
      <c r="W34" s="29" t="str">
        <f t="shared" ca="1" si="38"/>
        <v/>
      </c>
      <c r="X34" s="29" t="str">
        <f t="shared" ca="1" si="38"/>
        <v/>
      </c>
      <c r="Y34" s="29" t="str">
        <f t="shared" ca="1" si="38"/>
        <v/>
      </c>
      <c r="Z34" s="29" t="str">
        <f t="shared" ca="1" si="38"/>
        <v/>
      </c>
      <c r="AA34" s="29" t="str">
        <f t="shared" ca="1" si="38"/>
        <v/>
      </c>
      <c r="AB34" s="29" t="str">
        <f t="shared" ca="1" si="38"/>
        <v/>
      </c>
      <c r="AC34" s="29" t="str">
        <f t="shared" ca="1" si="38"/>
        <v/>
      </c>
      <c r="AD34" s="29" t="str">
        <f t="shared" ca="1" si="38"/>
        <v/>
      </c>
      <c r="AE34" s="29" t="str">
        <f t="shared" ca="1" si="38"/>
        <v/>
      </c>
      <c r="AF34" s="29" t="str">
        <f t="shared" ca="1" si="38"/>
        <v/>
      </c>
      <c r="AG34" s="29" t="str">
        <f t="shared" ca="1" si="38"/>
        <v/>
      </c>
      <c r="AH34" s="29" t="str">
        <f t="shared" ca="1" si="38"/>
        <v/>
      </c>
      <c r="AI34" s="29" t="str">
        <f t="shared" ca="1" si="38"/>
        <v/>
      </c>
      <c r="AJ34" s="29" t="str">
        <f t="shared" ca="1" si="38"/>
        <v/>
      </c>
      <c r="AK34" s="29" t="str">
        <f t="shared" ca="1" si="38"/>
        <v/>
      </c>
      <c r="AL34" s="29" t="str">
        <f t="shared" ca="1" si="38"/>
        <v/>
      </c>
      <c r="AM34" s="29" t="str">
        <f t="shared" ca="1" si="38"/>
        <v/>
      </c>
      <c r="AN34" s="29" t="str">
        <f t="shared" ca="1" si="38"/>
        <v/>
      </c>
      <c r="AO34" s="29" t="str">
        <f t="shared" ca="1" si="38"/>
        <v/>
      </c>
      <c r="AP34" s="24"/>
    </row>
    <row r="35" spans="1:43" ht="37.5" customHeight="1" x14ac:dyDescent="0.4">
      <c r="A35" s="116">
        <v>20</v>
      </c>
      <c r="B35" s="29" t="str">
        <f>IF(月別シフト希望!B31="","",月別シフト希望!B31)</f>
        <v/>
      </c>
      <c r="C35" s="118" t="str">
        <f t="shared" ca="1" si="34"/>
        <v/>
      </c>
      <c r="D35" s="118" t="str">
        <f t="shared" ca="1" si="35"/>
        <v/>
      </c>
      <c r="E35" s="118"/>
      <c r="F35" s="118"/>
      <c r="G35" s="29" t="str">
        <f t="shared" ca="1" si="36"/>
        <v/>
      </c>
      <c r="H35" s="29" t="str">
        <f t="shared" ca="1" si="36"/>
        <v/>
      </c>
      <c r="I35" s="29" t="str">
        <f t="shared" ca="1" si="38"/>
        <v/>
      </c>
      <c r="J35" s="29" t="str">
        <f t="shared" ca="1" si="38"/>
        <v/>
      </c>
      <c r="K35" s="29" t="str">
        <f t="shared" ca="1" si="38"/>
        <v/>
      </c>
      <c r="L35" s="29" t="str">
        <f t="shared" ca="1" si="38"/>
        <v/>
      </c>
      <c r="M35" s="29" t="str">
        <f t="shared" ca="1" si="38"/>
        <v/>
      </c>
      <c r="N35" s="29" t="str">
        <f t="shared" ca="1" si="38"/>
        <v/>
      </c>
      <c r="O35" s="29" t="str">
        <f t="shared" ca="1" si="38"/>
        <v/>
      </c>
      <c r="P35" s="29" t="str">
        <f t="shared" ca="1" si="38"/>
        <v/>
      </c>
      <c r="Q35" s="29" t="str">
        <f t="shared" ca="1" si="38"/>
        <v/>
      </c>
      <c r="R35" s="29" t="str">
        <f t="shared" ca="1" si="38"/>
        <v/>
      </c>
      <c r="S35" s="29" t="str">
        <f t="shared" ca="1" si="38"/>
        <v/>
      </c>
      <c r="T35" s="29" t="str">
        <f t="shared" ca="1" si="38"/>
        <v/>
      </c>
      <c r="U35" s="29" t="str">
        <f t="shared" ca="1" si="38"/>
        <v/>
      </c>
      <c r="V35" s="29" t="str">
        <f t="shared" ca="1" si="38"/>
        <v/>
      </c>
      <c r="W35" s="29" t="str">
        <f t="shared" ca="1" si="38"/>
        <v/>
      </c>
      <c r="X35" s="29" t="str">
        <f t="shared" ca="1" si="38"/>
        <v/>
      </c>
      <c r="Y35" s="29" t="str">
        <f t="shared" ca="1" si="38"/>
        <v/>
      </c>
      <c r="Z35" s="29" t="str">
        <f t="shared" ca="1" si="38"/>
        <v/>
      </c>
      <c r="AA35" s="29" t="str">
        <f t="shared" ca="1" si="38"/>
        <v/>
      </c>
      <c r="AB35" s="29" t="str">
        <f t="shared" ca="1" si="38"/>
        <v/>
      </c>
      <c r="AC35" s="29" t="str">
        <f t="shared" ca="1" si="38"/>
        <v/>
      </c>
      <c r="AD35" s="29" t="str">
        <f t="shared" ca="1" si="38"/>
        <v/>
      </c>
      <c r="AE35" s="29" t="str">
        <f t="shared" ca="1" si="38"/>
        <v/>
      </c>
      <c r="AF35" s="29" t="str">
        <f t="shared" ca="1" si="38"/>
        <v/>
      </c>
      <c r="AG35" s="29" t="str">
        <f t="shared" ca="1" si="38"/>
        <v/>
      </c>
      <c r="AH35" s="29" t="str">
        <f t="shared" ca="1" si="38"/>
        <v/>
      </c>
      <c r="AI35" s="29" t="str">
        <f t="shared" ca="1" si="38"/>
        <v/>
      </c>
      <c r="AJ35" s="29" t="str">
        <f t="shared" ca="1" si="38"/>
        <v/>
      </c>
      <c r="AK35" s="29" t="str">
        <f t="shared" ca="1" si="38"/>
        <v/>
      </c>
      <c r="AL35" s="29" t="str">
        <f t="shared" ca="1" si="38"/>
        <v/>
      </c>
      <c r="AM35" s="29" t="str">
        <f t="shared" ca="1" si="38"/>
        <v/>
      </c>
      <c r="AN35" s="29" t="str">
        <f t="shared" ca="1" si="38"/>
        <v/>
      </c>
      <c r="AO35" s="29" t="str">
        <f t="shared" ca="1" si="38"/>
        <v/>
      </c>
      <c r="AP35" s="24"/>
    </row>
    <row r="36" spans="1:43" ht="37.5" customHeight="1" x14ac:dyDescent="0.4">
      <c r="A36" s="116">
        <v>21</v>
      </c>
      <c r="B36" s="29" t="str">
        <f>IF(月別シフト希望!B32="","",月別シフト希望!B32)</f>
        <v/>
      </c>
      <c r="C36" s="118" t="str">
        <f t="shared" ca="1" si="34"/>
        <v/>
      </c>
      <c r="D36" s="118" t="str">
        <f t="shared" ca="1" si="35"/>
        <v/>
      </c>
      <c r="E36" s="118"/>
      <c r="F36" s="118"/>
      <c r="G36" s="29" t="str">
        <f t="shared" ca="1" si="36"/>
        <v/>
      </c>
      <c r="H36" s="29" t="str">
        <f t="shared" ca="1" si="36"/>
        <v/>
      </c>
      <c r="I36" s="29" t="str">
        <f t="shared" ca="1" si="38"/>
        <v/>
      </c>
      <c r="J36" s="29" t="str">
        <f t="shared" ca="1" si="38"/>
        <v/>
      </c>
      <c r="K36" s="29" t="str">
        <f t="shared" ca="1" si="38"/>
        <v/>
      </c>
      <c r="L36" s="29" t="str">
        <f t="shared" ca="1" si="38"/>
        <v/>
      </c>
      <c r="M36" s="29" t="str">
        <f t="shared" ca="1" si="38"/>
        <v/>
      </c>
      <c r="N36" s="29" t="str">
        <f t="shared" ca="1" si="38"/>
        <v/>
      </c>
      <c r="O36" s="29" t="str">
        <f t="shared" ca="1" si="38"/>
        <v/>
      </c>
      <c r="P36" s="29" t="str">
        <f t="shared" ca="1" si="38"/>
        <v/>
      </c>
      <c r="Q36" s="29" t="str">
        <f t="shared" ca="1" si="38"/>
        <v/>
      </c>
      <c r="R36" s="29" t="str">
        <f t="shared" ca="1" si="38"/>
        <v/>
      </c>
      <c r="S36" s="29" t="str">
        <f t="shared" ca="1" si="38"/>
        <v/>
      </c>
      <c r="T36" s="29" t="str">
        <f t="shared" ca="1" si="38"/>
        <v/>
      </c>
      <c r="U36" s="29" t="str">
        <f t="shared" ca="1" si="38"/>
        <v/>
      </c>
      <c r="V36" s="29" t="str">
        <f t="shared" ca="1" si="38"/>
        <v/>
      </c>
      <c r="W36" s="29" t="str">
        <f t="shared" ca="1" si="38"/>
        <v/>
      </c>
      <c r="X36" s="29" t="str">
        <f t="shared" ca="1" si="38"/>
        <v/>
      </c>
      <c r="Y36" s="29" t="str">
        <f t="shared" ca="1" si="38"/>
        <v/>
      </c>
      <c r="Z36" s="29" t="str">
        <f t="shared" ca="1" si="38"/>
        <v/>
      </c>
      <c r="AA36" s="29" t="str">
        <f t="shared" ca="1" si="38"/>
        <v/>
      </c>
      <c r="AB36" s="29" t="str">
        <f t="shared" ca="1" si="38"/>
        <v/>
      </c>
      <c r="AC36" s="29" t="str">
        <f t="shared" ca="1" si="38"/>
        <v/>
      </c>
      <c r="AD36" s="29" t="str">
        <f t="shared" ca="1" si="38"/>
        <v/>
      </c>
      <c r="AE36" s="29" t="str">
        <f t="shared" ca="1" si="38"/>
        <v/>
      </c>
      <c r="AF36" s="29" t="str">
        <f t="shared" ca="1" si="38"/>
        <v/>
      </c>
      <c r="AG36" s="29" t="str">
        <f t="shared" ca="1" si="38"/>
        <v/>
      </c>
      <c r="AH36" s="29" t="str">
        <f t="shared" ca="1" si="38"/>
        <v/>
      </c>
      <c r="AI36" s="29" t="str">
        <f t="shared" ca="1" si="38"/>
        <v/>
      </c>
      <c r="AJ36" s="29" t="str">
        <f t="shared" ca="1" si="38"/>
        <v/>
      </c>
      <c r="AK36" s="29" t="str">
        <f t="shared" ca="1" si="38"/>
        <v/>
      </c>
      <c r="AL36" s="29" t="str">
        <f t="shared" ca="1" si="38"/>
        <v/>
      </c>
      <c r="AM36" s="29" t="str">
        <f t="shared" ca="1" si="38"/>
        <v/>
      </c>
      <c r="AN36" s="29" t="str">
        <f t="shared" ca="1" si="38"/>
        <v/>
      </c>
      <c r="AO36" s="29" t="str">
        <f t="shared" ca="1" si="38"/>
        <v/>
      </c>
      <c r="AP36" s="24"/>
    </row>
    <row r="37" spans="1:43" ht="37.5" customHeight="1" x14ac:dyDescent="0.4">
      <c r="A37" s="116">
        <v>22</v>
      </c>
      <c r="B37" s="29" t="str">
        <f>IF(月別シフト希望!B33="","",月別シフト希望!B33)</f>
        <v/>
      </c>
      <c r="C37" s="118" t="str">
        <f t="shared" ca="1" si="34"/>
        <v/>
      </c>
      <c r="D37" s="118" t="str">
        <f t="shared" ca="1" si="35"/>
        <v/>
      </c>
      <c r="E37" s="118"/>
      <c r="F37" s="118"/>
      <c r="G37" s="29" t="str">
        <f t="shared" ca="1" si="36"/>
        <v/>
      </c>
      <c r="H37" s="29" t="str">
        <f t="shared" ca="1" si="36"/>
        <v/>
      </c>
      <c r="I37" s="29" t="str">
        <f t="shared" ca="1" si="38"/>
        <v/>
      </c>
      <c r="J37" s="29" t="str">
        <f t="shared" ca="1" si="38"/>
        <v/>
      </c>
      <c r="K37" s="29" t="str">
        <f t="shared" ca="1" si="38"/>
        <v/>
      </c>
      <c r="L37" s="29" t="str">
        <f t="shared" ca="1" si="38"/>
        <v/>
      </c>
      <c r="M37" s="29" t="str">
        <f t="shared" ca="1" si="38"/>
        <v/>
      </c>
      <c r="N37" s="29" t="str">
        <f t="shared" ca="1" si="38"/>
        <v/>
      </c>
      <c r="O37" s="29" t="str">
        <f t="shared" ca="1" si="38"/>
        <v/>
      </c>
      <c r="P37" s="29" t="str">
        <f t="shared" ca="1" si="38"/>
        <v/>
      </c>
      <c r="Q37" s="29" t="str">
        <f t="shared" ca="1" si="38"/>
        <v/>
      </c>
      <c r="R37" s="29" t="str">
        <f t="shared" ca="1" si="38"/>
        <v/>
      </c>
      <c r="S37" s="29" t="str">
        <f t="shared" ca="1" si="38"/>
        <v/>
      </c>
      <c r="T37" s="29" t="str">
        <f t="shared" ca="1" si="38"/>
        <v/>
      </c>
      <c r="U37" s="29" t="str">
        <f t="shared" ca="1" si="38"/>
        <v/>
      </c>
      <c r="V37" s="29" t="str">
        <f t="shared" ca="1" si="38"/>
        <v/>
      </c>
      <c r="W37" s="29" t="str">
        <f t="shared" ca="1" si="38"/>
        <v/>
      </c>
      <c r="X37" s="29" t="str">
        <f t="shared" ca="1" si="38"/>
        <v/>
      </c>
      <c r="Y37" s="29" t="str">
        <f t="shared" ca="1" si="38"/>
        <v/>
      </c>
      <c r="Z37" s="29" t="str">
        <f t="shared" ca="1" si="38"/>
        <v/>
      </c>
      <c r="AA37" s="29" t="str">
        <f t="shared" ca="1" si="38"/>
        <v/>
      </c>
      <c r="AB37" s="29" t="str">
        <f t="shared" ca="1" si="38"/>
        <v/>
      </c>
      <c r="AC37" s="29" t="str">
        <f t="shared" ca="1" si="38"/>
        <v/>
      </c>
      <c r="AD37" s="29" t="str">
        <f t="shared" ca="1" si="38"/>
        <v/>
      </c>
      <c r="AE37" s="29" t="str">
        <f t="shared" ca="1" si="38"/>
        <v/>
      </c>
      <c r="AF37" s="29" t="str">
        <f t="shared" ca="1" si="38"/>
        <v/>
      </c>
      <c r="AG37" s="29" t="str">
        <f t="shared" ca="1" si="38"/>
        <v/>
      </c>
      <c r="AH37" s="29" t="str">
        <f t="shared" ca="1" si="38"/>
        <v/>
      </c>
      <c r="AI37" s="29" t="str">
        <f t="shared" ca="1" si="38"/>
        <v/>
      </c>
      <c r="AJ37" s="29" t="str">
        <f t="shared" ca="1" si="38"/>
        <v/>
      </c>
      <c r="AK37" s="29" t="str">
        <f t="shared" ca="1" si="38"/>
        <v/>
      </c>
      <c r="AL37" s="29" t="str">
        <f t="shared" ca="1" si="38"/>
        <v/>
      </c>
      <c r="AM37" s="29" t="str">
        <f t="shared" ca="1" si="38"/>
        <v/>
      </c>
      <c r="AN37" s="29" t="str">
        <f t="shared" ca="1" si="38"/>
        <v/>
      </c>
      <c r="AO37" s="29" t="str">
        <f t="shared" ca="1" si="38"/>
        <v/>
      </c>
      <c r="AP37" s="24"/>
    </row>
    <row r="38" spans="1:43" ht="37.5" customHeight="1" x14ac:dyDescent="0.4">
      <c r="A38" s="116">
        <v>23</v>
      </c>
      <c r="B38" s="29" t="str">
        <f>IF(月別シフト希望!B34="","",月別シフト希望!B34)</f>
        <v/>
      </c>
      <c r="C38" s="118" t="str">
        <f t="shared" ca="1" si="34"/>
        <v/>
      </c>
      <c r="D38" s="118" t="str">
        <f t="shared" ca="1" si="35"/>
        <v/>
      </c>
      <c r="E38" s="118"/>
      <c r="F38" s="118"/>
      <c r="G38" s="29" t="str">
        <f t="shared" ca="1" si="36"/>
        <v/>
      </c>
      <c r="H38" s="29" t="str">
        <f t="shared" ca="1" si="36"/>
        <v/>
      </c>
      <c r="I38" s="29" t="str">
        <f t="shared" ca="1" si="38"/>
        <v/>
      </c>
      <c r="J38" s="29" t="str">
        <f t="shared" ca="1" si="38"/>
        <v/>
      </c>
      <c r="K38" s="29" t="str">
        <f t="shared" ca="1" si="38"/>
        <v/>
      </c>
      <c r="L38" s="29" t="str">
        <f t="shared" ca="1" si="38"/>
        <v/>
      </c>
      <c r="M38" s="29" t="str">
        <f t="shared" ca="1" si="38"/>
        <v/>
      </c>
      <c r="N38" s="29" t="str">
        <f t="shared" ca="1" si="38"/>
        <v/>
      </c>
      <c r="O38" s="29" t="str">
        <f t="shared" ca="1" si="38"/>
        <v/>
      </c>
      <c r="P38" s="29" t="str">
        <f t="shared" ca="1" si="38"/>
        <v/>
      </c>
      <c r="Q38" s="29" t="str">
        <f t="shared" ca="1" si="38"/>
        <v/>
      </c>
      <c r="R38" s="29" t="str">
        <f t="shared" ca="1" si="38"/>
        <v/>
      </c>
      <c r="S38" s="29" t="str">
        <f t="shared" ca="1" si="38"/>
        <v/>
      </c>
      <c r="T38" s="29" t="str">
        <f t="shared" ca="1" si="38"/>
        <v/>
      </c>
      <c r="U38" s="29" t="str">
        <f t="shared" ca="1" si="38"/>
        <v/>
      </c>
      <c r="V38" s="29" t="str">
        <f t="shared" ca="1" si="38"/>
        <v/>
      </c>
      <c r="W38" s="29" t="str">
        <f t="shared" ca="1" si="38"/>
        <v/>
      </c>
      <c r="X38" s="29" t="str">
        <f t="shared" ca="1" si="38"/>
        <v/>
      </c>
      <c r="Y38" s="29" t="str">
        <f t="shared" ca="1" si="38"/>
        <v/>
      </c>
      <c r="Z38" s="29" t="str">
        <f t="shared" ca="1" si="38"/>
        <v/>
      </c>
      <c r="AA38" s="29" t="str">
        <f t="shared" ca="1" si="38"/>
        <v/>
      </c>
      <c r="AB38" s="29" t="str">
        <f t="shared" ca="1" si="38"/>
        <v/>
      </c>
      <c r="AC38" s="29" t="str">
        <f t="shared" ca="1" si="38"/>
        <v/>
      </c>
      <c r="AD38" s="29" t="str">
        <f t="shared" ca="1" si="38"/>
        <v/>
      </c>
      <c r="AE38" s="29" t="str">
        <f t="shared" ca="1" si="38"/>
        <v/>
      </c>
      <c r="AF38" s="29" t="str">
        <f t="shared" ca="1" si="38"/>
        <v/>
      </c>
      <c r="AG38" s="29" t="str">
        <f t="shared" ca="1" si="38"/>
        <v/>
      </c>
      <c r="AH38" s="29" t="str">
        <f t="shared" ca="1" si="38"/>
        <v/>
      </c>
      <c r="AI38" s="29" t="str">
        <f t="shared" ca="1" si="38"/>
        <v/>
      </c>
      <c r="AJ38" s="29" t="str">
        <f t="shared" ca="1" si="38"/>
        <v/>
      </c>
      <c r="AK38" s="29" t="str">
        <f t="shared" ca="1" si="38"/>
        <v/>
      </c>
      <c r="AL38" s="29" t="str">
        <f t="shared" ca="1" si="38"/>
        <v/>
      </c>
      <c r="AM38" s="29" t="str">
        <f t="shared" ref="I38:AO45" ca="1" si="39">IF(OR($C38="",$D38=""),"",IF($C38="休み","",IF(AND(AND(AM$15&gt;=$C38-(1/288),AM$15&lt;=($D38-((1/48)-(1/288))))),1,"")))</f>
        <v/>
      </c>
      <c r="AN38" s="29" t="str">
        <f t="shared" ca="1" si="39"/>
        <v/>
      </c>
      <c r="AO38" s="29" t="str">
        <f t="shared" ca="1" si="39"/>
        <v/>
      </c>
      <c r="AP38" s="24"/>
    </row>
    <row r="39" spans="1:43" ht="37.5" customHeight="1" x14ac:dyDescent="0.4">
      <c r="A39" s="116">
        <v>24</v>
      </c>
      <c r="B39" s="29" t="str">
        <f>IF(月別シフト希望!B35="","",月別シフト希望!B35)</f>
        <v/>
      </c>
      <c r="C39" s="118" t="str">
        <f t="shared" ca="1" si="34"/>
        <v/>
      </c>
      <c r="D39" s="118" t="str">
        <f t="shared" ca="1" si="35"/>
        <v/>
      </c>
      <c r="E39" s="118"/>
      <c r="F39" s="118"/>
      <c r="G39" s="29" t="str">
        <f t="shared" ca="1" si="36"/>
        <v/>
      </c>
      <c r="H39" s="29" t="str">
        <f t="shared" ca="1" si="36"/>
        <v/>
      </c>
      <c r="I39" s="29" t="str">
        <f t="shared" ca="1" si="39"/>
        <v/>
      </c>
      <c r="J39" s="29" t="str">
        <f t="shared" ca="1" si="39"/>
        <v/>
      </c>
      <c r="K39" s="29" t="str">
        <f t="shared" ca="1" si="39"/>
        <v/>
      </c>
      <c r="L39" s="29" t="str">
        <f t="shared" ca="1" si="39"/>
        <v/>
      </c>
      <c r="M39" s="29" t="str">
        <f t="shared" ca="1" si="39"/>
        <v/>
      </c>
      <c r="N39" s="29" t="str">
        <f t="shared" ca="1" si="39"/>
        <v/>
      </c>
      <c r="O39" s="29" t="str">
        <f t="shared" ca="1" si="39"/>
        <v/>
      </c>
      <c r="P39" s="29" t="str">
        <f t="shared" ca="1" si="39"/>
        <v/>
      </c>
      <c r="Q39" s="29" t="str">
        <f t="shared" ca="1" si="39"/>
        <v/>
      </c>
      <c r="R39" s="29" t="str">
        <f t="shared" ca="1" si="39"/>
        <v/>
      </c>
      <c r="S39" s="29" t="str">
        <f t="shared" ca="1" si="39"/>
        <v/>
      </c>
      <c r="T39" s="29" t="str">
        <f t="shared" ca="1" si="39"/>
        <v/>
      </c>
      <c r="U39" s="29" t="str">
        <f t="shared" ca="1" si="39"/>
        <v/>
      </c>
      <c r="V39" s="29" t="str">
        <f t="shared" ca="1" si="39"/>
        <v/>
      </c>
      <c r="W39" s="29" t="str">
        <f t="shared" ca="1" si="39"/>
        <v/>
      </c>
      <c r="X39" s="29" t="str">
        <f t="shared" ca="1" si="39"/>
        <v/>
      </c>
      <c r="Y39" s="29" t="str">
        <f t="shared" ca="1" si="39"/>
        <v/>
      </c>
      <c r="Z39" s="29" t="str">
        <f t="shared" ca="1" si="39"/>
        <v/>
      </c>
      <c r="AA39" s="29" t="str">
        <f t="shared" ca="1" si="39"/>
        <v/>
      </c>
      <c r="AB39" s="29" t="str">
        <f t="shared" ca="1" si="39"/>
        <v/>
      </c>
      <c r="AC39" s="29" t="str">
        <f t="shared" ca="1" si="39"/>
        <v/>
      </c>
      <c r="AD39" s="29" t="str">
        <f t="shared" ca="1" si="39"/>
        <v/>
      </c>
      <c r="AE39" s="29" t="str">
        <f t="shared" ca="1" si="39"/>
        <v/>
      </c>
      <c r="AF39" s="29" t="str">
        <f t="shared" ca="1" si="39"/>
        <v/>
      </c>
      <c r="AG39" s="29" t="str">
        <f t="shared" ca="1" si="39"/>
        <v/>
      </c>
      <c r="AH39" s="29" t="str">
        <f t="shared" ca="1" si="39"/>
        <v/>
      </c>
      <c r="AI39" s="29" t="str">
        <f t="shared" ca="1" si="39"/>
        <v/>
      </c>
      <c r="AJ39" s="29" t="str">
        <f t="shared" ca="1" si="39"/>
        <v/>
      </c>
      <c r="AK39" s="29" t="str">
        <f t="shared" ca="1" si="39"/>
        <v/>
      </c>
      <c r="AL39" s="29" t="str">
        <f t="shared" ca="1" si="39"/>
        <v/>
      </c>
      <c r="AM39" s="29" t="str">
        <f t="shared" ca="1" si="39"/>
        <v/>
      </c>
      <c r="AN39" s="29" t="str">
        <f t="shared" ca="1" si="39"/>
        <v/>
      </c>
      <c r="AO39" s="29" t="str">
        <f t="shared" ca="1" si="39"/>
        <v/>
      </c>
      <c r="AP39" s="24"/>
    </row>
    <row r="40" spans="1:43" ht="37.5" customHeight="1" x14ac:dyDescent="0.4">
      <c r="A40" s="116">
        <v>25</v>
      </c>
      <c r="B40" s="29" t="str">
        <f>IF(月別シフト希望!B36="","",月別シフト希望!B36)</f>
        <v/>
      </c>
      <c r="C40" s="118" t="str">
        <f t="shared" ca="1" si="34"/>
        <v/>
      </c>
      <c r="D40" s="118" t="str">
        <f t="shared" ca="1" si="35"/>
        <v/>
      </c>
      <c r="E40" s="118"/>
      <c r="F40" s="118"/>
      <c r="G40" s="29" t="str">
        <f t="shared" ca="1" si="36"/>
        <v/>
      </c>
      <c r="H40" s="29" t="str">
        <f t="shared" ca="1" si="36"/>
        <v/>
      </c>
      <c r="I40" s="29" t="str">
        <f t="shared" ca="1" si="39"/>
        <v/>
      </c>
      <c r="J40" s="29" t="str">
        <f t="shared" ca="1" si="39"/>
        <v/>
      </c>
      <c r="K40" s="29" t="str">
        <f t="shared" ca="1" si="39"/>
        <v/>
      </c>
      <c r="L40" s="29" t="str">
        <f t="shared" ca="1" si="39"/>
        <v/>
      </c>
      <c r="M40" s="29" t="str">
        <f t="shared" ca="1" si="39"/>
        <v/>
      </c>
      <c r="N40" s="29" t="str">
        <f t="shared" ca="1" si="39"/>
        <v/>
      </c>
      <c r="O40" s="29" t="str">
        <f t="shared" ca="1" si="39"/>
        <v/>
      </c>
      <c r="P40" s="29" t="str">
        <f t="shared" ca="1" si="39"/>
        <v/>
      </c>
      <c r="Q40" s="29" t="str">
        <f t="shared" ca="1" si="39"/>
        <v/>
      </c>
      <c r="R40" s="29" t="str">
        <f t="shared" ca="1" si="39"/>
        <v/>
      </c>
      <c r="S40" s="29" t="str">
        <f t="shared" ca="1" si="39"/>
        <v/>
      </c>
      <c r="T40" s="29" t="str">
        <f t="shared" ca="1" si="39"/>
        <v/>
      </c>
      <c r="U40" s="29" t="str">
        <f t="shared" ca="1" si="39"/>
        <v/>
      </c>
      <c r="V40" s="29" t="str">
        <f t="shared" ca="1" si="39"/>
        <v/>
      </c>
      <c r="W40" s="29" t="str">
        <f t="shared" ca="1" si="39"/>
        <v/>
      </c>
      <c r="X40" s="29" t="str">
        <f t="shared" ca="1" si="39"/>
        <v/>
      </c>
      <c r="Y40" s="29" t="str">
        <f t="shared" ca="1" si="39"/>
        <v/>
      </c>
      <c r="Z40" s="29" t="str">
        <f t="shared" ca="1" si="39"/>
        <v/>
      </c>
      <c r="AA40" s="29" t="str">
        <f t="shared" ca="1" si="39"/>
        <v/>
      </c>
      <c r="AB40" s="29" t="str">
        <f t="shared" ca="1" si="39"/>
        <v/>
      </c>
      <c r="AC40" s="29" t="str">
        <f t="shared" ca="1" si="39"/>
        <v/>
      </c>
      <c r="AD40" s="29" t="str">
        <f t="shared" ca="1" si="39"/>
        <v/>
      </c>
      <c r="AE40" s="29" t="str">
        <f t="shared" ca="1" si="39"/>
        <v/>
      </c>
      <c r="AF40" s="29" t="str">
        <f t="shared" ca="1" si="39"/>
        <v/>
      </c>
      <c r="AG40" s="29" t="str">
        <f t="shared" ca="1" si="39"/>
        <v/>
      </c>
      <c r="AH40" s="29" t="str">
        <f t="shared" ca="1" si="39"/>
        <v/>
      </c>
      <c r="AI40" s="29" t="str">
        <f t="shared" ca="1" si="39"/>
        <v/>
      </c>
      <c r="AJ40" s="29" t="str">
        <f t="shared" ca="1" si="39"/>
        <v/>
      </c>
      <c r="AK40" s="29" t="str">
        <f t="shared" ca="1" si="39"/>
        <v/>
      </c>
      <c r="AL40" s="29" t="str">
        <f t="shared" ca="1" si="39"/>
        <v/>
      </c>
      <c r="AM40" s="29" t="str">
        <f t="shared" ca="1" si="39"/>
        <v/>
      </c>
      <c r="AN40" s="29" t="str">
        <f t="shared" ca="1" si="39"/>
        <v/>
      </c>
      <c r="AO40" s="29" t="str">
        <f t="shared" ca="1" si="39"/>
        <v/>
      </c>
      <c r="AP40" s="24"/>
    </row>
    <row r="41" spans="1:43" ht="37.5" customHeight="1" x14ac:dyDescent="0.4">
      <c r="A41" s="116">
        <v>26</v>
      </c>
      <c r="B41" s="29" t="str">
        <f>IF(月別シフト希望!B37="","",月別シフト希望!B37)</f>
        <v/>
      </c>
      <c r="C41" s="118" t="str">
        <f t="shared" ca="1" si="34"/>
        <v/>
      </c>
      <c r="D41" s="118" t="str">
        <f t="shared" ca="1" si="35"/>
        <v/>
      </c>
      <c r="E41" s="118"/>
      <c r="F41" s="118"/>
      <c r="G41" s="29" t="str">
        <f t="shared" ca="1" si="36"/>
        <v/>
      </c>
      <c r="H41" s="29" t="str">
        <f t="shared" ca="1" si="36"/>
        <v/>
      </c>
      <c r="I41" s="29" t="str">
        <f t="shared" ca="1" si="39"/>
        <v/>
      </c>
      <c r="J41" s="29" t="str">
        <f t="shared" ca="1" si="39"/>
        <v/>
      </c>
      <c r="K41" s="29" t="str">
        <f t="shared" ca="1" si="39"/>
        <v/>
      </c>
      <c r="L41" s="29" t="str">
        <f t="shared" ca="1" si="39"/>
        <v/>
      </c>
      <c r="M41" s="29" t="str">
        <f t="shared" ca="1" si="39"/>
        <v/>
      </c>
      <c r="N41" s="29" t="str">
        <f t="shared" ca="1" si="39"/>
        <v/>
      </c>
      <c r="O41" s="29" t="str">
        <f t="shared" ca="1" si="39"/>
        <v/>
      </c>
      <c r="P41" s="29" t="str">
        <f t="shared" ca="1" si="39"/>
        <v/>
      </c>
      <c r="Q41" s="29" t="str">
        <f t="shared" ca="1" si="39"/>
        <v/>
      </c>
      <c r="R41" s="29" t="str">
        <f t="shared" ca="1" si="39"/>
        <v/>
      </c>
      <c r="S41" s="29" t="str">
        <f t="shared" ca="1" si="39"/>
        <v/>
      </c>
      <c r="T41" s="29" t="str">
        <f t="shared" ca="1" si="39"/>
        <v/>
      </c>
      <c r="U41" s="29" t="str">
        <f t="shared" ca="1" si="39"/>
        <v/>
      </c>
      <c r="V41" s="29" t="str">
        <f t="shared" ca="1" si="39"/>
        <v/>
      </c>
      <c r="W41" s="29" t="str">
        <f t="shared" ca="1" si="39"/>
        <v/>
      </c>
      <c r="X41" s="29" t="str">
        <f t="shared" ca="1" si="39"/>
        <v/>
      </c>
      <c r="Y41" s="29" t="str">
        <f t="shared" ca="1" si="39"/>
        <v/>
      </c>
      <c r="Z41" s="29" t="str">
        <f t="shared" ca="1" si="39"/>
        <v/>
      </c>
      <c r="AA41" s="29" t="str">
        <f t="shared" ca="1" si="39"/>
        <v/>
      </c>
      <c r="AB41" s="29" t="str">
        <f t="shared" ca="1" si="39"/>
        <v/>
      </c>
      <c r="AC41" s="29" t="str">
        <f t="shared" ca="1" si="39"/>
        <v/>
      </c>
      <c r="AD41" s="29" t="str">
        <f t="shared" ca="1" si="39"/>
        <v/>
      </c>
      <c r="AE41" s="29" t="str">
        <f t="shared" ca="1" si="39"/>
        <v/>
      </c>
      <c r="AF41" s="29" t="str">
        <f t="shared" ca="1" si="39"/>
        <v/>
      </c>
      <c r="AG41" s="29" t="str">
        <f t="shared" ca="1" si="39"/>
        <v/>
      </c>
      <c r="AH41" s="29" t="str">
        <f t="shared" ca="1" si="39"/>
        <v/>
      </c>
      <c r="AI41" s="29" t="str">
        <f t="shared" ca="1" si="39"/>
        <v/>
      </c>
      <c r="AJ41" s="29" t="str">
        <f t="shared" ca="1" si="39"/>
        <v/>
      </c>
      <c r="AK41" s="29" t="str">
        <f t="shared" ca="1" si="39"/>
        <v/>
      </c>
      <c r="AL41" s="29" t="str">
        <f t="shared" ca="1" si="39"/>
        <v/>
      </c>
      <c r="AM41" s="29" t="str">
        <f t="shared" ca="1" si="39"/>
        <v/>
      </c>
      <c r="AN41" s="29" t="str">
        <f t="shared" ca="1" si="39"/>
        <v/>
      </c>
      <c r="AO41" s="29" t="str">
        <f t="shared" ca="1" si="39"/>
        <v/>
      </c>
      <c r="AP41" s="24"/>
    </row>
    <row r="42" spans="1:43" ht="37.5" customHeight="1" x14ac:dyDescent="0.4">
      <c r="A42" s="116">
        <v>27</v>
      </c>
      <c r="B42" s="29" t="str">
        <f>IF(月別シフト希望!B38="","",月別シフト希望!B38)</f>
        <v/>
      </c>
      <c r="C42" s="118" t="str">
        <f t="shared" ca="1" si="34"/>
        <v/>
      </c>
      <c r="D42" s="118" t="str">
        <f t="shared" ca="1" si="35"/>
        <v/>
      </c>
      <c r="E42" s="118"/>
      <c r="F42" s="118"/>
      <c r="G42" s="29" t="str">
        <f t="shared" ca="1" si="36"/>
        <v/>
      </c>
      <c r="H42" s="29" t="str">
        <f t="shared" ca="1" si="36"/>
        <v/>
      </c>
      <c r="I42" s="29" t="str">
        <f t="shared" ca="1" si="39"/>
        <v/>
      </c>
      <c r="J42" s="29" t="str">
        <f t="shared" ca="1" si="39"/>
        <v/>
      </c>
      <c r="K42" s="29" t="str">
        <f t="shared" ca="1" si="39"/>
        <v/>
      </c>
      <c r="L42" s="29" t="str">
        <f t="shared" ca="1" si="39"/>
        <v/>
      </c>
      <c r="M42" s="29" t="str">
        <f t="shared" ca="1" si="39"/>
        <v/>
      </c>
      <c r="N42" s="29" t="str">
        <f t="shared" ca="1" si="39"/>
        <v/>
      </c>
      <c r="O42" s="29" t="str">
        <f t="shared" ca="1" si="39"/>
        <v/>
      </c>
      <c r="P42" s="29" t="str">
        <f t="shared" ca="1" si="39"/>
        <v/>
      </c>
      <c r="Q42" s="29" t="str">
        <f t="shared" ca="1" si="39"/>
        <v/>
      </c>
      <c r="R42" s="29" t="str">
        <f t="shared" ca="1" si="39"/>
        <v/>
      </c>
      <c r="S42" s="29" t="str">
        <f t="shared" ca="1" si="39"/>
        <v/>
      </c>
      <c r="T42" s="29" t="str">
        <f t="shared" ca="1" si="39"/>
        <v/>
      </c>
      <c r="U42" s="29" t="str">
        <f t="shared" ca="1" si="39"/>
        <v/>
      </c>
      <c r="V42" s="29" t="str">
        <f t="shared" ca="1" si="39"/>
        <v/>
      </c>
      <c r="W42" s="29" t="str">
        <f t="shared" ca="1" si="39"/>
        <v/>
      </c>
      <c r="X42" s="29" t="str">
        <f t="shared" ca="1" si="39"/>
        <v/>
      </c>
      <c r="Y42" s="29" t="str">
        <f t="shared" ca="1" si="39"/>
        <v/>
      </c>
      <c r="Z42" s="29" t="str">
        <f t="shared" ca="1" si="39"/>
        <v/>
      </c>
      <c r="AA42" s="29" t="str">
        <f t="shared" ca="1" si="39"/>
        <v/>
      </c>
      <c r="AB42" s="29" t="str">
        <f t="shared" ca="1" si="39"/>
        <v/>
      </c>
      <c r="AC42" s="29" t="str">
        <f t="shared" ca="1" si="39"/>
        <v/>
      </c>
      <c r="AD42" s="29" t="str">
        <f t="shared" ca="1" si="39"/>
        <v/>
      </c>
      <c r="AE42" s="29" t="str">
        <f t="shared" ca="1" si="39"/>
        <v/>
      </c>
      <c r="AF42" s="29" t="str">
        <f t="shared" ca="1" si="39"/>
        <v/>
      </c>
      <c r="AG42" s="29" t="str">
        <f t="shared" ca="1" si="39"/>
        <v/>
      </c>
      <c r="AH42" s="29" t="str">
        <f t="shared" ca="1" si="39"/>
        <v/>
      </c>
      <c r="AI42" s="29" t="str">
        <f t="shared" ca="1" si="39"/>
        <v/>
      </c>
      <c r="AJ42" s="29" t="str">
        <f t="shared" ca="1" si="39"/>
        <v/>
      </c>
      <c r="AK42" s="29" t="str">
        <f t="shared" ca="1" si="39"/>
        <v/>
      </c>
      <c r="AL42" s="29" t="str">
        <f t="shared" ca="1" si="39"/>
        <v/>
      </c>
      <c r="AM42" s="29" t="str">
        <f t="shared" ca="1" si="39"/>
        <v/>
      </c>
      <c r="AN42" s="29" t="str">
        <f t="shared" ca="1" si="39"/>
        <v/>
      </c>
      <c r="AO42" s="29" t="str">
        <f t="shared" ca="1" si="39"/>
        <v/>
      </c>
      <c r="AP42" s="24"/>
    </row>
    <row r="43" spans="1:43" ht="37.5" customHeight="1" x14ac:dyDescent="0.4">
      <c r="A43" s="116">
        <v>28</v>
      </c>
      <c r="B43" s="29" t="str">
        <f>IF(月別シフト希望!B39="","",月別シフト希望!B39)</f>
        <v/>
      </c>
      <c r="C43" s="118" t="str">
        <f t="shared" ca="1" si="34"/>
        <v/>
      </c>
      <c r="D43" s="118" t="str">
        <f t="shared" ca="1" si="35"/>
        <v/>
      </c>
      <c r="E43" s="118"/>
      <c r="F43" s="118"/>
      <c r="G43" s="29" t="str">
        <f t="shared" ca="1" si="36"/>
        <v/>
      </c>
      <c r="H43" s="29" t="str">
        <f t="shared" ca="1" si="36"/>
        <v/>
      </c>
      <c r="I43" s="29" t="str">
        <f t="shared" ca="1" si="39"/>
        <v/>
      </c>
      <c r="J43" s="29" t="str">
        <f t="shared" ca="1" si="39"/>
        <v/>
      </c>
      <c r="K43" s="29" t="str">
        <f t="shared" ca="1" si="39"/>
        <v/>
      </c>
      <c r="L43" s="29" t="str">
        <f t="shared" ca="1" si="39"/>
        <v/>
      </c>
      <c r="M43" s="29" t="str">
        <f t="shared" ca="1" si="39"/>
        <v/>
      </c>
      <c r="N43" s="29" t="str">
        <f t="shared" ca="1" si="39"/>
        <v/>
      </c>
      <c r="O43" s="29" t="str">
        <f t="shared" ca="1" si="39"/>
        <v/>
      </c>
      <c r="P43" s="29" t="str">
        <f t="shared" ca="1" si="39"/>
        <v/>
      </c>
      <c r="Q43" s="29" t="str">
        <f t="shared" ca="1" si="39"/>
        <v/>
      </c>
      <c r="R43" s="29" t="str">
        <f t="shared" ca="1" si="39"/>
        <v/>
      </c>
      <c r="S43" s="29" t="str">
        <f t="shared" ca="1" si="39"/>
        <v/>
      </c>
      <c r="T43" s="29" t="str">
        <f t="shared" ca="1" si="39"/>
        <v/>
      </c>
      <c r="U43" s="29" t="str">
        <f t="shared" ca="1" si="39"/>
        <v/>
      </c>
      <c r="V43" s="29" t="str">
        <f t="shared" ca="1" si="39"/>
        <v/>
      </c>
      <c r="W43" s="29" t="str">
        <f t="shared" ca="1" si="39"/>
        <v/>
      </c>
      <c r="X43" s="29" t="str">
        <f t="shared" ca="1" si="39"/>
        <v/>
      </c>
      <c r="Y43" s="29" t="str">
        <f t="shared" ca="1" si="39"/>
        <v/>
      </c>
      <c r="Z43" s="29" t="str">
        <f t="shared" ca="1" si="39"/>
        <v/>
      </c>
      <c r="AA43" s="29" t="str">
        <f t="shared" ca="1" si="39"/>
        <v/>
      </c>
      <c r="AB43" s="29" t="str">
        <f t="shared" ca="1" si="39"/>
        <v/>
      </c>
      <c r="AC43" s="29" t="str">
        <f t="shared" ca="1" si="39"/>
        <v/>
      </c>
      <c r="AD43" s="29" t="str">
        <f t="shared" ca="1" si="39"/>
        <v/>
      </c>
      <c r="AE43" s="29" t="str">
        <f t="shared" ca="1" si="39"/>
        <v/>
      </c>
      <c r="AF43" s="29" t="str">
        <f t="shared" ca="1" si="39"/>
        <v/>
      </c>
      <c r="AG43" s="29" t="str">
        <f t="shared" ca="1" si="39"/>
        <v/>
      </c>
      <c r="AH43" s="29" t="str">
        <f t="shared" ca="1" si="39"/>
        <v/>
      </c>
      <c r="AI43" s="29" t="str">
        <f t="shared" ca="1" si="39"/>
        <v/>
      </c>
      <c r="AJ43" s="29" t="str">
        <f t="shared" ca="1" si="39"/>
        <v/>
      </c>
      <c r="AK43" s="29" t="str">
        <f t="shared" ca="1" si="39"/>
        <v/>
      </c>
      <c r="AL43" s="29" t="str">
        <f t="shared" ca="1" si="39"/>
        <v/>
      </c>
      <c r="AM43" s="29" t="str">
        <f t="shared" ca="1" si="39"/>
        <v/>
      </c>
      <c r="AN43" s="29" t="str">
        <f t="shared" ca="1" si="39"/>
        <v/>
      </c>
      <c r="AO43" s="29" t="str">
        <f t="shared" ca="1" si="39"/>
        <v/>
      </c>
      <c r="AP43" s="24"/>
    </row>
    <row r="44" spans="1:43" ht="37.5" customHeight="1" x14ac:dyDescent="0.4">
      <c r="A44" s="116">
        <v>29</v>
      </c>
      <c r="B44" s="29" t="str">
        <f>IF(月別シフト希望!B40="","",月別シフト希望!B40)</f>
        <v/>
      </c>
      <c r="C44" s="118" t="str">
        <f t="shared" ca="1" si="34"/>
        <v/>
      </c>
      <c r="D44" s="118" t="str">
        <f t="shared" ca="1" si="35"/>
        <v/>
      </c>
      <c r="E44" s="118"/>
      <c r="F44" s="118"/>
      <c r="G44" s="29" t="str">
        <f t="shared" ca="1" si="36"/>
        <v/>
      </c>
      <c r="H44" s="29" t="str">
        <f t="shared" ca="1" si="36"/>
        <v/>
      </c>
      <c r="I44" s="29" t="str">
        <f t="shared" ca="1" si="39"/>
        <v/>
      </c>
      <c r="J44" s="29" t="str">
        <f t="shared" ca="1" si="39"/>
        <v/>
      </c>
      <c r="K44" s="29" t="str">
        <f t="shared" ca="1" si="39"/>
        <v/>
      </c>
      <c r="L44" s="29" t="str">
        <f t="shared" ca="1" si="39"/>
        <v/>
      </c>
      <c r="M44" s="29" t="str">
        <f t="shared" ca="1" si="39"/>
        <v/>
      </c>
      <c r="N44" s="29" t="str">
        <f t="shared" ca="1" si="39"/>
        <v/>
      </c>
      <c r="O44" s="29" t="str">
        <f t="shared" ca="1" si="39"/>
        <v/>
      </c>
      <c r="P44" s="29" t="str">
        <f t="shared" ca="1" si="39"/>
        <v/>
      </c>
      <c r="Q44" s="29" t="str">
        <f t="shared" ca="1" si="39"/>
        <v/>
      </c>
      <c r="R44" s="29" t="str">
        <f t="shared" ca="1" si="39"/>
        <v/>
      </c>
      <c r="S44" s="29" t="str">
        <f t="shared" ca="1" si="39"/>
        <v/>
      </c>
      <c r="T44" s="29" t="str">
        <f t="shared" ca="1" si="39"/>
        <v/>
      </c>
      <c r="U44" s="29" t="str">
        <f t="shared" ca="1" si="39"/>
        <v/>
      </c>
      <c r="V44" s="29" t="str">
        <f t="shared" ca="1" si="39"/>
        <v/>
      </c>
      <c r="W44" s="29" t="str">
        <f t="shared" ca="1" si="39"/>
        <v/>
      </c>
      <c r="X44" s="29" t="str">
        <f t="shared" ca="1" si="39"/>
        <v/>
      </c>
      <c r="Y44" s="29" t="str">
        <f t="shared" ca="1" si="39"/>
        <v/>
      </c>
      <c r="Z44" s="29" t="str">
        <f t="shared" ca="1" si="39"/>
        <v/>
      </c>
      <c r="AA44" s="29" t="str">
        <f t="shared" ca="1" si="39"/>
        <v/>
      </c>
      <c r="AB44" s="29" t="str">
        <f t="shared" ca="1" si="39"/>
        <v/>
      </c>
      <c r="AC44" s="29" t="str">
        <f t="shared" ca="1" si="39"/>
        <v/>
      </c>
      <c r="AD44" s="29" t="str">
        <f t="shared" ca="1" si="39"/>
        <v/>
      </c>
      <c r="AE44" s="29" t="str">
        <f t="shared" ca="1" si="39"/>
        <v/>
      </c>
      <c r="AF44" s="29" t="str">
        <f t="shared" ca="1" si="39"/>
        <v/>
      </c>
      <c r="AG44" s="29" t="str">
        <f t="shared" ca="1" si="39"/>
        <v/>
      </c>
      <c r="AH44" s="29" t="str">
        <f t="shared" ca="1" si="39"/>
        <v/>
      </c>
      <c r="AI44" s="29" t="str">
        <f t="shared" ca="1" si="39"/>
        <v/>
      </c>
      <c r="AJ44" s="29" t="str">
        <f t="shared" ca="1" si="39"/>
        <v/>
      </c>
      <c r="AK44" s="29" t="str">
        <f t="shared" ca="1" si="39"/>
        <v/>
      </c>
      <c r="AL44" s="29" t="str">
        <f t="shared" ca="1" si="39"/>
        <v/>
      </c>
      <c r="AM44" s="29" t="str">
        <f t="shared" ca="1" si="39"/>
        <v/>
      </c>
      <c r="AN44" s="29" t="str">
        <f t="shared" ca="1" si="39"/>
        <v/>
      </c>
      <c r="AO44" s="29" t="str">
        <f t="shared" ca="1" si="39"/>
        <v/>
      </c>
      <c r="AP44" s="24"/>
    </row>
    <row r="45" spans="1:43" ht="37.5" customHeight="1" x14ac:dyDescent="0.4">
      <c r="A45" s="116">
        <v>30</v>
      </c>
      <c r="B45" s="29" t="str">
        <f>IF(月別シフト希望!B41="","",月別シフト希望!B41)</f>
        <v/>
      </c>
      <c r="C45" s="118" t="str">
        <f t="shared" ca="1" si="34"/>
        <v/>
      </c>
      <c r="D45" s="118" t="str">
        <f t="shared" ca="1" si="35"/>
        <v/>
      </c>
      <c r="E45" s="118"/>
      <c r="F45" s="118"/>
      <c r="G45" s="29" t="str">
        <f t="shared" ca="1" si="36"/>
        <v/>
      </c>
      <c r="H45" s="29" t="str">
        <f t="shared" ca="1" si="36"/>
        <v/>
      </c>
      <c r="I45" s="29" t="str">
        <f t="shared" ca="1" si="39"/>
        <v/>
      </c>
      <c r="J45" s="29" t="str">
        <f t="shared" ca="1" si="39"/>
        <v/>
      </c>
      <c r="K45" s="29" t="str">
        <f t="shared" ca="1" si="39"/>
        <v/>
      </c>
      <c r="L45" s="29" t="str">
        <f t="shared" ca="1" si="39"/>
        <v/>
      </c>
      <c r="M45" s="29" t="str">
        <f t="shared" ca="1" si="39"/>
        <v/>
      </c>
      <c r="N45" s="29" t="str">
        <f t="shared" ca="1" si="39"/>
        <v/>
      </c>
      <c r="O45" s="29" t="str">
        <f t="shared" ca="1" si="39"/>
        <v/>
      </c>
      <c r="P45" s="29" t="str">
        <f t="shared" ca="1" si="39"/>
        <v/>
      </c>
      <c r="Q45" s="29" t="str">
        <f t="shared" ca="1" si="39"/>
        <v/>
      </c>
      <c r="R45" s="29" t="str">
        <f t="shared" ca="1" si="39"/>
        <v/>
      </c>
      <c r="S45" s="29" t="str">
        <f t="shared" ca="1" si="39"/>
        <v/>
      </c>
      <c r="T45" s="29" t="str">
        <f t="shared" ca="1" si="39"/>
        <v/>
      </c>
      <c r="U45" s="29" t="str">
        <f t="shared" ca="1" si="39"/>
        <v/>
      </c>
      <c r="V45" s="29" t="str">
        <f t="shared" ca="1" si="39"/>
        <v/>
      </c>
      <c r="W45" s="29" t="str">
        <f t="shared" ca="1" si="39"/>
        <v/>
      </c>
      <c r="X45" s="29" t="str">
        <f t="shared" ca="1" si="39"/>
        <v/>
      </c>
      <c r="Y45" s="29" t="str">
        <f t="shared" ca="1" si="39"/>
        <v/>
      </c>
      <c r="Z45" s="29" t="str">
        <f t="shared" ca="1" si="39"/>
        <v/>
      </c>
      <c r="AA45" s="29" t="str">
        <f t="shared" ca="1" si="39"/>
        <v/>
      </c>
      <c r="AB45" s="29" t="str">
        <f t="shared" ca="1" si="39"/>
        <v/>
      </c>
      <c r="AC45" s="29" t="str">
        <f t="shared" ca="1" si="39"/>
        <v/>
      </c>
      <c r="AD45" s="29" t="str">
        <f t="shared" ca="1" si="39"/>
        <v/>
      </c>
      <c r="AE45" s="29" t="str">
        <f t="shared" ca="1" si="39"/>
        <v/>
      </c>
      <c r="AF45" s="29" t="str">
        <f t="shared" ca="1" si="39"/>
        <v/>
      </c>
      <c r="AG45" s="29" t="str">
        <f t="shared" ca="1" si="39"/>
        <v/>
      </c>
      <c r="AH45" s="29" t="str">
        <f t="shared" ca="1" si="39"/>
        <v/>
      </c>
      <c r="AI45" s="29" t="str">
        <f t="shared" ca="1" si="39"/>
        <v/>
      </c>
      <c r="AJ45" s="29" t="str">
        <f t="shared" ca="1" si="39"/>
        <v/>
      </c>
      <c r="AK45" s="29" t="str">
        <f t="shared" ca="1" si="39"/>
        <v/>
      </c>
      <c r="AL45" s="29" t="str">
        <f t="shared" ca="1" si="39"/>
        <v/>
      </c>
      <c r="AM45" s="29" t="str">
        <f t="shared" ca="1" si="39"/>
        <v/>
      </c>
      <c r="AN45" s="29" t="str">
        <f t="shared" ca="1" si="39"/>
        <v/>
      </c>
      <c r="AO45" s="29" t="str">
        <f t="shared" ca="1" si="39"/>
        <v/>
      </c>
      <c r="AP45" s="24"/>
    </row>
    <row r="46" spans="1:43" ht="37.5" customHeight="1" x14ac:dyDescent="0.4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</row>
    <row r="47" spans="1:43" ht="37.5" customHeight="1" x14ac:dyDescent="0.4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</row>
    <row r="48" spans="1:43" ht="37.5" customHeight="1" x14ac:dyDescent="0.4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</row>
    <row r="49" spans="1:45" ht="37.5" customHeight="1" x14ac:dyDescent="0.4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</row>
    <row r="50" spans="1:45" ht="37.5" customHeight="1" x14ac:dyDescent="0.4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</row>
    <row r="51" spans="1:45" x14ac:dyDescent="0.4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</row>
    <row r="52" spans="1:45" x14ac:dyDescent="0.4">
      <c r="A52" s="25"/>
      <c r="B52" s="25"/>
      <c r="C52" s="25"/>
      <c r="D52" s="25" t="str">
        <f>TEXT(DATE($B$9,$C$9,$D$9),"aaa")</f>
        <v>土</v>
      </c>
      <c r="E52" s="25"/>
      <c r="F52" s="25" t="s">
        <v>182</v>
      </c>
      <c r="G52" s="25"/>
      <c r="H52" s="25"/>
      <c r="I52" s="25"/>
      <c r="J52" s="25"/>
      <c r="K52" s="125">
        <f>VLOOKUP($D$52,シフト設定マスタ!$B19:$F25,2,FALSE)</f>
        <v>2</v>
      </c>
      <c r="L52" s="125">
        <f>VLOOKUP($D$52,シフト設定マスタ!$B19:$F25,2,FALSE)</f>
        <v>2</v>
      </c>
      <c r="M52" s="125">
        <f>VLOOKUP($D$52,シフト設定マスタ!$B19:$F25,2,FALSE)</f>
        <v>2</v>
      </c>
      <c r="N52" s="125">
        <f>VLOOKUP($D$52,シフト設定マスタ!$B19:$F25,2,FALSE)</f>
        <v>2</v>
      </c>
      <c r="O52" s="125">
        <f>VLOOKUP($D$52,シフト設定マスタ!$B19:$F25,2,FALSE)</f>
        <v>2</v>
      </c>
      <c r="P52" s="125">
        <f>VLOOKUP($D$52,シフト設定マスタ!$B19:$F25,2,FALSE)</f>
        <v>2</v>
      </c>
      <c r="Q52" s="125">
        <f>VLOOKUP($D$52,シフト設定マスタ!$B19:$F25,2,FALSE)</f>
        <v>2</v>
      </c>
      <c r="R52" s="125">
        <f>VLOOKUP($D$52,シフト設定マスタ!$B19:$F25,2,FALSE)</f>
        <v>2</v>
      </c>
      <c r="S52" s="125">
        <f>VLOOKUP($D$52,シフト設定マスタ!$B19:$F25,2,FALSE)</f>
        <v>2</v>
      </c>
      <c r="T52" s="125">
        <f>VLOOKUP($D$52,シフト設定マスタ!$B19:$F25,2,FALSE)</f>
        <v>2</v>
      </c>
      <c r="U52" s="125">
        <f>VLOOKUP($D$52,シフト設定マスタ!$B19:$F25,2,FALSE)</f>
        <v>2</v>
      </c>
      <c r="V52" s="125">
        <f>VLOOKUP($D$52,シフト設定マスタ!$B19:$F25,2,FALSE)</f>
        <v>2</v>
      </c>
      <c r="W52" s="125">
        <f>VLOOKUP($D$52,シフト設定マスタ!$B19:$F25,2,FALSE)</f>
        <v>2</v>
      </c>
      <c r="X52" s="125">
        <f>VLOOKUP($D$52,シフト設定マスタ!$B19:$F25,2,FALSE)</f>
        <v>2</v>
      </c>
      <c r="Y52" s="125">
        <f>VLOOKUP($D$52,シフト設定マスタ!$B19:$F25,3,FALSE)</f>
        <v>3</v>
      </c>
      <c r="Z52" s="125">
        <f>VLOOKUP($D$52,シフト設定マスタ!$B19:$F25,3,FALSE)</f>
        <v>3</v>
      </c>
      <c r="AA52" s="125">
        <f>VLOOKUP($D$52,シフト設定マスタ!$B19:$F25,3,FALSE)</f>
        <v>3</v>
      </c>
      <c r="AB52" s="125">
        <f>VLOOKUP($D$52,シフト設定マスタ!$B19:$F25,3,FALSE)</f>
        <v>3</v>
      </c>
      <c r="AC52" s="125">
        <f>VLOOKUP($D$52,シフト設定マスタ!$B19:$F25,3,FALSE)</f>
        <v>3</v>
      </c>
      <c r="AD52" s="125">
        <f>VLOOKUP($D$52,シフト設定マスタ!$B19:$F25,3,FALSE)</f>
        <v>3</v>
      </c>
      <c r="AE52" s="125">
        <f>VLOOKUP($D$52,シフト設定マスタ!$B19:$F25,3,FALSE)</f>
        <v>3</v>
      </c>
      <c r="AF52" s="125">
        <f>VLOOKUP($D$52,シフト設定マスタ!$B19:$F25,3,FALSE)</f>
        <v>3</v>
      </c>
      <c r="AG52" s="125">
        <f>VLOOKUP($D$52,シフト設定マスタ!$B19:$F25,3,FALSE)</f>
        <v>3</v>
      </c>
      <c r="AH52" s="125">
        <f>VLOOKUP($D$52,シフト設定マスタ!$B19:$F25,3,FALSE)</f>
        <v>3</v>
      </c>
      <c r="AI52" s="125">
        <f>VLOOKUP($D$52,シフト設定マスタ!$B19:$F25,3,FALSE)</f>
        <v>3</v>
      </c>
      <c r="AJ52" s="125">
        <f>VLOOKUP($D$52,シフト設定マスタ!$B19:$F25,3,FALSE)</f>
        <v>3</v>
      </c>
      <c r="AK52" s="125">
        <f>VLOOKUP($D$52,シフト設定マスタ!$B19:$F25,3,FALSE)</f>
        <v>3</v>
      </c>
      <c r="AL52" s="125">
        <f>VLOOKUP($D$52,シフト設定マスタ!$B19:$F25,3,FALSE)</f>
        <v>3</v>
      </c>
      <c r="AM52" s="125">
        <f>VLOOKUP($D$52,シフト設定マスタ!$B19:$F25,3,FALSE)</f>
        <v>3</v>
      </c>
      <c r="AN52" s="25"/>
      <c r="AO52" s="25"/>
      <c r="AP52" s="25"/>
      <c r="AQ52" s="25"/>
    </row>
    <row r="53" spans="1:45" x14ac:dyDescent="0.4">
      <c r="A53" s="25"/>
      <c r="B53" s="25"/>
      <c r="C53" s="25"/>
      <c r="D53" s="25"/>
      <c r="E53" s="25"/>
      <c r="F53" s="25" t="s">
        <v>181</v>
      </c>
      <c r="G53" s="25"/>
      <c r="H53" s="25"/>
      <c r="I53" s="25"/>
      <c r="J53" s="25"/>
      <c r="K53" s="25">
        <f>VLOOKUP($D$52,シフト設定マスタ!$B19:$F25,4,FALSE)</f>
        <v>2</v>
      </c>
      <c r="L53" s="25">
        <f>VLOOKUP($D$52,シフト設定マスタ!$B19:$F25,4,FALSE)</f>
        <v>2</v>
      </c>
      <c r="M53" s="25">
        <f>VLOOKUP($D$52,シフト設定マスタ!$B19:$F25,4,FALSE)</f>
        <v>2</v>
      </c>
      <c r="N53" s="25">
        <f>VLOOKUP($D$52,シフト設定マスタ!$B19:$F25,4,FALSE)</f>
        <v>2</v>
      </c>
      <c r="O53" s="25">
        <f>VLOOKUP($D$52,シフト設定マスタ!$B19:$F25,4,FALSE)</f>
        <v>2</v>
      </c>
      <c r="P53" s="25">
        <f>VLOOKUP($D$52,シフト設定マスタ!$B19:$F25,4,FALSE)</f>
        <v>2</v>
      </c>
      <c r="Q53" s="25">
        <f>VLOOKUP($D$52,シフト設定マスタ!$B19:$F25,4,FALSE)</f>
        <v>2</v>
      </c>
      <c r="R53" s="25">
        <f>VLOOKUP($D$52,シフト設定マスタ!$B19:$F25,4,FALSE)</f>
        <v>2</v>
      </c>
      <c r="S53" s="25">
        <f>VLOOKUP($D$52,シフト設定マスタ!$B19:$F25,4,FALSE)</f>
        <v>2</v>
      </c>
      <c r="T53" s="25">
        <f>VLOOKUP($D$52,シフト設定マスタ!$B19:$F25,4,FALSE)</f>
        <v>2</v>
      </c>
      <c r="U53" s="25">
        <f>VLOOKUP($D$52,シフト設定マスタ!$B19:$F25,4,FALSE)</f>
        <v>2</v>
      </c>
      <c r="V53" s="25">
        <f>VLOOKUP($D$52,シフト設定マスタ!$B19:$F25,4,FALSE)</f>
        <v>2</v>
      </c>
      <c r="W53" s="25">
        <f>VLOOKUP($D$52,シフト設定マスタ!$B19:$F25,4,FALSE)</f>
        <v>2</v>
      </c>
      <c r="X53" s="25">
        <f>VLOOKUP($D$52,シフト設定マスタ!$B19:$F25,4,FALSE)</f>
        <v>2</v>
      </c>
      <c r="Y53" s="25">
        <f>VLOOKUP($D$52,シフト設定マスタ!$B19:$F25,5,FALSE)</f>
        <v>3</v>
      </c>
      <c r="Z53" s="25">
        <f>VLOOKUP($D$52,シフト設定マスタ!$B19:$F25,5,FALSE)</f>
        <v>3</v>
      </c>
      <c r="AA53" s="25">
        <f>VLOOKUP($D$52,シフト設定マスタ!$B19:$F25,5,FALSE)</f>
        <v>3</v>
      </c>
      <c r="AB53" s="25">
        <f>VLOOKUP($D$52,シフト設定マスタ!$B19:$F25,5,FALSE)</f>
        <v>3</v>
      </c>
      <c r="AC53" s="25">
        <f>VLOOKUP($D$52,シフト設定マスタ!$B19:$F25,5,FALSE)</f>
        <v>3</v>
      </c>
      <c r="AD53" s="25">
        <f>VLOOKUP($D$52,シフト設定マスタ!$B19:$F25,5,FALSE)</f>
        <v>3</v>
      </c>
      <c r="AE53" s="25">
        <f>VLOOKUP($D$52,シフト設定マスタ!$B19:$F25,5,FALSE)</f>
        <v>3</v>
      </c>
      <c r="AF53" s="25">
        <f>VLOOKUP($D$52,シフト設定マスタ!$B19:$F25,5,FALSE)</f>
        <v>3</v>
      </c>
      <c r="AG53" s="25">
        <f>VLOOKUP($D$52,シフト設定マスタ!$B19:$F25,5,FALSE)</f>
        <v>3</v>
      </c>
      <c r="AH53" s="25">
        <f>VLOOKUP($D$52,シフト設定マスタ!$B19:$F25,5,FALSE)</f>
        <v>3</v>
      </c>
      <c r="AI53" s="25">
        <f>VLOOKUP($D$52,シフト設定マスタ!$B19:$F25,5,FALSE)</f>
        <v>3</v>
      </c>
      <c r="AJ53" s="25">
        <f>VLOOKUP($D$52,シフト設定マスタ!$B19:$F25,5,FALSE)</f>
        <v>3</v>
      </c>
      <c r="AK53" s="25">
        <f>VLOOKUP($D$52,シフト設定マスタ!$B19:$F25,5,FALSE)</f>
        <v>3</v>
      </c>
      <c r="AL53" s="25">
        <f>VLOOKUP($D$52,シフト設定マスタ!$B19:$F25,5,FALSE)</f>
        <v>3</v>
      </c>
      <c r="AM53" s="25">
        <f>VLOOKUP($D$52,シフト設定マスタ!$B19:$F25,5,FALSE)</f>
        <v>3</v>
      </c>
      <c r="AN53" s="25"/>
      <c r="AO53" s="25"/>
      <c r="AP53" s="25"/>
      <c r="AQ53" s="25"/>
      <c r="AR53" s="25"/>
      <c r="AS53" s="25"/>
    </row>
    <row r="54" spans="1:45" x14ac:dyDescent="0.4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</row>
    <row r="55" spans="1:45" x14ac:dyDescent="0.4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</row>
    <row r="56" spans="1:45" x14ac:dyDescent="0.4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</row>
    <row r="57" spans="1:45" x14ac:dyDescent="0.4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</row>
    <row r="58" spans="1:45" x14ac:dyDescent="0.4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</row>
    <row r="59" spans="1:45" x14ac:dyDescent="0.4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</row>
    <row r="60" spans="1:45" x14ac:dyDescent="0.4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</row>
    <row r="61" spans="1:45" x14ac:dyDescent="0.4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</row>
    <row r="62" spans="1:45" x14ac:dyDescent="0.4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</row>
    <row r="63" spans="1:45" x14ac:dyDescent="0.4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</row>
    <row r="64" spans="1:45" x14ac:dyDescent="0.4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</row>
    <row r="65" spans="1:45" x14ac:dyDescent="0.4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</row>
    <row r="66" spans="1:45" x14ac:dyDescent="0.4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</row>
    <row r="67" spans="1:45" x14ac:dyDescent="0.4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</row>
    <row r="68" spans="1:45" x14ac:dyDescent="0.4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</row>
    <row r="69" spans="1:45" x14ac:dyDescent="0.4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</row>
    <row r="70" spans="1:45" x14ac:dyDescent="0.4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</row>
    <row r="71" spans="1:45" x14ac:dyDescent="0.4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</row>
    <row r="72" spans="1:45" x14ac:dyDescent="0.4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</row>
    <row r="73" spans="1:45" x14ac:dyDescent="0.4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</row>
    <row r="74" spans="1:45" x14ac:dyDescent="0.4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</row>
    <row r="75" spans="1:45" x14ac:dyDescent="0.4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</row>
    <row r="76" spans="1:45" x14ac:dyDescent="0.4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</row>
    <row r="77" spans="1:45" x14ac:dyDescent="0.4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</row>
    <row r="78" spans="1:45" x14ac:dyDescent="0.4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</row>
    <row r="79" spans="1:45" x14ac:dyDescent="0.4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</row>
    <row r="80" spans="1:45" x14ac:dyDescent="0.4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</row>
    <row r="81" spans="1:45" x14ac:dyDescent="0.4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</row>
    <row r="82" spans="1:45" x14ac:dyDescent="0.4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</row>
    <row r="83" spans="1:45" x14ac:dyDescent="0.4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</row>
    <row r="84" spans="1:45" x14ac:dyDescent="0.4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</row>
    <row r="85" spans="1:45" x14ac:dyDescent="0.4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</row>
    <row r="86" spans="1:45" x14ac:dyDescent="0.4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</row>
    <row r="87" spans="1:45" x14ac:dyDescent="0.4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</row>
    <row r="88" spans="1:45" x14ac:dyDescent="0.4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</row>
    <row r="89" spans="1:45" x14ac:dyDescent="0.4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</row>
    <row r="90" spans="1:45" x14ac:dyDescent="0.4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</row>
    <row r="91" spans="1:45" x14ac:dyDescent="0.4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</row>
    <row r="92" spans="1:45" x14ac:dyDescent="0.4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</row>
    <row r="93" spans="1:45" x14ac:dyDescent="0.4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</row>
    <row r="94" spans="1:45" x14ac:dyDescent="0.4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</row>
    <row r="95" spans="1:45" x14ac:dyDescent="0.4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</row>
    <row r="96" spans="1:45" x14ac:dyDescent="0.4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</row>
    <row r="97" spans="1:45" x14ac:dyDescent="0.4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</row>
    <row r="98" spans="1:45" x14ac:dyDescent="0.4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</row>
    <row r="99" spans="1:45" x14ac:dyDescent="0.4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</row>
    <row r="100" spans="1:45" x14ac:dyDescent="0.4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</row>
    <row r="101" spans="1:45" x14ac:dyDescent="0.4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</row>
    <row r="102" spans="1:45" x14ac:dyDescent="0.4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</row>
    <row r="103" spans="1:45" x14ac:dyDescent="0.4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</row>
    <row r="104" spans="1:45" x14ac:dyDescent="0.4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</row>
    <row r="105" spans="1:45" x14ac:dyDescent="0.4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</row>
    <row r="106" spans="1:45" x14ac:dyDescent="0.4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</row>
    <row r="107" spans="1:45" x14ac:dyDescent="0.4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</row>
    <row r="108" spans="1:45" x14ac:dyDescent="0.4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</row>
    <row r="109" spans="1:45" x14ac:dyDescent="0.4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</row>
    <row r="110" spans="1:45" x14ac:dyDescent="0.4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</row>
    <row r="111" spans="1:45" x14ac:dyDescent="0.4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</row>
    <row r="112" spans="1:45" x14ac:dyDescent="0.4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</row>
    <row r="113" spans="1:45" x14ac:dyDescent="0.4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</row>
    <row r="114" spans="1:45" x14ac:dyDescent="0.4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</row>
    <row r="115" spans="1:45" x14ac:dyDescent="0.4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</row>
    <row r="116" spans="1:45" x14ac:dyDescent="0.4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</row>
    <row r="117" spans="1:45" x14ac:dyDescent="0.4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</row>
    <row r="118" spans="1:45" x14ac:dyDescent="0.4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</row>
    <row r="119" spans="1:45" x14ac:dyDescent="0.4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</row>
    <row r="120" spans="1:45" x14ac:dyDescent="0.4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</row>
    <row r="121" spans="1:45" x14ac:dyDescent="0.4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</row>
    <row r="122" spans="1:45" x14ac:dyDescent="0.4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</row>
    <row r="123" spans="1:45" x14ac:dyDescent="0.4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</row>
    <row r="124" spans="1:45" x14ac:dyDescent="0.4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</row>
    <row r="125" spans="1:45" x14ac:dyDescent="0.4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</row>
    <row r="126" spans="1:45" x14ac:dyDescent="0.4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</row>
    <row r="127" spans="1:45" x14ac:dyDescent="0.4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</row>
    <row r="128" spans="1:45" x14ac:dyDescent="0.4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</row>
    <row r="129" spans="1:45" x14ac:dyDescent="0.4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</row>
    <row r="130" spans="1:45" x14ac:dyDescent="0.4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</row>
    <row r="131" spans="1:45" x14ac:dyDescent="0.4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</row>
    <row r="132" spans="1:45" x14ac:dyDescent="0.4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</row>
    <row r="133" spans="1:45" x14ac:dyDescent="0.4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</row>
    <row r="134" spans="1:45" x14ac:dyDescent="0.4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</row>
    <row r="135" spans="1:45" x14ac:dyDescent="0.4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</row>
    <row r="136" spans="1:45" x14ac:dyDescent="0.4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</row>
    <row r="137" spans="1:45" x14ac:dyDescent="0.4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</row>
    <row r="138" spans="1:45" x14ac:dyDescent="0.4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</row>
    <row r="139" spans="1:45" x14ac:dyDescent="0.4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</row>
    <row r="140" spans="1:45" x14ac:dyDescent="0.4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</row>
    <row r="141" spans="1:45" x14ac:dyDescent="0.4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</row>
    <row r="142" spans="1:45" x14ac:dyDescent="0.4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</row>
    <row r="143" spans="1:45" x14ac:dyDescent="0.4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</row>
    <row r="144" spans="1:45" x14ac:dyDescent="0.4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</row>
    <row r="145" spans="1:45" x14ac:dyDescent="0.4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</row>
    <row r="146" spans="1:45" x14ac:dyDescent="0.4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</row>
    <row r="147" spans="1:45" x14ac:dyDescent="0.4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</row>
    <row r="148" spans="1:45" x14ac:dyDescent="0.4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</row>
    <row r="149" spans="1:45" x14ac:dyDescent="0.4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</row>
    <row r="150" spans="1:45" x14ac:dyDescent="0.4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</row>
    <row r="151" spans="1:45" x14ac:dyDescent="0.4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</row>
    <row r="152" spans="1:45" x14ac:dyDescent="0.4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</row>
    <row r="153" spans="1:45" x14ac:dyDescent="0.4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  <c r="AR153" s="25"/>
      <c r="AS153" s="25"/>
    </row>
    <row r="154" spans="1:45" x14ac:dyDescent="0.4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</row>
    <row r="155" spans="1:45" x14ac:dyDescent="0.4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  <c r="AR155" s="25"/>
      <c r="AS155" s="25"/>
    </row>
    <row r="156" spans="1:45" x14ac:dyDescent="0.4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</row>
    <row r="157" spans="1:45" x14ac:dyDescent="0.4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</row>
    <row r="158" spans="1:45" x14ac:dyDescent="0.4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  <c r="AR158" s="25"/>
      <c r="AS158" s="25"/>
    </row>
    <row r="159" spans="1:45" x14ac:dyDescent="0.4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</row>
    <row r="160" spans="1:45" x14ac:dyDescent="0.4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  <c r="AR160" s="25"/>
      <c r="AS160" s="25"/>
    </row>
    <row r="161" spans="1:45" x14ac:dyDescent="0.4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  <c r="AR161" s="25"/>
      <c r="AS161" s="25"/>
    </row>
    <row r="162" spans="1:45" x14ac:dyDescent="0.4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  <c r="AR162" s="25"/>
      <c r="AS162" s="25"/>
    </row>
    <row r="163" spans="1:45" x14ac:dyDescent="0.4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  <c r="AR163" s="25"/>
      <c r="AS163" s="25"/>
    </row>
    <row r="164" spans="1:45" x14ac:dyDescent="0.4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  <c r="AR164" s="25"/>
      <c r="AS164" s="25"/>
    </row>
    <row r="165" spans="1:45" x14ac:dyDescent="0.4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  <c r="AR165" s="25"/>
      <c r="AS165" s="25"/>
    </row>
    <row r="166" spans="1:45" x14ac:dyDescent="0.4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</row>
    <row r="167" spans="1:45" x14ac:dyDescent="0.4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  <c r="AR167" s="25"/>
      <c r="AS167" s="25"/>
    </row>
    <row r="168" spans="1:45" x14ac:dyDescent="0.4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  <c r="AR168" s="25"/>
      <c r="AS168" s="25"/>
    </row>
    <row r="169" spans="1:45" x14ac:dyDescent="0.4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</row>
    <row r="170" spans="1:45" x14ac:dyDescent="0.4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  <c r="AR170" s="25"/>
      <c r="AS170" s="25"/>
    </row>
    <row r="171" spans="1:45" x14ac:dyDescent="0.4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  <c r="AR171" s="25"/>
      <c r="AS171" s="25"/>
    </row>
    <row r="172" spans="1:45" x14ac:dyDescent="0.4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  <c r="AR172" s="25"/>
      <c r="AS172" s="25"/>
    </row>
    <row r="173" spans="1:45" x14ac:dyDescent="0.4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</row>
    <row r="174" spans="1:45" x14ac:dyDescent="0.4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  <c r="AR174" s="25"/>
      <c r="AS174" s="25"/>
    </row>
    <row r="175" spans="1:45" x14ac:dyDescent="0.4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  <c r="AR175" s="25"/>
      <c r="AS175" s="25"/>
    </row>
    <row r="176" spans="1:45" x14ac:dyDescent="0.4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</row>
    <row r="177" spans="1:45" x14ac:dyDescent="0.4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  <c r="AP177" s="25"/>
      <c r="AQ177" s="25"/>
      <c r="AR177" s="25"/>
      <c r="AS177" s="25"/>
    </row>
    <row r="178" spans="1:45" x14ac:dyDescent="0.4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  <c r="AP178" s="25"/>
      <c r="AQ178" s="25"/>
      <c r="AR178" s="25"/>
      <c r="AS178" s="25"/>
    </row>
    <row r="179" spans="1:45" x14ac:dyDescent="0.4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</row>
    <row r="180" spans="1:45" x14ac:dyDescent="0.4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  <c r="AR180" s="25"/>
      <c r="AS180" s="25"/>
    </row>
    <row r="181" spans="1:45" x14ac:dyDescent="0.4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  <c r="AP181" s="25"/>
      <c r="AQ181" s="25"/>
      <c r="AR181" s="25"/>
      <c r="AS181" s="25"/>
    </row>
    <row r="182" spans="1:45" x14ac:dyDescent="0.4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</row>
    <row r="183" spans="1:45" x14ac:dyDescent="0.4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  <c r="AR183" s="25"/>
      <c r="AS183" s="25"/>
    </row>
    <row r="184" spans="1:45" x14ac:dyDescent="0.4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  <c r="AM184" s="25"/>
      <c r="AN184" s="25"/>
      <c r="AO184" s="25"/>
      <c r="AP184" s="25"/>
      <c r="AQ184" s="25"/>
      <c r="AR184" s="25"/>
      <c r="AS184" s="25"/>
    </row>
    <row r="185" spans="1:45" x14ac:dyDescent="0.4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</row>
    <row r="186" spans="1:45" x14ac:dyDescent="0.4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  <c r="AP186" s="25"/>
      <c r="AQ186" s="25"/>
      <c r="AR186" s="25"/>
      <c r="AS186" s="25"/>
    </row>
    <row r="187" spans="1:45" x14ac:dyDescent="0.4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  <c r="AM187" s="25"/>
      <c r="AN187" s="25"/>
      <c r="AO187" s="25"/>
      <c r="AP187" s="25"/>
      <c r="AQ187" s="25"/>
      <c r="AR187" s="25"/>
      <c r="AS187" s="25"/>
    </row>
    <row r="188" spans="1:45" x14ac:dyDescent="0.4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</row>
    <row r="189" spans="1:45" x14ac:dyDescent="0.4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  <c r="AP189" s="25"/>
      <c r="AQ189" s="25"/>
      <c r="AR189" s="25"/>
      <c r="AS189" s="25"/>
    </row>
    <row r="190" spans="1:45" x14ac:dyDescent="0.4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  <c r="AP190" s="25"/>
      <c r="AQ190" s="25"/>
      <c r="AR190" s="25"/>
      <c r="AS190" s="25"/>
    </row>
    <row r="191" spans="1:45" x14ac:dyDescent="0.4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25"/>
      <c r="AK191" s="25"/>
      <c r="AL191" s="25"/>
      <c r="AM191" s="25"/>
      <c r="AN191" s="25"/>
      <c r="AO191" s="25"/>
      <c r="AP191" s="25"/>
      <c r="AQ191" s="25"/>
      <c r="AR191" s="25"/>
      <c r="AS191" s="25"/>
    </row>
    <row r="192" spans="1:45" x14ac:dyDescent="0.4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  <c r="AM192" s="25"/>
      <c r="AN192" s="25"/>
      <c r="AO192" s="25"/>
      <c r="AP192" s="25"/>
      <c r="AQ192" s="25"/>
      <c r="AR192" s="25"/>
      <c r="AS192" s="25"/>
    </row>
    <row r="193" spans="1:45" x14ac:dyDescent="0.4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</row>
    <row r="194" spans="1:45" x14ac:dyDescent="0.4">
      <c r="A194" s="25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</row>
    <row r="195" spans="1:45" x14ac:dyDescent="0.4">
      <c r="A195" s="25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  <c r="AR195" s="25"/>
      <c r="AS195" s="25"/>
    </row>
    <row r="196" spans="1:45" x14ac:dyDescent="0.4">
      <c r="A196" s="25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  <c r="AM196" s="25"/>
      <c r="AN196" s="25"/>
      <c r="AO196" s="25"/>
      <c r="AP196" s="25"/>
      <c r="AQ196" s="25"/>
      <c r="AR196" s="25"/>
      <c r="AS196" s="25"/>
    </row>
    <row r="197" spans="1:45" x14ac:dyDescent="0.4">
      <c r="A197" s="25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</row>
    <row r="198" spans="1:45" x14ac:dyDescent="0.4">
      <c r="A198" s="25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  <c r="AP198" s="25"/>
      <c r="AQ198" s="25"/>
      <c r="AR198" s="25"/>
      <c r="AS198" s="25"/>
    </row>
    <row r="199" spans="1:45" x14ac:dyDescent="0.4">
      <c r="A199" s="25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  <c r="AM199" s="25"/>
      <c r="AN199" s="25"/>
      <c r="AO199" s="25"/>
      <c r="AP199" s="25"/>
      <c r="AQ199" s="25"/>
      <c r="AR199" s="25"/>
      <c r="AS199" s="25"/>
    </row>
    <row r="200" spans="1:45" x14ac:dyDescent="0.4">
      <c r="A200" s="25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</row>
    <row r="201" spans="1:45" x14ac:dyDescent="0.4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  <c r="AR201" s="25"/>
      <c r="AS201" s="25"/>
    </row>
    <row r="202" spans="1:45" x14ac:dyDescent="0.4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  <c r="AR202" s="25"/>
      <c r="AS202" s="25"/>
    </row>
    <row r="203" spans="1:45" x14ac:dyDescent="0.4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</row>
    <row r="204" spans="1:45" x14ac:dyDescent="0.4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  <c r="AR204" s="25"/>
      <c r="AS204" s="25"/>
    </row>
    <row r="205" spans="1:45" x14ac:dyDescent="0.4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  <c r="AR205" s="25"/>
      <c r="AS205" s="25"/>
    </row>
    <row r="206" spans="1:45" x14ac:dyDescent="0.4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</row>
    <row r="207" spans="1:45" x14ac:dyDescent="0.4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  <c r="AR207" s="25"/>
      <c r="AS207" s="25"/>
    </row>
    <row r="208" spans="1:45" x14ac:dyDescent="0.4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  <c r="AR208" s="25"/>
      <c r="AS208" s="25"/>
    </row>
    <row r="209" spans="1:45" x14ac:dyDescent="0.4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</row>
    <row r="210" spans="1:45" x14ac:dyDescent="0.4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  <c r="AR210" s="25"/>
      <c r="AS210" s="25"/>
    </row>
    <row r="211" spans="1:45" x14ac:dyDescent="0.4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  <c r="AR211" s="25"/>
      <c r="AS211" s="25"/>
    </row>
    <row r="212" spans="1:45" x14ac:dyDescent="0.4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</row>
    <row r="213" spans="1:45" x14ac:dyDescent="0.4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  <c r="AR213" s="25"/>
      <c r="AS213" s="25"/>
    </row>
    <row r="214" spans="1:45" x14ac:dyDescent="0.4">
      <c r="A214" s="25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  <c r="AM214" s="25"/>
      <c r="AN214" s="25"/>
      <c r="AO214" s="25"/>
      <c r="AP214" s="25"/>
      <c r="AQ214" s="25"/>
      <c r="AR214" s="25"/>
      <c r="AS214" s="25"/>
    </row>
    <row r="215" spans="1:45" x14ac:dyDescent="0.4">
      <c r="A215" s="25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  <c r="AP215" s="25"/>
      <c r="AQ215" s="25"/>
      <c r="AR215" s="25"/>
      <c r="AS215" s="25"/>
    </row>
    <row r="216" spans="1:45" x14ac:dyDescent="0.4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  <c r="AM216" s="25"/>
      <c r="AN216" s="25"/>
      <c r="AO216" s="25"/>
      <c r="AP216" s="25"/>
      <c r="AQ216" s="25"/>
      <c r="AR216" s="25"/>
      <c r="AS216" s="25"/>
    </row>
    <row r="217" spans="1:45" x14ac:dyDescent="0.4">
      <c r="A217" s="25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  <c r="AM217" s="25"/>
      <c r="AN217" s="25"/>
      <c r="AO217" s="25"/>
      <c r="AP217" s="25"/>
      <c r="AQ217" s="25"/>
      <c r="AR217" s="25"/>
      <c r="AS217" s="25"/>
    </row>
    <row r="218" spans="1:45" x14ac:dyDescent="0.4">
      <c r="A218" s="25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AO218" s="25"/>
      <c r="AP218" s="25"/>
      <c r="AQ218" s="25"/>
      <c r="AR218" s="25"/>
      <c r="AS218" s="25"/>
    </row>
    <row r="219" spans="1:45" x14ac:dyDescent="0.4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  <c r="AR219" s="25"/>
      <c r="AS219" s="25"/>
    </row>
    <row r="220" spans="1:45" x14ac:dyDescent="0.4">
      <c r="A220" s="25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  <c r="AP220" s="25"/>
      <c r="AQ220" s="25"/>
      <c r="AR220" s="25"/>
      <c r="AS220" s="25"/>
    </row>
    <row r="221" spans="1:45" x14ac:dyDescent="0.4">
      <c r="A221" s="25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  <c r="AP221" s="25"/>
      <c r="AQ221" s="25"/>
      <c r="AR221" s="25"/>
      <c r="AS221" s="25"/>
    </row>
    <row r="222" spans="1:45" x14ac:dyDescent="0.4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  <c r="AM222" s="25"/>
      <c r="AN222" s="25"/>
      <c r="AO222" s="25"/>
      <c r="AP222" s="25"/>
      <c r="AQ222" s="25"/>
      <c r="AR222" s="25"/>
      <c r="AS222" s="25"/>
    </row>
    <row r="223" spans="1:45" x14ac:dyDescent="0.4">
      <c r="A223" s="25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5"/>
      <c r="AJ223" s="25"/>
      <c r="AK223" s="25"/>
      <c r="AL223" s="25"/>
      <c r="AM223" s="25"/>
      <c r="AN223" s="25"/>
      <c r="AO223" s="25"/>
      <c r="AP223" s="25"/>
      <c r="AQ223" s="25"/>
      <c r="AR223" s="25"/>
      <c r="AS223" s="25"/>
    </row>
    <row r="224" spans="1:45" x14ac:dyDescent="0.4">
      <c r="A224" s="25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  <c r="AM224" s="25"/>
      <c r="AN224" s="25"/>
      <c r="AO224" s="25"/>
      <c r="AP224" s="25"/>
      <c r="AQ224" s="25"/>
      <c r="AR224" s="25"/>
      <c r="AS224" s="25"/>
    </row>
    <row r="225" spans="1:45" x14ac:dyDescent="0.4">
      <c r="A225" s="25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5"/>
      <c r="AJ225" s="25"/>
      <c r="AK225" s="25"/>
      <c r="AL225" s="25"/>
      <c r="AM225" s="25"/>
      <c r="AN225" s="25"/>
      <c r="AO225" s="25"/>
      <c r="AP225" s="25"/>
      <c r="AQ225" s="25"/>
      <c r="AR225" s="25"/>
      <c r="AS225" s="25"/>
    </row>
    <row r="226" spans="1:45" x14ac:dyDescent="0.4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AQ226" s="25"/>
      <c r="AR226" s="25"/>
      <c r="AS226" s="25"/>
    </row>
    <row r="227" spans="1:45" x14ac:dyDescent="0.4">
      <c r="A227" s="25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</row>
    <row r="228" spans="1:45" x14ac:dyDescent="0.4">
      <c r="A228" s="25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  <c r="AR228" s="25"/>
      <c r="AS228" s="25"/>
    </row>
    <row r="229" spans="1:45" x14ac:dyDescent="0.4">
      <c r="A229" s="25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25"/>
      <c r="AE229" s="25"/>
      <c r="AF229" s="25"/>
      <c r="AG229" s="25"/>
      <c r="AH229" s="25"/>
      <c r="AI229" s="25"/>
      <c r="AJ229" s="25"/>
      <c r="AK229" s="25"/>
      <c r="AL229" s="25"/>
      <c r="AM229" s="25"/>
      <c r="AN229" s="25"/>
      <c r="AO229" s="25"/>
      <c r="AP229" s="25"/>
      <c r="AQ229" s="25"/>
      <c r="AR229" s="25"/>
      <c r="AS229" s="25"/>
    </row>
    <row r="230" spans="1:45" x14ac:dyDescent="0.4">
      <c r="A230" s="25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</row>
    <row r="231" spans="1:45" x14ac:dyDescent="0.4">
      <c r="A231" s="25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5"/>
      <c r="AJ231" s="25"/>
      <c r="AK231" s="25"/>
      <c r="AL231" s="25"/>
      <c r="AM231" s="25"/>
      <c r="AN231" s="25"/>
      <c r="AO231" s="25"/>
      <c r="AP231" s="25"/>
      <c r="AQ231" s="25"/>
      <c r="AR231" s="25"/>
      <c r="AS231" s="25"/>
    </row>
    <row r="232" spans="1:45" x14ac:dyDescent="0.4">
      <c r="A232" s="25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25"/>
      <c r="AN232" s="25"/>
      <c r="AO232" s="25"/>
      <c r="AP232" s="25"/>
      <c r="AQ232" s="25"/>
      <c r="AR232" s="25"/>
      <c r="AS232" s="25"/>
    </row>
    <row r="233" spans="1:45" x14ac:dyDescent="0.4">
      <c r="A233" s="25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</row>
    <row r="234" spans="1:45" x14ac:dyDescent="0.4">
      <c r="A234" s="25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  <c r="AM234" s="25"/>
      <c r="AN234" s="25"/>
      <c r="AO234" s="25"/>
      <c r="AP234" s="25"/>
      <c r="AQ234" s="25"/>
      <c r="AR234" s="25"/>
      <c r="AS234" s="25"/>
    </row>
    <row r="235" spans="1:45" x14ac:dyDescent="0.4">
      <c r="A235" s="25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  <c r="AM235" s="25"/>
      <c r="AN235" s="25"/>
      <c r="AO235" s="25"/>
      <c r="AP235" s="25"/>
      <c r="AQ235" s="25"/>
      <c r="AR235" s="25"/>
      <c r="AS235" s="25"/>
    </row>
    <row r="236" spans="1:45" x14ac:dyDescent="0.4">
      <c r="A236" s="25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  <c r="AM236" s="25"/>
      <c r="AN236" s="25"/>
      <c r="AO236" s="25"/>
      <c r="AP236" s="25"/>
      <c r="AQ236" s="25"/>
      <c r="AR236" s="25"/>
      <c r="AS236" s="25"/>
    </row>
    <row r="237" spans="1:45" x14ac:dyDescent="0.4">
      <c r="A237" s="25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25"/>
      <c r="AK237" s="25"/>
      <c r="AL237" s="25"/>
      <c r="AM237" s="25"/>
      <c r="AN237" s="25"/>
      <c r="AO237" s="25"/>
      <c r="AP237" s="25"/>
      <c r="AQ237" s="25"/>
      <c r="AR237" s="25"/>
      <c r="AS237" s="25"/>
    </row>
    <row r="238" spans="1:45" x14ac:dyDescent="0.4">
      <c r="A238" s="25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  <c r="AM238" s="25"/>
      <c r="AN238" s="25"/>
      <c r="AO238" s="25"/>
      <c r="AP238" s="25"/>
      <c r="AQ238" s="25"/>
      <c r="AR238" s="25"/>
      <c r="AS238" s="25"/>
    </row>
    <row r="239" spans="1:45" x14ac:dyDescent="0.4">
      <c r="A239" s="25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5"/>
      <c r="AJ239" s="25"/>
      <c r="AK239" s="25"/>
      <c r="AL239" s="25"/>
      <c r="AM239" s="25"/>
      <c r="AN239" s="25"/>
      <c r="AO239" s="25"/>
      <c r="AP239" s="25"/>
      <c r="AQ239" s="25"/>
      <c r="AR239" s="25"/>
      <c r="AS239" s="25"/>
    </row>
    <row r="240" spans="1:45" x14ac:dyDescent="0.4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  <c r="AP240" s="25"/>
      <c r="AQ240" s="25"/>
      <c r="AR240" s="25"/>
      <c r="AS240" s="25"/>
    </row>
    <row r="241" spans="1:45" x14ac:dyDescent="0.4">
      <c r="A241" s="25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5"/>
      <c r="AJ241" s="25"/>
      <c r="AK241" s="25"/>
      <c r="AL241" s="25"/>
      <c r="AM241" s="25"/>
      <c r="AN241" s="25"/>
      <c r="AO241" s="25"/>
      <c r="AP241" s="25"/>
      <c r="AQ241" s="25"/>
      <c r="AR241" s="25"/>
      <c r="AS241" s="25"/>
    </row>
    <row r="242" spans="1:45" x14ac:dyDescent="0.4">
      <c r="A242" s="25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  <c r="AM242" s="25"/>
      <c r="AN242" s="25"/>
      <c r="AO242" s="25"/>
      <c r="AP242" s="25"/>
      <c r="AQ242" s="25"/>
      <c r="AR242" s="25"/>
      <c r="AS242" s="25"/>
    </row>
    <row r="243" spans="1:45" x14ac:dyDescent="0.4">
      <c r="A243" s="25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5"/>
      <c r="AJ243" s="25"/>
      <c r="AK243" s="25"/>
      <c r="AL243" s="25"/>
      <c r="AM243" s="25"/>
      <c r="AN243" s="25"/>
      <c r="AO243" s="25"/>
      <c r="AP243" s="25"/>
      <c r="AQ243" s="25"/>
      <c r="AR243" s="25"/>
      <c r="AS243" s="25"/>
    </row>
    <row r="244" spans="1:45" x14ac:dyDescent="0.4">
      <c r="A244" s="25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  <c r="AM244" s="25"/>
      <c r="AN244" s="25"/>
      <c r="AO244" s="25"/>
      <c r="AP244" s="25"/>
      <c r="AQ244" s="25"/>
      <c r="AR244" s="25"/>
      <c r="AS244" s="25"/>
    </row>
    <row r="245" spans="1:45" x14ac:dyDescent="0.4">
      <c r="A245" s="25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  <c r="AR245" s="25"/>
      <c r="AS245" s="25"/>
    </row>
    <row r="246" spans="1:45" x14ac:dyDescent="0.4">
      <c r="A246" s="25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5"/>
      <c r="AJ246" s="25"/>
      <c r="AK246" s="25"/>
      <c r="AL246" s="25"/>
      <c r="AM246" s="25"/>
      <c r="AN246" s="25"/>
      <c r="AO246" s="25"/>
      <c r="AP246" s="25"/>
      <c r="AQ246" s="25"/>
      <c r="AR246" s="25"/>
      <c r="AS246" s="25"/>
    </row>
    <row r="247" spans="1:45" x14ac:dyDescent="0.4">
      <c r="A247" s="25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5"/>
      <c r="AJ247" s="25"/>
      <c r="AK247" s="25"/>
      <c r="AL247" s="25"/>
      <c r="AM247" s="25"/>
      <c r="AN247" s="25"/>
      <c r="AO247" s="25"/>
      <c r="AP247" s="25"/>
      <c r="AQ247" s="25"/>
      <c r="AR247" s="25"/>
      <c r="AS247" s="25"/>
    </row>
    <row r="248" spans="1:45" x14ac:dyDescent="0.4">
      <c r="A248" s="25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5"/>
      <c r="AJ248" s="25"/>
      <c r="AK248" s="25"/>
      <c r="AL248" s="25"/>
      <c r="AM248" s="25"/>
      <c r="AN248" s="25"/>
      <c r="AO248" s="25"/>
      <c r="AP248" s="25"/>
      <c r="AQ248" s="25"/>
      <c r="AR248" s="25"/>
      <c r="AS248" s="25"/>
    </row>
    <row r="249" spans="1:45" x14ac:dyDescent="0.4">
      <c r="A249" s="25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  <c r="AM249" s="25"/>
      <c r="AN249" s="25"/>
      <c r="AO249" s="25"/>
      <c r="AP249" s="25"/>
      <c r="AQ249" s="25"/>
      <c r="AR249" s="25"/>
      <c r="AS249" s="25"/>
    </row>
    <row r="250" spans="1:45" x14ac:dyDescent="0.4">
      <c r="A250" s="25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  <c r="AM250" s="25"/>
      <c r="AN250" s="25"/>
      <c r="AO250" s="25"/>
      <c r="AP250" s="25"/>
      <c r="AQ250" s="25"/>
      <c r="AR250" s="25"/>
      <c r="AS250" s="25"/>
    </row>
    <row r="251" spans="1:45" x14ac:dyDescent="0.4">
      <c r="A251" s="25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  <c r="AM251" s="25"/>
      <c r="AN251" s="25"/>
      <c r="AO251" s="25"/>
      <c r="AP251" s="25"/>
      <c r="AQ251" s="25"/>
      <c r="AR251" s="25"/>
      <c r="AS251" s="25"/>
    </row>
    <row r="252" spans="1:45" x14ac:dyDescent="0.4">
      <c r="A252" s="25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</row>
    <row r="253" spans="1:45" x14ac:dyDescent="0.4">
      <c r="A253" s="25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  <c r="AM253" s="25"/>
      <c r="AN253" s="25"/>
      <c r="AO253" s="25"/>
      <c r="AP253" s="25"/>
      <c r="AQ253" s="25"/>
      <c r="AR253" s="25"/>
      <c r="AS253" s="25"/>
    </row>
    <row r="254" spans="1:45" x14ac:dyDescent="0.4">
      <c r="A254" s="25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  <c r="AM254" s="25"/>
      <c r="AN254" s="25"/>
      <c r="AO254" s="25"/>
      <c r="AP254" s="25"/>
      <c r="AQ254" s="25"/>
      <c r="AR254" s="25"/>
      <c r="AS254" s="25"/>
    </row>
    <row r="255" spans="1:45" x14ac:dyDescent="0.4">
      <c r="A255" s="25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</row>
    <row r="256" spans="1:45" x14ac:dyDescent="0.4">
      <c r="A256" s="25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  <c r="AM256" s="25"/>
      <c r="AN256" s="25"/>
      <c r="AO256" s="25"/>
      <c r="AP256" s="25"/>
      <c r="AQ256" s="25"/>
      <c r="AR256" s="25"/>
      <c r="AS256" s="25"/>
    </row>
    <row r="257" spans="1:45" x14ac:dyDescent="0.4">
      <c r="A257" s="25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  <c r="AR257" s="25"/>
      <c r="AS257" s="25"/>
    </row>
    <row r="258" spans="1:45" x14ac:dyDescent="0.4">
      <c r="A258" s="25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</row>
    <row r="259" spans="1:45" x14ac:dyDescent="0.4">
      <c r="A259" s="25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  <c r="Z259" s="25"/>
      <c r="AA259" s="25"/>
      <c r="AB259" s="25"/>
      <c r="AC259" s="25"/>
      <c r="AD259" s="25"/>
      <c r="AE259" s="25"/>
      <c r="AF259" s="25"/>
      <c r="AG259" s="25"/>
      <c r="AH259" s="25"/>
      <c r="AI259" s="25"/>
      <c r="AJ259" s="25"/>
      <c r="AK259" s="25"/>
      <c r="AL259" s="25"/>
      <c r="AM259" s="25"/>
      <c r="AN259" s="25"/>
      <c r="AO259" s="25"/>
      <c r="AP259" s="25"/>
      <c r="AQ259" s="25"/>
      <c r="AR259" s="25"/>
      <c r="AS259" s="25"/>
    </row>
    <row r="260" spans="1:45" x14ac:dyDescent="0.4">
      <c r="A260" s="25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  <c r="Z260" s="25"/>
      <c r="AA260" s="25"/>
      <c r="AB260" s="25"/>
      <c r="AC260" s="25"/>
      <c r="AD260" s="25"/>
      <c r="AE260" s="25"/>
      <c r="AF260" s="25"/>
      <c r="AG260" s="25"/>
      <c r="AH260" s="25"/>
      <c r="AI260" s="25"/>
      <c r="AJ260" s="25"/>
      <c r="AK260" s="25"/>
      <c r="AL260" s="25"/>
      <c r="AM260" s="25"/>
      <c r="AN260" s="25"/>
      <c r="AO260" s="25"/>
      <c r="AP260" s="25"/>
      <c r="AQ260" s="25"/>
      <c r="AR260" s="25"/>
      <c r="AS260" s="25"/>
    </row>
    <row r="261" spans="1:45" x14ac:dyDescent="0.4">
      <c r="A261" s="25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</row>
    <row r="262" spans="1:45" x14ac:dyDescent="0.4">
      <c r="A262" s="25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5"/>
      <c r="AJ262" s="25"/>
      <c r="AK262" s="25"/>
      <c r="AL262" s="25"/>
      <c r="AM262" s="25"/>
      <c r="AN262" s="25"/>
      <c r="AO262" s="25"/>
      <c r="AP262" s="25"/>
      <c r="AQ262" s="25"/>
      <c r="AR262" s="25"/>
      <c r="AS262" s="25"/>
    </row>
    <row r="263" spans="1:45" x14ac:dyDescent="0.4">
      <c r="A263" s="25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  <c r="Z263" s="25"/>
      <c r="AA263" s="25"/>
      <c r="AB263" s="25"/>
      <c r="AC263" s="25"/>
      <c r="AD263" s="25"/>
      <c r="AE263" s="25"/>
      <c r="AF263" s="25"/>
      <c r="AG263" s="25"/>
      <c r="AH263" s="25"/>
      <c r="AI263" s="25"/>
      <c r="AJ263" s="25"/>
      <c r="AK263" s="25"/>
      <c r="AL263" s="25"/>
      <c r="AM263" s="25"/>
      <c r="AN263" s="25"/>
      <c r="AO263" s="25"/>
      <c r="AP263" s="25"/>
      <c r="AQ263" s="25"/>
      <c r="AR263" s="25"/>
      <c r="AS263" s="25"/>
    </row>
    <row r="264" spans="1:45" x14ac:dyDescent="0.4">
      <c r="A264" s="25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</row>
    <row r="265" spans="1:45" x14ac:dyDescent="0.4">
      <c r="A265" s="25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  <c r="Z265" s="25"/>
      <c r="AA265" s="25"/>
      <c r="AB265" s="25"/>
      <c r="AC265" s="25"/>
      <c r="AD265" s="25"/>
      <c r="AE265" s="25"/>
      <c r="AF265" s="25"/>
      <c r="AG265" s="25"/>
      <c r="AH265" s="25"/>
      <c r="AI265" s="25"/>
      <c r="AJ265" s="25"/>
      <c r="AK265" s="25"/>
      <c r="AL265" s="25"/>
      <c r="AM265" s="25"/>
      <c r="AN265" s="25"/>
      <c r="AO265" s="25"/>
      <c r="AP265" s="25"/>
      <c r="AQ265" s="25"/>
      <c r="AR265" s="25"/>
      <c r="AS265" s="25"/>
    </row>
    <row r="266" spans="1:45" x14ac:dyDescent="0.4">
      <c r="A266" s="25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  <c r="Z266" s="25"/>
      <c r="AA266" s="25"/>
      <c r="AB266" s="25"/>
      <c r="AC266" s="25"/>
      <c r="AD266" s="25"/>
      <c r="AE266" s="25"/>
      <c r="AF266" s="25"/>
      <c r="AG266" s="25"/>
      <c r="AH266" s="25"/>
      <c r="AI266" s="25"/>
      <c r="AJ266" s="25"/>
      <c r="AK266" s="25"/>
      <c r="AL266" s="25"/>
      <c r="AM266" s="25"/>
      <c r="AN266" s="25"/>
      <c r="AO266" s="25"/>
      <c r="AP266" s="25"/>
      <c r="AQ266" s="25"/>
      <c r="AR266" s="25"/>
      <c r="AS266" s="25"/>
    </row>
    <row r="267" spans="1:45" x14ac:dyDescent="0.4">
      <c r="A267" s="25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</row>
    <row r="268" spans="1:45" x14ac:dyDescent="0.4">
      <c r="A268" s="25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  <c r="AD268" s="25"/>
      <c r="AE268" s="25"/>
      <c r="AF268" s="25"/>
      <c r="AG268" s="25"/>
      <c r="AH268" s="25"/>
      <c r="AI268" s="25"/>
      <c r="AJ268" s="25"/>
      <c r="AK268" s="25"/>
      <c r="AL268" s="25"/>
      <c r="AM268" s="25"/>
      <c r="AN268" s="25"/>
      <c r="AO268" s="25"/>
      <c r="AP268" s="25"/>
      <c r="AQ268" s="25"/>
      <c r="AR268" s="25"/>
      <c r="AS268" s="25"/>
    </row>
    <row r="269" spans="1:45" x14ac:dyDescent="0.4">
      <c r="A269" s="25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  <c r="Z269" s="25"/>
      <c r="AA269" s="25"/>
      <c r="AB269" s="25"/>
      <c r="AC269" s="25"/>
      <c r="AD269" s="25"/>
      <c r="AE269" s="25"/>
      <c r="AF269" s="25"/>
      <c r="AG269" s="25"/>
      <c r="AH269" s="25"/>
      <c r="AI269" s="25"/>
      <c r="AJ269" s="25"/>
      <c r="AK269" s="25"/>
      <c r="AL269" s="25"/>
      <c r="AM269" s="25"/>
      <c r="AN269" s="25"/>
      <c r="AO269" s="25"/>
      <c r="AP269" s="25"/>
      <c r="AQ269" s="25"/>
      <c r="AR269" s="25"/>
      <c r="AS269" s="25"/>
    </row>
    <row r="270" spans="1:45" x14ac:dyDescent="0.4">
      <c r="A270" s="25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</row>
    <row r="271" spans="1:45" x14ac:dyDescent="0.4">
      <c r="A271" s="25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  <c r="AD271" s="25"/>
      <c r="AE271" s="25"/>
      <c r="AF271" s="25"/>
      <c r="AG271" s="25"/>
      <c r="AH271" s="25"/>
      <c r="AI271" s="25"/>
      <c r="AJ271" s="25"/>
      <c r="AK271" s="25"/>
      <c r="AL271" s="25"/>
      <c r="AM271" s="25"/>
      <c r="AN271" s="25"/>
      <c r="AO271" s="25"/>
      <c r="AP271" s="25"/>
      <c r="AQ271" s="25"/>
      <c r="AR271" s="25"/>
      <c r="AS271" s="25"/>
    </row>
    <row r="272" spans="1:45" x14ac:dyDescent="0.4">
      <c r="A272" s="25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  <c r="Z272" s="25"/>
      <c r="AA272" s="25"/>
      <c r="AB272" s="25"/>
      <c r="AC272" s="25"/>
      <c r="AD272" s="25"/>
      <c r="AE272" s="25"/>
      <c r="AF272" s="25"/>
      <c r="AG272" s="25"/>
      <c r="AH272" s="25"/>
      <c r="AI272" s="25"/>
      <c r="AJ272" s="25"/>
      <c r="AK272" s="25"/>
      <c r="AL272" s="25"/>
      <c r="AM272" s="25"/>
      <c r="AN272" s="25"/>
      <c r="AO272" s="25"/>
      <c r="AP272" s="25"/>
      <c r="AQ272" s="25"/>
      <c r="AR272" s="25"/>
      <c r="AS272" s="25"/>
    </row>
    <row r="273" spans="1:45" x14ac:dyDescent="0.4">
      <c r="A273" s="25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</row>
    <row r="274" spans="1:45" x14ac:dyDescent="0.4">
      <c r="A274" s="25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  <c r="Z274" s="25"/>
      <c r="AA274" s="25"/>
      <c r="AB274" s="25"/>
      <c r="AC274" s="25"/>
      <c r="AD274" s="25"/>
      <c r="AE274" s="25"/>
      <c r="AF274" s="25"/>
      <c r="AG274" s="25"/>
      <c r="AH274" s="25"/>
      <c r="AI274" s="25"/>
      <c r="AJ274" s="25"/>
      <c r="AK274" s="25"/>
      <c r="AL274" s="25"/>
      <c r="AM274" s="25"/>
      <c r="AN274" s="25"/>
      <c r="AO274" s="25"/>
      <c r="AP274" s="25"/>
      <c r="AQ274" s="25"/>
      <c r="AR274" s="25"/>
      <c r="AS274" s="25"/>
    </row>
    <row r="275" spans="1:45" x14ac:dyDescent="0.4">
      <c r="A275" s="25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A275" s="25"/>
      <c r="AB275" s="25"/>
      <c r="AC275" s="25"/>
      <c r="AD275" s="25"/>
      <c r="AE275" s="25"/>
      <c r="AF275" s="25"/>
      <c r="AG275" s="25"/>
      <c r="AH275" s="25"/>
      <c r="AI275" s="25"/>
      <c r="AJ275" s="25"/>
      <c r="AK275" s="25"/>
      <c r="AL275" s="25"/>
      <c r="AM275" s="25"/>
      <c r="AN275" s="25"/>
      <c r="AO275" s="25"/>
      <c r="AP275" s="25"/>
      <c r="AQ275" s="25"/>
      <c r="AR275" s="25"/>
      <c r="AS275" s="25"/>
    </row>
    <row r="276" spans="1:45" x14ac:dyDescent="0.4">
      <c r="A276" s="25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</row>
    <row r="277" spans="1:45" x14ac:dyDescent="0.4">
      <c r="A277" s="25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  <c r="AD277" s="25"/>
      <c r="AE277" s="25"/>
      <c r="AF277" s="25"/>
      <c r="AG277" s="25"/>
      <c r="AH277" s="25"/>
      <c r="AI277" s="25"/>
      <c r="AJ277" s="25"/>
      <c r="AK277" s="25"/>
      <c r="AL277" s="25"/>
      <c r="AM277" s="25"/>
      <c r="AN277" s="25"/>
      <c r="AO277" s="25"/>
      <c r="AP277" s="25"/>
      <c r="AQ277" s="25"/>
      <c r="AR277" s="25"/>
      <c r="AS277" s="25"/>
    </row>
    <row r="278" spans="1:45" x14ac:dyDescent="0.4">
      <c r="A278" s="25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  <c r="AD278" s="25"/>
      <c r="AE278" s="25"/>
      <c r="AF278" s="25"/>
      <c r="AG278" s="25"/>
      <c r="AH278" s="25"/>
      <c r="AI278" s="25"/>
      <c r="AJ278" s="25"/>
      <c r="AK278" s="25"/>
      <c r="AL278" s="25"/>
      <c r="AM278" s="25"/>
      <c r="AN278" s="25"/>
      <c r="AO278" s="25"/>
      <c r="AP278" s="25"/>
      <c r="AQ278" s="25"/>
      <c r="AR278" s="25"/>
      <c r="AS278" s="25"/>
    </row>
    <row r="279" spans="1:45" x14ac:dyDescent="0.4">
      <c r="A279" s="25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  <c r="AD279" s="25"/>
      <c r="AE279" s="25"/>
      <c r="AF279" s="25"/>
      <c r="AG279" s="25"/>
      <c r="AH279" s="25"/>
      <c r="AI279" s="25"/>
      <c r="AJ279" s="25"/>
      <c r="AK279" s="25"/>
      <c r="AL279" s="25"/>
      <c r="AM279" s="25"/>
      <c r="AN279" s="25"/>
      <c r="AO279" s="25"/>
      <c r="AP279" s="25"/>
      <c r="AQ279" s="25"/>
      <c r="AR279" s="25"/>
      <c r="AS279" s="25"/>
    </row>
    <row r="280" spans="1:45" x14ac:dyDescent="0.4">
      <c r="A280" s="25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  <c r="AD280" s="25"/>
      <c r="AE280" s="25"/>
      <c r="AF280" s="25"/>
      <c r="AG280" s="25"/>
      <c r="AH280" s="25"/>
      <c r="AI280" s="25"/>
      <c r="AJ280" s="25"/>
      <c r="AK280" s="25"/>
      <c r="AL280" s="25"/>
      <c r="AM280" s="25"/>
      <c r="AN280" s="25"/>
      <c r="AO280" s="25"/>
      <c r="AP280" s="25"/>
      <c r="AQ280" s="25"/>
      <c r="AR280" s="25"/>
      <c r="AS280" s="25"/>
    </row>
    <row r="281" spans="1:45" x14ac:dyDescent="0.4">
      <c r="A281" s="25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  <c r="Z281" s="25"/>
      <c r="AA281" s="25"/>
      <c r="AB281" s="25"/>
      <c r="AC281" s="25"/>
      <c r="AD281" s="25"/>
      <c r="AE281" s="25"/>
      <c r="AF281" s="25"/>
      <c r="AG281" s="25"/>
      <c r="AH281" s="25"/>
      <c r="AI281" s="25"/>
      <c r="AJ281" s="25"/>
      <c r="AK281" s="25"/>
      <c r="AL281" s="25"/>
      <c r="AM281" s="25"/>
      <c r="AN281" s="25"/>
      <c r="AO281" s="25"/>
      <c r="AP281" s="25"/>
      <c r="AQ281" s="25"/>
      <c r="AR281" s="25"/>
      <c r="AS281" s="25"/>
    </row>
    <row r="282" spans="1:45" x14ac:dyDescent="0.4">
      <c r="A282" s="25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</row>
    <row r="283" spans="1:45" x14ac:dyDescent="0.4">
      <c r="A283" s="25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  <c r="AD283" s="25"/>
      <c r="AE283" s="25"/>
      <c r="AF283" s="25"/>
      <c r="AG283" s="25"/>
      <c r="AH283" s="25"/>
      <c r="AI283" s="25"/>
      <c r="AJ283" s="25"/>
      <c r="AK283" s="25"/>
      <c r="AL283" s="25"/>
      <c r="AM283" s="25"/>
      <c r="AN283" s="25"/>
      <c r="AO283" s="25"/>
      <c r="AP283" s="25"/>
      <c r="AQ283" s="25"/>
      <c r="AR283" s="25"/>
      <c r="AS283" s="25"/>
    </row>
    <row r="284" spans="1:45" x14ac:dyDescent="0.4">
      <c r="A284" s="25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  <c r="Z284" s="25"/>
      <c r="AA284" s="25"/>
      <c r="AB284" s="25"/>
      <c r="AC284" s="25"/>
      <c r="AD284" s="25"/>
      <c r="AE284" s="25"/>
      <c r="AF284" s="25"/>
      <c r="AG284" s="25"/>
      <c r="AH284" s="25"/>
      <c r="AI284" s="25"/>
      <c r="AJ284" s="25"/>
      <c r="AK284" s="25"/>
      <c r="AL284" s="25"/>
      <c r="AM284" s="25"/>
      <c r="AN284" s="25"/>
      <c r="AO284" s="25"/>
      <c r="AP284" s="25"/>
      <c r="AQ284" s="25"/>
      <c r="AR284" s="25"/>
      <c r="AS284" s="25"/>
    </row>
    <row r="285" spans="1:45" x14ac:dyDescent="0.4">
      <c r="A285" s="25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</row>
    <row r="286" spans="1:45" x14ac:dyDescent="0.4">
      <c r="A286" s="25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  <c r="Z286" s="25"/>
      <c r="AA286" s="25"/>
      <c r="AB286" s="25"/>
      <c r="AC286" s="25"/>
      <c r="AD286" s="25"/>
      <c r="AE286" s="25"/>
      <c r="AF286" s="25"/>
      <c r="AG286" s="25"/>
      <c r="AH286" s="25"/>
      <c r="AI286" s="25"/>
      <c r="AJ286" s="25"/>
      <c r="AK286" s="25"/>
      <c r="AL286" s="25"/>
      <c r="AM286" s="25"/>
      <c r="AN286" s="25"/>
      <c r="AO286" s="25"/>
      <c r="AP286" s="25"/>
      <c r="AQ286" s="25"/>
      <c r="AR286" s="25"/>
      <c r="AS286" s="25"/>
    </row>
    <row r="287" spans="1:45" x14ac:dyDescent="0.4">
      <c r="A287" s="25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  <c r="Z287" s="25"/>
      <c r="AA287" s="25"/>
      <c r="AB287" s="25"/>
      <c r="AC287" s="25"/>
      <c r="AD287" s="25"/>
      <c r="AE287" s="25"/>
      <c r="AF287" s="25"/>
      <c r="AG287" s="25"/>
      <c r="AH287" s="25"/>
      <c r="AI287" s="25"/>
      <c r="AJ287" s="25"/>
      <c r="AK287" s="25"/>
      <c r="AL287" s="25"/>
      <c r="AM287" s="25"/>
      <c r="AN287" s="25"/>
      <c r="AO287" s="25"/>
      <c r="AP287" s="25"/>
      <c r="AQ287" s="25"/>
      <c r="AR287" s="25"/>
      <c r="AS287" s="25"/>
    </row>
    <row r="288" spans="1:45" x14ac:dyDescent="0.4">
      <c r="A288" s="25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</row>
    <row r="289" spans="1:45" x14ac:dyDescent="0.4">
      <c r="A289" s="25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  <c r="Z289" s="25"/>
      <c r="AA289" s="25"/>
      <c r="AB289" s="25"/>
      <c r="AC289" s="25"/>
      <c r="AD289" s="25"/>
      <c r="AE289" s="25"/>
      <c r="AF289" s="25"/>
      <c r="AG289" s="25"/>
      <c r="AH289" s="25"/>
      <c r="AI289" s="25"/>
      <c r="AJ289" s="25"/>
      <c r="AK289" s="25"/>
      <c r="AL289" s="25"/>
      <c r="AM289" s="25"/>
      <c r="AN289" s="25"/>
      <c r="AO289" s="25"/>
      <c r="AP289" s="25"/>
      <c r="AQ289" s="25"/>
      <c r="AR289" s="25"/>
      <c r="AS289" s="25"/>
    </row>
    <row r="290" spans="1:45" x14ac:dyDescent="0.4">
      <c r="A290" s="25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  <c r="Z290" s="25"/>
      <c r="AA290" s="25"/>
      <c r="AB290" s="25"/>
      <c r="AC290" s="25"/>
      <c r="AD290" s="25"/>
      <c r="AE290" s="25"/>
      <c r="AF290" s="25"/>
      <c r="AG290" s="25"/>
      <c r="AH290" s="25"/>
      <c r="AI290" s="25"/>
      <c r="AJ290" s="25"/>
      <c r="AK290" s="25"/>
      <c r="AL290" s="25"/>
      <c r="AM290" s="25"/>
      <c r="AN290" s="25"/>
      <c r="AO290" s="25"/>
      <c r="AP290" s="25"/>
      <c r="AQ290" s="25"/>
      <c r="AR290" s="25"/>
      <c r="AS290" s="25"/>
    </row>
    <row r="291" spans="1:45" x14ac:dyDescent="0.4">
      <c r="A291" s="25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</row>
    <row r="292" spans="1:45" x14ac:dyDescent="0.4">
      <c r="A292" s="25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  <c r="Z292" s="25"/>
      <c r="AA292" s="25"/>
      <c r="AB292" s="25"/>
      <c r="AC292" s="25"/>
      <c r="AD292" s="25"/>
      <c r="AE292" s="25"/>
      <c r="AF292" s="25"/>
      <c r="AG292" s="25"/>
      <c r="AH292" s="25"/>
      <c r="AI292" s="25"/>
      <c r="AJ292" s="25"/>
      <c r="AK292" s="25"/>
      <c r="AL292" s="25"/>
      <c r="AM292" s="25"/>
      <c r="AN292" s="25"/>
      <c r="AO292" s="25"/>
      <c r="AP292" s="25"/>
      <c r="AQ292" s="25"/>
      <c r="AR292" s="25"/>
      <c r="AS292" s="25"/>
    </row>
    <row r="293" spans="1:45" x14ac:dyDescent="0.4">
      <c r="A293" s="25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  <c r="Z293" s="25"/>
      <c r="AA293" s="25"/>
      <c r="AB293" s="25"/>
      <c r="AC293" s="25"/>
      <c r="AD293" s="25"/>
      <c r="AE293" s="25"/>
      <c r="AF293" s="25"/>
      <c r="AG293" s="25"/>
      <c r="AH293" s="25"/>
      <c r="AI293" s="25"/>
      <c r="AJ293" s="25"/>
      <c r="AK293" s="25"/>
      <c r="AL293" s="25"/>
      <c r="AM293" s="25"/>
      <c r="AN293" s="25"/>
      <c r="AO293" s="25"/>
      <c r="AP293" s="25"/>
      <c r="AQ293" s="25"/>
      <c r="AR293" s="25"/>
      <c r="AS293" s="25"/>
    </row>
    <row r="294" spans="1:45" x14ac:dyDescent="0.4">
      <c r="A294" s="25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</row>
    <row r="295" spans="1:45" x14ac:dyDescent="0.4">
      <c r="A295" s="25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  <c r="Z295" s="25"/>
      <c r="AA295" s="25"/>
      <c r="AB295" s="25"/>
      <c r="AC295" s="25"/>
      <c r="AD295" s="25"/>
      <c r="AE295" s="25"/>
      <c r="AF295" s="25"/>
      <c r="AG295" s="25"/>
      <c r="AH295" s="25"/>
      <c r="AI295" s="25"/>
      <c r="AJ295" s="25"/>
      <c r="AK295" s="25"/>
      <c r="AL295" s="25"/>
      <c r="AM295" s="25"/>
      <c r="AN295" s="25"/>
      <c r="AO295" s="25"/>
      <c r="AP295" s="25"/>
      <c r="AQ295" s="25"/>
      <c r="AR295" s="25"/>
      <c r="AS295" s="25"/>
    </row>
    <row r="296" spans="1:45" x14ac:dyDescent="0.4">
      <c r="A296" s="25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  <c r="Z296" s="25"/>
      <c r="AA296" s="25"/>
      <c r="AB296" s="25"/>
      <c r="AC296" s="25"/>
      <c r="AD296" s="25"/>
      <c r="AE296" s="25"/>
      <c r="AF296" s="25"/>
      <c r="AG296" s="25"/>
      <c r="AH296" s="25"/>
      <c r="AI296" s="25"/>
      <c r="AJ296" s="25"/>
      <c r="AK296" s="25"/>
      <c r="AL296" s="25"/>
      <c r="AM296" s="25"/>
      <c r="AN296" s="25"/>
      <c r="AO296" s="25"/>
      <c r="AP296" s="25"/>
      <c r="AQ296" s="25"/>
      <c r="AR296" s="25"/>
      <c r="AS296" s="25"/>
    </row>
    <row r="297" spans="1:45" x14ac:dyDescent="0.4">
      <c r="A297" s="25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</row>
    <row r="298" spans="1:45" x14ac:dyDescent="0.4">
      <c r="A298" s="25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  <c r="AD298" s="25"/>
      <c r="AE298" s="25"/>
      <c r="AF298" s="25"/>
      <c r="AG298" s="25"/>
      <c r="AH298" s="25"/>
      <c r="AI298" s="25"/>
      <c r="AJ298" s="25"/>
      <c r="AK298" s="25"/>
      <c r="AL298" s="25"/>
      <c r="AM298" s="25"/>
      <c r="AN298" s="25"/>
      <c r="AO298" s="25"/>
      <c r="AP298" s="25"/>
      <c r="AQ298" s="25"/>
      <c r="AR298" s="25"/>
      <c r="AS298" s="25"/>
    </row>
    <row r="299" spans="1:45" x14ac:dyDescent="0.4">
      <c r="A299" s="25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  <c r="Z299" s="25"/>
      <c r="AA299" s="25"/>
      <c r="AB299" s="25"/>
      <c r="AC299" s="25"/>
      <c r="AD299" s="25"/>
      <c r="AE299" s="25"/>
      <c r="AF299" s="25"/>
      <c r="AG299" s="25"/>
      <c r="AH299" s="25"/>
      <c r="AI299" s="25"/>
      <c r="AJ299" s="25"/>
      <c r="AK299" s="25"/>
      <c r="AL299" s="25"/>
      <c r="AM299" s="25"/>
      <c r="AN299" s="25"/>
      <c r="AO299" s="25"/>
      <c r="AP299" s="25"/>
      <c r="AQ299" s="25"/>
      <c r="AR299" s="25"/>
      <c r="AS299" s="25"/>
    </row>
    <row r="300" spans="1:45" x14ac:dyDescent="0.4">
      <c r="A300" s="25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</row>
    <row r="301" spans="1:45" x14ac:dyDescent="0.4">
      <c r="A301" s="25"/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  <c r="X301" s="25"/>
      <c r="Y301" s="25"/>
      <c r="Z301" s="25"/>
      <c r="AA301" s="25"/>
      <c r="AB301" s="25"/>
      <c r="AC301" s="25"/>
      <c r="AD301" s="25"/>
      <c r="AE301" s="25"/>
      <c r="AF301" s="25"/>
      <c r="AG301" s="25"/>
      <c r="AH301" s="25"/>
      <c r="AI301" s="25"/>
      <c r="AJ301" s="25"/>
      <c r="AK301" s="25"/>
      <c r="AL301" s="25"/>
      <c r="AM301" s="25"/>
      <c r="AN301" s="25"/>
      <c r="AO301" s="25"/>
      <c r="AP301" s="25"/>
      <c r="AQ301" s="25"/>
      <c r="AR301" s="25"/>
      <c r="AS301" s="25"/>
    </row>
    <row r="302" spans="1:45" x14ac:dyDescent="0.4">
      <c r="A302" s="25"/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  <c r="X302" s="25"/>
      <c r="Y302" s="25"/>
      <c r="Z302" s="25"/>
      <c r="AA302" s="25"/>
      <c r="AB302" s="25"/>
      <c r="AC302" s="25"/>
      <c r="AD302" s="25"/>
      <c r="AE302" s="25"/>
      <c r="AF302" s="25"/>
      <c r="AG302" s="25"/>
      <c r="AH302" s="25"/>
      <c r="AI302" s="25"/>
      <c r="AJ302" s="25"/>
      <c r="AK302" s="25"/>
      <c r="AL302" s="25"/>
      <c r="AM302" s="25"/>
      <c r="AN302" s="25"/>
      <c r="AO302" s="25"/>
      <c r="AP302" s="25"/>
      <c r="AQ302" s="25"/>
      <c r="AR302" s="25"/>
      <c r="AS302" s="25"/>
    </row>
    <row r="303" spans="1:45" x14ac:dyDescent="0.4">
      <c r="A303" s="25"/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</row>
    <row r="304" spans="1:45" x14ac:dyDescent="0.4">
      <c r="A304" s="25"/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5"/>
      <c r="X304" s="25"/>
      <c r="Y304" s="25"/>
      <c r="Z304" s="25"/>
      <c r="AA304" s="25"/>
      <c r="AB304" s="25"/>
      <c r="AC304" s="25"/>
      <c r="AD304" s="25"/>
      <c r="AE304" s="25"/>
      <c r="AF304" s="25"/>
      <c r="AG304" s="25"/>
      <c r="AH304" s="25"/>
      <c r="AI304" s="25"/>
      <c r="AJ304" s="25"/>
      <c r="AK304" s="25"/>
      <c r="AL304" s="25"/>
      <c r="AM304" s="25"/>
      <c r="AN304" s="25"/>
      <c r="AO304" s="25"/>
      <c r="AP304" s="25"/>
      <c r="AQ304" s="25"/>
      <c r="AR304" s="25"/>
      <c r="AS304" s="25"/>
    </row>
    <row r="305" spans="1:45" x14ac:dyDescent="0.4">
      <c r="A305" s="25"/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  <c r="X305" s="25"/>
      <c r="Y305" s="25"/>
      <c r="Z305" s="25"/>
      <c r="AA305" s="25"/>
      <c r="AB305" s="25"/>
      <c r="AC305" s="25"/>
      <c r="AD305" s="25"/>
      <c r="AE305" s="25"/>
      <c r="AF305" s="25"/>
      <c r="AG305" s="25"/>
      <c r="AH305" s="25"/>
      <c r="AI305" s="25"/>
      <c r="AJ305" s="25"/>
      <c r="AK305" s="25"/>
      <c r="AL305" s="25"/>
      <c r="AM305" s="25"/>
      <c r="AN305" s="25"/>
      <c r="AO305" s="25"/>
      <c r="AP305" s="25"/>
      <c r="AQ305" s="25"/>
      <c r="AR305" s="25"/>
      <c r="AS305" s="25"/>
    </row>
    <row r="306" spans="1:45" x14ac:dyDescent="0.4">
      <c r="A306" s="25"/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</row>
    <row r="307" spans="1:45" x14ac:dyDescent="0.4">
      <c r="A307" s="25"/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5"/>
      <c r="X307" s="25"/>
      <c r="Y307" s="25"/>
      <c r="Z307" s="25"/>
      <c r="AA307" s="25"/>
      <c r="AB307" s="25"/>
      <c r="AC307" s="25"/>
      <c r="AD307" s="25"/>
      <c r="AE307" s="25"/>
      <c r="AF307" s="25"/>
      <c r="AG307" s="25"/>
      <c r="AH307" s="25"/>
      <c r="AI307" s="25"/>
      <c r="AJ307" s="25"/>
      <c r="AK307" s="25"/>
      <c r="AL307" s="25"/>
      <c r="AM307" s="25"/>
      <c r="AN307" s="25"/>
      <c r="AO307" s="25"/>
      <c r="AP307" s="25"/>
      <c r="AQ307" s="25"/>
      <c r="AR307" s="25"/>
      <c r="AS307" s="25"/>
    </row>
    <row r="308" spans="1:45" x14ac:dyDescent="0.4">
      <c r="A308" s="25"/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5"/>
      <c r="X308" s="25"/>
      <c r="Y308" s="25"/>
      <c r="Z308" s="25"/>
      <c r="AA308" s="25"/>
      <c r="AB308" s="25"/>
      <c r="AC308" s="25"/>
      <c r="AD308" s="25"/>
      <c r="AE308" s="25"/>
      <c r="AF308" s="25"/>
      <c r="AG308" s="25"/>
      <c r="AH308" s="25"/>
      <c r="AI308" s="25"/>
      <c r="AJ308" s="25"/>
      <c r="AK308" s="25"/>
      <c r="AL308" s="25"/>
      <c r="AM308" s="25"/>
      <c r="AN308" s="25"/>
      <c r="AO308" s="25"/>
      <c r="AP308" s="25"/>
      <c r="AQ308" s="25"/>
      <c r="AR308" s="25"/>
      <c r="AS308" s="25"/>
    </row>
    <row r="309" spans="1:45" x14ac:dyDescent="0.4">
      <c r="A309" s="25"/>
      <c r="B309" s="25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</row>
    <row r="310" spans="1:45" x14ac:dyDescent="0.4">
      <c r="A310" s="25"/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5"/>
      <c r="X310" s="25"/>
      <c r="Y310" s="25"/>
      <c r="Z310" s="25"/>
      <c r="AA310" s="25"/>
      <c r="AB310" s="25"/>
      <c r="AC310" s="25"/>
      <c r="AD310" s="25"/>
      <c r="AE310" s="25"/>
      <c r="AF310" s="25"/>
      <c r="AG310" s="25"/>
      <c r="AH310" s="25"/>
      <c r="AI310" s="25"/>
      <c r="AJ310" s="25"/>
      <c r="AK310" s="25"/>
      <c r="AL310" s="25"/>
      <c r="AM310" s="25"/>
      <c r="AN310" s="25"/>
      <c r="AO310" s="25"/>
      <c r="AP310" s="25"/>
      <c r="AQ310" s="25"/>
      <c r="AR310" s="25"/>
      <c r="AS310" s="25"/>
    </row>
    <row r="311" spans="1:45" x14ac:dyDescent="0.4">
      <c r="A311" s="25"/>
      <c r="AP311" s="25"/>
      <c r="AQ311" s="25"/>
      <c r="AR311" s="25"/>
      <c r="AS311" s="25"/>
    </row>
    <row r="312" spans="1:45" x14ac:dyDescent="0.4">
      <c r="A312" s="25"/>
      <c r="AP312" s="25"/>
      <c r="AQ312" s="25"/>
      <c r="AR312" s="25"/>
      <c r="AS312" s="25"/>
    </row>
    <row r="313" spans="1:45" x14ac:dyDescent="0.4">
      <c r="A313" s="25"/>
      <c r="AP313" s="25"/>
      <c r="AQ313" s="25"/>
      <c r="AR313" s="25"/>
      <c r="AS313" s="25"/>
    </row>
    <row r="314" spans="1:45" x14ac:dyDescent="0.4">
      <c r="A314" s="25"/>
      <c r="AP314" s="25"/>
      <c r="AQ314" s="25"/>
      <c r="AR314" s="25"/>
      <c r="AS314" s="25"/>
    </row>
  </sheetData>
  <mergeCells count="5">
    <mergeCell ref="E8:F8"/>
    <mergeCell ref="B9:B10"/>
    <mergeCell ref="C9:C10"/>
    <mergeCell ref="D9:D10"/>
    <mergeCell ref="E9:F10"/>
  </mergeCells>
  <phoneticPr fontId="1"/>
  <conditionalFormatting sqref="G16:AO45">
    <cfRule type="expression" dxfId="4" priority="1">
      <formula>AND(G16=1,$F16="ホール")</formula>
    </cfRule>
    <cfRule type="expression" dxfId="3" priority="4">
      <formula>AND(AND($C16&lt;&gt;"",$D16&lt;&gt;"",$C16:$D16,$C16&lt;=G$15,$D16&gt;G$15),$F16="ホール")</formula>
    </cfRule>
    <cfRule type="expression" dxfId="2" priority="5">
      <formula>AND(AND($C16&lt;&gt;"",$D16&lt;&gt;"",$C16:$D16,$C16&lt;=G$15,$D16&gt;G$15),$F16="キッチン")</formula>
    </cfRule>
    <cfRule type="expression" dxfId="1" priority="9">
      <formula>AND(G16=1,$F16="キッチン")</formula>
    </cfRule>
  </conditionalFormatting>
  <conditionalFormatting sqref="G13:AO14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カレンダー設定マスタ!$H$3:$H$33</xm:f>
          </x14:formula1>
          <xm:sqref>D9:D10</xm:sqref>
        </x14:dataValidation>
        <x14:dataValidation type="list" allowBlank="1" showInputMessage="1" showErrorMessage="1">
          <x14:formula1>
            <xm:f>カレンダー設定マスタ!$F$3:$F$14</xm:f>
          </x14:formula1>
          <xm:sqref>C9:C10</xm:sqref>
        </x14:dataValidation>
        <x14:dataValidation type="list" allowBlank="1" showInputMessage="1" showErrorMessage="1">
          <x14:formula1>
            <xm:f>カレンダー設定マスタ!$D$3:$D$13</xm:f>
          </x14:formula1>
          <xm:sqref>B9:B10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347"/>
  <sheetViews>
    <sheetView showGridLines="0" zoomScale="70" zoomScaleNormal="70" workbookViewId="0">
      <pane ySplit="11" topLeftCell="A12" activePane="bottomLeft" state="frozen"/>
      <selection pane="bottomLeft" activeCell="B12" sqref="B12"/>
    </sheetView>
  </sheetViews>
  <sheetFormatPr defaultRowHeight="18.75" x14ac:dyDescent="0.4"/>
  <cols>
    <col min="1" max="1" width="3.625" customWidth="1"/>
    <col min="2" max="2" width="12.125" customWidth="1"/>
    <col min="3" max="3" width="8.75" customWidth="1"/>
    <col min="4" max="4" width="5.875" customWidth="1"/>
    <col min="5" max="5" width="8.75" customWidth="1"/>
    <col min="6" max="43" width="5.875" customWidth="1"/>
  </cols>
  <sheetData>
    <row r="1" spans="1:43" ht="18.75" customHeight="1" x14ac:dyDescent="0.4">
      <c r="A1" s="65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</row>
    <row r="2" spans="1:43" ht="18.75" customHeight="1" x14ac:dyDescent="0.4">
      <c r="A2" s="65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</row>
    <row r="3" spans="1:43" ht="18.75" customHeight="1" x14ac:dyDescent="0.4">
      <c r="A3" s="65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</row>
    <row r="4" spans="1:43" ht="18.75" customHeight="1" x14ac:dyDescent="0.4">
      <c r="A4" s="54"/>
      <c r="B4" s="62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27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</row>
    <row r="5" spans="1:43" ht="18.75" customHeight="1" x14ac:dyDescent="0.4">
      <c r="A5" s="54"/>
      <c r="B5" s="57"/>
      <c r="C5" s="57"/>
      <c r="D5" s="54"/>
      <c r="E5" s="57"/>
      <c r="F5" s="57"/>
      <c r="G5" s="54"/>
      <c r="H5" s="54"/>
      <c r="I5" s="54"/>
      <c r="J5" s="54"/>
      <c r="K5" s="54"/>
      <c r="L5" s="54"/>
      <c r="M5" s="54"/>
      <c r="N5" s="54"/>
      <c r="O5" s="28"/>
      <c r="P5" s="28"/>
      <c r="Q5" s="28"/>
      <c r="R5" s="28"/>
      <c r="S5" s="28"/>
      <c r="T5" s="64"/>
      <c r="U5" s="28"/>
      <c r="V5" s="27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</row>
    <row r="6" spans="1:43" ht="18.75" customHeight="1" x14ac:dyDescent="0.4">
      <c r="A6" s="54"/>
      <c r="B6" s="54"/>
      <c r="C6" s="54"/>
      <c r="D6" s="54"/>
      <c r="E6" s="54"/>
      <c r="F6" s="54"/>
      <c r="G6" s="54"/>
      <c r="H6" s="54"/>
      <c r="I6" s="54"/>
      <c r="J6" s="27"/>
      <c r="K6" s="54"/>
      <c r="L6" s="27"/>
      <c r="M6" s="27"/>
      <c r="N6" s="27"/>
      <c r="O6" s="27"/>
      <c r="P6" s="27"/>
      <c r="Q6" s="54"/>
      <c r="R6" s="54"/>
      <c r="S6" s="54"/>
      <c r="T6" s="54"/>
      <c r="U6" s="54"/>
      <c r="V6" s="27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</row>
    <row r="7" spans="1:43" ht="18.75" customHeight="1" thickBot="1" x14ac:dyDescent="0.45">
      <c r="A7" s="27"/>
      <c r="B7" s="27"/>
      <c r="C7" s="27"/>
      <c r="D7" s="27"/>
      <c r="E7" s="27"/>
      <c r="F7" s="27"/>
      <c r="G7" s="27"/>
      <c r="H7" s="27"/>
      <c r="I7" s="27"/>
      <c r="J7" s="53"/>
      <c r="K7" s="27"/>
      <c r="L7" s="27"/>
      <c r="M7" s="27"/>
      <c r="N7" s="27"/>
      <c r="O7" s="27"/>
      <c r="P7" s="27"/>
      <c r="Q7" s="54"/>
      <c r="R7" s="54"/>
      <c r="S7" s="54"/>
      <c r="T7" s="54"/>
      <c r="U7" s="66"/>
      <c r="V7" s="53"/>
      <c r="W7" s="53"/>
      <c r="X7" s="53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</row>
    <row r="8" spans="1:43" ht="18.75" customHeight="1" x14ac:dyDescent="0.4">
      <c r="A8" s="27"/>
      <c r="B8" s="165">
        <v>1</v>
      </c>
      <c r="C8" s="27"/>
      <c r="D8" s="146">
        <f>DAY(EOMONTH(月別シフト希望!B8&amp;"/"&amp;月別シフト希望!C8&amp;"/1",0))</f>
        <v>31</v>
      </c>
      <c r="E8" s="27"/>
      <c r="F8" s="27"/>
      <c r="G8" s="27"/>
      <c r="H8" s="27"/>
      <c r="I8" s="53"/>
      <c r="J8" s="27"/>
      <c r="K8" s="27"/>
      <c r="L8" s="27"/>
      <c r="M8" s="27"/>
      <c r="N8" s="27"/>
      <c r="O8" s="27"/>
      <c r="P8" s="27"/>
      <c r="Q8" s="54"/>
      <c r="R8" s="54"/>
      <c r="S8" s="54"/>
      <c r="T8" s="54"/>
      <c r="U8" s="54"/>
      <c r="V8" s="27"/>
      <c r="W8" s="27"/>
      <c r="X8" s="5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</row>
    <row r="9" spans="1:43" ht="18.75" customHeight="1" thickBot="1" x14ac:dyDescent="0.45">
      <c r="A9" s="27"/>
      <c r="B9" s="166"/>
      <c r="C9" s="27"/>
      <c r="D9" s="27"/>
      <c r="E9" s="27"/>
      <c r="F9" s="27"/>
      <c r="G9" s="27"/>
      <c r="H9" s="27"/>
      <c r="I9" s="55"/>
      <c r="J9" s="55"/>
      <c r="K9" s="55"/>
      <c r="L9" s="55"/>
      <c r="M9" s="55"/>
      <c r="N9" s="55"/>
      <c r="O9" s="27"/>
      <c r="P9" s="27"/>
      <c r="Q9" s="54"/>
      <c r="R9" s="54"/>
      <c r="S9" s="54"/>
      <c r="T9" s="54"/>
      <c r="U9" s="54"/>
      <c r="V9" s="27"/>
      <c r="W9" s="27"/>
      <c r="X9" s="5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</row>
    <row r="10" spans="1:43" ht="18.75" customHeight="1" x14ac:dyDescent="0.4">
      <c r="A10" s="27"/>
      <c r="B10" s="27"/>
      <c r="C10" s="27"/>
      <c r="D10" s="27"/>
      <c r="E10" s="27"/>
      <c r="F10" s="27"/>
      <c r="G10" s="147" t="str">
        <f>TEXT(DATE(月別シフト希望!B8,月別シフト希望!C8,1),"aaa")</f>
        <v>水</v>
      </c>
      <c r="H10" s="127" t="str">
        <f>IF(ISERROR(IF(MONTH(G11+1)=MONTH(G11),G11+1,"")),"",IF(MONTH(G11+1)=MONTH(G11),TEXT(G11+1,"aaa"),""))</f>
        <v>木</v>
      </c>
      <c r="I10" s="127" t="str">
        <f t="shared" ref="I10:AK10" si="0">IF(ISERROR(IF(MONTH(H11+1)=MONTH(H11),H11+1,"")),"",IF(MONTH(H11+1)=MONTH(H11),TEXT(H11+1,"aaa"),""))</f>
        <v>金</v>
      </c>
      <c r="J10" s="127" t="str">
        <f t="shared" si="0"/>
        <v>土</v>
      </c>
      <c r="K10" s="127" t="str">
        <f t="shared" si="0"/>
        <v>日</v>
      </c>
      <c r="L10" s="127" t="str">
        <f t="shared" si="0"/>
        <v>月</v>
      </c>
      <c r="M10" s="127" t="str">
        <f t="shared" si="0"/>
        <v>火</v>
      </c>
      <c r="N10" s="127" t="str">
        <f t="shared" si="0"/>
        <v>水</v>
      </c>
      <c r="O10" s="127" t="str">
        <f t="shared" si="0"/>
        <v>木</v>
      </c>
      <c r="P10" s="127" t="str">
        <f t="shared" si="0"/>
        <v>金</v>
      </c>
      <c r="Q10" s="127" t="str">
        <f t="shared" si="0"/>
        <v>土</v>
      </c>
      <c r="R10" s="127" t="str">
        <f t="shared" si="0"/>
        <v>日</v>
      </c>
      <c r="S10" s="127" t="str">
        <f t="shared" si="0"/>
        <v>月</v>
      </c>
      <c r="T10" s="127" t="str">
        <f t="shared" si="0"/>
        <v>火</v>
      </c>
      <c r="U10" s="127" t="str">
        <f t="shared" si="0"/>
        <v>水</v>
      </c>
      <c r="V10" s="127" t="str">
        <f t="shared" si="0"/>
        <v>木</v>
      </c>
      <c r="W10" s="127" t="str">
        <f t="shared" si="0"/>
        <v>金</v>
      </c>
      <c r="X10" s="127" t="str">
        <f t="shared" si="0"/>
        <v>土</v>
      </c>
      <c r="Y10" s="127" t="str">
        <f t="shared" si="0"/>
        <v>日</v>
      </c>
      <c r="Z10" s="127" t="str">
        <f t="shared" si="0"/>
        <v>月</v>
      </c>
      <c r="AA10" s="127" t="str">
        <f t="shared" si="0"/>
        <v>火</v>
      </c>
      <c r="AB10" s="127" t="str">
        <f t="shared" si="0"/>
        <v>水</v>
      </c>
      <c r="AC10" s="127" t="str">
        <f t="shared" si="0"/>
        <v>木</v>
      </c>
      <c r="AD10" s="127" t="str">
        <f t="shared" si="0"/>
        <v>金</v>
      </c>
      <c r="AE10" s="127" t="str">
        <f t="shared" si="0"/>
        <v>土</v>
      </c>
      <c r="AF10" s="127" t="str">
        <f t="shared" si="0"/>
        <v>日</v>
      </c>
      <c r="AG10" s="127" t="str">
        <f t="shared" si="0"/>
        <v>月</v>
      </c>
      <c r="AH10" s="127" t="str">
        <f t="shared" si="0"/>
        <v>火</v>
      </c>
      <c r="AI10" s="127" t="str">
        <f t="shared" si="0"/>
        <v>水</v>
      </c>
      <c r="AJ10" s="127" t="str">
        <f t="shared" si="0"/>
        <v>木</v>
      </c>
      <c r="AK10" s="127" t="str">
        <f t="shared" si="0"/>
        <v>金</v>
      </c>
      <c r="AL10" s="24"/>
      <c r="AM10" s="24"/>
      <c r="AN10" s="24"/>
      <c r="AO10" s="24"/>
      <c r="AP10" s="24"/>
      <c r="AQ10" s="24"/>
    </row>
    <row r="11" spans="1:43" ht="30" customHeight="1" x14ac:dyDescent="0.4">
      <c r="A11" s="27"/>
      <c r="B11" s="45" t="s">
        <v>0</v>
      </c>
      <c r="C11" s="167" t="s">
        <v>19</v>
      </c>
      <c r="D11" s="168"/>
      <c r="E11" s="167" t="s">
        <v>87</v>
      </c>
      <c r="F11" s="169"/>
      <c r="G11" s="34">
        <f>DATE(月別シフト希望!B8,月別シフト希望!C8,1)</f>
        <v>43831</v>
      </c>
      <c r="H11" s="34">
        <f>IF(ISERROR(IF(MONTH(G11+1)=MONTH(G11), G11+1,"")),"",IF(MONTH(G11+1)=MONTH(G11), G11+1,""))</f>
        <v>43832</v>
      </c>
      <c r="I11" s="34">
        <f t="shared" ref="I11:AK11" si="1">IF(ISERROR(IF(MONTH(H11+1)=MONTH(H11), H11+1,"")),"",IF(MONTH(H11+1)=MONTH(H11), H11+1,""))</f>
        <v>43833</v>
      </c>
      <c r="J11" s="34">
        <f t="shared" si="1"/>
        <v>43834</v>
      </c>
      <c r="K11" s="34">
        <f t="shared" si="1"/>
        <v>43835</v>
      </c>
      <c r="L11" s="34">
        <f t="shared" si="1"/>
        <v>43836</v>
      </c>
      <c r="M11" s="34">
        <f t="shared" si="1"/>
        <v>43837</v>
      </c>
      <c r="N11" s="34">
        <f t="shared" si="1"/>
        <v>43838</v>
      </c>
      <c r="O11" s="34">
        <f t="shared" si="1"/>
        <v>43839</v>
      </c>
      <c r="P11" s="34">
        <f t="shared" si="1"/>
        <v>43840</v>
      </c>
      <c r="Q11" s="34">
        <f t="shared" si="1"/>
        <v>43841</v>
      </c>
      <c r="R11" s="34">
        <f t="shared" si="1"/>
        <v>43842</v>
      </c>
      <c r="S11" s="34">
        <f t="shared" si="1"/>
        <v>43843</v>
      </c>
      <c r="T11" s="34">
        <f t="shared" si="1"/>
        <v>43844</v>
      </c>
      <c r="U11" s="34">
        <f t="shared" si="1"/>
        <v>43845</v>
      </c>
      <c r="V11" s="34">
        <f t="shared" si="1"/>
        <v>43846</v>
      </c>
      <c r="W11" s="34">
        <f t="shared" si="1"/>
        <v>43847</v>
      </c>
      <c r="X11" s="34">
        <f t="shared" si="1"/>
        <v>43848</v>
      </c>
      <c r="Y11" s="34">
        <f t="shared" si="1"/>
        <v>43849</v>
      </c>
      <c r="Z11" s="34">
        <f t="shared" si="1"/>
        <v>43850</v>
      </c>
      <c r="AA11" s="34">
        <f t="shared" si="1"/>
        <v>43851</v>
      </c>
      <c r="AB11" s="34">
        <f t="shared" si="1"/>
        <v>43852</v>
      </c>
      <c r="AC11" s="34">
        <f t="shared" si="1"/>
        <v>43853</v>
      </c>
      <c r="AD11" s="34">
        <f t="shared" si="1"/>
        <v>43854</v>
      </c>
      <c r="AE11" s="34">
        <f t="shared" si="1"/>
        <v>43855</v>
      </c>
      <c r="AF11" s="34">
        <f t="shared" si="1"/>
        <v>43856</v>
      </c>
      <c r="AG11" s="34">
        <f t="shared" si="1"/>
        <v>43857</v>
      </c>
      <c r="AH11" s="34">
        <f t="shared" si="1"/>
        <v>43858</v>
      </c>
      <c r="AI11" s="34">
        <f t="shared" si="1"/>
        <v>43859</v>
      </c>
      <c r="AJ11" s="34">
        <f t="shared" si="1"/>
        <v>43860</v>
      </c>
      <c r="AK11" s="34">
        <f t="shared" si="1"/>
        <v>43861</v>
      </c>
      <c r="AL11" s="24"/>
      <c r="AM11" s="148" t="s">
        <v>248</v>
      </c>
      <c r="AN11" s="24"/>
      <c r="AO11" s="24"/>
      <c r="AP11" s="24"/>
      <c r="AQ11" s="24"/>
    </row>
    <row r="12" spans="1:43" ht="37.5" customHeight="1" x14ac:dyDescent="0.4">
      <c r="A12" s="30"/>
      <c r="B12" s="67" t="str">
        <f>IF(スタッフマスタ!C3 = "","",スタッフマスタ!C3)</f>
        <v>井上莉沙</v>
      </c>
      <c r="C12" s="160" t="str">
        <f>IF(スタッフマスタ!K3 = "","",スタッフマスタ!K3)</f>
        <v>社員</v>
      </c>
      <c r="D12" s="162"/>
      <c r="E12" s="160" t="str">
        <f>IF(スタッフマスタ!L3 = "","",スタッフマスタ!L3)</f>
        <v>キッチン</v>
      </c>
      <c r="F12" s="162"/>
      <c r="G12" s="141" t="s">
        <v>244</v>
      </c>
      <c r="H12" s="141" t="s">
        <v>342</v>
      </c>
      <c r="I12" s="141" t="s">
        <v>342</v>
      </c>
      <c r="J12" s="141" t="s">
        <v>244</v>
      </c>
      <c r="K12" s="141" t="s">
        <v>244</v>
      </c>
      <c r="L12" s="141" t="s">
        <v>245</v>
      </c>
      <c r="M12" s="141" t="s">
        <v>245</v>
      </c>
      <c r="N12" s="141" t="s">
        <v>245</v>
      </c>
      <c r="O12" s="141" t="s">
        <v>342</v>
      </c>
      <c r="P12" s="141" t="s">
        <v>342</v>
      </c>
      <c r="Q12" s="141" t="s">
        <v>245</v>
      </c>
      <c r="R12" s="141" t="s">
        <v>244</v>
      </c>
      <c r="S12" s="141" t="s">
        <v>245</v>
      </c>
      <c r="T12" s="141" t="s">
        <v>245</v>
      </c>
      <c r="U12" s="141" t="s">
        <v>245</v>
      </c>
      <c r="V12" s="141" t="s">
        <v>342</v>
      </c>
      <c r="W12" s="141" t="s">
        <v>342</v>
      </c>
      <c r="X12" s="141" t="s">
        <v>245</v>
      </c>
      <c r="Y12" s="141" t="s">
        <v>245</v>
      </c>
      <c r="Z12" s="141" t="s">
        <v>244</v>
      </c>
      <c r="AA12" s="141" t="s">
        <v>245</v>
      </c>
      <c r="AB12" s="141" t="s">
        <v>244</v>
      </c>
      <c r="AC12" s="141" t="s">
        <v>342</v>
      </c>
      <c r="AD12" s="141" t="s">
        <v>342</v>
      </c>
      <c r="AE12" s="141" t="s">
        <v>245</v>
      </c>
      <c r="AF12" s="141" t="s">
        <v>244</v>
      </c>
      <c r="AG12" s="141" t="s">
        <v>245</v>
      </c>
      <c r="AH12" s="141" t="s">
        <v>245</v>
      </c>
      <c r="AI12" s="141" t="s">
        <v>244</v>
      </c>
      <c r="AJ12" s="141" t="s">
        <v>342</v>
      </c>
      <c r="AK12" s="141" t="s">
        <v>342</v>
      </c>
      <c r="AL12" s="24"/>
      <c r="AM12" s="141">
        <f>IF(B12="","",COUNTIF(G12:AK12, "A") +  COUNTIF(G12:AK12, "B") + COUNTIF(G12:AK12, "C") + COUNTIF(G12:AK12, "D"))</f>
        <v>21</v>
      </c>
      <c r="AN12" s="24"/>
      <c r="AO12" s="24"/>
      <c r="AP12" s="24"/>
      <c r="AQ12" s="24"/>
    </row>
    <row r="13" spans="1:43" ht="37.5" customHeight="1" x14ac:dyDescent="0.4">
      <c r="A13" s="30"/>
      <c r="B13" s="67" t="str">
        <f>IF(スタッフマスタ!C4 = "","",スタッフマスタ!C4)</f>
        <v>神農隆晴</v>
      </c>
      <c r="C13" s="160" t="str">
        <f>IF(スタッフマスタ!K4 = "","",スタッフマスタ!K4)</f>
        <v>社員</v>
      </c>
      <c r="D13" s="162"/>
      <c r="E13" s="160" t="str">
        <f>IF(スタッフマスタ!L4 = "","",スタッフマスタ!L4)</f>
        <v>ホール</v>
      </c>
      <c r="F13" s="162"/>
      <c r="G13" s="141" t="s">
        <v>246</v>
      </c>
      <c r="H13" s="141" t="s">
        <v>247</v>
      </c>
      <c r="I13" s="141" t="s">
        <v>246</v>
      </c>
      <c r="J13" s="141" t="s">
        <v>247</v>
      </c>
      <c r="K13" s="141" t="s">
        <v>246</v>
      </c>
      <c r="L13" s="141" t="s">
        <v>342</v>
      </c>
      <c r="M13" s="141" t="s">
        <v>342</v>
      </c>
      <c r="N13" s="141"/>
      <c r="O13" s="141" t="s">
        <v>247</v>
      </c>
      <c r="P13" s="141" t="s">
        <v>247</v>
      </c>
      <c r="Q13" s="141" t="s">
        <v>246</v>
      </c>
      <c r="R13" s="141" t="s">
        <v>246</v>
      </c>
      <c r="S13" s="141" t="s">
        <v>342</v>
      </c>
      <c r="T13" s="141" t="s">
        <v>342</v>
      </c>
      <c r="U13" s="141"/>
      <c r="V13" s="141" t="s">
        <v>246</v>
      </c>
      <c r="W13" s="141" t="s">
        <v>246</v>
      </c>
      <c r="X13" s="141" t="s">
        <v>246</v>
      </c>
      <c r="Y13" s="141" t="s">
        <v>246</v>
      </c>
      <c r="Z13" s="141" t="s">
        <v>342</v>
      </c>
      <c r="AA13" s="141" t="s">
        <v>342</v>
      </c>
      <c r="AB13" s="141" t="s">
        <v>246</v>
      </c>
      <c r="AC13" s="141" t="s">
        <v>246</v>
      </c>
      <c r="AD13" s="141" t="s">
        <v>247</v>
      </c>
      <c r="AE13" s="141" t="s">
        <v>246</v>
      </c>
      <c r="AF13" s="141" t="s">
        <v>246</v>
      </c>
      <c r="AG13" s="141" t="s">
        <v>342</v>
      </c>
      <c r="AH13" s="141" t="s">
        <v>342</v>
      </c>
      <c r="AI13" s="141" t="s">
        <v>247</v>
      </c>
      <c r="AJ13" s="141" t="s">
        <v>247</v>
      </c>
      <c r="AK13" s="141" t="s">
        <v>247</v>
      </c>
      <c r="AL13" s="24"/>
      <c r="AM13" s="141">
        <f t="shared" ref="AM13:AM41" si="2">IF(B13="","",COUNTIF(G13:AK13, "A") +  COUNTIF(G13:AK13, "B") + COUNTIF(G13:AK13, "C") + COUNTIF(G13:AK13, "D"))</f>
        <v>21</v>
      </c>
      <c r="AN13" s="24"/>
      <c r="AO13" s="24"/>
      <c r="AP13" s="24"/>
      <c r="AQ13" s="24"/>
    </row>
    <row r="14" spans="1:43" ht="37.5" customHeight="1" x14ac:dyDescent="0.4">
      <c r="A14" s="30"/>
      <c r="B14" s="67" t="str">
        <f>IF(スタッフマスタ!C5 = "","",スタッフマスタ!C5)</f>
        <v>平尾健太</v>
      </c>
      <c r="C14" s="160" t="str">
        <f>IF(スタッフマスタ!K5 = "","",スタッフマスタ!K5)</f>
        <v>社員</v>
      </c>
      <c r="D14" s="162"/>
      <c r="E14" s="160" t="str">
        <f>IF(スタッフマスタ!L5 = "","",スタッフマスタ!L5)</f>
        <v>ホール</v>
      </c>
      <c r="F14" s="162"/>
      <c r="G14" s="141" t="s">
        <v>247</v>
      </c>
      <c r="H14" s="141" t="s">
        <v>247</v>
      </c>
      <c r="I14" s="141" t="s">
        <v>247</v>
      </c>
      <c r="J14" s="141" t="s">
        <v>342</v>
      </c>
      <c r="K14" s="141" t="s">
        <v>342</v>
      </c>
      <c r="L14" s="141" t="s">
        <v>247</v>
      </c>
      <c r="M14" s="141" t="s">
        <v>247</v>
      </c>
      <c r="N14" s="141" t="s">
        <v>246</v>
      </c>
      <c r="O14" s="141" t="s">
        <v>247</v>
      </c>
      <c r="P14" s="141" t="s">
        <v>247</v>
      </c>
      <c r="Q14" s="141" t="s">
        <v>342</v>
      </c>
      <c r="R14" s="141" t="s">
        <v>342</v>
      </c>
      <c r="S14" s="141" t="s">
        <v>247</v>
      </c>
      <c r="T14" s="141" t="s">
        <v>247</v>
      </c>
      <c r="U14" s="141" t="s">
        <v>246</v>
      </c>
      <c r="V14" s="141" t="s">
        <v>247</v>
      </c>
      <c r="W14" s="141" t="s">
        <v>247</v>
      </c>
      <c r="X14" s="141" t="s">
        <v>342</v>
      </c>
      <c r="Y14" s="141" t="s">
        <v>342</v>
      </c>
      <c r="Z14" s="141" t="s">
        <v>246</v>
      </c>
      <c r="AA14" s="141" t="s">
        <v>247</v>
      </c>
      <c r="AB14" s="141" t="s">
        <v>247</v>
      </c>
      <c r="AC14" s="141"/>
      <c r="AD14" s="141" t="s">
        <v>247</v>
      </c>
      <c r="AE14" s="141" t="s">
        <v>342</v>
      </c>
      <c r="AF14" s="141" t="s">
        <v>342</v>
      </c>
      <c r="AG14" s="141" t="s">
        <v>247</v>
      </c>
      <c r="AH14" s="141" t="s">
        <v>247</v>
      </c>
      <c r="AI14" s="141" t="s">
        <v>247</v>
      </c>
      <c r="AJ14" s="141" t="s">
        <v>247</v>
      </c>
      <c r="AK14" s="141" t="s">
        <v>247</v>
      </c>
      <c r="AL14" s="24"/>
      <c r="AM14" s="141">
        <f t="shared" si="2"/>
        <v>22</v>
      </c>
      <c r="AN14" s="24"/>
      <c r="AO14" s="24"/>
      <c r="AP14" s="24"/>
      <c r="AQ14" s="24"/>
    </row>
    <row r="15" spans="1:43" ht="37.5" customHeight="1" x14ac:dyDescent="0.4">
      <c r="A15" s="30"/>
      <c r="B15" s="67" t="str">
        <f>IF(スタッフマスタ!C6 = "","",スタッフマスタ!C6)</f>
        <v>乾犬男</v>
      </c>
      <c r="C15" s="160" t="str">
        <f>IF(スタッフマスタ!K6 = "","",スタッフマスタ!K6)</f>
        <v>社員</v>
      </c>
      <c r="D15" s="162"/>
      <c r="E15" s="160" t="str">
        <f>IF(スタッフマスタ!L6 = "","",スタッフマスタ!L6)</f>
        <v>キッチン</v>
      </c>
      <c r="F15" s="162"/>
      <c r="G15" s="141" t="s">
        <v>342</v>
      </c>
      <c r="H15" s="141" t="s">
        <v>342</v>
      </c>
      <c r="I15" s="141" t="s">
        <v>245</v>
      </c>
      <c r="J15" s="141" t="s">
        <v>245</v>
      </c>
      <c r="K15" s="141" t="s">
        <v>245</v>
      </c>
      <c r="L15" s="141" t="s">
        <v>245</v>
      </c>
      <c r="M15" s="141" t="s">
        <v>244</v>
      </c>
      <c r="N15" s="141" t="s">
        <v>342</v>
      </c>
      <c r="O15" s="141" t="s">
        <v>342</v>
      </c>
      <c r="P15" s="141" t="s">
        <v>245</v>
      </c>
      <c r="Q15" s="141" t="s">
        <v>244</v>
      </c>
      <c r="R15" s="141" t="s">
        <v>245</v>
      </c>
      <c r="S15" s="141" t="s">
        <v>244</v>
      </c>
      <c r="T15" s="141" t="s">
        <v>245</v>
      </c>
      <c r="U15" s="141" t="s">
        <v>342</v>
      </c>
      <c r="V15" s="141" t="s">
        <v>342</v>
      </c>
      <c r="W15" s="141" t="s">
        <v>245</v>
      </c>
      <c r="X15" s="141" t="s">
        <v>244</v>
      </c>
      <c r="Y15" s="141" t="s">
        <v>244</v>
      </c>
      <c r="Z15" s="141" t="s">
        <v>245</v>
      </c>
      <c r="AA15" s="141" t="s">
        <v>244</v>
      </c>
      <c r="AB15" s="141" t="s">
        <v>342</v>
      </c>
      <c r="AC15" s="141" t="s">
        <v>342</v>
      </c>
      <c r="AD15" s="141" t="s">
        <v>244</v>
      </c>
      <c r="AE15" s="141" t="s">
        <v>244</v>
      </c>
      <c r="AF15" s="141" t="s">
        <v>245</v>
      </c>
      <c r="AG15" s="141" t="s">
        <v>244</v>
      </c>
      <c r="AH15" s="141" t="s">
        <v>245</v>
      </c>
      <c r="AI15" s="141" t="s">
        <v>342</v>
      </c>
      <c r="AJ15" s="141" t="s">
        <v>342</v>
      </c>
      <c r="AK15" s="141" t="s">
        <v>245</v>
      </c>
      <c r="AL15" s="24"/>
      <c r="AM15" s="141">
        <f t="shared" si="2"/>
        <v>21</v>
      </c>
      <c r="AN15" s="24"/>
      <c r="AO15" s="24"/>
      <c r="AP15" s="24"/>
      <c r="AQ15" s="24"/>
    </row>
    <row r="16" spans="1:43" ht="37.5" customHeight="1" x14ac:dyDescent="0.4">
      <c r="A16" s="30"/>
      <c r="B16" s="67" t="str">
        <f>IF(スタッフマスタ!C7 = "","",スタッフマスタ!C7)</f>
        <v>猫野玉</v>
      </c>
      <c r="C16" s="160" t="str">
        <f>IF(スタッフマスタ!K7 = "","",スタッフマスタ!K7)</f>
        <v>社員</v>
      </c>
      <c r="D16" s="162"/>
      <c r="E16" s="160" t="str">
        <f>IF(スタッフマスタ!L7 = "","",スタッフマスタ!L7)</f>
        <v>キッチン</v>
      </c>
      <c r="F16" s="162"/>
      <c r="G16" s="141" t="s">
        <v>245</v>
      </c>
      <c r="H16" s="141" t="s">
        <v>244</v>
      </c>
      <c r="I16" s="141" t="s">
        <v>244</v>
      </c>
      <c r="J16" s="141" t="s">
        <v>342</v>
      </c>
      <c r="K16" s="141" t="s">
        <v>342</v>
      </c>
      <c r="L16" s="141" t="s">
        <v>244</v>
      </c>
      <c r="M16" s="141" t="s">
        <v>245</v>
      </c>
      <c r="N16" s="141" t="s">
        <v>244</v>
      </c>
      <c r="O16" s="141" t="s">
        <v>244</v>
      </c>
      <c r="P16" s="141" t="s">
        <v>244</v>
      </c>
      <c r="Q16" s="141" t="s">
        <v>342</v>
      </c>
      <c r="R16" s="141" t="s">
        <v>342</v>
      </c>
      <c r="S16" s="141" t="s">
        <v>245</v>
      </c>
      <c r="T16" s="141" t="s">
        <v>244</v>
      </c>
      <c r="U16" s="141" t="s">
        <v>244</v>
      </c>
      <c r="V16" s="141" t="s">
        <v>244</v>
      </c>
      <c r="W16" s="141" t="s">
        <v>244</v>
      </c>
      <c r="X16" s="141" t="s">
        <v>342</v>
      </c>
      <c r="Y16" s="141" t="s">
        <v>342</v>
      </c>
      <c r="Z16" s="141" t="s">
        <v>245</v>
      </c>
      <c r="AA16" s="141" t="s">
        <v>245</v>
      </c>
      <c r="AB16" s="141" t="s">
        <v>245</v>
      </c>
      <c r="AC16" s="141" t="s">
        <v>244</v>
      </c>
      <c r="AD16" s="141" t="s">
        <v>245</v>
      </c>
      <c r="AE16" s="141" t="s">
        <v>342</v>
      </c>
      <c r="AF16" s="141" t="s">
        <v>342</v>
      </c>
      <c r="AG16" s="141" t="s">
        <v>245</v>
      </c>
      <c r="AH16" s="141" t="s">
        <v>244</v>
      </c>
      <c r="AI16" s="141" t="s">
        <v>245</v>
      </c>
      <c r="AJ16" s="141" t="s">
        <v>244</v>
      </c>
      <c r="AK16" s="141" t="s">
        <v>244</v>
      </c>
      <c r="AL16" s="24"/>
      <c r="AM16" s="141">
        <f t="shared" si="2"/>
        <v>23</v>
      </c>
      <c r="AN16" s="24"/>
      <c r="AO16" s="24"/>
      <c r="AP16" s="24"/>
      <c r="AQ16" s="24"/>
    </row>
    <row r="17" spans="1:43" ht="37.5" customHeight="1" x14ac:dyDescent="0.4">
      <c r="A17" s="30"/>
      <c r="B17" s="67" t="str">
        <f>IF(スタッフマスタ!C8 = "","",スタッフマスタ!C8)</f>
        <v>田沼狸次郎</v>
      </c>
      <c r="C17" s="160" t="str">
        <f>IF(スタッフマスタ!K8 = "","",スタッフマスタ!K8)</f>
        <v>アルバイト</v>
      </c>
      <c r="D17" s="162"/>
      <c r="E17" s="160" t="str">
        <f>IF(スタッフマスタ!L8 = "","",スタッフマスタ!L8)</f>
        <v>キッチン</v>
      </c>
      <c r="F17" s="162"/>
      <c r="G17" s="141" t="s">
        <v>342</v>
      </c>
      <c r="H17" s="141" t="s">
        <v>342</v>
      </c>
      <c r="I17" s="141" t="s">
        <v>342</v>
      </c>
      <c r="J17" s="141" t="s">
        <v>343</v>
      </c>
      <c r="K17" s="141" t="s">
        <v>343</v>
      </c>
      <c r="L17" s="141" t="s">
        <v>342</v>
      </c>
      <c r="M17" s="141" t="s">
        <v>342</v>
      </c>
      <c r="N17" s="141" t="s">
        <v>342</v>
      </c>
      <c r="O17" s="141" t="s">
        <v>342</v>
      </c>
      <c r="P17" s="141" t="s">
        <v>342</v>
      </c>
      <c r="Q17" s="141" t="s">
        <v>343</v>
      </c>
      <c r="R17" s="141" t="s">
        <v>343</v>
      </c>
      <c r="S17" s="141" t="s">
        <v>342</v>
      </c>
      <c r="T17" s="141" t="s">
        <v>342</v>
      </c>
      <c r="U17" s="141" t="s">
        <v>342</v>
      </c>
      <c r="V17" s="141" t="s">
        <v>342</v>
      </c>
      <c r="W17" s="141" t="s">
        <v>342</v>
      </c>
      <c r="X17" s="141" t="s">
        <v>343</v>
      </c>
      <c r="Y17" s="141" t="s">
        <v>343</v>
      </c>
      <c r="Z17" s="141" t="s">
        <v>342</v>
      </c>
      <c r="AA17" s="141" t="s">
        <v>344</v>
      </c>
      <c r="AB17" s="141" t="s">
        <v>342</v>
      </c>
      <c r="AC17" s="141" t="s">
        <v>342</v>
      </c>
      <c r="AD17" s="141" t="s">
        <v>342</v>
      </c>
      <c r="AE17" s="141" t="s">
        <v>343</v>
      </c>
      <c r="AF17" s="141" t="s">
        <v>343</v>
      </c>
      <c r="AG17" s="141" t="s">
        <v>344</v>
      </c>
      <c r="AH17" s="141" t="s">
        <v>344</v>
      </c>
      <c r="AI17" s="141" t="s">
        <v>342</v>
      </c>
      <c r="AJ17" s="141" t="s">
        <v>342</v>
      </c>
      <c r="AK17" s="141" t="s">
        <v>344</v>
      </c>
      <c r="AL17" s="24"/>
      <c r="AM17" s="141">
        <f t="shared" si="2"/>
        <v>8</v>
      </c>
      <c r="AN17" s="24"/>
      <c r="AO17" s="24"/>
      <c r="AP17" s="24"/>
      <c r="AQ17" s="24"/>
    </row>
    <row r="18" spans="1:43" ht="37.5" customHeight="1" x14ac:dyDescent="0.4">
      <c r="A18" s="30"/>
      <c r="B18" s="67" t="str">
        <f>IF(スタッフマスタ!C9 = "","",スタッフマスタ!C9)</f>
        <v>小池百合子</v>
      </c>
      <c r="C18" s="160" t="str">
        <f>IF(スタッフマスタ!K9 = "","",スタッフマスタ!K9)</f>
        <v>アルバイト</v>
      </c>
      <c r="D18" s="162"/>
      <c r="E18" s="160" t="str">
        <f>IF(スタッフマスタ!L9 = "","",スタッフマスタ!L9)</f>
        <v>キッチン</v>
      </c>
      <c r="F18" s="162"/>
      <c r="G18" s="141" t="s">
        <v>343</v>
      </c>
      <c r="H18" s="141" t="s">
        <v>343</v>
      </c>
      <c r="I18" s="141" t="s">
        <v>343</v>
      </c>
      <c r="J18" s="141" t="s">
        <v>342</v>
      </c>
      <c r="K18" s="141" t="s">
        <v>342</v>
      </c>
      <c r="L18" s="141" t="s">
        <v>343</v>
      </c>
      <c r="M18" s="141" t="s">
        <v>343</v>
      </c>
      <c r="N18" s="141" t="s">
        <v>343</v>
      </c>
      <c r="O18" s="141" t="s">
        <v>343</v>
      </c>
      <c r="P18" s="141" t="s">
        <v>343</v>
      </c>
      <c r="Q18" s="141" t="s">
        <v>342</v>
      </c>
      <c r="R18" s="141" t="s">
        <v>342</v>
      </c>
      <c r="S18" s="141" t="s">
        <v>343</v>
      </c>
      <c r="T18" s="141" t="s">
        <v>343</v>
      </c>
      <c r="U18" s="141" t="s">
        <v>343</v>
      </c>
      <c r="V18" s="141" t="s">
        <v>343</v>
      </c>
      <c r="W18" s="141" t="s">
        <v>343</v>
      </c>
      <c r="X18" s="141" t="s">
        <v>344</v>
      </c>
      <c r="Y18" s="141" t="s">
        <v>342</v>
      </c>
      <c r="Z18" s="141" t="s">
        <v>343</v>
      </c>
      <c r="AA18" s="141" t="s">
        <v>343</v>
      </c>
      <c r="AB18" s="141" t="s">
        <v>343</v>
      </c>
      <c r="AC18" s="141" t="s">
        <v>343</v>
      </c>
      <c r="AD18" s="141" t="s">
        <v>345</v>
      </c>
      <c r="AE18" s="141" t="s">
        <v>342</v>
      </c>
      <c r="AF18" s="141" t="s">
        <v>344</v>
      </c>
      <c r="AG18" s="141" t="s">
        <v>345</v>
      </c>
      <c r="AH18" s="141" t="s">
        <v>343</v>
      </c>
      <c r="AI18" s="141" t="s">
        <v>345</v>
      </c>
      <c r="AJ18" s="141" t="s">
        <v>343</v>
      </c>
      <c r="AK18" s="141" t="s">
        <v>345</v>
      </c>
      <c r="AL18" s="24"/>
      <c r="AM18" s="141">
        <f t="shared" si="2"/>
        <v>23</v>
      </c>
      <c r="AN18" s="24"/>
      <c r="AO18" s="24"/>
      <c r="AP18" s="24"/>
      <c r="AQ18" s="24"/>
    </row>
    <row r="19" spans="1:43" ht="37.5" customHeight="1" x14ac:dyDescent="0.4">
      <c r="A19" s="30"/>
      <c r="B19" s="67" t="str">
        <f>IF(スタッフマスタ!C10 = "","",スタッフマスタ!C10)</f>
        <v>堺雅人</v>
      </c>
      <c r="C19" s="160" t="str">
        <f>IF(スタッフマスタ!K10 = "","",スタッフマスタ!K10)</f>
        <v>アルバイト</v>
      </c>
      <c r="D19" s="162"/>
      <c r="E19" s="160" t="str">
        <f>IF(スタッフマスタ!L10 = "","",スタッフマスタ!L10)</f>
        <v>キッチン</v>
      </c>
      <c r="F19" s="162"/>
      <c r="G19" s="141" t="s">
        <v>344</v>
      </c>
      <c r="H19" s="141" t="s">
        <v>346</v>
      </c>
      <c r="I19" s="141" t="s">
        <v>344</v>
      </c>
      <c r="J19" s="141" t="s">
        <v>347</v>
      </c>
      <c r="K19" s="141" t="s">
        <v>346</v>
      </c>
      <c r="L19" s="141" t="s">
        <v>344</v>
      </c>
      <c r="M19" s="141" t="s">
        <v>344</v>
      </c>
      <c r="N19" s="141" t="s">
        <v>342</v>
      </c>
      <c r="O19" s="141" t="s">
        <v>347</v>
      </c>
      <c r="P19" s="141" t="s">
        <v>342</v>
      </c>
      <c r="Q19" s="141" t="s">
        <v>347</v>
      </c>
      <c r="R19" s="141" t="s">
        <v>346</v>
      </c>
      <c r="S19" s="141" t="s">
        <v>344</v>
      </c>
      <c r="T19" s="141" t="s">
        <v>344</v>
      </c>
      <c r="U19" s="141" t="s">
        <v>342</v>
      </c>
      <c r="V19" s="141" t="s">
        <v>347</v>
      </c>
      <c r="W19" s="141" t="s">
        <v>344</v>
      </c>
      <c r="X19" s="141" t="s">
        <v>347</v>
      </c>
      <c r="Y19" s="141" t="s">
        <v>346</v>
      </c>
      <c r="Z19" s="141" t="s">
        <v>344</v>
      </c>
      <c r="AA19" s="141" t="s">
        <v>344</v>
      </c>
      <c r="AB19" s="141" t="s">
        <v>344</v>
      </c>
      <c r="AC19" s="141" t="s">
        <v>346</v>
      </c>
      <c r="AD19" s="141" t="s">
        <v>344</v>
      </c>
      <c r="AE19" s="141" t="s">
        <v>346</v>
      </c>
      <c r="AF19" s="141" t="s">
        <v>347</v>
      </c>
      <c r="AG19" s="141" t="s">
        <v>344</v>
      </c>
      <c r="AH19" s="141" t="s">
        <v>342</v>
      </c>
      <c r="AI19" s="141" t="s">
        <v>347</v>
      </c>
      <c r="AJ19" s="141" t="s">
        <v>344</v>
      </c>
      <c r="AK19" s="141" t="s">
        <v>347</v>
      </c>
      <c r="AL19" s="24"/>
      <c r="AM19" s="141">
        <f t="shared" si="2"/>
        <v>14</v>
      </c>
      <c r="AN19" s="24"/>
      <c r="AO19" s="24"/>
      <c r="AP19" s="24"/>
      <c r="AQ19" s="24"/>
    </row>
    <row r="20" spans="1:43" ht="37.5" customHeight="1" x14ac:dyDescent="0.4">
      <c r="A20" s="30"/>
      <c r="B20" s="67" t="str">
        <f>IF(スタッフマスタ!C11 = "","",スタッフマスタ!C11)</f>
        <v>橋下徹</v>
      </c>
      <c r="C20" s="160" t="str">
        <f>IF(スタッフマスタ!K11 = "","",スタッフマスタ!K11)</f>
        <v>アルバイト</v>
      </c>
      <c r="D20" s="162"/>
      <c r="E20" s="160" t="str">
        <f>IF(スタッフマスタ!L11 = "","",スタッフマスタ!L11)</f>
        <v>ホール</v>
      </c>
      <c r="F20" s="162"/>
      <c r="G20" s="141" t="s">
        <v>348</v>
      </c>
      <c r="H20" s="141" t="s">
        <v>349</v>
      </c>
      <c r="I20" s="141" t="s">
        <v>348</v>
      </c>
      <c r="J20" s="141" t="s">
        <v>344</v>
      </c>
      <c r="K20" s="141" t="s">
        <v>344</v>
      </c>
      <c r="L20" s="141" t="s">
        <v>348</v>
      </c>
      <c r="M20" s="141" t="s">
        <v>348</v>
      </c>
      <c r="N20" s="141" t="s">
        <v>348</v>
      </c>
      <c r="O20" s="141" t="s">
        <v>348</v>
      </c>
      <c r="P20" s="141" t="s">
        <v>349</v>
      </c>
      <c r="Q20" s="141" t="s">
        <v>344</v>
      </c>
      <c r="R20" s="141" t="s">
        <v>344</v>
      </c>
      <c r="S20" s="141" t="s">
        <v>348</v>
      </c>
      <c r="T20" s="141" t="s">
        <v>349</v>
      </c>
      <c r="U20" s="141" t="s">
        <v>348</v>
      </c>
      <c r="V20" s="141" t="s">
        <v>348</v>
      </c>
      <c r="W20" s="141" t="s">
        <v>348</v>
      </c>
      <c r="X20" s="141" t="s">
        <v>344</v>
      </c>
      <c r="Y20" s="141" t="s">
        <v>344</v>
      </c>
      <c r="Z20" s="141" t="s">
        <v>348</v>
      </c>
      <c r="AA20" s="141" t="s">
        <v>348</v>
      </c>
      <c r="AB20" s="141" t="s">
        <v>348</v>
      </c>
      <c r="AC20" s="141" t="s">
        <v>348</v>
      </c>
      <c r="AD20" s="141" t="s">
        <v>349</v>
      </c>
      <c r="AE20" s="141" t="s">
        <v>344</v>
      </c>
      <c r="AF20" s="141" t="s">
        <v>344</v>
      </c>
      <c r="AG20" s="141" t="s">
        <v>348</v>
      </c>
      <c r="AH20" s="141" t="s">
        <v>348</v>
      </c>
      <c r="AI20" s="141" t="s">
        <v>348</v>
      </c>
      <c r="AJ20" s="141" t="s">
        <v>348</v>
      </c>
      <c r="AK20" s="141" t="s">
        <v>348</v>
      </c>
      <c r="AL20" s="24"/>
      <c r="AM20" s="141">
        <f t="shared" si="2"/>
        <v>23</v>
      </c>
      <c r="AN20" s="24"/>
      <c r="AO20" s="24"/>
      <c r="AP20" s="24"/>
      <c r="AQ20" s="24"/>
    </row>
    <row r="21" spans="1:43" ht="37.5" customHeight="1" x14ac:dyDescent="0.4">
      <c r="A21" s="30"/>
      <c r="B21" s="67" t="str">
        <f>IF(スタッフマスタ!C12 = "","",スタッフマスタ!C12)</f>
        <v>藤井聡太</v>
      </c>
      <c r="C21" s="160" t="str">
        <f>IF(スタッフマスタ!K12 = "","",スタッフマスタ!K12)</f>
        <v>アルバイト</v>
      </c>
      <c r="D21" s="162"/>
      <c r="E21" s="160" t="str">
        <f>IF(スタッフマスタ!L12 = "","",スタッフマスタ!L12)</f>
        <v>ホール</v>
      </c>
      <c r="F21" s="162"/>
      <c r="G21" s="141" t="s">
        <v>247</v>
      </c>
      <c r="H21" s="141" t="s">
        <v>246</v>
      </c>
      <c r="I21" s="141" t="s">
        <v>344</v>
      </c>
      <c r="J21" s="141" t="s">
        <v>246</v>
      </c>
      <c r="K21" s="141" t="s">
        <v>246</v>
      </c>
      <c r="L21" s="141" t="s">
        <v>246</v>
      </c>
      <c r="M21" s="141" t="s">
        <v>247</v>
      </c>
      <c r="N21" s="141" t="s">
        <v>247</v>
      </c>
      <c r="O21" s="141"/>
      <c r="P21" s="141" t="s">
        <v>344</v>
      </c>
      <c r="Q21" s="141" t="s">
        <v>246</v>
      </c>
      <c r="R21" s="141" t="s">
        <v>246</v>
      </c>
      <c r="S21" s="141" t="s">
        <v>246</v>
      </c>
      <c r="T21" s="141" t="s">
        <v>247</v>
      </c>
      <c r="U21" s="141" t="s">
        <v>247</v>
      </c>
      <c r="V21" s="141"/>
      <c r="W21" s="141" t="s">
        <v>344</v>
      </c>
      <c r="X21" s="141" t="s">
        <v>246</v>
      </c>
      <c r="Y21" s="141" t="s">
        <v>246</v>
      </c>
      <c r="Z21" s="141" t="s">
        <v>247</v>
      </c>
      <c r="AA21" s="141" t="s">
        <v>246</v>
      </c>
      <c r="AB21" s="141"/>
      <c r="AC21" s="141" t="s">
        <v>247</v>
      </c>
      <c r="AD21" s="141" t="s">
        <v>344</v>
      </c>
      <c r="AE21" s="141" t="s">
        <v>246</v>
      </c>
      <c r="AF21" s="141" t="s">
        <v>246</v>
      </c>
      <c r="AG21" s="141" t="s">
        <v>246</v>
      </c>
      <c r="AH21" s="141" t="s">
        <v>247</v>
      </c>
      <c r="AI21" s="141" t="s">
        <v>246</v>
      </c>
      <c r="AJ21" s="141"/>
      <c r="AK21" s="141" t="s">
        <v>344</v>
      </c>
      <c r="AL21" s="24"/>
      <c r="AM21" s="141">
        <f t="shared" si="2"/>
        <v>22</v>
      </c>
      <c r="AN21" s="24"/>
      <c r="AO21" s="24"/>
      <c r="AP21" s="24"/>
      <c r="AQ21" s="24"/>
    </row>
    <row r="22" spans="1:43" ht="37.5" customHeight="1" x14ac:dyDescent="0.4">
      <c r="A22" s="31"/>
      <c r="B22" s="67" t="str">
        <f>IF(スタッフマスタ!C13 = "","",スタッフマスタ!C13)</f>
        <v>小室哲哉</v>
      </c>
      <c r="C22" s="160" t="str">
        <f>IF(スタッフマスタ!K13 = "","",スタッフマスタ!K13)</f>
        <v>アルバイト</v>
      </c>
      <c r="D22" s="162"/>
      <c r="E22" s="160" t="str">
        <f>IF(スタッフマスタ!L13 = "","",スタッフマスタ!L13)</f>
        <v>ホール</v>
      </c>
      <c r="F22" s="162"/>
      <c r="G22" s="141"/>
      <c r="H22" s="141"/>
      <c r="I22" s="141" t="s">
        <v>247</v>
      </c>
      <c r="J22" s="141" t="s">
        <v>246</v>
      </c>
      <c r="K22" s="141" t="s">
        <v>342</v>
      </c>
      <c r="L22" s="141" t="s">
        <v>247</v>
      </c>
      <c r="M22" s="141" t="s">
        <v>246</v>
      </c>
      <c r="N22" s="141" t="s">
        <v>247</v>
      </c>
      <c r="O22" s="141" t="s">
        <v>246</v>
      </c>
      <c r="P22" s="141" t="s">
        <v>246</v>
      </c>
      <c r="Q22" s="141"/>
      <c r="R22" s="141" t="s">
        <v>344</v>
      </c>
      <c r="S22" s="141" t="s">
        <v>247</v>
      </c>
      <c r="T22" s="141" t="s">
        <v>246</v>
      </c>
      <c r="U22" s="141" t="s">
        <v>247</v>
      </c>
      <c r="V22" s="141" t="s">
        <v>247</v>
      </c>
      <c r="W22" s="141" t="s">
        <v>247</v>
      </c>
      <c r="X22" s="141"/>
      <c r="Y22" s="141" t="s">
        <v>344</v>
      </c>
      <c r="Z22" s="141" t="s">
        <v>247</v>
      </c>
      <c r="AA22" s="141" t="s">
        <v>247</v>
      </c>
      <c r="AB22" s="141" t="s">
        <v>247</v>
      </c>
      <c r="AC22" s="141" t="s">
        <v>247</v>
      </c>
      <c r="AD22" s="141" t="s">
        <v>246</v>
      </c>
      <c r="AE22" s="141"/>
      <c r="AF22" s="141" t="s">
        <v>344</v>
      </c>
      <c r="AG22" s="141" t="s">
        <v>247</v>
      </c>
      <c r="AH22" s="141" t="s">
        <v>246</v>
      </c>
      <c r="AI22" s="141"/>
      <c r="AJ22" s="141" t="s">
        <v>246</v>
      </c>
      <c r="AK22" s="141" t="s">
        <v>246</v>
      </c>
      <c r="AL22" s="24"/>
      <c r="AM22" s="141">
        <f>IF(B22="","",COUNTIF(G22:AK22, "A") +  COUNTIF(G22:AK22, "B") + COUNTIF(G22:AK22, "C") + COUNTIF(G22:AK22, "D"))</f>
        <v>21</v>
      </c>
      <c r="AN22" s="24"/>
      <c r="AO22" s="24"/>
      <c r="AP22" s="24"/>
      <c r="AQ22" s="24"/>
    </row>
    <row r="23" spans="1:43" ht="37.5" customHeight="1" x14ac:dyDescent="0.4">
      <c r="A23" s="31"/>
      <c r="B23" s="67" t="str">
        <f>IF(スタッフマスタ!C14 = "","",スタッフマスタ!C14)</f>
        <v/>
      </c>
      <c r="C23" s="160" t="str">
        <f>IF(スタッフマスタ!K14 = "","",スタッフマスタ!K14)</f>
        <v/>
      </c>
      <c r="D23" s="162"/>
      <c r="E23" s="160" t="str">
        <f>IF(スタッフマスタ!L14 = "","",スタッフマスタ!L14)</f>
        <v/>
      </c>
      <c r="F23" s="162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41"/>
      <c r="AC23" s="141"/>
      <c r="AD23" s="141"/>
      <c r="AE23" s="141"/>
      <c r="AF23" s="141"/>
      <c r="AG23" s="141"/>
      <c r="AH23" s="141"/>
      <c r="AI23" s="141"/>
      <c r="AJ23" s="141"/>
      <c r="AK23" s="141"/>
      <c r="AL23" s="24"/>
      <c r="AM23" s="141" t="str">
        <f t="shared" si="2"/>
        <v/>
      </c>
      <c r="AN23" s="24"/>
      <c r="AO23" s="24"/>
      <c r="AP23" s="24"/>
      <c r="AQ23" s="24"/>
    </row>
    <row r="24" spans="1:43" ht="37.5" customHeight="1" x14ac:dyDescent="0.4">
      <c r="A24" s="31"/>
      <c r="B24" s="67" t="str">
        <f>IF(スタッフマスタ!C15 = "","",スタッフマスタ!C15)</f>
        <v/>
      </c>
      <c r="C24" s="160" t="str">
        <f>IF(スタッフマスタ!K15 = "","",スタッフマスタ!K15)</f>
        <v/>
      </c>
      <c r="D24" s="162"/>
      <c r="E24" s="160" t="str">
        <f>IF(スタッフマスタ!L15 = "","",スタッフマスタ!L15)</f>
        <v/>
      </c>
      <c r="F24" s="162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  <c r="AH24" s="141"/>
      <c r="AI24" s="141"/>
      <c r="AJ24" s="141"/>
      <c r="AK24" s="141"/>
      <c r="AL24" s="24"/>
      <c r="AM24" s="141" t="str">
        <f t="shared" si="2"/>
        <v/>
      </c>
      <c r="AN24" s="24"/>
      <c r="AO24" s="24"/>
      <c r="AP24" s="24"/>
      <c r="AQ24" s="24"/>
    </row>
    <row r="25" spans="1:43" ht="37.5" customHeight="1" x14ac:dyDescent="0.4">
      <c r="A25" s="31"/>
      <c r="B25" s="67" t="str">
        <f>IF(スタッフマスタ!C16 = "","",スタッフマスタ!C16)</f>
        <v/>
      </c>
      <c r="C25" s="160" t="str">
        <f>IF(スタッフマスタ!K16 = "","",スタッフマスタ!K16)</f>
        <v/>
      </c>
      <c r="D25" s="162"/>
      <c r="E25" s="160" t="str">
        <f>IF(スタッフマスタ!L16 = "","",スタッフマスタ!L16)</f>
        <v/>
      </c>
      <c r="F25" s="162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  <c r="AH25" s="141"/>
      <c r="AI25" s="141"/>
      <c r="AJ25" s="141"/>
      <c r="AK25" s="141"/>
      <c r="AL25" s="24"/>
      <c r="AM25" s="141" t="str">
        <f t="shared" si="2"/>
        <v/>
      </c>
      <c r="AN25" s="24"/>
      <c r="AO25" s="24"/>
      <c r="AP25" s="24"/>
      <c r="AQ25" s="24"/>
    </row>
    <row r="26" spans="1:43" ht="37.5" customHeight="1" x14ac:dyDescent="0.4">
      <c r="A26" s="31"/>
      <c r="B26" s="67" t="str">
        <f>IF(スタッフマスタ!C17 = "","",スタッフマスタ!C17)</f>
        <v/>
      </c>
      <c r="C26" s="160" t="str">
        <f>IF(スタッフマスタ!K17 = "","",スタッフマスタ!K17)</f>
        <v/>
      </c>
      <c r="D26" s="162"/>
      <c r="E26" s="160" t="str">
        <f>IF(スタッフマスタ!L17 = "","",スタッフマスタ!L17)</f>
        <v/>
      </c>
      <c r="F26" s="162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  <c r="AH26" s="141"/>
      <c r="AI26" s="141"/>
      <c r="AJ26" s="141"/>
      <c r="AK26" s="141"/>
      <c r="AL26" s="24"/>
      <c r="AM26" s="141" t="str">
        <f t="shared" si="2"/>
        <v/>
      </c>
      <c r="AN26" s="24"/>
      <c r="AO26" s="24"/>
      <c r="AP26" s="24"/>
      <c r="AQ26" s="24"/>
    </row>
    <row r="27" spans="1:43" ht="37.5" customHeight="1" x14ac:dyDescent="0.4">
      <c r="A27" s="31"/>
      <c r="B27" s="67" t="str">
        <f>IF(スタッフマスタ!C18 = "","",スタッフマスタ!C18)</f>
        <v/>
      </c>
      <c r="C27" s="160" t="str">
        <f>IF(スタッフマスタ!K18 = "","",スタッフマスタ!K18)</f>
        <v/>
      </c>
      <c r="D27" s="162"/>
      <c r="E27" s="160" t="str">
        <f>IF(スタッフマスタ!L18 = "","",スタッフマスタ!L18)</f>
        <v/>
      </c>
      <c r="F27" s="162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  <c r="AH27" s="141"/>
      <c r="AI27" s="141"/>
      <c r="AJ27" s="141"/>
      <c r="AK27" s="141"/>
      <c r="AL27" s="24"/>
      <c r="AM27" s="141" t="str">
        <f t="shared" si="2"/>
        <v/>
      </c>
      <c r="AN27" s="24"/>
      <c r="AO27" s="24"/>
      <c r="AP27" s="24"/>
      <c r="AQ27" s="24"/>
    </row>
    <row r="28" spans="1:43" ht="37.5" customHeight="1" x14ac:dyDescent="0.4">
      <c r="A28" s="31"/>
      <c r="B28" s="67" t="str">
        <f>IF(スタッフマスタ!C19 = "","",スタッフマスタ!C19)</f>
        <v/>
      </c>
      <c r="C28" s="160" t="str">
        <f>IF(スタッフマスタ!K19 = "","",スタッフマスタ!K19)</f>
        <v/>
      </c>
      <c r="D28" s="162"/>
      <c r="E28" s="160" t="str">
        <f>IF(スタッフマスタ!L19 = "","",スタッフマスタ!L19)</f>
        <v/>
      </c>
      <c r="F28" s="162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  <c r="AH28" s="141"/>
      <c r="AI28" s="141"/>
      <c r="AJ28" s="141"/>
      <c r="AK28" s="141"/>
      <c r="AL28" s="24"/>
      <c r="AM28" s="141" t="str">
        <f t="shared" si="2"/>
        <v/>
      </c>
      <c r="AN28" s="24"/>
      <c r="AO28" s="24"/>
      <c r="AP28" s="24"/>
      <c r="AQ28" s="24"/>
    </row>
    <row r="29" spans="1:43" ht="37.5" customHeight="1" x14ac:dyDescent="0.4">
      <c r="A29" s="31"/>
      <c r="B29" s="67" t="str">
        <f>IF(スタッフマスタ!C20 = "","",スタッフマスタ!C20)</f>
        <v/>
      </c>
      <c r="C29" s="160" t="str">
        <f>IF(スタッフマスタ!K20 = "","",スタッフマスタ!K20)</f>
        <v/>
      </c>
      <c r="D29" s="162"/>
      <c r="E29" s="160" t="str">
        <f>IF(スタッフマスタ!L20 = "","",スタッフマスタ!L20)</f>
        <v/>
      </c>
      <c r="F29" s="162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/>
      <c r="AD29" s="141"/>
      <c r="AE29" s="141"/>
      <c r="AF29" s="141"/>
      <c r="AG29" s="141"/>
      <c r="AH29" s="141"/>
      <c r="AI29" s="141"/>
      <c r="AJ29" s="141"/>
      <c r="AK29" s="141"/>
      <c r="AL29" s="24"/>
      <c r="AM29" s="141" t="str">
        <f t="shared" si="2"/>
        <v/>
      </c>
      <c r="AN29" s="24"/>
      <c r="AO29" s="24"/>
      <c r="AP29" s="24"/>
      <c r="AQ29" s="24"/>
    </row>
    <row r="30" spans="1:43" ht="37.5" customHeight="1" x14ac:dyDescent="0.4">
      <c r="A30" s="31"/>
      <c r="B30" s="67" t="str">
        <f>IF(スタッフマスタ!C21 = "","",スタッフマスタ!C21)</f>
        <v/>
      </c>
      <c r="C30" s="160" t="str">
        <f>IF(スタッフマスタ!K21 = "","",スタッフマスタ!K21)</f>
        <v/>
      </c>
      <c r="D30" s="162"/>
      <c r="E30" s="160" t="str">
        <f>IF(スタッフマスタ!L21 = "","",スタッフマスタ!L21)</f>
        <v/>
      </c>
      <c r="F30" s="162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41"/>
      <c r="AF30" s="141"/>
      <c r="AG30" s="141"/>
      <c r="AH30" s="141"/>
      <c r="AI30" s="141"/>
      <c r="AJ30" s="141"/>
      <c r="AK30" s="141"/>
      <c r="AL30" s="24"/>
      <c r="AM30" s="141" t="str">
        <f t="shared" si="2"/>
        <v/>
      </c>
      <c r="AN30" s="24"/>
      <c r="AO30" s="24"/>
      <c r="AP30" s="24"/>
      <c r="AQ30" s="24"/>
    </row>
    <row r="31" spans="1:43" ht="37.5" customHeight="1" x14ac:dyDescent="0.4">
      <c r="A31" s="31"/>
      <c r="B31" s="67" t="str">
        <f>IF(スタッフマスタ!C22 = "","",スタッフマスタ!C22)</f>
        <v/>
      </c>
      <c r="C31" s="160" t="str">
        <f>IF(スタッフマスタ!K22 = "","",スタッフマスタ!K22)</f>
        <v/>
      </c>
      <c r="D31" s="162"/>
      <c r="E31" s="160" t="str">
        <f>IF(スタッフマスタ!L22 = "","",スタッフマスタ!L22)</f>
        <v/>
      </c>
      <c r="F31" s="162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L31" s="24"/>
      <c r="AM31" s="141" t="str">
        <f t="shared" si="2"/>
        <v/>
      </c>
      <c r="AN31" s="24"/>
      <c r="AO31" s="24"/>
      <c r="AP31" s="24"/>
      <c r="AQ31" s="24"/>
    </row>
    <row r="32" spans="1:43" ht="37.5" customHeight="1" x14ac:dyDescent="0.4">
      <c r="A32" s="31"/>
      <c r="B32" s="67" t="str">
        <f>IF(スタッフマスタ!C23 = "","",スタッフマスタ!C23)</f>
        <v/>
      </c>
      <c r="C32" s="160" t="str">
        <f>IF(スタッフマスタ!K23 = "","",スタッフマスタ!K23)</f>
        <v/>
      </c>
      <c r="D32" s="162"/>
      <c r="E32" s="160" t="str">
        <f>IF(スタッフマスタ!L23 = "","",スタッフマスタ!L23)</f>
        <v/>
      </c>
      <c r="F32" s="162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  <c r="Y32" s="141"/>
      <c r="Z32" s="141"/>
      <c r="AA32" s="141"/>
      <c r="AB32" s="141"/>
      <c r="AC32" s="141"/>
      <c r="AD32" s="141"/>
      <c r="AE32" s="141"/>
      <c r="AF32" s="141"/>
      <c r="AG32" s="141"/>
      <c r="AH32" s="141"/>
      <c r="AI32" s="141"/>
      <c r="AJ32" s="141"/>
      <c r="AK32" s="141"/>
      <c r="AL32" s="24"/>
      <c r="AM32" s="141" t="str">
        <f t="shared" si="2"/>
        <v/>
      </c>
      <c r="AN32" s="24"/>
      <c r="AO32" s="24"/>
      <c r="AP32" s="24"/>
      <c r="AQ32" s="24"/>
    </row>
    <row r="33" spans="1:43" ht="37.5" customHeight="1" x14ac:dyDescent="0.4">
      <c r="A33" s="31"/>
      <c r="B33" s="67" t="str">
        <f>IF(スタッフマスタ!C24 = "","",スタッフマスタ!C24)</f>
        <v/>
      </c>
      <c r="C33" s="160" t="str">
        <f>IF(スタッフマスタ!K24 = "","",スタッフマスタ!K24)</f>
        <v/>
      </c>
      <c r="D33" s="162"/>
      <c r="E33" s="160" t="str">
        <f>IF(スタッフマスタ!L24 = "","",スタッフマスタ!L24)</f>
        <v/>
      </c>
      <c r="F33" s="162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41"/>
      <c r="V33" s="141"/>
      <c r="W33" s="141"/>
      <c r="X33" s="141"/>
      <c r="Y33" s="141"/>
      <c r="Z33" s="141"/>
      <c r="AA33" s="141"/>
      <c r="AB33" s="141"/>
      <c r="AC33" s="141"/>
      <c r="AD33" s="141"/>
      <c r="AE33" s="141"/>
      <c r="AF33" s="141"/>
      <c r="AG33" s="141"/>
      <c r="AH33" s="141"/>
      <c r="AI33" s="141"/>
      <c r="AJ33" s="141"/>
      <c r="AK33" s="141"/>
      <c r="AL33" s="24"/>
      <c r="AM33" s="141" t="str">
        <f t="shared" si="2"/>
        <v/>
      </c>
      <c r="AN33" s="24"/>
      <c r="AO33" s="24"/>
      <c r="AP33" s="24"/>
      <c r="AQ33" s="24"/>
    </row>
    <row r="34" spans="1:43" ht="37.5" customHeight="1" x14ac:dyDescent="0.4">
      <c r="A34" s="31"/>
      <c r="B34" s="67" t="str">
        <f>IF(スタッフマスタ!C25 = "","",スタッフマスタ!C25)</f>
        <v/>
      </c>
      <c r="C34" s="160" t="str">
        <f>IF(スタッフマスタ!K25 = "","",スタッフマスタ!K25)</f>
        <v/>
      </c>
      <c r="D34" s="162"/>
      <c r="E34" s="160" t="str">
        <f>IF(スタッフマスタ!L25 = "","",スタッフマスタ!L25)</f>
        <v/>
      </c>
      <c r="F34" s="162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41"/>
      <c r="V34" s="141"/>
      <c r="W34" s="141"/>
      <c r="X34" s="141"/>
      <c r="Y34" s="141"/>
      <c r="Z34" s="141"/>
      <c r="AA34" s="141"/>
      <c r="AB34" s="141"/>
      <c r="AC34" s="141"/>
      <c r="AD34" s="141"/>
      <c r="AE34" s="141"/>
      <c r="AF34" s="141"/>
      <c r="AG34" s="141"/>
      <c r="AH34" s="141"/>
      <c r="AI34" s="141"/>
      <c r="AJ34" s="141"/>
      <c r="AK34" s="141"/>
      <c r="AL34" s="24"/>
      <c r="AM34" s="141" t="str">
        <f t="shared" si="2"/>
        <v/>
      </c>
      <c r="AN34" s="24"/>
      <c r="AO34" s="24"/>
      <c r="AP34" s="24"/>
      <c r="AQ34" s="24"/>
    </row>
    <row r="35" spans="1:43" ht="37.5" customHeight="1" x14ac:dyDescent="0.4">
      <c r="A35" s="31"/>
      <c r="B35" s="67" t="str">
        <f>IF(スタッフマスタ!C26 = "","",スタッフマスタ!C26)</f>
        <v/>
      </c>
      <c r="C35" s="160" t="str">
        <f>IF(スタッフマスタ!K26 = "","",スタッフマスタ!K26)</f>
        <v/>
      </c>
      <c r="D35" s="162"/>
      <c r="E35" s="160" t="str">
        <f>IF(スタッフマスタ!L26 = "","",スタッフマスタ!L26)</f>
        <v/>
      </c>
      <c r="F35" s="162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41"/>
      <c r="V35" s="141"/>
      <c r="W35" s="141"/>
      <c r="X35" s="141"/>
      <c r="Y35" s="141"/>
      <c r="Z35" s="141"/>
      <c r="AA35" s="141"/>
      <c r="AB35" s="141"/>
      <c r="AC35" s="141"/>
      <c r="AD35" s="141"/>
      <c r="AE35" s="141"/>
      <c r="AF35" s="141"/>
      <c r="AG35" s="141"/>
      <c r="AH35" s="141"/>
      <c r="AI35" s="141"/>
      <c r="AJ35" s="141"/>
      <c r="AK35" s="141"/>
      <c r="AL35" s="24"/>
      <c r="AM35" s="141" t="str">
        <f t="shared" si="2"/>
        <v/>
      </c>
      <c r="AN35" s="24"/>
      <c r="AO35" s="24"/>
      <c r="AP35" s="24"/>
      <c r="AQ35" s="24"/>
    </row>
    <row r="36" spans="1:43" ht="37.5" customHeight="1" x14ac:dyDescent="0.4">
      <c r="A36" s="24"/>
      <c r="B36" s="67" t="str">
        <f>IF(スタッフマスタ!C27 = "","",スタッフマスタ!C27)</f>
        <v/>
      </c>
      <c r="C36" s="160" t="str">
        <f>IF(スタッフマスタ!K27 = "","",スタッフマスタ!K27)</f>
        <v/>
      </c>
      <c r="D36" s="162"/>
      <c r="E36" s="160" t="str">
        <f>IF(スタッフマスタ!L27 = "","",スタッフマスタ!L27)</f>
        <v/>
      </c>
      <c r="F36" s="162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41"/>
      <c r="V36" s="141"/>
      <c r="W36" s="141"/>
      <c r="X36" s="141"/>
      <c r="Y36" s="141"/>
      <c r="Z36" s="141"/>
      <c r="AA36" s="141"/>
      <c r="AB36" s="141"/>
      <c r="AC36" s="141"/>
      <c r="AD36" s="141"/>
      <c r="AE36" s="141"/>
      <c r="AF36" s="141"/>
      <c r="AG36" s="141"/>
      <c r="AH36" s="141"/>
      <c r="AI36" s="141"/>
      <c r="AJ36" s="141"/>
      <c r="AK36" s="141"/>
      <c r="AL36" s="24"/>
      <c r="AM36" s="141" t="str">
        <f t="shared" si="2"/>
        <v/>
      </c>
      <c r="AN36" s="24"/>
      <c r="AO36" s="24"/>
      <c r="AP36" s="24"/>
      <c r="AQ36" s="24"/>
    </row>
    <row r="37" spans="1:43" ht="37.5" customHeight="1" x14ac:dyDescent="0.4">
      <c r="A37" s="24"/>
      <c r="B37" s="67" t="str">
        <f>IF(スタッフマスタ!C28 = "","",スタッフマスタ!C28)</f>
        <v/>
      </c>
      <c r="C37" s="160" t="str">
        <f>IF(スタッフマスタ!K28 = "","",スタッフマスタ!K28)</f>
        <v/>
      </c>
      <c r="D37" s="162"/>
      <c r="E37" s="160" t="str">
        <f>IF(スタッフマスタ!L28 = "","",スタッフマスタ!L28)</f>
        <v/>
      </c>
      <c r="F37" s="162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41"/>
      <c r="W37" s="141"/>
      <c r="X37" s="141"/>
      <c r="Y37" s="141"/>
      <c r="Z37" s="141"/>
      <c r="AA37" s="141"/>
      <c r="AB37" s="141"/>
      <c r="AC37" s="141"/>
      <c r="AD37" s="141"/>
      <c r="AE37" s="141"/>
      <c r="AF37" s="141"/>
      <c r="AG37" s="141"/>
      <c r="AH37" s="141"/>
      <c r="AI37" s="141"/>
      <c r="AJ37" s="141"/>
      <c r="AK37" s="141"/>
      <c r="AL37" s="24"/>
      <c r="AM37" s="141" t="str">
        <f t="shared" si="2"/>
        <v/>
      </c>
      <c r="AN37" s="24"/>
      <c r="AO37" s="24"/>
      <c r="AP37" s="24"/>
      <c r="AQ37" s="24"/>
    </row>
    <row r="38" spans="1:43" ht="37.5" customHeight="1" x14ac:dyDescent="0.4">
      <c r="A38" s="24"/>
      <c r="B38" s="67" t="str">
        <f>IF(スタッフマスタ!C29 = "","",スタッフマスタ!C29)</f>
        <v/>
      </c>
      <c r="C38" s="160" t="str">
        <f>IF(スタッフマスタ!K29 = "","",スタッフマスタ!K29)</f>
        <v/>
      </c>
      <c r="D38" s="162"/>
      <c r="E38" s="160" t="str">
        <f>IF(スタッフマスタ!L29 = "","",スタッフマスタ!L29)</f>
        <v/>
      </c>
      <c r="F38" s="162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41"/>
      <c r="V38" s="141"/>
      <c r="W38" s="141"/>
      <c r="X38" s="141"/>
      <c r="Y38" s="141"/>
      <c r="Z38" s="141"/>
      <c r="AA38" s="141"/>
      <c r="AB38" s="141"/>
      <c r="AC38" s="141"/>
      <c r="AD38" s="141"/>
      <c r="AE38" s="141"/>
      <c r="AF38" s="141"/>
      <c r="AG38" s="141"/>
      <c r="AH38" s="141"/>
      <c r="AI38" s="141"/>
      <c r="AJ38" s="141"/>
      <c r="AK38" s="141"/>
      <c r="AL38" s="24"/>
      <c r="AM38" s="141" t="str">
        <f t="shared" si="2"/>
        <v/>
      </c>
      <c r="AN38" s="24"/>
      <c r="AO38" s="24"/>
      <c r="AP38" s="24"/>
      <c r="AQ38" s="24"/>
    </row>
    <row r="39" spans="1:43" ht="37.5" customHeight="1" x14ac:dyDescent="0.4">
      <c r="A39" s="24"/>
      <c r="B39" s="67" t="str">
        <f>IF(スタッフマスタ!C30 = "","",スタッフマスタ!C30)</f>
        <v/>
      </c>
      <c r="C39" s="160" t="str">
        <f>IF(スタッフマスタ!K30 = "","",スタッフマスタ!K30)</f>
        <v/>
      </c>
      <c r="D39" s="162"/>
      <c r="E39" s="160" t="str">
        <f>IF(スタッフマスタ!L30 = "","",スタッフマスタ!L30)</f>
        <v/>
      </c>
      <c r="F39" s="162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41"/>
      <c r="V39" s="141"/>
      <c r="W39" s="141"/>
      <c r="X39" s="141"/>
      <c r="Y39" s="141"/>
      <c r="Z39" s="141"/>
      <c r="AA39" s="141"/>
      <c r="AB39" s="141"/>
      <c r="AC39" s="141"/>
      <c r="AD39" s="141"/>
      <c r="AE39" s="141"/>
      <c r="AF39" s="141"/>
      <c r="AG39" s="141"/>
      <c r="AH39" s="141"/>
      <c r="AI39" s="141"/>
      <c r="AJ39" s="141"/>
      <c r="AK39" s="141"/>
      <c r="AL39" s="24"/>
      <c r="AM39" s="141" t="str">
        <f t="shared" si="2"/>
        <v/>
      </c>
      <c r="AN39" s="24"/>
      <c r="AO39" s="24"/>
      <c r="AP39" s="24"/>
      <c r="AQ39" s="24"/>
    </row>
    <row r="40" spans="1:43" ht="37.5" customHeight="1" x14ac:dyDescent="0.4">
      <c r="A40" s="24"/>
      <c r="B40" s="67" t="str">
        <f>IF(スタッフマスタ!C31 = "","",スタッフマスタ!C31)</f>
        <v/>
      </c>
      <c r="C40" s="160" t="str">
        <f>IF(スタッフマスタ!K31 = "","",スタッフマスタ!K31)</f>
        <v/>
      </c>
      <c r="D40" s="162"/>
      <c r="E40" s="160" t="str">
        <f>IF(スタッフマスタ!L31 = "","",スタッフマスタ!L31)</f>
        <v/>
      </c>
      <c r="F40" s="162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41"/>
      <c r="V40" s="141"/>
      <c r="W40" s="141"/>
      <c r="X40" s="141"/>
      <c r="Y40" s="141"/>
      <c r="Z40" s="141"/>
      <c r="AA40" s="141"/>
      <c r="AB40" s="141"/>
      <c r="AC40" s="141"/>
      <c r="AD40" s="141"/>
      <c r="AE40" s="141"/>
      <c r="AF40" s="141"/>
      <c r="AG40" s="141"/>
      <c r="AH40" s="141"/>
      <c r="AI40" s="141"/>
      <c r="AJ40" s="141"/>
      <c r="AK40" s="141"/>
      <c r="AL40" s="24"/>
      <c r="AM40" s="141" t="str">
        <f t="shared" si="2"/>
        <v/>
      </c>
      <c r="AN40" s="24"/>
      <c r="AO40" s="24"/>
      <c r="AP40" s="24"/>
      <c r="AQ40" s="24"/>
    </row>
    <row r="41" spans="1:43" ht="37.5" customHeight="1" x14ac:dyDescent="0.4">
      <c r="A41" s="24"/>
      <c r="B41" s="67" t="str">
        <f>IF(スタッフマスタ!C32 = "","",スタッフマスタ!C32)</f>
        <v/>
      </c>
      <c r="C41" s="160" t="str">
        <f>IF(スタッフマスタ!K32 = "","",スタッフマスタ!K32)</f>
        <v/>
      </c>
      <c r="D41" s="162"/>
      <c r="E41" s="160" t="str">
        <f>IF(スタッフマスタ!L32 = "","",スタッフマスタ!L32)</f>
        <v/>
      </c>
      <c r="F41" s="162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41"/>
      <c r="V41" s="141"/>
      <c r="W41" s="141"/>
      <c r="X41" s="141"/>
      <c r="Y41" s="141"/>
      <c r="Z41" s="141"/>
      <c r="AA41" s="141"/>
      <c r="AB41" s="141"/>
      <c r="AC41" s="141"/>
      <c r="AD41" s="141"/>
      <c r="AE41" s="141"/>
      <c r="AF41" s="141"/>
      <c r="AG41" s="141"/>
      <c r="AH41" s="141"/>
      <c r="AI41" s="141"/>
      <c r="AJ41" s="141"/>
      <c r="AK41" s="141"/>
      <c r="AL41" s="24"/>
      <c r="AM41" s="141" t="str">
        <f t="shared" si="2"/>
        <v/>
      </c>
      <c r="AN41" s="24"/>
      <c r="AO41" s="24"/>
      <c r="AP41" s="24"/>
      <c r="AQ41" s="24"/>
    </row>
    <row r="42" spans="1:43" ht="37.5" customHeight="1" x14ac:dyDescent="0.4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</row>
    <row r="43" spans="1:43" ht="37.5" customHeight="1" x14ac:dyDescent="0.4">
      <c r="A43" s="24"/>
      <c r="B43" s="24"/>
      <c r="C43" s="24"/>
      <c r="D43" s="24"/>
      <c r="E43" s="182" t="s">
        <v>206</v>
      </c>
      <c r="F43" s="183"/>
      <c r="G43" s="29">
        <f>COUNTIF(G$12:G$41, $E43)</f>
        <v>2</v>
      </c>
      <c r="H43" s="29">
        <f t="shared" ref="H43:AI46" si="3">COUNTIF(H$12:H$41, $E43)</f>
        <v>2</v>
      </c>
      <c r="I43" s="29">
        <f t="shared" si="3"/>
        <v>2</v>
      </c>
      <c r="J43" s="29">
        <f t="shared" si="3"/>
        <v>2</v>
      </c>
      <c r="K43" s="29">
        <f t="shared" si="3"/>
        <v>2</v>
      </c>
      <c r="L43" s="29">
        <f t="shared" si="3"/>
        <v>2</v>
      </c>
      <c r="M43" s="29">
        <f t="shared" si="3"/>
        <v>2</v>
      </c>
      <c r="N43" s="29">
        <f t="shared" si="3"/>
        <v>2</v>
      </c>
      <c r="O43" s="29">
        <f t="shared" si="3"/>
        <v>2</v>
      </c>
      <c r="P43" s="29">
        <f t="shared" si="3"/>
        <v>2</v>
      </c>
      <c r="Q43" s="29">
        <f t="shared" si="3"/>
        <v>2</v>
      </c>
      <c r="R43" s="29">
        <f t="shared" si="3"/>
        <v>2</v>
      </c>
      <c r="S43" s="29">
        <f t="shared" si="3"/>
        <v>2</v>
      </c>
      <c r="T43" s="29">
        <f t="shared" si="3"/>
        <v>2</v>
      </c>
      <c r="U43" s="29">
        <f t="shared" si="3"/>
        <v>2</v>
      </c>
      <c r="V43" s="29">
        <f t="shared" si="3"/>
        <v>2</v>
      </c>
      <c r="W43" s="29">
        <f t="shared" si="3"/>
        <v>2</v>
      </c>
      <c r="X43" s="29">
        <f t="shared" si="3"/>
        <v>2</v>
      </c>
      <c r="Y43" s="29">
        <f t="shared" si="3"/>
        <v>2</v>
      </c>
      <c r="Z43" s="29">
        <f t="shared" si="3"/>
        <v>2</v>
      </c>
      <c r="AA43" s="29">
        <f t="shared" si="3"/>
        <v>2</v>
      </c>
      <c r="AB43" s="29">
        <f t="shared" si="3"/>
        <v>2</v>
      </c>
      <c r="AC43" s="29">
        <f t="shared" si="3"/>
        <v>2</v>
      </c>
      <c r="AD43" s="29">
        <f t="shared" si="3"/>
        <v>2</v>
      </c>
      <c r="AE43" s="29">
        <f t="shared" si="3"/>
        <v>2</v>
      </c>
      <c r="AF43" s="29">
        <f t="shared" si="3"/>
        <v>2</v>
      </c>
      <c r="AG43" s="29">
        <f t="shared" si="3"/>
        <v>2</v>
      </c>
      <c r="AH43" s="29">
        <f t="shared" si="3"/>
        <v>2</v>
      </c>
      <c r="AI43" s="29">
        <f t="shared" si="3"/>
        <v>2</v>
      </c>
      <c r="AJ43" s="29">
        <f>IF(AJ10="","",COUNTIF(AJ$12:AJ$41, $E43))</f>
        <v>2</v>
      </c>
      <c r="AK43" s="29">
        <f>IF(AK10="","",COUNTIF(AK$12:AK$41, $E43))</f>
        <v>2</v>
      </c>
      <c r="AL43" s="24"/>
      <c r="AM43" s="24"/>
      <c r="AN43" s="24"/>
      <c r="AO43" s="24"/>
      <c r="AP43" s="24"/>
      <c r="AQ43" s="24"/>
    </row>
    <row r="44" spans="1:43" ht="37.5" customHeight="1" x14ac:dyDescent="0.4">
      <c r="A44" s="24"/>
      <c r="B44" s="24"/>
      <c r="C44" s="24"/>
      <c r="D44" s="24"/>
      <c r="E44" s="184" t="s">
        <v>160</v>
      </c>
      <c r="F44" s="185"/>
      <c r="G44" s="29">
        <f>COUNTIF(G$12:G$41, $E44)</f>
        <v>1</v>
      </c>
      <c r="H44" s="29">
        <f t="shared" si="3"/>
        <v>1</v>
      </c>
      <c r="I44" s="29">
        <f t="shared" si="3"/>
        <v>1</v>
      </c>
      <c r="J44" s="29">
        <f t="shared" si="3"/>
        <v>2</v>
      </c>
      <c r="K44" s="29">
        <f t="shared" si="3"/>
        <v>2</v>
      </c>
      <c r="L44" s="29">
        <f t="shared" si="3"/>
        <v>2</v>
      </c>
      <c r="M44" s="29">
        <f t="shared" si="3"/>
        <v>2</v>
      </c>
      <c r="N44" s="29">
        <f t="shared" si="3"/>
        <v>1</v>
      </c>
      <c r="O44" s="29">
        <f t="shared" si="3"/>
        <v>1</v>
      </c>
      <c r="P44" s="29">
        <f t="shared" si="3"/>
        <v>1</v>
      </c>
      <c r="Q44" s="29">
        <f t="shared" si="3"/>
        <v>2</v>
      </c>
      <c r="R44" s="29">
        <f t="shared" si="3"/>
        <v>2</v>
      </c>
      <c r="S44" s="29">
        <f t="shared" si="3"/>
        <v>2</v>
      </c>
      <c r="T44" s="29">
        <f t="shared" si="3"/>
        <v>2</v>
      </c>
      <c r="U44" s="29">
        <f t="shared" si="3"/>
        <v>1</v>
      </c>
      <c r="V44" s="29">
        <f t="shared" si="3"/>
        <v>1</v>
      </c>
      <c r="W44" s="29">
        <f t="shared" si="3"/>
        <v>1</v>
      </c>
      <c r="X44" s="29">
        <f t="shared" si="3"/>
        <v>2</v>
      </c>
      <c r="Y44" s="29">
        <f t="shared" si="3"/>
        <v>2</v>
      </c>
      <c r="Z44" s="29">
        <f t="shared" si="3"/>
        <v>2</v>
      </c>
      <c r="AA44" s="29">
        <f t="shared" si="3"/>
        <v>2</v>
      </c>
      <c r="AB44" s="29">
        <f t="shared" si="3"/>
        <v>1</v>
      </c>
      <c r="AC44" s="29">
        <f t="shared" si="3"/>
        <v>1</v>
      </c>
      <c r="AD44" s="29">
        <f t="shared" si="3"/>
        <v>1</v>
      </c>
      <c r="AE44" s="29">
        <f t="shared" si="3"/>
        <v>2</v>
      </c>
      <c r="AF44" s="29">
        <f t="shared" si="3"/>
        <v>2</v>
      </c>
      <c r="AG44" s="29">
        <f t="shared" si="3"/>
        <v>2</v>
      </c>
      <c r="AH44" s="29">
        <f t="shared" si="3"/>
        <v>2</v>
      </c>
      <c r="AI44" s="29">
        <f t="shared" si="3"/>
        <v>2</v>
      </c>
      <c r="AJ44" s="29">
        <f>IF(AJ10="","",COUNTIF(AJ$12:AJ$41, $E44))</f>
        <v>0</v>
      </c>
      <c r="AK44" s="29">
        <f>IF(AK10="","",COUNTIF(AK$12:AK$41, $E44))</f>
        <v>2</v>
      </c>
      <c r="AL44" s="24"/>
      <c r="AM44" s="24"/>
      <c r="AN44" s="24"/>
      <c r="AO44" s="24"/>
      <c r="AP44" s="24"/>
      <c r="AQ44" s="24"/>
    </row>
    <row r="45" spans="1:43" ht="37.5" customHeight="1" x14ac:dyDescent="0.4">
      <c r="A45" s="24"/>
      <c r="B45" s="24"/>
      <c r="C45" s="24"/>
      <c r="D45" s="24"/>
      <c r="E45" s="186" t="s">
        <v>207</v>
      </c>
      <c r="F45" s="187"/>
      <c r="G45" s="29">
        <f>COUNTIF(G$12:G$41, $E45)</f>
        <v>2</v>
      </c>
      <c r="H45" s="29">
        <f t="shared" si="3"/>
        <v>2</v>
      </c>
      <c r="I45" s="29">
        <f t="shared" si="3"/>
        <v>2</v>
      </c>
      <c r="J45" s="29">
        <f t="shared" si="3"/>
        <v>2</v>
      </c>
      <c r="K45" s="29">
        <f t="shared" si="3"/>
        <v>2</v>
      </c>
      <c r="L45" s="29">
        <f t="shared" si="3"/>
        <v>2</v>
      </c>
      <c r="M45" s="29">
        <f t="shared" si="3"/>
        <v>2</v>
      </c>
      <c r="N45" s="29">
        <f t="shared" si="3"/>
        <v>2</v>
      </c>
      <c r="O45" s="29">
        <f t="shared" si="3"/>
        <v>2</v>
      </c>
      <c r="P45" s="29">
        <f t="shared" si="3"/>
        <v>2</v>
      </c>
      <c r="Q45" s="29">
        <f t="shared" si="3"/>
        <v>2</v>
      </c>
      <c r="R45" s="29">
        <f t="shared" si="3"/>
        <v>2</v>
      </c>
      <c r="S45" s="29">
        <f t="shared" si="3"/>
        <v>2</v>
      </c>
      <c r="T45" s="29">
        <f t="shared" si="3"/>
        <v>2</v>
      </c>
      <c r="U45" s="29">
        <f t="shared" si="3"/>
        <v>2</v>
      </c>
      <c r="V45" s="29">
        <f t="shared" si="3"/>
        <v>2</v>
      </c>
      <c r="W45" s="29">
        <f t="shared" si="3"/>
        <v>2</v>
      </c>
      <c r="X45" s="29">
        <f t="shared" si="3"/>
        <v>2</v>
      </c>
      <c r="Y45" s="29">
        <f t="shared" si="3"/>
        <v>2</v>
      </c>
      <c r="Z45" s="29">
        <f t="shared" si="3"/>
        <v>2</v>
      </c>
      <c r="AA45" s="29">
        <f t="shared" si="3"/>
        <v>2</v>
      </c>
      <c r="AB45" s="29">
        <f t="shared" si="3"/>
        <v>2</v>
      </c>
      <c r="AC45" s="29">
        <f t="shared" si="3"/>
        <v>2</v>
      </c>
      <c r="AD45" s="29">
        <f t="shared" si="3"/>
        <v>2</v>
      </c>
      <c r="AE45" s="29">
        <f t="shared" si="3"/>
        <v>2</v>
      </c>
      <c r="AF45" s="29">
        <f t="shared" si="3"/>
        <v>2</v>
      </c>
      <c r="AG45" s="29">
        <f t="shared" si="3"/>
        <v>2</v>
      </c>
      <c r="AH45" s="29">
        <f t="shared" si="3"/>
        <v>2</v>
      </c>
      <c r="AI45" s="29">
        <f t="shared" si="3"/>
        <v>2</v>
      </c>
      <c r="AJ45" s="29">
        <f>IF(AJ10="","",COUNTIF(AJ$12:AJ$41, $E45))</f>
        <v>2</v>
      </c>
      <c r="AK45" s="29">
        <f t="shared" ref="AK45" si="4">IF(AK10="","",COUNTIF(AK$12:AK$41, $E45))</f>
        <v>2</v>
      </c>
      <c r="AL45" s="24"/>
      <c r="AM45" s="24"/>
      <c r="AN45" s="24"/>
      <c r="AO45" s="24"/>
      <c r="AP45" s="24"/>
      <c r="AQ45" s="24"/>
    </row>
    <row r="46" spans="1:43" ht="37.5" customHeight="1" thickBot="1" x14ac:dyDescent="0.45">
      <c r="A46" s="24"/>
      <c r="B46" s="24"/>
      <c r="C46" s="24"/>
      <c r="D46" s="24"/>
      <c r="E46" s="178" t="s">
        <v>208</v>
      </c>
      <c r="F46" s="179"/>
      <c r="G46" s="137">
        <f>COUNTIF(G$12:G$41, $E46)</f>
        <v>2</v>
      </c>
      <c r="H46" s="137">
        <f t="shared" si="3"/>
        <v>2</v>
      </c>
      <c r="I46" s="137">
        <f t="shared" si="3"/>
        <v>2</v>
      </c>
      <c r="J46" s="137">
        <f t="shared" si="3"/>
        <v>1</v>
      </c>
      <c r="K46" s="137">
        <f t="shared" si="3"/>
        <v>0</v>
      </c>
      <c r="L46" s="137">
        <f t="shared" si="3"/>
        <v>2</v>
      </c>
      <c r="M46" s="137">
        <f t="shared" si="3"/>
        <v>2</v>
      </c>
      <c r="N46" s="137">
        <f t="shared" si="3"/>
        <v>2</v>
      </c>
      <c r="O46" s="137">
        <f t="shared" si="3"/>
        <v>2</v>
      </c>
      <c r="P46" s="137">
        <f t="shared" si="3"/>
        <v>2</v>
      </c>
      <c r="Q46" s="137">
        <f t="shared" si="3"/>
        <v>0</v>
      </c>
      <c r="R46" s="137">
        <f t="shared" si="3"/>
        <v>0</v>
      </c>
      <c r="S46" s="137">
        <f t="shared" si="3"/>
        <v>2</v>
      </c>
      <c r="T46" s="137">
        <f t="shared" si="3"/>
        <v>2</v>
      </c>
      <c r="U46" s="137">
        <f t="shared" si="3"/>
        <v>2</v>
      </c>
      <c r="V46" s="137">
        <f t="shared" si="3"/>
        <v>2</v>
      </c>
      <c r="W46" s="137">
        <f t="shared" si="3"/>
        <v>2</v>
      </c>
      <c r="X46" s="137">
        <f t="shared" si="3"/>
        <v>0</v>
      </c>
      <c r="Y46" s="137">
        <f t="shared" si="3"/>
        <v>0</v>
      </c>
      <c r="Z46" s="137">
        <f t="shared" si="3"/>
        <v>2</v>
      </c>
      <c r="AA46" s="137">
        <f t="shared" si="3"/>
        <v>2</v>
      </c>
      <c r="AB46" s="137">
        <f t="shared" si="3"/>
        <v>2</v>
      </c>
      <c r="AC46" s="137">
        <f t="shared" si="3"/>
        <v>2</v>
      </c>
      <c r="AD46" s="137">
        <f t="shared" si="3"/>
        <v>2</v>
      </c>
      <c r="AE46" s="137">
        <f t="shared" si="3"/>
        <v>0</v>
      </c>
      <c r="AF46" s="137">
        <f t="shared" si="3"/>
        <v>0</v>
      </c>
      <c r="AG46" s="137">
        <f t="shared" si="3"/>
        <v>2</v>
      </c>
      <c r="AH46" s="137">
        <f t="shared" si="3"/>
        <v>2</v>
      </c>
      <c r="AI46" s="137">
        <f t="shared" si="3"/>
        <v>2</v>
      </c>
      <c r="AJ46" s="137">
        <f>IF(AJ11="","",COUNTIF(AJ$12:AJ$41, $E46))</f>
        <v>2</v>
      </c>
      <c r="AK46" s="137">
        <f t="shared" ref="AK46" si="5">IF(AK11="","",COUNTIF(AK$12:AK$41, $E46))</f>
        <v>2</v>
      </c>
      <c r="AL46" s="24"/>
      <c r="AM46" s="24"/>
      <c r="AN46" s="24"/>
      <c r="AO46" s="24"/>
      <c r="AP46" s="24"/>
      <c r="AQ46" s="24"/>
    </row>
    <row r="47" spans="1:43" ht="37.5" customHeight="1" x14ac:dyDescent="0.4">
      <c r="A47" s="24"/>
      <c r="B47" s="24"/>
      <c r="C47" s="24"/>
      <c r="D47" s="24"/>
      <c r="E47" s="180" t="s">
        <v>209</v>
      </c>
      <c r="F47" s="181"/>
      <c r="G47" s="138">
        <f t="shared" ref="G47:AI47" si="6">SUM(G43:G46)</f>
        <v>7</v>
      </c>
      <c r="H47" s="138">
        <f t="shared" si="6"/>
        <v>7</v>
      </c>
      <c r="I47" s="138">
        <f t="shared" si="6"/>
        <v>7</v>
      </c>
      <c r="J47" s="138">
        <f t="shared" si="6"/>
        <v>7</v>
      </c>
      <c r="K47" s="138">
        <f t="shared" si="6"/>
        <v>6</v>
      </c>
      <c r="L47" s="138">
        <f t="shared" si="6"/>
        <v>8</v>
      </c>
      <c r="M47" s="138">
        <f t="shared" si="6"/>
        <v>8</v>
      </c>
      <c r="N47" s="138">
        <f t="shared" si="6"/>
        <v>7</v>
      </c>
      <c r="O47" s="138">
        <f t="shared" si="6"/>
        <v>7</v>
      </c>
      <c r="P47" s="138">
        <f t="shared" si="6"/>
        <v>7</v>
      </c>
      <c r="Q47" s="138">
        <f t="shared" si="6"/>
        <v>6</v>
      </c>
      <c r="R47" s="138">
        <f t="shared" si="6"/>
        <v>6</v>
      </c>
      <c r="S47" s="138">
        <f t="shared" si="6"/>
        <v>8</v>
      </c>
      <c r="T47" s="138">
        <f t="shared" si="6"/>
        <v>8</v>
      </c>
      <c r="U47" s="138">
        <f t="shared" si="6"/>
        <v>7</v>
      </c>
      <c r="V47" s="138">
        <f t="shared" si="6"/>
        <v>7</v>
      </c>
      <c r="W47" s="138">
        <f t="shared" si="6"/>
        <v>7</v>
      </c>
      <c r="X47" s="138">
        <f t="shared" si="6"/>
        <v>6</v>
      </c>
      <c r="Y47" s="138">
        <f t="shared" si="6"/>
        <v>6</v>
      </c>
      <c r="Z47" s="138">
        <f t="shared" si="6"/>
        <v>8</v>
      </c>
      <c r="AA47" s="138">
        <f t="shared" si="6"/>
        <v>8</v>
      </c>
      <c r="AB47" s="138">
        <f t="shared" si="6"/>
        <v>7</v>
      </c>
      <c r="AC47" s="138">
        <f t="shared" si="6"/>
        <v>7</v>
      </c>
      <c r="AD47" s="138">
        <f t="shared" si="6"/>
        <v>7</v>
      </c>
      <c r="AE47" s="138">
        <f t="shared" si="6"/>
        <v>6</v>
      </c>
      <c r="AF47" s="138">
        <f t="shared" si="6"/>
        <v>6</v>
      </c>
      <c r="AG47" s="138">
        <f t="shared" si="6"/>
        <v>8</v>
      </c>
      <c r="AH47" s="138">
        <f t="shared" si="6"/>
        <v>8</v>
      </c>
      <c r="AI47" s="138">
        <f t="shared" si="6"/>
        <v>8</v>
      </c>
      <c r="AJ47" s="138">
        <f>IF(AJ11="","",COUNTIF(AJ$12:AJ$41,SUM(AJ43:AJ46)))</f>
        <v>0</v>
      </c>
      <c r="AK47" s="138">
        <f>IF(AK11="","",COUNTIF(AK$12:AK$41,SUM(AK43:AK46)))</f>
        <v>0</v>
      </c>
      <c r="AL47" s="24"/>
      <c r="AM47" s="24"/>
      <c r="AN47" s="24"/>
      <c r="AO47" s="24"/>
      <c r="AP47" s="24"/>
      <c r="AQ47" s="24"/>
    </row>
    <row r="48" spans="1:43" ht="37.5" customHeight="1" x14ac:dyDescent="0.4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</row>
    <row r="49" spans="1:43" ht="37.5" customHeight="1" x14ac:dyDescent="0.4">
      <c r="A49" s="24"/>
      <c r="B49" s="24"/>
      <c r="C49" s="24"/>
      <c r="D49" s="24"/>
      <c r="E49" s="182" t="s">
        <v>158</v>
      </c>
      <c r="F49" s="183"/>
      <c r="G49" s="29">
        <f>IF(G10="","",COUNTIF(G$12:G$41, $E49)-VLOOKUP(G10,シフト設定マスタ!$B$29:$F$35,2,FALSE))</f>
        <v>-1</v>
      </c>
      <c r="H49" s="29">
        <f>IF(H10="","",COUNTIF(H$12:H$41, $E49)-VLOOKUP(H10,シフト設定マスタ!$B$29:$F$35,2,FALSE))</f>
        <v>-1</v>
      </c>
      <c r="I49" s="29">
        <f>IF(I10="","",COUNTIF(I$12:I$41, $E49)-VLOOKUP(I10,シフト設定マスタ!$B$29:$F$35,2,FALSE))</f>
        <v>-1</v>
      </c>
      <c r="J49" s="29">
        <f>IF(J10="","",COUNTIF(J$12:J$41, $E49)-VLOOKUP(J10,シフト設定マスタ!$B$29:$F$35,2,FALSE))</f>
        <v>-1</v>
      </c>
      <c r="K49" s="29">
        <f>IF(K10="","",COUNTIF(K$12:K$41, $E49)-VLOOKUP(K10,シフト設定マスタ!$B$29:$F$35,2,FALSE))</f>
        <v>-1</v>
      </c>
      <c r="L49" s="29">
        <f>IF(L10="","",COUNTIF(L$12:L$41, $E49)-VLOOKUP(L10,シフト設定マスタ!$B$29:$F$35,2,FALSE))</f>
        <v>-1</v>
      </c>
      <c r="M49" s="29">
        <f>IF(M10="","",COUNTIF(M$12:M$41, $E49)-VLOOKUP(M10,シフト設定マスタ!$B$29:$F$35,2,FALSE))</f>
        <v>-1</v>
      </c>
      <c r="N49" s="29">
        <f>IF(N10="","",COUNTIF(N$12:N$41, $E49)-VLOOKUP(N10,シフト設定マスタ!$B$29:$F$35,2,FALSE))</f>
        <v>-1</v>
      </c>
      <c r="O49" s="29">
        <f>IF(O10="","",COUNTIF(O$12:O$41, $E49)-VLOOKUP(O10,シフト設定マスタ!$B$29:$F$35,2,FALSE))</f>
        <v>-1</v>
      </c>
      <c r="P49" s="29">
        <f>IF(P10="","",COUNTIF(P$12:P$41, $E49)-VLOOKUP(P10,シフト設定マスタ!$B$29:$F$35,2,FALSE))</f>
        <v>-1</v>
      </c>
      <c r="Q49" s="29">
        <f>IF(Q10="","",COUNTIF(Q$12:Q$41, $E49)-VLOOKUP(Q10,シフト設定マスタ!$B$29:$F$35,2,FALSE))</f>
        <v>-1</v>
      </c>
      <c r="R49" s="29">
        <f>IF(R10="","",COUNTIF(R$12:R$41, $E49)-VLOOKUP(R10,シフト設定マスタ!$B$29:$F$35,2,FALSE))</f>
        <v>-1</v>
      </c>
      <c r="S49" s="29">
        <f>IF(S10="","",COUNTIF(S$12:S$41, $E49)-VLOOKUP(S10,シフト設定マスタ!$B$29:$F$35,2,FALSE))</f>
        <v>-1</v>
      </c>
      <c r="T49" s="29">
        <f>IF(T10="","",COUNTIF(T$12:T$41, $E49)-VLOOKUP(T10,シフト設定マスタ!$B$29:$F$35,2,FALSE))</f>
        <v>-1</v>
      </c>
      <c r="U49" s="29">
        <f>IF(U10="","",COUNTIF(U$12:U$41, $E49)-VLOOKUP(U10,シフト設定マスタ!$B$29:$F$35,2,FALSE))</f>
        <v>-1</v>
      </c>
      <c r="V49" s="29">
        <f>IF(V10="","",COUNTIF(V$12:V$41, $E49)-VLOOKUP(V10,シフト設定マスタ!$B$29:$F$35,2,FALSE))</f>
        <v>-1</v>
      </c>
      <c r="W49" s="29">
        <f>IF(W10="","",COUNTIF(W$12:W$41, $E49)-VLOOKUP(W10,シフト設定マスタ!$B$29:$F$35,2,FALSE))</f>
        <v>-1</v>
      </c>
      <c r="X49" s="29">
        <f>IF(X10="","",COUNTIF(X$12:X$41, $E49)-VLOOKUP(X10,シフト設定マスタ!$B$29:$F$35,2,FALSE))</f>
        <v>-1</v>
      </c>
      <c r="Y49" s="29">
        <f>IF(Y10="","",COUNTIF(Y$12:Y$41, $E49)-VLOOKUP(Y10,シフト設定マスタ!$B$29:$F$35,2,FALSE))</f>
        <v>-1</v>
      </c>
      <c r="Z49" s="29">
        <f>IF(Z10="","",COUNTIF(Z$12:Z$41, $E49)-VLOOKUP(Z10,シフト設定マスタ!$B$29:$F$35,2,FALSE))</f>
        <v>-1</v>
      </c>
      <c r="AA49" s="29">
        <f>IF(AA10="","",COUNTIF(AA$12:AA$41, $E49)-VLOOKUP(AA10,シフト設定マスタ!$B$29:$F$35,2,FALSE))</f>
        <v>-1</v>
      </c>
      <c r="AB49" s="29">
        <f>IF(AB10="","",COUNTIF(AB$12:AB$41, $E49)-VLOOKUP(AB10,シフト設定マスタ!$B$29:$F$35,2,FALSE))</f>
        <v>-1</v>
      </c>
      <c r="AC49" s="29">
        <f>IF(AC10="","",COUNTIF(AC$12:AC$41, $E49)-VLOOKUP(AC10,シフト設定マスタ!$B$29:$F$35,2,FALSE))</f>
        <v>-1</v>
      </c>
      <c r="AD49" s="29">
        <f>IF(AD10="","",COUNTIF(AD$12:AD$41, $E49)-VLOOKUP(AD10,シフト設定マスタ!$B$29:$F$35,2,FALSE))</f>
        <v>-1</v>
      </c>
      <c r="AE49" s="29">
        <f>IF(AE10="","",COUNTIF(AE$12:AE$41, $E49)-VLOOKUP(AE10,シフト設定マスタ!$B$29:$F$35,2,FALSE))</f>
        <v>-1</v>
      </c>
      <c r="AF49" s="29">
        <f>IF(AF10="","",COUNTIF(AF$12:AF$41, $E49)-VLOOKUP(AF10,シフト設定マスタ!$B$29:$F$35,2,FALSE))</f>
        <v>-1</v>
      </c>
      <c r="AG49" s="29">
        <f>IF(AG10="","",COUNTIF(AG$12:AG$41, $E49)-VLOOKUP(AG10,シフト設定マスタ!$B$29:$F$35,2,FALSE))</f>
        <v>-1</v>
      </c>
      <c r="AH49" s="29">
        <f>IF(AH10="","",COUNTIF(AH$12:AH$41, $E49)-VLOOKUP(AH10,シフト設定マスタ!$B$29:$F$35,2,FALSE))</f>
        <v>-1</v>
      </c>
      <c r="AI49" s="29">
        <f>IF(AI10="","",COUNTIF(AI$12:AI$41, $E49)-VLOOKUP(AI10,シフト設定マスタ!$B$29:$F$35,2,FALSE))</f>
        <v>-1</v>
      </c>
      <c r="AJ49" s="29">
        <f>IF(AJ10="","",COUNTIF(AJ$12:AJ$41, $E49)-VLOOKUP(AJ10,シフト設定マスタ!$B$29:$F$35,2,FALSE))</f>
        <v>-1</v>
      </c>
      <c r="AK49" s="29">
        <f>IF(AK10="","",COUNTIF(AK$12:AK$41, $E49)-VLOOKUP(AK10,シフト設定マスタ!$B$29:$F$35,2,FALSE))</f>
        <v>-1</v>
      </c>
      <c r="AL49" s="24"/>
      <c r="AM49" s="24"/>
      <c r="AN49" s="24"/>
      <c r="AO49" s="24"/>
      <c r="AP49" s="24"/>
      <c r="AQ49" s="24"/>
    </row>
    <row r="50" spans="1:43" ht="36" customHeight="1" x14ac:dyDescent="0.4">
      <c r="A50" s="24"/>
      <c r="B50" s="24"/>
      <c r="C50" s="24"/>
      <c r="D50" s="24"/>
      <c r="E50" s="184" t="s">
        <v>160</v>
      </c>
      <c r="F50" s="185"/>
      <c r="G50" s="29">
        <f>IF(G$10="","",COUNTIF(G$12:G$41, $E50)-VLOOKUP(G$10,シフト設定マスタ!$B$29:$F$35,3,FALSE))</f>
        <v>-2</v>
      </c>
      <c r="H50" s="29">
        <f>IF(H$10="","",COUNTIF(H$12:H$41, $E50)-VLOOKUP(H$10,シフト設定マスタ!$B$29:$F$35,3,FALSE))</f>
        <v>-2</v>
      </c>
      <c r="I50" s="29">
        <f>IF(I$10="","",COUNTIF(I$12:I$41, $E50)-VLOOKUP(I$10,シフト設定マスタ!$B$29:$F$35,3,FALSE))</f>
        <v>-3</v>
      </c>
      <c r="J50" s="29">
        <f>IF(J$10="","",COUNTIF(J$12:J$41, $E50)-VLOOKUP(J$10,シフト設定マスタ!$B$29:$F$35,3,FALSE))</f>
        <v>-2</v>
      </c>
      <c r="K50" s="29">
        <f>IF(K$10="","",COUNTIF(K$12:K$41, $E50)-VLOOKUP(K$10,シフト設定マスタ!$B$29:$F$35,3,FALSE))</f>
        <v>-2</v>
      </c>
      <c r="L50" s="29">
        <f>IF(L$10="","",COUNTIF(L$12:L$41, $E50)-VLOOKUP(L$10,シフト設定マスタ!$B$29:$F$35,3,FALSE))</f>
        <v>-1</v>
      </c>
      <c r="M50" s="29">
        <f>IF(M$10="","",COUNTIF(M$12:M$41, $E50)-VLOOKUP(M$10,シフト設定マスタ!$B$29:$F$35,3,FALSE))</f>
        <v>-1</v>
      </c>
      <c r="N50" s="29">
        <f>IF(N$10="","",COUNTIF(N$12:N$41, $E50)-VLOOKUP(N$10,シフト設定マスタ!$B$29:$F$35,3,FALSE))</f>
        <v>-2</v>
      </c>
      <c r="O50" s="29">
        <f>IF(O$10="","",COUNTIF(O$12:O$41, $E50)-VLOOKUP(O$10,シフト設定マスタ!$B$29:$F$35,3,FALSE))</f>
        <v>-2</v>
      </c>
      <c r="P50" s="29">
        <f>IF(P$10="","",COUNTIF(P$12:P$41, $E50)-VLOOKUP(P$10,シフト設定マスタ!$B$29:$F$35,3,FALSE))</f>
        <v>-3</v>
      </c>
      <c r="Q50" s="29">
        <f>IF(Q$10="","",COUNTIF(Q$12:Q$41, $E50)-VLOOKUP(Q$10,シフト設定マスタ!$B$29:$F$35,3,FALSE))</f>
        <v>-2</v>
      </c>
      <c r="R50" s="29">
        <f>IF(R$10="","",COUNTIF(R$12:R$41, $E50)-VLOOKUP(R$10,シフト設定マスタ!$B$29:$F$35,3,FALSE))</f>
        <v>-2</v>
      </c>
      <c r="S50" s="29">
        <f>IF(S$10="","",COUNTIF(S$12:S$41, $E50)-VLOOKUP(S$10,シフト設定マスタ!$B$29:$F$35,3,FALSE))</f>
        <v>-1</v>
      </c>
      <c r="T50" s="29">
        <f>IF(T$10="","",COUNTIF(T$12:T$41, $E50)-VLOOKUP(T$10,シフト設定マスタ!$B$29:$F$35,3,FALSE))</f>
        <v>-1</v>
      </c>
      <c r="U50" s="29">
        <f>IF(U$10="","",COUNTIF(U$12:U$41, $E50)-VLOOKUP(U$10,シフト設定マスタ!$B$29:$F$35,3,FALSE))</f>
        <v>-2</v>
      </c>
      <c r="V50" s="29">
        <f>IF(V$10="","",COUNTIF(V$12:V$41, $E50)-VLOOKUP(V$10,シフト設定マスタ!$B$29:$F$35,3,FALSE))</f>
        <v>-2</v>
      </c>
      <c r="W50" s="29">
        <f>IF(W$10="","",COUNTIF(W$12:W$41, $E50)-VLOOKUP(W$10,シフト設定マスタ!$B$29:$F$35,3,FALSE))</f>
        <v>-3</v>
      </c>
      <c r="X50" s="29">
        <f>IF(X$10="","",COUNTIF(X$12:X$41, $E50)-VLOOKUP(X$10,シフト設定マスタ!$B$29:$F$35,3,FALSE))</f>
        <v>-2</v>
      </c>
      <c r="Y50" s="29">
        <f>IF(Y$10="","",COUNTIF(Y$12:Y$41, $E50)-VLOOKUP(Y$10,シフト設定マスタ!$B$29:$F$35,3,FALSE))</f>
        <v>-2</v>
      </c>
      <c r="Z50" s="29">
        <f>IF(Z$10="","",COUNTIF(Z$12:Z$41, $E50)-VLOOKUP(Z$10,シフト設定マスタ!$B$29:$F$35,3,FALSE))</f>
        <v>-1</v>
      </c>
      <c r="AA50" s="29">
        <f>IF(AA$10="","",COUNTIF(AA$12:AA$41, $E50)-VLOOKUP(AA$10,シフト設定マスタ!$B$29:$F$35,3,FALSE))</f>
        <v>-1</v>
      </c>
      <c r="AB50" s="29">
        <f>IF(AB$10="","",COUNTIF(AB$12:AB$41, $E50)-VLOOKUP(AB$10,シフト設定マスタ!$B$29:$F$35,3,FALSE))</f>
        <v>-2</v>
      </c>
      <c r="AC50" s="29">
        <f>IF(AC$10="","",COUNTIF(AC$12:AC$41, $E50)-VLOOKUP(AC$10,シフト設定マスタ!$B$29:$F$35,3,FALSE))</f>
        <v>-2</v>
      </c>
      <c r="AD50" s="29">
        <f>IF(AD$10="","",COUNTIF(AD$12:AD$41, $E50)-VLOOKUP(AD$10,シフト設定マスタ!$B$29:$F$35,3,FALSE))</f>
        <v>-3</v>
      </c>
      <c r="AE50" s="29">
        <f>IF(AE$10="","",COUNTIF(AE$12:AE$41, $E50)-VLOOKUP(AE$10,シフト設定マスタ!$B$29:$F$35,3,FALSE))</f>
        <v>-2</v>
      </c>
      <c r="AF50" s="29">
        <f>IF(AF$10="","",COUNTIF(AF$12:AF$41, $E50)-VLOOKUP(AF$10,シフト設定マスタ!$B$29:$F$35,3,FALSE))</f>
        <v>-2</v>
      </c>
      <c r="AG50" s="29">
        <f>IF(AG$10="","",COUNTIF(AG$12:AG$41, $E50)-VLOOKUP(AG$10,シフト設定マスタ!$B$29:$F$35,3,FALSE))</f>
        <v>-1</v>
      </c>
      <c r="AH50" s="29">
        <f>IF(AH$10="","",COUNTIF(AH$12:AH$41, $E50)-VLOOKUP(AH$10,シフト設定マスタ!$B$29:$F$35,3,FALSE))</f>
        <v>-1</v>
      </c>
      <c r="AI50" s="29">
        <f>IF(AI$10="","",COUNTIF(AI$12:AI$41, $E50)-VLOOKUP(AI$10,シフト設定マスタ!$B$29:$F$35,3,FALSE))</f>
        <v>-1</v>
      </c>
      <c r="AJ50" s="29">
        <f>IF(AJ$10="","",COUNTIF(AJ$12:AJ$41, $E50)-VLOOKUP(AJ$10,シフト設定マスタ!$B$29:$F$35,3,FALSE))</f>
        <v>-3</v>
      </c>
      <c r="AK50" s="29">
        <f>IF(AK$10="","",COUNTIF(AK$12:AK$41, $E50)-VLOOKUP(AK$10,シフト設定マスタ!$B$29:$F$35,3,FALSE))</f>
        <v>-2</v>
      </c>
      <c r="AL50" s="24"/>
      <c r="AM50" s="24"/>
      <c r="AN50" s="24"/>
      <c r="AO50" s="24"/>
      <c r="AP50" s="24"/>
      <c r="AQ50" s="24"/>
    </row>
    <row r="51" spans="1:43" ht="36" customHeight="1" x14ac:dyDescent="0.4">
      <c r="A51" s="24"/>
      <c r="B51" s="24"/>
      <c r="C51" s="24"/>
      <c r="D51" s="24"/>
      <c r="E51" s="186" t="s">
        <v>162</v>
      </c>
      <c r="F51" s="187"/>
      <c r="G51" s="29">
        <f>IF(G$10="","",COUNTIF(G$12:G$41, $E51)-VLOOKUP(G$10,シフト設定マスタ!$B$29:$F$35,3,FALSE))</f>
        <v>-1</v>
      </c>
      <c r="H51" s="29">
        <f>IF(H$10="","",COUNTIF(H$12:H$41, $E51)-VLOOKUP(H$10,シフト設定マスタ!$B$29:$F$35,3,FALSE))</f>
        <v>-1</v>
      </c>
      <c r="I51" s="29">
        <f>IF(I$10="","",COUNTIF(I$12:I$41, $E51)-VLOOKUP(I$10,シフト設定マスタ!$B$29:$F$35,3,FALSE))</f>
        <v>-2</v>
      </c>
      <c r="J51" s="29">
        <f>IF(J$10="","",COUNTIF(J$12:J$41, $E51)-VLOOKUP(J$10,シフト設定マスタ!$B$29:$F$35,3,FALSE))</f>
        <v>-2</v>
      </c>
      <c r="K51" s="29">
        <f>IF(K$10="","",COUNTIF(K$12:K$41, $E51)-VLOOKUP(K$10,シフト設定マスタ!$B$29:$F$35,3,FALSE))</f>
        <v>-2</v>
      </c>
      <c r="L51" s="29">
        <f>IF(L$10="","",COUNTIF(L$12:L$41, $E51)-VLOOKUP(L$10,シフト設定マスタ!$B$29:$F$35,3,FALSE))</f>
        <v>-1</v>
      </c>
      <c r="M51" s="29">
        <f>IF(M$10="","",COUNTIF(M$12:M$41, $E51)-VLOOKUP(M$10,シフト設定マスタ!$B$29:$F$35,3,FALSE))</f>
        <v>-1</v>
      </c>
      <c r="N51" s="29">
        <f>IF(N$10="","",COUNTIF(N$12:N$41, $E51)-VLOOKUP(N$10,シフト設定マスタ!$B$29:$F$35,3,FALSE))</f>
        <v>-1</v>
      </c>
      <c r="O51" s="29">
        <f>IF(O$10="","",COUNTIF(O$12:O$41, $E51)-VLOOKUP(O$10,シフト設定マスタ!$B$29:$F$35,3,FALSE))</f>
        <v>-1</v>
      </c>
      <c r="P51" s="29">
        <f>IF(P$10="","",COUNTIF(P$12:P$41, $E51)-VLOOKUP(P$10,シフト設定マスタ!$B$29:$F$35,3,FALSE))</f>
        <v>-2</v>
      </c>
      <c r="Q51" s="29">
        <f>IF(Q$10="","",COUNTIF(Q$12:Q$41, $E51)-VLOOKUP(Q$10,シフト設定マスタ!$B$29:$F$35,3,FALSE))</f>
        <v>-2</v>
      </c>
      <c r="R51" s="29">
        <f>IF(R$10="","",COUNTIF(R$12:R$41, $E51)-VLOOKUP(R$10,シフト設定マスタ!$B$29:$F$35,3,FALSE))</f>
        <v>-2</v>
      </c>
      <c r="S51" s="29">
        <f>IF(S$10="","",COUNTIF(S$12:S$41, $E51)-VLOOKUP(S$10,シフト設定マスタ!$B$29:$F$35,3,FALSE))</f>
        <v>-1</v>
      </c>
      <c r="T51" s="29">
        <f>IF(T$10="","",COUNTIF(T$12:T$41, $E51)-VLOOKUP(T$10,シフト設定マスタ!$B$29:$F$35,3,FALSE))</f>
        <v>-1</v>
      </c>
      <c r="U51" s="29">
        <f>IF(U$10="","",COUNTIF(U$12:U$41, $E51)-VLOOKUP(U$10,シフト設定マスタ!$B$29:$F$35,3,FALSE))</f>
        <v>-1</v>
      </c>
      <c r="V51" s="29">
        <f>IF(V$10="","",COUNTIF(V$12:V$41, $E51)-VLOOKUP(V$10,シフト設定マスタ!$B$29:$F$35,3,FALSE))</f>
        <v>-1</v>
      </c>
      <c r="W51" s="29">
        <f>IF(W$10="","",COUNTIF(W$12:W$41, $E51)-VLOOKUP(W$10,シフト設定マスタ!$B$29:$F$35,3,FALSE))</f>
        <v>-2</v>
      </c>
      <c r="X51" s="29">
        <f>IF(X$10="","",COUNTIF(X$12:X$41, $E51)-VLOOKUP(X$10,シフト設定マスタ!$B$29:$F$35,3,FALSE))</f>
        <v>-2</v>
      </c>
      <c r="Y51" s="29">
        <f>IF(Y$10="","",COUNTIF(Y$12:Y$41, $E51)-VLOOKUP(Y$10,シフト設定マスタ!$B$29:$F$35,3,FALSE))</f>
        <v>-2</v>
      </c>
      <c r="Z51" s="29">
        <f>IF(Z$10="","",COUNTIF(Z$12:Z$41, $E51)-VLOOKUP(Z$10,シフト設定マスタ!$B$29:$F$35,3,FALSE))</f>
        <v>-1</v>
      </c>
      <c r="AA51" s="29">
        <f>IF(AA$10="","",COUNTIF(AA$12:AA$41, $E51)-VLOOKUP(AA$10,シフト設定マスタ!$B$29:$F$35,3,FALSE))</f>
        <v>-1</v>
      </c>
      <c r="AB51" s="29">
        <f>IF(AB$10="","",COUNTIF(AB$12:AB$41, $E51)-VLOOKUP(AB$10,シフト設定マスタ!$B$29:$F$35,3,FALSE))</f>
        <v>-1</v>
      </c>
      <c r="AC51" s="29">
        <f>IF(AC$10="","",COUNTIF(AC$12:AC$41, $E51)-VLOOKUP(AC$10,シフト設定マスタ!$B$29:$F$35,3,FALSE))</f>
        <v>-1</v>
      </c>
      <c r="AD51" s="29">
        <f>IF(AD$10="","",COUNTIF(AD$12:AD$41, $E51)-VLOOKUP(AD$10,シフト設定マスタ!$B$29:$F$35,3,FALSE))</f>
        <v>-2</v>
      </c>
      <c r="AE51" s="29">
        <f>IF(AE$10="","",COUNTIF(AE$12:AE$41, $E51)-VLOOKUP(AE$10,シフト設定マスタ!$B$29:$F$35,3,FALSE))</f>
        <v>-2</v>
      </c>
      <c r="AF51" s="29">
        <f>IF(AF$10="","",COUNTIF(AF$12:AF$41, $E51)-VLOOKUP(AF$10,シフト設定マスタ!$B$29:$F$35,3,FALSE))</f>
        <v>-2</v>
      </c>
      <c r="AG51" s="29">
        <f>IF(AG$10="","",COUNTIF(AG$12:AG$41, $E51)-VLOOKUP(AG$10,シフト設定マスタ!$B$29:$F$35,3,FALSE))</f>
        <v>-1</v>
      </c>
      <c r="AH51" s="29">
        <f>IF(AH$10="","",COUNTIF(AH$12:AH$41, $E51)-VLOOKUP(AH$10,シフト設定マスタ!$B$29:$F$35,3,FALSE))</f>
        <v>-1</v>
      </c>
      <c r="AI51" s="29">
        <f>IF(AI$10="","",COUNTIF(AI$12:AI$41, $E51)-VLOOKUP(AI$10,シフト設定マスタ!$B$29:$F$35,3,FALSE))</f>
        <v>-1</v>
      </c>
      <c r="AJ51" s="29">
        <f>IF(AJ$10="","",COUNTIF(AJ$12:AJ$41, $E51)-VLOOKUP(AJ$10,シフト設定マスタ!$B$29:$F$35,3,FALSE))</f>
        <v>-1</v>
      </c>
      <c r="AK51" s="29">
        <f>IF(AK$10="","",COUNTIF(AK$12:AK$41, $E51)-VLOOKUP(AK$10,シフト設定マスタ!$B$29:$F$35,3,FALSE))</f>
        <v>-2</v>
      </c>
      <c r="AL51" s="24"/>
      <c r="AM51" s="24"/>
      <c r="AN51" s="24"/>
      <c r="AO51" s="24"/>
      <c r="AP51" s="24"/>
      <c r="AQ51" s="24"/>
    </row>
    <row r="52" spans="1:43" ht="36" customHeight="1" x14ac:dyDescent="0.4">
      <c r="A52" s="24"/>
      <c r="B52" s="24"/>
      <c r="C52" s="24"/>
      <c r="D52" s="24"/>
      <c r="E52" s="188" t="s">
        <v>164</v>
      </c>
      <c r="F52" s="189"/>
      <c r="G52" s="29">
        <f>IF(G$10="","",COUNTIF(G$12:G$41, $E52)-VLOOKUP(G$10,シフト設定マスタ!$B$29:$F$35,3,FALSE))</f>
        <v>-1</v>
      </c>
      <c r="H52" s="29">
        <f>IF(H$10="","",COUNTIF(H$12:H$41, $E52)-VLOOKUP(H$10,シフト設定マスタ!$B$29:$F$35,3,FALSE))</f>
        <v>-1</v>
      </c>
      <c r="I52" s="29">
        <f>IF(I$10="","",COUNTIF(I$12:I$41, $E52)-VLOOKUP(I$10,シフト設定マスタ!$B$29:$F$35,3,FALSE))</f>
        <v>-2</v>
      </c>
      <c r="J52" s="29">
        <f>IF(J$10="","",COUNTIF(J$12:J$41, $E52)-VLOOKUP(J$10,シフト設定マスタ!$B$29:$F$35,3,FALSE))</f>
        <v>-3</v>
      </c>
      <c r="K52" s="29">
        <f>IF(K$10="","",COUNTIF(K$12:K$41, $E52)-VLOOKUP(K$10,シフト設定マスタ!$B$29:$F$35,3,FALSE))</f>
        <v>-4</v>
      </c>
      <c r="L52" s="29">
        <f>IF(L$10="","",COUNTIF(L$12:L$41, $E52)-VLOOKUP(L$10,シフト設定マスタ!$B$29:$F$35,3,FALSE))</f>
        <v>-1</v>
      </c>
      <c r="M52" s="29">
        <f>IF(M$10="","",COUNTIF(M$12:M$41, $E52)-VLOOKUP(M$10,シフト設定マスタ!$B$29:$F$35,3,FALSE))</f>
        <v>-1</v>
      </c>
      <c r="N52" s="29">
        <f>IF(N$10="","",COUNTIF(N$12:N$41, $E52)-VLOOKUP(N$10,シフト設定マスタ!$B$29:$F$35,3,FALSE))</f>
        <v>-1</v>
      </c>
      <c r="O52" s="29">
        <f>IF(O$10="","",COUNTIF(O$12:O$41, $E52)-VLOOKUP(O$10,シフト設定マスタ!$B$29:$F$35,3,FALSE))</f>
        <v>-1</v>
      </c>
      <c r="P52" s="29">
        <f>IF(P$10="","",COUNTIF(P$12:P$41, $E52)-VLOOKUP(P$10,シフト設定マスタ!$B$29:$F$35,3,FALSE))</f>
        <v>-2</v>
      </c>
      <c r="Q52" s="29">
        <f>IF(Q$10="","",COUNTIF(Q$12:Q$41, $E52)-VLOOKUP(Q$10,シフト設定マスタ!$B$29:$F$35,3,FALSE))</f>
        <v>-4</v>
      </c>
      <c r="R52" s="29">
        <f>IF(R$10="","",COUNTIF(R$12:R$41, $E52)-VLOOKUP(R$10,シフト設定マスタ!$B$29:$F$35,3,FALSE))</f>
        <v>-4</v>
      </c>
      <c r="S52" s="29">
        <f>IF(S$10="","",COUNTIF(S$12:S$41, $E52)-VLOOKUP(S$10,シフト設定マスタ!$B$29:$F$35,3,FALSE))</f>
        <v>-1</v>
      </c>
      <c r="T52" s="29">
        <f>IF(T$10="","",COUNTIF(T$12:T$41, $E52)-VLOOKUP(T$10,シフト設定マスタ!$B$29:$F$35,3,FALSE))</f>
        <v>-1</v>
      </c>
      <c r="U52" s="29">
        <f>IF(U$10="","",COUNTIF(U$12:U$41, $E52)-VLOOKUP(U$10,シフト設定マスタ!$B$29:$F$35,3,FALSE))</f>
        <v>-1</v>
      </c>
      <c r="V52" s="29">
        <f>IF(V$10="","",COUNTIF(V$12:V$41, $E52)-VLOOKUP(V$10,シフト設定マスタ!$B$29:$F$35,3,FALSE))</f>
        <v>-1</v>
      </c>
      <c r="W52" s="29">
        <f>IF(W$10="","",COUNTIF(W$12:W$41, $E52)-VLOOKUP(W$10,シフト設定マスタ!$B$29:$F$35,3,FALSE))</f>
        <v>-2</v>
      </c>
      <c r="X52" s="29">
        <f>IF(X$10="","",COUNTIF(X$12:X$41, $E52)-VLOOKUP(X$10,シフト設定マスタ!$B$29:$F$35,3,FALSE))</f>
        <v>-4</v>
      </c>
      <c r="Y52" s="29">
        <f>IF(Y$10="","",COUNTIF(Y$12:Y$41, $E52)-VLOOKUP(Y$10,シフト設定マスタ!$B$29:$F$35,3,FALSE))</f>
        <v>-4</v>
      </c>
      <c r="Z52" s="29">
        <f>IF(Z$10="","",COUNTIF(Z$12:Z$41, $E52)-VLOOKUP(Z$10,シフト設定マスタ!$B$29:$F$35,3,FALSE))</f>
        <v>-1</v>
      </c>
      <c r="AA52" s="29">
        <f>IF(AA$10="","",COUNTIF(AA$12:AA$41, $E52)-VLOOKUP(AA$10,シフト設定マスタ!$B$29:$F$35,3,FALSE))</f>
        <v>-1</v>
      </c>
      <c r="AB52" s="29">
        <f>IF(AB$10="","",COUNTIF(AB$12:AB$41, $E52)-VLOOKUP(AB$10,シフト設定マスタ!$B$29:$F$35,3,FALSE))</f>
        <v>-1</v>
      </c>
      <c r="AC52" s="29">
        <f>IF(AC$10="","",COUNTIF(AC$12:AC$41, $E52)-VLOOKUP(AC$10,シフト設定マスタ!$B$29:$F$35,3,FALSE))</f>
        <v>-1</v>
      </c>
      <c r="AD52" s="29">
        <f>IF(AD$10="","",COUNTIF(AD$12:AD$41, $E52)-VLOOKUP(AD$10,シフト設定マスタ!$B$29:$F$35,3,FALSE))</f>
        <v>-2</v>
      </c>
      <c r="AE52" s="29">
        <f>IF(AE$10="","",COUNTIF(AE$12:AE$41, $E52)-VLOOKUP(AE$10,シフト設定マスタ!$B$29:$F$35,3,FALSE))</f>
        <v>-4</v>
      </c>
      <c r="AF52" s="29">
        <f>IF(AF$10="","",COUNTIF(AF$12:AF$41, $E52)-VLOOKUP(AF$10,シフト設定マスタ!$B$29:$F$35,3,FALSE))</f>
        <v>-4</v>
      </c>
      <c r="AG52" s="29">
        <f>IF(AG$10="","",COUNTIF(AG$12:AG$41, $E52)-VLOOKUP(AG$10,シフト設定マスタ!$B$29:$F$35,3,FALSE))</f>
        <v>-1</v>
      </c>
      <c r="AH52" s="29">
        <f>IF(AH$10="","",COUNTIF(AH$12:AH$41, $E52)-VLOOKUP(AH$10,シフト設定マスタ!$B$29:$F$35,3,FALSE))</f>
        <v>-1</v>
      </c>
      <c r="AI52" s="29">
        <f>IF(AI$10="","",COUNTIF(AI$12:AI$41, $E52)-VLOOKUP(AI$10,シフト設定マスタ!$B$29:$F$35,3,FALSE))</f>
        <v>-1</v>
      </c>
      <c r="AJ52" s="29">
        <f>IF(AJ$10="","",COUNTIF(AJ$12:AJ$41, $E52)-VLOOKUP(AJ$10,シフト設定マスタ!$B$29:$F$35,3,FALSE))</f>
        <v>-1</v>
      </c>
      <c r="AK52" s="29">
        <f>IF(AK$10="","",COUNTIF(AK$12:AK$41, $E52)-VLOOKUP(AK$10,シフト設定マスタ!$B$29:$F$35,3,FALSE))</f>
        <v>-2</v>
      </c>
      <c r="AL52" s="24"/>
      <c r="AM52" s="24"/>
      <c r="AN52" s="24"/>
      <c r="AO52" s="24"/>
      <c r="AP52" s="24"/>
      <c r="AQ52" s="24"/>
    </row>
    <row r="53" spans="1:43" ht="36" customHeight="1" x14ac:dyDescent="0.4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</row>
    <row r="54" spans="1:43" ht="36" customHeight="1" x14ac:dyDescent="0.4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</row>
    <row r="55" spans="1:43" ht="36" customHeight="1" x14ac:dyDescent="0.4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</row>
    <row r="56" spans="1:43" x14ac:dyDescent="0.4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</row>
    <row r="57" spans="1:43" x14ac:dyDescent="0.4">
      <c r="A57" s="58"/>
      <c r="B57" s="58"/>
      <c r="C57" s="58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9"/>
      <c r="AP57" s="59"/>
      <c r="AQ57" s="59"/>
    </row>
    <row r="58" spans="1:43" x14ac:dyDescent="0.4">
      <c r="A58" s="58"/>
      <c r="B58" s="58"/>
      <c r="C58" s="58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9"/>
      <c r="AP58" s="59"/>
      <c r="AQ58" s="59"/>
    </row>
    <row r="59" spans="1:43" x14ac:dyDescent="0.4">
      <c r="A59" s="58"/>
      <c r="B59" s="58"/>
      <c r="C59" s="58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9"/>
      <c r="AP59" s="59"/>
      <c r="AQ59" s="59"/>
    </row>
    <row r="60" spans="1:43" x14ac:dyDescent="0.4">
      <c r="A60" s="58"/>
      <c r="B60" s="58"/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9"/>
      <c r="AP60" s="59"/>
      <c r="AQ60" s="59"/>
    </row>
    <row r="61" spans="1:43" x14ac:dyDescent="0.4">
      <c r="A61" s="58"/>
      <c r="B61" s="58"/>
      <c r="C61" s="58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9"/>
      <c r="AP61" s="59"/>
      <c r="AQ61" s="59"/>
    </row>
    <row r="62" spans="1:43" x14ac:dyDescent="0.4">
      <c r="A62" s="58"/>
      <c r="B62" s="58"/>
      <c r="C62" s="58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9"/>
      <c r="AP62" s="59"/>
      <c r="AQ62" s="59"/>
    </row>
    <row r="63" spans="1:43" x14ac:dyDescent="0.4">
      <c r="A63" s="58"/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8"/>
      <c r="AH63" s="58"/>
      <c r="AI63" s="58"/>
      <c r="AJ63" s="58"/>
      <c r="AK63" s="58"/>
      <c r="AL63" s="58"/>
      <c r="AM63" s="58"/>
      <c r="AN63" s="58"/>
      <c r="AO63" s="59"/>
      <c r="AP63" s="59"/>
      <c r="AQ63" s="59"/>
    </row>
    <row r="64" spans="1:43" x14ac:dyDescent="0.4">
      <c r="A64" s="58"/>
      <c r="B64" s="58"/>
      <c r="C64" s="58"/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9"/>
      <c r="AP64" s="59"/>
      <c r="AQ64" s="59"/>
    </row>
    <row r="65" spans="1:43" x14ac:dyDescent="0.4">
      <c r="A65" s="58"/>
      <c r="B65" s="58"/>
      <c r="C65" s="58"/>
      <c r="D65" s="58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9"/>
      <c r="AP65" s="59"/>
      <c r="AQ65" s="59"/>
    </row>
    <row r="66" spans="1:43" x14ac:dyDescent="0.4">
      <c r="A66" s="58"/>
      <c r="B66" s="58"/>
      <c r="C66" s="58"/>
      <c r="D66" s="58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  <c r="AK66" s="58"/>
      <c r="AL66" s="58"/>
      <c r="AM66" s="58"/>
      <c r="AN66" s="58"/>
      <c r="AO66" s="59"/>
      <c r="AP66" s="59"/>
      <c r="AQ66" s="59"/>
    </row>
    <row r="67" spans="1:43" x14ac:dyDescent="0.4">
      <c r="A67" s="58"/>
      <c r="B67" s="58"/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8"/>
      <c r="AH67" s="58"/>
      <c r="AI67" s="58"/>
      <c r="AJ67" s="58"/>
      <c r="AK67" s="58"/>
      <c r="AL67" s="58"/>
      <c r="AM67" s="58"/>
      <c r="AN67" s="58"/>
      <c r="AO67" s="59"/>
      <c r="AP67" s="59"/>
      <c r="AQ67" s="59"/>
    </row>
    <row r="68" spans="1:43" x14ac:dyDescent="0.4">
      <c r="A68" s="5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9"/>
      <c r="AP68" s="59"/>
      <c r="AQ68" s="59"/>
    </row>
    <row r="69" spans="1:43" x14ac:dyDescent="0.4">
      <c r="A69" s="58"/>
      <c r="B69" s="58"/>
      <c r="C69" s="58"/>
      <c r="D69" s="58"/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G69" s="58"/>
      <c r="AH69" s="58"/>
      <c r="AI69" s="58"/>
      <c r="AJ69" s="58"/>
      <c r="AK69" s="58"/>
      <c r="AL69" s="58"/>
      <c r="AM69" s="58"/>
      <c r="AN69" s="58"/>
      <c r="AO69" s="59"/>
      <c r="AP69" s="59"/>
      <c r="AQ69" s="59"/>
    </row>
    <row r="70" spans="1:43" x14ac:dyDescent="0.4">
      <c r="A70" s="58"/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9"/>
      <c r="AP70" s="59"/>
      <c r="AQ70" s="59"/>
    </row>
    <row r="71" spans="1:43" x14ac:dyDescent="0.4">
      <c r="A71" s="58"/>
      <c r="B71" s="58"/>
      <c r="C71" s="58"/>
      <c r="D71" s="58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9"/>
      <c r="AP71" s="59"/>
      <c r="AQ71" s="59"/>
    </row>
    <row r="72" spans="1:43" x14ac:dyDescent="0.4">
      <c r="A72" s="58"/>
      <c r="B72" s="58"/>
      <c r="C72" s="58"/>
      <c r="D72" s="58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58"/>
      <c r="AK72" s="58"/>
      <c r="AL72" s="58"/>
      <c r="AM72" s="58"/>
      <c r="AN72" s="58"/>
      <c r="AO72" s="59"/>
      <c r="AP72" s="59"/>
      <c r="AQ72" s="59"/>
    </row>
    <row r="73" spans="1:43" x14ac:dyDescent="0.4">
      <c r="A73" s="58"/>
      <c r="B73" s="58"/>
      <c r="C73" s="58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  <c r="AK73" s="58"/>
      <c r="AL73" s="58"/>
      <c r="AM73" s="58"/>
      <c r="AN73" s="58"/>
      <c r="AO73" s="59"/>
      <c r="AP73" s="59"/>
      <c r="AQ73" s="59"/>
    </row>
    <row r="74" spans="1:43" x14ac:dyDescent="0.4">
      <c r="A74" s="5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9"/>
      <c r="AP74" s="59"/>
      <c r="AQ74" s="59"/>
    </row>
    <row r="75" spans="1:43" x14ac:dyDescent="0.4">
      <c r="A75" s="58"/>
      <c r="B75" s="58"/>
      <c r="C75" s="58"/>
      <c r="D75" s="58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</row>
    <row r="76" spans="1:43" x14ac:dyDescent="0.4">
      <c r="A76" s="58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</row>
    <row r="77" spans="1:43" x14ac:dyDescent="0.4">
      <c r="A77" s="58"/>
      <c r="B77" s="58"/>
      <c r="C77" s="58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</row>
    <row r="78" spans="1:43" x14ac:dyDescent="0.4">
      <c r="A78" s="58"/>
      <c r="B78" s="58"/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58"/>
      <c r="AQ78" s="58"/>
    </row>
    <row r="79" spans="1:43" x14ac:dyDescent="0.4">
      <c r="A79" s="58"/>
      <c r="B79" s="58"/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  <c r="AK79" s="58"/>
      <c r="AL79" s="58"/>
      <c r="AM79" s="58"/>
      <c r="AN79" s="58"/>
      <c r="AO79" s="58"/>
      <c r="AP79" s="58"/>
      <c r="AQ79" s="58"/>
    </row>
    <row r="80" spans="1:43" x14ac:dyDescent="0.4">
      <c r="A80" s="58"/>
      <c r="B80" s="58"/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</row>
    <row r="81" spans="1:43" x14ac:dyDescent="0.4">
      <c r="A81" s="58"/>
      <c r="B81" s="58"/>
      <c r="C81" s="58"/>
      <c r="D81" s="58"/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</row>
    <row r="82" spans="1:43" x14ac:dyDescent="0.4">
      <c r="A82" s="58"/>
      <c r="B82" s="58"/>
      <c r="C82" s="58"/>
      <c r="D82" s="58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  <c r="AK82" s="58"/>
      <c r="AL82" s="58"/>
      <c r="AM82" s="58"/>
      <c r="AN82" s="58"/>
      <c r="AO82" s="58"/>
      <c r="AP82" s="58"/>
      <c r="AQ82" s="58"/>
    </row>
    <row r="83" spans="1:43" x14ac:dyDescent="0.4">
      <c r="A83" s="58"/>
      <c r="B83" s="58"/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G83" s="58"/>
      <c r="AH83" s="58"/>
      <c r="AI83" s="58"/>
      <c r="AJ83" s="58"/>
      <c r="AK83" s="58"/>
      <c r="AL83" s="58"/>
      <c r="AM83" s="58"/>
      <c r="AN83" s="58"/>
      <c r="AO83" s="58"/>
      <c r="AP83" s="58"/>
      <c r="AQ83" s="58"/>
    </row>
    <row r="84" spans="1:43" x14ac:dyDescent="0.4">
      <c r="A84" s="58"/>
      <c r="B84" s="58"/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58"/>
      <c r="AQ84" s="58"/>
    </row>
    <row r="85" spans="1:43" x14ac:dyDescent="0.4">
      <c r="A85" s="58"/>
      <c r="B85" s="58"/>
      <c r="C85" s="58"/>
      <c r="D85" s="58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58"/>
      <c r="AQ85" s="58"/>
    </row>
    <row r="86" spans="1:43" x14ac:dyDescent="0.4">
      <c r="A86" s="58"/>
      <c r="B86" s="58"/>
      <c r="C86" s="58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  <c r="AK86" s="58"/>
      <c r="AL86" s="58"/>
      <c r="AM86" s="58"/>
      <c r="AN86" s="58"/>
      <c r="AO86" s="58"/>
      <c r="AP86" s="58"/>
      <c r="AQ86" s="58"/>
    </row>
    <row r="87" spans="1:43" x14ac:dyDescent="0.4">
      <c r="A87" s="58"/>
      <c r="B87" s="58"/>
      <c r="C87" s="58"/>
      <c r="D87" s="58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  <c r="AK87" s="58"/>
      <c r="AL87" s="58"/>
      <c r="AM87" s="58"/>
      <c r="AN87" s="58"/>
      <c r="AO87" s="58"/>
      <c r="AP87" s="58"/>
      <c r="AQ87" s="58"/>
    </row>
    <row r="88" spans="1:43" x14ac:dyDescent="0.4">
      <c r="A88" s="58"/>
      <c r="B88" s="58"/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</row>
    <row r="89" spans="1:43" x14ac:dyDescent="0.4">
      <c r="A89" s="58"/>
      <c r="B89" s="58"/>
      <c r="C89" s="58"/>
      <c r="D89" s="58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  <c r="AK89" s="58"/>
      <c r="AL89" s="58"/>
      <c r="AM89" s="58"/>
      <c r="AN89" s="58"/>
      <c r="AO89" s="58"/>
      <c r="AP89" s="58"/>
      <c r="AQ89" s="58"/>
    </row>
    <row r="90" spans="1:43" x14ac:dyDescent="0.4">
      <c r="A90" s="58"/>
      <c r="B90" s="58"/>
      <c r="C90" s="58"/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  <c r="AK90" s="58"/>
      <c r="AL90" s="58"/>
      <c r="AM90" s="58"/>
      <c r="AN90" s="58"/>
      <c r="AO90" s="58"/>
      <c r="AP90" s="58"/>
      <c r="AQ90" s="58"/>
    </row>
    <row r="91" spans="1:43" x14ac:dyDescent="0.4">
      <c r="A91" s="58"/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58"/>
    </row>
    <row r="92" spans="1:43" x14ac:dyDescent="0.4">
      <c r="A92" s="58"/>
      <c r="B92" s="58"/>
      <c r="C92" s="58"/>
      <c r="D92" s="58"/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8"/>
      <c r="AH92" s="58"/>
      <c r="AI92" s="58"/>
      <c r="AJ92" s="58"/>
      <c r="AK92" s="58"/>
      <c r="AL92" s="58"/>
      <c r="AM92" s="58"/>
      <c r="AN92" s="58"/>
      <c r="AO92" s="58"/>
      <c r="AP92" s="58"/>
      <c r="AQ92" s="58"/>
    </row>
    <row r="93" spans="1:43" x14ac:dyDescent="0.4">
      <c r="A93" s="58"/>
      <c r="B93" s="58"/>
      <c r="C93" s="58"/>
      <c r="D93" s="58"/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/>
      <c r="AJ93" s="58"/>
      <c r="AK93" s="58"/>
      <c r="AL93" s="58"/>
      <c r="AM93" s="58"/>
      <c r="AN93" s="58"/>
      <c r="AO93" s="58"/>
      <c r="AP93" s="58"/>
      <c r="AQ93" s="58"/>
    </row>
    <row r="94" spans="1:43" x14ac:dyDescent="0.4">
      <c r="A94" s="58"/>
      <c r="B94" s="58"/>
      <c r="C94" s="58"/>
      <c r="D94" s="58"/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  <c r="AK94" s="58"/>
      <c r="AL94" s="58"/>
      <c r="AM94" s="58"/>
      <c r="AN94" s="58"/>
      <c r="AO94" s="58"/>
      <c r="AP94" s="58"/>
      <c r="AQ94" s="58"/>
    </row>
    <row r="95" spans="1:43" x14ac:dyDescent="0.4">
      <c r="A95" s="58"/>
      <c r="B95" s="58"/>
      <c r="C95" s="58"/>
      <c r="D95" s="58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  <c r="AK95" s="58"/>
      <c r="AL95" s="58"/>
      <c r="AM95" s="58"/>
      <c r="AN95" s="58"/>
      <c r="AO95" s="58"/>
      <c r="AP95" s="58"/>
      <c r="AQ95" s="58"/>
    </row>
    <row r="96" spans="1:43" x14ac:dyDescent="0.4">
      <c r="A96" s="58"/>
      <c r="B96" s="58"/>
      <c r="C96" s="58"/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58"/>
      <c r="AQ96" s="58"/>
    </row>
    <row r="97" spans="1:43" x14ac:dyDescent="0.4">
      <c r="A97" s="58"/>
      <c r="B97" s="58"/>
      <c r="C97" s="58"/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  <c r="AK97" s="58"/>
      <c r="AL97" s="58"/>
      <c r="AM97" s="58"/>
      <c r="AN97" s="58"/>
      <c r="AO97" s="58"/>
      <c r="AP97" s="58"/>
      <c r="AQ97" s="58"/>
    </row>
    <row r="98" spans="1:43" x14ac:dyDescent="0.4">
      <c r="A98" s="58"/>
      <c r="B98" s="58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58"/>
      <c r="AQ98" s="58"/>
    </row>
    <row r="99" spans="1:43" x14ac:dyDescent="0.4">
      <c r="A99" s="58"/>
      <c r="B99" s="58"/>
      <c r="C99" s="58"/>
      <c r="D99" s="58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8"/>
      <c r="AH99" s="58"/>
      <c r="AI99" s="58"/>
      <c r="AJ99" s="58"/>
      <c r="AK99" s="58"/>
      <c r="AL99" s="58"/>
      <c r="AM99" s="58"/>
      <c r="AN99" s="58"/>
      <c r="AO99" s="58"/>
      <c r="AP99" s="58"/>
      <c r="AQ99" s="58"/>
    </row>
    <row r="100" spans="1:43" x14ac:dyDescent="0.4">
      <c r="A100" s="58"/>
      <c r="B100" s="58"/>
      <c r="C100" s="58"/>
      <c r="D100" s="58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8"/>
      <c r="AH100" s="58"/>
      <c r="AI100" s="58"/>
      <c r="AJ100" s="58"/>
      <c r="AK100" s="58"/>
      <c r="AL100" s="58"/>
      <c r="AM100" s="58"/>
      <c r="AN100" s="58"/>
      <c r="AO100" s="58"/>
      <c r="AP100" s="58"/>
      <c r="AQ100" s="58"/>
    </row>
    <row r="101" spans="1:43" x14ac:dyDescent="0.4">
      <c r="A101" s="58"/>
      <c r="B101" s="58"/>
      <c r="C101" s="58"/>
      <c r="D101" s="58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  <c r="AK101" s="58"/>
      <c r="AL101" s="58"/>
      <c r="AM101" s="58"/>
      <c r="AN101" s="58"/>
      <c r="AO101" s="58"/>
      <c r="AP101" s="58"/>
      <c r="AQ101" s="58"/>
    </row>
    <row r="102" spans="1:43" x14ac:dyDescent="0.4">
      <c r="A102" s="58"/>
      <c r="B102" s="58"/>
      <c r="C102" s="58"/>
      <c r="D102" s="58"/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  <c r="AG102" s="58"/>
      <c r="AH102" s="58"/>
      <c r="AI102" s="58"/>
      <c r="AJ102" s="58"/>
      <c r="AK102" s="58"/>
      <c r="AL102" s="58"/>
      <c r="AM102" s="58"/>
      <c r="AN102" s="58"/>
      <c r="AO102" s="58"/>
      <c r="AP102" s="58"/>
      <c r="AQ102" s="58"/>
    </row>
    <row r="103" spans="1:43" x14ac:dyDescent="0.4">
      <c r="A103" s="58"/>
      <c r="B103" s="58"/>
      <c r="C103" s="58"/>
      <c r="D103" s="58"/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  <c r="AG103" s="58"/>
      <c r="AH103" s="58"/>
      <c r="AI103" s="58"/>
      <c r="AJ103" s="58"/>
      <c r="AK103" s="58"/>
      <c r="AL103" s="58"/>
      <c r="AM103" s="58"/>
      <c r="AN103" s="58"/>
      <c r="AO103" s="58"/>
      <c r="AP103" s="58"/>
      <c r="AQ103" s="58"/>
    </row>
    <row r="104" spans="1:43" x14ac:dyDescent="0.4">
      <c r="A104" s="58"/>
      <c r="B104" s="58"/>
      <c r="C104" s="58"/>
      <c r="D104" s="58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58"/>
      <c r="AJ104" s="58"/>
      <c r="AK104" s="58"/>
      <c r="AL104" s="58"/>
      <c r="AM104" s="58"/>
      <c r="AN104" s="58"/>
      <c r="AO104" s="58"/>
      <c r="AP104" s="58"/>
      <c r="AQ104" s="58"/>
    </row>
    <row r="105" spans="1:43" x14ac:dyDescent="0.4">
      <c r="A105" s="58"/>
      <c r="B105" s="58"/>
      <c r="C105" s="58"/>
      <c r="D105" s="58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  <c r="AK105" s="58"/>
      <c r="AL105" s="58"/>
      <c r="AM105" s="58"/>
      <c r="AN105" s="58"/>
      <c r="AO105" s="58"/>
      <c r="AP105" s="58"/>
      <c r="AQ105" s="58"/>
    </row>
    <row r="106" spans="1:43" x14ac:dyDescent="0.4">
      <c r="A106" s="58"/>
      <c r="B106" s="58"/>
      <c r="C106" s="58"/>
      <c r="D106" s="58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8"/>
      <c r="AH106" s="58"/>
      <c r="AI106" s="58"/>
      <c r="AJ106" s="58"/>
      <c r="AK106" s="58"/>
      <c r="AL106" s="58"/>
      <c r="AM106" s="58"/>
      <c r="AN106" s="58"/>
      <c r="AO106" s="58"/>
      <c r="AP106" s="58"/>
      <c r="AQ106" s="58"/>
    </row>
    <row r="107" spans="1:43" x14ac:dyDescent="0.4">
      <c r="A107" s="58"/>
      <c r="B107" s="58"/>
      <c r="C107" s="58"/>
      <c r="D107" s="58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58"/>
      <c r="AH107" s="58"/>
      <c r="AI107" s="58"/>
      <c r="AJ107" s="58"/>
      <c r="AK107" s="58"/>
      <c r="AL107" s="58"/>
      <c r="AM107" s="58"/>
      <c r="AN107" s="58"/>
      <c r="AO107" s="58"/>
      <c r="AP107" s="58"/>
      <c r="AQ107" s="58"/>
    </row>
    <row r="108" spans="1:43" x14ac:dyDescent="0.4">
      <c r="A108" s="58"/>
      <c r="B108" s="58"/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  <c r="AK108" s="58"/>
      <c r="AL108" s="58"/>
      <c r="AM108" s="58"/>
      <c r="AN108" s="58"/>
      <c r="AO108" s="58"/>
      <c r="AP108" s="58"/>
      <c r="AQ108" s="58"/>
    </row>
    <row r="109" spans="1:43" x14ac:dyDescent="0.4">
      <c r="A109" s="58"/>
      <c r="B109" s="58"/>
      <c r="C109" s="58"/>
      <c r="D109" s="58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8"/>
      <c r="AH109" s="58"/>
      <c r="AI109" s="58"/>
      <c r="AJ109" s="58"/>
      <c r="AK109" s="58"/>
      <c r="AL109" s="58"/>
      <c r="AM109" s="58"/>
      <c r="AN109" s="58"/>
      <c r="AO109" s="58"/>
      <c r="AP109" s="58"/>
      <c r="AQ109" s="58"/>
    </row>
    <row r="110" spans="1:43" x14ac:dyDescent="0.4">
      <c r="A110" s="58"/>
      <c r="B110" s="58"/>
      <c r="C110" s="58"/>
      <c r="D110" s="58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G110" s="58"/>
      <c r="AH110" s="58"/>
      <c r="AI110" s="58"/>
      <c r="AJ110" s="58"/>
      <c r="AK110" s="58"/>
      <c r="AL110" s="58"/>
      <c r="AM110" s="58"/>
      <c r="AN110" s="58"/>
      <c r="AO110" s="58"/>
      <c r="AP110" s="58"/>
      <c r="AQ110" s="58"/>
    </row>
    <row r="111" spans="1:43" x14ac:dyDescent="0.4">
      <c r="A111" s="58"/>
      <c r="B111" s="58"/>
      <c r="C111" s="58"/>
      <c r="D111" s="58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8"/>
      <c r="AH111" s="58"/>
      <c r="AI111" s="58"/>
      <c r="AJ111" s="58"/>
      <c r="AK111" s="58"/>
      <c r="AL111" s="58"/>
      <c r="AM111" s="58"/>
      <c r="AN111" s="58"/>
      <c r="AO111" s="58"/>
      <c r="AP111" s="58"/>
      <c r="AQ111" s="58"/>
    </row>
    <row r="112" spans="1:43" x14ac:dyDescent="0.4">
      <c r="A112" s="58"/>
      <c r="B112" s="58"/>
      <c r="C112" s="58"/>
      <c r="D112" s="58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  <c r="AK112" s="58"/>
      <c r="AL112" s="58"/>
      <c r="AM112" s="58"/>
      <c r="AN112" s="58"/>
      <c r="AO112" s="58"/>
      <c r="AP112" s="58"/>
      <c r="AQ112" s="58"/>
    </row>
    <row r="113" spans="1:43" x14ac:dyDescent="0.4">
      <c r="A113" s="58"/>
      <c r="B113" s="58"/>
      <c r="C113" s="58"/>
      <c r="D113" s="58"/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G113" s="58"/>
      <c r="AH113" s="58"/>
      <c r="AI113" s="58"/>
      <c r="AJ113" s="58"/>
      <c r="AK113" s="58"/>
      <c r="AL113" s="58"/>
      <c r="AM113" s="58"/>
      <c r="AN113" s="58"/>
      <c r="AO113" s="58"/>
      <c r="AP113" s="58"/>
      <c r="AQ113" s="58"/>
    </row>
    <row r="114" spans="1:43" x14ac:dyDescent="0.4">
      <c r="A114" s="58"/>
      <c r="B114" s="58"/>
      <c r="C114" s="58"/>
      <c r="D114" s="58"/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  <c r="AG114" s="58"/>
      <c r="AH114" s="58"/>
      <c r="AI114" s="58"/>
      <c r="AJ114" s="58"/>
      <c r="AK114" s="58"/>
      <c r="AL114" s="58"/>
      <c r="AM114" s="58"/>
      <c r="AN114" s="58"/>
      <c r="AO114" s="58"/>
      <c r="AP114" s="58"/>
      <c r="AQ114" s="58"/>
    </row>
    <row r="115" spans="1:43" x14ac:dyDescent="0.4">
      <c r="A115" s="58"/>
      <c r="B115" s="58"/>
      <c r="C115" s="58"/>
      <c r="D115" s="58"/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G115" s="58"/>
      <c r="AH115" s="58"/>
      <c r="AI115" s="58"/>
      <c r="AJ115" s="58"/>
      <c r="AK115" s="58"/>
      <c r="AL115" s="58"/>
      <c r="AM115" s="58"/>
      <c r="AN115" s="58"/>
      <c r="AO115" s="58"/>
      <c r="AP115" s="58"/>
      <c r="AQ115" s="58"/>
    </row>
    <row r="116" spans="1:43" x14ac:dyDescent="0.4">
      <c r="A116" s="58"/>
      <c r="B116" s="58"/>
      <c r="C116" s="58"/>
      <c r="D116" s="58"/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G116" s="58"/>
      <c r="AH116" s="58"/>
      <c r="AI116" s="58"/>
      <c r="AJ116" s="58"/>
      <c r="AK116" s="58"/>
      <c r="AL116" s="58"/>
      <c r="AM116" s="58"/>
      <c r="AN116" s="58"/>
      <c r="AO116" s="58"/>
      <c r="AP116" s="58"/>
      <c r="AQ116" s="58"/>
    </row>
    <row r="117" spans="1:43" x14ac:dyDescent="0.4">
      <c r="A117" s="58"/>
      <c r="B117" s="58"/>
      <c r="C117" s="58"/>
      <c r="D117" s="58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G117" s="58"/>
      <c r="AH117" s="58"/>
      <c r="AI117" s="58"/>
      <c r="AJ117" s="58"/>
      <c r="AK117" s="58"/>
      <c r="AL117" s="58"/>
      <c r="AM117" s="58"/>
      <c r="AN117" s="58"/>
      <c r="AO117" s="58"/>
      <c r="AP117" s="58"/>
      <c r="AQ117" s="58"/>
    </row>
    <row r="118" spans="1:43" x14ac:dyDescent="0.4">
      <c r="A118" s="58"/>
      <c r="B118" s="58"/>
      <c r="C118" s="58"/>
      <c r="D118" s="58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G118" s="58"/>
      <c r="AH118" s="58"/>
      <c r="AI118" s="58"/>
      <c r="AJ118" s="58"/>
      <c r="AK118" s="58"/>
      <c r="AL118" s="58"/>
      <c r="AM118" s="58"/>
      <c r="AN118" s="58"/>
      <c r="AO118" s="58"/>
      <c r="AP118" s="58"/>
      <c r="AQ118" s="58"/>
    </row>
    <row r="119" spans="1:43" x14ac:dyDescent="0.4">
      <c r="A119" s="58"/>
      <c r="B119" s="58"/>
      <c r="C119" s="58"/>
      <c r="D119" s="58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  <c r="AK119" s="58"/>
      <c r="AL119" s="58"/>
      <c r="AM119" s="58"/>
      <c r="AN119" s="58"/>
      <c r="AO119" s="58"/>
      <c r="AP119" s="58"/>
      <c r="AQ119" s="58"/>
    </row>
    <row r="120" spans="1:43" x14ac:dyDescent="0.4">
      <c r="A120" s="58"/>
      <c r="B120" s="58"/>
      <c r="C120" s="58"/>
      <c r="D120" s="58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8"/>
      <c r="AH120" s="58"/>
      <c r="AI120" s="58"/>
      <c r="AJ120" s="58"/>
      <c r="AK120" s="58"/>
      <c r="AL120" s="58"/>
      <c r="AM120" s="58"/>
      <c r="AN120" s="58"/>
      <c r="AO120" s="58"/>
      <c r="AP120" s="58"/>
      <c r="AQ120" s="58"/>
    </row>
    <row r="121" spans="1:43" x14ac:dyDescent="0.4">
      <c r="A121" s="58"/>
      <c r="B121" s="58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8"/>
      <c r="AH121" s="58"/>
      <c r="AI121" s="58"/>
      <c r="AJ121" s="58"/>
      <c r="AK121" s="58"/>
      <c r="AL121" s="58"/>
      <c r="AM121" s="58"/>
      <c r="AN121" s="58"/>
      <c r="AO121" s="58"/>
      <c r="AP121" s="58"/>
      <c r="AQ121" s="58"/>
    </row>
    <row r="122" spans="1:43" x14ac:dyDescent="0.4">
      <c r="A122" s="58"/>
      <c r="B122" s="58"/>
      <c r="C122" s="58"/>
      <c r="D122" s="58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8"/>
      <c r="AH122" s="58"/>
      <c r="AI122" s="58"/>
      <c r="AJ122" s="58"/>
      <c r="AK122" s="58"/>
      <c r="AL122" s="58"/>
      <c r="AM122" s="58"/>
      <c r="AN122" s="58"/>
      <c r="AO122" s="58"/>
      <c r="AP122" s="58"/>
      <c r="AQ122" s="58"/>
    </row>
    <row r="123" spans="1:43" x14ac:dyDescent="0.4">
      <c r="A123" s="58"/>
      <c r="B123" s="58"/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8"/>
      <c r="AH123" s="58"/>
      <c r="AI123" s="58"/>
      <c r="AJ123" s="58"/>
      <c r="AK123" s="58"/>
      <c r="AL123" s="58"/>
      <c r="AM123" s="58"/>
      <c r="AN123" s="58"/>
      <c r="AO123" s="58"/>
      <c r="AP123" s="58"/>
      <c r="AQ123" s="58"/>
    </row>
    <row r="124" spans="1:43" x14ac:dyDescent="0.4">
      <c r="A124" s="58"/>
      <c r="B124" s="58"/>
      <c r="C124" s="58"/>
      <c r="D124" s="58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G124" s="58"/>
      <c r="AH124" s="58"/>
      <c r="AI124" s="58"/>
      <c r="AJ124" s="58"/>
      <c r="AK124" s="58"/>
      <c r="AL124" s="58"/>
      <c r="AM124" s="58"/>
      <c r="AN124" s="58"/>
      <c r="AO124" s="58"/>
      <c r="AP124" s="58"/>
      <c r="AQ124" s="58"/>
    </row>
    <row r="125" spans="1:43" x14ac:dyDescent="0.4">
      <c r="A125" s="58"/>
      <c r="B125" s="58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G125" s="58"/>
      <c r="AH125" s="58"/>
      <c r="AI125" s="58"/>
      <c r="AJ125" s="58"/>
      <c r="AK125" s="58"/>
      <c r="AL125" s="58"/>
      <c r="AM125" s="58"/>
      <c r="AN125" s="58"/>
      <c r="AO125" s="58"/>
      <c r="AP125" s="58"/>
      <c r="AQ125" s="58"/>
    </row>
    <row r="126" spans="1:43" x14ac:dyDescent="0.4">
      <c r="A126" s="58"/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  <c r="AG126" s="58"/>
      <c r="AH126" s="58"/>
      <c r="AI126" s="58"/>
      <c r="AJ126" s="58"/>
      <c r="AK126" s="58"/>
      <c r="AL126" s="58"/>
      <c r="AM126" s="58"/>
      <c r="AN126" s="58"/>
      <c r="AO126" s="58"/>
      <c r="AP126" s="58"/>
      <c r="AQ126" s="58"/>
    </row>
    <row r="127" spans="1:43" x14ac:dyDescent="0.4">
      <c r="A127" s="58"/>
      <c r="B127" s="58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8"/>
      <c r="AH127" s="58"/>
      <c r="AI127" s="58"/>
      <c r="AJ127" s="58"/>
      <c r="AK127" s="58"/>
      <c r="AL127" s="58"/>
      <c r="AM127" s="58"/>
      <c r="AN127" s="58"/>
      <c r="AO127" s="58"/>
      <c r="AP127" s="58"/>
      <c r="AQ127" s="58"/>
    </row>
    <row r="128" spans="1:43" x14ac:dyDescent="0.4">
      <c r="A128" s="58"/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8"/>
      <c r="AH128" s="58"/>
      <c r="AI128" s="58"/>
      <c r="AJ128" s="58"/>
      <c r="AK128" s="58"/>
      <c r="AL128" s="58"/>
      <c r="AM128" s="58"/>
      <c r="AN128" s="58"/>
      <c r="AO128" s="58"/>
      <c r="AP128" s="58"/>
      <c r="AQ128" s="58"/>
    </row>
    <row r="129" spans="1:43" x14ac:dyDescent="0.4">
      <c r="A129" s="58"/>
      <c r="B129" s="58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  <c r="AG129" s="58"/>
      <c r="AH129" s="58"/>
      <c r="AI129" s="58"/>
      <c r="AJ129" s="58"/>
      <c r="AK129" s="58"/>
      <c r="AL129" s="58"/>
      <c r="AM129" s="58"/>
      <c r="AN129" s="58"/>
      <c r="AO129" s="58"/>
      <c r="AP129" s="58"/>
      <c r="AQ129" s="58"/>
    </row>
    <row r="130" spans="1:43" x14ac:dyDescent="0.4">
      <c r="A130" s="58"/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8"/>
      <c r="AH130" s="58"/>
      <c r="AI130" s="58"/>
      <c r="AJ130" s="58"/>
      <c r="AK130" s="58"/>
      <c r="AL130" s="58"/>
      <c r="AM130" s="58"/>
      <c r="AN130" s="58"/>
      <c r="AO130" s="58"/>
      <c r="AP130" s="58"/>
      <c r="AQ130" s="58"/>
    </row>
    <row r="131" spans="1:43" x14ac:dyDescent="0.4">
      <c r="A131" s="58"/>
      <c r="B131" s="58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G131" s="58"/>
      <c r="AH131" s="58"/>
      <c r="AI131" s="58"/>
      <c r="AJ131" s="58"/>
      <c r="AK131" s="58"/>
      <c r="AL131" s="58"/>
      <c r="AM131" s="58"/>
      <c r="AN131" s="58"/>
      <c r="AO131" s="58"/>
      <c r="AP131" s="58"/>
      <c r="AQ131" s="58"/>
    </row>
    <row r="132" spans="1:43" x14ac:dyDescent="0.4">
      <c r="A132" s="58"/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G132" s="58"/>
      <c r="AH132" s="58"/>
      <c r="AI132" s="58"/>
      <c r="AJ132" s="58"/>
      <c r="AK132" s="58"/>
      <c r="AL132" s="58"/>
      <c r="AM132" s="58"/>
      <c r="AN132" s="58"/>
      <c r="AO132" s="58"/>
      <c r="AP132" s="58"/>
      <c r="AQ132" s="58"/>
    </row>
    <row r="133" spans="1:43" x14ac:dyDescent="0.4">
      <c r="A133" s="58"/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G133" s="58"/>
      <c r="AH133" s="58"/>
      <c r="AI133" s="58"/>
      <c r="AJ133" s="58"/>
      <c r="AK133" s="58"/>
      <c r="AL133" s="58"/>
      <c r="AM133" s="58"/>
      <c r="AN133" s="58"/>
      <c r="AO133" s="58"/>
      <c r="AP133" s="58"/>
      <c r="AQ133" s="58"/>
    </row>
    <row r="134" spans="1:43" x14ac:dyDescent="0.4">
      <c r="A134" s="58"/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8"/>
      <c r="AH134" s="58"/>
      <c r="AI134" s="58"/>
      <c r="AJ134" s="58"/>
      <c r="AK134" s="58"/>
      <c r="AL134" s="58"/>
      <c r="AM134" s="58"/>
      <c r="AN134" s="58"/>
      <c r="AO134" s="58"/>
      <c r="AP134" s="58"/>
      <c r="AQ134" s="58"/>
    </row>
    <row r="135" spans="1:43" x14ac:dyDescent="0.4">
      <c r="A135" s="58"/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G135" s="58"/>
      <c r="AH135" s="58"/>
      <c r="AI135" s="58"/>
      <c r="AJ135" s="58"/>
      <c r="AK135" s="58"/>
      <c r="AL135" s="58"/>
      <c r="AM135" s="58"/>
      <c r="AN135" s="58"/>
      <c r="AO135" s="58"/>
      <c r="AP135" s="58"/>
      <c r="AQ135" s="58"/>
    </row>
    <row r="136" spans="1:43" x14ac:dyDescent="0.4">
      <c r="A136" s="58"/>
      <c r="B136" s="58"/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  <c r="AG136" s="58"/>
      <c r="AH136" s="58"/>
      <c r="AI136" s="58"/>
      <c r="AJ136" s="58"/>
      <c r="AK136" s="58"/>
      <c r="AL136" s="58"/>
      <c r="AM136" s="58"/>
      <c r="AN136" s="58"/>
      <c r="AO136" s="58"/>
      <c r="AP136" s="58"/>
      <c r="AQ136" s="58"/>
    </row>
    <row r="137" spans="1:43" x14ac:dyDescent="0.4">
      <c r="A137" s="58"/>
      <c r="B137" s="58"/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58"/>
      <c r="AH137" s="58"/>
      <c r="AI137" s="58"/>
      <c r="AJ137" s="58"/>
      <c r="AK137" s="58"/>
      <c r="AL137" s="58"/>
      <c r="AM137" s="58"/>
      <c r="AN137" s="58"/>
      <c r="AO137" s="58"/>
      <c r="AP137" s="58"/>
      <c r="AQ137" s="58"/>
    </row>
    <row r="138" spans="1:43" x14ac:dyDescent="0.4">
      <c r="A138" s="58"/>
      <c r="B138" s="58"/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G138" s="58"/>
      <c r="AH138" s="58"/>
      <c r="AI138" s="58"/>
      <c r="AJ138" s="58"/>
      <c r="AK138" s="58"/>
      <c r="AL138" s="58"/>
      <c r="AM138" s="58"/>
      <c r="AN138" s="58"/>
      <c r="AO138" s="58"/>
      <c r="AP138" s="58"/>
      <c r="AQ138" s="58"/>
    </row>
    <row r="139" spans="1:43" x14ac:dyDescent="0.4">
      <c r="A139" s="58"/>
      <c r="B139" s="58"/>
      <c r="C139" s="58"/>
      <c r="D139" s="58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8"/>
      <c r="AH139" s="58"/>
      <c r="AI139" s="58"/>
      <c r="AJ139" s="58"/>
      <c r="AK139" s="58"/>
      <c r="AL139" s="58"/>
      <c r="AM139" s="58"/>
      <c r="AN139" s="58"/>
      <c r="AO139" s="58"/>
      <c r="AP139" s="58"/>
      <c r="AQ139" s="58"/>
    </row>
    <row r="140" spans="1:43" x14ac:dyDescent="0.4">
      <c r="A140" s="58"/>
      <c r="B140" s="58"/>
      <c r="C140" s="58"/>
      <c r="D140" s="5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8"/>
      <c r="AH140" s="58"/>
      <c r="AI140" s="58"/>
      <c r="AJ140" s="58"/>
      <c r="AK140" s="58"/>
      <c r="AL140" s="58"/>
      <c r="AM140" s="58"/>
      <c r="AN140" s="58"/>
      <c r="AO140" s="58"/>
      <c r="AP140" s="58"/>
      <c r="AQ140" s="58"/>
    </row>
    <row r="141" spans="1:43" x14ac:dyDescent="0.4">
      <c r="A141" s="58"/>
      <c r="B141" s="58"/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8"/>
      <c r="AH141" s="58"/>
      <c r="AI141" s="58"/>
      <c r="AJ141" s="58"/>
      <c r="AK141" s="58"/>
      <c r="AL141" s="58"/>
      <c r="AM141" s="58"/>
      <c r="AN141" s="58"/>
      <c r="AO141" s="58"/>
      <c r="AP141" s="58"/>
      <c r="AQ141" s="58"/>
    </row>
    <row r="142" spans="1:43" x14ac:dyDescent="0.4">
      <c r="A142" s="58"/>
      <c r="B142" s="58"/>
      <c r="C142" s="58"/>
      <c r="D142" s="58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G142" s="58"/>
      <c r="AH142" s="58"/>
      <c r="AI142" s="58"/>
      <c r="AJ142" s="58"/>
      <c r="AK142" s="58"/>
      <c r="AL142" s="58"/>
      <c r="AM142" s="58"/>
      <c r="AN142" s="58"/>
      <c r="AO142" s="58"/>
      <c r="AP142" s="58"/>
      <c r="AQ142" s="58"/>
    </row>
    <row r="143" spans="1:43" x14ac:dyDescent="0.4">
      <c r="A143" s="58"/>
      <c r="B143" s="58"/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8"/>
      <c r="AH143" s="58"/>
      <c r="AI143" s="58"/>
      <c r="AJ143" s="58"/>
      <c r="AK143" s="58"/>
      <c r="AL143" s="58"/>
      <c r="AM143" s="58"/>
      <c r="AN143" s="58"/>
      <c r="AO143" s="58"/>
      <c r="AP143" s="58"/>
      <c r="AQ143" s="58"/>
    </row>
    <row r="144" spans="1:43" x14ac:dyDescent="0.4">
      <c r="A144" s="58"/>
      <c r="B144" s="58"/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  <c r="AG144" s="58"/>
      <c r="AH144" s="58"/>
      <c r="AI144" s="58"/>
      <c r="AJ144" s="58"/>
      <c r="AK144" s="58"/>
      <c r="AL144" s="58"/>
      <c r="AM144" s="58"/>
      <c r="AN144" s="58"/>
      <c r="AO144" s="58"/>
      <c r="AP144" s="58"/>
      <c r="AQ144" s="58"/>
    </row>
    <row r="145" spans="1:43" x14ac:dyDescent="0.4">
      <c r="A145" s="58"/>
      <c r="B145" s="58"/>
      <c r="C145" s="58"/>
      <c r="D145" s="58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58"/>
      <c r="AH145" s="58"/>
      <c r="AI145" s="58"/>
      <c r="AJ145" s="58"/>
      <c r="AK145" s="58"/>
      <c r="AL145" s="58"/>
      <c r="AM145" s="58"/>
      <c r="AN145" s="58"/>
      <c r="AO145" s="58"/>
      <c r="AP145" s="58"/>
      <c r="AQ145" s="58"/>
    </row>
    <row r="146" spans="1:43" x14ac:dyDescent="0.4">
      <c r="A146" s="58"/>
      <c r="B146" s="58"/>
      <c r="C146" s="58"/>
      <c r="D146" s="58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  <c r="AG146" s="58"/>
      <c r="AH146" s="58"/>
      <c r="AI146" s="58"/>
      <c r="AJ146" s="58"/>
      <c r="AK146" s="58"/>
      <c r="AL146" s="58"/>
      <c r="AM146" s="58"/>
      <c r="AN146" s="58"/>
      <c r="AO146" s="58"/>
      <c r="AP146" s="58"/>
      <c r="AQ146" s="58"/>
    </row>
    <row r="147" spans="1:43" x14ac:dyDescent="0.4">
      <c r="A147" s="58"/>
      <c r="B147" s="58"/>
      <c r="C147" s="58"/>
      <c r="D147" s="58"/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/>
      <c r="P147" s="58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  <c r="AG147" s="58"/>
      <c r="AH147" s="58"/>
      <c r="AI147" s="58"/>
      <c r="AJ147" s="58"/>
      <c r="AK147" s="58"/>
      <c r="AL147" s="58"/>
      <c r="AM147" s="58"/>
      <c r="AN147" s="58"/>
      <c r="AO147" s="58"/>
      <c r="AP147" s="58"/>
      <c r="AQ147" s="58"/>
    </row>
    <row r="148" spans="1:43" x14ac:dyDescent="0.4">
      <c r="A148" s="58"/>
      <c r="B148" s="58"/>
      <c r="C148" s="58"/>
      <c r="D148" s="58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  <c r="AG148" s="58"/>
      <c r="AH148" s="58"/>
      <c r="AI148" s="58"/>
      <c r="AJ148" s="58"/>
      <c r="AK148" s="58"/>
      <c r="AL148" s="58"/>
      <c r="AM148" s="58"/>
      <c r="AN148" s="58"/>
      <c r="AO148" s="58"/>
      <c r="AP148" s="58"/>
      <c r="AQ148" s="58"/>
    </row>
    <row r="149" spans="1:43" x14ac:dyDescent="0.4">
      <c r="A149" s="58"/>
      <c r="B149" s="58"/>
      <c r="C149" s="58"/>
      <c r="D149" s="58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  <c r="AG149" s="58"/>
      <c r="AH149" s="58"/>
      <c r="AI149" s="58"/>
      <c r="AJ149" s="58"/>
      <c r="AK149" s="58"/>
      <c r="AL149" s="58"/>
      <c r="AM149" s="58"/>
      <c r="AN149" s="58"/>
      <c r="AO149" s="58"/>
      <c r="AP149" s="58"/>
      <c r="AQ149" s="58"/>
    </row>
    <row r="150" spans="1:43" x14ac:dyDescent="0.4">
      <c r="A150" s="58"/>
      <c r="B150" s="58"/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8"/>
      <c r="AH150" s="58"/>
      <c r="AI150" s="58"/>
      <c r="AJ150" s="58"/>
      <c r="AK150" s="58"/>
      <c r="AL150" s="58"/>
      <c r="AM150" s="58"/>
      <c r="AN150" s="58"/>
      <c r="AO150" s="58"/>
      <c r="AP150" s="58"/>
      <c r="AQ150" s="58"/>
    </row>
    <row r="151" spans="1:43" x14ac:dyDescent="0.4">
      <c r="A151" s="58"/>
      <c r="B151" s="58"/>
      <c r="C151" s="58"/>
      <c r="D151" s="58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  <c r="AG151" s="58"/>
      <c r="AH151" s="58"/>
      <c r="AI151" s="58"/>
      <c r="AJ151" s="58"/>
      <c r="AK151" s="58"/>
      <c r="AL151" s="58"/>
      <c r="AM151" s="58"/>
      <c r="AN151" s="58"/>
      <c r="AO151" s="58"/>
      <c r="AP151" s="58"/>
      <c r="AQ151" s="58"/>
    </row>
    <row r="152" spans="1:43" x14ac:dyDescent="0.4">
      <c r="A152" s="58"/>
      <c r="B152" s="58"/>
      <c r="C152" s="58"/>
      <c r="D152" s="58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  <c r="AG152" s="58"/>
      <c r="AH152" s="58"/>
      <c r="AI152" s="58"/>
      <c r="AJ152" s="58"/>
      <c r="AK152" s="58"/>
      <c r="AL152" s="58"/>
      <c r="AM152" s="58"/>
      <c r="AN152" s="58"/>
      <c r="AO152" s="58"/>
      <c r="AP152" s="58"/>
      <c r="AQ152" s="58"/>
    </row>
    <row r="153" spans="1:43" x14ac:dyDescent="0.4">
      <c r="A153" s="58"/>
      <c r="B153" s="58"/>
      <c r="C153" s="58"/>
      <c r="D153" s="58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  <c r="AG153" s="58"/>
      <c r="AH153" s="58"/>
      <c r="AI153" s="58"/>
      <c r="AJ153" s="58"/>
      <c r="AK153" s="58"/>
      <c r="AL153" s="58"/>
      <c r="AM153" s="58"/>
      <c r="AN153" s="58"/>
      <c r="AO153" s="58"/>
      <c r="AP153" s="58"/>
      <c r="AQ153" s="58"/>
    </row>
    <row r="154" spans="1:43" x14ac:dyDescent="0.4">
      <c r="A154" s="58"/>
      <c r="B154" s="58"/>
      <c r="C154" s="58"/>
      <c r="D154" s="58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  <c r="AG154" s="58"/>
      <c r="AH154" s="58"/>
      <c r="AI154" s="58"/>
      <c r="AJ154" s="58"/>
      <c r="AK154" s="58"/>
      <c r="AL154" s="58"/>
      <c r="AM154" s="58"/>
      <c r="AN154" s="58"/>
      <c r="AO154" s="58"/>
      <c r="AP154" s="58"/>
      <c r="AQ154" s="58"/>
    </row>
    <row r="155" spans="1:43" x14ac:dyDescent="0.4">
      <c r="A155" s="58"/>
      <c r="B155" s="58"/>
      <c r="C155" s="58"/>
      <c r="D155" s="58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  <c r="AG155" s="58"/>
      <c r="AH155" s="58"/>
      <c r="AI155" s="58"/>
      <c r="AJ155" s="58"/>
      <c r="AK155" s="58"/>
      <c r="AL155" s="58"/>
      <c r="AM155" s="58"/>
      <c r="AN155" s="58"/>
      <c r="AO155" s="58"/>
      <c r="AP155" s="58"/>
      <c r="AQ155" s="58"/>
    </row>
    <row r="156" spans="1:43" x14ac:dyDescent="0.4">
      <c r="A156" s="58"/>
      <c r="B156" s="58"/>
      <c r="C156" s="58"/>
      <c r="D156" s="58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  <c r="AG156" s="58"/>
      <c r="AH156" s="58"/>
      <c r="AI156" s="58"/>
      <c r="AJ156" s="58"/>
      <c r="AK156" s="58"/>
      <c r="AL156" s="58"/>
      <c r="AM156" s="58"/>
      <c r="AN156" s="58"/>
      <c r="AO156" s="58"/>
      <c r="AP156" s="58"/>
      <c r="AQ156" s="58"/>
    </row>
    <row r="157" spans="1:43" x14ac:dyDescent="0.4">
      <c r="A157" s="58"/>
      <c r="B157" s="58"/>
      <c r="C157" s="58"/>
      <c r="D157" s="58"/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  <c r="AG157" s="58"/>
      <c r="AH157" s="58"/>
      <c r="AI157" s="58"/>
      <c r="AJ157" s="58"/>
      <c r="AK157" s="58"/>
      <c r="AL157" s="58"/>
      <c r="AM157" s="58"/>
      <c r="AN157" s="58"/>
      <c r="AO157" s="58"/>
      <c r="AP157" s="58"/>
      <c r="AQ157" s="58"/>
    </row>
    <row r="158" spans="1:43" x14ac:dyDescent="0.4">
      <c r="A158" s="58"/>
      <c r="B158" s="58"/>
      <c r="C158" s="58"/>
      <c r="D158" s="58"/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58"/>
      <c r="P158" s="58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  <c r="AG158" s="58"/>
      <c r="AH158" s="58"/>
      <c r="AI158" s="58"/>
      <c r="AJ158" s="58"/>
      <c r="AK158" s="58"/>
      <c r="AL158" s="58"/>
      <c r="AM158" s="58"/>
      <c r="AN158" s="58"/>
      <c r="AO158" s="58"/>
      <c r="AP158" s="58"/>
      <c r="AQ158" s="58"/>
    </row>
    <row r="159" spans="1:43" x14ac:dyDescent="0.4">
      <c r="A159" s="58"/>
      <c r="B159" s="58"/>
      <c r="C159" s="58"/>
      <c r="D159" s="58"/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  <c r="AG159" s="58"/>
      <c r="AH159" s="58"/>
      <c r="AI159" s="58"/>
      <c r="AJ159" s="58"/>
      <c r="AK159" s="58"/>
      <c r="AL159" s="58"/>
      <c r="AM159" s="58"/>
      <c r="AN159" s="58"/>
      <c r="AO159" s="58"/>
      <c r="AP159" s="58"/>
      <c r="AQ159" s="58"/>
    </row>
    <row r="160" spans="1:43" x14ac:dyDescent="0.4">
      <c r="A160" s="58"/>
      <c r="B160" s="58"/>
      <c r="C160" s="58"/>
      <c r="D160" s="58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  <c r="AG160" s="58"/>
      <c r="AH160" s="58"/>
      <c r="AI160" s="58"/>
      <c r="AJ160" s="58"/>
      <c r="AK160" s="58"/>
      <c r="AL160" s="58"/>
      <c r="AM160" s="58"/>
      <c r="AN160" s="58"/>
      <c r="AO160" s="58"/>
      <c r="AP160" s="58"/>
      <c r="AQ160" s="58"/>
    </row>
    <row r="161" spans="1:43" x14ac:dyDescent="0.4">
      <c r="A161" s="58"/>
      <c r="B161" s="58"/>
      <c r="C161" s="58"/>
      <c r="D161" s="58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  <c r="AG161" s="58"/>
      <c r="AH161" s="58"/>
      <c r="AI161" s="58"/>
      <c r="AJ161" s="58"/>
      <c r="AK161" s="58"/>
      <c r="AL161" s="58"/>
      <c r="AM161" s="58"/>
      <c r="AN161" s="58"/>
      <c r="AO161" s="58"/>
      <c r="AP161" s="58"/>
      <c r="AQ161" s="58"/>
    </row>
    <row r="162" spans="1:43" x14ac:dyDescent="0.4">
      <c r="A162" s="58"/>
      <c r="B162" s="58"/>
      <c r="C162" s="58"/>
      <c r="D162" s="58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  <c r="AG162" s="58"/>
      <c r="AH162" s="58"/>
      <c r="AI162" s="58"/>
      <c r="AJ162" s="58"/>
      <c r="AK162" s="58"/>
      <c r="AL162" s="58"/>
      <c r="AM162" s="58"/>
      <c r="AN162" s="58"/>
      <c r="AO162" s="58"/>
      <c r="AP162" s="58"/>
      <c r="AQ162" s="58"/>
    </row>
    <row r="163" spans="1:43" x14ac:dyDescent="0.4">
      <c r="A163" s="58"/>
      <c r="B163" s="58"/>
      <c r="C163" s="58"/>
      <c r="D163" s="58"/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/>
      <c r="P163" s="58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  <c r="AG163" s="58"/>
      <c r="AH163" s="58"/>
      <c r="AI163" s="58"/>
      <c r="AJ163" s="58"/>
      <c r="AK163" s="58"/>
      <c r="AL163" s="58"/>
      <c r="AM163" s="58"/>
      <c r="AN163" s="58"/>
      <c r="AO163" s="58"/>
      <c r="AP163" s="58"/>
      <c r="AQ163" s="58"/>
    </row>
    <row r="164" spans="1:43" x14ac:dyDescent="0.4">
      <c r="A164" s="58"/>
      <c r="B164" s="58"/>
      <c r="C164" s="58"/>
      <c r="D164" s="58"/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/>
      <c r="P164" s="58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  <c r="AG164" s="58"/>
      <c r="AH164" s="58"/>
      <c r="AI164" s="58"/>
      <c r="AJ164" s="58"/>
      <c r="AK164" s="58"/>
      <c r="AL164" s="58"/>
      <c r="AM164" s="58"/>
      <c r="AN164" s="58"/>
      <c r="AO164" s="58"/>
      <c r="AP164" s="58"/>
      <c r="AQ164" s="58"/>
    </row>
    <row r="165" spans="1:43" x14ac:dyDescent="0.4">
      <c r="A165" s="58"/>
      <c r="B165" s="58"/>
      <c r="C165" s="58"/>
      <c r="D165" s="58"/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  <c r="AG165" s="58"/>
      <c r="AH165" s="58"/>
      <c r="AI165" s="58"/>
      <c r="AJ165" s="58"/>
      <c r="AK165" s="58"/>
      <c r="AL165" s="58"/>
      <c r="AM165" s="58"/>
      <c r="AN165" s="58"/>
      <c r="AO165" s="58"/>
      <c r="AP165" s="58"/>
      <c r="AQ165" s="58"/>
    </row>
    <row r="166" spans="1:43" x14ac:dyDescent="0.4">
      <c r="A166" s="58"/>
      <c r="B166" s="58"/>
      <c r="C166" s="58"/>
      <c r="D166" s="58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  <c r="AG166" s="58"/>
      <c r="AH166" s="58"/>
      <c r="AI166" s="58"/>
      <c r="AJ166" s="58"/>
      <c r="AK166" s="58"/>
      <c r="AL166" s="58"/>
      <c r="AM166" s="58"/>
      <c r="AN166" s="58"/>
      <c r="AO166" s="58"/>
      <c r="AP166" s="58"/>
      <c r="AQ166" s="58"/>
    </row>
    <row r="167" spans="1:43" x14ac:dyDescent="0.4">
      <c r="A167" s="58"/>
      <c r="B167" s="58"/>
      <c r="C167" s="58"/>
      <c r="D167" s="58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  <c r="AG167" s="58"/>
      <c r="AH167" s="58"/>
      <c r="AI167" s="58"/>
      <c r="AJ167" s="58"/>
      <c r="AK167" s="58"/>
      <c r="AL167" s="58"/>
      <c r="AM167" s="58"/>
      <c r="AN167" s="58"/>
      <c r="AO167" s="58"/>
      <c r="AP167" s="58"/>
      <c r="AQ167" s="58"/>
    </row>
    <row r="168" spans="1:43" x14ac:dyDescent="0.4">
      <c r="A168" s="58"/>
      <c r="B168" s="58"/>
      <c r="C168" s="58"/>
      <c r="D168" s="58"/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/>
      <c r="P168" s="58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  <c r="AG168" s="58"/>
      <c r="AH168" s="58"/>
      <c r="AI168" s="58"/>
      <c r="AJ168" s="58"/>
      <c r="AK168" s="58"/>
      <c r="AL168" s="58"/>
      <c r="AM168" s="58"/>
      <c r="AN168" s="58"/>
      <c r="AO168" s="58"/>
      <c r="AP168" s="58"/>
      <c r="AQ168" s="58"/>
    </row>
    <row r="169" spans="1:43" x14ac:dyDescent="0.4">
      <c r="A169" s="58"/>
      <c r="B169" s="58"/>
      <c r="C169" s="58"/>
      <c r="D169" s="58"/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58"/>
      <c r="P169" s="58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  <c r="AG169" s="58"/>
      <c r="AH169" s="58"/>
      <c r="AI169" s="58"/>
      <c r="AJ169" s="58"/>
      <c r="AK169" s="58"/>
      <c r="AL169" s="58"/>
      <c r="AM169" s="58"/>
      <c r="AN169" s="58"/>
      <c r="AO169" s="58"/>
      <c r="AP169" s="58"/>
      <c r="AQ169" s="58"/>
    </row>
    <row r="170" spans="1:43" x14ac:dyDescent="0.4">
      <c r="A170" s="58"/>
      <c r="B170" s="58"/>
      <c r="C170" s="58"/>
      <c r="D170" s="58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  <c r="AG170" s="58"/>
      <c r="AH170" s="58"/>
      <c r="AI170" s="58"/>
      <c r="AJ170" s="58"/>
      <c r="AK170" s="58"/>
      <c r="AL170" s="58"/>
      <c r="AM170" s="58"/>
      <c r="AN170" s="58"/>
      <c r="AO170" s="58"/>
      <c r="AP170" s="58"/>
      <c r="AQ170" s="58"/>
    </row>
    <row r="171" spans="1:43" x14ac:dyDescent="0.4">
      <c r="A171" s="58"/>
      <c r="B171" s="58"/>
      <c r="C171" s="58"/>
      <c r="D171" s="58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  <c r="AG171" s="58"/>
      <c r="AH171" s="58"/>
      <c r="AI171" s="58"/>
      <c r="AJ171" s="58"/>
      <c r="AK171" s="58"/>
      <c r="AL171" s="58"/>
      <c r="AM171" s="58"/>
      <c r="AN171" s="58"/>
      <c r="AO171" s="58"/>
      <c r="AP171" s="58"/>
      <c r="AQ171" s="58"/>
    </row>
    <row r="172" spans="1:43" x14ac:dyDescent="0.4">
      <c r="A172" s="58"/>
      <c r="B172" s="58"/>
      <c r="C172" s="58"/>
      <c r="D172" s="58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  <c r="AG172" s="58"/>
      <c r="AH172" s="58"/>
      <c r="AI172" s="58"/>
      <c r="AJ172" s="58"/>
      <c r="AK172" s="58"/>
      <c r="AL172" s="58"/>
      <c r="AM172" s="58"/>
      <c r="AN172" s="58"/>
      <c r="AO172" s="58"/>
      <c r="AP172" s="58"/>
      <c r="AQ172" s="58"/>
    </row>
    <row r="173" spans="1:43" x14ac:dyDescent="0.4">
      <c r="A173" s="58"/>
      <c r="B173" s="58"/>
      <c r="C173" s="58"/>
      <c r="D173" s="58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  <c r="AG173" s="58"/>
      <c r="AH173" s="58"/>
      <c r="AI173" s="58"/>
      <c r="AJ173" s="58"/>
      <c r="AK173" s="58"/>
      <c r="AL173" s="58"/>
      <c r="AM173" s="58"/>
      <c r="AN173" s="58"/>
      <c r="AO173" s="58"/>
      <c r="AP173" s="58"/>
      <c r="AQ173" s="58"/>
    </row>
    <row r="174" spans="1:43" x14ac:dyDescent="0.4">
      <c r="A174" s="58"/>
      <c r="B174" s="58"/>
      <c r="C174" s="58"/>
      <c r="D174" s="58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  <c r="AG174" s="58"/>
      <c r="AH174" s="58"/>
      <c r="AI174" s="58"/>
      <c r="AJ174" s="58"/>
      <c r="AK174" s="58"/>
      <c r="AL174" s="58"/>
      <c r="AM174" s="58"/>
      <c r="AN174" s="58"/>
      <c r="AO174" s="58"/>
      <c r="AP174" s="58"/>
      <c r="AQ174" s="58"/>
    </row>
    <row r="175" spans="1:43" x14ac:dyDescent="0.4">
      <c r="A175" s="58"/>
      <c r="B175" s="58"/>
      <c r="C175" s="58"/>
      <c r="D175" s="58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  <c r="AG175" s="58"/>
      <c r="AH175" s="58"/>
      <c r="AI175" s="58"/>
      <c r="AJ175" s="58"/>
      <c r="AK175" s="58"/>
      <c r="AL175" s="58"/>
      <c r="AM175" s="58"/>
      <c r="AN175" s="58"/>
      <c r="AO175" s="58"/>
      <c r="AP175" s="58"/>
      <c r="AQ175" s="58"/>
    </row>
    <row r="176" spans="1:43" x14ac:dyDescent="0.4">
      <c r="A176" s="58"/>
      <c r="B176" s="58"/>
      <c r="C176" s="58"/>
      <c r="D176" s="58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  <c r="AG176" s="58"/>
      <c r="AH176" s="58"/>
      <c r="AI176" s="58"/>
      <c r="AJ176" s="58"/>
      <c r="AK176" s="58"/>
      <c r="AL176" s="58"/>
      <c r="AM176" s="58"/>
      <c r="AN176" s="58"/>
      <c r="AO176" s="58"/>
      <c r="AP176" s="58"/>
      <c r="AQ176" s="58"/>
    </row>
    <row r="177" spans="1:43" x14ac:dyDescent="0.4">
      <c r="A177" s="58"/>
      <c r="B177" s="58"/>
      <c r="C177" s="58"/>
      <c r="D177" s="58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  <c r="AG177" s="58"/>
      <c r="AH177" s="58"/>
      <c r="AI177" s="58"/>
      <c r="AJ177" s="58"/>
      <c r="AK177" s="58"/>
      <c r="AL177" s="58"/>
      <c r="AM177" s="58"/>
      <c r="AN177" s="58"/>
      <c r="AO177" s="58"/>
      <c r="AP177" s="58"/>
      <c r="AQ177" s="58"/>
    </row>
    <row r="178" spans="1:43" x14ac:dyDescent="0.4">
      <c r="A178" s="58"/>
      <c r="B178" s="58"/>
      <c r="C178" s="58"/>
      <c r="D178" s="58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  <c r="AG178" s="58"/>
      <c r="AH178" s="58"/>
      <c r="AI178" s="58"/>
      <c r="AJ178" s="58"/>
      <c r="AK178" s="58"/>
      <c r="AL178" s="58"/>
      <c r="AM178" s="58"/>
      <c r="AN178" s="58"/>
      <c r="AO178" s="58"/>
      <c r="AP178" s="58"/>
      <c r="AQ178" s="58"/>
    </row>
    <row r="179" spans="1:43" x14ac:dyDescent="0.4">
      <c r="A179" s="58"/>
      <c r="B179" s="58"/>
      <c r="C179" s="58"/>
      <c r="D179" s="58"/>
      <c r="E179" s="58"/>
      <c r="F179" s="58"/>
      <c r="G179" s="58"/>
      <c r="H179" s="58"/>
      <c r="I179" s="58"/>
      <c r="J179" s="58"/>
      <c r="K179" s="58"/>
      <c r="L179" s="58"/>
      <c r="M179" s="58"/>
      <c r="N179" s="58"/>
      <c r="O179" s="58"/>
      <c r="P179" s="58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  <c r="AG179" s="58"/>
      <c r="AH179" s="58"/>
      <c r="AI179" s="58"/>
      <c r="AJ179" s="58"/>
      <c r="AK179" s="58"/>
      <c r="AL179" s="58"/>
      <c r="AM179" s="58"/>
      <c r="AN179" s="58"/>
      <c r="AO179" s="58"/>
      <c r="AP179" s="58"/>
      <c r="AQ179" s="58"/>
    </row>
    <row r="180" spans="1:43" x14ac:dyDescent="0.4">
      <c r="A180" s="58"/>
      <c r="B180" s="58"/>
      <c r="C180" s="58"/>
      <c r="D180" s="58"/>
      <c r="E180" s="58"/>
      <c r="F180" s="58"/>
      <c r="G180" s="58"/>
      <c r="H180" s="58"/>
      <c r="I180" s="58"/>
      <c r="J180" s="58"/>
      <c r="K180" s="58"/>
      <c r="L180" s="58"/>
      <c r="M180" s="58"/>
      <c r="N180" s="58"/>
      <c r="O180" s="58"/>
      <c r="P180" s="58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  <c r="AG180" s="58"/>
      <c r="AH180" s="58"/>
      <c r="AI180" s="58"/>
      <c r="AJ180" s="58"/>
      <c r="AK180" s="58"/>
      <c r="AL180" s="58"/>
      <c r="AM180" s="58"/>
      <c r="AN180" s="58"/>
      <c r="AO180" s="58"/>
      <c r="AP180" s="58"/>
      <c r="AQ180" s="58"/>
    </row>
    <row r="181" spans="1:43" x14ac:dyDescent="0.4">
      <c r="A181" s="58"/>
      <c r="B181" s="58"/>
      <c r="C181" s="58"/>
      <c r="D181" s="58"/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  <c r="AG181" s="58"/>
      <c r="AH181" s="58"/>
      <c r="AI181" s="58"/>
      <c r="AJ181" s="58"/>
      <c r="AK181" s="58"/>
      <c r="AL181" s="58"/>
      <c r="AM181" s="58"/>
      <c r="AN181" s="58"/>
      <c r="AO181" s="58"/>
      <c r="AP181" s="58"/>
      <c r="AQ181" s="58"/>
    </row>
    <row r="182" spans="1:43" x14ac:dyDescent="0.4">
      <c r="A182" s="58"/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  <c r="AG182" s="58"/>
      <c r="AH182" s="58"/>
      <c r="AI182" s="58"/>
      <c r="AJ182" s="58"/>
      <c r="AK182" s="58"/>
      <c r="AL182" s="58"/>
      <c r="AM182" s="58"/>
      <c r="AN182" s="58"/>
      <c r="AO182" s="58"/>
      <c r="AP182" s="58"/>
      <c r="AQ182" s="58"/>
    </row>
    <row r="183" spans="1:43" x14ac:dyDescent="0.4">
      <c r="A183" s="58"/>
      <c r="B183" s="58"/>
      <c r="C183" s="58"/>
      <c r="D183" s="58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  <c r="AG183" s="58"/>
      <c r="AH183" s="58"/>
      <c r="AI183" s="58"/>
      <c r="AJ183" s="58"/>
      <c r="AK183" s="58"/>
      <c r="AL183" s="58"/>
      <c r="AM183" s="58"/>
      <c r="AN183" s="58"/>
      <c r="AO183" s="58"/>
      <c r="AP183" s="58"/>
      <c r="AQ183" s="58"/>
    </row>
    <row r="184" spans="1:43" x14ac:dyDescent="0.4">
      <c r="A184" s="58"/>
      <c r="B184" s="58"/>
      <c r="C184" s="58"/>
      <c r="D184" s="58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  <c r="AG184" s="58"/>
      <c r="AH184" s="58"/>
      <c r="AI184" s="58"/>
      <c r="AJ184" s="58"/>
      <c r="AK184" s="58"/>
      <c r="AL184" s="58"/>
      <c r="AM184" s="58"/>
      <c r="AN184" s="58"/>
      <c r="AO184" s="58"/>
      <c r="AP184" s="58"/>
      <c r="AQ184" s="58"/>
    </row>
    <row r="185" spans="1:43" x14ac:dyDescent="0.4">
      <c r="A185" s="58"/>
      <c r="B185" s="58"/>
      <c r="C185" s="58"/>
      <c r="D185" s="58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  <c r="AG185" s="58"/>
      <c r="AH185" s="58"/>
      <c r="AI185" s="58"/>
      <c r="AJ185" s="58"/>
      <c r="AK185" s="58"/>
      <c r="AL185" s="58"/>
      <c r="AM185" s="58"/>
      <c r="AN185" s="58"/>
      <c r="AO185" s="58"/>
      <c r="AP185" s="58"/>
      <c r="AQ185" s="58"/>
    </row>
    <row r="186" spans="1:43" x14ac:dyDescent="0.4">
      <c r="A186" s="58"/>
      <c r="B186" s="58"/>
      <c r="C186" s="58"/>
      <c r="D186" s="58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  <c r="AG186" s="58"/>
      <c r="AH186" s="58"/>
      <c r="AI186" s="58"/>
      <c r="AJ186" s="58"/>
      <c r="AK186" s="58"/>
      <c r="AL186" s="58"/>
      <c r="AM186" s="58"/>
      <c r="AN186" s="58"/>
      <c r="AO186" s="58"/>
      <c r="AP186" s="58"/>
      <c r="AQ186" s="58"/>
    </row>
    <row r="187" spans="1:43" x14ac:dyDescent="0.4">
      <c r="A187" s="58"/>
      <c r="B187" s="58"/>
      <c r="C187" s="58"/>
      <c r="D187" s="58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  <c r="AG187" s="58"/>
      <c r="AH187" s="58"/>
      <c r="AI187" s="58"/>
      <c r="AJ187" s="58"/>
      <c r="AK187" s="58"/>
      <c r="AL187" s="58"/>
      <c r="AM187" s="58"/>
      <c r="AN187" s="58"/>
      <c r="AO187" s="58"/>
      <c r="AP187" s="58"/>
      <c r="AQ187" s="58"/>
    </row>
    <row r="188" spans="1:43" x14ac:dyDescent="0.4">
      <c r="A188" s="58"/>
      <c r="B188" s="58"/>
      <c r="C188" s="58"/>
      <c r="D188" s="58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58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  <c r="AG188" s="58"/>
      <c r="AH188" s="58"/>
      <c r="AI188" s="58"/>
      <c r="AJ188" s="58"/>
      <c r="AK188" s="58"/>
      <c r="AL188" s="58"/>
      <c r="AM188" s="58"/>
      <c r="AN188" s="58"/>
      <c r="AO188" s="58"/>
      <c r="AP188" s="58"/>
      <c r="AQ188" s="58"/>
    </row>
    <row r="189" spans="1:43" x14ac:dyDescent="0.4">
      <c r="A189" s="58"/>
      <c r="B189" s="58"/>
      <c r="C189" s="58"/>
      <c r="D189" s="58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  <c r="AG189" s="58"/>
      <c r="AH189" s="58"/>
      <c r="AI189" s="58"/>
      <c r="AJ189" s="58"/>
      <c r="AK189" s="58"/>
      <c r="AL189" s="58"/>
      <c r="AM189" s="58"/>
      <c r="AN189" s="58"/>
      <c r="AO189" s="58"/>
      <c r="AP189" s="58"/>
      <c r="AQ189" s="58"/>
    </row>
    <row r="190" spans="1:43" x14ac:dyDescent="0.4">
      <c r="A190" s="58"/>
      <c r="B190" s="58"/>
      <c r="C190" s="58"/>
      <c r="D190" s="58"/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58"/>
      <c r="P190" s="58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  <c r="AG190" s="58"/>
      <c r="AH190" s="58"/>
      <c r="AI190" s="58"/>
      <c r="AJ190" s="58"/>
      <c r="AK190" s="58"/>
      <c r="AL190" s="58"/>
      <c r="AM190" s="58"/>
      <c r="AN190" s="58"/>
      <c r="AO190" s="58"/>
      <c r="AP190" s="58"/>
      <c r="AQ190" s="58"/>
    </row>
    <row r="191" spans="1:43" x14ac:dyDescent="0.4">
      <c r="A191" s="58"/>
      <c r="B191" s="58"/>
      <c r="C191" s="58"/>
      <c r="D191" s="58"/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58"/>
      <c r="P191" s="58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  <c r="AG191" s="58"/>
      <c r="AH191" s="58"/>
      <c r="AI191" s="58"/>
      <c r="AJ191" s="58"/>
      <c r="AK191" s="58"/>
      <c r="AL191" s="58"/>
      <c r="AM191" s="58"/>
      <c r="AN191" s="58"/>
      <c r="AO191" s="58"/>
      <c r="AP191" s="58"/>
      <c r="AQ191" s="58"/>
    </row>
    <row r="192" spans="1:43" x14ac:dyDescent="0.4">
      <c r="A192" s="58"/>
      <c r="B192" s="58"/>
      <c r="C192" s="58"/>
      <c r="D192" s="58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  <c r="AG192" s="58"/>
      <c r="AH192" s="58"/>
      <c r="AI192" s="58"/>
      <c r="AJ192" s="58"/>
      <c r="AK192" s="58"/>
      <c r="AL192" s="58"/>
      <c r="AM192" s="58"/>
      <c r="AN192" s="58"/>
      <c r="AO192" s="58"/>
      <c r="AP192" s="58"/>
      <c r="AQ192" s="58"/>
    </row>
    <row r="193" spans="1:43" x14ac:dyDescent="0.4">
      <c r="A193" s="58"/>
      <c r="B193" s="58"/>
      <c r="C193" s="58"/>
      <c r="D193" s="58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  <c r="AG193" s="58"/>
      <c r="AH193" s="58"/>
      <c r="AI193" s="58"/>
      <c r="AJ193" s="58"/>
      <c r="AK193" s="58"/>
      <c r="AL193" s="58"/>
      <c r="AM193" s="58"/>
      <c r="AN193" s="58"/>
      <c r="AO193" s="58"/>
      <c r="AP193" s="58"/>
      <c r="AQ193" s="58"/>
    </row>
    <row r="194" spans="1:43" x14ac:dyDescent="0.4">
      <c r="A194" s="58"/>
      <c r="B194" s="58"/>
      <c r="C194" s="58"/>
      <c r="D194" s="58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  <c r="AG194" s="58"/>
      <c r="AH194" s="58"/>
      <c r="AI194" s="58"/>
      <c r="AJ194" s="58"/>
      <c r="AK194" s="58"/>
      <c r="AL194" s="58"/>
      <c r="AM194" s="58"/>
      <c r="AN194" s="58"/>
      <c r="AO194" s="58"/>
      <c r="AP194" s="58"/>
      <c r="AQ194" s="58"/>
    </row>
    <row r="195" spans="1:43" x14ac:dyDescent="0.4">
      <c r="A195" s="58"/>
      <c r="B195" s="58"/>
      <c r="C195" s="58"/>
      <c r="D195" s="58"/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/>
      <c r="P195" s="58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  <c r="AG195" s="58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</row>
    <row r="196" spans="1:43" x14ac:dyDescent="0.4">
      <c r="A196" s="58"/>
      <c r="B196" s="58"/>
      <c r="C196" s="58"/>
      <c r="D196" s="58"/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/>
      <c r="P196" s="58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  <c r="AG196" s="58"/>
      <c r="AH196" s="58"/>
      <c r="AI196" s="58"/>
      <c r="AJ196" s="58"/>
      <c r="AK196" s="58"/>
      <c r="AL196" s="58"/>
      <c r="AM196" s="58"/>
      <c r="AN196" s="58"/>
      <c r="AO196" s="58"/>
      <c r="AP196" s="58"/>
      <c r="AQ196" s="58"/>
    </row>
    <row r="197" spans="1:43" x14ac:dyDescent="0.4">
      <c r="A197" s="58"/>
      <c r="B197" s="58"/>
      <c r="C197" s="58"/>
      <c r="D197" s="58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  <c r="AG197" s="58"/>
      <c r="AH197" s="58"/>
      <c r="AI197" s="58"/>
      <c r="AJ197" s="58"/>
      <c r="AK197" s="58"/>
      <c r="AL197" s="58"/>
      <c r="AM197" s="58"/>
      <c r="AN197" s="58"/>
      <c r="AO197" s="58"/>
      <c r="AP197" s="58"/>
      <c r="AQ197" s="58"/>
    </row>
    <row r="198" spans="1:43" x14ac:dyDescent="0.4">
      <c r="A198" s="58"/>
      <c r="B198" s="58"/>
      <c r="C198" s="58"/>
      <c r="D198" s="58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  <c r="AG198" s="58"/>
      <c r="AH198" s="58"/>
      <c r="AI198" s="58"/>
      <c r="AJ198" s="58"/>
      <c r="AK198" s="58"/>
      <c r="AL198" s="58"/>
      <c r="AM198" s="58"/>
      <c r="AN198" s="58"/>
      <c r="AO198" s="58"/>
      <c r="AP198" s="58"/>
      <c r="AQ198" s="58"/>
    </row>
    <row r="199" spans="1:43" x14ac:dyDescent="0.4">
      <c r="A199" s="58"/>
      <c r="B199" s="58"/>
      <c r="C199" s="58"/>
      <c r="D199" s="58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  <c r="AG199" s="58"/>
      <c r="AH199" s="58"/>
      <c r="AI199" s="58"/>
      <c r="AJ199" s="58"/>
      <c r="AK199" s="58"/>
      <c r="AL199" s="58"/>
      <c r="AM199" s="58"/>
      <c r="AN199" s="58"/>
      <c r="AO199" s="58"/>
      <c r="AP199" s="58"/>
      <c r="AQ199" s="58"/>
    </row>
    <row r="200" spans="1:43" x14ac:dyDescent="0.4">
      <c r="A200" s="58"/>
      <c r="B200" s="58"/>
      <c r="C200" s="58"/>
      <c r="D200" s="58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58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  <c r="AG200" s="58"/>
      <c r="AH200" s="58"/>
      <c r="AI200" s="58"/>
      <c r="AJ200" s="58"/>
      <c r="AK200" s="58"/>
      <c r="AL200" s="58"/>
      <c r="AM200" s="58"/>
      <c r="AN200" s="58"/>
      <c r="AO200" s="58"/>
      <c r="AP200" s="58"/>
      <c r="AQ200" s="58"/>
    </row>
    <row r="201" spans="1:43" x14ac:dyDescent="0.4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</row>
    <row r="202" spans="1:43" x14ac:dyDescent="0.4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</row>
    <row r="203" spans="1:43" x14ac:dyDescent="0.4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</row>
    <row r="204" spans="1:43" x14ac:dyDescent="0.4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</row>
    <row r="205" spans="1:43" x14ac:dyDescent="0.4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</row>
    <row r="206" spans="1:43" x14ac:dyDescent="0.4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</row>
    <row r="207" spans="1:43" x14ac:dyDescent="0.4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</row>
    <row r="208" spans="1:43" x14ac:dyDescent="0.4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</row>
    <row r="209" spans="1:43" x14ac:dyDescent="0.4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</row>
    <row r="210" spans="1:43" x14ac:dyDescent="0.4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</row>
    <row r="211" spans="1:43" x14ac:dyDescent="0.4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</row>
    <row r="212" spans="1:43" x14ac:dyDescent="0.4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</row>
    <row r="213" spans="1:43" x14ac:dyDescent="0.4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</row>
    <row r="214" spans="1:43" x14ac:dyDescent="0.4">
      <c r="A214" s="25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  <c r="AM214" s="25"/>
      <c r="AN214" s="25"/>
      <c r="AO214" s="25"/>
      <c r="AP214" s="25"/>
      <c r="AQ214" s="25"/>
    </row>
    <row r="215" spans="1:43" x14ac:dyDescent="0.4">
      <c r="A215" s="25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  <c r="AP215" s="25"/>
      <c r="AQ215" s="25"/>
    </row>
    <row r="216" spans="1:43" x14ac:dyDescent="0.4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  <c r="AM216" s="25"/>
      <c r="AN216" s="25"/>
      <c r="AO216" s="25"/>
      <c r="AP216" s="25"/>
      <c r="AQ216" s="25"/>
    </row>
    <row r="217" spans="1:43" x14ac:dyDescent="0.4">
      <c r="A217" s="25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  <c r="AM217" s="25"/>
      <c r="AN217" s="25"/>
      <c r="AO217" s="25"/>
      <c r="AP217" s="25"/>
      <c r="AQ217" s="25"/>
    </row>
    <row r="218" spans="1:43" x14ac:dyDescent="0.4">
      <c r="A218" s="25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AO218" s="25"/>
      <c r="AP218" s="25"/>
      <c r="AQ218" s="25"/>
    </row>
    <row r="219" spans="1:43" x14ac:dyDescent="0.4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</row>
    <row r="220" spans="1:43" x14ac:dyDescent="0.4">
      <c r="A220" s="25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  <c r="AP220" s="25"/>
      <c r="AQ220" s="25"/>
    </row>
    <row r="221" spans="1:43" x14ac:dyDescent="0.4">
      <c r="A221" s="25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  <c r="AP221" s="25"/>
      <c r="AQ221" s="25"/>
    </row>
    <row r="222" spans="1:43" x14ac:dyDescent="0.4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  <c r="AM222" s="25"/>
      <c r="AN222" s="25"/>
      <c r="AO222" s="25"/>
      <c r="AP222" s="25"/>
      <c r="AQ222" s="25"/>
    </row>
    <row r="223" spans="1:43" x14ac:dyDescent="0.4">
      <c r="A223" s="25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5"/>
      <c r="AJ223" s="25"/>
      <c r="AK223" s="25"/>
      <c r="AL223" s="25"/>
      <c r="AM223" s="25"/>
      <c r="AN223" s="25"/>
      <c r="AO223" s="25"/>
      <c r="AP223" s="25"/>
      <c r="AQ223" s="25"/>
    </row>
    <row r="224" spans="1:43" x14ac:dyDescent="0.4">
      <c r="A224" s="25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  <c r="AM224" s="25"/>
      <c r="AN224" s="25"/>
      <c r="AO224" s="25"/>
      <c r="AP224" s="25"/>
      <c r="AQ224" s="25"/>
    </row>
    <row r="225" spans="1:43" x14ac:dyDescent="0.4">
      <c r="A225" s="25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5"/>
      <c r="AJ225" s="25"/>
      <c r="AK225" s="25"/>
      <c r="AL225" s="25"/>
      <c r="AM225" s="25"/>
      <c r="AN225" s="25"/>
      <c r="AO225" s="25"/>
      <c r="AP225" s="25"/>
      <c r="AQ225" s="25"/>
    </row>
    <row r="226" spans="1:43" x14ac:dyDescent="0.4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AQ226" s="25"/>
    </row>
    <row r="227" spans="1:43" x14ac:dyDescent="0.4">
      <c r="A227" s="25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</row>
    <row r="228" spans="1:43" x14ac:dyDescent="0.4">
      <c r="A228" s="25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</row>
    <row r="229" spans="1:43" x14ac:dyDescent="0.4">
      <c r="A229" s="25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25"/>
      <c r="AE229" s="25"/>
      <c r="AF229" s="25"/>
      <c r="AG229" s="25"/>
      <c r="AH229" s="25"/>
      <c r="AI229" s="25"/>
      <c r="AJ229" s="25"/>
      <c r="AK229" s="25"/>
      <c r="AL229" s="25"/>
      <c r="AM229" s="25"/>
      <c r="AN229" s="25"/>
      <c r="AO229" s="25"/>
      <c r="AP229" s="25"/>
      <c r="AQ229" s="25"/>
    </row>
    <row r="230" spans="1:43" x14ac:dyDescent="0.4">
      <c r="A230" s="25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</row>
    <row r="231" spans="1:43" x14ac:dyDescent="0.4">
      <c r="A231" s="25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5"/>
      <c r="AJ231" s="25"/>
      <c r="AK231" s="25"/>
      <c r="AL231" s="25"/>
      <c r="AM231" s="25"/>
      <c r="AN231" s="25"/>
      <c r="AO231" s="25"/>
      <c r="AP231" s="25"/>
      <c r="AQ231" s="25"/>
    </row>
    <row r="232" spans="1:43" x14ac:dyDescent="0.4">
      <c r="A232" s="25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25"/>
      <c r="AN232" s="25"/>
      <c r="AO232" s="25"/>
      <c r="AP232" s="25"/>
      <c r="AQ232" s="25"/>
    </row>
    <row r="233" spans="1:43" x14ac:dyDescent="0.4">
      <c r="A233" s="25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</row>
    <row r="234" spans="1:43" x14ac:dyDescent="0.4">
      <c r="A234" s="25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  <c r="AM234" s="25"/>
      <c r="AN234" s="25"/>
      <c r="AO234" s="25"/>
      <c r="AP234" s="25"/>
      <c r="AQ234" s="25"/>
    </row>
    <row r="235" spans="1:43" x14ac:dyDescent="0.4">
      <c r="A235" s="25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  <c r="AM235" s="25"/>
      <c r="AN235" s="25"/>
      <c r="AO235" s="25"/>
      <c r="AP235" s="25"/>
      <c r="AQ235" s="25"/>
    </row>
    <row r="236" spans="1:43" x14ac:dyDescent="0.4">
      <c r="A236" s="25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  <c r="AM236" s="25"/>
      <c r="AN236" s="25"/>
      <c r="AO236" s="25"/>
      <c r="AP236" s="25"/>
      <c r="AQ236" s="25"/>
    </row>
    <row r="237" spans="1:43" x14ac:dyDescent="0.4">
      <c r="A237" s="25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25"/>
      <c r="AK237" s="25"/>
      <c r="AL237" s="25"/>
      <c r="AM237" s="25"/>
      <c r="AN237" s="25"/>
      <c r="AO237" s="25"/>
      <c r="AP237" s="25"/>
      <c r="AQ237" s="25"/>
    </row>
    <row r="238" spans="1:43" x14ac:dyDescent="0.4">
      <c r="A238" s="25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  <c r="AM238" s="25"/>
      <c r="AN238" s="25"/>
      <c r="AO238" s="25"/>
      <c r="AP238" s="25"/>
      <c r="AQ238" s="25"/>
    </row>
    <row r="239" spans="1:43" x14ac:dyDescent="0.4">
      <c r="A239" s="25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5"/>
      <c r="AJ239" s="25"/>
      <c r="AK239" s="25"/>
      <c r="AL239" s="25"/>
      <c r="AM239" s="25"/>
      <c r="AN239" s="25"/>
      <c r="AO239" s="25"/>
      <c r="AP239" s="25"/>
      <c r="AQ239" s="25"/>
    </row>
    <row r="240" spans="1:43" x14ac:dyDescent="0.4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  <c r="AP240" s="25"/>
      <c r="AQ240" s="25"/>
    </row>
    <row r="241" spans="1:43" x14ac:dyDescent="0.4">
      <c r="A241" s="25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5"/>
      <c r="AJ241" s="25"/>
      <c r="AK241" s="25"/>
      <c r="AL241" s="25"/>
      <c r="AM241" s="25"/>
      <c r="AN241" s="25"/>
      <c r="AO241" s="25"/>
      <c r="AP241" s="25"/>
      <c r="AQ241" s="25"/>
    </row>
    <row r="242" spans="1:43" x14ac:dyDescent="0.4">
      <c r="A242" s="25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  <c r="AM242" s="25"/>
      <c r="AN242" s="25"/>
      <c r="AO242" s="25"/>
      <c r="AP242" s="25"/>
      <c r="AQ242" s="25"/>
    </row>
    <row r="243" spans="1:43" x14ac:dyDescent="0.4">
      <c r="A243" s="25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5"/>
      <c r="AJ243" s="25"/>
      <c r="AK243" s="25"/>
      <c r="AL243" s="25"/>
      <c r="AM243" s="25"/>
      <c r="AN243" s="25"/>
      <c r="AO243" s="25"/>
      <c r="AP243" s="25"/>
      <c r="AQ243" s="25"/>
    </row>
    <row r="244" spans="1:43" x14ac:dyDescent="0.4">
      <c r="A244" s="25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  <c r="AM244" s="25"/>
      <c r="AN244" s="25"/>
      <c r="AO244" s="25"/>
      <c r="AP244" s="25"/>
      <c r="AQ244" s="25"/>
    </row>
    <row r="245" spans="1:43" x14ac:dyDescent="0.4">
      <c r="A245" s="25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</row>
    <row r="246" spans="1:43" x14ac:dyDescent="0.4">
      <c r="A246" s="25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5"/>
      <c r="AJ246" s="25"/>
      <c r="AK246" s="25"/>
      <c r="AL246" s="25"/>
      <c r="AM246" s="25"/>
      <c r="AN246" s="25"/>
      <c r="AO246" s="25"/>
      <c r="AP246" s="25"/>
      <c r="AQ246" s="25"/>
    </row>
    <row r="247" spans="1:43" x14ac:dyDescent="0.4">
      <c r="A247" s="25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5"/>
      <c r="AJ247" s="25"/>
      <c r="AK247" s="25"/>
      <c r="AL247" s="25"/>
      <c r="AM247" s="25"/>
      <c r="AN247" s="25"/>
      <c r="AO247" s="25"/>
      <c r="AP247" s="25"/>
      <c r="AQ247" s="25"/>
    </row>
    <row r="248" spans="1:43" x14ac:dyDescent="0.4">
      <c r="A248" s="25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5"/>
      <c r="AJ248" s="25"/>
      <c r="AK248" s="25"/>
      <c r="AL248" s="25"/>
      <c r="AM248" s="25"/>
      <c r="AN248" s="25"/>
      <c r="AO248" s="25"/>
      <c r="AP248" s="25"/>
      <c r="AQ248" s="25"/>
    </row>
    <row r="249" spans="1:43" x14ac:dyDescent="0.4">
      <c r="A249" s="25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  <c r="AM249" s="25"/>
      <c r="AN249" s="25"/>
      <c r="AO249" s="25"/>
      <c r="AP249" s="25"/>
      <c r="AQ249" s="25"/>
    </row>
    <row r="250" spans="1:43" x14ac:dyDescent="0.4">
      <c r="A250" s="25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  <c r="AM250" s="25"/>
      <c r="AN250" s="25"/>
      <c r="AO250" s="25"/>
      <c r="AP250" s="25"/>
      <c r="AQ250" s="25"/>
    </row>
    <row r="251" spans="1:43" x14ac:dyDescent="0.4">
      <c r="A251" s="25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  <c r="AM251" s="25"/>
      <c r="AN251" s="25"/>
      <c r="AO251" s="25"/>
      <c r="AP251" s="25"/>
      <c r="AQ251" s="25"/>
    </row>
    <row r="252" spans="1:43" x14ac:dyDescent="0.4">
      <c r="A252" s="25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</row>
    <row r="253" spans="1:43" x14ac:dyDescent="0.4">
      <c r="A253" s="25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  <c r="AM253" s="25"/>
      <c r="AN253" s="25"/>
      <c r="AO253" s="25"/>
      <c r="AP253" s="25"/>
      <c r="AQ253" s="25"/>
    </row>
    <row r="254" spans="1:43" x14ac:dyDescent="0.4">
      <c r="A254" s="25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  <c r="AM254" s="25"/>
      <c r="AN254" s="25"/>
      <c r="AO254" s="25"/>
      <c r="AP254" s="25"/>
      <c r="AQ254" s="25"/>
    </row>
    <row r="255" spans="1:43" x14ac:dyDescent="0.4">
      <c r="A255" s="25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</row>
    <row r="256" spans="1:43" x14ac:dyDescent="0.4">
      <c r="A256" s="25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  <c r="AM256" s="25"/>
      <c r="AN256" s="25"/>
      <c r="AO256" s="25"/>
      <c r="AP256" s="25"/>
      <c r="AQ256" s="25"/>
    </row>
    <row r="257" spans="1:43" x14ac:dyDescent="0.4">
      <c r="A257" s="25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</row>
    <row r="258" spans="1:43" x14ac:dyDescent="0.4">
      <c r="A258" s="25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</row>
    <row r="259" spans="1:43" x14ac:dyDescent="0.4">
      <c r="A259" s="25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  <c r="Z259" s="25"/>
      <c r="AA259" s="25"/>
      <c r="AB259" s="25"/>
      <c r="AC259" s="25"/>
      <c r="AD259" s="25"/>
      <c r="AE259" s="25"/>
      <c r="AF259" s="25"/>
      <c r="AG259" s="25"/>
      <c r="AH259" s="25"/>
      <c r="AI259" s="25"/>
      <c r="AJ259" s="25"/>
      <c r="AK259" s="25"/>
      <c r="AL259" s="25"/>
      <c r="AM259" s="25"/>
      <c r="AN259" s="25"/>
      <c r="AO259" s="25"/>
      <c r="AP259" s="25"/>
      <c r="AQ259" s="25"/>
    </row>
    <row r="260" spans="1:43" x14ac:dyDescent="0.4">
      <c r="A260" s="25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  <c r="Z260" s="25"/>
      <c r="AA260" s="25"/>
      <c r="AB260" s="25"/>
      <c r="AC260" s="25"/>
      <c r="AD260" s="25"/>
      <c r="AE260" s="25"/>
      <c r="AF260" s="25"/>
      <c r="AG260" s="25"/>
      <c r="AH260" s="25"/>
      <c r="AI260" s="25"/>
      <c r="AJ260" s="25"/>
      <c r="AK260" s="25"/>
      <c r="AL260" s="25"/>
      <c r="AM260" s="25"/>
      <c r="AN260" s="25"/>
      <c r="AO260" s="25"/>
      <c r="AP260" s="25"/>
      <c r="AQ260" s="25"/>
    </row>
    <row r="261" spans="1:43" x14ac:dyDescent="0.4">
      <c r="A261" s="25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</row>
    <row r="262" spans="1:43" x14ac:dyDescent="0.4">
      <c r="A262" s="25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5"/>
      <c r="AJ262" s="25"/>
      <c r="AK262" s="25"/>
      <c r="AL262" s="25"/>
      <c r="AM262" s="25"/>
      <c r="AN262" s="25"/>
      <c r="AO262" s="25"/>
      <c r="AP262" s="25"/>
      <c r="AQ262" s="25"/>
    </row>
    <row r="263" spans="1:43" x14ac:dyDescent="0.4">
      <c r="A263" s="25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  <c r="Z263" s="25"/>
      <c r="AA263" s="25"/>
      <c r="AB263" s="25"/>
      <c r="AC263" s="25"/>
      <c r="AD263" s="25"/>
      <c r="AE263" s="25"/>
      <c r="AF263" s="25"/>
      <c r="AG263" s="25"/>
      <c r="AH263" s="25"/>
      <c r="AI263" s="25"/>
      <c r="AJ263" s="25"/>
      <c r="AK263" s="25"/>
      <c r="AL263" s="25"/>
      <c r="AM263" s="25"/>
      <c r="AN263" s="25"/>
      <c r="AO263" s="25"/>
      <c r="AP263" s="25"/>
      <c r="AQ263" s="25"/>
    </row>
    <row r="264" spans="1:43" x14ac:dyDescent="0.4">
      <c r="A264" s="25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</row>
    <row r="265" spans="1:43" x14ac:dyDescent="0.4">
      <c r="A265" s="25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  <c r="Z265" s="25"/>
      <c r="AA265" s="25"/>
      <c r="AB265" s="25"/>
      <c r="AC265" s="25"/>
      <c r="AD265" s="25"/>
      <c r="AE265" s="25"/>
      <c r="AF265" s="25"/>
      <c r="AG265" s="25"/>
      <c r="AH265" s="25"/>
      <c r="AI265" s="25"/>
      <c r="AJ265" s="25"/>
      <c r="AK265" s="25"/>
      <c r="AL265" s="25"/>
      <c r="AM265" s="25"/>
      <c r="AN265" s="25"/>
      <c r="AO265" s="25"/>
      <c r="AP265" s="25"/>
      <c r="AQ265" s="25"/>
    </row>
    <row r="266" spans="1:43" x14ac:dyDescent="0.4">
      <c r="A266" s="25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  <c r="Z266" s="25"/>
      <c r="AA266" s="25"/>
      <c r="AB266" s="25"/>
      <c r="AC266" s="25"/>
      <c r="AD266" s="25"/>
      <c r="AE266" s="25"/>
      <c r="AF266" s="25"/>
      <c r="AG266" s="25"/>
      <c r="AH266" s="25"/>
      <c r="AI266" s="25"/>
      <c r="AJ266" s="25"/>
      <c r="AK266" s="25"/>
      <c r="AL266" s="25"/>
      <c r="AM266" s="25"/>
      <c r="AN266" s="25"/>
      <c r="AO266" s="25"/>
      <c r="AP266" s="25"/>
      <c r="AQ266" s="25"/>
    </row>
    <row r="267" spans="1:43" x14ac:dyDescent="0.4">
      <c r="A267" s="25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</row>
    <row r="268" spans="1:43" x14ac:dyDescent="0.4">
      <c r="A268" s="25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  <c r="AD268" s="25"/>
      <c r="AE268" s="25"/>
      <c r="AF268" s="25"/>
      <c r="AG268" s="25"/>
      <c r="AH268" s="25"/>
      <c r="AI268" s="25"/>
      <c r="AJ268" s="25"/>
      <c r="AK268" s="25"/>
      <c r="AL268" s="25"/>
      <c r="AM268" s="25"/>
      <c r="AN268" s="25"/>
      <c r="AO268" s="25"/>
      <c r="AP268" s="25"/>
      <c r="AQ268" s="25"/>
    </row>
    <row r="269" spans="1:43" x14ac:dyDescent="0.4">
      <c r="A269" s="25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  <c r="Z269" s="25"/>
      <c r="AA269" s="25"/>
      <c r="AB269" s="25"/>
      <c r="AC269" s="25"/>
      <c r="AD269" s="25"/>
      <c r="AE269" s="25"/>
      <c r="AF269" s="25"/>
      <c r="AG269" s="25"/>
      <c r="AH269" s="25"/>
      <c r="AI269" s="25"/>
      <c r="AJ269" s="25"/>
      <c r="AK269" s="25"/>
      <c r="AL269" s="25"/>
      <c r="AM269" s="25"/>
      <c r="AN269" s="25"/>
      <c r="AO269" s="25"/>
      <c r="AP269" s="25"/>
      <c r="AQ269" s="25"/>
    </row>
    <row r="270" spans="1:43" x14ac:dyDescent="0.4">
      <c r="A270" s="25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</row>
    <row r="271" spans="1:43" x14ac:dyDescent="0.4">
      <c r="A271" s="25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  <c r="AD271" s="25"/>
      <c r="AE271" s="25"/>
      <c r="AF271" s="25"/>
      <c r="AG271" s="25"/>
      <c r="AH271" s="25"/>
      <c r="AI271" s="25"/>
      <c r="AJ271" s="25"/>
      <c r="AK271" s="25"/>
      <c r="AL271" s="25"/>
      <c r="AM271" s="25"/>
      <c r="AN271" s="25"/>
      <c r="AO271" s="25"/>
      <c r="AP271" s="25"/>
      <c r="AQ271" s="25"/>
    </row>
    <row r="272" spans="1:43" x14ac:dyDescent="0.4">
      <c r="A272" s="25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  <c r="Z272" s="25"/>
      <c r="AA272" s="25"/>
      <c r="AB272" s="25"/>
      <c r="AC272" s="25"/>
      <c r="AD272" s="25"/>
      <c r="AE272" s="25"/>
      <c r="AF272" s="25"/>
      <c r="AG272" s="25"/>
      <c r="AH272" s="25"/>
      <c r="AI272" s="25"/>
      <c r="AJ272" s="25"/>
      <c r="AK272" s="25"/>
      <c r="AL272" s="25"/>
      <c r="AM272" s="25"/>
      <c r="AN272" s="25"/>
      <c r="AO272" s="25"/>
      <c r="AP272" s="25"/>
      <c r="AQ272" s="25"/>
    </row>
    <row r="273" spans="1:43" x14ac:dyDescent="0.4">
      <c r="A273" s="25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</row>
    <row r="274" spans="1:43" x14ac:dyDescent="0.4">
      <c r="A274" s="25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  <c r="Z274" s="25"/>
      <c r="AA274" s="25"/>
      <c r="AB274" s="25"/>
      <c r="AC274" s="25"/>
      <c r="AD274" s="25"/>
      <c r="AE274" s="25"/>
      <c r="AF274" s="25"/>
      <c r="AG274" s="25"/>
      <c r="AH274" s="25"/>
      <c r="AI274" s="25"/>
      <c r="AJ274" s="25"/>
      <c r="AK274" s="25"/>
      <c r="AL274" s="25"/>
      <c r="AM274" s="25"/>
      <c r="AN274" s="25"/>
      <c r="AO274" s="25"/>
      <c r="AP274" s="25"/>
      <c r="AQ274" s="25"/>
    </row>
    <row r="275" spans="1:43" x14ac:dyDescent="0.4">
      <c r="A275" s="25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A275" s="25"/>
      <c r="AB275" s="25"/>
      <c r="AC275" s="25"/>
      <c r="AD275" s="25"/>
      <c r="AE275" s="25"/>
      <c r="AF275" s="25"/>
      <c r="AG275" s="25"/>
      <c r="AH275" s="25"/>
      <c r="AI275" s="25"/>
      <c r="AJ275" s="25"/>
      <c r="AK275" s="25"/>
      <c r="AL275" s="25"/>
      <c r="AM275" s="25"/>
      <c r="AN275" s="25"/>
      <c r="AO275" s="25"/>
      <c r="AP275" s="25"/>
      <c r="AQ275" s="25"/>
    </row>
    <row r="276" spans="1:43" x14ac:dyDescent="0.4">
      <c r="A276" s="25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</row>
    <row r="277" spans="1:43" x14ac:dyDescent="0.4">
      <c r="A277" s="25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  <c r="AD277" s="25"/>
      <c r="AE277" s="25"/>
      <c r="AF277" s="25"/>
      <c r="AG277" s="25"/>
      <c r="AH277" s="25"/>
      <c r="AI277" s="25"/>
      <c r="AJ277" s="25"/>
      <c r="AK277" s="25"/>
      <c r="AL277" s="25"/>
      <c r="AM277" s="25"/>
      <c r="AN277" s="25"/>
      <c r="AO277" s="25"/>
      <c r="AP277" s="25"/>
      <c r="AQ277" s="25"/>
    </row>
    <row r="278" spans="1:43" x14ac:dyDescent="0.4">
      <c r="A278" s="25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  <c r="AD278" s="25"/>
      <c r="AE278" s="25"/>
      <c r="AF278" s="25"/>
      <c r="AG278" s="25"/>
      <c r="AH278" s="25"/>
      <c r="AI278" s="25"/>
      <c r="AJ278" s="25"/>
      <c r="AK278" s="25"/>
      <c r="AL278" s="25"/>
      <c r="AM278" s="25"/>
      <c r="AN278" s="25"/>
      <c r="AO278" s="25"/>
      <c r="AP278" s="25"/>
      <c r="AQ278" s="25"/>
    </row>
    <row r="279" spans="1:43" x14ac:dyDescent="0.4">
      <c r="A279" s="25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  <c r="AD279" s="25"/>
      <c r="AE279" s="25"/>
      <c r="AF279" s="25"/>
      <c r="AG279" s="25"/>
      <c r="AH279" s="25"/>
      <c r="AI279" s="25"/>
      <c r="AJ279" s="25"/>
      <c r="AK279" s="25"/>
      <c r="AL279" s="25"/>
      <c r="AM279" s="25"/>
      <c r="AN279" s="25"/>
      <c r="AO279" s="25"/>
      <c r="AP279" s="25"/>
      <c r="AQ279" s="25"/>
    </row>
    <row r="280" spans="1:43" x14ac:dyDescent="0.4">
      <c r="A280" s="25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  <c r="AD280" s="25"/>
      <c r="AE280" s="25"/>
      <c r="AF280" s="25"/>
      <c r="AG280" s="25"/>
      <c r="AH280" s="25"/>
      <c r="AI280" s="25"/>
      <c r="AJ280" s="25"/>
      <c r="AK280" s="25"/>
      <c r="AL280" s="25"/>
      <c r="AM280" s="25"/>
      <c r="AN280" s="25"/>
      <c r="AO280" s="25"/>
      <c r="AP280" s="25"/>
      <c r="AQ280" s="25"/>
    </row>
    <row r="281" spans="1:43" x14ac:dyDescent="0.4">
      <c r="A281" s="25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  <c r="Z281" s="25"/>
      <c r="AA281" s="25"/>
      <c r="AB281" s="25"/>
      <c r="AC281" s="25"/>
      <c r="AD281" s="25"/>
      <c r="AE281" s="25"/>
      <c r="AF281" s="25"/>
      <c r="AG281" s="25"/>
      <c r="AH281" s="25"/>
      <c r="AI281" s="25"/>
      <c r="AJ281" s="25"/>
      <c r="AK281" s="25"/>
      <c r="AL281" s="25"/>
      <c r="AM281" s="25"/>
      <c r="AN281" s="25"/>
      <c r="AO281" s="25"/>
      <c r="AP281" s="25"/>
      <c r="AQ281" s="25"/>
    </row>
    <row r="282" spans="1:43" x14ac:dyDescent="0.4">
      <c r="A282" s="25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</row>
    <row r="283" spans="1:43" x14ac:dyDescent="0.4">
      <c r="A283" s="25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  <c r="AD283" s="25"/>
      <c r="AE283" s="25"/>
      <c r="AF283" s="25"/>
      <c r="AG283" s="25"/>
      <c r="AH283" s="25"/>
      <c r="AI283" s="25"/>
      <c r="AJ283" s="25"/>
      <c r="AK283" s="25"/>
      <c r="AL283" s="25"/>
      <c r="AM283" s="25"/>
      <c r="AN283" s="25"/>
      <c r="AO283" s="25"/>
      <c r="AP283" s="25"/>
      <c r="AQ283" s="25"/>
    </row>
    <row r="284" spans="1:43" x14ac:dyDescent="0.4">
      <c r="A284" s="25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  <c r="Z284" s="25"/>
      <c r="AA284" s="25"/>
      <c r="AB284" s="25"/>
      <c r="AC284" s="25"/>
      <c r="AD284" s="25"/>
      <c r="AE284" s="25"/>
      <c r="AF284" s="25"/>
      <c r="AG284" s="25"/>
      <c r="AH284" s="25"/>
      <c r="AI284" s="25"/>
      <c r="AJ284" s="25"/>
      <c r="AK284" s="25"/>
      <c r="AL284" s="25"/>
      <c r="AM284" s="25"/>
      <c r="AN284" s="25"/>
      <c r="AO284" s="25"/>
      <c r="AP284" s="25"/>
      <c r="AQ284" s="25"/>
    </row>
    <row r="285" spans="1:43" x14ac:dyDescent="0.4">
      <c r="A285" s="25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</row>
    <row r="286" spans="1:43" x14ac:dyDescent="0.4">
      <c r="A286" s="25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  <c r="Z286" s="25"/>
      <c r="AA286" s="25"/>
      <c r="AB286" s="25"/>
      <c r="AC286" s="25"/>
      <c r="AD286" s="25"/>
      <c r="AE286" s="25"/>
      <c r="AF286" s="25"/>
      <c r="AG286" s="25"/>
      <c r="AH286" s="25"/>
      <c r="AI286" s="25"/>
      <c r="AJ286" s="25"/>
      <c r="AK286" s="25"/>
      <c r="AL286" s="25"/>
      <c r="AM286" s="25"/>
      <c r="AN286" s="25"/>
      <c r="AO286" s="25"/>
      <c r="AP286" s="25"/>
      <c r="AQ286" s="25"/>
    </row>
    <row r="287" spans="1:43" x14ac:dyDescent="0.4">
      <c r="A287" s="25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  <c r="Z287" s="25"/>
      <c r="AA287" s="25"/>
      <c r="AB287" s="25"/>
      <c r="AC287" s="25"/>
      <c r="AD287" s="25"/>
      <c r="AE287" s="25"/>
      <c r="AF287" s="25"/>
      <c r="AG287" s="25"/>
      <c r="AH287" s="25"/>
      <c r="AI287" s="25"/>
      <c r="AJ287" s="25"/>
      <c r="AK287" s="25"/>
      <c r="AL287" s="25"/>
      <c r="AM287" s="25"/>
      <c r="AN287" s="25"/>
      <c r="AO287" s="25"/>
      <c r="AP287" s="25"/>
      <c r="AQ287" s="25"/>
    </row>
    <row r="288" spans="1:43" x14ac:dyDescent="0.4">
      <c r="A288" s="25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</row>
    <row r="289" spans="1:43" x14ac:dyDescent="0.4">
      <c r="A289" s="25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  <c r="Z289" s="25"/>
      <c r="AA289" s="25"/>
      <c r="AB289" s="25"/>
      <c r="AC289" s="25"/>
      <c r="AD289" s="25"/>
      <c r="AE289" s="25"/>
      <c r="AF289" s="25"/>
      <c r="AG289" s="25"/>
      <c r="AH289" s="25"/>
      <c r="AI289" s="25"/>
      <c r="AJ289" s="25"/>
      <c r="AK289" s="25"/>
      <c r="AL289" s="25"/>
      <c r="AM289" s="25"/>
      <c r="AN289" s="25"/>
      <c r="AO289" s="25"/>
      <c r="AP289" s="25"/>
      <c r="AQ289" s="25"/>
    </row>
    <row r="290" spans="1:43" x14ac:dyDescent="0.4">
      <c r="A290" s="25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  <c r="Z290" s="25"/>
      <c r="AA290" s="25"/>
      <c r="AB290" s="25"/>
      <c r="AC290" s="25"/>
      <c r="AD290" s="25"/>
      <c r="AE290" s="25"/>
      <c r="AF290" s="25"/>
      <c r="AG290" s="25"/>
      <c r="AH290" s="25"/>
      <c r="AI290" s="25"/>
      <c r="AJ290" s="25"/>
      <c r="AK290" s="25"/>
      <c r="AL290" s="25"/>
      <c r="AM290" s="25"/>
      <c r="AN290" s="25"/>
      <c r="AO290" s="25"/>
      <c r="AP290" s="25"/>
      <c r="AQ290" s="25"/>
    </row>
    <row r="291" spans="1:43" x14ac:dyDescent="0.4">
      <c r="A291" s="25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</row>
    <row r="292" spans="1:43" x14ac:dyDescent="0.4">
      <c r="A292" s="25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  <c r="Z292" s="25"/>
      <c r="AA292" s="25"/>
      <c r="AB292" s="25"/>
      <c r="AC292" s="25"/>
      <c r="AD292" s="25"/>
      <c r="AE292" s="25"/>
      <c r="AF292" s="25"/>
      <c r="AG292" s="25"/>
      <c r="AH292" s="25"/>
      <c r="AI292" s="25"/>
      <c r="AJ292" s="25"/>
      <c r="AK292" s="25"/>
      <c r="AL292" s="25"/>
      <c r="AM292" s="25"/>
      <c r="AN292" s="25"/>
      <c r="AO292" s="25"/>
      <c r="AP292" s="25"/>
      <c r="AQ292" s="25"/>
    </row>
    <row r="293" spans="1:43" x14ac:dyDescent="0.4">
      <c r="A293" s="25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  <c r="Z293" s="25"/>
      <c r="AA293" s="25"/>
      <c r="AB293" s="25"/>
      <c r="AC293" s="25"/>
      <c r="AD293" s="25"/>
      <c r="AE293" s="25"/>
      <c r="AF293" s="25"/>
      <c r="AG293" s="25"/>
      <c r="AH293" s="25"/>
      <c r="AI293" s="25"/>
      <c r="AJ293" s="25"/>
      <c r="AK293" s="25"/>
      <c r="AL293" s="25"/>
      <c r="AM293" s="25"/>
      <c r="AN293" s="25"/>
      <c r="AO293" s="25"/>
      <c r="AP293" s="25"/>
      <c r="AQ293" s="25"/>
    </row>
    <row r="294" spans="1:43" x14ac:dyDescent="0.4">
      <c r="A294" s="25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</row>
    <row r="295" spans="1:43" x14ac:dyDescent="0.4">
      <c r="A295" s="25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  <c r="Z295" s="25"/>
      <c r="AA295" s="25"/>
      <c r="AB295" s="25"/>
      <c r="AC295" s="25"/>
      <c r="AD295" s="25"/>
      <c r="AE295" s="25"/>
      <c r="AF295" s="25"/>
      <c r="AG295" s="25"/>
      <c r="AH295" s="25"/>
      <c r="AI295" s="25"/>
      <c r="AJ295" s="25"/>
      <c r="AK295" s="25"/>
      <c r="AL295" s="25"/>
      <c r="AM295" s="25"/>
      <c r="AN295" s="25"/>
      <c r="AO295" s="25"/>
      <c r="AP295" s="25"/>
      <c r="AQ295" s="25"/>
    </row>
    <row r="296" spans="1:43" x14ac:dyDescent="0.4">
      <c r="A296" s="25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  <c r="Z296" s="25"/>
      <c r="AA296" s="25"/>
      <c r="AB296" s="25"/>
      <c r="AC296" s="25"/>
      <c r="AD296" s="25"/>
      <c r="AE296" s="25"/>
      <c r="AF296" s="25"/>
      <c r="AG296" s="25"/>
      <c r="AH296" s="25"/>
      <c r="AI296" s="25"/>
      <c r="AJ296" s="25"/>
      <c r="AK296" s="25"/>
      <c r="AL296" s="25"/>
      <c r="AM296" s="25"/>
      <c r="AN296" s="25"/>
      <c r="AO296" s="25"/>
      <c r="AP296" s="25"/>
      <c r="AQ296" s="25"/>
    </row>
    <row r="297" spans="1:43" x14ac:dyDescent="0.4">
      <c r="A297" s="25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</row>
    <row r="298" spans="1:43" x14ac:dyDescent="0.4">
      <c r="A298" s="25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  <c r="AD298" s="25"/>
      <c r="AE298" s="25"/>
      <c r="AF298" s="25"/>
      <c r="AG298" s="25"/>
      <c r="AH298" s="25"/>
      <c r="AI298" s="25"/>
      <c r="AJ298" s="25"/>
      <c r="AK298" s="25"/>
      <c r="AL298" s="25"/>
      <c r="AM298" s="25"/>
      <c r="AN298" s="25"/>
      <c r="AO298" s="25"/>
      <c r="AP298" s="25"/>
      <c r="AQ298" s="25"/>
    </row>
    <row r="299" spans="1:43" x14ac:dyDescent="0.4">
      <c r="A299" s="25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  <c r="Z299" s="25"/>
      <c r="AA299" s="25"/>
      <c r="AB299" s="25"/>
      <c r="AC299" s="25"/>
      <c r="AD299" s="25"/>
      <c r="AE299" s="25"/>
      <c r="AF299" s="25"/>
      <c r="AG299" s="25"/>
      <c r="AH299" s="25"/>
      <c r="AI299" s="25"/>
      <c r="AJ299" s="25"/>
      <c r="AK299" s="25"/>
      <c r="AL299" s="25"/>
      <c r="AM299" s="25"/>
      <c r="AN299" s="25"/>
      <c r="AO299" s="25"/>
      <c r="AP299" s="25"/>
      <c r="AQ299" s="25"/>
    </row>
    <row r="300" spans="1:43" x14ac:dyDescent="0.4">
      <c r="A300" s="25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</row>
    <row r="301" spans="1:43" x14ac:dyDescent="0.4">
      <c r="A301" s="25"/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  <c r="X301" s="25"/>
      <c r="Y301" s="25"/>
      <c r="Z301" s="25"/>
      <c r="AA301" s="25"/>
      <c r="AB301" s="25"/>
      <c r="AC301" s="25"/>
      <c r="AD301" s="25"/>
      <c r="AE301" s="25"/>
      <c r="AF301" s="25"/>
      <c r="AG301" s="25"/>
      <c r="AH301" s="25"/>
      <c r="AI301" s="25"/>
      <c r="AJ301" s="25"/>
      <c r="AK301" s="25"/>
      <c r="AL301" s="25"/>
      <c r="AM301" s="25"/>
      <c r="AN301" s="25"/>
      <c r="AO301" s="25"/>
      <c r="AP301" s="25"/>
      <c r="AQ301" s="25"/>
    </row>
    <row r="302" spans="1:43" x14ac:dyDescent="0.4">
      <c r="A302" s="25"/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  <c r="X302" s="25"/>
      <c r="Y302" s="25"/>
      <c r="Z302" s="25"/>
      <c r="AA302" s="25"/>
      <c r="AB302" s="25"/>
      <c r="AC302" s="25"/>
      <c r="AD302" s="25"/>
      <c r="AE302" s="25"/>
      <c r="AF302" s="25"/>
      <c r="AG302" s="25"/>
      <c r="AH302" s="25"/>
      <c r="AI302" s="25"/>
      <c r="AJ302" s="25"/>
      <c r="AK302" s="25"/>
      <c r="AL302" s="25"/>
      <c r="AM302" s="25"/>
      <c r="AN302" s="25"/>
      <c r="AO302" s="25"/>
      <c r="AP302" s="25"/>
      <c r="AQ302" s="25"/>
    </row>
    <row r="303" spans="1:43" x14ac:dyDescent="0.4">
      <c r="A303" s="25"/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</row>
    <row r="304" spans="1:43" x14ac:dyDescent="0.4">
      <c r="A304" s="25"/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5"/>
      <c r="X304" s="25"/>
      <c r="Y304" s="25"/>
      <c r="Z304" s="25"/>
      <c r="AA304" s="25"/>
      <c r="AB304" s="25"/>
      <c r="AC304" s="25"/>
      <c r="AD304" s="25"/>
      <c r="AE304" s="25"/>
      <c r="AF304" s="25"/>
      <c r="AG304" s="25"/>
      <c r="AH304" s="25"/>
      <c r="AI304" s="25"/>
      <c r="AJ304" s="25"/>
      <c r="AK304" s="25"/>
      <c r="AL304" s="25"/>
      <c r="AM304" s="25"/>
      <c r="AN304" s="25"/>
      <c r="AO304" s="25"/>
      <c r="AP304" s="25"/>
      <c r="AQ304" s="25"/>
    </row>
    <row r="305" spans="1:43" x14ac:dyDescent="0.4">
      <c r="A305" s="25"/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  <c r="X305" s="25"/>
      <c r="Y305" s="25"/>
      <c r="Z305" s="25"/>
      <c r="AA305" s="25"/>
      <c r="AB305" s="25"/>
      <c r="AC305" s="25"/>
      <c r="AD305" s="25"/>
      <c r="AE305" s="25"/>
      <c r="AF305" s="25"/>
      <c r="AG305" s="25"/>
      <c r="AH305" s="25"/>
      <c r="AI305" s="25"/>
      <c r="AJ305" s="25"/>
      <c r="AK305" s="25"/>
      <c r="AL305" s="25"/>
      <c r="AM305" s="25"/>
      <c r="AN305" s="25"/>
      <c r="AO305" s="25"/>
      <c r="AP305" s="25"/>
      <c r="AQ305" s="25"/>
    </row>
    <row r="306" spans="1:43" x14ac:dyDescent="0.4">
      <c r="A306" s="25"/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</row>
    <row r="307" spans="1:43" x14ac:dyDescent="0.4">
      <c r="A307" s="25"/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5"/>
      <c r="X307" s="25"/>
      <c r="Y307" s="25"/>
      <c r="Z307" s="25"/>
      <c r="AA307" s="25"/>
      <c r="AB307" s="25"/>
      <c r="AC307" s="25"/>
      <c r="AD307" s="25"/>
      <c r="AE307" s="25"/>
      <c r="AF307" s="25"/>
      <c r="AG307" s="25"/>
      <c r="AH307" s="25"/>
      <c r="AI307" s="25"/>
      <c r="AJ307" s="25"/>
      <c r="AK307" s="25"/>
      <c r="AL307" s="25"/>
      <c r="AM307" s="25"/>
      <c r="AN307" s="25"/>
      <c r="AO307" s="25"/>
      <c r="AP307" s="25"/>
      <c r="AQ307" s="25"/>
    </row>
    <row r="308" spans="1:43" x14ac:dyDescent="0.4">
      <c r="A308" s="25"/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5"/>
      <c r="X308" s="25"/>
      <c r="Y308" s="25"/>
      <c r="Z308" s="25"/>
      <c r="AA308" s="25"/>
      <c r="AB308" s="25"/>
      <c r="AC308" s="25"/>
      <c r="AD308" s="25"/>
      <c r="AE308" s="25"/>
      <c r="AF308" s="25"/>
      <c r="AG308" s="25"/>
      <c r="AH308" s="25"/>
      <c r="AI308" s="25"/>
      <c r="AJ308" s="25"/>
      <c r="AK308" s="25"/>
      <c r="AL308" s="25"/>
      <c r="AM308" s="25"/>
      <c r="AN308" s="25"/>
      <c r="AO308" s="25"/>
      <c r="AP308" s="25"/>
      <c r="AQ308" s="25"/>
    </row>
    <row r="309" spans="1:43" x14ac:dyDescent="0.4">
      <c r="A309" s="25"/>
      <c r="B309" s="25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</row>
    <row r="310" spans="1:43" x14ac:dyDescent="0.4">
      <c r="A310" s="25"/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5"/>
      <c r="X310" s="25"/>
      <c r="Y310" s="25"/>
      <c r="Z310" s="25"/>
      <c r="AA310" s="25"/>
      <c r="AB310" s="25"/>
      <c r="AC310" s="25"/>
      <c r="AD310" s="25"/>
      <c r="AE310" s="25"/>
      <c r="AF310" s="25"/>
      <c r="AG310" s="25"/>
      <c r="AH310" s="25"/>
      <c r="AI310" s="25"/>
      <c r="AJ310" s="25"/>
      <c r="AK310" s="25"/>
      <c r="AL310" s="25"/>
      <c r="AM310" s="25"/>
      <c r="AN310" s="25"/>
      <c r="AO310" s="25"/>
      <c r="AP310" s="25"/>
      <c r="AQ310" s="25"/>
    </row>
    <row r="311" spans="1:43" x14ac:dyDescent="0.4">
      <c r="A311" s="25"/>
      <c r="B311" s="25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5"/>
      <c r="X311" s="25"/>
      <c r="Y311" s="25"/>
      <c r="Z311" s="25"/>
      <c r="AA311" s="25"/>
      <c r="AB311" s="25"/>
      <c r="AC311" s="25"/>
      <c r="AD311" s="25"/>
      <c r="AE311" s="25"/>
      <c r="AF311" s="25"/>
      <c r="AG311" s="25"/>
      <c r="AH311" s="25"/>
      <c r="AI311" s="25"/>
      <c r="AJ311" s="25"/>
      <c r="AK311" s="25"/>
      <c r="AL311" s="25"/>
      <c r="AM311" s="25"/>
      <c r="AN311" s="25"/>
      <c r="AO311" s="25"/>
      <c r="AP311" s="25"/>
      <c r="AQ311" s="25"/>
    </row>
    <row r="312" spans="1:43" x14ac:dyDescent="0.4">
      <c r="A312" s="25"/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</row>
    <row r="313" spans="1:43" x14ac:dyDescent="0.4">
      <c r="A313" s="25"/>
      <c r="B313" s="25"/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5"/>
      <c r="X313" s="25"/>
      <c r="Y313" s="25"/>
      <c r="Z313" s="25"/>
      <c r="AA313" s="25"/>
      <c r="AB313" s="25"/>
      <c r="AC313" s="25"/>
      <c r="AD313" s="25"/>
      <c r="AE313" s="25"/>
      <c r="AF313" s="25"/>
      <c r="AG313" s="25"/>
      <c r="AH313" s="25"/>
      <c r="AI313" s="25"/>
      <c r="AJ313" s="25"/>
      <c r="AK313" s="25"/>
      <c r="AL313" s="25"/>
      <c r="AM313" s="25"/>
      <c r="AN313" s="25"/>
      <c r="AO313" s="25"/>
      <c r="AP313" s="25"/>
      <c r="AQ313" s="25"/>
    </row>
    <row r="314" spans="1:43" x14ac:dyDescent="0.4">
      <c r="A314" s="25"/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5"/>
      <c r="X314" s="25"/>
      <c r="Y314" s="25"/>
      <c r="Z314" s="25"/>
      <c r="AA314" s="25"/>
      <c r="AB314" s="25"/>
      <c r="AC314" s="25"/>
      <c r="AD314" s="25"/>
      <c r="AE314" s="25"/>
      <c r="AF314" s="25"/>
      <c r="AG314" s="25"/>
      <c r="AH314" s="25"/>
      <c r="AI314" s="25"/>
      <c r="AJ314" s="25"/>
      <c r="AK314" s="25"/>
      <c r="AL314" s="25"/>
      <c r="AM314" s="25"/>
      <c r="AN314" s="25"/>
      <c r="AO314" s="25"/>
      <c r="AP314" s="25"/>
      <c r="AQ314" s="25"/>
    </row>
    <row r="315" spans="1:43" x14ac:dyDescent="0.4">
      <c r="A315" s="25"/>
      <c r="B315" s="25"/>
      <c r="C315" s="25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</row>
    <row r="316" spans="1:43" x14ac:dyDescent="0.4">
      <c r="A316" s="25"/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  <c r="N316" s="25"/>
      <c r="O316" s="25"/>
      <c r="P316" s="25"/>
      <c r="Q316" s="25"/>
      <c r="R316" s="25"/>
      <c r="S316" s="25"/>
      <c r="T316" s="25"/>
      <c r="U316" s="25"/>
      <c r="V316" s="25"/>
      <c r="W316" s="25"/>
      <c r="X316" s="25"/>
      <c r="Y316" s="25"/>
      <c r="Z316" s="25"/>
      <c r="AA316" s="25"/>
      <c r="AB316" s="25"/>
      <c r="AC316" s="25"/>
      <c r="AD316" s="25"/>
      <c r="AE316" s="25"/>
      <c r="AF316" s="25"/>
      <c r="AG316" s="25"/>
      <c r="AH316" s="25"/>
      <c r="AI316" s="25"/>
      <c r="AJ316" s="25"/>
      <c r="AK316" s="25"/>
      <c r="AL316" s="25"/>
      <c r="AM316" s="25"/>
      <c r="AN316" s="25"/>
      <c r="AO316" s="25"/>
      <c r="AP316" s="25"/>
      <c r="AQ316" s="25"/>
    </row>
    <row r="317" spans="1:43" x14ac:dyDescent="0.4">
      <c r="A317" s="25"/>
      <c r="B317" s="25"/>
      <c r="C317" s="25"/>
      <c r="D317" s="25"/>
      <c r="E317" s="25"/>
      <c r="F317" s="25"/>
      <c r="G317" s="25"/>
      <c r="H317" s="25"/>
      <c r="I317" s="25"/>
      <c r="J317" s="25"/>
      <c r="K317" s="25"/>
      <c r="L317" s="25"/>
      <c r="M317" s="25"/>
      <c r="N317" s="25"/>
      <c r="O317" s="25"/>
      <c r="P317" s="25"/>
      <c r="Q317" s="25"/>
      <c r="R317" s="25"/>
      <c r="S317" s="25"/>
      <c r="T317" s="25"/>
      <c r="U317" s="25"/>
      <c r="V317" s="25"/>
      <c r="W317" s="25"/>
      <c r="X317" s="25"/>
      <c r="Y317" s="25"/>
      <c r="Z317" s="25"/>
      <c r="AA317" s="25"/>
      <c r="AB317" s="25"/>
      <c r="AC317" s="25"/>
      <c r="AD317" s="25"/>
      <c r="AE317" s="25"/>
      <c r="AF317" s="25"/>
      <c r="AG317" s="25"/>
      <c r="AH317" s="25"/>
      <c r="AI317" s="25"/>
      <c r="AJ317" s="25"/>
      <c r="AK317" s="25"/>
      <c r="AL317" s="25"/>
      <c r="AM317" s="25"/>
      <c r="AN317" s="25"/>
      <c r="AO317" s="25"/>
      <c r="AP317" s="25"/>
      <c r="AQ317" s="25"/>
    </row>
    <row r="318" spans="1:43" x14ac:dyDescent="0.4">
      <c r="A318" s="25"/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</row>
    <row r="319" spans="1:43" x14ac:dyDescent="0.4">
      <c r="A319" s="25"/>
      <c r="B319" s="25"/>
      <c r="C319" s="25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5"/>
      <c r="X319" s="25"/>
      <c r="Y319" s="25"/>
      <c r="Z319" s="25"/>
      <c r="AA319" s="25"/>
      <c r="AB319" s="25"/>
      <c r="AC319" s="25"/>
      <c r="AD319" s="25"/>
      <c r="AE319" s="25"/>
      <c r="AF319" s="25"/>
      <c r="AG319" s="25"/>
      <c r="AH319" s="25"/>
      <c r="AI319" s="25"/>
      <c r="AJ319" s="25"/>
      <c r="AK319" s="25"/>
      <c r="AL319" s="25"/>
      <c r="AM319" s="25"/>
      <c r="AN319" s="25"/>
      <c r="AO319" s="25"/>
      <c r="AP319" s="25"/>
      <c r="AQ319" s="25"/>
    </row>
    <row r="320" spans="1:43" x14ac:dyDescent="0.4">
      <c r="A320" s="25"/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5"/>
      <c r="X320" s="25"/>
      <c r="Y320" s="25"/>
      <c r="Z320" s="25"/>
      <c r="AA320" s="25"/>
      <c r="AB320" s="25"/>
      <c r="AC320" s="25"/>
      <c r="AD320" s="25"/>
      <c r="AE320" s="25"/>
      <c r="AF320" s="25"/>
      <c r="AG320" s="25"/>
      <c r="AH320" s="25"/>
      <c r="AI320" s="25"/>
      <c r="AJ320" s="25"/>
      <c r="AK320" s="25"/>
      <c r="AL320" s="25"/>
      <c r="AM320" s="25"/>
      <c r="AN320" s="25"/>
      <c r="AO320" s="25"/>
      <c r="AP320" s="25"/>
      <c r="AQ320" s="25"/>
    </row>
    <row r="321" spans="1:43" x14ac:dyDescent="0.4">
      <c r="A321" s="25"/>
      <c r="B321" s="25"/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</row>
    <row r="322" spans="1:43" x14ac:dyDescent="0.4">
      <c r="A322" s="25"/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  <c r="N322" s="25"/>
      <c r="O322" s="25"/>
      <c r="P322" s="25"/>
      <c r="Q322" s="25"/>
      <c r="R322" s="25"/>
      <c r="S322" s="25"/>
      <c r="T322" s="25"/>
      <c r="U322" s="25"/>
      <c r="V322" s="25"/>
      <c r="W322" s="25"/>
      <c r="X322" s="25"/>
      <c r="Y322" s="25"/>
      <c r="Z322" s="25"/>
      <c r="AA322" s="25"/>
      <c r="AB322" s="25"/>
      <c r="AC322" s="25"/>
      <c r="AD322" s="25"/>
      <c r="AE322" s="25"/>
      <c r="AF322" s="25"/>
      <c r="AG322" s="25"/>
      <c r="AH322" s="25"/>
      <c r="AI322" s="25"/>
      <c r="AJ322" s="25"/>
      <c r="AK322" s="25"/>
      <c r="AL322" s="25"/>
      <c r="AM322" s="25"/>
      <c r="AN322" s="25"/>
      <c r="AO322" s="25"/>
      <c r="AP322" s="25"/>
      <c r="AQ322" s="25"/>
    </row>
    <row r="323" spans="1:43" x14ac:dyDescent="0.4">
      <c r="A323" s="25"/>
      <c r="B323" s="25"/>
      <c r="C323" s="25"/>
      <c r="D323" s="25"/>
      <c r="E323" s="25"/>
      <c r="F323" s="25"/>
      <c r="G323" s="25"/>
      <c r="H323" s="25"/>
      <c r="I323" s="25"/>
      <c r="J323" s="25"/>
      <c r="K323" s="25"/>
      <c r="L323" s="25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5"/>
      <c r="X323" s="25"/>
      <c r="Y323" s="25"/>
      <c r="Z323" s="25"/>
      <c r="AA323" s="25"/>
      <c r="AB323" s="25"/>
      <c r="AC323" s="25"/>
      <c r="AD323" s="25"/>
      <c r="AE323" s="25"/>
      <c r="AF323" s="25"/>
      <c r="AG323" s="25"/>
      <c r="AH323" s="25"/>
      <c r="AI323" s="25"/>
      <c r="AJ323" s="25"/>
      <c r="AK323" s="25"/>
      <c r="AL323" s="25"/>
      <c r="AM323" s="25"/>
      <c r="AN323" s="25"/>
      <c r="AO323" s="25"/>
      <c r="AP323" s="25"/>
      <c r="AQ323" s="25"/>
    </row>
    <row r="324" spans="1:43" x14ac:dyDescent="0.4">
      <c r="A324" s="25"/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</row>
    <row r="325" spans="1:43" x14ac:dyDescent="0.4">
      <c r="A325" s="25"/>
      <c r="B325" s="25"/>
      <c r="C325" s="25"/>
      <c r="D325" s="25"/>
      <c r="E325" s="25"/>
      <c r="F325" s="25"/>
      <c r="G325" s="25"/>
      <c r="H325" s="25"/>
      <c r="I325" s="25"/>
      <c r="J325" s="25"/>
      <c r="K325" s="25"/>
      <c r="L325" s="25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5"/>
      <c r="X325" s="25"/>
      <c r="Y325" s="25"/>
      <c r="Z325" s="25"/>
      <c r="AA325" s="25"/>
      <c r="AB325" s="25"/>
      <c r="AC325" s="25"/>
      <c r="AD325" s="25"/>
      <c r="AE325" s="25"/>
      <c r="AF325" s="25"/>
      <c r="AG325" s="25"/>
      <c r="AH325" s="25"/>
      <c r="AI325" s="25"/>
      <c r="AJ325" s="25"/>
      <c r="AK325" s="25"/>
      <c r="AL325" s="25"/>
      <c r="AM325" s="25"/>
      <c r="AN325" s="25"/>
      <c r="AO325" s="25"/>
      <c r="AP325" s="25"/>
      <c r="AQ325" s="25"/>
    </row>
    <row r="326" spans="1:43" x14ac:dyDescent="0.4">
      <c r="A326" s="25"/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5"/>
      <c r="X326" s="25"/>
      <c r="Y326" s="25"/>
      <c r="Z326" s="25"/>
      <c r="AA326" s="25"/>
      <c r="AB326" s="25"/>
      <c r="AC326" s="25"/>
      <c r="AD326" s="25"/>
      <c r="AE326" s="25"/>
      <c r="AF326" s="25"/>
      <c r="AG326" s="25"/>
      <c r="AH326" s="25"/>
      <c r="AI326" s="25"/>
      <c r="AJ326" s="25"/>
      <c r="AK326" s="25"/>
      <c r="AL326" s="25"/>
      <c r="AM326" s="25"/>
      <c r="AN326" s="25"/>
      <c r="AO326" s="25"/>
      <c r="AP326" s="25"/>
      <c r="AQ326" s="25"/>
    </row>
    <row r="327" spans="1:43" x14ac:dyDescent="0.4">
      <c r="A327" s="25"/>
      <c r="B327" s="25"/>
      <c r="C327" s="25"/>
      <c r="D327" s="25"/>
      <c r="E327" s="25"/>
      <c r="F327" s="25"/>
      <c r="G327" s="25"/>
      <c r="H327" s="25"/>
      <c r="I327" s="25"/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</row>
    <row r="328" spans="1:43" x14ac:dyDescent="0.4">
      <c r="A328" s="25"/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5"/>
      <c r="X328" s="25"/>
      <c r="Y328" s="25"/>
      <c r="Z328" s="25"/>
      <c r="AA328" s="25"/>
      <c r="AB328" s="25"/>
      <c r="AC328" s="25"/>
      <c r="AD328" s="25"/>
      <c r="AE328" s="25"/>
      <c r="AF328" s="25"/>
      <c r="AG328" s="25"/>
      <c r="AH328" s="25"/>
      <c r="AI328" s="25"/>
      <c r="AJ328" s="25"/>
      <c r="AK328" s="25"/>
      <c r="AL328" s="25"/>
      <c r="AM328" s="25"/>
      <c r="AN328" s="25"/>
      <c r="AO328" s="25"/>
      <c r="AP328" s="25"/>
      <c r="AQ328" s="25"/>
    </row>
    <row r="329" spans="1:43" x14ac:dyDescent="0.4">
      <c r="A329" s="25"/>
      <c r="B329" s="25"/>
      <c r="C329" s="25"/>
      <c r="D329" s="25"/>
      <c r="E329" s="25"/>
      <c r="F329" s="25"/>
      <c r="G329" s="25"/>
      <c r="H329" s="25"/>
      <c r="I329" s="25"/>
      <c r="J329" s="25"/>
      <c r="K329" s="25"/>
      <c r="L329" s="25"/>
      <c r="M329" s="25"/>
      <c r="N329" s="25"/>
      <c r="O329" s="25"/>
      <c r="P329" s="25"/>
      <c r="Q329" s="25"/>
      <c r="R329" s="25"/>
      <c r="S329" s="25"/>
      <c r="T329" s="25"/>
      <c r="U329" s="25"/>
      <c r="V329" s="25"/>
      <c r="W329" s="25"/>
      <c r="X329" s="25"/>
      <c r="Y329" s="25"/>
      <c r="Z329" s="25"/>
      <c r="AA329" s="25"/>
      <c r="AB329" s="25"/>
      <c r="AC329" s="25"/>
      <c r="AD329" s="25"/>
      <c r="AE329" s="25"/>
      <c r="AF329" s="25"/>
      <c r="AG329" s="25"/>
      <c r="AH329" s="25"/>
      <c r="AI329" s="25"/>
      <c r="AJ329" s="25"/>
      <c r="AK329" s="25"/>
      <c r="AL329" s="25"/>
      <c r="AM329" s="25"/>
      <c r="AN329" s="25"/>
      <c r="AO329" s="25"/>
      <c r="AP329" s="25"/>
      <c r="AQ329" s="25"/>
    </row>
    <row r="330" spans="1:43" x14ac:dyDescent="0.4">
      <c r="A330" s="25"/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</row>
    <row r="331" spans="1:43" x14ac:dyDescent="0.4">
      <c r="A331" s="25"/>
      <c r="B331" s="25"/>
      <c r="C331" s="25"/>
      <c r="D331" s="25"/>
      <c r="E331" s="25"/>
      <c r="F331" s="25"/>
      <c r="G331" s="25"/>
      <c r="H331" s="25"/>
      <c r="I331" s="25"/>
      <c r="J331" s="25"/>
      <c r="K331" s="25"/>
      <c r="L331" s="25"/>
      <c r="M331" s="25"/>
      <c r="N331" s="25"/>
      <c r="O331" s="25"/>
      <c r="P331" s="25"/>
      <c r="Q331" s="25"/>
      <c r="R331" s="25"/>
      <c r="S331" s="25"/>
      <c r="T331" s="25"/>
      <c r="U331" s="25"/>
      <c r="V331" s="25"/>
      <c r="W331" s="25"/>
      <c r="X331" s="25"/>
      <c r="Y331" s="25"/>
      <c r="Z331" s="25"/>
      <c r="AA331" s="25"/>
      <c r="AB331" s="25"/>
      <c r="AC331" s="25"/>
      <c r="AD331" s="25"/>
      <c r="AE331" s="25"/>
      <c r="AF331" s="25"/>
      <c r="AG331" s="25"/>
      <c r="AH331" s="25"/>
      <c r="AI331" s="25"/>
      <c r="AJ331" s="25"/>
      <c r="AK331" s="25"/>
      <c r="AL331" s="25"/>
      <c r="AM331" s="25"/>
      <c r="AN331" s="25"/>
      <c r="AO331" s="25"/>
      <c r="AP331" s="25"/>
      <c r="AQ331" s="25"/>
    </row>
    <row r="332" spans="1:43" x14ac:dyDescent="0.4">
      <c r="A332" s="25"/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  <c r="N332" s="25"/>
      <c r="O332" s="25"/>
      <c r="P332" s="25"/>
      <c r="Q332" s="25"/>
      <c r="R332" s="25"/>
      <c r="S332" s="25"/>
      <c r="T332" s="25"/>
      <c r="U332" s="25"/>
      <c r="V332" s="25"/>
      <c r="W332" s="25"/>
      <c r="X332" s="25"/>
      <c r="Y332" s="25"/>
      <c r="Z332" s="25"/>
      <c r="AA332" s="25"/>
      <c r="AB332" s="25"/>
      <c r="AC332" s="25"/>
      <c r="AD332" s="25"/>
      <c r="AE332" s="25"/>
      <c r="AF332" s="25"/>
      <c r="AG332" s="25"/>
      <c r="AH332" s="25"/>
      <c r="AI332" s="25"/>
      <c r="AJ332" s="25"/>
      <c r="AK332" s="25"/>
      <c r="AL332" s="25"/>
      <c r="AM332" s="25"/>
      <c r="AN332" s="25"/>
      <c r="AO332" s="25"/>
      <c r="AP332" s="25"/>
      <c r="AQ332" s="25"/>
    </row>
    <row r="333" spans="1:43" x14ac:dyDescent="0.4">
      <c r="A333" s="25"/>
      <c r="B333" s="25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</row>
    <row r="334" spans="1:43" x14ac:dyDescent="0.4">
      <c r="A334" s="25"/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  <c r="N334" s="25"/>
      <c r="O334" s="25"/>
      <c r="P334" s="25"/>
      <c r="Q334" s="25"/>
      <c r="R334" s="25"/>
      <c r="S334" s="25"/>
      <c r="T334" s="25"/>
      <c r="U334" s="25"/>
      <c r="V334" s="25"/>
      <c r="W334" s="25"/>
      <c r="X334" s="25"/>
      <c r="Y334" s="25"/>
      <c r="Z334" s="25"/>
      <c r="AA334" s="25"/>
      <c r="AB334" s="25"/>
      <c r="AC334" s="25"/>
      <c r="AD334" s="25"/>
      <c r="AE334" s="25"/>
      <c r="AF334" s="25"/>
      <c r="AG334" s="25"/>
      <c r="AH334" s="25"/>
      <c r="AI334" s="25"/>
      <c r="AJ334" s="25"/>
      <c r="AK334" s="25"/>
      <c r="AL334" s="25"/>
      <c r="AM334" s="25"/>
      <c r="AN334" s="25"/>
      <c r="AO334" s="25"/>
      <c r="AP334" s="25"/>
      <c r="AQ334" s="25"/>
    </row>
    <row r="335" spans="1:43" x14ac:dyDescent="0.4">
      <c r="A335" s="25"/>
      <c r="B335" s="25"/>
      <c r="C335" s="25"/>
      <c r="D335" s="25"/>
      <c r="E335" s="25"/>
      <c r="F335" s="25"/>
      <c r="G335" s="25"/>
      <c r="H335" s="25"/>
      <c r="I335" s="25"/>
      <c r="J335" s="25"/>
      <c r="K335" s="25"/>
      <c r="L335" s="25"/>
      <c r="M335" s="25"/>
      <c r="N335" s="25"/>
      <c r="O335" s="25"/>
      <c r="P335" s="25"/>
      <c r="Q335" s="25"/>
      <c r="R335" s="25"/>
      <c r="S335" s="25"/>
      <c r="T335" s="25"/>
      <c r="U335" s="25"/>
      <c r="V335" s="25"/>
      <c r="W335" s="25"/>
      <c r="X335" s="25"/>
      <c r="Y335" s="25"/>
      <c r="Z335" s="25"/>
      <c r="AA335" s="25"/>
      <c r="AB335" s="25"/>
      <c r="AC335" s="25"/>
      <c r="AD335" s="25"/>
      <c r="AE335" s="25"/>
      <c r="AF335" s="25"/>
      <c r="AG335" s="25"/>
      <c r="AH335" s="25"/>
      <c r="AI335" s="25"/>
      <c r="AJ335" s="25"/>
      <c r="AK335" s="25"/>
      <c r="AL335" s="25"/>
      <c r="AM335" s="25"/>
      <c r="AN335" s="25"/>
      <c r="AO335" s="25"/>
      <c r="AP335" s="25"/>
      <c r="AQ335" s="25"/>
    </row>
    <row r="336" spans="1:43" x14ac:dyDescent="0.4">
      <c r="A336" s="25"/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</row>
    <row r="337" spans="1:43" x14ac:dyDescent="0.4">
      <c r="A337" s="25"/>
      <c r="B337" s="25"/>
      <c r="C337" s="25"/>
      <c r="D337" s="25"/>
      <c r="E337" s="25"/>
      <c r="F337" s="25"/>
      <c r="G337" s="25"/>
      <c r="H337" s="25"/>
      <c r="I337" s="25"/>
      <c r="J337" s="25"/>
      <c r="K337" s="25"/>
      <c r="L337" s="25"/>
      <c r="M337" s="25"/>
      <c r="N337" s="25"/>
      <c r="O337" s="25"/>
      <c r="P337" s="25"/>
      <c r="Q337" s="25"/>
      <c r="R337" s="25"/>
      <c r="S337" s="25"/>
      <c r="T337" s="25"/>
      <c r="U337" s="25"/>
      <c r="V337" s="25"/>
      <c r="W337" s="25"/>
      <c r="X337" s="25"/>
      <c r="Y337" s="25"/>
      <c r="Z337" s="25"/>
      <c r="AA337" s="25"/>
      <c r="AB337" s="25"/>
      <c r="AC337" s="25"/>
      <c r="AD337" s="25"/>
      <c r="AE337" s="25"/>
      <c r="AF337" s="25"/>
      <c r="AG337" s="25"/>
      <c r="AH337" s="25"/>
      <c r="AI337" s="25"/>
      <c r="AJ337" s="25"/>
      <c r="AK337" s="25"/>
      <c r="AL337" s="25"/>
      <c r="AM337" s="25"/>
      <c r="AN337" s="25"/>
      <c r="AO337" s="25"/>
      <c r="AP337" s="25"/>
      <c r="AQ337" s="25"/>
    </row>
    <row r="338" spans="1:43" x14ac:dyDescent="0.4">
      <c r="A338" s="25"/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  <c r="P338" s="25"/>
      <c r="Q338" s="25"/>
      <c r="R338" s="25"/>
      <c r="S338" s="25"/>
      <c r="T338" s="25"/>
      <c r="U338" s="25"/>
      <c r="V338" s="25"/>
      <c r="W338" s="25"/>
      <c r="X338" s="25"/>
      <c r="Y338" s="25"/>
      <c r="Z338" s="25"/>
      <c r="AA338" s="25"/>
      <c r="AB338" s="25"/>
      <c r="AC338" s="25"/>
      <c r="AD338" s="25"/>
      <c r="AE338" s="25"/>
      <c r="AF338" s="25"/>
      <c r="AG338" s="25"/>
      <c r="AH338" s="25"/>
      <c r="AI338" s="25"/>
      <c r="AJ338" s="25"/>
      <c r="AK338" s="25"/>
      <c r="AL338" s="25"/>
      <c r="AM338" s="25"/>
      <c r="AN338" s="25"/>
      <c r="AO338" s="25"/>
      <c r="AP338" s="25"/>
      <c r="AQ338" s="25"/>
    </row>
    <row r="339" spans="1:43" x14ac:dyDescent="0.4">
      <c r="A339" s="25"/>
      <c r="B339" s="25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</row>
    <row r="340" spans="1:43" x14ac:dyDescent="0.4">
      <c r="A340" s="25"/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  <c r="P340" s="25"/>
      <c r="Q340" s="25"/>
      <c r="R340" s="25"/>
      <c r="S340" s="25"/>
      <c r="T340" s="25"/>
      <c r="U340" s="25"/>
      <c r="V340" s="25"/>
      <c r="W340" s="25"/>
      <c r="X340" s="25"/>
      <c r="Y340" s="25"/>
      <c r="Z340" s="25"/>
      <c r="AA340" s="25"/>
      <c r="AB340" s="25"/>
      <c r="AC340" s="25"/>
      <c r="AD340" s="25"/>
      <c r="AE340" s="25"/>
      <c r="AF340" s="25"/>
      <c r="AG340" s="25"/>
      <c r="AH340" s="25"/>
      <c r="AI340" s="25"/>
      <c r="AJ340" s="25"/>
      <c r="AK340" s="25"/>
      <c r="AL340" s="25"/>
      <c r="AM340" s="25"/>
      <c r="AN340" s="25"/>
      <c r="AO340" s="25"/>
      <c r="AP340" s="25"/>
      <c r="AQ340" s="25"/>
    </row>
    <row r="341" spans="1:43" x14ac:dyDescent="0.4">
      <c r="A341" s="25"/>
      <c r="B341" s="25"/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5"/>
      <c r="X341" s="25"/>
      <c r="Y341" s="25"/>
      <c r="Z341" s="25"/>
      <c r="AA341" s="25"/>
      <c r="AB341" s="25"/>
      <c r="AC341" s="25"/>
      <c r="AD341" s="25"/>
      <c r="AE341" s="25"/>
      <c r="AF341" s="25"/>
      <c r="AG341" s="25"/>
      <c r="AH341" s="25"/>
      <c r="AI341" s="25"/>
      <c r="AJ341" s="25"/>
      <c r="AK341" s="25"/>
      <c r="AL341" s="25"/>
      <c r="AM341" s="25"/>
      <c r="AN341" s="25"/>
      <c r="AO341" s="25"/>
      <c r="AP341" s="25"/>
      <c r="AQ341" s="25"/>
    </row>
    <row r="342" spans="1:43" x14ac:dyDescent="0.4">
      <c r="A342" s="25"/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5"/>
      <c r="X342" s="25"/>
      <c r="Y342" s="25"/>
      <c r="Z342" s="25"/>
      <c r="AA342" s="25"/>
      <c r="AB342" s="25"/>
      <c r="AC342" s="25"/>
      <c r="AD342" s="25"/>
      <c r="AE342" s="25"/>
      <c r="AF342" s="25"/>
      <c r="AG342" s="25"/>
      <c r="AH342" s="25"/>
      <c r="AI342" s="25"/>
      <c r="AJ342" s="25"/>
      <c r="AK342" s="25"/>
      <c r="AL342" s="25"/>
      <c r="AM342" s="25"/>
      <c r="AN342" s="25"/>
      <c r="AO342" s="25"/>
      <c r="AP342" s="25"/>
      <c r="AQ342" s="25"/>
    </row>
    <row r="343" spans="1:43" x14ac:dyDescent="0.4">
      <c r="A343" s="25"/>
      <c r="B343" s="25"/>
      <c r="C343" s="25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</row>
    <row r="344" spans="1:43" x14ac:dyDescent="0.4">
      <c r="A344" s="25"/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  <c r="AD344" s="25"/>
      <c r="AE344" s="25"/>
      <c r="AF344" s="25"/>
      <c r="AG344" s="25"/>
      <c r="AH344" s="25"/>
      <c r="AI344" s="25"/>
      <c r="AJ344" s="25"/>
      <c r="AK344" s="25"/>
      <c r="AL344" s="25"/>
      <c r="AM344" s="25"/>
      <c r="AN344" s="25"/>
      <c r="AO344" s="25"/>
      <c r="AP344" s="25"/>
      <c r="AQ344" s="25"/>
    </row>
    <row r="345" spans="1:43" x14ac:dyDescent="0.4">
      <c r="A345" s="25"/>
      <c r="B345" s="25"/>
      <c r="C345" s="25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5"/>
      <c r="X345" s="25"/>
      <c r="Y345" s="25"/>
      <c r="Z345" s="25"/>
      <c r="AA345" s="25"/>
      <c r="AB345" s="25"/>
      <c r="AC345" s="25"/>
      <c r="AD345" s="25"/>
      <c r="AE345" s="25"/>
      <c r="AF345" s="25"/>
      <c r="AG345" s="25"/>
      <c r="AH345" s="25"/>
      <c r="AI345" s="25"/>
      <c r="AJ345" s="25"/>
      <c r="AK345" s="25"/>
      <c r="AL345" s="25"/>
      <c r="AM345" s="25"/>
      <c r="AN345" s="25"/>
      <c r="AO345" s="25"/>
      <c r="AP345" s="25"/>
      <c r="AQ345" s="25"/>
    </row>
    <row r="346" spans="1:43" x14ac:dyDescent="0.4">
      <c r="A346" s="25"/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</row>
    <row r="347" spans="1:43" x14ac:dyDescent="0.4">
      <c r="A347" s="25"/>
      <c r="B347" s="25"/>
      <c r="C347" s="25"/>
      <c r="D347" s="25"/>
      <c r="E347" s="25"/>
      <c r="F347" s="25"/>
      <c r="G347" s="25"/>
      <c r="H347" s="25"/>
      <c r="I347" s="25"/>
      <c r="J347" s="25"/>
      <c r="K347" s="25"/>
      <c r="L347" s="25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  <c r="Z347" s="25"/>
      <c r="AA347" s="25"/>
      <c r="AB347" s="25"/>
      <c r="AC347" s="25"/>
      <c r="AD347" s="25"/>
      <c r="AE347" s="25"/>
      <c r="AF347" s="25"/>
      <c r="AG347" s="25"/>
      <c r="AH347" s="25"/>
      <c r="AI347" s="25"/>
      <c r="AJ347" s="25"/>
      <c r="AK347" s="25"/>
      <c r="AL347" s="25"/>
      <c r="AM347" s="25"/>
      <c r="AN347" s="25"/>
      <c r="AO347" s="25"/>
      <c r="AP347" s="25"/>
      <c r="AQ347" s="25"/>
    </row>
  </sheetData>
  <mergeCells count="72">
    <mergeCell ref="E49:F49"/>
    <mergeCell ref="E50:F50"/>
    <mergeCell ref="E51:F51"/>
    <mergeCell ref="E52:F52"/>
    <mergeCell ref="C11:D11"/>
    <mergeCell ref="E11:F11"/>
    <mergeCell ref="C12:D12"/>
    <mergeCell ref="E12:F12"/>
    <mergeCell ref="C13:D13"/>
    <mergeCell ref="E13:F13"/>
    <mergeCell ref="C14:D14"/>
    <mergeCell ref="E14:F14"/>
    <mergeCell ref="C15:D15"/>
    <mergeCell ref="E15:F15"/>
    <mergeCell ref="C16:D16"/>
    <mergeCell ref="E16:F16"/>
    <mergeCell ref="C17:D17"/>
    <mergeCell ref="E17:F17"/>
    <mergeCell ref="C18:D18"/>
    <mergeCell ref="E18:F18"/>
    <mergeCell ref="C19:D19"/>
    <mergeCell ref="E19:F19"/>
    <mergeCell ref="C20:D20"/>
    <mergeCell ref="E20:F20"/>
    <mergeCell ref="C21:D21"/>
    <mergeCell ref="E21:F21"/>
    <mergeCell ref="C22:D22"/>
    <mergeCell ref="E22:F22"/>
    <mergeCell ref="C23:D23"/>
    <mergeCell ref="E23:F23"/>
    <mergeCell ref="C24:D24"/>
    <mergeCell ref="E24:F24"/>
    <mergeCell ref="C25:D25"/>
    <mergeCell ref="E25:F25"/>
    <mergeCell ref="C26:D26"/>
    <mergeCell ref="E26:F26"/>
    <mergeCell ref="C27:D27"/>
    <mergeCell ref="E27:F27"/>
    <mergeCell ref="C28:D28"/>
    <mergeCell ref="E28:F28"/>
    <mergeCell ref="C29:D29"/>
    <mergeCell ref="E29:F29"/>
    <mergeCell ref="C30:D30"/>
    <mergeCell ref="E30:F30"/>
    <mergeCell ref="C31:D31"/>
    <mergeCell ref="E31:F31"/>
    <mergeCell ref="C36:D36"/>
    <mergeCell ref="E36:F36"/>
    <mergeCell ref="C37:D37"/>
    <mergeCell ref="E37:F37"/>
    <mergeCell ref="C32:D32"/>
    <mergeCell ref="E32:F32"/>
    <mergeCell ref="C33:D33"/>
    <mergeCell ref="E33:F33"/>
    <mergeCell ref="C34:D34"/>
    <mergeCell ref="E34:F34"/>
    <mergeCell ref="B8:B9"/>
    <mergeCell ref="E46:F46"/>
    <mergeCell ref="E47:F47"/>
    <mergeCell ref="C40:D40"/>
    <mergeCell ref="E40:F40"/>
    <mergeCell ref="C41:D41"/>
    <mergeCell ref="E41:F41"/>
    <mergeCell ref="E43:F43"/>
    <mergeCell ref="E44:F44"/>
    <mergeCell ref="C38:D38"/>
    <mergeCell ref="E38:F38"/>
    <mergeCell ref="C39:D39"/>
    <mergeCell ref="E39:F39"/>
    <mergeCell ref="E45:F45"/>
    <mergeCell ref="C35:D35"/>
    <mergeCell ref="E35:F35"/>
  </mergeCells>
  <phoneticPr fontId="1"/>
  <conditionalFormatting sqref="G11:AK11">
    <cfRule type="expression" dxfId="27" priority="17">
      <formula>WEEKDAY(G11)=7</formula>
    </cfRule>
    <cfRule type="expression" dxfId="26" priority="18">
      <formula>WEEKDAY(G11)=1</formula>
    </cfRule>
  </conditionalFormatting>
  <conditionalFormatting sqref="G12:AK41">
    <cfRule type="cellIs" dxfId="25" priority="15" operator="equal">
      <formula>"定休日"</formula>
    </cfRule>
    <cfRule type="cellIs" dxfId="24" priority="13" operator="equal">
      <formula>"A"</formula>
    </cfRule>
    <cfRule type="cellIs" dxfId="23" priority="12" operator="equal">
      <formula>"B"</formula>
    </cfRule>
    <cfRule type="cellIs" dxfId="22" priority="14" operator="equal">
      <formula>"C"</formula>
    </cfRule>
    <cfRule type="cellIs" dxfId="21" priority="11" operator="equal">
      <formula>"D"</formula>
    </cfRule>
    <cfRule type="cellIs" dxfId="20" priority="10" operator="equal">
      <formula>"休み"</formula>
    </cfRule>
  </conditionalFormatting>
  <conditionalFormatting sqref="AM12:AM41">
    <cfRule type="cellIs" dxfId="19" priority="4" operator="equal">
      <formula>"休み"</formula>
    </cfRule>
    <cfRule type="cellIs" dxfId="18" priority="5" operator="equal">
      <formula>"D"</formula>
    </cfRule>
    <cfRule type="cellIs" dxfId="17" priority="6" operator="equal">
      <formula>"B"</formula>
    </cfRule>
    <cfRule type="cellIs" dxfId="16" priority="7" operator="equal">
      <formula>"A"</formula>
    </cfRule>
    <cfRule type="cellIs" dxfId="15" priority="8" operator="equal">
      <formula>"C"</formula>
    </cfRule>
    <cfRule type="cellIs" dxfId="14" priority="9" operator="equal">
      <formula>"定休日"</formula>
    </cfRule>
  </conditionalFormatting>
  <conditionalFormatting sqref="AM11">
    <cfRule type="expression" dxfId="13" priority="2">
      <formula>WEEKDAY(AM11)=7</formula>
    </cfRule>
    <cfRule type="expression" dxfId="12" priority="3">
      <formula>WEEKDAY(AM11)=1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" id="{63CD0843-9026-4224-B7EF-D832AF3A5F52}">
            <xm:f>COUNTIF(カレンダー設定マスタ!$B$3:$B$271,G11)</xm:f>
            <x14:dxf>
              <font>
                <color rgb="FFF44336"/>
              </font>
            </x14:dxf>
          </x14:cfRule>
          <xm:sqref>G11:AK11</xm:sqref>
        </x14:conditionalFormatting>
        <x14:conditionalFormatting xmlns:xm="http://schemas.microsoft.com/office/excel/2006/main">
          <x14:cfRule type="expression" priority="1" id="{E7DEE586-C3D3-47B0-B860-D219989FAFA7}">
            <xm:f>COUNTIF(カレンダー設定マスタ!$B$3:$B$271,AM11)</xm:f>
            <x14:dxf>
              <font>
                <color rgb="FFF44336"/>
              </font>
            </x14:dxf>
          </x14:cfRule>
          <xm:sqref>AM11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X102"/>
  <sheetViews>
    <sheetView showGridLines="0" zoomScaleNormal="100" workbookViewId="0">
      <selection activeCell="N4" sqref="N4"/>
    </sheetView>
  </sheetViews>
  <sheetFormatPr defaultRowHeight="18.75" x14ac:dyDescent="0.4"/>
  <cols>
    <col min="1" max="1" width="9" customWidth="1"/>
    <col min="2" max="2" width="5.625" customWidth="1"/>
    <col min="3" max="3" width="18" customWidth="1"/>
    <col min="4" max="4" width="5.625" customWidth="1"/>
    <col min="5" max="5" width="13.75" customWidth="1"/>
    <col min="6" max="6" width="20.625" customWidth="1"/>
    <col min="7" max="8" width="15.625" customWidth="1"/>
    <col min="9" max="9" width="9.875" customWidth="1"/>
    <col min="10" max="10" width="11.125" customWidth="1"/>
    <col min="11" max="11" width="11.375" customWidth="1"/>
    <col min="12" max="12" width="10.875" customWidth="1"/>
    <col min="13" max="13" width="6.375" customWidth="1"/>
    <col min="14" max="14" width="9.875" customWidth="1"/>
    <col min="15" max="15" width="6.375" customWidth="1"/>
    <col min="16" max="16" width="9" customWidth="1"/>
    <col min="17" max="17" width="5.625" customWidth="1"/>
    <col min="19" max="19" width="10.625" customWidth="1"/>
    <col min="21" max="21" width="10.625" customWidth="1"/>
    <col min="24" max="25" width="10.625" customWidth="1"/>
  </cols>
  <sheetData>
    <row r="2" spans="1:24" x14ac:dyDescent="0.4">
      <c r="B2" s="7" t="s">
        <v>27</v>
      </c>
      <c r="C2" s="9" t="s">
        <v>0</v>
      </c>
      <c r="D2" s="9" t="s">
        <v>1</v>
      </c>
      <c r="E2" s="9" t="s">
        <v>2</v>
      </c>
      <c r="F2" s="9" t="s">
        <v>34</v>
      </c>
      <c r="G2" s="9" t="s">
        <v>3</v>
      </c>
      <c r="H2" s="9" t="s">
        <v>4</v>
      </c>
      <c r="I2" s="9" t="s">
        <v>33</v>
      </c>
      <c r="J2" s="9" t="s">
        <v>32</v>
      </c>
      <c r="K2" s="9" t="s">
        <v>19</v>
      </c>
      <c r="L2" s="9" t="s">
        <v>5</v>
      </c>
      <c r="M2" s="9" t="s">
        <v>6</v>
      </c>
      <c r="N2" s="9" t="s">
        <v>100</v>
      </c>
      <c r="O2" s="9"/>
      <c r="Q2" s="9" t="s">
        <v>1</v>
      </c>
      <c r="S2" s="9" t="s">
        <v>19</v>
      </c>
      <c r="U2" s="7" t="s">
        <v>29</v>
      </c>
      <c r="W2" s="87" t="s">
        <v>6</v>
      </c>
    </row>
    <row r="3" spans="1:24" x14ac:dyDescent="0.4">
      <c r="B3" s="36">
        <v>1</v>
      </c>
      <c r="C3" s="37" t="s">
        <v>7</v>
      </c>
      <c r="D3" s="35" t="s">
        <v>8</v>
      </c>
      <c r="E3" s="79">
        <v>35796</v>
      </c>
      <c r="F3" t="s">
        <v>10</v>
      </c>
      <c r="G3" s="82" t="s">
        <v>12</v>
      </c>
      <c r="H3" s="82" t="s">
        <v>14</v>
      </c>
      <c r="I3" s="39">
        <v>300</v>
      </c>
      <c r="J3" s="39">
        <v>240000</v>
      </c>
      <c r="K3" s="35" t="s">
        <v>17</v>
      </c>
      <c r="L3" s="35" t="s">
        <v>15</v>
      </c>
      <c r="M3" s="85">
        <v>2</v>
      </c>
      <c r="N3" s="51"/>
      <c r="O3" s="42"/>
      <c r="Q3" s="1" t="s">
        <v>9</v>
      </c>
      <c r="R3" s="1"/>
      <c r="S3" s="1" t="s">
        <v>17</v>
      </c>
      <c r="T3" s="1"/>
      <c r="U3" s="1" t="s">
        <v>26</v>
      </c>
      <c r="W3" s="1">
        <v>1</v>
      </c>
    </row>
    <row r="4" spans="1:24" x14ac:dyDescent="0.4">
      <c r="B4" s="36">
        <v>2</v>
      </c>
      <c r="C4" s="37" t="s">
        <v>251</v>
      </c>
      <c r="D4" s="35" t="s">
        <v>142</v>
      </c>
      <c r="E4" s="79">
        <v>36105</v>
      </c>
      <c r="F4" t="s">
        <v>257</v>
      </c>
      <c r="G4" s="82" t="s">
        <v>258</v>
      </c>
      <c r="H4" s="82" t="s">
        <v>256</v>
      </c>
      <c r="I4" s="39">
        <v>0</v>
      </c>
      <c r="J4" s="39">
        <v>100000</v>
      </c>
      <c r="K4" s="35" t="s">
        <v>144</v>
      </c>
      <c r="L4" s="35" t="s">
        <v>250</v>
      </c>
      <c r="M4" s="85">
        <v>1</v>
      </c>
      <c r="N4" s="51">
        <v>1000</v>
      </c>
      <c r="O4" s="42"/>
      <c r="Q4" s="1" t="s">
        <v>8</v>
      </c>
      <c r="R4" s="1"/>
      <c r="S4" s="1" t="s">
        <v>30</v>
      </c>
      <c r="T4" s="1"/>
      <c r="U4" s="1" t="s">
        <v>31</v>
      </c>
      <c r="W4" s="1">
        <v>2</v>
      </c>
    </row>
    <row r="5" spans="1:24" x14ac:dyDescent="0.4">
      <c r="B5" s="36">
        <v>3</v>
      </c>
      <c r="C5" s="37" t="s">
        <v>264</v>
      </c>
      <c r="D5" s="35" t="s">
        <v>142</v>
      </c>
      <c r="E5" s="79">
        <v>36348</v>
      </c>
      <c r="F5" t="s">
        <v>11</v>
      </c>
      <c r="G5" s="82" t="s">
        <v>309</v>
      </c>
      <c r="H5" s="82" t="s">
        <v>310</v>
      </c>
      <c r="I5" s="39">
        <v>200</v>
      </c>
      <c r="J5" s="39">
        <v>100000</v>
      </c>
      <c r="K5" s="35" t="s">
        <v>144</v>
      </c>
      <c r="L5" s="35" t="s">
        <v>16</v>
      </c>
      <c r="M5" s="85">
        <v>1</v>
      </c>
      <c r="N5" s="51">
        <v>1000</v>
      </c>
      <c r="O5" s="42"/>
      <c r="Q5" s="1" t="s">
        <v>28</v>
      </c>
      <c r="R5" s="1"/>
      <c r="S5" s="1"/>
      <c r="T5" s="1"/>
      <c r="U5" s="1" t="s">
        <v>24</v>
      </c>
      <c r="W5" s="1">
        <v>3</v>
      </c>
    </row>
    <row r="6" spans="1:24" x14ac:dyDescent="0.4">
      <c r="B6" s="36">
        <v>4</v>
      </c>
      <c r="C6" s="37" t="s">
        <v>305</v>
      </c>
      <c r="D6" s="35" t="s">
        <v>301</v>
      </c>
      <c r="E6" s="79">
        <v>35065</v>
      </c>
      <c r="F6" t="s">
        <v>302</v>
      </c>
      <c r="G6" s="82" t="s">
        <v>303</v>
      </c>
      <c r="H6" s="82" t="s">
        <v>304</v>
      </c>
      <c r="I6" s="39">
        <v>0</v>
      </c>
      <c r="J6" s="39">
        <v>150000</v>
      </c>
      <c r="K6" s="35" t="s">
        <v>144</v>
      </c>
      <c r="L6" s="35" t="s">
        <v>300</v>
      </c>
      <c r="M6" s="85">
        <v>3</v>
      </c>
      <c r="N6" s="51">
        <v>1100</v>
      </c>
      <c r="O6" s="42"/>
      <c r="W6" s="2">
        <v>4</v>
      </c>
    </row>
    <row r="7" spans="1:24" x14ac:dyDescent="0.4">
      <c r="B7" s="36">
        <v>5</v>
      </c>
      <c r="C7" s="37" t="s">
        <v>154</v>
      </c>
      <c r="D7" s="35" t="s">
        <v>301</v>
      </c>
      <c r="E7" s="79">
        <v>34761</v>
      </c>
      <c r="F7" t="s">
        <v>306</v>
      </c>
      <c r="G7" s="82" t="s">
        <v>307</v>
      </c>
      <c r="H7" s="82" t="s">
        <v>308</v>
      </c>
      <c r="I7" s="39">
        <v>400</v>
      </c>
      <c r="J7" s="39">
        <v>250000</v>
      </c>
      <c r="K7" s="35" t="s">
        <v>144</v>
      </c>
      <c r="L7" s="35" t="s">
        <v>15</v>
      </c>
      <c r="M7" s="85">
        <v>3</v>
      </c>
      <c r="N7" s="51">
        <v>1100</v>
      </c>
      <c r="O7" s="42"/>
    </row>
    <row r="8" spans="1:24" x14ac:dyDescent="0.4">
      <c r="B8" s="36">
        <v>6</v>
      </c>
      <c r="C8" s="37" t="s">
        <v>108</v>
      </c>
      <c r="D8" s="35" t="s">
        <v>9</v>
      </c>
      <c r="E8" s="79">
        <v>34060</v>
      </c>
      <c r="F8" t="s">
        <v>22</v>
      </c>
      <c r="G8" s="82" t="s">
        <v>23</v>
      </c>
      <c r="H8" s="82" t="s">
        <v>13</v>
      </c>
      <c r="I8" s="39">
        <v>0</v>
      </c>
      <c r="J8" s="39">
        <v>50000</v>
      </c>
      <c r="K8" s="35" t="s">
        <v>18</v>
      </c>
      <c r="L8" s="35" t="s">
        <v>25</v>
      </c>
      <c r="M8" s="85">
        <v>1</v>
      </c>
      <c r="N8" s="51">
        <v>1000</v>
      </c>
      <c r="O8" s="42"/>
    </row>
    <row r="9" spans="1:24" x14ac:dyDescent="0.4">
      <c r="B9" s="36">
        <v>7</v>
      </c>
      <c r="C9" s="37" t="s">
        <v>259</v>
      </c>
      <c r="D9" s="35" t="s">
        <v>296</v>
      </c>
      <c r="E9" s="79">
        <v>34060</v>
      </c>
      <c r="F9" t="s">
        <v>106</v>
      </c>
      <c r="G9" s="82" t="s">
        <v>297</v>
      </c>
      <c r="H9" s="82" t="s">
        <v>298</v>
      </c>
      <c r="I9" s="39">
        <v>0</v>
      </c>
      <c r="J9" s="39">
        <v>50000</v>
      </c>
      <c r="K9" s="35" t="s">
        <v>299</v>
      </c>
      <c r="L9" s="35" t="s">
        <v>300</v>
      </c>
      <c r="M9" s="85">
        <v>1</v>
      </c>
      <c r="N9" s="51">
        <v>1000</v>
      </c>
      <c r="O9" s="42"/>
      <c r="P9" s="1"/>
    </row>
    <row r="10" spans="1:24" x14ac:dyDescent="0.4">
      <c r="B10" s="36">
        <v>8</v>
      </c>
      <c r="C10" s="37" t="s">
        <v>105</v>
      </c>
      <c r="D10" s="35" t="s">
        <v>9</v>
      </c>
      <c r="E10" s="79">
        <v>34060</v>
      </c>
      <c r="F10" t="s">
        <v>107</v>
      </c>
      <c r="G10" s="82" t="s">
        <v>23</v>
      </c>
      <c r="H10" s="82" t="s">
        <v>13</v>
      </c>
      <c r="I10" s="39">
        <v>0</v>
      </c>
      <c r="J10" s="39">
        <v>50000</v>
      </c>
      <c r="K10" s="35" t="s">
        <v>18</v>
      </c>
      <c r="L10" s="35" t="s">
        <v>104</v>
      </c>
      <c r="M10" s="85">
        <v>1</v>
      </c>
      <c r="N10" s="51">
        <v>1000</v>
      </c>
      <c r="O10" s="42"/>
      <c r="P10" s="1"/>
      <c r="W10" s="41"/>
      <c r="X10" s="40"/>
    </row>
    <row r="11" spans="1:24" x14ac:dyDescent="0.4">
      <c r="A11" s="1"/>
      <c r="B11" s="36">
        <v>9</v>
      </c>
      <c r="C11" s="37" t="s">
        <v>262</v>
      </c>
      <c r="D11" s="35" t="s">
        <v>142</v>
      </c>
      <c r="E11" s="79">
        <v>33724</v>
      </c>
      <c r="F11" s="37" t="s">
        <v>143</v>
      </c>
      <c r="G11" s="82" t="s">
        <v>12</v>
      </c>
      <c r="H11" s="82" t="s">
        <v>316</v>
      </c>
      <c r="I11" s="39">
        <v>500</v>
      </c>
      <c r="J11" s="39">
        <v>800000</v>
      </c>
      <c r="K11" s="35" t="s">
        <v>18</v>
      </c>
      <c r="L11" s="35" t="s">
        <v>317</v>
      </c>
      <c r="M11" s="85">
        <v>3</v>
      </c>
      <c r="N11" s="51">
        <v>1000</v>
      </c>
      <c r="O11" s="42"/>
      <c r="P11" s="1"/>
      <c r="W11" s="41"/>
      <c r="X11" s="40"/>
    </row>
    <row r="12" spans="1:24" x14ac:dyDescent="0.4">
      <c r="A12" s="1"/>
      <c r="B12" s="36">
        <v>10</v>
      </c>
      <c r="C12" s="37" t="s">
        <v>254</v>
      </c>
      <c r="D12" s="35" t="s">
        <v>9</v>
      </c>
      <c r="E12" s="79">
        <v>34681</v>
      </c>
      <c r="F12" s="37" t="s">
        <v>177</v>
      </c>
      <c r="G12" s="82" t="s">
        <v>178</v>
      </c>
      <c r="H12" s="82" t="s">
        <v>179</v>
      </c>
      <c r="I12" s="39">
        <v>400</v>
      </c>
      <c r="J12" s="39">
        <v>120000</v>
      </c>
      <c r="K12" s="35" t="s">
        <v>30</v>
      </c>
      <c r="L12" s="35" t="s">
        <v>141</v>
      </c>
      <c r="M12" s="85">
        <v>2</v>
      </c>
      <c r="N12" s="51">
        <v>900</v>
      </c>
      <c r="O12" s="42"/>
      <c r="P12" s="1"/>
      <c r="W12" s="41"/>
      <c r="X12" s="40"/>
    </row>
    <row r="13" spans="1:24" x14ac:dyDescent="0.4">
      <c r="A13" s="1"/>
      <c r="B13" s="36">
        <v>11</v>
      </c>
      <c r="C13" s="37" t="s">
        <v>147</v>
      </c>
      <c r="D13" s="35" t="s">
        <v>148</v>
      </c>
      <c r="E13" s="79">
        <v>23265</v>
      </c>
      <c r="F13" s="37" t="s">
        <v>149</v>
      </c>
      <c r="G13" s="82" t="s">
        <v>150</v>
      </c>
      <c r="H13" s="82" t="s">
        <v>151</v>
      </c>
      <c r="I13" s="39">
        <v>200</v>
      </c>
      <c r="J13" s="39">
        <v>20000</v>
      </c>
      <c r="K13" s="35" t="s">
        <v>152</v>
      </c>
      <c r="L13" s="35" t="s">
        <v>153</v>
      </c>
      <c r="M13" s="85">
        <v>1</v>
      </c>
      <c r="N13" s="51">
        <v>1000</v>
      </c>
      <c r="O13" s="42"/>
      <c r="P13" s="1"/>
      <c r="W13" s="41"/>
      <c r="X13" s="40"/>
    </row>
    <row r="14" spans="1:24" x14ac:dyDescent="0.4">
      <c r="A14" s="1"/>
      <c r="B14" s="36">
        <v>12</v>
      </c>
      <c r="C14" s="37"/>
      <c r="D14" s="35"/>
      <c r="E14" s="79"/>
      <c r="F14" s="37"/>
      <c r="G14" s="82"/>
      <c r="H14" s="82"/>
      <c r="I14" s="39"/>
      <c r="J14" s="39"/>
      <c r="K14" s="35"/>
      <c r="L14" s="35"/>
      <c r="M14" s="85"/>
      <c r="N14" s="51"/>
      <c r="O14" s="42"/>
      <c r="P14" s="1"/>
      <c r="W14" s="41"/>
      <c r="X14" s="40"/>
    </row>
    <row r="15" spans="1:24" x14ac:dyDescent="0.4">
      <c r="B15" s="36">
        <v>13</v>
      </c>
      <c r="C15" s="38"/>
      <c r="D15" s="3"/>
      <c r="E15" s="80"/>
      <c r="F15" s="38"/>
      <c r="G15" s="83"/>
      <c r="H15" s="83"/>
      <c r="I15" s="44"/>
      <c r="J15" s="44"/>
      <c r="K15" s="3"/>
      <c r="L15" s="3"/>
      <c r="M15" s="86"/>
      <c r="N15" s="52"/>
      <c r="O15" s="43"/>
      <c r="W15" s="41"/>
      <c r="X15" s="40"/>
    </row>
    <row r="16" spans="1:24" x14ac:dyDescent="0.4">
      <c r="B16" s="36">
        <v>14</v>
      </c>
      <c r="C16" s="38"/>
      <c r="D16" s="3"/>
      <c r="E16" s="80"/>
      <c r="F16" s="38"/>
      <c r="G16" s="83"/>
      <c r="H16" s="83"/>
      <c r="I16" s="44"/>
      <c r="J16" s="44"/>
      <c r="K16" s="3"/>
      <c r="L16" s="3"/>
      <c r="M16" s="86"/>
      <c r="N16" s="52"/>
      <c r="O16" s="43"/>
      <c r="W16" s="41"/>
      <c r="X16" s="40"/>
    </row>
    <row r="17" spans="2:24" x14ac:dyDescent="0.4">
      <c r="B17" s="36">
        <v>15</v>
      </c>
      <c r="C17" s="38"/>
      <c r="D17" s="3"/>
      <c r="E17" s="80"/>
      <c r="F17" s="38"/>
      <c r="G17" s="83"/>
      <c r="H17" s="83"/>
      <c r="I17" s="44"/>
      <c r="J17" s="44"/>
      <c r="K17" s="3"/>
      <c r="L17" s="3"/>
      <c r="M17" s="86"/>
      <c r="N17" s="52"/>
      <c r="O17" s="43"/>
      <c r="W17" s="41"/>
      <c r="X17" s="40"/>
    </row>
    <row r="18" spans="2:24" x14ac:dyDescent="0.4">
      <c r="B18" s="36">
        <v>16</v>
      </c>
      <c r="C18" s="38"/>
      <c r="D18" s="3"/>
      <c r="E18" s="80"/>
      <c r="F18" s="38"/>
      <c r="G18" s="83"/>
      <c r="H18" s="83"/>
      <c r="I18" s="44"/>
      <c r="J18" s="44"/>
      <c r="K18" s="3"/>
      <c r="L18" s="3"/>
      <c r="M18" s="86"/>
      <c r="N18" s="52"/>
      <c r="O18" s="43"/>
      <c r="W18" s="41"/>
      <c r="X18" s="40"/>
    </row>
    <row r="19" spans="2:24" x14ac:dyDescent="0.4">
      <c r="B19" s="36">
        <v>17</v>
      </c>
      <c r="C19" s="38"/>
      <c r="D19" s="3"/>
      <c r="E19" s="80"/>
      <c r="F19" s="38"/>
      <c r="G19" s="83"/>
      <c r="H19" s="83"/>
      <c r="I19" s="44"/>
      <c r="J19" s="44"/>
      <c r="K19" s="3"/>
      <c r="L19" s="3"/>
      <c r="M19" s="86"/>
      <c r="N19" s="52"/>
      <c r="O19" s="43"/>
      <c r="W19" s="41"/>
      <c r="X19" s="40"/>
    </row>
    <row r="20" spans="2:24" x14ac:dyDescent="0.4">
      <c r="B20" s="36">
        <v>18</v>
      </c>
      <c r="C20" s="38"/>
      <c r="D20" s="3"/>
      <c r="E20" s="80"/>
      <c r="F20" s="38"/>
      <c r="G20" s="83"/>
      <c r="H20" s="83"/>
      <c r="I20" s="44"/>
      <c r="J20" s="44"/>
      <c r="K20" s="3"/>
      <c r="L20" s="3"/>
      <c r="M20" s="86"/>
      <c r="N20" s="52"/>
      <c r="O20" s="43"/>
      <c r="X20" s="40"/>
    </row>
    <row r="21" spans="2:24" x14ac:dyDescent="0.4">
      <c r="B21" s="36">
        <v>19</v>
      </c>
      <c r="C21" s="38"/>
      <c r="D21" s="3"/>
      <c r="E21" s="80"/>
      <c r="F21" s="38"/>
      <c r="G21" s="83"/>
      <c r="H21" s="83"/>
      <c r="I21" s="44"/>
      <c r="J21" s="44"/>
      <c r="K21" s="3"/>
      <c r="L21" s="3"/>
      <c r="M21" s="86"/>
      <c r="N21" s="52"/>
      <c r="O21" s="43"/>
    </row>
    <row r="22" spans="2:24" x14ac:dyDescent="0.4">
      <c r="B22" s="36">
        <v>20</v>
      </c>
      <c r="C22" s="38"/>
      <c r="D22" s="3"/>
      <c r="E22" s="80"/>
      <c r="F22" s="38"/>
      <c r="G22" s="83"/>
      <c r="H22" s="83"/>
      <c r="I22" s="44"/>
      <c r="J22" s="44"/>
      <c r="K22" s="3"/>
      <c r="L22" s="3"/>
      <c r="M22" s="86"/>
      <c r="N22" s="52"/>
      <c r="O22" s="43"/>
    </row>
    <row r="23" spans="2:24" x14ac:dyDescent="0.4">
      <c r="B23" s="36">
        <v>21</v>
      </c>
      <c r="C23" s="38"/>
      <c r="D23" s="3"/>
      <c r="E23" s="80"/>
      <c r="F23" s="38"/>
      <c r="G23" s="83"/>
      <c r="H23" s="83"/>
      <c r="I23" s="44"/>
      <c r="J23" s="44"/>
      <c r="K23" s="3"/>
      <c r="L23" s="3"/>
      <c r="M23" s="86"/>
      <c r="N23" s="52"/>
      <c r="O23" s="43"/>
    </row>
    <row r="24" spans="2:24" x14ac:dyDescent="0.4">
      <c r="B24" s="36">
        <v>22</v>
      </c>
      <c r="C24" s="38"/>
      <c r="D24" s="3"/>
      <c r="E24" s="80"/>
      <c r="F24" s="38"/>
      <c r="G24" s="83"/>
      <c r="H24" s="83"/>
      <c r="I24" s="44"/>
      <c r="J24" s="44"/>
      <c r="K24" s="3"/>
      <c r="L24" s="3"/>
      <c r="M24" s="86"/>
      <c r="N24" s="52"/>
      <c r="O24" s="43"/>
    </row>
    <row r="25" spans="2:24" x14ac:dyDescent="0.4">
      <c r="B25" s="36">
        <v>23</v>
      </c>
      <c r="C25" s="38"/>
      <c r="D25" s="3"/>
      <c r="E25" s="80"/>
      <c r="F25" s="38"/>
      <c r="G25" s="83"/>
      <c r="H25" s="83"/>
      <c r="I25" s="44"/>
      <c r="J25" s="44"/>
      <c r="K25" s="3"/>
      <c r="L25" s="3"/>
      <c r="M25" s="86"/>
      <c r="N25" s="52"/>
      <c r="O25" s="43"/>
    </row>
    <row r="26" spans="2:24" x14ac:dyDescent="0.4">
      <c r="B26" s="36">
        <v>24</v>
      </c>
      <c r="C26" s="38"/>
      <c r="D26" s="3"/>
      <c r="E26" s="80"/>
      <c r="F26" s="38"/>
      <c r="G26" s="83"/>
      <c r="H26" s="83"/>
      <c r="I26" s="44"/>
      <c r="J26" s="44"/>
      <c r="K26" s="3"/>
      <c r="L26" s="3"/>
      <c r="M26" s="86"/>
      <c r="N26" s="52"/>
      <c r="O26" s="43"/>
    </row>
    <row r="27" spans="2:24" x14ac:dyDescent="0.4">
      <c r="B27" s="36">
        <v>25</v>
      </c>
      <c r="D27" s="3"/>
      <c r="E27" s="81"/>
      <c r="G27" s="84"/>
      <c r="H27" s="84"/>
      <c r="I27" s="40"/>
      <c r="J27" s="40"/>
      <c r="K27" s="3"/>
      <c r="L27" s="3"/>
      <c r="M27" s="86"/>
      <c r="N27" s="52"/>
      <c r="O27" s="43"/>
    </row>
    <row r="28" spans="2:24" x14ac:dyDescent="0.4">
      <c r="B28" s="36">
        <v>26</v>
      </c>
      <c r="D28" s="3"/>
      <c r="E28" s="81"/>
      <c r="G28" s="84"/>
      <c r="H28" s="84"/>
      <c r="I28" s="40"/>
      <c r="J28" s="40"/>
      <c r="K28" s="3"/>
      <c r="L28" s="3"/>
      <c r="M28" s="86"/>
      <c r="N28" s="52"/>
      <c r="O28" s="43"/>
    </row>
    <row r="29" spans="2:24" x14ac:dyDescent="0.4">
      <c r="B29" s="36">
        <v>27</v>
      </c>
      <c r="D29" s="3"/>
      <c r="E29" s="81"/>
      <c r="G29" s="84"/>
      <c r="H29" s="84"/>
      <c r="I29" s="40"/>
      <c r="J29" s="40"/>
      <c r="K29" s="3"/>
      <c r="L29" s="3"/>
      <c r="M29" s="86"/>
      <c r="N29" s="52"/>
      <c r="O29" s="43"/>
    </row>
    <row r="30" spans="2:24" x14ac:dyDescent="0.4">
      <c r="B30" s="36">
        <v>28</v>
      </c>
      <c r="D30" s="3"/>
      <c r="E30" s="81"/>
      <c r="G30" s="84"/>
      <c r="H30" s="84"/>
      <c r="I30" s="40"/>
      <c r="J30" s="40"/>
      <c r="K30" s="3"/>
      <c r="L30" s="3"/>
      <c r="M30" s="86"/>
      <c r="N30" s="52"/>
      <c r="O30" s="43"/>
    </row>
    <row r="31" spans="2:24" x14ac:dyDescent="0.4">
      <c r="B31" s="36">
        <v>29</v>
      </c>
      <c r="D31" s="3"/>
      <c r="E31" s="81"/>
      <c r="G31" s="84"/>
      <c r="H31" s="84"/>
      <c r="I31" s="40"/>
      <c r="J31" s="40"/>
      <c r="K31" s="3"/>
      <c r="L31" s="3"/>
      <c r="M31" s="86"/>
      <c r="N31" s="52"/>
      <c r="O31" s="43"/>
    </row>
    <row r="32" spans="2:24" x14ac:dyDescent="0.4">
      <c r="B32" s="36">
        <v>30</v>
      </c>
      <c r="D32" s="3"/>
      <c r="E32" s="81"/>
      <c r="G32" s="84"/>
      <c r="H32" s="84"/>
      <c r="I32" s="40"/>
      <c r="J32" s="40"/>
      <c r="K32" s="3"/>
      <c r="L32" s="3"/>
      <c r="M32" s="86"/>
      <c r="N32" s="52"/>
      <c r="O32" s="43"/>
    </row>
    <row r="33" spans="2:15" x14ac:dyDescent="0.4">
      <c r="B33" s="36">
        <v>31</v>
      </c>
      <c r="D33" s="3"/>
      <c r="E33" s="81"/>
      <c r="G33" s="84"/>
      <c r="H33" s="84"/>
      <c r="I33" s="40"/>
      <c r="J33" s="40"/>
      <c r="K33" s="3"/>
      <c r="L33" s="3"/>
      <c r="M33" s="86"/>
      <c r="N33" s="52"/>
      <c r="O33" s="43"/>
    </row>
    <row r="34" spans="2:15" x14ac:dyDescent="0.4">
      <c r="B34" s="36">
        <v>32</v>
      </c>
      <c r="D34" s="3"/>
      <c r="E34" s="81"/>
      <c r="G34" s="84"/>
      <c r="H34" s="84"/>
      <c r="I34" s="40"/>
      <c r="J34" s="40"/>
      <c r="K34" s="3"/>
      <c r="L34" s="3"/>
      <c r="M34" s="86"/>
      <c r="N34" s="40"/>
    </row>
    <row r="35" spans="2:15" x14ac:dyDescent="0.4">
      <c r="B35" s="36">
        <v>33</v>
      </c>
      <c r="D35" s="3"/>
      <c r="E35" s="81"/>
      <c r="G35" s="84"/>
      <c r="H35" s="84"/>
      <c r="I35" s="40"/>
      <c r="J35" s="40"/>
      <c r="K35" s="3"/>
      <c r="L35" s="3"/>
      <c r="M35" s="86"/>
      <c r="N35" s="40"/>
    </row>
    <row r="36" spans="2:15" x14ac:dyDescent="0.4">
      <c r="B36" s="36">
        <v>34</v>
      </c>
      <c r="D36" s="3"/>
      <c r="E36" s="81"/>
      <c r="G36" s="84"/>
      <c r="H36" s="84"/>
      <c r="I36" s="40"/>
      <c r="J36" s="40"/>
      <c r="K36" s="3"/>
      <c r="L36" s="3"/>
      <c r="M36" s="86"/>
      <c r="N36" s="40"/>
    </row>
    <row r="37" spans="2:15" x14ac:dyDescent="0.4">
      <c r="B37" s="36">
        <v>35</v>
      </c>
      <c r="D37" s="3"/>
      <c r="E37" s="81"/>
      <c r="G37" s="84"/>
      <c r="H37" s="84"/>
      <c r="I37" s="40"/>
      <c r="J37" s="40"/>
      <c r="K37" s="3"/>
      <c r="L37" s="3"/>
      <c r="M37" s="86"/>
      <c r="N37" s="40"/>
    </row>
    <row r="38" spans="2:15" x14ac:dyDescent="0.4">
      <c r="B38" s="36">
        <v>36</v>
      </c>
      <c r="D38" s="3"/>
      <c r="E38" s="81"/>
      <c r="G38" s="84"/>
      <c r="H38" s="84"/>
      <c r="I38" s="40"/>
      <c r="J38" s="40"/>
      <c r="K38" s="3"/>
      <c r="L38" s="3"/>
      <c r="M38" s="86"/>
      <c r="N38" s="40"/>
    </row>
    <row r="39" spans="2:15" x14ac:dyDescent="0.4">
      <c r="B39" s="36">
        <v>37</v>
      </c>
      <c r="D39" s="3"/>
      <c r="E39" s="81"/>
      <c r="G39" s="84"/>
      <c r="H39" s="84"/>
      <c r="I39" s="40"/>
      <c r="J39" s="40"/>
      <c r="K39" s="3"/>
      <c r="L39" s="3"/>
      <c r="M39" s="86"/>
      <c r="N39" s="40"/>
    </row>
    <row r="40" spans="2:15" x14ac:dyDescent="0.4">
      <c r="B40" s="36">
        <v>38</v>
      </c>
      <c r="D40" s="3"/>
      <c r="E40" s="81"/>
      <c r="G40" s="84"/>
      <c r="H40" s="84"/>
      <c r="I40" s="40"/>
      <c r="J40" s="40"/>
      <c r="K40" s="3"/>
      <c r="L40" s="3"/>
      <c r="M40" s="86"/>
      <c r="N40" s="40"/>
    </row>
    <row r="41" spans="2:15" x14ac:dyDescent="0.4">
      <c r="B41" s="36">
        <v>39</v>
      </c>
      <c r="D41" s="3"/>
      <c r="E41" s="81"/>
      <c r="G41" s="84"/>
      <c r="H41" s="84"/>
      <c r="I41" s="40"/>
      <c r="J41" s="40"/>
      <c r="K41" s="3"/>
      <c r="L41" s="3"/>
      <c r="M41" s="86"/>
      <c r="N41" s="40"/>
    </row>
    <row r="42" spans="2:15" x14ac:dyDescent="0.4">
      <c r="B42" s="36">
        <v>40</v>
      </c>
      <c r="D42" s="3"/>
      <c r="E42" s="81"/>
      <c r="G42" s="84"/>
      <c r="H42" s="84"/>
      <c r="I42" s="40"/>
      <c r="J42" s="40"/>
      <c r="K42" s="3"/>
      <c r="L42" s="3"/>
      <c r="M42" s="86"/>
      <c r="N42" s="40"/>
    </row>
    <row r="43" spans="2:15" x14ac:dyDescent="0.4">
      <c r="B43" s="36">
        <v>41</v>
      </c>
      <c r="D43" s="3"/>
      <c r="E43" s="81"/>
      <c r="G43" s="84"/>
      <c r="H43" s="84"/>
      <c r="I43" s="40"/>
      <c r="J43" s="40"/>
      <c r="K43" s="3"/>
      <c r="L43" s="3"/>
      <c r="M43" s="86"/>
      <c r="N43" s="40"/>
    </row>
    <row r="44" spans="2:15" x14ac:dyDescent="0.4">
      <c r="B44" s="36">
        <v>42</v>
      </c>
      <c r="D44" s="3"/>
      <c r="E44" s="81"/>
      <c r="G44" s="84"/>
      <c r="H44" s="84"/>
      <c r="I44" s="40"/>
      <c r="J44" s="40"/>
      <c r="K44" s="3"/>
      <c r="L44" s="3"/>
      <c r="M44" s="86"/>
      <c r="N44" s="40"/>
    </row>
    <row r="45" spans="2:15" x14ac:dyDescent="0.4">
      <c r="B45" s="36">
        <v>43</v>
      </c>
      <c r="D45" s="3"/>
      <c r="E45" s="81"/>
      <c r="G45" s="84"/>
      <c r="H45" s="84"/>
      <c r="I45" s="40"/>
      <c r="J45" s="40"/>
      <c r="K45" s="3"/>
      <c r="L45" s="3"/>
      <c r="M45" s="86"/>
      <c r="N45" s="40"/>
    </row>
    <row r="46" spans="2:15" x14ac:dyDescent="0.4">
      <c r="B46" s="36">
        <v>44</v>
      </c>
      <c r="D46" s="3"/>
      <c r="E46" s="81"/>
      <c r="G46" s="84"/>
      <c r="H46" s="84"/>
      <c r="I46" s="40"/>
      <c r="J46" s="40"/>
      <c r="K46" s="3"/>
      <c r="L46" s="3"/>
      <c r="M46" s="86"/>
      <c r="N46" s="40"/>
    </row>
    <row r="47" spans="2:15" x14ac:dyDescent="0.4">
      <c r="B47" s="36">
        <v>45</v>
      </c>
      <c r="D47" s="3"/>
      <c r="E47" s="81"/>
      <c r="G47" s="84"/>
      <c r="H47" s="84"/>
      <c r="I47" s="40"/>
      <c r="J47" s="40"/>
      <c r="K47" s="3"/>
      <c r="L47" s="3"/>
      <c r="M47" s="86"/>
      <c r="N47" s="40"/>
    </row>
    <row r="48" spans="2:15" x14ac:dyDescent="0.4">
      <c r="B48" s="36">
        <v>46</v>
      </c>
      <c r="D48" s="3"/>
      <c r="E48" s="81"/>
      <c r="G48" s="84"/>
      <c r="H48" s="84"/>
      <c r="I48" s="40"/>
      <c r="J48" s="40"/>
      <c r="K48" s="3"/>
      <c r="L48" s="3"/>
      <c r="M48" s="86"/>
      <c r="N48" s="40"/>
    </row>
    <row r="49" spans="2:14" x14ac:dyDescent="0.4">
      <c r="B49" s="36">
        <v>47</v>
      </c>
      <c r="D49" s="3"/>
      <c r="E49" s="81"/>
      <c r="G49" s="84"/>
      <c r="H49" s="84"/>
      <c r="I49" s="40"/>
      <c r="J49" s="40"/>
      <c r="K49" s="3"/>
      <c r="L49" s="3"/>
      <c r="M49" s="86"/>
      <c r="N49" s="40"/>
    </row>
    <row r="50" spans="2:14" x14ac:dyDescent="0.4">
      <c r="B50" s="36">
        <v>48</v>
      </c>
      <c r="D50" s="3"/>
      <c r="E50" s="81"/>
      <c r="G50" s="84"/>
      <c r="H50" s="84"/>
      <c r="I50" s="40"/>
      <c r="J50" s="40"/>
      <c r="K50" s="3"/>
      <c r="L50" s="3"/>
      <c r="M50" s="86"/>
      <c r="N50" s="40"/>
    </row>
    <row r="51" spans="2:14" x14ac:dyDescent="0.4">
      <c r="B51" s="36">
        <v>49</v>
      </c>
      <c r="D51" s="3"/>
      <c r="E51" s="81"/>
      <c r="G51" s="84"/>
      <c r="H51" s="84"/>
      <c r="I51" s="40"/>
      <c r="J51" s="40"/>
      <c r="K51" s="3"/>
      <c r="L51" s="3"/>
      <c r="M51" s="86"/>
      <c r="N51" s="40"/>
    </row>
    <row r="52" spans="2:14" x14ac:dyDescent="0.4">
      <c r="B52" s="36">
        <v>50</v>
      </c>
      <c r="D52" s="3"/>
      <c r="E52" s="81"/>
      <c r="G52" s="84"/>
      <c r="H52" s="84"/>
      <c r="I52" s="40"/>
      <c r="J52" s="40"/>
      <c r="K52" s="3"/>
      <c r="L52" s="3"/>
      <c r="M52" s="86"/>
      <c r="N52" s="40"/>
    </row>
    <row r="53" spans="2:14" x14ac:dyDescent="0.4">
      <c r="B53" s="36">
        <v>51</v>
      </c>
      <c r="D53" s="3"/>
      <c r="E53" s="81"/>
      <c r="G53" s="84"/>
      <c r="H53" s="84"/>
      <c r="I53" s="40"/>
      <c r="J53" s="40"/>
      <c r="K53" s="3"/>
      <c r="L53" s="3"/>
      <c r="M53" s="86"/>
      <c r="N53" s="40"/>
    </row>
    <row r="54" spans="2:14" x14ac:dyDescent="0.4">
      <c r="B54" s="36">
        <v>52</v>
      </c>
      <c r="D54" s="3"/>
      <c r="E54" s="81"/>
      <c r="G54" s="84"/>
      <c r="H54" s="84"/>
      <c r="I54" s="40"/>
      <c r="J54" s="40"/>
      <c r="K54" s="3"/>
      <c r="L54" s="3"/>
      <c r="M54" s="86"/>
      <c r="N54" s="40"/>
    </row>
    <row r="55" spans="2:14" x14ac:dyDescent="0.4">
      <c r="B55" s="36">
        <v>53</v>
      </c>
      <c r="D55" s="3"/>
      <c r="E55" s="81"/>
      <c r="G55" s="84"/>
      <c r="H55" s="84"/>
      <c r="I55" s="40"/>
      <c r="J55" s="40"/>
      <c r="K55" s="3"/>
      <c r="L55" s="3"/>
      <c r="M55" s="86"/>
      <c r="N55" s="40"/>
    </row>
    <row r="56" spans="2:14" x14ac:dyDescent="0.4">
      <c r="B56" s="36">
        <v>54</v>
      </c>
      <c r="D56" s="3"/>
      <c r="E56" s="81"/>
      <c r="G56" s="84"/>
      <c r="H56" s="84"/>
      <c r="I56" s="40"/>
      <c r="J56" s="40"/>
      <c r="K56" s="3"/>
      <c r="L56" s="3"/>
      <c r="M56" s="86"/>
      <c r="N56" s="40"/>
    </row>
    <row r="57" spans="2:14" x14ac:dyDescent="0.4">
      <c r="B57" s="36">
        <v>55</v>
      </c>
      <c r="D57" s="3"/>
      <c r="E57" s="81"/>
      <c r="G57" s="84"/>
      <c r="H57" s="84"/>
      <c r="I57" s="40"/>
      <c r="J57" s="40"/>
      <c r="K57" s="3"/>
      <c r="L57" s="3"/>
      <c r="M57" s="86"/>
      <c r="N57" s="40"/>
    </row>
    <row r="58" spans="2:14" x14ac:dyDescent="0.4">
      <c r="B58" s="36">
        <v>56</v>
      </c>
      <c r="D58" s="3"/>
      <c r="E58" s="81"/>
      <c r="G58" s="84"/>
      <c r="H58" s="84"/>
      <c r="I58" s="40"/>
      <c r="J58" s="40"/>
      <c r="K58" s="3"/>
      <c r="L58" s="3"/>
      <c r="M58" s="86"/>
      <c r="N58" s="40"/>
    </row>
    <row r="59" spans="2:14" x14ac:dyDescent="0.4">
      <c r="B59" s="36">
        <v>57</v>
      </c>
      <c r="D59" s="3"/>
      <c r="E59" s="81"/>
      <c r="G59" s="84"/>
      <c r="H59" s="84"/>
      <c r="I59" s="40"/>
      <c r="J59" s="40"/>
      <c r="K59" s="3"/>
      <c r="L59" s="3"/>
      <c r="M59" s="86"/>
      <c r="N59" s="40"/>
    </row>
    <row r="60" spans="2:14" x14ac:dyDescent="0.4">
      <c r="B60" s="36">
        <v>58</v>
      </c>
      <c r="D60" s="3"/>
      <c r="E60" s="81"/>
      <c r="G60" s="84"/>
      <c r="H60" s="84"/>
      <c r="I60" s="40"/>
      <c r="J60" s="40"/>
      <c r="K60" s="3"/>
      <c r="L60" s="3"/>
      <c r="M60" s="86"/>
      <c r="N60" s="40"/>
    </row>
    <row r="61" spans="2:14" x14ac:dyDescent="0.4">
      <c r="B61" s="36">
        <v>59</v>
      </c>
      <c r="D61" s="3"/>
      <c r="E61" s="81"/>
      <c r="G61" s="84"/>
      <c r="H61" s="84"/>
      <c r="I61" s="40"/>
      <c r="J61" s="40"/>
      <c r="K61" s="3"/>
      <c r="L61" s="3"/>
      <c r="M61" s="86"/>
      <c r="N61" s="40"/>
    </row>
    <row r="62" spans="2:14" x14ac:dyDescent="0.4">
      <c r="B62" s="36">
        <v>60</v>
      </c>
      <c r="D62" s="3"/>
      <c r="E62" s="81"/>
      <c r="G62" s="84"/>
      <c r="H62" s="84"/>
      <c r="I62" s="40"/>
      <c r="J62" s="40"/>
      <c r="K62" s="3"/>
      <c r="L62" s="3"/>
      <c r="M62" s="86"/>
      <c r="N62" s="40"/>
    </row>
    <row r="63" spans="2:14" x14ac:dyDescent="0.4">
      <c r="B63" s="36">
        <v>61</v>
      </c>
      <c r="D63" s="3"/>
      <c r="E63" s="81"/>
      <c r="G63" s="84"/>
      <c r="H63" s="84"/>
      <c r="I63" s="40"/>
      <c r="J63" s="40"/>
      <c r="K63" s="3"/>
      <c r="L63" s="3"/>
      <c r="M63" s="86"/>
      <c r="N63" s="40"/>
    </row>
    <row r="64" spans="2:14" x14ac:dyDescent="0.4">
      <c r="B64" s="36">
        <v>62</v>
      </c>
      <c r="D64" s="3"/>
      <c r="E64" s="81"/>
      <c r="G64" s="84"/>
      <c r="H64" s="84"/>
      <c r="I64" s="40"/>
      <c r="J64" s="40"/>
      <c r="K64" s="3"/>
      <c r="L64" s="3"/>
      <c r="M64" s="86"/>
      <c r="N64" s="40"/>
    </row>
    <row r="65" spans="2:14" x14ac:dyDescent="0.4">
      <c r="B65" s="36">
        <v>63</v>
      </c>
      <c r="D65" s="3"/>
      <c r="E65" s="81"/>
      <c r="G65" s="84"/>
      <c r="H65" s="84"/>
      <c r="I65" s="40"/>
      <c r="J65" s="40"/>
      <c r="K65" s="3"/>
      <c r="L65" s="3"/>
      <c r="M65" s="86"/>
      <c r="N65" s="40"/>
    </row>
    <row r="66" spans="2:14" x14ac:dyDescent="0.4">
      <c r="B66" s="36">
        <v>64</v>
      </c>
      <c r="D66" s="3"/>
      <c r="E66" s="81"/>
      <c r="G66" s="84"/>
      <c r="H66" s="84"/>
      <c r="I66" s="40"/>
      <c r="J66" s="40"/>
      <c r="K66" s="3"/>
      <c r="L66" s="3"/>
      <c r="M66" s="86"/>
      <c r="N66" s="40"/>
    </row>
    <row r="67" spans="2:14" x14ac:dyDescent="0.4">
      <c r="B67" s="36">
        <v>65</v>
      </c>
      <c r="D67" s="3"/>
      <c r="E67" s="81"/>
      <c r="G67" s="84"/>
      <c r="H67" s="84"/>
      <c r="I67" s="40"/>
      <c r="J67" s="40"/>
      <c r="K67" s="3"/>
      <c r="L67" s="3"/>
      <c r="M67" s="86"/>
      <c r="N67" s="40"/>
    </row>
    <row r="68" spans="2:14" x14ac:dyDescent="0.4">
      <c r="B68" s="36">
        <v>66</v>
      </c>
      <c r="D68" s="3"/>
      <c r="E68" s="81"/>
      <c r="G68" s="84"/>
      <c r="H68" s="84"/>
      <c r="I68" s="40"/>
      <c r="J68" s="40"/>
      <c r="K68" s="3"/>
      <c r="L68" s="3"/>
      <c r="M68" s="86"/>
      <c r="N68" s="40"/>
    </row>
    <row r="69" spans="2:14" x14ac:dyDescent="0.4">
      <c r="B69" s="36">
        <v>67</v>
      </c>
      <c r="D69" s="3"/>
      <c r="E69" s="81"/>
      <c r="G69" s="84"/>
      <c r="H69" s="84"/>
      <c r="I69" s="40"/>
      <c r="J69" s="40"/>
      <c r="K69" s="3"/>
      <c r="L69" s="3"/>
      <c r="M69" s="86"/>
      <c r="N69" s="40"/>
    </row>
    <row r="70" spans="2:14" x14ac:dyDescent="0.4">
      <c r="B70" s="36">
        <v>68</v>
      </c>
      <c r="D70" s="3"/>
      <c r="E70" s="81"/>
      <c r="G70" s="84"/>
      <c r="H70" s="84"/>
      <c r="I70" s="40"/>
      <c r="J70" s="40"/>
      <c r="K70" s="3"/>
      <c r="L70" s="3"/>
      <c r="M70" s="86"/>
      <c r="N70" s="40"/>
    </row>
    <row r="71" spans="2:14" x14ac:dyDescent="0.4">
      <c r="B71" s="36">
        <v>69</v>
      </c>
      <c r="D71" s="3"/>
      <c r="E71" s="81"/>
      <c r="G71" s="84"/>
      <c r="H71" s="84"/>
      <c r="I71" s="40"/>
      <c r="J71" s="40"/>
      <c r="K71" s="3"/>
      <c r="L71" s="3"/>
      <c r="M71" s="86"/>
      <c r="N71" s="40"/>
    </row>
    <row r="72" spans="2:14" x14ac:dyDescent="0.4">
      <c r="B72" s="36">
        <v>70</v>
      </c>
      <c r="D72" s="3"/>
      <c r="E72" s="81"/>
      <c r="G72" s="84"/>
      <c r="H72" s="84"/>
      <c r="I72" s="40"/>
      <c r="J72" s="40"/>
      <c r="K72" s="3"/>
      <c r="L72" s="3"/>
      <c r="M72" s="86"/>
      <c r="N72" s="40"/>
    </row>
    <row r="73" spans="2:14" x14ac:dyDescent="0.4">
      <c r="B73" s="36">
        <v>71</v>
      </c>
      <c r="D73" s="3"/>
      <c r="E73" s="81"/>
      <c r="G73" s="84"/>
      <c r="H73" s="84"/>
      <c r="I73" s="40"/>
      <c r="J73" s="40"/>
      <c r="K73" s="3"/>
      <c r="L73" s="3"/>
      <c r="M73" s="86"/>
      <c r="N73" s="40"/>
    </row>
    <row r="74" spans="2:14" x14ac:dyDescent="0.4">
      <c r="B74" s="36">
        <v>72</v>
      </c>
      <c r="D74" s="3"/>
      <c r="E74" s="81"/>
      <c r="G74" s="84"/>
      <c r="H74" s="84"/>
      <c r="I74" s="40"/>
      <c r="J74" s="40"/>
      <c r="K74" s="3"/>
      <c r="L74" s="3"/>
      <c r="M74" s="86"/>
      <c r="N74" s="40"/>
    </row>
    <row r="75" spans="2:14" x14ac:dyDescent="0.4">
      <c r="B75" s="36">
        <v>73</v>
      </c>
      <c r="D75" s="3"/>
      <c r="E75" s="81"/>
      <c r="G75" s="84"/>
      <c r="H75" s="84"/>
      <c r="I75" s="40"/>
      <c r="J75" s="40"/>
      <c r="K75" s="3"/>
      <c r="L75" s="3"/>
      <c r="M75" s="86"/>
      <c r="N75" s="40"/>
    </row>
    <row r="76" spans="2:14" x14ac:dyDescent="0.4">
      <c r="B76" s="36">
        <v>74</v>
      </c>
      <c r="D76" s="3"/>
      <c r="E76" s="81"/>
      <c r="G76" s="84"/>
      <c r="H76" s="84"/>
      <c r="I76" s="40"/>
      <c r="J76" s="40"/>
      <c r="K76" s="3"/>
      <c r="L76" s="3"/>
      <c r="M76" s="86"/>
      <c r="N76" s="40"/>
    </row>
    <row r="77" spans="2:14" x14ac:dyDescent="0.4">
      <c r="B77" s="36">
        <v>75</v>
      </c>
      <c r="D77" s="3"/>
      <c r="E77" s="81"/>
      <c r="G77" s="84"/>
      <c r="H77" s="84"/>
      <c r="I77" s="40"/>
      <c r="J77" s="40"/>
      <c r="K77" s="3"/>
      <c r="L77" s="3"/>
      <c r="M77" s="86"/>
      <c r="N77" s="40"/>
    </row>
    <row r="78" spans="2:14" x14ac:dyDescent="0.4">
      <c r="B78" s="36">
        <v>76</v>
      </c>
      <c r="D78" s="3"/>
      <c r="E78" s="81"/>
      <c r="G78" s="84"/>
      <c r="H78" s="84"/>
      <c r="I78" s="40"/>
      <c r="J78" s="40"/>
      <c r="K78" s="3"/>
      <c r="L78" s="3"/>
      <c r="M78" s="86"/>
      <c r="N78" s="40"/>
    </row>
    <row r="79" spans="2:14" x14ac:dyDescent="0.4">
      <c r="B79" s="36">
        <v>77</v>
      </c>
      <c r="D79" s="3"/>
      <c r="E79" s="81"/>
      <c r="G79" s="84"/>
      <c r="H79" s="84"/>
      <c r="I79" s="40"/>
      <c r="J79" s="40"/>
      <c r="K79" s="3"/>
      <c r="L79" s="3"/>
      <c r="M79" s="86"/>
      <c r="N79" s="40"/>
    </row>
    <row r="80" spans="2:14" x14ac:dyDescent="0.4">
      <c r="B80" s="36">
        <v>78</v>
      </c>
      <c r="D80" s="3"/>
      <c r="E80" s="81"/>
      <c r="G80" s="84"/>
      <c r="H80" s="84"/>
      <c r="I80" s="40"/>
      <c r="J80" s="40"/>
      <c r="K80" s="3"/>
      <c r="L80" s="3"/>
      <c r="M80" s="86"/>
      <c r="N80" s="40"/>
    </row>
    <row r="81" spans="2:14" x14ac:dyDescent="0.4">
      <c r="B81" s="36">
        <v>79</v>
      </c>
      <c r="D81" s="3"/>
      <c r="E81" s="81"/>
      <c r="G81" s="84"/>
      <c r="H81" s="84"/>
      <c r="I81" s="40"/>
      <c r="J81" s="40"/>
      <c r="K81" s="3"/>
      <c r="L81" s="3"/>
      <c r="M81" s="86"/>
      <c r="N81" s="40"/>
    </row>
    <row r="82" spans="2:14" x14ac:dyDescent="0.4">
      <c r="B82" s="36">
        <v>80</v>
      </c>
      <c r="D82" s="3"/>
      <c r="E82" s="81"/>
      <c r="G82" s="84"/>
      <c r="H82" s="84"/>
      <c r="I82" s="40"/>
      <c r="J82" s="40"/>
      <c r="K82" s="3"/>
      <c r="L82" s="3"/>
      <c r="M82" s="86"/>
      <c r="N82" s="40"/>
    </row>
    <row r="83" spans="2:14" x14ac:dyDescent="0.4">
      <c r="B83" s="36">
        <v>81</v>
      </c>
      <c r="D83" s="3"/>
      <c r="E83" s="81"/>
      <c r="G83" s="84"/>
      <c r="H83" s="84"/>
      <c r="I83" s="40"/>
      <c r="J83" s="40"/>
      <c r="K83" s="3"/>
      <c r="L83" s="3"/>
      <c r="M83" s="86"/>
      <c r="N83" s="40"/>
    </row>
    <row r="84" spans="2:14" x14ac:dyDescent="0.4">
      <c r="B84" s="36">
        <v>82</v>
      </c>
      <c r="D84" s="3"/>
      <c r="E84" s="81"/>
      <c r="G84" s="84"/>
      <c r="H84" s="84"/>
      <c r="I84" s="40"/>
      <c r="J84" s="40"/>
      <c r="K84" s="3"/>
      <c r="L84" s="3"/>
      <c r="M84" s="86"/>
      <c r="N84" s="40"/>
    </row>
    <row r="85" spans="2:14" x14ac:dyDescent="0.4">
      <c r="B85" s="36">
        <v>83</v>
      </c>
      <c r="D85" s="3"/>
      <c r="E85" s="81"/>
      <c r="G85" s="84"/>
      <c r="H85" s="84"/>
      <c r="I85" s="40"/>
      <c r="J85" s="40"/>
      <c r="K85" s="3"/>
      <c r="L85" s="3"/>
      <c r="M85" s="86"/>
      <c r="N85" s="40"/>
    </row>
    <row r="86" spans="2:14" x14ac:dyDescent="0.4">
      <c r="B86" s="36">
        <v>84</v>
      </c>
      <c r="D86" s="3"/>
      <c r="E86" s="81"/>
      <c r="G86" s="84"/>
      <c r="H86" s="84"/>
      <c r="I86" s="40"/>
      <c r="J86" s="40"/>
      <c r="K86" s="3"/>
      <c r="L86" s="3"/>
      <c r="M86" s="86"/>
      <c r="N86" s="40"/>
    </row>
    <row r="87" spans="2:14" x14ac:dyDescent="0.4">
      <c r="B87" s="36">
        <v>85</v>
      </c>
      <c r="D87" s="3"/>
      <c r="E87" s="81"/>
      <c r="G87" s="84"/>
      <c r="H87" s="84"/>
      <c r="I87" s="40"/>
      <c r="J87" s="40"/>
      <c r="K87" s="3"/>
      <c r="L87" s="3"/>
      <c r="M87" s="86"/>
      <c r="N87" s="40"/>
    </row>
    <row r="88" spans="2:14" x14ac:dyDescent="0.4">
      <c r="B88" s="36">
        <v>86</v>
      </c>
      <c r="D88" s="3"/>
      <c r="E88" s="81"/>
      <c r="G88" s="84"/>
      <c r="H88" s="84"/>
      <c r="I88" s="40"/>
      <c r="J88" s="40"/>
      <c r="K88" s="3"/>
      <c r="L88" s="3"/>
      <c r="M88" s="86"/>
      <c r="N88" s="40"/>
    </row>
    <row r="89" spans="2:14" x14ac:dyDescent="0.4">
      <c r="B89" s="36">
        <v>87</v>
      </c>
      <c r="D89" s="3"/>
      <c r="E89" s="81"/>
      <c r="G89" s="84"/>
      <c r="H89" s="84"/>
      <c r="I89" s="40"/>
      <c r="J89" s="40"/>
      <c r="K89" s="3"/>
      <c r="L89" s="3"/>
      <c r="M89" s="86"/>
      <c r="N89" s="40"/>
    </row>
    <row r="90" spans="2:14" x14ac:dyDescent="0.4">
      <c r="B90" s="36">
        <v>88</v>
      </c>
      <c r="D90" s="3"/>
      <c r="E90" s="81"/>
      <c r="G90" s="84"/>
      <c r="H90" s="84"/>
      <c r="I90" s="40"/>
      <c r="J90" s="40"/>
      <c r="K90" s="3"/>
      <c r="L90" s="3"/>
      <c r="M90" s="86"/>
      <c r="N90" s="40"/>
    </row>
    <row r="91" spans="2:14" x14ac:dyDescent="0.4">
      <c r="B91" s="36">
        <v>89</v>
      </c>
      <c r="D91" s="3"/>
      <c r="E91" s="81"/>
      <c r="G91" s="84"/>
      <c r="H91" s="84"/>
      <c r="I91" s="40"/>
      <c r="J91" s="40"/>
      <c r="K91" s="3"/>
      <c r="L91" s="3"/>
      <c r="M91" s="86"/>
      <c r="N91" s="40"/>
    </row>
    <row r="92" spans="2:14" x14ac:dyDescent="0.4">
      <c r="B92" s="36">
        <v>90</v>
      </c>
      <c r="D92" s="3"/>
      <c r="E92" s="81"/>
      <c r="G92" s="84"/>
      <c r="H92" s="84"/>
      <c r="I92" s="40"/>
      <c r="J92" s="40"/>
      <c r="K92" s="3"/>
      <c r="L92" s="3"/>
      <c r="M92" s="86"/>
      <c r="N92" s="40"/>
    </row>
    <row r="93" spans="2:14" x14ac:dyDescent="0.4">
      <c r="B93" s="36">
        <v>91</v>
      </c>
      <c r="D93" s="3"/>
      <c r="E93" s="81"/>
      <c r="G93" s="84"/>
      <c r="H93" s="84"/>
      <c r="I93" s="40"/>
      <c r="J93" s="40"/>
      <c r="K93" s="3"/>
      <c r="L93" s="3"/>
      <c r="M93" s="86"/>
      <c r="N93" s="40"/>
    </row>
    <row r="94" spans="2:14" x14ac:dyDescent="0.4">
      <c r="B94" s="36">
        <v>92</v>
      </c>
      <c r="D94" s="3"/>
      <c r="E94" s="81"/>
      <c r="G94" s="84"/>
      <c r="H94" s="84"/>
      <c r="I94" s="40"/>
      <c r="J94" s="40"/>
      <c r="K94" s="3"/>
      <c r="L94" s="3"/>
      <c r="M94" s="86"/>
      <c r="N94" s="40"/>
    </row>
    <row r="95" spans="2:14" x14ac:dyDescent="0.4">
      <c r="B95" s="36">
        <v>93</v>
      </c>
      <c r="D95" s="3"/>
      <c r="E95" s="81"/>
      <c r="G95" s="84"/>
      <c r="H95" s="84"/>
      <c r="I95" s="40"/>
      <c r="J95" s="40"/>
      <c r="K95" s="3"/>
      <c r="L95" s="3"/>
      <c r="M95" s="86"/>
      <c r="N95" s="40"/>
    </row>
    <row r="96" spans="2:14" x14ac:dyDescent="0.4">
      <c r="B96" s="36">
        <v>94</v>
      </c>
      <c r="D96" s="3"/>
      <c r="E96" s="81"/>
      <c r="G96" s="84"/>
      <c r="H96" s="84"/>
      <c r="I96" s="40"/>
      <c r="J96" s="40"/>
      <c r="K96" s="3"/>
      <c r="L96" s="3"/>
      <c r="M96" s="86"/>
      <c r="N96" s="40"/>
    </row>
    <row r="97" spans="2:14" x14ac:dyDescent="0.4">
      <c r="B97" s="36">
        <v>95</v>
      </c>
      <c r="D97" s="3"/>
      <c r="E97" s="81"/>
      <c r="G97" s="84"/>
      <c r="H97" s="84"/>
      <c r="I97" s="40"/>
      <c r="J97" s="40"/>
      <c r="K97" s="3"/>
      <c r="L97" s="3"/>
      <c r="M97" s="86"/>
      <c r="N97" s="40"/>
    </row>
    <row r="98" spans="2:14" x14ac:dyDescent="0.4">
      <c r="B98" s="36">
        <v>96</v>
      </c>
      <c r="D98" s="3"/>
      <c r="E98" s="81"/>
      <c r="G98" s="84"/>
      <c r="H98" s="84"/>
      <c r="I98" s="40"/>
      <c r="J98" s="40"/>
      <c r="K98" s="3"/>
      <c r="L98" s="3"/>
      <c r="M98" s="86"/>
      <c r="N98" s="40"/>
    </row>
    <row r="99" spans="2:14" x14ac:dyDescent="0.4">
      <c r="B99" s="36">
        <v>97</v>
      </c>
      <c r="D99" s="3"/>
      <c r="E99" s="81"/>
      <c r="G99" s="84"/>
      <c r="H99" s="84"/>
      <c r="I99" s="40"/>
      <c r="J99" s="40"/>
      <c r="K99" s="3"/>
      <c r="L99" s="3"/>
      <c r="M99" s="86"/>
      <c r="N99" s="40"/>
    </row>
    <row r="100" spans="2:14" x14ac:dyDescent="0.4">
      <c r="B100" s="36">
        <v>98</v>
      </c>
      <c r="D100" s="3"/>
      <c r="E100" s="81"/>
      <c r="G100" s="84"/>
      <c r="H100" s="84"/>
      <c r="I100" s="40"/>
      <c r="J100" s="40"/>
      <c r="K100" s="3"/>
      <c r="L100" s="3"/>
      <c r="M100" s="86"/>
      <c r="N100" s="40"/>
    </row>
    <row r="101" spans="2:14" x14ac:dyDescent="0.4">
      <c r="B101" s="36">
        <v>99</v>
      </c>
      <c r="D101" s="3"/>
      <c r="E101" s="81"/>
      <c r="G101" s="84"/>
      <c r="H101" s="84"/>
      <c r="I101" s="40"/>
      <c r="J101" s="40"/>
      <c r="K101" s="3"/>
      <c r="L101" s="3"/>
      <c r="M101" s="86"/>
      <c r="N101" s="40"/>
    </row>
    <row r="102" spans="2:14" x14ac:dyDescent="0.4">
      <c r="B102" s="36">
        <v>100</v>
      </c>
      <c r="D102" s="3"/>
      <c r="E102" s="81"/>
      <c r="G102" s="84"/>
      <c r="H102" s="84"/>
      <c r="I102" s="40"/>
      <c r="J102" s="40"/>
      <c r="K102" s="3"/>
      <c r="L102" s="3"/>
      <c r="M102" s="3"/>
      <c r="N102" s="40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L271"/>
  <sheetViews>
    <sheetView showGridLines="0" topLeftCell="A5" zoomScaleNormal="100" workbookViewId="0">
      <selection activeCell="C9" sqref="C9"/>
    </sheetView>
  </sheetViews>
  <sheetFormatPr defaultRowHeight="18.75" x14ac:dyDescent="0.4"/>
  <cols>
    <col min="2" max="2" width="12.625" customWidth="1"/>
  </cols>
  <sheetData>
    <row r="2" spans="2:12" x14ac:dyDescent="0.4">
      <c r="B2" s="7" t="s">
        <v>46</v>
      </c>
      <c r="D2" s="8" t="s">
        <v>86</v>
      </c>
      <c r="F2" s="7" t="s">
        <v>47</v>
      </c>
      <c r="G2" s="23"/>
      <c r="H2" s="23" t="s">
        <v>80</v>
      </c>
      <c r="J2" s="8" t="s">
        <v>48</v>
      </c>
      <c r="L2" s="8" t="s">
        <v>49</v>
      </c>
    </row>
    <row r="3" spans="2:12" x14ac:dyDescent="0.4">
      <c r="B3" s="6">
        <v>43101</v>
      </c>
      <c r="D3">
        <v>2020</v>
      </c>
      <c r="F3">
        <v>1</v>
      </c>
      <c r="H3">
        <v>1</v>
      </c>
      <c r="J3">
        <v>7</v>
      </c>
      <c r="L3">
        <v>0</v>
      </c>
    </row>
    <row r="4" spans="2:12" x14ac:dyDescent="0.4">
      <c r="B4" s="6">
        <v>43108</v>
      </c>
      <c r="D4">
        <v>2021</v>
      </c>
      <c r="F4">
        <v>2</v>
      </c>
      <c r="H4">
        <v>2</v>
      </c>
      <c r="J4">
        <v>8</v>
      </c>
      <c r="L4">
        <v>30</v>
      </c>
    </row>
    <row r="5" spans="2:12" x14ac:dyDescent="0.4">
      <c r="B5" s="6">
        <v>43142</v>
      </c>
      <c r="D5">
        <v>2022</v>
      </c>
      <c r="F5">
        <v>3</v>
      </c>
      <c r="H5">
        <v>3</v>
      </c>
      <c r="J5">
        <v>9</v>
      </c>
    </row>
    <row r="6" spans="2:12" x14ac:dyDescent="0.4">
      <c r="B6" s="6">
        <v>43143</v>
      </c>
      <c r="D6">
        <v>2023</v>
      </c>
      <c r="F6">
        <v>4</v>
      </c>
      <c r="H6">
        <v>4</v>
      </c>
      <c r="J6">
        <v>10</v>
      </c>
    </row>
    <row r="7" spans="2:12" x14ac:dyDescent="0.4">
      <c r="B7" s="6">
        <v>43180</v>
      </c>
      <c r="D7">
        <v>2024</v>
      </c>
      <c r="F7">
        <v>5</v>
      </c>
      <c r="H7">
        <v>5</v>
      </c>
      <c r="J7">
        <v>11</v>
      </c>
    </row>
    <row r="8" spans="2:12" x14ac:dyDescent="0.4">
      <c r="B8" s="6">
        <v>43219</v>
      </c>
      <c r="D8">
        <v>2025</v>
      </c>
      <c r="F8">
        <v>6</v>
      </c>
      <c r="H8">
        <v>6</v>
      </c>
      <c r="J8">
        <v>12</v>
      </c>
    </row>
    <row r="9" spans="2:12" x14ac:dyDescent="0.4">
      <c r="B9" s="6">
        <v>43220</v>
      </c>
      <c r="D9">
        <v>2026</v>
      </c>
      <c r="F9">
        <v>7</v>
      </c>
      <c r="H9">
        <v>7</v>
      </c>
      <c r="J9">
        <v>13</v>
      </c>
    </row>
    <row r="10" spans="2:12" x14ac:dyDescent="0.4">
      <c r="B10" s="6">
        <v>43223</v>
      </c>
      <c r="D10">
        <v>2027</v>
      </c>
      <c r="F10">
        <v>8</v>
      </c>
      <c r="H10">
        <v>8</v>
      </c>
      <c r="J10">
        <v>14</v>
      </c>
    </row>
    <row r="11" spans="2:12" x14ac:dyDescent="0.4">
      <c r="B11" s="6">
        <v>43224</v>
      </c>
      <c r="D11">
        <v>2028</v>
      </c>
      <c r="F11">
        <v>9</v>
      </c>
      <c r="H11">
        <v>9</v>
      </c>
      <c r="J11">
        <v>15</v>
      </c>
    </row>
    <row r="12" spans="2:12" x14ac:dyDescent="0.4">
      <c r="B12" s="6">
        <v>43225</v>
      </c>
      <c r="D12">
        <v>2029</v>
      </c>
      <c r="F12">
        <v>10</v>
      </c>
      <c r="H12">
        <v>10</v>
      </c>
      <c r="J12">
        <v>16</v>
      </c>
    </row>
    <row r="13" spans="2:12" x14ac:dyDescent="0.4">
      <c r="B13" s="6">
        <v>43297</v>
      </c>
      <c r="D13">
        <v>2030</v>
      </c>
      <c r="F13">
        <v>11</v>
      </c>
      <c r="H13">
        <v>11</v>
      </c>
      <c r="J13">
        <v>17</v>
      </c>
    </row>
    <row r="14" spans="2:12" x14ac:dyDescent="0.4">
      <c r="B14" s="6">
        <v>43323</v>
      </c>
      <c r="F14">
        <v>12</v>
      </c>
      <c r="H14">
        <v>12</v>
      </c>
      <c r="J14">
        <v>18</v>
      </c>
    </row>
    <row r="15" spans="2:12" x14ac:dyDescent="0.4">
      <c r="B15" s="6">
        <v>43360</v>
      </c>
      <c r="H15">
        <v>13</v>
      </c>
      <c r="J15">
        <v>19</v>
      </c>
    </row>
    <row r="16" spans="2:12" x14ac:dyDescent="0.4">
      <c r="B16" s="6">
        <v>43366</v>
      </c>
      <c r="H16">
        <v>14</v>
      </c>
      <c r="J16">
        <v>20</v>
      </c>
    </row>
    <row r="17" spans="2:10" x14ac:dyDescent="0.4">
      <c r="B17" s="6">
        <v>43367</v>
      </c>
      <c r="H17">
        <v>15</v>
      </c>
      <c r="J17">
        <v>21</v>
      </c>
    </row>
    <row r="18" spans="2:10" x14ac:dyDescent="0.4">
      <c r="B18" s="6">
        <v>43381</v>
      </c>
      <c r="H18">
        <v>16</v>
      </c>
      <c r="J18">
        <v>22</v>
      </c>
    </row>
    <row r="19" spans="2:10" x14ac:dyDescent="0.4">
      <c r="B19" s="6">
        <v>43407</v>
      </c>
      <c r="H19">
        <v>17</v>
      </c>
      <c r="J19">
        <v>23</v>
      </c>
    </row>
    <row r="20" spans="2:10" x14ac:dyDescent="0.4">
      <c r="B20" s="6">
        <v>43427</v>
      </c>
      <c r="H20">
        <v>18</v>
      </c>
      <c r="J20" t="s">
        <v>41</v>
      </c>
    </row>
    <row r="21" spans="2:10" x14ac:dyDescent="0.4">
      <c r="B21" s="6">
        <v>43457</v>
      </c>
      <c r="H21">
        <v>19</v>
      </c>
    </row>
    <row r="22" spans="2:10" x14ac:dyDescent="0.4">
      <c r="B22" s="6">
        <v>43458</v>
      </c>
      <c r="H22">
        <v>20</v>
      </c>
    </row>
    <row r="23" spans="2:10" x14ac:dyDescent="0.4">
      <c r="B23" s="6">
        <v>43466</v>
      </c>
      <c r="H23">
        <v>21</v>
      </c>
    </row>
    <row r="24" spans="2:10" x14ac:dyDescent="0.4">
      <c r="B24" s="6">
        <v>43479</v>
      </c>
      <c r="H24">
        <v>22</v>
      </c>
    </row>
    <row r="25" spans="2:10" x14ac:dyDescent="0.4">
      <c r="B25" s="6">
        <v>43507</v>
      </c>
      <c r="H25">
        <v>23</v>
      </c>
    </row>
    <row r="26" spans="2:10" x14ac:dyDescent="0.4">
      <c r="B26" s="6">
        <v>43545</v>
      </c>
      <c r="H26">
        <v>24</v>
      </c>
    </row>
    <row r="27" spans="2:10" x14ac:dyDescent="0.4">
      <c r="B27" s="6">
        <v>43584</v>
      </c>
      <c r="H27">
        <v>25</v>
      </c>
    </row>
    <row r="28" spans="2:10" x14ac:dyDescent="0.4">
      <c r="B28" s="6">
        <v>43588</v>
      </c>
      <c r="H28">
        <v>26</v>
      </c>
    </row>
    <row r="29" spans="2:10" x14ac:dyDescent="0.4">
      <c r="B29" s="6">
        <v>43589</v>
      </c>
      <c r="H29">
        <v>27</v>
      </c>
    </row>
    <row r="30" spans="2:10" x14ac:dyDescent="0.4">
      <c r="B30" s="6">
        <v>43590</v>
      </c>
      <c r="H30">
        <v>28</v>
      </c>
    </row>
    <row r="31" spans="2:10" x14ac:dyDescent="0.4">
      <c r="B31" s="6">
        <v>43591</v>
      </c>
      <c r="H31">
        <v>29</v>
      </c>
    </row>
    <row r="32" spans="2:10" x14ac:dyDescent="0.4">
      <c r="B32" s="6">
        <v>43661</v>
      </c>
      <c r="H32">
        <v>30</v>
      </c>
    </row>
    <row r="33" spans="2:8" x14ac:dyDescent="0.4">
      <c r="B33" s="6">
        <v>43688</v>
      </c>
      <c r="H33">
        <v>31</v>
      </c>
    </row>
    <row r="34" spans="2:8" x14ac:dyDescent="0.4">
      <c r="B34" s="6">
        <v>43689</v>
      </c>
    </row>
    <row r="35" spans="2:8" x14ac:dyDescent="0.4">
      <c r="B35" s="6">
        <v>43724</v>
      </c>
    </row>
    <row r="36" spans="2:8" x14ac:dyDescent="0.4">
      <c r="B36" s="6">
        <v>43731</v>
      </c>
    </row>
    <row r="37" spans="2:8" x14ac:dyDescent="0.4">
      <c r="B37" s="6">
        <v>43752</v>
      </c>
    </row>
    <row r="38" spans="2:8" x14ac:dyDescent="0.4">
      <c r="B38" s="6">
        <v>43772</v>
      </c>
    </row>
    <row r="39" spans="2:8" x14ac:dyDescent="0.4">
      <c r="B39" s="6">
        <v>43773</v>
      </c>
    </row>
    <row r="40" spans="2:8" x14ac:dyDescent="0.4">
      <c r="B40" s="6">
        <v>43792</v>
      </c>
    </row>
    <row r="41" spans="2:8" x14ac:dyDescent="0.4">
      <c r="B41" s="6">
        <v>43822</v>
      </c>
    </row>
    <row r="42" spans="2:8" x14ac:dyDescent="0.4">
      <c r="B42" s="6">
        <v>43831</v>
      </c>
    </row>
    <row r="43" spans="2:8" x14ac:dyDescent="0.4">
      <c r="B43" s="6">
        <v>43843</v>
      </c>
    </row>
    <row r="44" spans="2:8" x14ac:dyDescent="0.4">
      <c r="B44" s="6">
        <v>43872</v>
      </c>
    </row>
    <row r="45" spans="2:8" x14ac:dyDescent="0.4">
      <c r="B45" s="6">
        <v>43910</v>
      </c>
    </row>
    <row r="46" spans="2:8" x14ac:dyDescent="0.4">
      <c r="B46" s="6">
        <v>43950</v>
      </c>
    </row>
    <row r="47" spans="2:8" x14ac:dyDescent="0.4">
      <c r="B47" s="6">
        <v>43954</v>
      </c>
    </row>
    <row r="48" spans="2:8" x14ac:dyDescent="0.4">
      <c r="B48" s="6">
        <v>43955</v>
      </c>
    </row>
    <row r="49" spans="2:2" x14ac:dyDescent="0.4">
      <c r="B49" s="6">
        <v>43956</v>
      </c>
    </row>
    <row r="50" spans="2:2" x14ac:dyDescent="0.4">
      <c r="B50" s="6">
        <v>43957</v>
      </c>
    </row>
    <row r="51" spans="2:2" x14ac:dyDescent="0.4">
      <c r="B51" s="6">
        <v>44032</v>
      </c>
    </row>
    <row r="52" spans="2:2" x14ac:dyDescent="0.4">
      <c r="B52" s="6">
        <v>44054</v>
      </c>
    </row>
    <row r="53" spans="2:2" x14ac:dyDescent="0.4">
      <c r="B53" s="6">
        <v>44095</v>
      </c>
    </row>
    <row r="54" spans="2:2" x14ac:dyDescent="0.4">
      <c r="B54" s="6">
        <v>44096</v>
      </c>
    </row>
    <row r="55" spans="2:2" x14ac:dyDescent="0.4">
      <c r="B55" s="6">
        <v>44116</v>
      </c>
    </row>
    <row r="56" spans="2:2" x14ac:dyDescent="0.4">
      <c r="B56" s="6">
        <v>44138</v>
      </c>
    </row>
    <row r="57" spans="2:2" x14ac:dyDescent="0.4">
      <c r="B57" s="6">
        <v>44158</v>
      </c>
    </row>
    <row r="58" spans="2:2" x14ac:dyDescent="0.4">
      <c r="B58" s="6">
        <v>44188</v>
      </c>
    </row>
    <row r="59" spans="2:2" x14ac:dyDescent="0.4">
      <c r="B59" s="6">
        <v>44197</v>
      </c>
    </row>
    <row r="60" spans="2:2" x14ac:dyDescent="0.4">
      <c r="B60" s="6">
        <v>44207</v>
      </c>
    </row>
    <row r="61" spans="2:2" x14ac:dyDescent="0.4">
      <c r="B61" s="6">
        <v>44238</v>
      </c>
    </row>
    <row r="62" spans="2:2" x14ac:dyDescent="0.4">
      <c r="B62" s="6">
        <v>44275</v>
      </c>
    </row>
    <row r="63" spans="2:2" x14ac:dyDescent="0.4">
      <c r="B63" s="6">
        <v>44315</v>
      </c>
    </row>
    <row r="64" spans="2:2" x14ac:dyDescent="0.4">
      <c r="B64" s="6">
        <v>44319</v>
      </c>
    </row>
    <row r="65" spans="2:2" x14ac:dyDescent="0.4">
      <c r="B65" s="6">
        <v>44320</v>
      </c>
    </row>
    <row r="66" spans="2:2" x14ac:dyDescent="0.4">
      <c r="B66" s="6">
        <v>44321</v>
      </c>
    </row>
    <row r="67" spans="2:2" x14ac:dyDescent="0.4">
      <c r="B67" s="6">
        <v>44396</v>
      </c>
    </row>
    <row r="68" spans="2:2" x14ac:dyDescent="0.4">
      <c r="B68" s="6">
        <v>44419</v>
      </c>
    </row>
    <row r="69" spans="2:2" x14ac:dyDescent="0.4">
      <c r="B69" s="6">
        <v>44459</v>
      </c>
    </row>
    <row r="70" spans="2:2" x14ac:dyDescent="0.4">
      <c r="B70" s="6">
        <v>44462</v>
      </c>
    </row>
    <row r="71" spans="2:2" x14ac:dyDescent="0.4">
      <c r="B71" s="6">
        <v>44480</v>
      </c>
    </row>
    <row r="72" spans="2:2" x14ac:dyDescent="0.4">
      <c r="B72" s="6">
        <v>44503</v>
      </c>
    </row>
    <row r="73" spans="2:2" x14ac:dyDescent="0.4">
      <c r="B73" s="6">
        <v>44523</v>
      </c>
    </row>
    <row r="74" spans="2:2" x14ac:dyDescent="0.4">
      <c r="B74" s="6">
        <v>44553</v>
      </c>
    </row>
    <row r="75" spans="2:2" x14ac:dyDescent="0.4">
      <c r="B75" s="6">
        <v>44562</v>
      </c>
    </row>
    <row r="76" spans="2:2" x14ac:dyDescent="0.4">
      <c r="B76" s="6">
        <v>44571</v>
      </c>
    </row>
    <row r="77" spans="2:2" x14ac:dyDescent="0.4">
      <c r="B77" s="6">
        <v>44603</v>
      </c>
    </row>
    <row r="78" spans="2:2" x14ac:dyDescent="0.4">
      <c r="B78" s="6">
        <v>44641</v>
      </c>
    </row>
    <row r="79" spans="2:2" x14ac:dyDescent="0.4">
      <c r="B79" s="6">
        <v>44680</v>
      </c>
    </row>
    <row r="80" spans="2:2" x14ac:dyDescent="0.4">
      <c r="B80" s="6">
        <v>44684</v>
      </c>
    </row>
    <row r="81" spans="2:2" x14ac:dyDescent="0.4">
      <c r="B81" s="6">
        <v>44685</v>
      </c>
    </row>
    <row r="82" spans="2:2" x14ac:dyDescent="0.4">
      <c r="B82" s="6">
        <v>44686</v>
      </c>
    </row>
    <row r="83" spans="2:2" x14ac:dyDescent="0.4">
      <c r="B83" s="6">
        <v>44760</v>
      </c>
    </row>
    <row r="84" spans="2:2" x14ac:dyDescent="0.4">
      <c r="B84" s="6">
        <v>44784</v>
      </c>
    </row>
    <row r="85" spans="2:2" x14ac:dyDescent="0.4">
      <c r="B85" s="6">
        <v>44823</v>
      </c>
    </row>
    <row r="86" spans="2:2" x14ac:dyDescent="0.4">
      <c r="B86" s="6">
        <v>44827</v>
      </c>
    </row>
    <row r="87" spans="2:2" x14ac:dyDescent="0.4">
      <c r="B87" s="6">
        <v>44844</v>
      </c>
    </row>
    <row r="88" spans="2:2" x14ac:dyDescent="0.4">
      <c r="B88" s="6">
        <v>44868</v>
      </c>
    </row>
    <row r="89" spans="2:2" x14ac:dyDescent="0.4">
      <c r="B89" s="6">
        <v>44888</v>
      </c>
    </row>
    <row r="90" spans="2:2" x14ac:dyDescent="0.4">
      <c r="B90" s="6">
        <v>44918</v>
      </c>
    </row>
    <row r="91" spans="2:2" x14ac:dyDescent="0.4">
      <c r="B91" s="6">
        <v>44927</v>
      </c>
    </row>
    <row r="92" spans="2:2" x14ac:dyDescent="0.4">
      <c r="B92" s="6">
        <v>44928</v>
      </c>
    </row>
    <row r="93" spans="2:2" x14ac:dyDescent="0.4">
      <c r="B93" s="6">
        <v>44935</v>
      </c>
    </row>
    <row r="94" spans="2:2" x14ac:dyDescent="0.4">
      <c r="B94" s="6">
        <v>44968</v>
      </c>
    </row>
    <row r="95" spans="2:2" x14ac:dyDescent="0.4">
      <c r="B95" s="6">
        <v>45006</v>
      </c>
    </row>
    <row r="96" spans="2:2" x14ac:dyDescent="0.4">
      <c r="B96" s="6">
        <v>45045</v>
      </c>
    </row>
    <row r="97" spans="2:2" x14ac:dyDescent="0.4">
      <c r="B97" s="6">
        <v>45049</v>
      </c>
    </row>
    <row r="98" spans="2:2" x14ac:dyDescent="0.4">
      <c r="B98" s="6">
        <v>45050</v>
      </c>
    </row>
    <row r="99" spans="2:2" x14ac:dyDescent="0.4">
      <c r="B99" s="6">
        <v>45051</v>
      </c>
    </row>
    <row r="100" spans="2:2" x14ac:dyDescent="0.4">
      <c r="B100" s="6">
        <v>45124</v>
      </c>
    </row>
    <row r="101" spans="2:2" x14ac:dyDescent="0.4">
      <c r="B101" s="6">
        <v>45149</v>
      </c>
    </row>
    <row r="102" spans="2:2" x14ac:dyDescent="0.4">
      <c r="B102" s="6">
        <v>45187</v>
      </c>
    </row>
    <row r="103" spans="2:2" x14ac:dyDescent="0.4">
      <c r="B103" s="6">
        <v>45192</v>
      </c>
    </row>
    <row r="104" spans="2:2" x14ac:dyDescent="0.4">
      <c r="B104" s="6">
        <v>45208</v>
      </c>
    </row>
    <row r="105" spans="2:2" x14ac:dyDescent="0.4">
      <c r="B105" s="6">
        <v>45233</v>
      </c>
    </row>
    <row r="106" spans="2:2" x14ac:dyDescent="0.4">
      <c r="B106" s="6">
        <v>45253</v>
      </c>
    </row>
    <row r="107" spans="2:2" x14ac:dyDescent="0.4">
      <c r="B107" s="6">
        <v>45283</v>
      </c>
    </row>
    <row r="108" spans="2:2" x14ac:dyDescent="0.4">
      <c r="B108" s="6">
        <v>45292</v>
      </c>
    </row>
    <row r="109" spans="2:2" x14ac:dyDescent="0.4">
      <c r="B109" s="6">
        <v>45299</v>
      </c>
    </row>
    <row r="110" spans="2:2" x14ac:dyDescent="0.4">
      <c r="B110" s="6">
        <v>45333</v>
      </c>
    </row>
    <row r="111" spans="2:2" x14ac:dyDescent="0.4">
      <c r="B111" s="6">
        <v>45334</v>
      </c>
    </row>
    <row r="112" spans="2:2" x14ac:dyDescent="0.4">
      <c r="B112" s="6">
        <v>45371</v>
      </c>
    </row>
    <row r="113" spans="2:2" x14ac:dyDescent="0.4">
      <c r="B113" s="6">
        <v>45411</v>
      </c>
    </row>
    <row r="114" spans="2:2" x14ac:dyDescent="0.4">
      <c r="B114" s="6">
        <v>45415</v>
      </c>
    </row>
    <row r="115" spans="2:2" x14ac:dyDescent="0.4">
      <c r="B115" s="6">
        <v>45416</v>
      </c>
    </row>
    <row r="116" spans="2:2" x14ac:dyDescent="0.4">
      <c r="B116" s="6">
        <v>45417</v>
      </c>
    </row>
    <row r="117" spans="2:2" x14ac:dyDescent="0.4">
      <c r="B117" s="6">
        <v>45418</v>
      </c>
    </row>
    <row r="118" spans="2:2" x14ac:dyDescent="0.4">
      <c r="B118" s="6">
        <v>45488</v>
      </c>
    </row>
    <row r="119" spans="2:2" x14ac:dyDescent="0.4">
      <c r="B119" s="6">
        <v>45515</v>
      </c>
    </row>
    <row r="120" spans="2:2" x14ac:dyDescent="0.4">
      <c r="B120" s="6">
        <v>45516</v>
      </c>
    </row>
    <row r="121" spans="2:2" x14ac:dyDescent="0.4">
      <c r="B121" s="6">
        <v>45551</v>
      </c>
    </row>
    <row r="122" spans="2:2" x14ac:dyDescent="0.4">
      <c r="B122" s="6">
        <v>45557</v>
      </c>
    </row>
    <row r="123" spans="2:2" x14ac:dyDescent="0.4">
      <c r="B123" s="6">
        <v>45558</v>
      </c>
    </row>
    <row r="124" spans="2:2" x14ac:dyDescent="0.4">
      <c r="B124" s="6">
        <v>45579</v>
      </c>
    </row>
    <row r="125" spans="2:2" x14ac:dyDescent="0.4">
      <c r="B125" s="6">
        <v>45599</v>
      </c>
    </row>
    <row r="126" spans="2:2" x14ac:dyDescent="0.4">
      <c r="B126" s="6">
        <v>45600</v>
      </c>
    </row>
    <row r="127" spans="2:2" x14ac:dyDescent="0.4">
      <c r="B127" s="6">
        <v>45619</v>
      </c>
    </row>
    <row r="128" spans="2:2" x14ac:dyDescent="0.4">
      <c r="B128" s="6">
        <v>45649</v>
      </c>
    </row>
    <row r="129" spans="2:2" x14ac:dyDescent="0.4">
      <c r="B129" s="6">
        <v>45658</v>
      </c>
    </row>
    <row r="130" spans="2:2" x14ac:dyDescent="0.4">
      <c r="B130" s="6">
        <v>45670</v>
      </c>
    </row>
    <row r="131" spans="2:2" x14ac:dyDescent="0.4">
      <c r="B131" s="6">
        <v>45699</v>
      </c>
    </row>
    <row r="132" spans="2:2" x14ac:dyDescent="0.4">
      <c r="B132" s="6">
        <v>45736</v>
      </c>
    </row>
    <row r="133" spans="2:2" x14ac:dyDescent="0.4">
      <c r="B133" s="6">
        <v>45776</v>
      </c>
    </row>
    <row r="134" spans="2:2" x14ac:dyDescent="0.4">
      <c r="B134" s="6">
        <v>45780</v>
      </c>
    </row>
    <row r="135" spans="2:2" x14ac:dyDescent="0.4">
      <c r="B135" s="6">
        <v>45781</v>
      </c>
    </row>
    <row r="136" spans="2:2" x14ac:dyDescent="0.4">
      <c r="B136" s="6">
        <v>45782</v>
      </c>
    </row>
    <row r="137" spans="2:2" x14ac:dyDescent="0.4">
      <c r="B137" s="6">
        <v>45783</v>
      </c>
    </row>
    <row r="138" spans="2:2" x14ac:dyDescent="0.4">
      <c r="B138" s="6">
        <v>45859</v>
      </c>
    </row>
    <row r="139" spans="2:2" x14ac:dyDescent="0.4">
      <c r="B139" s="6">
        <v>45880</v>
      </c>
    </row>
    <row r="140" spans="2:2" x14ac:dyDescent="0.4">
      <c r="B140" s="6">
        <v>45915</v>
      </c>
    </row>
    <row r="141" spans="2:2" x14ac:dyDescent="0.4">
      <c r="B141" s="6">
        <v>45923</v>
      </c>
    </row>
    <row r="142" spans="2:2" x14ac:dyDescent="0.4">
      <c r="B142" s="6">
        <v>45943</v>
      </c>
    </row>
    <row r="143" spans="2:2" x14ac:dyDescent="0.4">
      <c r="B143" s="6">
        <v>45964</v>
      </c>
    </row>
    <row r="144" spans="2:2" x14ac:dyDescent="0.4">
      <c r="B144" s="6">
        <v>45984</v>
      </c>
    </row>
    <row r="145" spans="2:2" x14ac:dyDescent="0.4">
      <c r="B145" s="6">
        <v>45985</v>
      </c>
    </row>
    <row r="146" spans="2:2" x14ac:dyDescent="0.4">
      <c r="B146" s="6">
        <v>46014</v>
      </c>
    </row>
    <row r="147" spans="2:2" x14ac:dyDescent="0.4">
      <c r="B147" s="6">
        <v>46023</v>
      </c>
    </row>
    <row r="148" spans="2:2" x14ac:dyDescent="0.4">
      <c r="B148" s="6">
        <v>46034</v>
      </c>
    </row>
    <row r="149" spans="2:2" x14ac:dyDescent="0.4">
      <c r="B149" s="6">
        <v>46064</v>
      </c>
    </row>
    <row r="150" spans="2:2" x14ac:dyDescent="0.4">
      <c r="B150" s="6">
        <v>46101</v>
      </c>
    </row>
    <row r="151" spans="2:2" x14ac:dyDescent="0.4">
      <c r="B151" s="6">
        <v>46141</v>
      </c>
    </row>
    <row r="152" spans="2:2" x14ac:dyDescent="0.4">
      <c r="B152" s="6">
        <v>46145</v>
      </c>
    </row>
    <row r="153" spans="2:2" x14ac:dyDescent="0.4">
      <c r="B153" s="6">
        <v>46146</v>
      </c>
    </row>
    <row r="154" spans="2:2" x14ac:dyDescent="0.4">
      <c r="B154" s="6">
        <v>46147</v>
      </c>
    </row>
    <row r="155" spans="2:2" x14ac:dyDescent="0.4">
      <c r="B155" s="6">
        <v>46148</v>
      </c>
    </row>
    <row r="156" spans="2:2" x14ac:dyDescent="0.4">
      <c r="B156" s="6">
        <v>46223</v>
      </c>
    </row>
    <row r="157" spans="2:2" x14ac:dyDescent="0.4">
      <c r="B157" s="6">
        <v>46245</v>
      </c>
    </row>
    <row r="158" spans="2:2" x14ac:dyDescent="0.4">
      <c r="B158" s="6">
        <v>46286</v>
      </c>
    </row>
    <row r="159" spans="2:2" x14ac:dyDescent="0.4">
      <c r="B159" s="6">
        <v>46287</v>
      </c>
    </row>
    <row r="160" spans="2:2" x14ac:dyDescent="0.4">
      <c r="B160" s="6">
        <v>46288</v>
      </c>
    </row>
    <row r="161" spans="2:2" x14ac:dyDescent="0.4">
      <c r="B161" s="6">
        <v>46307</v>
      </c>
    </row>
    <row r="162" spans="2:2" x14ac:dyDescent="0.4">
      <c r="B162" s="6">
        <v>46329</v>
      </c>
    </row>
    <row r="163" spans="2:2" x14ac:dyDescent="0.4">
      <c r="B163" s="6">
        <v>46349</v>
      </c>
    </row>
    <row r="164" spans="2:2" x14ac:dyDescent="0.4">
      <c r="B164" s="6">
        <v>46379</v>
      </c>
    </row>
    <row r="165" spans="2:2" x14ac:dyDescent="0.4">
      <c r="B165" s="6">
        <v>46388</v>
      </c>
    </row>
    <row r="166" spans="2:2" x14ac:dyDescent="0.4">
      <c r="B166" s="6">
        <v>46398</v>
      </c>
    </row>
    <row r="167" spans="2:2" x14ac:dyDescent="0.4">
      <c r="B167" s="6">
        <v>46429</v>
      </c>
    </row>
    <row r="168" spans="2:2" x14ac:dyDescent="0.4">
      <c r="B168" s="6">
        <v>46467</v>
      </c>
    </row>
    <row r="169" spans="2:2" x14ac:dyDescent="0.4">
      <c r="B169" s="6">
        <v>46468</v>
      </c>
    </row>
    <row r="170" spans="2:2" x14ac:dyDescent="0.4">
      <c r="B170" s="6">
        <v>46506</v>
      </c>
    </row>
    <row r="171" spans="2:2" x14ac:dyDescent="0.4">
      <c r="B171" s="6">
        <v>46510</v>
      </c>
    </row>
    <row r="172" spans="2:2" x14ac:dyDescent="0.4">
      <c r="B172" s="6">
        <v>46511</v>
      </c>
    </row>
    <row r="173" spans="2:2" x14ac:dyDescent="0.4">
      <c r="B173" s="6">
        <v>46512</v>
      </c>
    </row>
    <row r="174" spans="2:2" x14ac:dyDescent="0.4">
      <c r="B174" s="6">
        <v>46587</v>
      </c>
    </row>
    <row r="175" spans="2:2" x14ac:dyDescent="0.4">
      <c r="B175" s="6">
        <v>46610</v>
      </c>
    </row>
    <row r="176" spans="2:2" x14ac:dyDescent="0.4">
      <c r="B176" s="6">
        <v>46650</v>
      </c>
    </row>
    <row r="177" spans="2:2" x14ac:dyDescent="0.4">
      <c r="B177" s="6">
        <v>46653</v>
      </c>
    </row>
    <row r="178" spans="2:2" x14ac:dyDescent="0.4">
      <c r="B178" s="6">
        <v>46671</v>
      </c>
    </row>
    <row r="179" spans="2:2" x14ac:dyDescent="0.4">
      <c r="B179" s="6">
        <v>46694</v>
      </c>
    </row>
    <row r="180" spans="2:2" x14ac:dyDescent="0.4">
      <c r="B180" s="6">
        <v>46714</v>
      </c>
    </row>
    <row r="181" spans="2:2" x14ac:dyDescent="0.4">
      <c r="B181" s="6">
        <v>46744</v>
      </c>
    </row>
    <row r="182" spans="2:2" x14ac:dyDescent="0.4">
      <c r="B182" s="6">
        <v>46753</v>
      </c>
    </row>
    <row r="183" spans="2:2" x14ac:dyDescent="0.4">
      <c r="B183" s="6">
        <v>46762</v>
      </c>
    </row>
    <row r="184" spans="2:2" x14ac:dyDescent="0.4">
      <c r="B184" s="6">
        <v>46794</v>
      </c>
    </row>
    <row r="185" spans="2:2" x14ac:dyDescent="0.4">
      <c r="B185" s="6">
        <v>46832</v>
      </c>
    </row>
    <row r="186" spans="2:2" x14ac:dyDescent="0.4">
      <c r="B186" s="6">
        <v>46872</v>
      </c>
    </row>
    <row r="187" spans="2:2" x14ac:dyDescent="0.4">
      <c r="B187" s="6">
        <v>46876</v>
      </c>
    </row>
    <row r="188" spans="2:2" x14ac:dyDescent="0.4">
      <c r="B188" s="6">
        <v>46877</v>
      </c>
    </row>
    <row r="189" spans="2:2" x14ac:dyDescent="0.4">
      <c r="B189" s="6">
        <v>46878</v>
      </c>
    </row>
    <row r="190" spans="2:2" x14ac:dyDescent="0.4">
      <c r="B190" s="6">
        <v>46951</v>
      </c>
    </row>
    <row r="191" spans="2:2" x14ac:dyDescent="0.4">
      <c r="B191" s="6">
        <v>46976</v>
      </c>
    </row>
    <row r="192" spans="2:2" x14ac:dyDescent="0.4">
      <c r="B192" s="6">
        <v>47014</v>
      </c>
    </row>
    <row r="193" spans="2:2" x14ac:dyDescent="0.4">
      <c r="B193" s="6">
        <v>47018</v>
      </c>
    </row>
    <row r="194" spans="2:2" x14ac:dyDescent="0.4">
      <c r="B194" s="6">
        <v>47035</v>
      </c>
    </row>
    <row r="195" spans="2:2" x14ac:dyDescent="0.4">
      <c r="B195" s="6">
        <v>47060</v>
      </c>
    </row>
    <row r="196" spans="2:2" x14ac:dyDescent="0.4">
      <c r="B196" s="6">
        <v>47080</v>
      </c>
    </row>
    <row r="197" spans="2:2" x14ac:dyDescent="0.4">
      <c r="B197" s="6">
        <v>47110</v>
      </c>
    </row>
    <row r="198" spans="2:2" x14ac:dyDescent="0.4">
      <c r="B198" s="6">
        <v>47119</v>
      </c>
    </row>
    <row r="199" spans="2:2" x14ac:dyDescent="0.4">
      <c r="B199" s="6">
        <v>47126</v>
      </c>
    </row>
    <row r="200" spans="2:2" x14ac:dyDescent="0.4">
      <c r="B200" s="6">
        <v>47160</v>
      </c>
    </row>
    <row r="201" spans="2:2" x14ac:dyDescent="0.4">
      <c r="B201" s="6">
        <v>47161</v>
      </c>
    </row>
    <row r="202" spans="2:2" x14ac:dyDescent="0.4">
      <c r="B202" s="6">
        <v>47197</v>
      </c>
    </row>
    <row r="203" spans="2:2" x14ac:dyDescent="0.4">
      <c r="B203" s="6">
        <v>47237</v>
      </c>
    </row>
    <row r="204" spans="2:2" x14ac:dyDescent="0.4">
      <c r="B204" s="6">
        <v>47238</v>
      </c>
    </row>
    <row r="205" spans="2:2" x14ac:dyDescent="0.4">
      <c r="B205" s="6">
        <v>47241</v>
      </c>
    </row>
    <row r="206" spans="2:2" x14ac:dyDescent="0.4">
      <c r="B206" s="6">
        <v>47242</v>
      </c>
    </row>
    <row r="207" spans="2:2" x14ac:dyDescent="0.4">
      <c r="B207" s="6">
        <v>47243</v>
      </c>
    </row>
    <row r="208" spans="2:2" x14ac:dyDescent="0.4">
      <c r="B208" s="6">
        <v>47315</v>
      </c>
    </row>
    <row r="209" spans="2:2" x14ac:dyDescent="0.4">
      <c r="B209" s="6">
        <v>47341</v>
      </c>
    </row>
    <row r="210" spans="2:2" x14ac:dyDescent="0.4">
      <c r="B210" s="6">
        <v>47378</v>
      </c>
    </row>
    <row r="211" spans="2:2" x14ac:dyDescent="0.4">
      <c r="B211" s="6">
        <v>47384</v>
      </c>
    </row>
    <row r="212" spans="2:2" x14ac:dyDescent="0.4">
      <c r="B212" s="6">
        <v>47385</v>
      </c>
    </row>
    <row r="213" spans="2:2" x14ac:dyDescent="0.4">
      <c r="B213" s="6">
        <v>47399</v>
      </c>
    </row>
    <row r="214" spans="2:2" x14ac:dyDescent="0.4">
      <c r="B214" s="6">
        <v>47425</v>
      </c>
    </row>
    <row r="215" spans="2:2" x14ac:dyDescent="0.4">
      <c r="B215" s="6">
        <v>47445</v>
      </c>
    </row>
    <row r="216" spans="2:2" x14ac:dyDescent="0.4">
      <c r="B216" s="6">
        <v>47475</v>
      </c>
    </row>
    <row r="217" spans="2:2" x14ac:dyDescent="0.4">
      <c r="B217" s="6">
        <v>47476</v>
      </c>
    </row>
    <row r="218" spans="2:2" x14ac:dyDescent="0.4">
      <c r="B218" s="6">
        <v>47484</v>
      </c>
    </row>
    <row r="219" spans="2:2" x14ac:dyDescent="0.4">
      <c r="B219" s="6">
        <v>47497</v>
      </c>
    </row>
    <row r="220" spans="2:2" x14ac:dyDescent="0.4">
      <c r="B220" s="6">
        <v>47525</v>
      </c>
    </row>
    <row r="221" spans="2:2" x14ac:dyDescent="0.4">
      <c r="B221" s="6">
        <v>47562</v>
      </c>
    </row>
    <row r="222" spans="2:2" x14ac:dyDescent="0.4">
      <c r="B222" s="6">
        <v>47602</v>
      </c>
    </row>
    <row r="223" spans="2:2" x14ac:dyDescent="0.4">
      <c r="B223" s="6">
        <v>47606</v>
      </c>
    </row>
    <row r="224" spans="2:2" x14ac:dyDescent="0.4">
      <c r="B224" s="6">
        <v>47607</v>
      </c>
    </row>
    <row r="225" spans="2:2" x14ac:dyDescent="0.4">
      <c r="B225" s="6">
        <v>47608</v>
      </c>
    </row>
    <row r="226" spans="2:2" x14ac:dyDescent="0.4">
      <c r="B226" s="6">
        <v>47609</v>
      </c>
    </row>
    <row r="227" spans="2:2" x14ac:dyDescent="0.4">
      <c r="B227" s="6">
        <v>47679</v>
      </c>
    </row>
    <row r="228" spans="2:2" x14ac:dyDescent="0.4">
      <c r="B228" s="6">
        <v>47706</v>
      </c>
    </row>
    <row r="229" spans="2:2" x14ac:dyDescent="0.4">
      <c r="B229" s="6">
        <v>47707</v>
      </c>
    </row>
    <row r="230" spans="2:2" x14ac:dyDescent="0.4">
      <c r="B230" s="6">
        <v>47742</v>
      </c>
    </row>
    <row r="231" spans="2:2" x14ac:dyDescent="0.4">
      <c r="B231" s="6">
        <v>47749</v>
      </c>
    </row>
    <row r="232" spans="2:2" x14ac:dyDescent="0.4">
      <c r="B232" s="6">
        <v>47770</v>
      </c>
    </row>
    <row r="233" spans="2:2" x14ac:dyDescent="0.4">
      <c r="B233" s="6">
        <v>47790</v>
      </c>
    </row>
    <row r="234" spans="2:2" x14ac:dyDescent="0.4">
      <c r="B234" s="6">
        <v>47791</v>
      </c>
    </row>
    <row r="235" spans="2:2" x14ac:dyDescent="0.4">
      <c r="B235" s="6">
        <v>47810</v>
      </c>
    </row>
    <row r="236" spans="2:2" x14ac:dyDescent="0.4">
      <c r="B236" s="6">
        <v>47840</v>
      </c>
    </row>
    <row r="237" spans="2:2" x14ac:dyDescent="0.4">
      <c r="B237" s="6">
        <v>47849</v>
      </c>
    </row>
    <row r="238" spans="2:2" x14ac:dyDescent="0.4">
      <c r="B238" s="6">
        <v>47861</v>
      </c>
    </row>
    <row r="239" spans="2:2" x14ac:dyDescent="0.4">
      <c r="B239" s="6">
        <v>47890</v>
      </c>
    </row>
    <row r="240" spans="2:2" x14ac:dyDescent="0.4">
      <c r="B240" s="6">
        <v>47928</v>
      </c>
    </row>
    <row r="241" spans="2:2" x14ac:dyDescent="0.4">
      <c r="B241" s="6">
        <v>47967</v>
      </c>
    </row>
    <row r="242" spans="2:2" x14ac:dyDescent="0.4">
      <c r="B242" s="6">
        <v>47971</v>
      </c>
    </row>
    <row r="243" spans="2:2" x14ac:dyDescent="0.4">
      <c r="B243" s="6">
        <v>47972</v>
      </c>
    </row>
    <row r="244" spans="2:2" x14ac:dyDescent="0.4">
      <c r="B244" s="6">
        <v>47973</v>
      </c>
    </row>
    <row r="245" spans="2:2" x14ac:dyDescent="0.4">
      <c r="B245" s="6">
        <v>47974</v>
      </c>
    </row>
    <row r="246" spans="2:2" x14ac:dyDescent="0.4">
      <c r="B246" s="6">
        <v>48050</v>
      </c>
    </row>
    <row r="247" spans="2:2" x14ac:dyDescent="0.4">
      <c r="B247" s="6">
        <v>48071</v>
      </c>
    </row>
    <row r="248" spans="2:2" x14ac:dyDescent="0.4">
      <c r="B248" s="6">
        <v>48106</v>
      </c>
    </row>
    <row r="249" spans="2:2" x14ac:dyDescent="0.4">
      <c r="B249" s="6">
        <v>48114</v>
      </c>
    </row>
    <row r="250" spans="2:2" x14ac:dyDescent="0.4">
      <c r="B250" s="6">
        <v>48134</v>
      </c>
    </row>
    <row r="251" spans="2:2" x14ac:dyDescent="0.4">
      <c r="B251" s="6">
        <v>48155</v>
      </c>
    </row>
    <row r="252" spans="2:2" x14ac:dyDescent="0.4">
      <c r="B252" s="6">
        <v>48175</v>
      </c>
    </row>
    <row r="253" spans="2:2" x14ac:dyDescent="0.4">
      <c r="B253" s="6">
        <v>48176</v>
      </c>
    </row>
    <row r="254" spans="2:2" x14ac:dyDescent="0.4">
      <c r="B254" s="6">
        <v>48205</v>
      </c>
    </row>
    <row r="255" spans="2:2" x14ac:dyDescent="0.4">
      <c r="B255" s="6">
        <v>48214</v>
      </c>
    </row>
    <row r="256" spans="2:2" x14ac:dyDescent="0.4">
      <c r="B256" s="6">
        <v>48225</v>
      </c>
    </row>
    <row r="257" spans="2:2" x14ac:dyDescent="0.4">
      <c r="B257" s="6">
        <v>48255</v>
      </c>
    </row>
    <row r="258" spans="2:2" x14ac:dyDescent="0.4">
      <c r="B258" s="6">
        <v>48293</v>
      </c>
    </row>
    <row r="259" spans="2:2" x14ac:dyDescent="0.4">
      <c r="B259" s="6">
        <v>48333</v>
      </c>
    </row>
    <row r="260" spans="2:2" x14ac:dyDescent="0.4">
      <c r="B260" s="6">
        <v>48337</v>
      </c>
    </row>
    <row r="261" spans="2:2" x14ac:dyDescent="0.4">
      <c r="B261" s="6">
        <v>48338</v>
      </c>
    </row>
    <row r="262" spans="2:2" x14ac:dyDescent="0.4">
      <c r="B262" s="6">
        <v>48339</v>
      </c>
    </row>
    <row r="263" spans="2:2" x14ac:dyDescent="0.4">
      <c r="B263" s="6">
        <v>48414</v>
      </c>
    </row>
    <row r="264" spans="2:2" x14ac:dyDescent="0.4">
      <c r="B264" s="6">
        <v>48437</v>
      </c>
    </row>
    <row r="265" spans="2:2" x14ac:dyDescent="0.4">
      <c r="B265" s="6">
        <v>48477</v>
      </c>
    </row>
    <row r="266" spans="2:2" x14ac:dyDescent="0.4">
      <c r="B266" s="6">
        <v>48478</v>
      </c>
    </row>
    <row r="267" spans="2:2" x14ac:dyDescent="0.4">
      <c r="B267" s="6">
        <v>48479</v>
      </c>
    </row>
    <row r="268" spans="2:2" x14ac:dyDescent="0.4">
      <c r="B268" s="6">
        <v>48498</v>
      </c>
    </row>
    <row r="269" spans="2:2" x14ac:dyDescent="0.4">
      <c r="B269" s="6">
        <v>48521</v>
      </c>
    </row>
    <row r="270" spans="2:2" x14ac:dyDescent="0.4">
      <c r="B270" s="6">
        <v>48541</v>
      </c>
    </row>
    <row r="271" spans="2:2" x14ac:dyDescent="0.4">
      <c r="B271" s="6">
        <v>48571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2:AI384"/>
  <sheetViews>
    <sheetView showGridLines="0" zoomScaleNormal="100" workbookViewId="0">
      <selection activeCell="G5" sqref="G5"/>
    </sheetView>
  </sheetViews>
  <sheetFormatPr defaultRowHeight="18.75" x14ac:dyDescent="0.4"/>
  <cols>
    <col min="1" max="1" width="2.625" customWidth="1"/>
    <col min="3" max="33" width="6.625" customWidth="1"/>
    <col min="34" max="35" width="9" style="143"/>
  </cols>
  <sheetData>
    <row r="2" spans="2:35" x14ac:dyDescent="0.4">
      <c r="B2" s="10">
        <v>1</v>
      </c>
      <c r="C2" s="11">
        <f>DATE(月別シフト!$B$8,B2,1)</f>
        <v>43831</v>
      </c>
      <c r="D2" s="11">
        <f>IF(ISERROR(IF(MONTH(C2+1)=MONTH(C2), C2+1,"")),"",IF(MONTH(C2+1)=MONTH(C2), C2+1,""))</f>
        <v>43832</v>
      </c>
      <c r="E2" s="11">
        <f t="shared" ref="E2:AH2" si="0">IF(ISERROR(IF(MONTH(D2+1)=MONTH(D2), D2+1,"")),"",IF(MONTH(D2+1)=MONTH(D2), D2+1,""))</f>
        <v>43833</v>
      </c>
      <c r="F2" s="11">
        <f t="shared" si="0"/>
        <v>43834</v>
      </c>
      <c r="G2" s="11">
        <f t="shared" si="0"/>
        <v>43835</v>
      </c>
      <c r="H2" s="11">
        <f t="shared" si="0"/>
        <v>43836</v>
      </c>
      <c r="I2" s="11">
        <f t="shared" si="0"/>
        <v>43837</v>
      </c>
      <c r="J2" s="11">
        <f t="shared" si="0"/>
        <v>43838</v>
      </c>
      <c r="K2" s="11">
        <f t="shared" si="0"/>
        <v>43839</v>
      </c>
      <c r="L2" s="11">
        <f t="shared" si="0"/>
        <v>43840</v>
      </c>
      <c r="M2" s="11">
        <f t="shared" si="0"/>
        <v>43841</v>
      </c>
      <c r="N2" s="11">
        <f t="shared" si="0"/>
        <v>43842</v>
      </c>
      <c r="O2" s="11">
        <f t="shared" si="0"/>
        <v>43843</v>
      </c>
      <c r="P2" s="11">
        <f t="shared" si="0"/>
        <v>43844</v>
      </c>
      <c r="Q2" s="11">
        <f t="shared" si="0"/>
        <v>43845</v>
      </c>
      <c r="R2" s="11">
        <f t="shared" si="0"/>
        <v>43846</v>
      </c>
      <c r="S2" s="11">
        <f t="shared" si="0"/>
        <v>43847</v>
      </c>
      <c r="T2" s="11">
        <f t="shared" si="0"/>
        <v>43848</v>
      </c>
      <c r="U2" s="11">
        <f t="shared" si="0"/>
        <v>43849</v>
      </c>
      <c r="V2" s="11">
        <f t="shared" si="0"/>
        <v>43850</v>
      </c>
      <c r="W2" s="11">
        <f t="shared" si="0"/>
        <v>43851</v>
      </c>
      <c r="X2" s="11">
        <f t="shared" si="0"/>
        <v>43852</v>
      </c>
      <c r="Y2" s="11">
        <f t="shared" si="0"/>
        <v>43853</v>
      </c>
      <c r="Z2" s="11">
        <f t="shared" si="0"/>
        <v>43854</v>
      </c>
      <c r="AA2" s="11">
        <f t="shared" si="0"/>
        <v>43855</v>
      </c>
      <c r="AB2" s="11">
        <f t="shared" si="0"/>
        <v>43856</v>
      </c>
      <c r="AC2" s="11">
        <f t="shared" si="0"/>
        <v>43857</v>
      </c>
      <c r="AD2" s="11">
        <f t="shared" si="0"/>
        <v>43858</v>
      </c>
      <c r="AE2" s="11">
        <f t="shared" si="0"/>
        <v>43859</v>
      </c>
      <c r="AF2" s="11">
        <f t="shared" si="0"/>
        <v>43860</v>
      </c>
      <c r="AG2" s="12">
        <f t="shared" si="0"/>
        <v>43861</v>
      </c>
      <c r="AH2" s="145" t="str">
        <f t="shared" si="0"/>
        <v/>
      </c>
    </row>
    <row r="3" spans="2:35" x14ac:dyDescent="0.4">
      <c r="B3" s="14" t="s">
        <v>50</v>
      </c>
      <c r="C3" s="142" t="str">
        <f>IF(AND(希望開始時刻マスタ!C3&gt;=シフト設定マスタ!$D$12,希望開始時刻マスタ!C3&lt;シフト設定マスタ!$E$12,$AH3="キッチン"),"A",IF(AND(希望開始時刻マスタ!C3&gt;=シフト設定マスタ!$D$13,希望開始時刻マスタ!C3&lt;シフト設定マスタ!$E$13,$AH3="キッチン"),"B",IF(AND(希望開始時刻マスタ!C3&gt;=シフト設定マスタ!$D$14,希望開始時刻マスタ!C3&lt;シフト設定マスタ!$E$14,$AH3="ホール"),"C",IF(AND(希望開始時刻マスタ!C3&gt;=シフト設定マスタ!$D$15,希望開始時刻マスタ!C3&lt;シフト設定マスタ!$E$15,$AH3="ホール"),"D",IF(希望開始時刻マスタ!C3="休み","休み","")))))</f>
        <v/>
      </c>
      <c r="D3" s="142" t="str">
        <f>IF(AND(希望開始時刻マスタ!D3&gt;=シフト設定マスタ!$D$12,希望開始時刻マスタ!D3&lt;シフト設定マスタ!$E$12,$AH3="キッチン"),"A",IF(AND(希望開始時刻マスタ!D3&gt;=シフト設定マスタ!$D$13,希望開始時刻マスタ!D3&lt;シフト設定マスタ!$E$13,$AH3="キッチン"),"B",IF(AND(希望開始時刻マスタ!D3&gt;=シフト設定マスタ!$D$14,希望開始時刻マスタ!D3&lt;シフト設定マスタ!$E$14,$AH3="ホール"),"C",IF(AND(希望開始時刻マスタ!D3&gt;=シフト設定マスタ!$D$15,希望開始時刻マスタ!D3&lt;シフト設定マスタ!$E$15,$AH3="ホール"),"D",IF(希望開始時刻マスタ!D3="休み","休み","")))))</f>
        <v>休み</v>
      </c>
      <c r="E3" s="142" t="str">
        <f>IF(AND(希望開始時刻マスタ!E3&gt;=シフト設定マスタ!$D$12,希望開始時刻マスタ!E3&lt;シフト設定マスタ!$E$12,$AH3="キッチン"),"A",IF(AND(希望開始時刻マスタ!E3&gt;=シフト設定マスタ!$D$13,希望開始時刻マスタ!E3&lt;シフト設定マスタ!$E$13,$AH3="キッチン"),"B",IF(AND(希望開始時刻マスタ!E3&gt;=シフト設定マスタ!$D$14,希望開始時刻マスタ!E3&lt;シフト設定マスタ!$E$14,$AH3="ホール"),"C",IF(AND(希望開始時刻マスタ!E3&gt;=シフト設定マスタ!$D$15,希望開始時刻マスタ!E3&lt;シフト設定マスタ!$E$15,$AH3="ホール"),"D",IF(希望開始時刻マスタ!E3="休み","休み","")))))</f>
        <v>休み</v>
      </c>
      <c r="F3" s="142" t="str">
        <f>IF(AND(希望開始時刻マスタ!F3&gt;=シフト設定マスタ!$D$12,希望開始時刻マスタ!F3&lt;シフト設定マスタ!$E$12,$AH3="キッチン"),"A",IF(AND(希望開始時刻マスタ!F3&gt;=シフト設定マスタ!$D$13,希望開始時刻マスタ!F3&lt;シフト設定マスタ!$E$13,$AH3="キッチン"),"B",IF(AND(希望開始時刻マスタ!F3&gt;=シフト設定マスタ!$D$14,希望開始時刻マスタ!F3&lt;シフト設定マスタ!$E$14,$AH3="ホール"),"C",IF(AND(希望開始時刻マスタ!F3&gt;=シフト設定マスタ!$D$15,希望開始時刻マスタ!F3&lt;シフト設定マスタ!$E$15,$AH3="ホール"),"D",IF(希望開始時刻マスタ!F3="休み","休み","")))))</f>
        <v/>
      </c>
      <c r="G3" s="142" t="str">
        <f>IF(AND(希望開始時刻マスタ!G3&gt;=シフト設定マスタ!$D$12,希望開始時刻マスタ!G3&lt;シフト設定マスタ!$E$12,$AH3="キッチン"),"A",IF(AND(希望開始時刻マスタ!G3&gt;=シフト設定マスタ!$D$13,希望開始時刻マスタ!G3&lt;シフト設定マスタ!$E$13,$AH3="キッチン"),"B",IF(AND(希望開始時刻マスタ!G3&gt;=シフト設定マスタ!$D$14,希望開始時刻マスタ!G3&lt;シフト設定マスタ!$E$14,$AH3="ホール"),"C",IF(AND(希望開始時刻マスタ!G3&gt;=シフト設定マスタ!$D$15,希望開始時刻マスタ!G3&lt;シフト設定マスタ!$E$15,$AH3="ホール"),"D",IF(希望開始時刻マスタ!G3="休み","休み","")))))</f>
        <v/>
      </c>
      <c r="H3" s="142" t="str">
        <f>IF(AND(希望開始時刻マスタ!H3&gt;=シフト設定マスタ!$D$12,希望開始時刻マスタ!H3&lt;シフト設定マスタ!$E$12,$AH3="キッチン"),"A",IF(AND(希望開始時刻マスタ!H3&gt;=シフト設定マスタ!$D$13,希望開始時刻マスタ!H3&lt;シフト設定マスタ!$E$13,$AH3="キッチン"),"B",IF(AND(希望開始時刻マスタ!H3&gt;=シフト設定マスタ!$D$14,希望開始時刻マスタ!H3&lt;シフト設定マスタ!$E$14,$AH3="ホール"),"C",IF(AND(希望開始時刻マスタ!H3&gt;=シフト設定マスタ!$D$15,希望開始時刻マスタ!H3&lt;シフト設定マスタ!$E$15,$AH3="ホール"),"D",IF(希望開始時刻マスタ!H3="休み","休み","")))))</f>
        <v/>
      </c>
      <c r="I3" s="142" t="str">
        <f>IF(AND(希望開始時刻マスタ!I3&gt;=シフト設定マスタ!$D$12,希望開始時刻マスタ!I3&lt;シフト設定マスタ!$E$12,$AH3="キッチン"),"A",IF(AND(希望開始時刻マスタ!I3&gt;=シフト設定マスタ!$D$13,希望開始時刻マスタ!I3&lt;シフト設定マスタ!$E$13,$AH3="キッチン"),"B",IF(AND(希望開始時刻マスタ!I3&gt;=シフト設定マスタ!$D$14,希望開始時刻マスタ!I3&lt;シフト設定マスタ!$E$14,$AH3="ホール"),"C",IF(AND(希望開始時刻マスタ!I3&gt;=シフト設定マスタ!$D$15,希望開始時刻マスタ!I3&lt;シフト設定マスタ!$E$15,$AH3="ホール"),"D",IF(希望開始時刻マスタ!I3="休み","休み","")))))</f>
        <v/>
      </c>
      <c r="J3" s="142" t="str">
        <f>IF(AND(希望開始時刻マスタ!J3&gt;=シフト設定マスタ!$D$12,希望開始時刻マスタ!J3&lt;シフト設定マスタ!$E$12,$AH3="キッチン"),"A",IF(AND(希望開始時刻マスタ!J3&gt;=シフト設定マスタ!$D$13,希望開始時刻マスタ!J3&lt;シフト設定マスタ!$E$13,$AH3="キッチン"),"B",IF(AND(希望開始時刻マスタ!J3&gt;=シフト設定マスタ!$D$14,希望開始時刻マスタ!J3&lt;シフト設定マスタ!$E$14,$AH3="ホール"),"C",IF(AND(希望開始時刻マスタ!J3&gt;=シフト設定マスタ!$D$15,希望開始時刻マスタ!J3&lt;シフト設定マスタ!$E$15,$AH3="ホール"),"D",IF(希望開始時刻マスタ!J3="休み","休み","")))))</f>
        <v/>
      </c>
      <c r="K3" s="142" t="str">
        <f>IF(AND(希望開始時刻マスタ!K3&gt;=シフト設定マスタ!$D$12,希望開始時刻マスタ!K3&lt;シフト設定マスタ!$E$12,$AH3="キッチン"),"A",IF(AND(希望開始時刻マスタ!K3&gt;=シフト設定マスタ!$D$13,希望開始時刻マスタ!K3&lt;シフト設定マスタ!$E$13,$AH3="キッチン"),"B",IF(AND(希望開始時刻マスタ!K3&gt;=シフト設定マスタ!$D$14,希望開始時刻マスタ!K3&lt;シフト設定マスタ!$E$14,$AH3="ホール"),"C",IF(AND(希望開始時刻マスタ!K3&gt;=シフト設定マスタ!$D$15,希望開始時刻マスタ!K3&lt;シフト設定マスタ!$E$15,$AH3="ホール"),"D",IF(希望開始時刻マスタ!K3="休み","休み","")))))</f>
        <v>休み</v>
      </c>
      <c r="L3" s="142" t="str">
        <f>IF(AND(希望開始時刻マスタ!L3&gt;=シフト設定マスタ!$D$12,希望開始時刻マスタ!L3&lt;シフト設定マスタ!$E$12,$AH3="キッチン"),"A",IF(AND(希望開始時刻マスタ!L3&gt;=シフト設定マスタ!$D$13,希望開始時刻マスタ!L3&lt;シフト設定マスタ!$E$13,$AH3="キッチン"),"B",IF(AND(希望開始時刻マスタ!L3&gt;=シフト設定マスタ!$D$14,希望開始時刻マスタ!L3&lt;シフト設定マスタ!$E$14,$AH3="ホール"),"C",IF(AND(希望開始時刻マスタ!L3&gt;=シフト設定マスタ!$D$15,希望開始時刻マスタ!L3&lt;シフト設定マスタ!$E$15,$AH3="ホール"),"D",IF(希望開始時刻マスタ!L3="休み","休み","")))))</f>
        <v>休み</v>
      </c>
      <c r="M3" s="142" t="str">
        <f>IF(AND(希望開始時刻マスタ!M3&gt;=シフト設定マスタ!$D$12,希望開始時刻マスタ!M3&lt;シフト設定マスタ!$E$12,$AH3="キッチン"),"A",IF(AND(希望開始時刻マスタ!M3&gt;=シフト設定マスタ!$D$13,希望開始時刻マスタ!M3&lt;シフト設定マスタ!$E$13,$AH3="キッチン"),"B",IF(AND(希望開始時刻マスタ!M3&gt;=シフト設定マスタ!$D$14,希望開始時刻マスタ!M3&lt;シフト設定マスタ!$E$14,$AH3="ホール"),"C",IF(AND(希望開始時刻マスタ!M3&gt;=シフト設定マスタ!$D$15,希望開始時刻マスタ!M3&lt;シフト設定マスタ!$E$15,$AH3="ホール"),"D",IF(希望開始時刻マスタ!M3="休み","休み","")))))</f>
        <v/>
      </c>
      <c r="N3" s="142" t="str">
        <f>IF(AND(希望開始時刻マスタ!N3&gt;=シフト設定マスタ!$D$12,希望開始時刻マスタ!N3&lt;シフト設定マスタ!$E$12,$AH3="キッチン"),"A",IF(AND(希望開始時刻マスタ!N3&gt;=シフト設定マスタ!$D$13,希望開始時刻マスタ!N3&lt;シフト設定マスタ!$E$13,$AH3="キッチン"),"B",IF(AND(希望開始時刻マスタ!N3&gt;=シフト設定マスタ!$D$14,希望開始時刻マスタ!N3&lt;シフト設定マスタ!$E$14,$AH3="ホール"),"C",IF(AND(希望開始時刻マスタ!N3&gt;=シフト設定マスタ!$D$15,希望開始時刻マスタ!N3&lt;シフト設定マスタ!$E$15,$AH3="ホール"),"D",IF(希望開始時刻マスタ!N3="休み","休み","")))))</f>
        <v/>
      </c>
      <c r="O3" s="142" t="str">
        <f>IF(AND(希望開始時刻マスタ!O3&gt;=シフト設定マスタ!$D$12,希望開始時刻マスタ!O3&lt;シフト設定マスタ!$E$12,$AH3="キッチン"),"A",IF(AND(希望開始時刻マスタ!O3&gt;=シフト設定マスタ!$D$13,希望開始時刻マスタ!O3&lt;シフト設定マスタ!$E$13,$AH3="キッチン"),"B",IF(AND(希望開始時刻マスタ!O3&gt;=シフト設定マスタ!$D$14,希望開始時刻マスタ!O3&lt;シフト設定マスタ!$E$14,$AH3="ホール"),"C",IF(AND(希望開始時刻マスタ!O3&gt;=シフト設定マスタ!$D$15,希望開始時刻マスタ!O3&lt;シフト設定マスタ!$E$15,$AH3="ホール"),"D",IF(希望開始時刻マスタ!O3="休み","休み","")))))</f>
        <v/>
      </c>
      <c r="P3" s="142" t="str">
        <f>IF(AND(希望開始時刻マスタ!P3&gt;=シフト設定マスタ!$D$12,希望開始時刻マスタ!P3&lt;シフト設定マスタ!$E$12,$AH3="キッチン"),"A",IF(AND(希望開始時刻マスタ!P3&gt;=シフト設定マスタ!$D$13,希望開始時刻マスタ!P3&lt;シフト設定マスタ!$E$13,$AH3="キッチン"),"B",IF(AND(希望開始時刻マスタ!P3&gt;=シフト設定マスタ!$D$14,希望開始時刻マスタ!P3&lt;シフト設定マスタ!$E$14,$AH3="ホール"),"C",IF(AND(希望開始時刻マスタ!P3&gt;=シフト設定マスタ!$D$15,希望開始時刻マスタ!P3&lt;シフト設定マスタ!$E$15,$AH3="ホール"),"D",IF(希望開始時刻マスタ!P3="休み","休み","")))))</f>
        <v/>
      </c>
      <c r="Q3" s="142" t="str">
        <f>IF(AND(希望開始時刻マスタ!Q3&gt;=シフト設定マスタ!$D$12,希望開始時刻マスタ!Q3&lt;シフト設定マスタ!$E$12,$AH3="キッチン"),"A",IF(AND(希望開始時刻マスタ!Q3&gt;=シフト設定マスタ!$D$13,希望開始時刻マスタ!Q3&lt;シフト設定マスタ!$E$13,$AH3="キッチン"),"B",IF(AND(希望開始時刻マスタ!Q3&gt;=シフト設定マスタ!$D$14,希望開始時刻マスタ!Q3&lt;シフト設定マスタ!$E$14,$AH3="ホール"),"C",IF(AND(希望開始時刻マスタ!Q3&gt;=シフト設定マスタ!$D$15,希望開始時刻マスタ!Q3&lt;シフト設定マスタ!$E$15,$AH3="ホール"),"D",IF(希望開始時刻マスタ!Q3="休み","休み","")))))</f>
        <v/>
      </c>
      <c r="R3" s="142" t="str">
        <f>IF(AND(希望開始時刻マスタ!R3&gt;=シフト設定マスタ!$D$12,希望開始時刻マスタ!R3&lt;シフト設定マスタ!$E$12,$AH3="キッチン"),"A",IF(AND(希望開始時刻マスタ!R3&gt;=シフト設定マスタ!$D$13,希望開始時刻マスタ!R3&lt;シフト設定マスタ!$E$13,$AH3="キッチン"),"B",IF(AND(希望開始時刻マスタ!R3&gt;=シフト設定マスタ!$D$14,希望開始時刻マスタ!R3&lt;シフト設定マスタ!$E$14,$AH3="ホール"),"C",IF(AND(希望開始時刻マスタ!R3&gt;=シフト設定マスタ!$D$15,希望開始時刻マスタ!R3&lt;シフト設定マスタ!$E$15,$AH3="ホール"),"D",IF(希望開始時刻マスタ!R3="休み","休み","")))))</f>
        <v>休み</v>
      </c>
      <c r="S3" s="142" t="str">
        <f>IF(AND(希望開始時刻マスタ!S3&gt;=シフト設定マスタ!$D$12,希望開始時刻マスタ!S3&lt;シフト設定マスタ!$E$12,$AH3="キッチン"),"A",IF(AND(希望開始時刻マスタ!S3&gt;=シフト設定マスタ!$D$13,希望開始時刻マスタ!S3&lt;シフト設定マスタ!$E$13,$AH3="キッチン"),"B",IF(AND(希望開始時刻マスタ!S3&gt;=シフト設定マスタ!$D$14,希望開始時刻マスタ!S3&lt;シフト設定マスタ!$E$14,$AH3="ホール"),"C",IF(AND(希望開始時刻マスタ!S3&gt;=シフト設定マスタ!$D$15,希望開始時刻マスタ!S3&lt;シフト設定マスタ!$E$15,$AH3="ホール"),"D",IF(希望開始時刻マスタ!S3="休み","休み","")))))</f>
        <v>休み</v>
      </c>
      <c r="T3" s="142" t="str">
        <f>IF(AND(希望開始時刻マスタ!T3&gt;=シフト設定マスタ!$D$12,希望開始時刻マスタ!T3&lt;シフト設定マスタ!$E$12,$AH3="キッチン"),"A",IF(AND(希望開始時刻マスタ!T3&gt;=シフト設定マスタ!$D$13,希望開始時刻マスタ!T3&lt;シフト設定マスタ!$E$13,$AH3="キッチン"),"B",IF(AND(希望開始時刻マスタ!T3&gt;=シフト設定マスタ!$D$14,希望開始時刻マスタ!T3&lt;シフト設定マスタ!$E$14,$AH3="ホール"),"C",IF(AND(希望開始時刻マスタ!T3&gt;=シフト設定マスタ!$D$15,希望開始時刻マスタ!T3&lt;シフト設定マスタ!$E$15,$AH3="ホール"),"D",IF(希望開始時刻マスタ!T3="休み","休み","")))))</f>
        <v/>
      </c>
      <c r="U3" s="142" t="str">
        <f>IF(AND(希望開始時刻マスタ!U3&gt;=シフト設定マスタ!$D$12,希望開始時刻マスタ!U3&lt;シフト設定マスタ!$E$12,$AH3="キッチン"),"A",IF(AND(希望開始時刻マスタ!U3&gt;=シフト設定マスタ!$D$13,希望開始時刻マスタ!U3&lt;シフト設定マスタ!$E$13,$AH3="キッチン"),"B",IF(AND(希望開始時刻マスタ!U3&gt;=シフト設定マスタ!$D$14,希望開始時刻マスタ!U3&lt;シフト設定マスタ!$E$14,$AH3="ホール"),"C",IF(AND(希望開始時刻マスタ!U3&gt;=シフト設定マスタ!$D$15,希望開始時刻マスタ!U3&lt;シフト設定マスタ!$E$15,$AH3="ホール"),"D",IF(希望開始時刻マスタ!U3="休み","休み","")))))</f>
        <v/>
      </c>
      <c r="V3" s="142" t="str">
        <f>IF(AND(希望開始時刻マスタ!V3&gt;=シフト設定マスタ!$D$12,希望開始時刻マスタ!V3&lt;シフト設定マスタ!$E$12,$AH3="キッチン"),"A",IF(AND(希望開始時刻マスタ!V3&gt;=シフト設定マスタ!$D$13,希望開始時刻マスタ!V3&lt;シフト設定マスタ!$E$13,$AH3="キッチン"),"B",IF(AND(希望開始時刻マスタ!V3&gt;=シフト設定マスタ!$D$14,希望開始時刻マスタ!V3&lt;シフト設定マスタ!$E$14,$AH3="ホール"),"C",IF(AND(希望開始時刻マスタ!V3&gt;=シフト設定マスタ!$D$15,希望開始時刻マスタ!V3&lt;シフト設定マスタ!$E$15,$AH3="ホール"),"D",IF(希望開始時刻マスタ!V3="休み","休み","")))))</f>
        <v/>
      </c>
      <c r="W3" s="142" t="str">
        <f>IF(AND(希望開始時刻マスタ!W3&gt;=シフト設定マスタ!$D$12,希望開始時刻マスタ!W3&lt;シフト設定マスタ!$E$12,$AH3="キッチン"),"A",IF(AND(希望開始時刻マスタ!W3&gt;=シフト設定マスタ!$D$13,希望開始時刻マスタ!W3&lt;シフト設定マスタ!$E$13,$AH3="キッチン"),"B",IF(AND(希望開始時刻マスタ!W3&gt;=シフト設定マスタ!$D$14,希望開始時刻マスタ!W3&lt;シフト設定マスタ!$E$14,$AH3="ホール"),"C",IF(AND(希望開始時刻マスタ!W3&gt;=シフト設定マスタ!$D$15,希望開始時刻マスタ!W3&lt;シフト設定マスタ!$E$15,$AH3="ホール"),"D",IF(希望開始時刻マスタ!W3="休み","休み","")))))</f>
        <v/>
      </c>
      <c r="X3" s="142" t="str">
        <f>IF(AND(希望開始時刻マスタ!X3&gt;=シフト設定マスタ!$D$12,希望開始時刻マスタ!X3&lt;シフト設定マスタ!$E$12,$AH3="キッチン"),"A",IF(AND(希望開始時刻マスタ!X3&gt;=シフト設定マスタ!$D$13,希望開始時刻マスタ!X3&lt;シフト設定マスタ!$E$13,$AH3="キッチン"),"B",IF(AND(希望開始時刻マスタ!X3&gt;=シフト設定マスタ!$D$14,希望開始時刻マスタ!X3&lt;シフト設定マスタ!$E$14,$AH3="ホール"),"C",IF(AND(希望開始時刻マスタ!X3&gt;=シフト設定マスタ!$D$15,希望開始時刻マスタ!X3&lt;シフト設定マスタ!$E$15,$AH3="ホール"),"D",IF(希望開始時刻マスタ!X3="休み","休み","")))))</f>
        <v/>
      </c>
      <c r="Y3" s="142" t="str">
        <f>IF(AND(希望開始時刻マスタ!Y3&gt;=シフト設定マスタ!$D$12,希望開始時刻マスタ!Y3&lt;シフト設定マスタ!$E$12,$AH3="キッチン"),"A",IF(AND(希望開始時刻マスタ!Y3&gt;=シフト設定マスタ!$D$13,希望開始時刻マスタ!Y3&lt;シフト設定マスタ!$E$13,$AH3="キッチン"),"B",IF(AND(希望開始時刻マスタ!Y3&gt;=シフト設定マスタ!$D$14,希望開始時刻マスタ!Y3&lt;シフト設定マスタ!$E$14,$AH3="ホール"),"C",IF(AND(希望開始時刻マスタ!Y3&gt;=シフト設定マスタ!$D$15,希望開始時刻マスタ!Y3&lt;シフト設定マスタ!$E$15,$AH3="ホール"),"D",IF(希望開始時刻マスタ!Y3="休み","休み","")))))</f>
        <v>休み</v>
      </c>
      <c r="Z3" s="142" t="str">
        <f>IF(AND(希望開始時刻マスタ!Z3&gt;=シフト設定マスタ!$D$12,希望開始時刻マスタ!Z3&lt;シフト設定マスタ!$E$12,$AH3="キッチン"),"A",IF(AND(希望開始時刻マスタ!Z3&gt;=シフト設定マスタ!$D$13,希望開始時刻マスタ!Z3&lt;シフト設定マスタ!$E$13,$AH3="キッチン"),"B",IF(AND(希望開始時刻マスタ!Z3&gt;=シフト設定マスタ!$D$14,希望開始時刻マスタ!Z3&lt;シフト設定マスタ!$E$14,$AH3="ホール"),"C",IF(AND(希望開始時刻マスタ!Z3&gt;=シフト設定マスタ!$D$15,希望開始時刻マスタ!Z3&lt;シフト設定マスタ!$E$15,$AH3="ホール"),"D",IF(希望開始時刻マスタ!Z3="休み","休み","")))))</f>
        <v>休み</v>
      </c>
      <c r="AA3" s="142" t="str">
        <f>IF(AND(希望開始時刻マスタ!AA3&gt;=シフト設定マスタ!$D$12,希望開始時刻マスタ!AA3&lt;シフト設定マスタ!$E$12,$AH3="キッチン"),"A",IF(AND(希望開始時刻マスタ!AA3&gt;=シフト設定マスタ!$D$13,希望開始時刻マスタ!AA3&lt;シフト設定マスタ!$E$13,$AH3="キッチン"),"B",IF(AND(希望開始時刻マスタ!AA3&gt;=シフト設定マスタ!$D$14,希望開始時刻マスタ!AA3&lt;シフト設定マスタ!$E$14,$AH3="ホール"),"C",IF(AND(希望開始時刻マスタ!AA3&gt;=シフト設定マスタ!$D$15,希望開始時刻マスタ!AA3&lt;シフト設定マスタ!$E$15,$AH3="ホール"),"D",IF(希望開始時刻マスタ!AA3="休み","休み","")))))</f>
        <v/>
      </c>
      <c r="AB3" s="142" t="str">
        <f>IF(AND(希望開始時刻マスタ!AB3&gt;=シフト設定マスタ!$D$12,希望開始時刻マスタ!AB3&lt;シフト設定マスタ!$E$12,$AH3="キッチン"),"A",IF(AND(希望開始時刻マスタ!AB3&gt;=シフト設定マスタ!$D$13,希望開始時刻マスタ!AB3&lt;シフト設定マスタ!$E$13,$AH3="キッチン"),"B",IF(AND(希望開始時刻マスタ!AB3&gt;=シフト設定マスタ!$D$14,希望開始時刻マスタ!AB3&lt;シフト設定マスタ!$E$14,$AH3="ホール"),"C",IF(AND(希望開始時刻マスタ!AB3&gt;=シフト設定マスタ!$D$15,希望開始時刻マスタ!AB3&lt;シフト設定マスタ!$E$15,$AH3="ホール"),"D",IF(希望開始時刻マスタ!AB3="休み","休み","")))))</f>
        <v/>
      </c>
      <c r="AC3" s="142" t="str">
        <f>IF(AND(希望開始時刻マスタ!AC3&gt;=シフト設定マスタ!$D$12,希望開始時刻マスタ!AC3&lt;シフト設定マスタ!$E$12,$AH3="キッチン"),"A",IF(AND(希望開始時刻マスタ!AC3&gt;=シフト設定マスタ!$D$13,希望開始時刻マスタ!AC3&lt;シフト設定マスタ!$E$13,$AH3="キッチン"),"B",IF(AND(希望開始時刻マスタ!AC3&gt;=シフト設定マスタ!$D$14,希望開始時刻マスタ!AC3&lt;シフト設定マスタ!$E$14,$AH3="ホール"),"C",IF(AND(希望開始時刻マスタ!AC3&gt;=シフト設定マスタ!$D$15,希望開始時刻マスタ!AC3&lt;シフト設定マスタ!$E$15,$AH3="ホール"),"D",IF(希望開始時刻マスタ!AC3="休み","休み","")))))</f>
        <v/>
      </c>
      <c r="AD3" s="142" t="str">
        <f>IF(AND(希望開始時刻マスタ!AD3&gt;=シフト設定マスタ!$D$12,希望開始時刻マスタ!AD3&lt;シフト設定マスタ!$E$12,$AH3="キッチン"),"A",IF(AND(希望開始時刻マスタ!AD3&gt;=シフト設定マスタ!$D$13,希望開始時刻マスタ!AD3&lt;シフト設定マスタ!$E$13,$AH3="キッチン"),"B",IF(AND(希望開始時刻マスタ!AD3&gt;=シフト設定マスタ!$D$14,希望開始時刻マスタ!AD3&lt;シフト設定マスタ!$E$14,$AH3="ホール"),"C",IF(AND(希望開始時刻マスタ!AD3&gt;=シフト設定マスタ!$D$15,希望開始時刻マスタ!AD3&lt;シフト設定マスタ!$E$15,$AH3="ホール"),"D",IF(希望開始時刻マスタ!AD3="休み","休み","")))))</f>
        <v/>
      </c>
      <c r="AE3" s="142" t="str">
        <f>IF(AND(希望開始時刻マスタ!AE3&gt;=シフト設定マスタ!$D$12,希望開始時刻マスタ!AE3&lt;シフト設定マスタ!$E$12,$AH3="キッチン"),"A",IF(AND(希望開始時刻マスタ!AE3&gt;=シフト設定マスタ!$D$13,希望開始時刻マスタ!AE3&lt;シフト設定マスタ!$E$13,$AH3="キッチン"),"B",IF(AND(希望開始時刻マスタ!AE3&gt;=シフト設定マスタ!$D$14,希望開始時刻マスタ!AE3&lt;シフト設定マスタ!$E$14,$AH3="ホール"),"C",IF(AND(希望開始時刻マスタ!AE3&gt;=シフト設定マスタ!$D$15,希望開始時刻マスタ!AE3&lt;シフト設定マスタ!$E$15,$AH3="ホール"),"D",IF(希望開始時刻マスタ!AE3="休み","休み","")))))</f>
        <v/>
      </c>
      <c r="AF3" s="142" t="str">
        <f>IF(AND(希望開始時刻マスタ!AF3&gt;=シフト設定マスタ!$D$12,希望開始時刻マスタ!AF3&lt;シフト設定マスタ!$E$12,$AH3="キッチン"),"A",IF(AND(希望開始時刻マスタ!AF3&gt;=シフト設定マスタ!$D$13,希望開始時刻マスタ!AF3&lt;シフト設定マスタ!$E$13,$AH3="キッチン"),"B",IF(AND(希望開始時刻マスタ!AF3&gt;=シフト設定マスタ!$D$14,希望開始時刻マスタ!AF3&lt;シフト設定マスタ!$E$14,$AH3="ホール"),"C",IF(AND(希望開始時刻マスタ!AF3&gt;=シフト設定マスタ!$D$15,希望開始時刻マスタ!AF3&lt;シフト設定マスタ!$E$15,$AH3="ホール"),"D",IF(希望開始時刻マスタ!AF3="休み","休み","")))))</f>
        <v>休み</v>
      </c>
      <c r="AG3" s="142" t="str">
        <f>IF(AND(希望開始時刻マスタ!AG3&gt;=シフト設定マスタ!$D$12,希望開始時刻マスタ!AG3&lt;シフト設定マスタ!$E$12,$AH3="キッチン"),"A",IF(AND(希望開始時刻マスタ!AG3&gt;=シフト設定マスタ!$D$13,希望開始時刻マスタ!AG3&lt;シフト設定マスタ!$E$13,$AH3="キッチン"),"B",IF(AND(希望開始時刻マスタ!AG3&gt;=シフト設定マスタ!$D$14,希望開始時刻マスタ!AG3&lt;シフト設定マスタ!$E$14,$AH3="ホール"),"C",IF(AND(希望開始時刻マスタ!AG3&gt;=シフト設定マスタ!$D$15,希望開始時刻マスタ!AG3&lt;シフト設定マスタ!$E$15,$AH3="ホール"),"D",IF(希望開始時刻マスタ!AG3="休み","休み","")))))</f>
        <v>休み</v>
      </c>
      <c r="AH3" s="143" t="str">
        <f>スタッフマスタ!L3</f>
        <v>キッチン</v>
      </c>
      <c r="AI3" s="144" t="str">
        <f>スタッフマスタ!K3</f>
        <v>社員</v>
      </c>
    </row>
    <row r="4" spans="2:35" x14ac:dyDescent="0.4">
      <c r="B4" s="17" t="s">
        <v>51</v>
      </c>
      <c r="C4" s="142" t="str">
        <f>IF(AND(希望開始時刻マスタ!C4&gt;=シフト設定マスタ!$D$12,希望開始時刻マスタ!C4&lt;シフト設定マスタ!$E$12,$AH4="キッチン"),"A",IF(AND(希望開始時刻マスタ!C4&gt;=シフト設定マスタ!$D$13,希望開始時刻マスタ!C4&lt;シフト設定マスタ!$E$13,$AH4="キッチン"),"B",IF(AND(希望開始時刻マスタ!C4&gt;=シフト設定マスタ!$D$14,希望開始時刻マスタ!C4&lt;シフト設定マスタ!$E$14,$AH4="ホール"),"C",IF(AND(希望開始時刻マスタ!C4&gt;=シフト設定マスタ!$D$15,希望開始時刻マスタ!C4&lt;シフト設定マスタ!$E$15,$AH4="ホール"),"D",IF(希望開始時刻マスタ!C4="休み","休み","")))))</f>
        <v/>
      </c>
      <c r="D4" s="142" t="str">
        <f>IF(AND(希望開始時刻マスタ!D4&gt;=シフト設定マスタ!$D$12,希望開始時刻マスタ!D4&lt;シフト設定マスタ!$E$12,$AH4="キッチン"),"A",IF(AND(希望開始時刻マスタ!D4&gt;=シフト設定マスタ!$D$13,希望開始時刻マスタ!D4&lt;シフト設定マスタ!$E$13,$AH4="キッチン"),"B",IF(AND(希望開始時刻マスタ!D4&gt;=シフト設定マスタ!$D$14,希望開始時刻マスタ!D4&lt;シフト設定マスタ!$E$14,$AH4="ホール"),"C",IF(AND(希望開始時刻マスタ!D4&gt;=シフト設定マスタ!$D$15,希望開始時刻マスタ!D4&lt;シフト設定マスタ!$E$15,$AH4="ホール"),"D",IF(希望開始時刻マスタ!D4="休み","休み","")))))</f>
        <v/>
      </c>
      <c r="E4" s="142" t="str">
        <f>IF(AND(希望開始時刻マスタ!E4&gt;=シフト設定マスタ!$D$12,希望開始時刻マスタ!E4&lt;シフト設定マスタ!$E$12,$AH4="キッチン"),"A",IF(AND(希望開始時刻マスタ!E4&gt;=シフト設定マスタ!$D$13,希望開始時刻マスタ!E4&lt;シフト設定マスタ!$E$13,$AH4="キッチン"),"B",IF(AND(希望開始時刻マスタ!E4&gt;=シフト設定マスタ!$D$14,希望開始時刻マスタ!E4&lt;シフト設定マスタ!$E$14,$AH4="ホール"),"C",IF(AND(希望開始時刻マスタ!E4&gt;=シフト設定マスタ!$D$15,希望開始時刻マスタ!E4&lt;シフト設定マスタ!$E$15,$AH4="ホール"),"D",IF(希望開始時刻マスタ!E4="休み","休み","")))))</f>
        <v/>
      </c>
      <c r="F4" s="142" t="str">
        <f>IF(AND(希望開始時刻マスタ!F4&gt;=シフト設定マスタ!$D$12,希望開始時刻マスタ!F4&lt;シフト設定マスタ!$E$12,$AH4="キッチン"),"A",IF(AND(希望開始時刻マスタ!F4&gt;=シフト設定マスタ!$D$13,希望開始時刻マスタ!F4&lt;シフト設定マスタ!$E$13,$AH4="キッチン"),"B",IF(AND(希望開始時刻マスタ!F4&gt;=シフト設定マスタ!$D$14,希望開始時刻マスタ!F4&lt;シフト設定マスタ!$E$14,$AH4="ホール"),"C",IF(AND(希望開始時刻マスタ!F4&gt;=シフト設定マスタ!$D$15,希望開始時刻マスタ!F4&lt;シフト設定マスタ!$E$15,$AH4="ホール"),"D",IF(希望開始時刻マスタ!F4="休み","休み","")))))</f>
        <v/>
      </c>
      <c r="G4" s="142" t="str">
        <f>IF(AND(希望開始時刻マスタ!G4&gt;=シフト設定マスタ!$D$12,希望開始時刻マスタ!G4&lt;シフト設定マスタ!$E$12,$AH4="キッチン"),"A",IF(AND(希望開始時刻マスタ!G4&gt;=シフト設定マスタ!$D$13,希望開始時刻マスタ!G4&lt;シフト設定マスタ!$E$13,$AH4="キッチン"),"B",IF(AND(希望開始時刻マスタ!G4&gt;=シフト設定マスタ!$D$14,希望開始時刻マスタ!G4&lt;シフト設定マスタ!$E$14,$AH4="ホール"),"C",IF(AND(希望開始時刻マスタ!G4&gt;=シフト設定マスタ!$D$15,希望開始時刻マスタ!G4&lt;シフト設定マスタ!$E$15,$AH4="ホール"),"D",IF(希望開始時刻マスタ!G4="休み","休み","")))))</f>
        <v/>
      </c>
      <c r="H4" s="142" t="str">
        <f>IF(AND(希望開始時刻マスタ!H4&gt;=シフト設定マスタ!$D$12,希望開始時刻マスタ!H4&lt;シフト設定マスタ!$E$12,$AH4="キッチン"),"A",IF(AND(希望開始時刻マスタ!H4&gt;=シフト設定マスタ!$D$13,希望開始時刻マスタ!H4&lt;シフト設定マスタ!$E$13,$AH4="キッチン"),"B",IF(AND(希望開始時刻マスタ!H4&gt;=シフト設定マスタ!$D$14,希望開始時刻マスタ!H4&lt;シフト設定マスタ!$E$14,$AH4="ホール"),"C",IF(AND(希望開始時刻マスタ!H4&gt;=シフト設定マスタ!$D$15,希望開始時刻マスタ!H4&lt;シフト設定マスタ!$E$15,$AH4="ホール"),"D",IF(希望開始時刻マスタ!H4="休み","休み","")))))</f>
        <v>休み</v>
      </c>
      <c r="I4" s="142" t="str">
        <f>IF(AND(希望開始時刻マスタ!I4&gt;=シフト設定マスタ!$D$12,希望開始時刻マスタ!I4&lt;シフト設定マスタ!$E$12,$AH4="キッチン"),"A",IF(AND(希望開始時刻マスタ!I4&gt;=シフト設定マスタ!$D$13,希望開始時刻マスタ!I4&lt;シフト設定マスタ!$E$13,$AH4="キッチン"),"B",IF(AND(希望開始時刻マスタ!I4&gt;=シフト設定マスタ!$D$14,希望開始時刻マスタ!I4&lt;シフト設定マスタ!$E$14,$AH4="ホール"),"C",IF(AND(希望開始時刻マスタ!I4&gt;=シフト設定マスタ!$D$15,希望開始時刻マスタ!I4&lt;シフト設定マスタ!$E$15,$AH4="ホール"),"D",IF(希望開始時刻マスタ!I4="休み","休み","")))))</f>
        <v>休み</v>
      </c>
      <c r="J4" s="142" t="str">
        <f>IF(AND(希望開始時刻マスタ!J4&gt;=シフト設定マスタ!$D$12,希望開始時刻マスタ!J4&lt;シフト設定マスタ!$E$12,$AH4="キッチン"),"A",IF(AND(希望開始時刻マスタ!J4&gt;=シフト設定マスタ!$D$13,希望開始時刻マスタ!J4&lt;シフト設定マスタ!$E$13,$AH4="キッチン"),"B",IF(AND(希望開始時刻マスタ!J4&gt;=シフト設定マスタ!$D$14,希望開始時刻マスタ!J4&lt;シフト設定マスタ!$E$14,$AH4="ホール"),"C",IF(AND(希望開始時刻マスタ!J4&gt;=シフト設定マスタ!$D$15,希望開始時刻マスタ!J4&lt;シフト設定マスタ!$E$15,$AH4="ホール"),"D",IF(希望開始時刻マスタ!J4="休み","休み","")))))</f>
        <v/>
      </c>
      <c r="K4" s="142" t="str">
        <f>IF(AND(希望開始時刻マスタ!K4&gt;=シフト設定マスタ!$D$12,希望開始時刻マスタ!K4&lt;シフト設定マスタ!$E$12,$AH4="キッチン"),"A",IF(AND(希望開始時刻マスタ!K4&gt;=シフト設定マスタ!$D$13,希望開始時刻マスタ!K4&lt;シフト設定マスタ!$E$13,$AH4="キッチン"),"B",IF(AND(希望開始時刻マスタ!K4&gt;=シフト設定マスタ!$D$14,希望開始時刻マスタ!K4&lt;シフト設定マスタ!$E$14,$AH4="ホール"),"C",IF(AND(希望開始時刻マスタ!K4&gt;=シフト設定マスタ!$D$15,希望開始時刻マスタ!K4&lt;シフト設定マスタ!$E$15,$AH4="ホール"),"D",IF(希望開始時刻マスタ!K4="休み","休み","")))))</f>
        <v/>
      </c>
      <c r="L4" s="142" t="str">
        <f>IF(AND(希望開始時刻マスタ!L4&gt;=シフト設定マスタ!$D$12,希望開始時刻マスタ!L4&lt;シフト設定マスタ!$E$12,$AH4="キッチン"),"A",IF(AND(希望開始時刻マスタ!L4&gt;=シフト設定マスタ!$D$13,希望開始時刻マスタ!L4&lt;シフト設定マスタ!$E$13,$AH4="キッチン"),"B",IF(AND(希望開始時刻マスタ!L4&gt;=シフト設定マスタ!$D$14,希望開始時刻マスタ!L4&lt;シフト設定マスタ!$E$14,$AH4="ホール"),"C",IF(AND(希望開始時刻マスタ!L4&gt;=シフト設定マスタ!$D$15,希望開始時刻マスタ!L4&lt;シフト設定マスタ!$E$15,$AH4="ホール"),"D",IF(希望開始時刻マスタ!L4="休み","休み","")))))</f>
        <v/>
      </c>
      <c r="M4" s="142" t="str">
        <f>IF(AND(希望開始時刻マスタ!M4&gt;=シフト設定マスタ!$D$12,希望開始時刻マスタ!M4&lt;シフト設定マスタ!$E$12,$AH4="キッチン"),"A",IF(AND(希望開始時刻マスタ!M4&gt;=シフト設定マスタ!$D$13,希望開始時刻マスタ!M4&lt;シフト設定マスタ!$E$13,$AH4="キッチン"),"B",IF(AND(希望開始時刻マスタ!M4&gt;=シフト設定マスタ!$D$14,希望開始時刻マスタ!M4&lt;シフト設定マスタ!$E$14,$AH4="ホール"),"C",IF(AND(希望開始時刻マスタ!M4&gt;=シフト設定マスタ!$D$15,希望開始時刻マスタ!M4&lt;シフト設定マスタ!$E$15,$AH4="ホール"),"D",IF(希望開始時刻マスタ!M4="休み","休み","")))))</f>
        <v/>
      </c>
      <c r="N4" s="142" t="str">
        <f>IF(AND(希望開始時刻マスタ!N4&gt;=シフト設定マスタ!$D$12,希望開始時刻マスタ!N4&lt;シフト設定マスタ!$E$12,$AH4="キッチン"),"A",IF(AND(希望開始時刻マスタ!N4&gt;=シフト設定マスタ!$D$13,希望開始時刻マスタ!N4&lt;シフト設定マスタ!$E$13,$AH4="キッチン"),"B",IF(AND(希望開始時刻マスタ!N4&gt;=シフト設定マスタ!$D$14,希望開始時刻マスタ!N4&lt;シフト設定マスタ!$E$14,$AH4="ホール"),"C",IF(AND(希望開始時刻マスタ!N4&gt;=シフト設定マスタ!$D$15,希望開始時刻マスタ!N4&lt;シフト設定マスタ!$E$15,$AH4="ホール"),"D",IF(希望開始時刻マスタ!N4="休み","休み","")))))</f>
        <v/>
      </c>
      <c r="O4" s="142" t="str">
        <f>IF(AND(希望開始時刻マスタ!O4&gt;=シフト設定マスタ!$D$12,希望開始時刻マスタ!O4&lt;シフト設定マスタ!$E$12,$AH4="キッチン"),"A",IF(AND(希望開始時刻マスタ!O4&gt;=シフト設定マスタ!$D$13,希望開始時刻マスタ!O4&lt;シフト設定マスタ!$E$13,$AH4="キッチン"),"B",IF(AND(希望開始時刻マスタ!O4&gt;=シフト設定マスタ!$D$14,希望開始時刻マスタ!O4&lt;シフト設定マスタ!$E$14,$AH4="ホール"),"C",IF(AND(希望開始時刻マスタ!O4&gt;=シフト設定マスタ!$D$15,希望開始時刻マスタ!O4&lt;シフト設定マスタ!$E$15,$AH4="ホール"),"D",IF(希望開始時刻マスタ!O4="休み","休み","")))))</f>
        <v>休み</v>
      </c>
      <c r="P4" s="142" t="str">
        <f>IF(AND(希望開始時刻マスタ!P4&gt;=シフト設定マスタ!$D$12,希望開始時刻マスタ!P4&lt;シフト設定マスタ!$E$12,$AH4="キッチン"),"A",IF(AND(希望開始時刻マスタ!P4&gt;=シフト設定マスタ!$D$13,希望開始時刻マスタ!P4&lt;シフト設定マスタ!$E$13,$AH4="キッチン"),"B",IF(AND(希望開始時刻マスタ!P4&gt;=シフト設定マスタ!$D$14,希望開始時刻マスタ!P4&lt;シフト設定マスタ!$E$14,$AH4="ホール"),"C",IF(AND(希望開始時刻マスタ!P4&gt;=シフト設定マスタ!$D$15,希望開始時刻マスタ!P4&lt;シフト設定マスタ!$E$15,$AH4="ホール"),"D",IF(希望開始時刻マスタ!P4="休み","休み","")))))</f>
        <v>休み</v>
      </c>
      <c r="Q4" s="142" t="str">
        <f>IF(AND(希望開始時刻マスタ!Q4&gt;=シフト設定マスタ!$D$12,希望開始時刻マスタ!Q4&lt;シフト設定マスタ!$E$12,$AH4="キッチン"),"A",IF(AND(希望開始時刻マスタ!Q4&gt;=シフト設定マスタ!$D$13,希望開始時刻マスタ!Q4&lt;シフト設定マスタ!$E$13,$AH4="キッチン"),"B",IF(AND(希望開始時刻マスタ!Q4&gt;=シフト設定マスタ!$D$14,希望開始時刻マスタ!Q4&lt;シフト設定マスタ!$E$14,$AH4="ホール"),"C",IF(AND(希望開始時刻マスタ!Q4&gt;=シフト設定マスタ!$D$15,希望開始時刻マスタ!Q4&lt;シフト設定マスタ!$E$15,$AH4="ホール"),"D",IF(希望開始時刻マスタ!Q4="休み","休み","")))))</f>
        <v/>
      </c>
      <c r="R4" s="142" t="str">
        <f>IF(AND(希望開始時刻マスタ!R4&gt;=シフト設定マスタ!$D$12,希望開始時刻マスタ!R4&lt;シフト設定マスタ!$E$12,$AH4="キッチン"),"A",IF(AND(希望開始時刻マスタ!R4&gt;=シフト設定マスタ!$D$13,希望開始時刻マスタ!R4&lt;シフト設定マスタ!$E$13,$AH4="キッチン"),"B",IF(AND(希望開始時刻マスタ!R4&gt;=シフト設定マスタ!$D$14,希望開始時刻マスタ!R4&lt;シフト設定マスタ!$E$14,$AH4="ホール"),"C",IF(AND(希望開始時刻マスタ!R4&gt;=シフト設定マスタ!$D$15,希望開始時刻マスタ!R4&lt;シフト設定マスタ!$E$15,$AH4="ホール"),"D",IF(希望開始時刻マスタ!R4="休み","休み","")))))</f>
        <v/>
      </c>
      <c r="S4" s="142" t="str">
        <f>IF(AND(希望開始時刻マスタ!S4&gt;=シフト設定マスタ!$D$12,希望開始時刻マスタ!S4&lt;シフト設定マスタ!$E$12,$AH4="キッチン"),"A",IF(AND(希望開始時刻マスタ!S4&gt;=シフト設定マスタ!$D$13,希望開始時刻マスタ!S4&lt;シフト設定マスタ!$E$13,$AH4="キッチン"),"B",IF(AND(希望開始時刻マスタ!S4&gt;=シフト設定マスタ!$D$14,希望開始時刻マスタ!S4&lt;シフト設定マスタ!$E$14,$AH4="ホール"),"C",IF(AND(希望開始時刻マスタ!S4&gt;=シフト設定マスタ!$D$15,希望開始時刻マスタ!S4&lt;シフト設定マスタ!$E$15,$AH4="ホール"),"D",IF(希望開始時刻マスタ!S4="休み","休み","")))))</f>
        <v/>
      </c>
      <c r="T4" s="142" t="str">
        <f>IF(AND(希望開始時刻マスタ!T4&gt;=シフト設定マスタ!$D$12,希望開始時刻マスタ!T4&lt;シフト設定マスタ!$E$12,$AH4="キッチン"),"A",IF(AND(希望開始時刻マスタ!T4&gt;=シフト設定マスタ!$D$13,希望開始時刻マスタ!T4&lt;シフト設定マスタ!$E$13,$AH4="キッチン"),"B",IF(AND(希望開始時刻マスタ!T4&gt;=シフト設定マスタ!$D$14,希望開始時刻マスタ!T4&lt;シフト設定マスタ!$E$14,$AH4="ホール"),"C",IF(AND(希望開始時刻マスタ!T4&gt;=シフト設定マスタ!$D$15,希望開始時刻マスタ!T4&lt;シフト設定マスタ!$E$15,$AH4="ホール"),"D",IF(希望開始時刻マスタ!T4="休み","休み","")))))</f>
        <v/>
      </c>
      <c r="U4" s="142" t="str">
        <f>IF(AND(希望開始時刻マスタ!U4&gt;=シフト設定マスタ!$D$12,希望開始時刻マスタ!U4&lt;シフト設定マスタ!$E$12,$AH4="キッチン"),"A",IF(AND(希望開始時刻マスタ!U4&gt;=シフト設定マスタ!$D$13,希望開始時刻マスタ!U4&lt;シフト設定マスタ!$E$13,$AH4="キッチン"),"B",IF(AND(希望開始時刻マスタ!U4&gt;=シフト設定マスタ!$D$14,希望開始時刻マスタ!U4&lt;シフト設定マスタ!$E$14,$AH4="ホール"),"C",IF(AND(希望開始時刻マスタ!U4&gt;=シフト設定マスタ!$D$15,希望開始時刻マスタ!U4&lt;シフト設定マスタ!$E$15,$AH4="ホール"),"D",IF(希望開始時刻マスタ!U4="休み","休み","")))))</f>
        <v/>
      </c>
      <c r="V4" s="142" t="str">
        <f>IF(AND(希望開始時刻マスタ!V4&gt;=シフト設定マスタ!$D$12,希望開始時刻マスタ!V4&lt;シフト設定マスタ!$E$12,$AH4="キッチン"),"A",IF(AND(希望開始時刻マスタ!V4&gt;=シフト設定マスタ!$D$13,希望開始時刻マスタ!V4&lt;シフト設定マスタ!$E$13,$AH4="キッチン"),"B",IF(AND(希望開始時刻マスタ!V4&gt;=シフト設定マスタ!$D$14,希望開始時刻マスタ!V4&lt;シフト設定マスタ!$E$14,$AH4="ホール"),"C",IF(AND(希望開始時刻マスタ!V4&gt;=シフト設定マスタ!$D$15,希望開始時刻マスタ!V4&lt;シフト設定マスタ!$E$15,$AH4="ホール"),"D",IF(希望開始時刻マスタ!V4="休み","休み","")))))</f>
        <v>休み</v>
      </c>
      <c r="W4" s="142" t="str">
        <f>IF(AND(希望開始時刻マスタ!W4&gt;=シフト設定マスタ!$D$12,希望開始時刻マスタ!W4&lt;シフト設定マスタ!$E$12,$AH4="キッチン"),"A",IF(AND(希望開始時刻マスタ!W4&gt;=シフト設定マスタ!$D$13,希望開始時刻マスタ!W4&lt;シフト設定マスタ!$E$13,$AH4="キッチン"),"B",IF(AND(希望開始時刻マスタ!W4&gt;=シフト設定マスタ!$D$14,希望開始時刻マスタ!W4&lt;シフト設定マスタ!$E$14,$AH4="ホール"),"C",IF(AND(希望開始時刻マスタ!W4&gt;=シフト設定マスタ!$D$15,希望開始時刻マスタ!W4&lt;シフト設定マスタ!$E$15,$AH4="ホール"),"D",IF(希望開始時刻マスタ!W4="休み","休み","")))))</f>
        <v>休み</v>
      </c>
      <c r="X4" s="142" t="str">
        <f>IF(AND(希望開始時刻マスタ!X4&gt;=シフト設定マスタ!$D$12,希望開始時刻マスタ!X4&lt;シフト設定マスタ!$E$12,$AH4="キッチン"),"A",IF(AND(希望開始時刻マスタ!X4&gt;=シフト設定マスタ!$D$13,希望開始時刻マスタ!X4&lt;シフト設定マスタ!$E$13,$AH4="キッチン"),"B",IF(AND(希望開始時刻マスタ!X4&gt;=シフト設定マスタ!$D$14,希望開始時刻マスタ!X4&lt;シフト設定マスタ!$E$14,$AH4="ホール"),"C",IF(AND(希望開始時刻マスタ!X4&gt;=シフト設定マスタ!$D$15,希望開始時刻マスタ!X4&lt;シフト設定マスタ!$E$15,$AH4="ホール"),"D",IF(希望開始時刻マスタ!X4="休み","休み","")))))</f>
        <v/>
      </c>
      <c r="Y4" s="142" t="str">
        <f>IF(AND(希望開始時刻マスタ!Y4&gt;=シフト設定マスタ!$D$12,希望開始時刻マスタ!Y4&lt;シフト設定マスタ!$E$12,$AH4="キッチン"),"A",IF(AND(希望開始時刻マスタ!Y4&gt;=シフト設定マスタ!$D$13,希望開始時刻マスタ!Y4&lt;シフト設定マスタ!$E$13,$AH4="キッチン"),"B",IF(AND(希望開始時刻マスタ!Y4&gt;=シフト設定マスタ!$D$14,希望開始時刻マスタ!Y4&lt;シフト設定マスタ!$E$14,$AH4="ホール"),"C",IF(AND(希望開始時刻マスタ!Y4&gt;=シフト設定マスタ!$D$15,希望開始時刻マスタ!Y4&lt;シフト設定マスタ!$E$15,$AH4="ホール"),"D",IF(希望開始時刻マスタ!Y4="休み","休み","")))))</f>
        <v/>
      </c>
      <c r="Z4" s="142" t="str">
        <f>IF(AND(希望開始時刻マスタ!Z4&gt;=シフト設定マスタ!$D$12,希望開始時刻マスタ!Z4&lt;シフト設定マスタ!$E$12,$AH4="キッチン"),"A",IF(AND(希望開始時刻マスタ!Z4&gt;=シフト設定マスタ!$D$13,希望開始時刻マスタ!Z4&lt;シフト設定マスタ!$E$13,$AH4="キッチン"),"B",IF(AND(希望開始時刻マスタ!Z4&gt;=シフト設定マスタ!$D$14,希望開始時刻マスタ!Z4&lt;シフト設定マスタ!$E$14,$AH4="ホール"),"C",IF(AND(希望開始時刻マスタ!Z4&gt;=シフト設定マスタ!$D$15,希望開始時刻マスタ!Z4&lt;シフト設定マスタ!$E$15,$AH4="ホール"),"D",IF(希望開始時刻マスタ!Z4="休み","休み","")))))</f>
        <v/>
      </c>
      <c r="AA4" s="142" t="str">
        <f>IF(AND(希望開始時刻マスタ!AA4&gt;=シフト設定マスタ!$D$12,希望開始時刻マスタ!AA4&lt;シフト設定マスタ!$E$12,$AH4="キッチン"),"A",IF(AND(希望開始時刻マスタ!AA4&gt;=シフト設定マスタ!$D$13,希望開始時刻マスタ!AA4&lt;シフト設定マスタ!$E$13,$AH4="キッチン"),"B",IF(AND(希望開始時刻マスタ!AA4&gt;=シフト設定マスタ!$D$14,希望開始時刻マスタ!AA4&lt;シフト設定マスタ!$E$14,$AH4="ホール"),"C",IF(AND(希望開始時刻マスタ!AA4&gt;=シフト設定マスタ!$D$15,希望開始時刻マスタ!AA4&lt;シフト設定マスタ!$E$15,$AH4="ホール"),"D",IF(希望開始時刻マスタ!AA4="休み","休み","")))))</f>
        <v/>
      </c>
      <c r="AB4" s="142" t="str">
        <f>IF(AND(希望開始時刻マスタ!AB4&gt;=シフト設定マスタ!$D$12,希望開始時刻マスタ!AB4&lt;シフト設定マスタ!$E$12,$AH4="キッチン"),"A",IF(AND(希望開始時刻マスタ!AB4&gt;=シフト設定マスタ!$D$13,希望開始時刻マスタ!AB4&lt;シフト設定マスタ!$E$13,$AH4="キッチン"),"B",IF(AND(希望開始時刻マスタ!AB4&gt;=シフト設定マスタ!$D$14,希望開始時刻マスタ!AB4&lt;シフト設定マスタ!$E$14,$AH4="ホール"),"C",IF(AND(希望開始時刻マスタ!AB4&gt;=シフト設定マスタ!$D$15,希望開始時刻マスタ!AB4&lt;シフト設定マスタ!$E$15,$AH4="ホール"),"D",IF(希望開始時刻マスタ!AB4="休み","休み","")))))</f>
        <v/>
      </c>
      <c r="AC4" s="142" t="str">
        <f>IF(AND(希望開始時刻マスタ!AC4&gt;=シフト設定マスタ!$D$12,希望開始時刻マスタ!AC4&lt;シフト設定マスタ!$E$12,$AH4="キッチン"),"A",IF(AND(希望開始時刻マスタ!AC4&gt;=シフト設定マスタ!$D$13,希望開始時刻マスタ!AC4&lt;シフト設定マスタ!$E$13,$AH4="キッチン"),"B",IF(AND(希望開始時刻マスタ!AC4&gt;=シフト設定マスタ!$D$14,希望開始時刻マスタ!AC4&lt;シフト設定マスタ!$E$14,$AH4="ホール"),"C",IF(AND(希望開始時刻マスタ!AC4&gt;=シフト設定マスタ!$D$15,希望開始時刻マスタ!AC4&lt;シフト設定マスタ!$E$15,$AH4="ホール"),"D",IF(希望開始時刻マスタ!AC4="休み","休み","")))))</f>
        <v>休み</v>
      </c>
      <c r="AD4" s="142" t="str">
        <f>IF(AND(希望開始時刻マスタ!AD4&gt;=シフト設定マスタ!$D$12,希望開始時刻マスタ!AD4&lt;シフト設定マスタ!$E$12,$AH4="キッチン"),"A",IF(AND(希望開始時刻マスタ!AD4&gt;=シフト設定マスタ!$D$13,希望開始時刻マスタ!AD4&lt;シフト設定マスタ!$E$13,$AH4="キッチン"),"B",IF(AND(希望開始時刻マスタ!AD4&gt;=シフト設定マスタ!$D$14,希望開始時刻マスタ!AD4&lt;シフト設定マスタ!$E$14,$AH4="ホール"),"C",IF(AND(希望開始時刻マスタ!AD4&gt;=シフト設定マスタ!$D$15,希望開始時刻マスタ!AD4&lt;シフト設定マスタ!$E$15,$AH4="ホール"),"D",IF(希望開始時刻マスタ!AD4="休み","休み","")))))</f>
        <v>休み</v>
      </c>
      <c r="AE4" s="142" t="str">
        <f>IF(AND(希望開始時刻マスタ!AE4&gt;=シフト設定マスタ!$D$12,希望開始時刻マスタ!AE4&lt;シフト設定マスタ!$E$12,$AH4="キッチン"),"A",IF(AND(希望開始時刻マスタ!AE4&gt;=シフト設定マスタ!$D$13,希望開始時刻マスタ!AE4&lt;シフト設定マスタ!$E$13,$AH4="キッチン"),"B",IF(AND(希望開始時刻マスタ!AE4&gt;=シフト設定マスタ!$D$14,希望開始時刻マスタ!AE4&lt;シフト設定マスタ!$E$14,$AH4="ホール"),"C",IF(AND(希望開始時刻マスタ!AE4&gt;=シフト設定マスタ!$D$15,希望開始時刻マスタ!AE4&lt;シフト設定マスタ!$E$15,$AH4="ホール"),"D",IF(希望開始時刻マスタ!AE4="休み","休み","")))))</f>
        <v/>
      </c>
      <c r="AF4" s="142" t="str">
        <f>IF(AND(希望開始時刻マスタ!AF4&gt;=シフト設定マスタ!$D$12,希望開始時刻マスタ!AF4&lt;シフト設定マスタ!$E$12,$AH4="キッチン"),"A",IF(AND(希望開始時刻マスタ!AF4&gt;=シフト設定マスタ!$D$13,希望開始時刻マスタ!AF4&lt;シフト設定マスタ!$E$13,$AH4="キッチン"),"B",IF(AND(希望開始時刻マスタ!AF4&gt;=シフト設定マスタ!$D$14,希望開始時刻マスタ!AF4&lt;シフト設定マスタ!$E$14,$AH4="ホール"),"C",IF(AND(希望開始時刻マスタ!AF4&gt;=シフト設定マスタ!$D$15,希望開始時刻マスタ!AF4&lt;シフト設定マスタ!$E$15,$AH4="ホール"),"D",IF(希望開始時刻マスタ!AF4="休み","休み","")))))</f>
        <v/>
      </c>
      <c r="AG4" s="142" t="str">
        <f>IF(AND(希望開始時刻マスタ!AG4&gt;=シフト設定マスタ!$D$12,希望開始時刻マスタ!AG4&lt;シフト設定マスタ!$E$12,$AH4="キッチン"),"A",IF(AND(希望開始時刻マスタ!AG4&gt;=シフト設定マスタ!$D$13,希望開始時刻マスタ!AG4&lt;シフト設定マスタ!$E$13,$AH4="キッチン"),"B",IF(AND(希望開始時刻マスタ!AG4&gt;=シフト設定マスタ!$D$14,希望開始時刻マスタ!AG4&lt;シフト設定マスタ!$E$14,$AH4="ホール"),"C",IF(AND(希望開始時刻マスタ!AG4&gt;=シフト設定マスタ!$D$15,希望開始時刻マスタ!AG4&lt;シフト設定マスタ!$E$15,$AH4="ホール"),"D",IF(希望開始時刻マスタ!AG4="休み","休み","")))))</f>
        <v/>
      </c>
      <c r="AH4" s="143" t="str">
        <f>スタッフマスタ!L4</f>
        <v>ホール</v>
      </c>
      <c r="AI4" s="144" t="str">
        <f>スタッフマスタ!K4</f>
        <v>社員</v>
      </c>
    </row>
    <row r="5" spans="2:35" x14ac:dyDescent="0.4">
      <c r="B5" s="17" t="s">
        <v>52</v>
      </c>
      <c r="C5" s="142" t="str">
        <f>IF(AND(希望開始時刻マスタ!C5&gt;=シフト設定マスタ!$D$12,希望開始時刻マスタ!C5&lt;シフト設定マスタ!$E$12,$AH5="キッチン"),"A",IF(AND(希望開始時刻マスタ!C5&gt;=シフト設定マスタ!$D$13,希望開始時刻マスタ!C5&lt;シフト設定マスタ!$E$13,$AH5="キッチン"),"B",IF(AND(希望開始時刻マスタ!C5&gt;=シフト設定マスタ!$D$14,希望開始時刻マスタ!C5&lt;シフト設定マスタ!$E$14,$AH5="ホール"),"C",IF(AND(希望開始時刻マスタ!C5&gt;=シフト設定マスタ!$D$15,希望開始時刻マスタ!C5&lt;シフト設定マスタ!$E$15,$AH5="ホール"),"D",IF(希望開始時刻マスタ!C5="休み","休み","")))))</f>
        <v/>
      </c>
      <c r="D5" s="142" t="str">
        <f>IF(AND(希望開始時刻マスタ!D5&gt;=シフト設定マスタ!$D$12,希望開始時刻マスタ!D5&lt;シフト設定マスタ!$E$12,$AH5="キッチン"),"A",IF(AND(希望開始時刻マスタ!D5&gt;=シフト設定マスタ!$D$13,希望開始時刻マスタ!D5&lt;シフト設定マスタ!$E$13,$AH5="キッチン"),"B",IF(AND(希望開始時刻マスタ!D5&gt;=シフト設定マスタ!$D$14,希望開始時刻マスタ!D5&lt;シフト設定マスタ!$E$14,$AH5="ホール"),"C",IF(AND(希望開始時刻マスタ!D5&gt;=シフト設定マスタ!$D$15,希望開始時刻マスタ!D5&lt;シフト設定マスタ!$E$15,$AH5="ホール"),"D",IF(希望開始時刻マスタ!D5="休み","休み","")))))</f>
        <v/>
      </c>
      <c r="E5" s="142" t="str">
        <f>IF(AND(希望開始時刻マスタ!E5&gt;=シフト設定マスタ!$D$12,希望開始時刻マスタ!E5&lt;シフト設定マスタ!$E$12,$AH5="キッチン"),"A",IF(AND(希望開始時刻マスタ!E5&gt;=シフト設定マスタ!$D$13,希望開始時刻マスタ!E5&lt;シフト設定マスタ!$E$13,$AH5="キッチン"),"B",IF(AND(希望開始時刻マスタ!E5&gt;=シフト設定マスタ!$D$14,希望開始時刻マスタ!E5&lt;シフト設定マスタ!$E$14,$AH5="ホール"),"C",IF(AND(希望開始時刻マスタ!E5&gt;=シフト設定マスタ!$D$15,希望開始時刻マスタ!E5&lt;シフト設定マスタ!$E$15,$AH5="ホール"),"D",IF(希望開始時刻マスタ!E5="休み","休み","")))))</f>
        <v/>
      </c>
      <c r="F5" s="142" t="str">
        <f>IF(AND(希望開始時刻マスタ!F5&gt;=シフト設定マスタ!$D$12,希望開始時刻マスタ!F5&lt;シフト設定マスタ!$E$12,$AH5="キッチン"),"A",IF(AND(希望開始時刻マスタ!F5&gt;=シフト設定マスタ!$D$13,希望開始時刻マスタ!F5&lt;シフト設定マスタ!$E$13,$AH5="キッチン"),"B",IF(AND(希望開始時刻マスタ!F5&gt;=シフト設定マスタ!$D$14,希望開始時刻マスタ!F5&lt;シフト設定マスタ!$E$14,$AH5="ホール"),"C",IF(AND(希望開始時刻マスタ!F5&gt;=シフト設定マスタ!$D$15,希望開始時刻マスタ!F5&lt;シフト設定マスタ!$E$15,$AH5="ホール"),"D",IF(希望開始時刻マスタ!F5="休み","休み","")))))</f>
        <v>休み</v>
      </c>
      <c r="G5" s="142" t="str">
        <f>IF(AND(希望開始時刻マスタ!G5&gt;=シフト設定マスタ!$D$12,希望開始時刻マスタ!G5&lt;シフト設定マスタ!$E$12,$AH5="キッチン"),"A",IF(AND(希望開始時刻マスタ!G5&gt;=シフト設定マスタ!$D$13,希望開始時刻マスタ!G5&lt;シフト設定マスタ!$E$13,$AH5="キッチン"),"B",IF(AND(希望開始時刻マスタ!G5&gt;=シフト設定マスタ!$D$14,希望開始時刻マスタ!G5&lt;シフト設定マスタ!$E$14,$AH5="ホール"),"C",IF(AND(希望開始時刻マスタ!G5&gt;=シフト設定マスタ!$D$15,希望開始時刻マスタ!G5&lt;シフト設定マスタ!$E$15,$AH5="ホール"),"D",IF(希望開始時刻マスタ!G5="休み","休み","")))))</f>
        <v>休み</v>
      </c>
      <c r="H5" s="142" t="str">
        <f>IF(AND(希望開始時刻マスタ!H5&gt;=シフト設定マスタ!$D$12,希望開始時刻マスタ!H5&lt;シフト設定マスタ!$E$12,$AH5="キッチン"),"A",IF(AND(希望開始時刻マスタ!H5&gt;=シフト設定マスタ!$D$13,希望開始時刻マスタ!H5&lt;シフト設定マスタ!$E$13,$AH5="キッチン"),"B",IF(AND(希望開始時刻マスタ!H5&gt;=シフト設定マスタ!$D$14,希望開始時刻マスタ!H5&lt;シフト設定マスタ!$E$14,$AH5="ホール"),"C",IF(AND(希望開始時刻マスタ!H5&gt;=シフト設定マスタ!$D$15,希望開始時刻マスタ!H5&lt;シフト設定マスタ!$E$15,$AH5="ホール"),"D",IF(希望開始時刻マスタ!H5="休み","休み","")))))</f>
        <v/>
      </c>
      <c r="I5" s="142" t="str">
        <f>IF(AND(希望開始時刻マスタ!I5&gt;=シフト設定マスタ!$D$12,希望開始時刻マスタ!I5&lt;シフト設定マスタ!$E$12,$AH5="キッチン"),"A",IF(AND(希望開始時刻マスタ!I5&gt;=シフト設定マスタ!$D$13,希望開始時刻マスタ!I5&lt;シフト設定マスタ!$E$13,$AH5="キッチン"),"B",IF(AND(希望開始時刻マスタ!I5&gt;=シフト設定マスタ!$D$14,希望開始時刻マスタ!I5&lt;シフト設定マスタ!$E$14,$AH5="ホール"),"C",IF(AND(希望開始時刻マスタ!I5&gt;=シフト設定マスタ!$D$15,希望開始時刻マスタ!I5&lt;シフト設定マスタ!$E$15,$AH5="ホール"),"D",IF(希望開始時刻マスタ!I5="休み","休み","")))))</f>
        <v/>
      </c>
      <c r="J5" s="142" t="str">
        <f>IF(AND(希望開始時刻マスタ!J5&gt;=シフト設定マスタ!$D$12,希望開始時刻マスタ!J5&lt;シフト設定マスタ!$E$12,$AH5="キッチン"),"A",IF(AND(希望開始時刻マスタ!J5&gt;=シフト設定マスタ!$D$13,希望開始時刻マスタ!J5&lt;シフト設定マスタ!$E$13,$AH5="キッチン"),"B",IF(AND(希望開始時刻マスタ!J5&gt;=シフト設定マスタ!$D$14,希望開始時刻マスタ!J5&lt;シフト設定マスタ!$E$14,$AH5="ホール"),"C",IF(AND(希望開始時刻マスタ!J5&gt;=シフト設定マスタ!$D$15,希望開始時刻マスタ!J5&lt;シフト設定マスタ!$E$15,$AH5="ホール"),"D",IF(希望開始時刻マスタ!J5="休み","休み","")))))</f>
        <v/>
      </c>
      <c r="K5" s="142" t="str">
        <f>IF(AND(希望開始時刻マスタ!K5&gt;=シフト設定マスタ!$D$12,希望開始時刻マスタ!K5&lt;シフト設定マスタ!$E$12,$AH5="キッチン"),"A",IF(AND(希望開始時刻マスタ!K5&gt;=シフト設定マスタ!$D$13,希望開始時刻マスタ!K5&lt;シフト設定マスタ!$E$13,$AH5="キッチン"),"B",IF(AND(希望開始時刻マスタ!K5&gt;=シフト設定マスタ!$D$14,希望開始時刻マスタ!K5&lt;シフト設定マスタ!$E$14,$AH5="ホール"),"C",IF(AND(希望開始時刻マスタ!K5&gt;=シフト設定マスタ!$D$15,希望開始時刻マスタ!K5&lt;シフト設定マスタ!$E$15,$AH5="ホール"),"D",IF(希望開始時刻マスタ!K5="休み","休み","")))))</f>
        <v/>
      </c>
      <c r="L5" s="142" t="str">
        <f>IF(AND(希望開始時刻マスタ!L5&gt;=シフト設定マスタ!$D$12,希望開始時刻マスタ!L5&lt;シフト設定マスタ!$E$12,$AH5="キッチン"),"A",IF(AND(希望開始時刻マスタ!L5&gt;=シフト設定マスタ!$D$13,希望開始時刻マスタ!L5&lt;シフト設定マスタ!$E$13,$AH5="キッチン"),"B",IF(AND(希望開始時刻マスタ!L5&gt;=シフト設定マスタ!$D$14,希望開始時刻マスタ!L5&lt;シフト設定マスタ!$E$14,$AH5="ホール"),"C",IF(AND(希望開始時刻マスタ!L5&gt;=シフト設定マスタ!$D$15,希望開始時刻マスタ!L5&lt;シフト設定マスタ!$E$15,$AH5="ホール"),"D",IF(希望開始時刻マスタ!L5="休み","休み","")))))</f>
        <v/>
      </c>
      <c r="M5" s="142" t="str">
        <f>IF(AND(希望開始時刻マスタ!M5&gt;=シフト設定マスタ!$D$12,希望開始時刻マスタ!M5&lt;シフト設定マスタ!$E$12,$AH5="キッチン"),"A",IF(AND(希望開始時刻マスタ!M5&gt;=シフト設定マスタ!$D$13,希望開始時刻マスタ!M5&lt;シフト設定マスタ!$E$13,$AH5="キッチン"),"B",IF(AND(希望開始時刻マスタ!M5&gt;=シフト設定マスタ!$D$14,希望開始時刻マスタ!M5&lt;シフト設定マスタ!$E$14,$AH5="ホール"),"C",IF(AND(希望開始時刻マスタ!M5&gt;=シフト設定マスタ!$D$15,希望開始時刻マスタ!M5&lt;シフト設定マスタ!$E$15,$AH5="ホール"),"D",IF(希望開始時刻マスタ!M5="休み","休み","")))))</f>
        <v>休み</v>
      </c>
      <c r="N5" s="142" t="str">
        <f>IF(AND(希望開始時刻マスタ!N5&gt;=シフト設定マスタ!$D$12,希望開始時刻マスタ!N5&lt;シフト設定マスタ!$E$12,$AH5="キッチン"),"A",IF(AND(希望開始時刻マスタ!N5&gt;=シフト設定マスタ!$D$13,希望開始時刻マスタ!N5&lt;シフト設定マスタ!$E$13,$AH5="キッチン"),"B",IF(AND(希望開始時刻マスタ!N5&gt;=シフト設定マスタ!$D$14,希望開始時刻マスタ!N5&lt;シフト設定マスタ!$E$14,$AH5="ホール"),"C",IF(AND(希望開始時刻マスタ!N5&gt;=シフト設定マスタ!$D$15,希望開始時刻マスタ!N5&lt;シフト設定マスタ!$E$15,$AH5="ホール"),"D",IF(希望開始時刻マスタ!N5="休み","休み","")))))</f>
        <v>休み</v>
      </c>
      <c r="O5" s="142" t="str">
        <f>IF(AND(希望開始時刻マスタ!O5&gt;=シフト設定マスタ!$D$12,希望開始時刻マスタ!O5&lt;シフト設定マスタ!$E$12,$AH5="キッチン"),"A",IF(AND(希望開始時刻マスタ!O5&gt;=シフト設定マスタ!$D$13,希望開始時刻マスタ!O5&lt;シフト設定マスタ!$E$13,$AH5="キッチン"),"B",IF(AND(希望開始時刻マスタ!O5&gt;=シフト設定マスタ!$D$14,希望開始時刻マスタ!O5&lt;シフト設定マスタ!$E$14,$AH5="ホール"),"C",IF(AND(希望開始時刻マスタ!O5&gt;=シフト設定マスタ!$D$15,希望開始時刻マスタ!O5&lt;シフト設定マスタ!$E$15,$AH5="ホール"),"D",IF(希望開始時刻マスタ!O5="休み","休み","")))))</f>
        <v/>
      </c>
      <c r="P5" s="142" t="str">
        <f>IF(AND(希望開始時刻マスタ!P5&gt;=シフト設定マスタ!$D$12,希望開始時刻マスタ!P5&lt;シフト設定マスタ!$E$12,$AH5="キッチン"),"A",IF(AND(希望開始時刻マスタ!P5&gt;=シフト設定マスタ!$D$13,希望開始時刻マスタ!P5&lt;シフト設定マスタ!$E$13,$AH5="キッチン"),"B",IF(AND(希望開始時刻マスタ!P5&gt;=シフト設定マスタ!$D$14,希望開始時刻マスタ!P5&lt;シフト設定マスタ!$E$14,$AH5="ホール"),"C",IF(AND(希望開始時刻マスタ!P5&gt;=シフト設定マスタ!$D$15,希望開始時刻マスタ!P5&lt;シフト設定マスタ!$E$15,$AH5="ホール"),"D",IF(希望開始時刻マスタ!P5="休み","休み","")))))</f>
        <v/>
      </c>
      <c r="Q5" s="142" t="str">
        <f>IF(AND(希望開始時刻マスタ!Q5&gt;=シフト設定マスタ!$D$12,希望開始時刻マスタ!Q5&lt;シフト設定マスタ!$E$12,$AH5="キッチン"),"A",IF(AND(希望開始時刻マスタ!Q5&gt;=シフト設定マスタ!$D$13,希望開始時刻マスタ!Q5&lt;シフト設定マスタ!$E$13,$AH5="キッチン"),"B",IF(AND(希望開始時刻マスタ!Q5&gt;=シフト設定マスタ!$D$14,希望開始時刻マスタ!Q5&lt;シフト設定マスタ!$E$14,$AH5="ホール"),"C",IF(AND(希望開始時刻マスタ!Q5&gt;=シフト設定マスタ!$D$15,希望開始時刻マスタ!Q5&lt;シフト設定マスタ!$E$15,$AH5="ホール"),"D",IF(希望開始時刻マスタ!Q5="休み","休み","")))))</f>
        <v/>
      </c>
      <c r="R5" s="142" t="str">
        <f>IF(AND(希望開始時刻マスタ!R5&gt;=シフト設定マスタ!$D$12,希望開始時刻マスタ!R5&lt;シフト設定マスタ!$E$12,$AH5="キッチン"),"A",IF(AND(希望開始時刻マスタ!R5&gt;=シフト設定マスタ!$D$13,希望開始時刻マスタ!R5&lt;シフト設定マスタ!$E$13,$AH5="キッチン"),"B",IF(AND(希望開始時刻マスタ!R5&gt;=シフト設定マスタ!$D$14,希望開始時刻マスタ!R5&lt;シフト設定マスタ!$E$14,$AH5="ホール"),"C",IF(AND(希望開始時刻マスタ!R5&gt;=シフト設定マスタ!$D$15,希望開始時刻マスタ!R5&lt;シフト設定マスタ!$E$15,$AH5="ホール"),"D",IF(希望開始時刻マスタ!R5="休み","休み","")))))</f>
        <v/>
      </c>
      <c r="S5" s="142" t="str">
        <f>IF(AND(希望開始時刻マスタ!S5&gt;=シフト設定マスタ!$D$12,希望開始時刻マスタ!S5&lt;シフト設定マスタ!$E$12,$AH5="キッチン"),"A",IF(AND(希望開始時刻マスタ!S5&gt;=シフト設定マスタ!$D$13,希望開始時刻マスタ!S5&lt;シフト設定マスタ!$E$13,$AH5="キッチン"),"B",IF(AND(希望開始時刻マスタ!S5&gt;=シフト設定マスタ!$D$14,希望開始時刻マスタ!S5&lt;シフト設定マスタ!$E$14,$AH5="ホール"),"C",IF(AND(希望開始時刻マスタ!S5&gt;=シフト設定マスタ!$D$15,希望開始時刻マスタ!S5&lt;シフト設定マスタ!$E$15,$AH5="ホール"),"D",IF(希望開始時刻マスタ!S5="休み","休み","")))))</f>
        <v/>
      </c>
      <c r="T5" s="142" t="str">
        <f>IF(AND(希望開始時刻マスタ!T5&gt;=シフト設定マスタ!$D$12,希望開始時刻マスタ!T5&lt;シフト設定マスタ!$E$12,$AH5="キッチン"),"A",IF(AND(希望開始時刻マスタ!T5&gt;=シフト設定マスタ!$D$13,希望開始時刻マスタ!T5&lt;シフト設定マスタ!$E$13,$AH5="キッチン"),"B",IF(AND(希望開始時刻マスタ!T5&gt;=シフト設定マスタ!$D$14,希望開始時刻マスタ!T5&lt;シフト設定マスタ!$E$14,$AH5="ホール"),"C",IF(AND(希望開始時刻マスタ!T5&gt;=シフト設定マスタ!$D$15,希望開始時刻マスタ!T5&lt;シフト設定マスタ!$E$15,$AH5="ホール"),"D",IF(希望開始時刻マスタ!T5="休み","休み","")))))</f>
        <v>休み</v>
      </c>
      <c r="U5" s="142" t="str">
        <f>IF(AND(希望開始時刻マスタ!U5&gt;=シフト設定マスタ!$D$12,希望開始時刻マスタ!U5&lt;シフト設定マスタ!$E$12,$AH5="キッチン"),"A",IF(AND(希望開始時刻マスタ!U5&gt;=シフト設定マスタ!$D$13,希望開始時刻マスタ!U5&lt;シフト設定マスタ!$E$13,$AH5="キッチン"),"B",IF(AND(希望開始時刻マスタ!U5&gt;=シフト設定マスタ!$D$14,希望開始時刻マスタ!U5&lt;シフト設定マスタ!$E$14,$AH5="ホール"),"C",IF(AND(希望開始時刻マスタ!U5&gt;=シフト設定マスタ!$D$15,希望開始時刻マスタ!U5&lt;シフト設定マスタ!$E$15,$AH5="ホール"),"D",IF(希望開始時刻マスタ!U5="休み","休み","")))))</f>
        <v>休み</v>
      </c>
      <c r="V5" s="142" t="str">
        <f>IF(AND(希望開始時刻マスタ!V5&gt;=シフト設定マスタ!$D$12,希望開始時刻マスタ!V5&lt;シフト設定マスタ!$E$12,$AH5="キッチン"),"A",IF(AND(希望開始時刻マスタ!V5&gt;=シフト設定マスタ!$D$13,希望開始時刻マスタ!V5&lt;シフト設定マスタ!$E$13,$AH5="キッチン"),"B",IF(AND(希望開始時刻マスタ!V5&gt;=シフト設定マスタ!$D$14,希望開始時刻マスタ!V5&lt;シフト設定マスタ!$E$14,$AH5="ホール"),"C",IF(AND(希望開始時刻マスタ!V5&gt;=シフト設定マスタ!$D$15,希望開始時刻マスタ!V5&lt;シフト設定マスタ!$E$15,$AH5="ホール"),"D",IF(希望開始時刻マスタ!V5="休み","休み","")))))</f>
        <v/>
      </c>
      <c r="W5" s="142" t="str">
        <f>IF(AND(希望開始時刻マスタ!W5&gt;=シフト設定マスタ!$D$12,希望開始時刻マスタ!W5&lt;シフト設定マスタ!$E$12,$AH5="キッチン"),"A",IF(AND(希望開始時刻マスタ!W5&gt;=シフト設定マスタ!$D$13,希望開始時刻マスタ!W5&lt;シフト設定マスタ!$E$13,$AH5="キッチン"),"B",IF(AND(希望開始時刻マスタ!W5&gt;=シフト設定マスタ!$D$14,希望開始時刻マスタ!W5&lt;シフト設定マスタ!$E$14,$AH5="ホール"),"C",IF(AND(希望開始時刻マスタ!W5&gt;=シフト設定マスタ!$D$15,希望開始時刻マスタ!W5&lt;シフト設定マスタ!$E$15,$AH5="ホール"),"D",IF(希望開始時刻マスタ!W5="休み","休み","")))))</f>
        <v/>
      </c>
      <c r="X5" s="142" t="str">
        <f>IF(AND(希望開始時刻マスタ!X5&gt;=シフト設定マスタ!$D$12,希望開始時刻マスタ!X5&lt;シフト設定マスタ!$E$12,$AH5="キッチン"),"A",IF(AND(希望開始時刻マスタ!X5&gt;=シフト設定マスタ!$D$13,希望開始時刻マスタ!X5&lt;シフト設定マスタ!$E$13,$AH5="キッチン"),"B",IF(AND(希望開始時刻マスタ!X5&gt;=シフト設定マスタ!$D$14,希望開始時刻マスタ!X5&lt;シフト設定マスタ!$E$14,$AH5="ホール"),"C",IF(AND(希望開始時刻マスタ!X5&gt;=シフト設定マスタ!$D$15,希望開始時刻マスタ!X5&lt;シフト設定マスタ!$E$15,$AH5="ホール"),"D",IF(希望開始時刻マスタ!X5="休み","休み","")))))</f>
        <v/>
      </c>
      <c r="Y5" s="142" t="str">
        <f>IF(AND(希望開始時刻マスタ!Y5&gt;=シフト設定マスタ!$D$12,希望開始時刻マスタ!Y5&lt;シフト設定マスタ!$E$12,$AH5="キッチン"),"A",IF(AND(希望開始時刻マスタ!Y5&gt;=シフト設定マスタ!$D$13,希望開始時刻マスタ!Y5&lt;シフト設定マスタ!$E$13,$AH5="キッチン"),"B",IF(AND(希望開始時刻マスタ!Y5&gt;=シフト設定マスタ!$D$14,希望開始時刻マスタ!Y5&lt;シフト設定マスタ!$E$14,$AH5="ホール"),"C",IF(AND(希望開始時刻マスタ!Y5&gt;=シフト設定マスタ!$D$15,希望開始時刻マスタ!Y5&lt;シフト設定マスタ!$E$15,$AH5="ホール"),"D",IF(希望開始時刻マスタ!Y5="休み","休み","")))))</f>
        <v/>
      </c>
      <c r="Z5" s="142" t="str">
        <f>IF(AND(希望開始時刻マスタ!Z5&gt;=シフト設定マスタ!$D$12,希望開始時刻マスタ!Z5&lt;シフト設定マスタ!$E$12,$AH5="キッチン"),"A",IF(AND(希望開始時刻マスタ!Z5&gt;=シフト設定マスタ!$D$13,希望開始時刻マスタ!Z5&lt;シフト設定マスタ!$E$13,$AH5="キッチン"),"B",IF(AND(希望開始時刻マスタ!Z5&gt;=シフト設定マスタ!$D$14,希望開始時刻マスタ!Z5&lt;シフト設定マスタ!$E$14,$AH5="ホール"),"C",IF(AND(希望開始時刻マスタ!Z5&gt;=シフト設定マスタ!$D$15,希望開始時刻マスタ!Z5&lt;シフト設定マスタ!$E$15,$AH5="ホール"),"D",IF(希望開始時刻マスタ!Z5="休み","休み","")))))</f>
        <v/>
      </c>
      <c r="AA5" s="142" t="str">
        <f>IF(AND(希望開始時刻マスタ!AA5&gt;=シフト設定マスタ!$D$12,希望開始時刻マスタ!AA5&lt;シフト設定マスタ!$E$12,$AH5="キッチン"),"A",IF(AND(希望開始時刻マスタ!AA5&gt;=シフト設定マスタ!$D$13,希望開始時刻マスタ!AA5&lt;シフト設定マスタ!$E$13,$AH5="キッチン"),"B",IF(AND(希望開始時刻マスタ!AA5&gt;=シフト設定マスタ!$D$14,希望開始時刻マスタ!AA5&lt;シフト設定マスタ!$E$14,$AH5="ホール"),"C",IF(AND(希望開始時刻マスタ!AA5&gt;=シフト設定マスタ!$D$15,希望開始時刻マスタ!AA5&lt;シフト設定マスタ!$E$15,$AH5="ホール"),"D",IF(希望開始時刻マスタ!AA5="休み","休み","")))))</f>
        <v>休み</v>
      </c>
      <c r="AB5" s="142" t="str">
        <f>IF(AND(希望開始時刻マスタ!AB5&gt;=シフト設定マスタ!$D$12,希望開始時刻マスタ!AB5&lt;シフト設定マスタ!$E$12,$AH5="キッチン"),"A",IF(AND(希望開始時刻マスタ!AB5&gt;=シフト設定マスタ!$D$13,希望開始時刻マスタ!AB5&lt;シフト設定マスタ!$E$13,$AH5="キッチン"),"B",IF(AND(希望開始時刻マスタ!AB5&gt;=シフト設定マスタ!$D$14,希望開始時刻マスタ!AB5&lt;シフト設定マスタ!$E$14,$AH5="ホール"),"C",IF(AND(希望開始時刻マスタ!AB5&gt;=シフト設定マスタ!$D$15,希望開始時刻マスタ!AB5&lt;シフト設定マスタ!$E$15,$AH5="ホール"),"D",IF(希望開始時刻マスタ!AB5="休み","休み","")))))</f>
        <v>休み</v>
      </c>
      <c r="AC5" s="142" t="str">
        <f>IF(AND(希望開始時刻マスタ!AC5&gt;=シフト設定マスタ!$D$12,希望開始時刻マスタ!AC5&lt;シフト設定マスタ!$E$12,$AH5="キッチン"),"A",IF(AND(希望開始時刻マスタ!AC5&gt;=シフト設定マスタ!$D$13,希望開始時刻マスタ!AC5&lt;シフト設定マスタ!$E$13,$AH5="キッチン"),"B",IF(AND(希望開始時刻マスタ!AC5&gt;=シフト設定マスタ!$D$14,希望開始時刻マスタ!AC5&lt;シフト設定マスタ!$E$14,$AH5="ホール"),"C",IF(AND(希望開始時刻マスタ!AC5&gt;=シフト設定マスタ!$D$15,希望開始時刻マスタ!AC5&lt;シフト設定マスタ!$E$15,$AH5="ホール"),"D",IF(希望開始時刻マスタ!AC5="休み","休み","")))))</f>
        <v/>
      </c>
      <c r="AD5" s="142" t="str">
        <f>IF(AND(希望開始時刻マスタ!AD5&gt;=シフト設定マスタ!$D$12,希望開始時刻マスタ!AD5&lt;シフト設定マスタ!$E$12,$AH5="キッチン"),"A",IF(AND(希望開始時刻マスタ!AD5&gt;=シフト設定マスタ!$D$13,希望開始時刻マスタ!AD5&lt;シフト設定マスタ!$E$13,$AH5="キッチン"),"B",IF(AND(希望開始時刻マスタ!AD5&gt;=シフト設定マスタ!$D$14,希望開始時刻マスタ!AD5&lt;シフト設定マスタ!$E$14,$AH5="ホール"),"C",IF(AND(希望開始時刻マスタ!AD5&gt;=シフト設定マスタ!$D$15,希望開始時刻マスタ!AD5&lt;シフト設定マスタ!$E$15,$AH5="ホール"),"D",IF(希望開始時刻マスタ!AD5="休み","休み","")))))</f>
        <v/>
      </c>
      <c r="AE5" s="142" t="str">
        <f>IF(AND(希望開始時刻マスタ!AE5&gt;=シフト設定マスタ!$D$12,希望開始時刻マスタ!AE5&lt;シフト設定マスタ!$E$12,$AH5="キッチン"),"A",IF(AND(希望開始時刻マスタ!AE5&gt;=シフト設定マスタ!$D$13,希望開始時刻マスタ!AE5&lt;シフト設定マスタ!$E$13,$AH5="キッチン"),"B",IF(AND(希望開始時刻マスタ!AE5&gt;=シフト設定マスタ!$D$14,希望開始時刻マスタ!AE5&lt;シフト設定マスタ!$E$14,$AH5="ホール"),"C",IF(AND(希望開始時刻マスタ!AE5&gt;=シフト設定マスタ!$D$15,希望開始時刻マスタ!AE5&lt;シフト設定マスタ!$E$15,$AH5="ホール"),"D",IF(希望開始時刻マスタ!AE5="休み","休み","")))))</f>
        <v/>
      </c>
      <c r="AF5" s="142" t="str">
        <f>IF(AND(希望開始時刻マスタ!AF5&gt;=シフト設定マスタ!$D$12,希望開始時刻マスタ!AF5&lt;シフト設定マスタ!$E$12,$AH5="キッチン"),"A",IF(AND(希望開始時刻マスタ!AF5&gt;=シフト設定マスタ!$D$13,希望開始時刻マスタ!AF5&lt;シフト設定マスタ!$E$13,$AH5="キッチン"),"B",IF(AND(希望開始時刻マスタ!AF5&gt;=シフト設定マスタ!$D$14,希望開始時刻マスタ!AF5&lt;シフト設定マスタ!$E$14,$AH5="ホール"),"C",IF(AND(希望開始時刻マスタ!AF5&gt;=シフト設定マスタ!$D$15,希望開始時刻マスタ!AF5&lt;シフト設定マスタ!$E$15,$AH5="ホール"),"D",IF(希望開始時刻マスタ!AF5="休み","休み","")))))</f>
        <v/>
      </c>
      <c r="AG5" s="142" t="str">
        <f>IF(AND(希望開始時刻マスタ!AG5&gt;=シフト設定マスタ!$D$12,希望開始時刻マスタ!AG5&lt;シフト設定マスタ!$E$12,$AH5="キッチン"),"A",IF(AND(希望開始時刻マスタ!AG5&gt;=シフト設定マスタ!$D$13,希望開始時刻マスタ!AG5&lt;シフト設定マスタ!$E$13,$AH5="キッチン"),"B",IF(AND(希望開始時刻マスタ!AG5&gt;=シフト設定マスタ!$D$14,希望開始時刻マスタ!AG5&lt;シフト設定マスタ!$E$14,$AH5="ホール"),"C",IF(AND(希望開始時刻マスタ!AG5&gt;=シフト設定マスタ!$D$15,希望開始時刻マスタ!AG5&lt;シフト設定マスタ!$E$15,$AH5="ホール"),"D",IF(希望開始時刻マスタ!AG5="休み","休み","")))))</f>
        <v/>
      </c>
      <c r="AH5" s="143" t="str">
        <f>スタッフマスタ!L5</f>
        <v>ホール</v>
      </c>
      <c r="AI5" s="144" t="str">
        <f>スタッフマスタ!K5</f>
        <v>社員</v>
      </c>
    </row>
    <row r="6" spans="2:35" x14ac:dyDescent="0.4">
      <c r="B6" s="17" t="s">
        <v>53</v>
      </c>
      <c r="C6" s="142" t="str">
        <f>IF(AND(希望開始時刻マスタ!C6&gt;=シフト設定マスタ!$D$12,希望開始時刻マスタ!C6&lt;シフト設定マスタ!$E$12,$AH6="キッチン"),"A",IF(AND(希望開始時刻マスタ!C6&gt;=シフト設定マスタ!$D$13,希望開始時刻マスタ!C6&lt;シフト設定マスタ!$E$13,$AH6="キッチン"),"B",IF(AND(希望開始時刻マスタ!C6&gt;=シフト設定マスタ!$D$14,希望開始時刻マスタ!C6&lt;シフト設定マスタ!$E$14,$AH6="ホール"),"C",IF(AND(希望開始時刻マスタ!C6&gt;=シフト設定マスタ!$D$15,希望開始時刻マスタ!C6&lt;シフト設定マスタ!$E$15,$AH6="ホール"),"D",IF(希望開始時刻マスタ!C6="休み","休み","")))))</f>
        <v>休み</v>
      </c>
      <c r="D6" s="142" t="str">
        <f>IF(AND(希望開始時刻マスタ!D6&gt;=シフト設定マスタ!$D$12,希望開始時刻マスタ!D6&lt;シフト設定マスタ!$E$12,$AH6="キッチン"),"A",IF(AND(希望開始時刻マスタ!D6&gt;=シフト設定マスタ!$D$13,希望開始時刻マスタ!D6&lt;シフト設定マスタ!$E$13,$AH6="キッチン"),"B",IF(AND(希望開始時刻マスタ!D6&gt;=シフト設定マスタ!$D$14,希望開始時刻マスタ!D6&lt;シフト設定マスタ!$E$14,$AH6="ホール"),"C",IF(AND(希望開始時刻マスタ!D6&gt;=シフト設定マスタ!$D$15,希望開始時刻マスタ!D6&lt;シフト設定マスタ!$E$15,$AH6="ホール"),"D",IF(希望開始時刻マスタ!D6="休み","休み","")))))</f>
        <v>休み</v>
      </c>
      <c r="E6" s="142" t="str">
        <f>IF(AND(希望開始時刻マスタ!E6&gt;=シフト設定マスタ!$D$12,希望開始時刻マスタ!E6&lt;シフト設定マスタ!$E$12,$AH6="キッチン"),"A",IF(AND(希望開始時刻マスタ!E6&gt;=シフト設定マスタ!$D$13,希望開始時刻マスタ!E6&lt;シフト設定マスタ!$E$13,$AH6="キッチン"),"B",IF(AND(希望開始時刻マスタ!E6&gt;=シフト設定マスタ!$D$14,希望開始時刻マスタ!E6&lt;シフト設定マスタ!$E$14,$AH6="ホール"),"C",IF(AND(希望開始時刻マスタ!E6&gt;=シフト設定マスタ!$D$15,希望開始時刻マスタ!E6&lt;シフト設定マスタ!$E$15,$AH6="ホール"),"D",IF(希望開始時刻マスタ!E6="休み","休み","")))))</f>
        <v/>
      </c>
      <c r="F6" s="142" t="str">
        <f>IF(AND(希望開始時刻マスタ!F6&gt;=シフト設定マスタ!$D$12,希望開始時刻マスタ!F6&lt;シフト設定マスタ!$E$12,$AH6="キッチン"),"A",IF(AND(希望開始時刻マスタ!F6&gt;=シフト設定マスタ!$D$13,希望開始時刻マスタ!F6&lt;シフト設定マスタ!$E$13,$AH6="キッチン"),"B",IF(AND(希望開始時刻マスタ!F6&gt;=シフト設定マスタ!$D$14,希望開始時刻マスタ!F6&lt;シフト設定マスタ!$E$14,$AH6="ホール"),"C",IF(AND(希望開始時刻マスタ!F6&gt;=シフト設定マスタ!$D$15,希望開始時刻マスタ!F6&lt;シフト設定マスタ!$E$15,$AH6="ホール"),"D",IF(希望開始時刻マスタ!F6="休み","休み","")))))</f>
        <v/>
      </c>
      <c r="G6" s="142" t="str">
        <f>IF(AND(希望開始時刻マスタ!G6&gt;=シフト設定マスタ!$D$12,希望開始時刻マスタ!G6&lt;シフト設定マスタ!$E$12,$AH6="キッチン"),"A",IF(AND(希望開始時刻マスタ!G6&gt;=シフト設定マスタ!$D$13,希望開始時刻マスタ!G6&lt;シフト設定マスタ!$E$13,$AH6="キッチン"),"B",IF(AND(希望開始時刻マスタ!G6&gt;=シフト設定マスタ!$D$14,希望開始時刻マスタ!G6&lt;シフト設定マスタ!$E$14,$AH6="ホール"),"C",IF(AND(希望開始時刻マスタ!G6&gt;=シフト設定マスタ!$D$15,希望開始時刻マスタ!G6&lt;シフト設定マスタ!$E$15,$AH6="ホール"),"D",IF(希望開始時刻マスタ!G6="休み","休み","")))))</f>
        <v/>
      </c>
      <c r="H6" s="142" t="str">
        <f>IF(AND(希望開始時刻マスタ!H6&gt;=シフト設定マスタ!$D$12,希望開始時刻マスタ!H6&lt;シフト設定マスタ!$E$12,$AH6="キッチン"),"A",IF(AND(希望開始時刻マスタ!H6&gt;=シフト設定マスタ!$D$13,希望開始時刻マスタ!H6&lt;シフト設定マスタ!$E$13,$AH6="キッチン"),"B",IF(AND(希望開始時刻マスタ!H6&gt;=シフト設定マスタ!$D$14,希望開始時刻マスタ!H6&lt;シフト設定マスタ!$E$14,$AH6="ホール"),"C",IF(AND(希望開始時刻マスタ!H6&gt;=シフト設定マスタ!$D$15,希望開始時刻マスタ!H6&lt;シフト設定マスタ!$E$15,$AH6="ホール"),"D",IF(希望開始時刻マスタ!H6="休み","休み","")))))</f>
        <v/>
      </c>
      <c r="I6" s="142" t="str">
        <f>IF(AND(希望開始時刻マスタ!I6&gt;=シフト設定マスタ!$D$12,希望開始時刻マスタ!I6&lt;シフト設定マスタ!$E$12,$AH6="キッチン"),"A",IF(AND(希望開始時刻マスタ!I6&gt;=シフト設定マスタ!$D$13,希望開始時刻マスタ!I6&lt;シフト設定マスタ!$E$13,$AH6="キッチン"),"B",IF(AND(希望開始時刻マスタ!I6&gt;=シフト設定マスタ!$D$14,希望開始時刻マスタ!I6&lt;シフト設定マスタ!$E$14,$AH6="ホール"),"C",IF(AND(希望開始時刻マスタ!I6&gt;=シフト設定マスタ!$D$15,希望開始時刻マスタ!I6&lt;シフト設定マスタ!$E$15,$AH6="ホール"),"D",IF(希望開始時刻マスタ!I6="休み","休み","")))))</f>
        <v/>
      </c>
      <c r="J6" s="142" t="str">
        <f>IF(AND(希望開始時刻マスタ!J6&gt;=シフト設定マスタ!$D$12,希望開始時刻マスタ!J6&lt;シフト設定マスタ!$E$12,$AH6="キッチン"),"A",IF(AND(希望開始時刻マスタ!J6&gt;=シフト設定マスタ!$D$13,希望開始時刻マスタ!J6&lt;シフト設定マスタ!$E$13,$AH6="キッチン"),"B",IF(AND(希望開始時刻マスタ!J6&gt;=シフト設定マスタ!$D$14,希望開始時刻マスタ!J6&lt;シフト設定マスタ!$E$14,$AH6="ホール"),"C",IF(AND(希望開始時刻マスタ!J6&gt;=シフト設定マスタ!$D$15,希望開始時刻マスタ!J6&lt;シフト設定マスタ!$E$15,$AH6="ホール"),"D",IF(希望開始時刻マスタ!J6="休み","休み","")))))</f>
        <v>休み</v>
      </c>
      <c r="K6" s="142" t="str">
        <f>IF(AND(希望開始時刻マスタ!K6&gt;=シフト設定マスタ!$D$12,希望開始時刻マスタ!K6&lt;シフト設定マスタ!$E$12,$AH6="キッチン"),"A",IF(AND(希望開始時刻マスタ!K6&gt;=シフト設定マスタ!$D$13,希望開始時刻マスタ!K6&lt;シフト設定マスタ!$E$13,$AH6="キッチン"),"B",IF(AND(希望開始時刻マスタ!K6&gt;=シフト設定マスタ!$D$14,希望開始時刻マスタ!K6&lt;シフト設定マスタ!$E$14,$AH6="ホール"),"C",IF(AND(希望開始時刻マスタ!K6&gt;=シフト設定マスタ!$D$15,希望開始時刻マスタ!K6&lt;シフト設定マスタ!$E$15,$AH6="ホール"),"D",IF(希望開始時刻マスタ!K6="休み","休み","")))))</f>
        <v>休み</v>
      </c>
      <c r="L6" s="142" t="str">
        <f>IF(AND(希望開始時刻マスタ!L6&gt;=シフト設定マスタ!$D$12,希望開始時刻マスタ!L6&lt;シフト設定マスタ!$E$12,$AH6="キッチン"),"A",IF(AND(希望開始時刻マスタ!L6&gt;=シフト設定マスタ!$D$13,希望開始時刻マスタ!L6&lt;シフト設定マスタ!$E$13,$AH6="キッチン"),"B",IF(AND(希望開始時刻マスタ!L6&gt;=シフト設定マスタ!$D$14,希望開始時刻マスタ!L6&lt;シフト設定マスタ!$E$14,$AH6="ホール"),"C",IF(AND(希望開始時刻マスタ!L6&gt;=シフト設定マスタ!$D$15,希望開始時刻マスタ!L6&lt;シフト設定マスタ!$E$15,$AH6="ホール"),"D",IF(希望開始時刻マスタ!L6="休み","休み","")))))</f>
        <v/>
      </c>
      <c r="M6" s="142" t="str">
        <f>IF(AND(希望開始時刻マスタ!M6&gt;=シフト設定マスタ!$D$12,希望開始時刻マスタ!M6&lt;シフト設定マスタ!$E$12,$AH6="キッチン"),"A",IF(AND(希望開始時刻マスタ!M6&gt;=シフト設定マスタ!$D$13,希望開始時刻マスタ!M6&lt;シフト設定マスタ!$E$13,$AH6="キッチン"),"B",IF(AND(希望開始時刻マスタ!M6&gt;=シフト設定マスタ!$D$14,希望開始時刻マスタ!M6&lt;シフト設定マスタ!$E$14,$AH6="ホール"),"C",IF(AND(希望開始時刻マスタ!M6&gt;=シフト設定マスタ!$D$15,希望開始時刻マスタ!M6&lt;シフト設定マスタ!$E$15,$AH6="ホール"),"D",IF(希望開始時刻マスタ!M6="休み","休み","")))))</f>
        <v/>
      </c>
      <c r="N6" s="142" t="str">
        <f>IF(AND(希望開始時刻マスタ!N6&gt;=シフト設定マスタ!$D$12,希望開始時刻マスタ!N6&lt;シフト設定マスタ!$E$12,$AH6="キッチン"),"A",IF(AND(希望開始時刻マスタ!N6&gt;=シフト設定マスタ!$D$13,希望開始時刻マスタ!N6&lt;シフト設定マスタ!$E$13,$AH6="キッチン"),"B",IF(AND(希望開始時刻マスタ!N6&gt;=シフト設定マスタ!$D$14,希望開始時刻マスタ!N6&lt;シフト設定マスタ!$E$14,$AH6="ホール"),"C",IF(AND(希望開始時刻マスタ!N6&gt;=シフト設定マスタ!$D$15,希望開始時刻マスタ!N6&lt;シフト設定マスタ!$E$15,$AH6="ホール"),"D",IF(希望開始時刻マスタ!N6="休み","休み","")))))</f>
        <v/>
      </c>
      <c r="O6" s="142" t="str">
        <f>IF(AND(希望開始時刻マスタ!O6&gt;=シフト設定マスタ!$D$12,希望開始時刻マスタ!O6&lt;シフト設定マスタ!$E$12,$AH6="キッチン"),"A",IF(AND(希望開始時刻マスタ!O6&gt;=シフト設定マスタ!$D$13,希望開始時刻マスタ!O6&lt;シフト設定マスタ!$E$13,$AH6="キッチン"),"B",IF(AND(希望開始時刻マスタ!O6&gt;=シフト設定マスタ!$D$14,希望開始時刻マスタ!O6&lt;シフト設定マスタ!$E$14,$AH6="ホール"),"C",IF(AND(希望開始時刻マスタ!O6&gt;=シフト設定マスタ!$D$15,希望開始時刻マスタ!O6&lt;シフト設定マスタ!$E$15,$AH6="ホール"),"D",IF(希望開始時刻マスタ!O6="休み","休み","")))))</f>
        <v/>
      </c>
      <c r="P6" s="142" t="str">
        <f>IF(AND(希望開始時刻マスタ!P6&gt;=シフト設定マスタ!$D$12,希望開始時刻マスタ!P6&lt;シフト設定マスタ!$E$12,$AH6="キッチン"),"A",IF(AND(希望開始時刻マスタ!P6&gt;=シフト設定マスタ!$D$13,希望開始時刻マスタ!P6&lt;シフト設定マスタ!$E$13,$AH6="キッチン"),"B",IF(AND(希望開始時刻マスタ!P6&gt;=シフト設定マスタ!$D$14,希望開始時刻マスタ!P6&lt;シフト設定マスタ!$E$14,$AH6="ホール"),"C",IF(AND(希望開始時刻マスタ!P6&gt;=シフト設定マスタ!$D$15,希望開始時刻マスタ!P6&lt;シフト設定マスタ!$E$15,$AH6="ホール"),"D",IF(希望開始時刻マスタ!P6="休み","休み","")))))</f>
        <v/>
      </c>
      <c r="Q6" s="142" t="str">
        <f>IF(AND(希望開始時刻マスタ!Q6&gt;=シフト設定マスタ!$D$12,希望開始時刻マスタ!Q6&lt;シフト設定マスタ!$E$12,$AH6="キッチン"),"A",IF(AND(希望開始時刻マスタ!Q6&gt;=シフト設定マスタ!$D$13,希望開始時刻マスタ!Q6&lt;シフト設定マスタ!$E$13,$AH6="キッチン"),"B",IF(AND(希望開始時刻マスタ!Q6&gt;=シフト設定マスタ!$D$14,希望開始時刻マスタ!Q6&lt;シフト設定マスタ!$E$14,$AH6="ホール"),"C",IF(AND(希望開始時刻マスタ!Q6&gt;=シフト設定マスタ!$D$15,希望開始時刻マスタ!Q6&lt;シフト設定マスタ!$E$15,$AH6="ホール"),"D",IF(希望開始時刻マスタ!Q6="休み","休み","")))))</f>
        <v>休み</v>
      </c>
      <c r="R6" s="142" t="str">
        <f>IF(AND(希望開始時刻マスタ!R6&gt;=シフト設定マスタ!$D$12,希望開始時刻マスタ!R6&lt;シフト設定マスタ!$E$12,$AH6="キッチン"),"A",IF(AND(希望開始時刻マスタ!R6&gt;=シフト設定マスタ!$D$13,希望開始時刻マスタ!R6&lt;シフト設定マスタ!$E$13,$AH6="キッチン"),"B",IF(AND(希望開始時刻マスタ!R6&gt;=シフト設定マスタ!$D$14,希望開始時刻マスタ!R6&lt;シフト設定マスタ!$E$14,$AH6="ホール"),"C",IF(AND(希望開始時刻マスタ!R6&gt;=シフト設定マスタ!$D$15,希望開始時刻マスタ!R6&lt;シフト設定マスタ!$E$15,$AH6="ホール"),"D",IF(希望開始時刻マスタ!R6="休み","休み","")))))</f>
        <v>休み</v>
      </c>
      <c r="S6" s="142" t="str">
        <f>IF(AND(希望開始時刻マスタ!S6&gt;=シフト設定マスタ!$D$12,希望開始時刻マスタ!S6&lt;シフト設定マスタ!$E$12,$AH6="キッチン"),"A",IF(AND(希望開始時刻マスタ!S6&gt;=シフト設定マスタ!$D$13,希望開始時刻マスタ!S6&lt;シフト設定マスタ!$E$13,$AH6="キッチン"),"B",IF(AND(希望開始時刻マスタ!S6&gt;=シフト設定マスタ!$D$14,希望開始時刻マスタ!S6&lt;シフト設定マスタ!$E$14,$AH6="ホール"),"C",IF(AND(希望開始時刻マスタ!S6&gt;=シフト設定マスタ!$D$15,希望開始時刻マスタ!S6&lt;シフト設定マスタ!$E$15,$AH6="ホール"),"D",IF(希望開始時刻マスタ!S6="休み","休み","")))))</f>
        <v/>
      </c>
      <c r="T6" s="142" t="str">
        <f>IF(AND(希望開始時刻マスタ!T6&gt;=シフト設定マスタ!$D$12,希望開始時刻マスタ!T6&lt;シフト設定マスタ!$E$12,$AH6="キッチン"),"A",IF(AND(希望開始時刻マスタ!T6&gt;=シフト設定マスタ!$D$13,希望開始時刻マスタ!T6&lt;シフト設定マスタ!$E$13,$AH6="キッチン"),"B",IF(AND(希望開始時刻マスタ!T6&gt;=シフト設定マスタ!$D$14,希望開始時刻マスタ!T6&lt;シフト設定マスタ!$E$14,$AH6="ホール"),"C",IF(AND(希望開始時刻マスタ!T6&gt;=シフト設定マスタ!$D$15,希望開始時刻マスタ!T6&lt;シフト設定マスタ!$E$15,$AH6="ホール"),"D",IF(希望開始時刻マスタ!T6="休み","休み","")))))</f>
        <v/>
      </c>
      <c r="U6" s="142" t="str">
        <f>IF(AND(希望開始時刻マスタ!U6&gt;=シフト設定マスタ!$D$12,希望開始時刻マスタ!U6&lt;シフト設定マスタ!$E$12,$AH6="キッチン"),"A",IF(AND(希望開始時刻マスタ!U6&gt;=シフト設定マスタ!$D$13,希望開始時刻マスタ!U6&lt;シフト設定マスタ!$E$13,$AH6="キッチン"),"B",IF(AND(希望開始時刻マスタ!U6&gt;=シフト設定マスタ!$D$14,希望開始時刻マスタ!U6&lt;シフト設定マスタ!$E$14,$AH6="ホール"),"C",IF(AND(希望開始時刻マスタ!U6&gt;=シフト設定マスタ!$D$15,希望開始時刻マスタ!U6&lt;シフト設定マスタ!$E$15,$AH6="ホール"),"D",IF(希望開始時刻マスタ!U6="休み","休み","")))))</f>
        <v/>
      </c>
      <c r="V6" s="142" t="str">
        <f>IF(AND(希望開始時刻マスタ!V6&gt;=シフト設定マスタ!$D$12,希望開始時刻マスタ!V6&lt;シフト設定マスタ!$E$12,$AH6="キッチン"),"A",IF(AND(希望開始時刻マスタ!V6&gt;=シフト設定マスタ!$D$13,希望開始時刻マスタ!V6&lt;シフト設定マスタ!$E$13,$AH6="キッチン"),"B",IF(AND(希望開始時刻マスタ!V6&gt;=シフト設定マスタ!$D$14,希望開始時刻マスタ!V6&lt;シフト設定マスタ!$E$14,$AH6="ホール"),"C",IF(AND(希望開始時刻マスタ!V6&gt;=シフト設定マスタ!$D$15,希望開始時刻マスタ!V6&lt;シフト設定マスタ!$E$15,$AH6="ホール"),"D",IF(希望開始時刻マスタ!V6="休み","休み","")))))</f>
        <v/>
      </c>
      <c r="W6" s="142" t="str">
        <f>IF(AND(希望開始時刻マスタ!W6&gt;=シフト設定マスタ!$D$12,希望開始時刻マスタ!W6&lt;シフト設定マスタ!$E$12,$AH6="キッチン"),"A",IF(AND(希望開始時刻マスタ!W6&gt;=シフト設定マスタ!$D$13,希望開始時刻マスタ!W6&lt;シフト設定マスタ!$E$13,$AH6="キッチン"),"B",IF(AND(希望開始時刻マスタ!W6&gt;=シフト設定マスタ!$D$14,希望開始時刻マスタ!W6&lt;シフト設定マスタ!$E$14,$AH6="ホール"),"C",IF(AND(希望開始時刻マスタ!W6&gt;=シフト設定マスタ!$D$15,希望開始時刻マスタ!W6&lt;シフト設定マスタ!$E$15,$AH6="ホール"),"D",IF(希望開始時刻マスタ!W6="休み","休み","")))))</f>
        <v/>
      </c>
      <c r="X6" s="142" t="str">
        <f>IF(AND(希望開始時刻マスタ!X6&gt;=シフト設定マスタ!$D$12,希望開始時刻マスタ!X6&lt;シフト設定マスタ!$E$12,$AH6="キッチン"),"A",IF(AND(希望開始時刻マスタ!X6&gt;=シフト設定マスタ!$D$13,希望開始時刻マスタ!X6&lt;シフト設定マスタ!$E$13,$AH6="キッチン"),"B",IF(AND(希望開始時刻マスタ!X6&gt;=シフト設定マスタ!$D$14,希望開始時刻マスタ!X6&lt;シフト設定マスタ!$E$14,$AH6="ホール"),"C",IF(AND(希望開始時刻マスタ!X6&gt;=シフト設定マスタ!$D$15,希望開始時刻マスタ!X6&lt;シフト設定マスタ!$E$15,$AH6="ホール"),"D",IF(希望開始時刻マスタ!X6="休み","休み","")))))</f>
        <v>休み</v>
      </c>
      <c r="Y6" s="142" t="str">
        <f>IF(AND(希望開始時刻マスタ!Y6&gt;=シフト設定マスタ!$D$12,希望開始時刻マスタ!Y6&lt;シフト設定マスタ!$E$12,$AH6="キッチン"),"A",IF(AND(希望開始時刻マスタ!Y6&gt;=シフト設定マスタ!$D$13,希望開始時刻マスタ!Y6&lt;シフト設定マスタ!$E$13,$AH6="キッチン"),"B",IF(AND(希望開始時刻マスタ!Y6&gt;=シフト設定マスタ!$D$14,希望開始時刻マスタ!Y6&lt;シフト設定マスタ!$E$14,$AH6="ホール"),"C",IF(AND(希望開始時刻マスタ!Y6&gt;=シフト設定マスタ!$D$15,希望開始時刻マスタ!Y6&lt;シフト設定マスタ!$E$15,$AH6="ホール"),"D",IF(希望開始時刻マスタ!Y6="休み","休み","")))))</f>
        <v>休み</v>
      </c>
      <c r="Z6" s="142" t="str">
        <f>IF(AND(希望開始時刻マスタ!Z6&gt;=シフト設定マスタ!$D$12,希望開始時刻マスタ!Z6&lt;シフト設定マスタ!$E$12,$AH6="キッチン"),"A",IF(AND(希望開始時刻マスタ!Z6&gt;=シフト設定マスタ!$D$13,希望開始時刻マスタ!Z6&lt;シフト設定マスタ!$E$13,$AH6="キッチン"),"B",IF(AND(希望開始時刻マスタ!Z6&gt;=シフト設定マスタ!$D$14,希望開始時刻マスタ!Z6&lt;シフト設定マスタ!$E$14,$AH6="ホール"),"C",IF(AND(希望開始時刻マスタ!Z6&gt;=シフト設定マスタ!$D$15,希望開始時刻マスタ!Z6&lt;シフト設定マスタ!$E$15,$AH6="ホール"),"D",IF(希望開始時刻マスタ!Z6="休み","休み","")))))</f>
        <v/>
      </c>
      <c r="AA6" s="142" t="str">
        <f>IF(AND(希望開始時刻マスタ!AA6&gt;=シフト設定マスタ!$D$12,希望開始時刻マスタ!AA6&lt;シフト設定マスタ!$E$12,$AH6="キッチン"),"A",IF(AND(希望開始時刻マスタ!AA6&gt;=シフト設定マスタ!$D$13,希望開始時刻マスタ!AA6&lt;シフト設定マスタ!$E$13,$AH6="キッチン"),"B",IF(AND(希望開始時刻マスタ!AA6&gt;=シフト設定マスタ!$D$14,希望開始時刻マスタ!AA6&lt;シフト設定マスタ!$E$14,$AH6="ホール"),"C",IF(AND(希望開始時刻マスタ!AA6&gt;=シフト設定マスタ!$D$15,希望開始時刻マスタ!AA6&lt;シフト設定マスタ!$E$15,$AH6="ホール"),"D",IF(希望開始時刻マスタ!AA6="休み","休み","")))))</f>
        <v/>
      </c>
      <c r="AB6" s="142" t="str">
        <f>IF(AND(希望開始時刻マスタ!AB6&gt;=シフト設定マスタ!$D$12,希望開始時刻マスタ!AB6&lt;シフト設定マスタ!$E$12,$AH6="キッチン"),"A",IF(AND(希望開始時刻マスタ!AB6&gt;=シフト設定マスタ!$D$13,希望開始時刻マスタ!AB6&lt;シフト設定マスタ!$E$13,$AH6="キッチン"),"B",IF(AND(希望開始時刻マスタ!AB6&gt;=シフト設定マスタ!$D$14,希望開始時刻マスタ!AB6&lt;シフト設定マスタ!$E$14,$AH6="ホール"),"C",IF(AND(希望開始時刻マスタ!AB6&gt;=シフト設定マスタ!$D$15,希望開始時刻マスタ!AB6&lt;シフト設定マスタ!$E$15,$AH6="ホール"),"D",IF(希望開始時刻マスタ!AB6="休み","休み","")))))</f>
        <v/>
      </c>
      <c r="AC6" s="142" t="str">
        <f>IF(AND(希望開始時刻マスタ!AC6&gt;=シフト設定マスタ!$D$12,希望開始時刻マスタ!AC6&lt;シフト設定マスタ!$E$12,$AH6="キッチン"),"A",IF(AND(希望開始時刻マスタ!AC6&gt;=シフト設定マスタ!$D$13,希望開始時刻マスタ!AC6&lt;シフト設定マスタ!$E$13,$AH6="キッチン"),"B",IF(AND(希望開始時刻マスタ!AC6&gt;=シフト設定マスタ!$D$14,希望開始時刻マスタ!AC6&lt;シフト設定マスタ!$E$14,$AH6="ホール"),"C",IF(AND(希望開始時刻マスタ!AC6&gt;=シフト設定マスタ!$D$15,希望開始時刻マスタ!AC6&lt;シフト設定マスタ!$E$15,$AH6="ホール"),"D",IF(希望開始時刻マスタ!AC6="休み","休み","")))))</f>
        <v/>
      </c>
      <c r="AD6" s="142" t="str">
        <f>IF(AND(希望開始時刻マスタ!AD6&gt;=シフト設定マスタ!$D$12,希望開始時刻マスタ!AD6&lt;シフト設定マスタ!$E$12,$AH6="キッチン"),"A",IF(AND(希望開始時刻マスタ!AD6&gt;=シフト設定マスタ!$D$13,希望開始時刻マスタ!AD6&lt;シフト設定マスタ!$E$13,$AH6="キッチン"),"B",IF(AND(希望開始時刻マスタ!AD6&gt;=シフト設定マスタ!$D$14,希望開始時刻マスタ!AD6&lt;シフト設定マスタ!$E$14,$AH6="ホール"),"C",IF(AND(希望開始時刻マスタ!AD6&gt;=シフト設定マスタ!$D$15,希望開始時刻マスタ!AD6&lt;シフト設定マスタ!$E$15,$AH6="ホール"),"D",IF(希望開始時刻マスタ!AD6="休み","休み","")))))</f>
        <v/>
      </c>
      <c r="AE6" s="142" t="str">
        <f>IF(AND(希望開始時刻マスタ!AE6&gt;=シフト設定マスタ!$D$12,希望開始時刻マスタ!AE6&lt;シフト設定マスタ!$E$12,$AH6="キッチン"),"A",IF(AND(希望開始時刻マスタ!AE6&gt;=シフト設定マスタ!$D$13,希望開始時刻マスタ!AE6&lt;シフト設定マスタ!$E$13,$AH6="キッチン"),"B",IF(AND(希望開始時刻マスタ!AE6&gt;=シフト設定マスタ!$D$14,希望開始時刻マスタ!AE6&lt;シフト設定マスタ!$E$14,$AH6="ホール"),"C",IF(AND(希望開始時刻マスタ!AE6&gt;=シフト設定マスタ!$D$15,希望開始時刻マスタ!AE6&lt;シフト設定マスタ!$E$15,$AH6="ホール"),"D",IF(希望開始時刻マスタ!AE6="休み","休み","")))))</f>
        <v>休み</v>
      </c>
      <c r="AF6" s="142" t="str">
        <f>IF(AND(希望開始時刻マスタ!AF6&gt;=シフト設定マスタ!$D$12,希望開始時刻マスタ!AF6&lt;シフト設定マスタ!$E$12,$AH6="キッチン"),"A",IF(AND(希望開始時刻マスタ!AF6&gt;=シフト設定マスタ!$D$13,希望開始時刻マスタ!AF6&lt;シフト設定マスタ!$E$13,$AH6="キッチン"),"B",IF(AND(希望開始時刻マスタ!AF6&gt;=シフト設定マスタ!$D$14,希望開始時刻マスタ!AF6&lt;シフト設定マスタ!$E$14,$AH6="ホール"),"C",IF(AND(希望開始時刻マスタ!AF6&gt;=シフト設定マスタ!$D$15,希望開始時刻マスタ!AF6&lt;シフト設定マスタ!$E$15,$AH6="ホール"),"D",IF(希望開始時刻マスタ!AF6="休み","休み","")))))</f>
        <v>休み</v>
      </c>
      <c r="AG6" s="142" t="str">
        <f>IF(AND(希望開始時刻マスタ!AG6&gt;=シフト設定マスタ!$D$12,希望開始時刻マスタ!AG6&lt;シフト設定マスタ!$E$12,$AH6="キッチン"),"A",IF(AND(希望開始時刻マスタ!AG6&gt;=シフト設定マスタ!$D$13,希望開始時刻マスタ!AG6&lt;シフト設定マスタ!$E$13,$AH6="キッチン"),"B",IF(AND(希望開始時刻マスタ!AG6&gt;=シフト設定マスタ!$D$14,希望開始時刻マスタ!AG6&lt;シフト設定マスタ!$E$14,$AH6="ホール"),"C",IF(AND(希望開始時刻マスタ!AG6&gt;=シフト設定マスタ!$D$15,希望開始時刻マスタ!AG6&lt;シフト設定マスタ!$E$15,$AH6="ホール"),"D",IF(希望開始時刻マスタ!AG6="休み","休み","")))))</f>
        <v/>
      </c>
      <c r="AH6" s="143" t="str">
        <f>スタッフマスタ!L6</f>
        <v>キッチン</v>
      </c>
      <c r="AI6" s="144" t="str">
        <f>スタッフマスタ!K6</f>
        <v>社員</v>
      </c>
    </row>
    <row r="7" spans="2:35" x14ac:dyDescent="0.4">
      <c r="B7" s="17" t="s">
        <v>54</v>
      </c>
      <c r="C7" s="142" t="str">
        <f>IF(AND(希望開始時刻マスタ!C7&gt;=シフト設定マスタ!$D$12,希望開始時刻マスタ!C7&lt;シフト設定マスタ!$E$12,$AH7="キッチン"),"A",IF(AND(希望開始時刻マスタ!C7&gt;=シフト設定マスタ!$D$13,希望開始時刻マスタ!C7&lt;シフト設定マスタ!$E$13,$AH7="キッチン"),"B",IF(AND(希望開始時刻マスタ!C7&gt;=シフト設定マスタ!$D$14,希望開始時刻マスタ!C7&lt;シフト設定マスタ!$E$14,$AH7="ホール"),"C",IF(AND(希望開始時刻マスタ!C7&gt;=シフト設定マスタ!$D$15,希望開始時刻マスタ!C7&lt;シフト設定マスタ!$E$15,$AH7="ホール"),"D",IF(希望開始時刻マスタ!C7="休み","休み","")))))</f>
        <v/>
      </c>
      <c r="D7" s="142" t="str">
        <f>IF(AND(希望開始時刻マスタ!D7&gt;=シフト設定マスタ!$D$12,希望開始時刻マスタ!D7&lt;シフト設定マスタ!$E$12,$AH7="キッチン"),"A",IF(AND(希望開始時刻マスタ!D7&gt;=シフト設定マスタ!$D$13,希望開始時刻マスタ!D7&lt;シフト設定マスタ!$E$13,$AH7="キッチン"),"B",IF(AND(希望開始時刻マスタ!D7&gt;=シフト設定マスタ!$D$14,希望開始時刻マスタ!D7&lt;シフト設定マスタ!$E$14,$AH7="ホール"),"C",IF(AND(希望開始時刻マスタ!D7&gt;=シフト設定マスタ!$D$15,希望開始時刻マスタ!D7&lt;シフト設定マスタ!$E$15,$AH7="ホール"),"D",IF(希望開始時刻マスタ!D7="休み","休み","")))))</f>
        <v/>
      </c>
      <c r="E7" s="142" t="str">
        <f>IF(AND(希望開始時刻マスタ!E7&gt;=シフト設定マスタ!$D$12,希望開始時刻マスタ!E7&lt;シフト設定マスタ!$E$12,$AH7="キッチン"),"A",IF(AND(希望開始時刻マスタ!E7&gt;=シフト設定マスタ!$D$13,希望開始時刻マスタ!E7&lt;シフト設定マスタ!$E$13,$AH7="キッチン"),"B",IF(AND(希望開始時刻マスタ!E7&gt;=シフト設定マスタ!$D$14,希望開始時刻マスタ!E7&lt;シフト設定マスタ!$E$14,$AH7="ホール"),"C",IF(AND(希望開始時刻マスタ!E7&gt;=シフト設定マスタ!$D$15,希望開始時刻マスタ!E7&lt;シフト設定マスタ!$E$15,$AH7="ホール"),"D",IF(希望開始時刻マスタ!E7="休み","休み","")))))</f>
        <v/>
      </c>
      <c r="F7" s="142" t="str">
        <f>IF(AND(希望開始時刻マスタ!F7&gt;=シフト設定マスタ!$D$12,希望開始時刻マスタ!F7&lt;シフト設定マスタ!$E$12,$AH7="キッチン"),"A",IF(AND(希望開始時刻マスタ!F7&gt;=シフト設定マスタ!$D$13,希望開始時刻マスタ!F7&lt;シフト設定マスタ!$E$13,$AH7="キッチン"),"B",IF(AND(希望開始時刻マスタ!F7&gt;=シフト設定マスタ!$D$14,希望開始時刻マスタ!F7&lt;シフト設定マスタ!$E$14,$AH7="ホール"),"C",IF(AND(希望開始時刻マスタ!F7&gt;=シフト設定マスタ!$D$15,希望開始時刻マスタ!F7&lt;シフト設定マスタ!$E$15,$AH7="ホール"),"D",IF(希望開始時刻マスタ!F7="休み","休み","")))))</f>
        <v>休み</v>
      </c>
      <c r="G7" s="142" t="str">
        <f>IF(AND(希望開始時刻マスタ!G7&gt;=シフト設定マスタ!$D$12,希望開始時刻マスタ!G7&lt;シフト設定マスタ!$E$12,$AH7="キッチン"),"A",IF(AND(希望開始時刻マスタ!G7&gt;=シフト設定マスタ!$D$13,希望開始時刻マスタ!G7&lt;シフト設定マスタ!$E$13,$AH7="キッチン"),"B",IF(AND(希望開始時刻マスタ!G7&gt;=シフト設定マスタ!$D$14,希望開始時刻マスタ!G7&lt;シフト設定マスタ!$E$14,$AH7="ホール"),"C",IF(AND(希望開始時刻マスタ!G7&gt;=シフト設定マスタ!$D$15,希望開始時刻マスタ!G7&lt;シフト設定マスタ!$E$15,$AH7="ホール"),"D",IF(希望開始時刻マスタ!G7="休み","休み","")))))</f>
        <v>休み</v>
      </c>
      <c r="H7" s="142" t="str">
        <f>IF(AND(希望開始時刻マスタ!H7&gt;=シフト設定マスタ!$D$12,希望開始時刻マスタ!H7&lt;シフト設定マスタ!$E$12,$AH7="キッチン"),"A",IF(AND(希望開始時刻マスタ!H7&gt;=シフト設定マスタ!$D$13,希望開始時刻マスタ!H7&lt;シフト設定マスタ!$E$13,$AH7="キッチン"),"B",IF(AND(希望開始時刻マスタ!H7&gt;=シフト設定マスタ!$D$14,希望開始時刻マスタ!H7&lt;シフト設定マスタ!$E$14,$AH7="ホール"),"C",IF(AND(希望開始時刻マスタ!H7&gt;=シフト設定マスタ!$D$15,希望開始時刻マスタ!H7&lt;シフト設定マスタ!$E$15,$AH7="ホール"),"D",IF(希望開始時刻マスタ!H7="休み","休み","")))))</f>
        <v/>
      </c>
      <c r="I7" s="142" t="str">
        <f>IF(AND(希望開始時刻マスタ!I7&gt;=シフト設定マスタ!$D$12,希望開始時刻マスタ!I7&lt;シフト設定マスタ!$E$12,$AH7="キッチン"),"A",IF(AND(希望開始時刻マスタ!I7&gt;=シフト設定マスタ!$D$13,希望開始時刻マスタ!I7&lt;シフト設定マスタ!$E$13,$AH7="キッチン"),"B",IF(AND(希望開始時刻マスタ!I7&gt;=シフト設定マスタ!$D$14,希望開始時刻マスタ!I7&lt;シフト設定マスタ!$E$14,$AH7="ホール"),"C",IF(AND(希望開始時刻マスタ!I7&gt;=シフト設定マスタ!$D$15,希望開始時刻マスタ!I7&lt;シフト設定マスタ!$E$15,$AH7="ホール"),"D",IF(希望開始時刻マスタ!I7="休み","休み","")))))</f>
        <v/>
      </c>
      <c r="J7" s="142" t="str">
        <f>IF(AND(希望開始時刻マスタ!J7&gt;=シフト設定マスタ!$D$12,希望開始時刻マスタ!J7&lt;シフト設定マスタ!$E$12,$AH7="キッチン"),"A",IF(AND(希望開始時刻マスタ!J7&gt;=シフト設定マスタ!$D$13,希望開始時刻マスタ!J7&lt;シフト設定マスタ!$E$13,$AH7="キッチン"),"B",IF(AND(希望開始時刻マスタ!J7&gt;=シフト設定マスタ!$D$14,希望開始時刻マスタ!J7&lt;シフト設定マスタ!$E$14,$AH7="ホール"),"C",IF(AND(希望開始時刻マスタ!J7&gt;=シフト設定マスタ!$D$15,希望開始時刻マスタ!J7&lt;シフト設定マスタ!$E$15,$AH7="ホール"),"D",IF(希望開始時刻マスタ!J7="休み","休み","")))))</f>
        <v/>
      </c>
      <c r="K7" s="142" t="str">
        <f>IF(AND(希望開始時刻マスタ!K7&gt;=シフト設定マスタ!$D$12,希望開始時刻マスタ!K7&lt;シフト設定マスタ!$E$12,$AH7="キッチン"),"A",IF(AND(希望開始時刻マスタ!K7&gt;=シフト設定マスタ!$D$13,希望開始時刻マスタ!K7&lt;シフト設定マスタ!$E$13,$AH7="キッチン"),"B",IF(AND(希望開始時刻マスタ!K7&gt;=シフト設定マスタ!$D$14,希望開始時刻マスタ!K7&lt;シフト設定マスタ!$E$14,$AH7="ホール"),"C",IF(AND(希望開始時刻マスタ!K7&gt;=シフト設定マスタ!$D$15,希望開始時刻マスタ!K7&lt;シフト設定マスタ!$E$15,$AH7="ホール"),"D",IF(希望開始時刻マスタ!K7="休み","休み","")))))</f>
        <v/>
      </c>
      <c r="L7" s="142" t="str">
        <f>IF(AND(希望開始時刻マスタ!L7&gt;=シフト設定マスタ!$D$12,希望開始時刻マスタ!L7&lt;シフト設定マスタ!$E$12,$AH7="キッチン"),"A",IF(AND(希望開始時刻マスタ!L7&gt;=シフト設定マスタ!$D$13,希望開始時刻マスタ!L7&lt;シフト設定マスタ!$E$13,$AH7="キッチン"),"B",IF(AND(希望開始時刻マスタ!L7&gt;=シフト設定マスタ!$D$14,希望開始時刻マスタ!L7&lt;シフト設定マスタ!$E$14,$AH7="ホール"),"C",IF(AND(希望開始時刻マスタ!L7&gt;=シフト設定マスタ!$D$15,希望開始時刻マスタ!L7&lt;シフト設定マスタ!$E$15,$AH7="ホール"),"D",IF(希望開始時刻マスタ!L7="休み","休み","")))))</f>
        <v/>
      </c>
      <c r="M7" s="142" t="str">
        <f>IF(AND(希望開始時刻マスタ!M7&gt;=シフト設定マスタ!$D$12,希望開始時刻マスタ!M7&lt;シフト設定マスタ!$E$12,$AH7="キッチン"),"A",IF(AND(希望開始時刻マスタ!M7&gt;=シフト設定マスタ!$D$13,希望開始時刻マスタ!M7&lt;シフト設定マスタ!$E$13,$AH7="キッチン"),"B",IF(AND(希望開始時刻マスタ!M7&gt;=シフト設定マスタ!$D$14,希望開始時刻マスタ!M7&lt;シフト設定マスタ!$E$14,$AH7="ホール"),"C",IF(AND(希望開始時刻マスタ!M7&gt;=シフト設定マスタ!$D$15,希望開始時刻マスタ!M7&lt;シフト設定マスタ!$E$15,$AH7="ホール"),"D",IF(希望開始時刻マスタ!M7="休み","休み","")))))</f>
        <v>休み</v>
      </c>
      <c r="N7" s="142" t="str">
        <f>IF(AND(希望開始時刻マスタ!N7&gt;=シフト設定マスタ!$D$12,希望開始時刻マスタ!N7&lt;シフト設定マスタ!$E$12,$AH7="キッチン"),"A",IF(AND(希望開始時刻マスタ!N7&gt;=シフト設定マスタ!$D$13,希望開始時刻マスタ!N7&lt;シフト設定マスタ!$E$13,$AH7="キッチン"),"B",IF(AND(希望開始時刻マスタ!N7&gt;=シフト設定マスタ!$D$14,希望開始時刻マスタ!N7&lt;シフト設定マスタ!$E$14,$AH7="ホール"),"C",IF(AND(希望開始時刻マスタ!N7&gt;=シフト設定マスタ!$D$15,希望開始時刻マスタ!N7&lt;シフト設定マスタ!$E$15,$AH7="ホール"),"D",IF(希望開始時刻マスタ!N7="休み","休み","")))))</f>
        <v>休み</v>
      </c>
      <c r="O7" s="142" t="str">
        <f>IF(AND(希望開始時刻マスタ!O7&gt;=シフト設定マスタ!$D$12,希望開始時刻マスタ!O7&lt;シフト設定マスタ!$E$12,$AH7="キッチン"),"A",IF(AND(希望開始時刻マスタ!O7&gt;=シフト設定マスタ!$D$13,希望開始時刻マスタ!O7&lt;シフト設定マスタ!$E$13,$AH7="キッチン"),"B",IF(AND(希望開始時刻マスタ!O7&gt;=シフト設定マスタ!$D$14,希望開始時刻マスタ!O7&lt;シフト設定マスタ!$E$14,$AH7="ホール"),"C",IF(AND(希望開始時刻マスタ!O7&gt;=シフト設定マスタ!$D$15,希望開始時刻マスタ!O7&lt;シフト設定マスタ!$E$15,$AH7="ホール"),"D",IF(希望開始時刻マスタ!O7="休み","休み","")))))</f>
        <v/>
      </c>
      <c r="P7" s="142" t="str">
        <f>IF(AND(希望開始時刻マスタ!P7&gt;=シフト設定マスタ!$D$12,希望開始時刻マスタ!P7&lt;シフト設定マスタ!$E$12,$AH7="キッチン"),"A",IF(AND(希望開始時刻マスタ!P7&gt;=シフト設定マスタ!$D$13,希望開始時刻マスタ!P7&lt;シフト設定マスタ!$E$13,$AH7="キッチン"),"B",IF(AND(希望開始時刻マスタ!P7&gt;=シフト設定マスタ!$D$14,希望開始時刻マスタ!P7&lt;シフト設定マスタ!$E$14,$AH7="ホール"),"C",IF(AND(希望開始時刻マスタ!P7&gt;=シフト設定マスタ!$D$15,希望開始時刻マスタ!P7&lt;シフト設定マスタ!$E$15,$AH7="ホール"),"D",IF(希望開始時刻マスタ!P7="休み","休み","")))))</f>
        <v/>
      </c>
      <c r="Q7" s="142" t="str">
        <f>IF(AND(希望開始時刻マスタ!Q7&gt;=シフト設定マスタ!$D$12,希望開始時刻マスタ!Q7&lt;シフト設定マスタ!$E$12,$AH7="キッチン"),"A",IF(AND(希望開始時刻マスタ!Q7&gt;=シフト設定マスタ!$D$13,希望開始時刻マスタ!Q7&lt;シフト設定マスタ!$E$13,$AH7="キッチン"),"B",IF(AND(希望開始時刻マスタ!Q7&gt;=シフト設定マスタ!$D$14,希望開始時刻マスタ!Q7&lt;シフト設定マスタ!$E$14,$AH7="ホール"),"C",IF(AND(希望開始時刻マスタ!Q7&gt;=シフト設定マスタ!$D$15,希望開始時刻マスタ!Q7&lt;シフト設定マスタ!$E$15,$AH7="ホール"),"D",IF(希望開始時刻マスタ!Q7="休み","休み","")))))</f>
        <v/>
      </c>
      <c r="R7" s="142" t="str">
        <f>IF(AND(希望開始時刻マスタ!R7&gt;=シフト設定マスタ!$D$12,希望開始時刻マスタ!R7&lt;シフト設定マスタ!$E$12,$AH7="キッチン"),"A",IF(AND(希望開始時刻マスタ!R7&gt;=シフト設定マスタ!$D$13,希望開始時刻マスタ!R7&lt;シフト設定マスタ!$E$13,$AH7="キッチン"),"B",IF(AND(希望開始時刻マスタ!R7&gt;=シフト設定マスタ!$D$14,希望開始時刻マスタ!R7&lt;シフト設定マスタ!$E$14,$AH7="ホール"),"C",IF(AND(希望開始時刻マスタ!R7&gt;=シフト設定マスタ!$D$15,希望開始時刻マスタ!R7&lt;シフト設定マスタ!$E$15,$AH7="ホール"),"D",IF(希望開始時刻マスタ!R7="休み","休み","")))))</f>
        <v/>
      </c>
      <c r="S7" s="142" t="str">
        <f>IF(AND(希望開始時刻マスタ!S7&gt;=シフト設定マスタ!$D$12,希望開始時刻マスタ!S7&lt;シフト設定マスタ!$E$12,$AH7="キッチン"),"A",IF(AND(希望開始時刻マスタ!S7&gt;=シフト設定マスタ!$D$13,希望開始時刻マスタ!S7&lt;シフト設定マスタ!$E$13,$AH7="キッチン"),"B",IF(AND(希望開始時刻マスタ!S7&gt;=シフト設定マスタ!$D$14,希望開始時刻マスタ!S7&lt;シフト設定マスタ!$E$14,$AH7="ホール"),"C",IF(AND(希望開始時刻マスタ!S7&gt;=シフト設定マスタ!$D$15,希望開始時刻マスタ!S7&lt;シフト設定マスタ!$E$15,$AH7="ホール"),"D",IF(希望開始時刻マスタ!S7="休み","休み","")))))</f>
        <v/>
      </c>
      <c r="T7" s="142" t="str">
        <f>IF(AND(希望開始時刻マスタ!T7&gt;=シフト設定マスタ!$D$12,希望開始時刻マスタ!T7&lt;シフト設定マスタ!$E$12,$AH7="キッチン"),"A",IF(AND(希望開始時刻マスタ!T7&gt;=シフト設定マスタ!$D$13,希望開始時刻マスタ!T7&lt;シフト設定マスタ!$E$13,$AH7="キッチン"),"B",IF(AND(希望開始時刻マスタ!T7&gt;=シフト設定マスタ!$D$14,希望開始時刻マスタ!T7&lt;シフト設定マスタ!$E$14,$AH7="ホール"),"C",IF(AND(希望開始時刻マスタ!T7&gt;=シフト設定マスタ!$D$15,希望開始時刻マスタ!T7&lt;シフト設定マスタ!$E$15,$AH7="ホール"),"D",IF(希望開始時刻マスタ!T7="休み","休み","")))))</f>
        <v>休み</v>
      </c>
      <c r="U7" s="142" t="str">
        <f>IF(AND(希望開始時刻マスタ!U7&gt;=シフト設定マスタ!$D$12,希望開始時刻マスタ!U7&lt;シフト設定マスタ!$E$12,$AH7="キッチン"),"A",IF(AND(希望開始時刻マスタ!U7&gt;=シフト設定マスタ!$D$13,希望開始時刻マスタ!U7&lt;シフト設定マスタ!$E$13,$AH7="キッチン"),"B",IF(AND(希望開始時刻マスタ!U7&gt;=シフト設定マスタ!$D$14,希望開始時刻マスタ!U7&lt;シフト設定マスタ!$E$14,$AH7="ホール"),"C",IF(AND(希望開始時刻マスタ!U7&gt;=シフト設定マスタ!$D$15,希望開始時刻マスタ!U7&lt;シフト設定マスタ!$E$15,$AH7="ホール"),"D",IF(希望開始時刻マスタ!U7="休み","休み","")))))</f>
        <v>休み</v>
      </c>
      <c r="V7" s="142" t="str">
        <f>IF(AND(希望開始時刻マスタ!V7&gt;=シフト設定マスタ!$D$12,希望開始時刻マスタ!V7&lt;シフト設定マスタ!$E$12,$AH7="キッチン"),"A",IF(AND(希望開始時刻マスタ!V7&gt;=シフト設定マスタ!$D$13,希望開始時刻マスタ!V7&lt;シフト設定マスタ!$E$13,$AH7="キッチン"),"B",IF(AND(希望開始時刻マスタ!V7&gt;=シフト設定マスタ!$D$14,希望開始時刻マスタ!V7&lt;シフト設定マスタ!$E$14,$AH7="ホール"),"C",IF(AND(希望開始時刻マスタ!V7&gt;=シフト設定マスタ!$D$15,希望開始時刻マスタ!V7&lt;シフト設定マスタ!$E$15,$AH7="ホール"),"D",IF(希望開始時刻マスタ!V7="休み","休み","")))))</f>
        <v/>
      </c>
      <c r="W7" s="142" t="str">
        <f>IF(AND(希望開始時刻マスタ!W7&gt;=シフト設定マスタ!$D$12,希望開始時刻マスタ!W7&lt;シフト設定マスタ!$E$12,$AH7="キッチン"),"A",IF(AND(希望開始時刻マスタ!W7&gt;=シフト設定マスタ!$D$13,希望開始時刻マスタ!W7&lt;シフト設定マスタ!$E$13,$AH7="キッチン"),"B",IF(AND(希望開始時刻マスタ!W7&gt;=シフト設定マスタ!$D$14,希望開始時刻マスタ!W7&lt;シフト設定マスタ!$E$14,$AH7="ホール"),"C",IF(AND(希望開始時刻マスタ!W7&gt;=シフト設定マスタ!$D$15,希望開始時刻マスタ!W7&lt;シフト設定マスタ!$E$15,$AH7="ホール"),"D",IF(希望開始時刻マスタ!W7="休み","休み","")))))</f>
        <v/>
      </c>
      <c r="X7" s="142" t="str">
        <f>IF(AND(希望開始時刻マスタ!X7&gt;=シフト設定マスタ!$D$12,希望開始時刻マスタ!X7&lt;シフト設定マスタ!$E$12,$AH7="キッチン"),"A",IF(AND(希望開始時刻マスタ!X7&gt;=シフト設定マスタ!$D$13,希望開始時刻マスタ!X7&lt;シフト設定マスタ!$E$13,$AH7="キッチン"),"B",IF(AND(希望開始時刻マスタ!X7&gt;=シフト設定マスタ!$D$14,希望開始時刻マスタ!X7&lt;シフト設定マスタ!$E$14,$AH7="ホール"),"C",IF(AND(希望開始時刻マスタ!X7&gt;=シフト設定マスタ!$D$15,希望開始時刻マスタ!X7&lt;シフト設定マスタ!$E$15,$AH7="ホール"),"D",IF(希望開始時刻マスタ!X7="休み","休み","")))))</f>
        <v/>
      </c>
      <c r="Y7" s="142" t="str">
        <f>IF(AND(希望開始時刻マスタ!Y7&gt;=シフト設定マスタ!$D$12,希望開始時刻マスタ!Y7&lt;シフト設定マスタ!$E$12,$AH7="キッチン"),"A",IF(AND(希望開始時刻マスタ!Y7&gt;=シフト設定マスタ!$D$13,希望開始時刻マスタ!Y7&lt;シフト設定マスタ!$E$13,$AH7="キッチン"),"B",IF(AND(希望開始時刻マスタ!Y7&gt;=シフト設定マスタ!$D$14,希望開始時刻マスタ!Y7&lt;シフト設定マスタ!$E$14,$AH7="ホール"),"C",IF(AND(希望開始時刻マスタ!Y7&gt;=シフト設定マスタ!$D$15,希望開始時刻マスタ!Y7&lt;シフト設定マスタ!$E$15,$AH7="ホール"),"D",IF(希望開始時刻マスタ!Y7="休み","休み","")))))</f>
        <v/>
      </c>
      <c r="Z7" s="142" t="str">
        <f>IF(AND(希望開始時刻マスタ!Z7&gt;=シフト設定マスタ!$D$12,希望開始時刻マスタ!Z7&lt;シフト設定マスタ!$E$12,$AH7="キッチン"),"A",IF(AND(希望開始時刻マスタ!Z7&gt;=シフト設定マスタ!$D$13,希望開始時刻マスタ!Z7&lt;シフト設定マスタ!$E$13,$AH7="キッチン"),"B",IF(AND(希望開始時刻マスタ!Z7&gt;=シフト設定マスタ!$D$14,希望開始時刻マスタ!Z7&lt;シフト設定マスタ!$E$14,$AH7="ホール"),"C",IF(AND(希望開始時刻マスタ!Z7&gt;=シフト設定マスタ!$D$15,希望開始時刻マスタ!Z7&lt;シフト設定マスタ!$E$15,$AH7="ホール"),"D",IF(希望開始時刻マスタ!Z7="休み","休み","")))))</f>
        <v/>
      </c>
      <c r="AA7" s="142" t="str">
        <f>IF(AND(希望開始時刻マスタ!AA7&gt;=シフト設定マスタ!$D$12,希望開始時刻マスタ!AA7&lt;シフト設定マスタ!$E$12,$AH7="キッチン"),"A",IF(AND(希望開始時刻マスタ!AA7&gt;=シフト設定マスタ!$D$13,希望開始時刻マスタ!AA7&lt;シフト設定マスタ!$E$13,$AH7="キッチン"),"B",IF(AND(希望開始時刻マスタ!AA7&gt;=シフト設定マスタ!$D$14,希望開始時刻マスタ!AA7&lt;シフト設定マスタ!$E$14,$AH7="ホール"),"C",IF(AND(希望開始時刻マスタ!AA7&gt;=シフト設定マスタ!$D$15,希望開始時刻マスタ!AA7&lt;シフト設定マスタ!$E$15,$AH7="ホール"),"D",IF(希望開始時刻マスタ!AA7="休み","休み","")))))</f>
        <v>休み</v>
      </c>
      <c r="AB7" s="142" t="str">
        <f>IF(AND(希望開始時刻マスタ!AB7&gt;=シフト設定マスタ!$D$12,希望開始時刻マスタ!AB7&lt;シフト設定マスタ!$E$12,$AH7="キッチン"),"A",IF(AND(希望開始時刻マスタ!AB7&gt;=シフト設定マスタ!$D$13,希望開始時刻マスタ!AB7&lt;シフト設定マスタ!$E$13,$AH7="キッチン"),"B",IF(AND(希望開始時刻マスタ!AB7&gt;=シフト設定マスタ!$D$14,希望開始時刻マスタ!AB7&lt;シフト設定マスタ!$E$14,$AH7="ホール"),"C",IF(AND(希望開始時刻マスタ!AB7&gt;=シフト設定マスタ!$D$15,希望開始時刻マスタ!AB7&lt;シフト設定マスタ!$E$15,$AH7="ホール"),"D",IF(希望開始時刻マスタ!AB7="休み","休み","")))))</f>
        <v>休み</v>
      </c>
      <c r="AC7" s="142" t="str">
        <f>IF(AND(希望開始時刻マスタ!AC7&gt;=シフト設定マスタ!$D$12,希望開始時刻マスタ!AC7&lt;シフト設定マスタ!$E$12,$AH7="キッチン"),"A",IF(AND(希望開始時刻マスタ!AC7&gt;=シフト設定マスタ!$D$13,希望開始時刻マスタ!AC7&lt;シフト設定マスタ!$E$13,$AH7="キッチン"),"B",IF(AND(希望開始時刻マスタ!AC7&gt;=シフト設定マスタ!$D$14,希望開始時刻マスタ!AC7&lt;シフト設定マスタ!$E$14,$AH7="ホール"),"C",IF(AND(希望開始時刻マスタ!AC7&gt;=シフト設定マスタ!$D$15,希望開始時刻マスタ!AC7&lt;シフト設定マスタ!$E$15,$AH7="ホール"),"D",IF(希望開始時刻マスタ!AC7="休み","休み","")))))</f>
        <v/>
      </c>
      <c r="AD7" s="142" t="str">
        <f>IF(AND(希望開始時刻マスタ!AD7&gt;=シフト設定マスタ!$D$12,希望開始時刻マスタ!AD7&lt;シフト設定マスタ!$E$12,$AH7="キッチン"),"A",IF(AND(希望開始時刻マスタ!AD7&gt;=シフト設定マスタ!$D$13,希望開始時刻マスタ!AD7&lt;シフト設定マスタ!$E$13,$AH7="キッチン"),"B",IF(AND(希望開始時刻マスタ!AD7&gt;=シフト設定マスタ!$D$14,希望開始時刻マスタ!AD7&lt;シフト設定マスタ!$E$14,$AH7="ホール"),"C",IF(AND(希望開始時刻マスタ!AD7&gt;=シフト設定マスタ!$D$15,希望開始時刻マスタ!AD7&lt;シフト設定マスタ!$E$15,$AH7="ホール"),"D",IF(希望開始時刻マスタ!AD7="休み","休み","")))))</f>
        <v/>
      </c>
      <c r="AE7" s="142" t="str">
        <f>IF(AND(希望開始時刻マスタ!AE7&gt;=シフト設定マスタ!$D$12,希望開始時刻マスタ!AE7&lt;シフト設定マスタ!$E$12,$AH7="キッチン"),"A",IF(AND(希望開始時刻マスタ!AE7&gt;=シフト設定マスタ!$D$13,希望開始時刻マスタ!AE7&lt;シフト設定マスタ!$E$13,$AH7="キッチン"),"B",IF(AND(希望開始時刻マスタ!AE7&gt;=シフト設定マスタ!$D$14,希望開始時刻マスタ!AE7&lt;シフト設定マスタ!$E$14,$AH7="ホール"),"C",IF(AND(希望開始時刻マスタ!AE7&gt;=シフト設定マスタ!$D$15,希望開始時刻マスタ!AE7&lt;シフト設定マスタ!$E$15,$AH7="ホール"),"D",IF(希望開始時刻マスタ!AE7="休み","休み","")))))</f>
        <v/>
      </c>
      <c r="AF7" s="142" t="str">
        <f>IF(AND(希望開始時刻マスタ!AF7&gt;=シフト設定マスタ!$D$12,希望開始時刻マスタ!AF7&lt;シフト設定マスタ!$E$12,$AH7="キッチン"),"A",IF(AND(希望開始時刻マスタ!AF7&gt;=シフト設定マスタ!$D$13,希望開始時刻マスタ!AF7&lt;シフト設定マスタ!$E$13,$AH7="キッチン"),"B",IF(AND(希望開始時刻マスタ!AF7&gt;=シフト設定マスタ!$D$14,希望開始時刻マスタ!AF7&lt;シフト設定マスタ!$E$14,$AH7="ホール"),"C",IF(AND(希望開始時刻マスタ!AF7&gt;=シフト設定マスタ!$D$15,希望開始時刻マスタ!AF7&lt;シフト設定マスタ!$E$15,$AH7="ホール"),"D",IF(希望開始時刻マスタ!AF7="休み","休み","")))))</f>
        <v/>
      </c>
      <c r="AG7" s="142" t="str">
        <f>IF(AND(希望開始時刻マスタ!AG7&gt;=シフト設定マスタ!$D$12,希望開始時刻マスタ!AG7&lt;シフト設定マスタ!$E$12,$AH7="キッチン"),"A",IF(AND(希望開始時刻マスタ!AG7&gt;=シフト設定マスタ!$D$13,希望開始時刻マスタ!AG7&lt;シフト設定マスタ!$E$13,$AH7="キッチン"),"B",IF(AND(希望開始時刻マスタ!AG7&gt;=シフト設定マスタ!$D$14,希望開始時刻マスタ!AG7&lt;シフト設定マスタ!$E$14,$AH7="ホール"),"C",IF(AND(希望開始時刻マスタ!AG7&gt;=シフト設定マスタ!$D$15,希望開始時刻マスタ!AG7&lt;シフト設定マスタ!$E$15,$AH7="ホール"),"D",IF(希望開始時刻マスタ!AG7="休み","休み","")))))</f>
        <v/>
      </c>
      <c r="AH7" s="143" t="str">
        <f>スタッフマスタ!L7</f>
        <v>キッチン</v>
      </c>
      <c r="AI7" s="144" t="str">
        <f>スタッフマスタ!K7</f>
        <v>社員</v>
      </c>
    </row>
    <row r="8" spans="2:35" x14ac:dyDescent="0.4">
      <c r="B8" s="17" t="s">
        <v>55</v>
      </c>
      <c r="C8" s="142" t="str">
        <f>IF(AND(希望開始時刻マスタ!C8&gt;=シフト設定マスタ!$D$12,希望開始時刻マスタ!C8&lt;シフト設定マスタ!$E$12,$AH8="キッチン"),"A",IF(AND(希望開始時刻マスタ!C8&gt;=シフト設定マスタ!$D$13,希望開始時刻マスタ!C8&lt;シフト設定マスタ!$E$13,$AH8="キッチン"),"B",IF(AND(希望開始時刻マスタ!C8&gt;=シフト設定マスタ!$D$14,希望開始時刻マスタ!C8&lt;シフト設定マスタ!$E$14,$AH8="ホール"),"C",IF(AND(希望開始時刻マスタ!C8&gt;=シフト設定マスタ!$D$15,希望開始時刻マスタ!C8&lt;シフト設定マスタ!$E$15,$AH8="ホール"),"D",IF(希望開始時刻マスタ!C8="休み","休み","")))))</f>
        <v>休み</v>
      </c>
      <c r="D8" s="142" t="str">
        <f>IF(AND(希望開始時刻マスタ!D8&gt;=シフト設定マスタ!$D$12,希望開始時刻マスタ!D8&lt;シフト設定マスタ!$E$12,$AH8="キッチン"),"A",IF(AND(希望開始時刻マスタ!D8&gt;=シフト設定マスタ!$D$13,希望開始時刻マスタ!D8&lt;シフト設定マスタ!$E$13,$AH8="キッチン"),"B",IF(AND(希望開始時刻マスタ!D8&gt;=シフト設定マスタ!$D$14,希望開始時刻マスタ!D8&lt;シフト設定マスタ!$E$14,$AH8="ホール"),"C",IF(AND(希望開始時刻マスタ!D8&gt;=シフト設定マスタ!$D$15,希望開始時刻マスタ!D8&lt;シフト設定マスタ!$E$15,$AH8="ホール"),"D",IF(希望開始時刻マスタ!D8="休み","休み","")))))</f>
        <v>休み</v>
      </c>
      <c r="E8" s="142" t="str">
        <f>IF(AND(希望開始時刻マスタ!E8&gt;=シフト設定マスタ!$D$12,希望開始時刻マスタ!E8&lt;シフト設定マスタ!$E$12,$AH8="キッチン"),"A",IF(AND(希望開始時刻マスタ!E8&gt;=シフト設定マスタ!$D$13,希望開始時刻マスタ!E8&lt;シフト設定マスタ!$E$13,$AH8="キッチン"),"B",IF(AND(希望開始時刻マスタ!E8&gt;=シフト設定マスタ!$D$14,希望開始時刻マスタ!E8&lt;シフト設定マスタ!$E$14,$AH8="ホール"),"C",IF(AND(希望開始時刻マスタ!E8&gt;=シフト設定マスタ!$D$15,希望開始時刻マスタ!E8&lt;シフト設定マスタ!$E$15,$AH8="ホール"),"D",IF(希望開始時刻マスタ!E8="休み","休み","")))))</f>
        <v>休み</v>
      </c>
      <c r="F8" s="142" t="str">
        <f>IF(AND(希望開始時刻マスタ!F8&gt;=シフト設定マスタ!$D$12,希望開始時刻マスタ!F8&lt;シフト設定マスタ!$E$12,$AH8="キッチン"),"A",IF(AND(希望開始時刻マスタ!F8&gt;=シフト設定マスタ!$D$13,希望開始時刻マスタ!F8&lt;シフト設定マスタ!$E$13,$AH8="キッチン"),"B",IF(AND(希望開始時刻マスタ!F8&gt;=シフト設定マスタ!$D$14,希望開始時刻マスタ!F8&lt;シフト設定マスタ!$E$14,$AH8="ホール"),"C",IF(AND(希望開始時刻マスタ!F8&gt;=シフト設定マスタ!$D$15,希望開始時刻マスタ!F8&lt;シフト設定マスタ!$E$15,$AH8="ホール"),"D",IF(希望開始時刻マスタ!F8="休み","休み","")))))</f>
        <v>A</v>
      </c>
      <c r="G8" s="142" t="str">
        <f>IF(AND(希望開始時刻マスタ!G8&gt;=シフト設定マスタ!$D$12,希望開始時刻マスタ!G8&lt;シフト設定マスタ!$E$12,$AH8="キッチン"),"A",IF(AND(希望開始時刻マスタ!G8&gt;=シフト設定マスタ!$D$13,希望開始時刻マスタ!G8&lt;シフト設定マスタ!$E$13,$AH8="キッチン"),"B",IF(AND(希望開始時刻マスタ!G8&gt;=シフト設定マスタ!$D$14,希望開始時刻マスタ!G8&lt;シフト設定マスタ!$E$14,$AH8="ホール"),"C",IF(AND(希望開始時刻マスタ!G8&gt;=シフト設定マスタ!$D$15,希望開始時刻マスタ!G8&lt;シフト設定マスタ!$E$15,$AH8="ホール"),"D",IF(希望開始時刻マスタ!G8="休み","休み","")))))</f>
        <v>A</v>
      </c>
      <c r="H8" s="142" t="str">
        <f>IF(AND(希望開始時刻マスタ!H8&gt;=シフト設定マスタ!$D$12,希望開始時刻マスタ!H8&lt;シフト設定マスタ!$E$12,$AH8="キッチン"),"A",IF(AND(希望開始時刻マスタ!H8&gt;=シフト設定マスタ!$D$13,希望開始時刻マスタ!H8&lt;シフト設定マスタ!$E$13,$AH8="キッチン"),"B",IF(AND(希望開始時刻マスタ!H8&gt;=シフト設定マスタ!$D$14,希望開始時刻マスタ!H8&lt;シフト設定マスタ!$E$14,$AH8="ホール"),"C",IF(AND(希望開始時刻マスタ!H8&gt;=シフト設定マスタ!$D$15,希望開始時刻マスタ!H8&lt;シフト設定マスタ!$E$15,$AH8="ホール"),"D",IF(希望開始時刻マスタ!H8="休み","休み","")))))</f>
        <v>休み</v>
      </c>
      <c r="I8" s="142" t="str">
        <f>IF(AND(希望開始時刻マスタ!I8&gt;=シフト設定マスタ!$D$12,希望開始時刻マスタ!I8&lt;シフト設定マスタ!$E$12,$AH8="キッチン"),"A",IF(AND(希望開始時刻マスタ!I8&gt;=シフト設定マスタ!$D$13,希望開始時刻マスタ!I8&lt;シフト設定マスタ!$E$13,$AH8="キッチン"),"B",IF(AND(希望開始時刻マスタ!I8&gt;=シフト設定マスタ!$D$14,希望開始時刻マスタ!I8&lt;シフト設定マスタ!$E$14,$AH8="ホール"),"C",IF(AND(希望開始時刻マスタ!I8&gt;=シフト設定マスタ!$D$15,希望開始時刻マスタ!I8&lt;シフト設定マスタ!$E$15,$AH8="ホール"),"D",IF(希望開始時刻マスタ!I8="休み","休み","")))))</f>
        <v>休み</v>
      </c>
      <c r="J8" s="142" t="str">
        <f>IF(AND(希望開始時刻マスタ!J8&gt;=シフト設定マスタ!$D$12,希望開始時刻マスタ!J8&lt;シフト設定マスタ!$E$12,$AH8="キッチン"),"A",IF(AND(希望開始時刻マスタ!J8&gt;=シフト設定マスタ!$D$13,希望開始時刻マスタ!J8&lt;シフト設定マスタ!$E$13,$AH8="キッチン"),"B",IF(AND(希望開始時刻マスタ!J8&gt;=シフト設定マスタ!$D$14,希望開始時刻マスタ!J8&lt;シフト設定マスタ!$E$14,$AH8="ホール"),"C",IF(AND(希望開始時刻マスタ!J8&gt;=シフト設定マスタ!$D$15,希望開始時刻マスタ!J8&lt;シフト設定マスタ!$E$15,$AH8="ホール"),"D",IF(希望開始時刻マスタ!J8="休み","休み","")))))</f>
        <v>休み</v>
      </c>
      <c r="K8" s="142" t="str">
        <f>IF(AND(希望開始時刻マスタ!K8&gt;=シフト設定マスタ!$D$12,希望開始時刻マスタ!K8&lt;シフト設定マスタ!$E$12,$AH8="キッチン"),"A",IF(AND(希望開始時刻マスタ!K8&gt;=シフト設定マスタ!$D$13,希望開始時刻マスタ!K8&lt;シフト設定マスタ!$E$13,$AH8="キッチン"),"B",IF(AND(希望開始時刻マスタ!K8&gt;=シフト設定マスタ!$D$14,希望開始時刻マスタ!K8&lt;シフト設定マスタ!$E$14,$AH8="ホール"),"C",IF(AND(希望開始時刻マスタ!K8&gt;=シフト設定マスタ!$D$15,希望開始時刻マスタ!K8&lt;シフト設定マスタ!$E$15,$AH8="ホール"),"D",IF(希望開始時刻マスタ!K8="休み","休み","")))))</f>
        <v>休み</v>
      </c>
      <c r="L8" s="142" t="str">
        <f>IF(AND(希望開始時刻マスタ!L8&gt;=シフト設定マスタ!$D$12,希望開始時刻マスタ!L8&lt;シフト設定マスタ!$E$12,$AH8="キッチン"),"A",IF(AND(希望開始時刻マスタ!L8&gt;=シフト設定マスタ!$D$13,希望開始時刻マスタ!L8&lt;シフト設定マスタ!$E$13,$AH8="キッチン"),"B",IF(AND(希望開始時刻マスタ!L8&gt;=シフト設定マスタ!$D$14,希望開始時刻マスタ!L8&lt;シフト設定マスタ!$E$14,$AH8="ホール"),"C",IF(AND(希望開始時刻マスタ!L8&gt;=シフト設定マスタ!$D$15,希望開始時刻マスタ!L8&lt;シフト設定マスタ!$E$15,$AH8="ホール"),"D",IF(希望開始時刻マスタ!L8="休み","休み","")))))</f>
        <v>休み</v>
      </c>
      <c r="M8" s="142" t="str">
        <f>IF(AND(希望開始時刻マスタ!M8&gt;=シフト設定マスタ!$D$12,希望開始時刻マスタ!M8&lt;シフト設定マスタ!$E$12,$AH8="キッチン"),"A",IF(AND(希望開始時刻マスタ!M8&gt;=シフト設定マスタ!$D$13,希望開始時刻マスタ!M8&lt;シフト設定マスタ!$E$13,$AH8="キッチン"),"B",IF(AND(希望開始時刻マスタ!M8&gt;=シフト設定マスタ!$D$14,希望開始時刻マスタ!M8&lt;シフト設定マスタ!$E$14,$AH8="ホール"),"C",IF(AND(希望開始時刻マスタ!M8&gt;=シフト設定マスタ!$D$15,希望開始時刻マスタ!M8&lt;シフト設定マスタ!$E$15,$AH8="ホール"),"D",IF(希望開始時刻マスタ!M8="休み","休み","")))))</f>
        <v>A</v>
      </c>
      <c r="N8" s="142" t="str">
        <f>IF(AND(希望開始時刻マスタ!N8&gt;=シフト設定マスタ!$D$12,希望開始時刻マスタ!N8&lt;シフト設定マスタ!$E$12,$AH8="キッチン"),"A",IF(AND(希望開始時刻マスタ!N8&gt;=シフト設定マスタ!$D$13,希望開始時刻マスタ!N8&lt;シフト設定マスタ!$E$13,$AH8="キッチン"),"B",IF(AND(希望開始時刻マスタ!N8&gt;=シフト設定マスタ!$D$14,希望開始時刻マスタ!N8&lt;シフト設定マスタ!$E$14,$AH8="ホール"),"C",IF(AND(希望開始時刻マスタ!N8&gt;=シフト設定マスタ!$D$15,希望開始時刻マスタ!N8&lt;シフト設定マスタ!$E$15,$AH8="ホール"),"D",IF(希望開始時刻マスタ!N8="休み","休み","")))))</f>
        <v>A</v>
      </c>
      <c r="O8" s="142" t="str">
        <f>IF(AND(希望開始時刻マスタ!O8&gt;=シフト設定マスタ!$D$12,希望開始時刻マスタ!O8&lt;シフト設定マスタ!$E$12,$AH8="キッチン"),"A",IF(AND(希望開始時刻マスタ!O8&gt;=シフト設定マスタ!$D$13,希望開始時刻マスタ!O8&lt;シフト設定マスタ!$E$13,$AH8="キッチン"),"B",IF(AND(希望開始時刻マスタ!O8&gt;=シフト設定マスタ!$D$14,希望開始時刻マスタ!O8&lt;シフト設定マスタ!$E$14,$AH8="ホール"),"C",IF(AND(希望開始時刻マスタ!O8&gt;=シフト設定マスタ!$D$15,希望開始時刻マスタ!O8&lt;シフト設定マスタ!$E$15,$AH8="ホール"),"D",IF(希望開始時刻マスタ!O8="休み","休み","")))))</f>
        <v>休み</v>
      </c>
      <c r="P8" s="142" t="str">
        <f>IF(AND(希望開始時刻マスタ!P8&gt;=シフト設定マスタ!$D$12,希望開始時刻マスタ!P8&lt;シフト設定マスタ!$E$12,$AH8="キッチン"),"A",IF(AND(希望開始時刻マスタ!P8&gt;=シフト設定マスタ!$D$13,希望開始時刻マスタ!P8&lt;シフト設定マスタ!$E$13,$AH8="キッチン"),"B",IF(AND(希望開始時刻マスタ!P8&gt;=シフト設定マスタ!$D$14,希望開始時刻マスタ!P8&lt;シフト設定マスタ!$E$14,$AH8="ホール"),"C",IF(AND(希望開始時刻マスタ!P8&gt;=シフト設定マスタ!$D$15,希望開始時刻マスタ!P8&lt;シフト設定マスタ!$E$15,$AH8="ホール"),"D",IF(希望開始時刻マスタ!P8="休み","休み","")))))</f>
        <v>休み</v>
      </c>
      <c r="Q8" s="142" t="str">
        <f>IF(AND(希望開始時刻マスタ!Q8&gt;=シフト設定マスタ!$D$12,希望開始時刻マスタ!Q8&lt;シフト設定マスタ!$E$12,$AH8="キッチン"),"A",IF(AND(希望開始時刻マスタ!Q8&gt;=シフト設定マスタ!$D$13,希望開始時刻マスタ!Q8&lt;シフト設定マスタ!$E$13,$AH8="キッチン"),"B",IF(AND(希望開始時刻マスタ!Q8&gt;=シフト設定マスタ!$D$14,希望開始時刻マスタ!Q8&lt;シフト設定マスタ!$E$14,$AH8="ホール"),"C",IF(AND(希望開始時刻マスタ!Q8&gt;=シフト設定マスタ!$D$15,希望開始時刻マスタ!Q8&lt;シフト設定マスタ!$E$15,$AH8="ホール"),"D",IF(希望開始時刻マスタ!Q8="休み","休み","")))))</f>
        <v>休み</v>
      </c>
      <c r="R8" s="142" t="str">
        <f>IF(AND(希望開始時刻マスタ!R8&gt;=シフト設定マスタ!$D$12,希望開始時刻マスタ!R8&lt;シフト設定マスタ!$E$12,$AH8="キッチン"),"A",IF(AND(希望開始時刻マスタ!R8&gt;=シフト設定マスタ!$D$13,希望開始時刻マスタ!R8&lt;シフト設定マスタ!$E$13,$AH8="キッチン"),"B",IF(AND(希望開始時刻マスタ!R8&gt;=シフト設定マスタ!$D$14,希望開始時刻マスタ!R8&lt;シフト設定マスタ!$E$14,$AH8="ホール"),"C",IF(AND(希望開始時刻マスタ!R8&gt;=シフト設定マスタ!$D$15,希望開始時刻マスタ!R8&lt;シフト設定マスタ!$E$15,$AH8="ホール"),"D",IF(希望開始時刻マスタ!R8="休み","休み","")))))</f>
        <v>休み</v>
      </c>
      <c r="S8" s="142" t="str">
        <f>IF(AND(希望開始時刻マスタ!S8&gt;=シフト設定マスタ!$D$12,希望開始時刻マスタ!S8&lt;シフト設定マスタ!$E$12,$AH8="キッチン"),"A",IF(AND(希望開始時刻マスタ!S8&gt;=シフト設定マスタ!$D$13,希望開始時刻マスタ!S8&lt;シフト設定マスタ!$E$13,$AH8="キッチン"),"B",IF(AND(希望開始時刻マスタ!S8&gt;=シフト設定マスタ!$D$14,希望開始時刻マスタ!S8&lt;シフト設定マスタ!$E$14,$AH8="ホール"),"C",IF(AND(希望開始時刻マスタ!S8&gt;=シフト設定マスタ!$D$15,希望開始時刻マスタ!S8&lt;シフト設定マスタ!$E$15,$AH8="ホール"),"D",IF(希望開始時刻マスタ!S8="休み","休み","")))))</f>
        <v>休み</v>
      </c>
      <c r="T8" s="142" t="str">
        <f>IF(AND(希望開始時刻マスタ!T8&gt;=シフト設定マスタ!$D$12,希望開始時刻マスタ!T8&lt;シフト設定マスタ!$E$12,$AH8="キッチン"),"A",IF(AND(希望開始時刻マスタ!T8&gt;=シフト設定マスタ!$D$13,希望開始時刻マスタ!T8&lt;シフト設定マスタ!$E$13,$AH8="キッチン"),"B",IF(AND(希望開始時刻マスタ!T8&gt;=シフト設定マスタ!$D$14,希望開始時刻マスタ!T8&lt;シフト設定マスタ!$E$14,$AH8="ホール"),"C",IF(AND(希望開始時刻マスタ!T8&gt;=シフト設定マスタ!$D$15,希望開始時刻マスタ!T8&lt;シフト設定マスタ!$E$15,$AH8="ホール"),"D",IF(希望開始時刻マスタ!T8="休み","休み","")))))</f>
        <v>A</v>
      </c>
      <c r="U8" s="142" t="str">
        <f>IF(AND(希望開始時刻マスタ!U8&gt;=シフト設定マスタ!$D$12,希望開始時刻マスタ!U8&lt;シフト設定マスタ!$E$12,$AH8="キッチン"),"A",IF(AND(希望開始時刻マスタ!U8&gt;=シフト設定マスタ!$D$13,希望開始時刻マスタ!U8&lt;シフト設定マスタ!$E$13,$AH8="キッチン"),"B",IF(AND(希望開始時刻マスタ!U8&gt;=シフト設定マスタ!$D$14,希望開始時刻マスタ!U8&lt;シフト設定マスタ!$E$14,$AH8="ホール"),"C",IF(AND(希望開始時刻マスタ!U8&gt;=シフト設定マスタ!$D$15,希望開始時刻マスタ!U8&lt;シフト設定マスタ!$E$15,$AH8="ホール"),"D",IF(希望開始時刻マスタ!U8="休み","休み","")))))</f>
        <v>A</v>
      </c>
      <c r="V8" s="142" t="str">
        <f>IF(AND(希望開始時刻マスタ!V8&gt;=シフト設定マスタ!$D$12,希望開始時刻マスタ!V8&lt;シフト設定マスタ!$E$12,$AH8="キッチン"),"A",IF(AND(希望開始時刻マスタ!V8&gt;=シフト設定マスタ!$D$13,希望開始時刻マスタ!V8&lt;シフト設定マスタ!$E$13,$AH8="キッチン"),"B",IF(AND(希望開始時刻マスタ!V8&gt;=シフト設定マスタ!$D$14,希望開始時刻マスタ!V8&lt;シフト設定マスタ!$E$14,$AH8="ホール"),"C",IF(AND(希望開始時刻マスタ!V8&gt;=シフト設定マスタ!$D$15,希望開始時刻マスタ!V8&lt;シフト設定マスタ!$E$15,$AH8="ホール"),"D",IF(希望開始時刻マスタ!V8="休み","休み","")))))</f>
        <v>休み</v>
      </c>
      <c r="W8" s="142" t="str">
        <f>IF(AND(希望開始時刻マスタ!W8&gt;=シフト設定マスタ!$D$12,希望開始時刻マスタ!W8&lt;シフト設定マスタ!$E$12,$AH8="キッチン"),"A",IF(AND(希望開始時刻マスタ!W8&gt;=シフト設定マスタ!$D$13,希望開始時刻マスタ!W8&lt;シフト設定マスタ!$E$13,$AH8="キッチン"),"B",IF(AND(希望開始時刻マスタ!W8&gt;=シフト設定マスタ!$D$14,希望開始時刻マスタ!W8&lt;シフト設定マスタ!$E$14,$AH8="ホール"),"C",IF(AND(希望開始時刻マスタ!W8&gt;=シフト設定マスタ!$D$15,希望開始時刻マスタ!W8&lt;シフト設定マスタ!$E$15,$AH8="ホール"),"D",IF(希望開始時刻マスタ!W8="休み","休み","")))))</f>
        <v>休み</v>
      </c>
      <c r="X8" s="142" t="str">
        <f>IF(AND(希望開始時刻マスタ!X8&gt;=シフト設定マスタ!$D$12,希望開始時刻マスタ!X8&lt;シフト設定マスタ!$E$12,$AH8="キッチン"),"A",IF(AND(希望開始時刻マスタ!X8&gt;=シフト設定マスタ!$D$13,希望開始時刻マスタ!X8&lt;シフト設定マスタ!$E$13,$AH8="キッチン"),"B",IF(AND(希望開始時刻マスタ!X8&gt;=シフト設定マスタ!$D$14,希望開始時刻マスタ!X8&lt;シフト設定マスタ!$E$14,$AH8="ホール"),"C",IF(AND(希望開始時刻マスタ!X8&gt;=シフト設定マスタ!$D$15,希望開始時刻マスタ!X8&lt;シフト設定マスタ!$E$15,$AH8="ホール"),"D",IF(希望開始時刻マスタ!X8="休み","休み","")))))</f>
        <v>休み</v>
      </c>
      <c r="Y8" s="142" t="str">
        <f>IF(AND(希望開始時刻マスタ!Y8&gt;=シフト設定マスタ!$D$12,希望開始時刻マスタ!Y8&lt;シフト設定マスタ!$E$12,$AH8="キッチン"),"A",IF(AND(希望開始時刻マスタ!Y8&gt;=シフト設定マスタ!$D$13,希望開始時刻マスタ!Y8&lt;シフト設定マスタ!$E$13,$AH8="キッチン"),"B",IF(AND(希望開始時刻マスタ!Y8&gt;=シフト設定マスタ!$D$14,希望開始時刻マスタ!Y8&lt;シフト設定マスタ!$E$14,$AH8="ホール"),"C",IF(AND(希望開始時刻マスタ!Y8&gt;=シフト設定マスタ!$D$15,希望開始時刻マスタ!Y8&lt;シフト設定マスタ!$E$15,$AH8="ホール"),"D",IF(希望開始時刻マスタ!Y8="休み","休み","")))))</f>
        <v>休み</v>
      </c>
      <c r="Z8" s="142" t="str">
        <f>IF(AND(希望開始時刻マスタ!Z8&gt;=シフト設定マスタ!$D$12,希望開始時刻マスタ!Z8&lt;シフト設定マスタ!$E$12,$AH8="キッチン"),"A",IF(AND(希望開始時刻マスタ!Z8&gt;=シフト設定マスタ!$D$13,希望開始時刻マスタ!Z8&lt;シフト設定マスタ!$E$13,$AH8="キッチン"),"B",IF(AND(希望開始時刻マスタ!Z8&gt;=シフト設定マスタ!$D$14,希望開始時刻マスタ!Z8&lt;シフト設定マスタ!$E$14,$AH8="ホール"),"C",IF(AND(希望開始時刻マスタ!Z8&gt;=シフト設定マスタ!$D$15,希望開始時刻マスタ!Z8&lt;シフト設定マスタ!$E$15,$AH8="ホール"),"D",IF(希望開始時刻マスタ!Z8="休み","休み","")))))</f>
        <v>休み</v>
      </c>
      <c r="AA8" s="142" t="str">
        <f>IF(AND(希望開始時刻マスタ!AA8&gt;=シフト設定マスタ!$D$12,希望開始時刻マスタ!AA8&lt;シフト設定マスタ!$E$12,$AH8="キッチン"),"A",IF(AND(希望開始時刻マスタ!AA8&gt;=シフト設定マスタ!$D$13,希望開始時刻マスタ!AA8&lt;シフト設定マスタ!$E$13,$AH8="キッチン"),"B",IF(AND(希望開始時刻マスタ!AA8&gt;=シフト設定マスタ!$D$14,希望開始時刻マスタ!AA8&lt;シフト設定マスタ!$E$14,$AH8="ホール"),"C",IF(AND(希望開始時刻マスタ!AA8&gt;=シフト設定マスタ!$D$15,希望開始時刻マスタ!AA8&lt;シフト設定マスタ!$E$15,$AH8="ホール"),"D",IF(希望開始時刻マスタ!AA8="休み","休み","")))))</f>
        <v>A</v>
      </c>
      <c r="AB8" s="142" t="str">
        <f>IF(AND(希望開始時刻マスタ!AB8&gt;=シフト設定マスタ!$D$12,希望開始時刻マスタ!AB8&lt;シフト設定マスタ!$E$12,$AH8="キッチン"),"A",IF(AND(希望開始時刻マスタ!AB8&gt;=シフト設定マスタ!$D$13,希望開始時刻マスタ!AB8&lt;シフト設定マスタ!$E$13,$AH8="キッチン"),"B",IF(AND(希望開始時刻マスタ!AB8&gt;=シフト設定マスタ!$D$14,希望開始時刻マスタ!AB8&lt;シフト設定マスタ!$E$14,$AH8="ホール"),"C",IF(AND(希望開始時刻マスタ!AB8&gt;=シフト設定マスタ!$D$15,希望開始時刻マスタ!AB8&lt;シフト設定マスタ!$E$15,$AH8="ホール"),"D",IF(希望開始時刻マスタ!AB8="休み","休み","")))))</f>
        <v>A</v>
      </c>
      <c r="AC8" s="142" t="str">
        <f>IF(AND(希望開始時刻マスタ!AC8&gt;=シフト設定マスタ!$D$12,希望開始時刻マスタ!AC8&lt;シフト設定マスタ!$E$12,$AH8="キッチン"),"A",IF(AND(希望開始時刻マスタ!AC8&gt;=シフト設定マスタ!$D$13,希望開始時刻マスタ!AC8&lt;シフト設定マスタ!$E$13,$AH8="キッチン"),"B",IF(AND(希望開始時刻マスタ!AC8&gt;=シフト設定マスタ!$D$14,希望開始時刻マスタ!AC8&lt;シフト設定マスタ!$E$14,$AH8="ホール"),"C",IF(AND(希望開始時刻マスタ!AC8&gt;=シフト設定マスタ!$D$15,希望開始時刻マスタ!AC8&lt;シフト設定マスタ!$E$15,$AH8="ホール"),"D",IF(希望開始時刻マスタ!AC8="休み","休み","")))))</f>
        <v>休み</v>
      </c>
      <c r="AD8" s="142" t="str">
        <f>IF(AND(希望開始時刻マスタ!AD8&gt;=シフト設定マスタ!$D$12,希望開始時刻マスタ!AD8&lt;シフト設定マスタ!$E$12,$AH8="キッチン"),"A",IF(AND(希望開始時刻マスタ!AD8&gt;=シフト設定マスタ!$D$13,希望開始時刻マスタ!AD8&lt;シフト設定マスタ!$E$13,$AH8="キッチン"),"B",IF(AND(希望開始時刻マスタ!AD8&gt;=シフト設定マスタ!$D$14,希望開始時刻マスタ!AD8&lt;シフト設定マスタ!$E$14,$AH8="ホール"),"C",IF(AND(希望開始時刻マスタ!AD8&gt;=シフト設定マスタ!$D$15,希望開始時刻マスタ!AD8&lt;シフト設定マスタ!$E$15,$AH8="ホール"),"D",IF(希望開始時刻マスタ!AD8="休み","休み","")))))</f>
        <v>休み</v>
      </c>
      <c r="AE8" s="142" t="str">
        <f>IF(AND(希望開始時刻マスタ!AE8&gt;=シフト設定マスタ!$D$12,希望開始時刻マスタ!AE8&lt;シフト設定マスタ!$E$12,$AH8="キッチン"),"A",IF(AND(希望開始時刻マスタ!AE8&gt;=シフト設定マスタ!$D$13,希望開始時刻マスタ!AE8&lt;シフト設定マスタ!$E$13,$AH8="キッチン"),"B",IF(AND(希望開始時刻マスタ!AE8&gt;=シフト設定マスタ!$D$14,希望開始時刻マスタ!AE8&lt;シフト設定マスタ!$E$14,$AH8="ホール"),"C",IF(AND(希望開始時刻マスタ!AE8&gt;=シフト設定マスタ!$D$15,希望開始時刻マスタ!AE8&lt;シフト設定マスタ!$E$15,$AH8="ホール"),"D",IF(希望開始時刻マスタ!AE8="休み","休み","")))))</f>
        <v>休み</v>
      </c>
      <c r="AF8" s="142" t="str">
        <f>IF(AND(希望開始時刻マスタ!AF8&gt;=シフト設定マスタ!$D$12,希望開始時刻マスタ!AF8&lt;シフト設定マスタ!$E$12,$AH8="キッチン"),"A",IF(AND(希望開始時刻マスタ!AF8&gt;=シフト設定マスタ!$D$13,希望開始時刻マスタ!AF8&lt;シフト設定マスタ!$E$13,$AH8="キッチン"),"B",IF(AND(希望開始時刻マスタ!AF8&gt;=シフト設定マスタ!$D$14,希望開始時刻マスタ!AF8&lt;シフト設定マスタ!$E$14,$AH8="ホール"),"C",IF(AND(希望開始時刻マスタ!AF8&gt;=シフト設定マスタ!$D$15,希望開始時刻マスタ!AF8&lt;シフト設定マスタ!$E$15,$AH8="ホール"),"D",IF(希望開始時刻マスタ!AF8="休み","休み","")))))</f>
        <v>休み</v>
      </c>
      <c r="AG8" s="142" t="str">
        <f>IF(AND(希望開始時刻マスタ!AG8&gt;=シフト設定マスタ!$D$12,希望開始時刻マスタ!AG8&lt;シフト設定マスタ!$E$12,$AH8="キッチン"),"A",IF(AND(希望開始時刻マスタ!AG8&gt;=シフト設定マスタ!$D$13,希望開始時刻マスタ!AG8&lt;シフト設定マスタ!$E$13,$AH8="キッチン"),"B",IF(AND(希望開始時刻マスタ!AG8&gt;=シフト設定マスタ!$D$14,希望開始時刻マスタ!AG8&lt;シフト設定マスタ!$E$14,$AH8="ホール"),"C",IF(AND(希望開始時刻マスタ!AG8&gt;=シフト設定マスタ!$D$15,希望開始時刻マスタ!AG8&lt;シフト設定マスタ!$E$15,$AH8="ホール"),"D",IF(希望開始時刻マスタ!AG8="休み","休み","")))))</f>
        <v>休み</v>
      </c>
      <c r="AH8" s="143" t="str">
        <f>スタッフマスタ!L8</f>
        <v>キッチン</v>
      </c>
      <c r="AI8" s="144" t="str">
        <f>スタッフマスタ!K8</f>
        <v>アルバイト</v>
      </c>
    </row>
    <row r="9" spans="2:35" x14ac:dyDescent="0.4">
      <c r="B9" s="17" t="s">
        <v>56</v>
      </c>
      <c r="C9" s="142" t="str">
        <f>IF(AND(希望開始時刻マスタ!C9&gt;=シフト設定マスタ!$D$12,希望開始時刻マスタ!C9&lt;シフト設定マスタ!$E$12,$AH9="キッチン"),"A",IF(AND(希望開始時刻マスタ!C9&gt;=シフト設定マスタ!$D$13,希望開始時刻マスタ!C9&lt;シフト設定マスタ!$E$13,$AH9="キッチン"),"B",IF(AND(希望開始時刻マスタ!C9&gt;=シフト設定マスタ!$D$14,希望開始時刻マスタ!C9&lt;シフト設定マスタ!$E$14,$AH9="ホール"),"C",IF(AND(希望開始時刻マスタ!C9&gt;=シフト設定マスタ!$D$15,希望開始時刻マスタ!C9&lt;シフト設定マスタ!$E$15,$AH9="ホール"),"D",IF(希望開始時刻マスタ!C9="休み","休み","")))))</f>
        <v>A</v>
      </c>
      <c r="D9" s="142" t="str">
        <f>IF(AND(希望開始時刻マスタ!D9&gt;=シフト設定マスタ!$D$12,希望開始時刻マスタ!D9&lt;シフト設定マスタ!$E$12,$AH9="キッチン"),"A",IF(AND(希望開始時刻マスタ!D9&gt;=シフト設定マスタ!$D$13,希望開始時刻マスタ!D9&lt;シフト設定マスタ!$E$13,$AH9="キッチン"),"B",IF(AND(希望開始時刻マスタ!D9&gt;=シフト設定マスタ!$D$14,希望開始時刻マスタ!D9&lt;シフト設定マスタ!$E$14,$AH9="ホール"),"C",IF(AND(希望開始時刻マスタ!D9&gt;=シフト設定マスタ!$D$15,希望開始時刻マスタ!D9&lt;シフト設定マスタ!$E$15,$AH9="ホール"),"D",IF(希望開始時刻マスタ!D9="休み","休み","")))))</f>
        <v>A</v>
      </c>
      <c r="E9" s="142" t="str">
        <f>IF(AND(希望開始時刻マスタ!E9&gt;=シフト設定マスタ!$D$12,希望開始時刻マスタ!E9&lt;シフト設定マスタ!$E$12,$AH9="キッチン"),"A",IF(AND(希望開始時刻マスタ!E9&gt;=シフト設定マスタ!$D$13,希望開始時刻マスタ!E9&lt;シフト設定マスタ!$E$13,$AH9="キッチン"),"B",IF(AND(希望開始時刻マスタ!E9&gt;=シフト設定マスタ!$D$14,希望開始時刻マスタ!E9&lt;シフト設定マスタ!$E$14,$AH9="ホール"),"C",IF(AND(希望開始時刻マスタ!E9&gt;=シフト設定マスタ!$D$15,希望開始時刻マスタ!E9&lt;シフト設定マスタ!$E$15,$AH9="ホール"),"D",IF(希望開始時刻マスタ!E9="休み","休み","")))))</f>
        <v>A</v>
      </c>
      <c r="F9" s="142" t="str">
        <f>IF(AND(希望開始時刻マスタ!F9&gt;=シフト設定マスタ!$D$12,希望開始時刻マスタ!F9&lt;シフト設定マスタ!$E$12,$AH9="キッチン"),"A",IF(AND(希望開始時刻マスタ!F9&gt;=シフト設定マスタ!$D$13,希望開始時刻マスタ!F9&lt;シフト設定マスタ!$E$13,$AH9="キッチン"),"B",IF(AND(希望開始時刻マスタ!F9&gt;=シフト設定マスタ!$D$14,希望開始時刻マスタ!F9&lt;シフト設定マスタ!$E$14,$AH9="ホール"),"C",IF(AND(希望開始時刻マスタ!F9&gt;=シフト設定マスタ!$D$15,希望開始時刻マスタ!F9&lt;シフト設定マスタ!$E$15,$AH9="ホール"),"D",IF(希望開始時刻マスタ!F9="休み","休み","")))))</f>
        <v>休み</v>
      </c>
      <c r="G9" s="142" t="str">
        <f>IF(AND(希望開始時刻マスタ!G9&gt;=シフト設定マスタ!$D$12,希望開始時刻マスタ!G9&lt;シフト設定マスタ!$E$12,$AH9="キッチン"),"A",IF(AND(希望開始時刻マスタ!G9&gt;=シフト設定マスタ!$D$13,希望開始時刻マスタ!G9&lt;シフト設定マスタ!$E$13,$AH9="キッチン"),"B",IF(AND(希望開始時刻マスタ!G9&gt;=シフト設定マスタ!$D$14,希望開始時刻マスタ!G9&lt;シフト設定マスタ!$E$14,$AH9="ホール"),"C",IF(AND(希望開始時刻マスタ!G9&gt;=シフト設定マスタ!$D$15,希望開始時刻マスタ!G9&lt;シフト設定マスタ!$E$15,$AH9="ホール"),"D",IF(希望開始時刻マスタ!G9="休み","休み","")))))</f>
        <v>休み</v>
      </c>
      <c r="H9" s="142" t="str">
        <f>IF(AND(希望開始時刻マスタ!H9&gt;=シフト設定マスタ!$D$12,希望開始時刻マスタ!H9&lt;シフト設定マスタ!$E$12,$AH9="キッチン"),"A",IF(AND(希望開始時刻マスタ!H9&gt;=シフト設定マスタ!$D$13,希望開始時刻マスタ!H9&lt;シフト設定マスタ!$E$13,$AH9="キッチン"),"B",IF(AND(希望開始時刻マスタ!H9&gt;=シフト設定マスタ!$D$14,希望開始時刻マスタ!H9&lt;シフト設定マスタ!$E$14,$AH9="ホール"),"C",IF(AND(希望開始時刻マスタ!H9&gt;=シフト設定マスタ!$D$15,希望開始時刻マスタ!H9&lt;シフト設定マスタ!$E$15,$AH9="ホール"),"D",IF(希望開始時刻マスタ!H9="休み","休み","")))))</f>
        <v>A</v>
      </c>
      <c r="I9" s="142" t="str">
        <f>IF(AND(希望開始時刻マスタ!I9&gt;=シフト設定マスタ!$D$12,希望開始時刻マスタ!I9&lt;シフト設定マスタ!$E$12,$AH9="キッチン"),"A",IF(AND(希望開始時刻マスタ!I9&gt;=シフト設定マスタ!$D$13,希望開始時刻マスタ!I9&lt;シフト設定マスタ!$E$13,$AH9="キッチン"),"B",IF(AND(希望開始時刻マスタ!I9&gt;=シフト設定マスタ!$D$14,希望開始時刻マスタ!I9&lt;シフト設定マスタ!$E$14,$AH9="ホール"),"C",IF(AND(希望開始時刻マスタ!I9&gt;=シフト設定マスタ!$D$15,希望開始時刻マスタ!I9&lt;シフト設定マスタ!$E$15,$AH9="ホール"),"D",IF(希望開始時刻マスタ!I9="休み","休み","")))))</f>
        <v>A</v>
      </c>
      <c r="J9" s="142" t="str">
        <f>IF(AND(希望開始時刻マスタ!J9&gt;=シフト設定マスタ!$D$12,希望開始時刻マスタ!J9&lt;シフト設定マスタ!$E$12,$AH9="キッチン"),"A",IF(AND(希望開始時刻マスタ!J9&gt;=シフト設定マスタ!$D$13,希望開始時刻マスタ!J9&lt;シフト設定マスタ!$E$13,$AH9="キッチン"),"B",IF(AND(希望開始時刻マスタ!J9&gt;=シフト設定マスタ!$D$14,希望開始時刻マスタ!J9&lt;シフト設定マスタ!$E$14,$AH9="ホール"),"C",IF(AND(希望開始時刻マスタ!J9&gt;=シフト設定マスタ!$D$15,希望開始時刻マスタ!J9&lt;シフト設定マスタ!$E$15,$AH9="ホール"),"D",IF(希望開始時刻マスタ!J9="休み","休み","")))))</f>
        <v>A</v>
      </c>
      <c r="K9" s="142" t="str">
        <f>IF(AND(希望開始時刻マスタ!K9&gt;=シフト設定マスタ!$D$12,希望開始時刻マスタ!K9&lt;シフト設定マスタ!$E$12,$AH9="キッチン"),"A",IF(AND(希望開始時刻マスタ!K9&gt;=シフト設定マスタ!$D$13,希望開始時刻マスタ!K9&lt;シフト設定マスタ!$E$13,$AH9="キッチン"),"B",IF(AND(希望開始時刻マスタ!K9&gt;=シフト設定マスタ!$D$14,希望開始時刻マスタ!K9&lt;シフト設定マスタ!$E$14,$AH9="ホール"),"C",IF(AND(希望開始時刻マスタ!K9&gt;=シフト設定マスタ!$D$15,希望開始時刻マスタ!K9&lt;シフト設定マスタ!$E$15,$AH9="ホール"),"D",IF(希望開始時刻マスタ!K9="休み","休み","")))))</f>
        <v>A</v>
      </c>
      <c r="L9" s="142" t="str">
        <f>IF(AND(希望開始時刻マスタ!L9&gt;=シフト設定マスタ!$D$12,希望開始時刻マスタ!L9&lt;シフト設定マスタ!$E$12,$AH9="キッチン"),"A",IF(AND(希望開始時刻マスタ!L9&gt;=シフト設定マスタ!$D$13,希望開始時刻マスタ!L9&lt;シフト設定マスタ!$E$13,$AH9="キッチン"),"B",IF(AND(希望開始時刻マスタ!L9&gt;=シフト設定マスタ!$D$14,希望開始時刻マスタ!L9&lt;シフト設定マスタ!$E$14,$AH9="ホール"),"C",IF(AND(希望開始時刻マスタ!L9&gt;=シフト設定マスタ!$D$15,希望開始時刻マスタ!L9&lt;シフト設定マスタ!$E$15,$AH9="ホール"),"D",IF(希望開始時刻マスタ!L9="休み","休み","")))))</f>
        <v>A</v>
      </c>
      <c r="M9" s="142" t="str">
        <f>IF(AND(希望開始時刻マスタ!M9&gt;=シフト設定マスタ!$D$12,希望開始時刻マスタ!M9&lt;シフト設定マスタ!$E$12,$AH9="キッチン"),"A",IF(AND(希望開始時刻マスタ!M9&gt;=シフト設定マスタ!$D$13,希望開始時刻マスタ!M9&lt;シフト設定マスタ!$E$13,$AH9="キッチン"),"B",IF(AND(希望開始時刻マスタ!M9&gt;=シフト設定マスタ!$D$14,希望開始時刻マスタ!M9&lt;シフト設定マスタ!$E$14,$AH9="ホール"),"C",IF(AND(希望開始時刻マスタ!M9&gt;=シフト設定マスタ!$D$15,希望開始時刻マスタ!M9&lt;シフト設定マスタ!$E$15,$AH9="ホール"),"D",IF(希望開始時刻マスタ!M9="休み","休み","")))))</f>
        <v>休み</v>
      </c>
      <c r="N9" s="142" t="str">
        <f>IF(AND(希望開始時刻マスタ!N9&gt;=シフト設定マスタ!$D$12,希望開始時刻マスタ!N9&lt;シフト設定マスタ!$E$12,$AH9="キッチン"),"A",IF(AND(希望開始時刻マスタ!N9&gt;=シフト設定マスタ!$D$13,希望開始時刻マスタ!N9&lt;シフト設定マスタ!$E$13,$AH9="キッチン"),"B",IF(AND(希望開始時刻マスタ!N9&gt;=シフト設定マスタ!$D$14,希望開始時刻マスタ!N9&lt;シフト設定マスタ!$E$14,$AH9="ホール"),"C",IF(AND(希望開始時刻マスタ!N9&gt;=シフト設定マスタ!$D$15,希望開始時刻マスタ!N9&lt;シフト設定マスタ!$E$15,$AH9="ホール"),"D",IF(希望開始時刻マスタ!N9="休み","休み","")))))</f>
        <v>休み</v>
      </c>
      <c r="O9" s="142" t="str">
        <f>IF(AND(希望開始時刻マスタ!O9&gt;=シフト設定マスタ!$D$12,希望開始時刻マスタ!O9&lt;シフト設定マスタ!$E$12,$AH9="キッチン"),"A",IF(AND(希望開始時刻マスタ!O9&gt;=シフト設定マスタ!$D$13,希望開始時刻マスタ!O9&lt;シフト設定マスタ!$E$13,$AH9="キッチン"),"B",IF(AND(希望開始時刻マスタ!O9&gt;=シフト設定マスタ!$D$14,希望開始時刻マスタ!O9&lt;シフト設定マスタ!$E$14,$AH9="ホール"),"C",IF(AND(希望開始時刻マスタ!O9&gt;=シフト設定マスタ!$D$15,希望開始時刻マスタ!O9&lt;シフト設定マスタ!$E$15,$AH9="ホール"),"D",IF(希望開始時刻マスタ!O9="休み","休み","")))))</f>
        <v>A</v>
      </c>
      <c r="P9" s="142" t="str">
        <f>IF(AND(希望開始時刻マスタ!P9&gt;=シフト設定マスタ!$D$12,希望開始時刻マスタ!P9&lt;シフト設定マスタ!$E$12,$AH9="キッチン"),"A",IF(AND(希望開始時刻マスタ!P9&gt;=シフト設定マスタ!$D$13,希望開始時刻マスタ!P9&lt;シフト設定マスタ!$E$13,$AH9="キッチン"),"B",IF(AND(希望開始時刻マスタ!P9&gt;=シフト設定マスタ!$D$14,希望開始時刻マスタ!P9&lt;シフト設定マスタ!$E$14,$AH9="ホール"),"C",IF(AND(希望開始時刻マスタ!P9&gt;=シフト設定マスタ!$D$15,希望開始時刻マスタ!P9&lt;シフト設定マスタ!$E$15,$AH9="ホール"),"D",IF(希望開始時刻マスタ!P9="休み","休み","")))))</f>
        <v>A</v>
      </c>
      <c r="Q9" s="142" t="str">
        <f>IF(AND(希望開始時刻マスタ!Q9&gt;=シフト設定マスタ!$D$12,希望開始時刻マスタ!Q9&lt;シフト設定マスタ!$E$12,$AH9="キッチン"),"A",IF(AND(希望開始時刻マスタ!Q9&gt;=シフト設定マスタ!$D$13,希望開始時刻マスタ!Q9&lt;シフト設定マスタ!$E$13,$AH9="キッチン"),"B",IF(AND(希望開始時刻マスタ!Q9&gt;=シフト設定マスタ!$D$14,希望開始時刻マスタ!Q9&lt;シフト設定マスタ!$E$14,$AH9="ホール"),"C",IF(AND(希望開始時刻マスタ!Q9&gt;=シフト設定マスタ!$D$15,希望開始時刻マスタ!Q9&lt;シフト設定マスタ!$E$15,$AH9="ホール"),"D",IF(希望開始時刻マスタ!Q9="休み","休み","")))))</f>
        <v>A</v>
      </c>
      <c r="R9" s="142" t="str">
        <f>IF(AND(希望開始時刻マスタ!R9&gt;=シフト設定マスタ!$D$12,希望開始時刻マスタ!R9&lt;シフト設定マスタ!$E$12,$AH9="キッチン"),"A",IF(AND(希望開始時刻マスタ!R9&gt;=シフト設定マスタ!$D$13,希望開始時刻マスタ!R9&lt;シフト設定マスタ!$E$13,$AH9="キッチン"),"B",IF(AND(希望開始時刻マスタ!R9&gt;=シフト設定マスタ!$D$14,希望開始時刻マスタ!R9&lt;シフト設定マスタ!$E$14,$AH9="ホール"),"C",IF(AND(希望開始時刻マスタ!R9&gt;=シフト設定マスタ!$D$15,希望開始時刻マスタ!R9&lt;シフト設定マスタ!$E$15,$AH9="ホール"),"D",IF(希望開始時刻マスタ!R9="休み","休み","")))))</f>
        <v>A</v>
      </c>
      <c r="S9" s="142" t="str">
        <f>IF(AND(希望開始時刻マスタ!S9&gt;=シフト設定マスタ!$D$12,希望開始時刻マスタ!S9&lt;シフト設定マスタ!$E$12,$AH9="キッチン"),"A",IF(AND(希望開始時刻マスタ!S9&gt;=シフト設定マスタ!$D$13,希望開始時刻マスタ!S9&lt;シフト設定マスタ!$E$13,$AH9="キッチン"),"B",IF(AND(希望開始時刻マスタ!S9&gt;=シフト設定マスタ!$D$14,希望開始時刻マスタ!S9&lt;シフト設定マスタ!$E$14,$AH9="ホール"),"C",IF(AND(希望開始時刻マスタ!S9&gt;=シフト設定マスタ!$D$15,希望開始時刻マスタ!S9&lt;シフト設定マスタ!$E$15,$AH9="ホール"),"D",IF(希望開始時刻マスタ!S9="休み","休み","")))))</f>
        <v>A</v>
      </c>
      <c r="T9" s="142" t="str">
        <f>IF(AND(希望開始時刻マスタ!T9&gt;=シフト設定マスタ!$D$12,希望開始時刻マスタ!T9&lt;シフト設定マスタ!$E$12,$AH9="キッチン"),"A",IF(AND(希望開始時刻マスタ!T9&gt;=シフト設定マスタ!$D$13,希望開始時刻マスタ!T9&lt;シフト設定マスタ!$E$13,$AH9="キッチン"),"B",IF(AND(希望開始時刻マスタ!T9&gt;=シフト設定マスタ!$D$14,希望開始時刻マスタ!T9&lt;シフト設定マスタ!$E$14,$AH9="ホール"),"C",IF(AND(希望開始時刻マスタ!T9&gt;=シフト設定マスタ!$D$15,希望開始時刻マスタ!T9&lt;シフト設定マスタ!$E$15,$AH9="ホール"),"D",IF(希望開始時刻マスタ!T9="休み","休み","")))))</f>
        <v>休み</v>
      </c>
      <c r="U9" s="142" t="str">
        <f>IF(AND(希望開始時刻マスタ!U9&gt;=シフト設定マスタ!$D$12,希望開始時刻マスタ!U9&lt;シフト設定マスタ!$E$12,$AH9="キッチン"),"A",IF(AND(希望開始時刻マスタ!U9&gt;=シフト設定マスタ!$D$13,希望開始時刻マスタ!U9&lt;シフト設定マスタ!$E$13,$AH9="キッチン"),"B",IF(AND(希望開始時刻マスタ!U9&gt;=シフト設定マスタ!$D$14,希望開始時刻マスタ!U9&lt;シフト設定マスタ!$E$14,$AH9="ホール"),"C",IF(AND(希望開始時刻マスタ!U9&gt;=シフト設定マスタ!$D$15,希望開始時刻マスタ!U9&lt;シフト設定マスタ!$E$15,$AH9="ホール"),"D",IF(希望開始時刻マスタ!U9="休み","休み","")))))</f>
        <v>休み</v>
      </c>
      <c r="V9" s="142" t="str">
        <f>IF(AND(希望開始時刻マスタ!V9&gt;=シフト設定マスタ!$D$12,希望開始時刻マスタ!V9&lt;シフト設定マスタ!$E$12,$AH9="キッチン"),"A",IF(AND(希望開始時刻マスタ!V9&gt;=シフト設定マスタ!$D$13,希望開始時刻マスタ!V9&lt;シフト設定マスタ!$E$13,$AH9="キッチン"),"B",IF(AND(希望開始時刻マスタ!V9&gt;=シフト設定マスタ!$D$14,希望開始時刻マスタ!V9&lt;シフト設定マスタ!$E$14,$AH9="ホール"),"C",IF(AND(希望開始時刻マスタ!V9&gt;=シフト設定マスタ!$D$15,希望開始時刻マスタ!V9&lt;シフト設定マスタ!$E$15,$AH9="ホール"),"D",IF(希望開始時刻マスタ!V9="休み","休み","")))))</f>
        <v>A</v>
      </c>
      <c r="W9" s="142" t="str">
        <f>IF(AND(希望開始時刻マスタ!W9&gt;=シフト設定マスタ!$D$12,希望開始時刻マスタ!W9&lt;シフト設定マスタ!$E$12,$AH9="キッチン"),"A",IF(AND(希望開始時刻マスタ!W9&gt;=シフト設定マスタ!$D$13,希望開始時刻マスタ!W9&lt;シフト設定マスタ!$E$13,$AH9="キッチン"),"B",IF(AND(希望開始時刻マスタ!W9&gt;=シフト設定マスタ!$D$14,希望開始時刻マスタ!W9&lt;シフト設定マスタ!$E$14,$AH9="ホール"),"C",IF(AND(希望開始時刻マスタ!W9&gt;=シフト設定マスタ!$D$15,希望開始時刻マスタ!W9&lt;シフト設定マスタ!$E$15,$AH9="ホール"),"D",IF(希望開始時刻マスタ!W9="休み","休み","")))))</f>
        <v>A</v>
      </c>
      <c r="X9" s="142" t="str">
        <f>IF(AND(希望開始時刻マスタ!X9&gt;=シフト設定マスタ!$D$12,希望開始時刻マスタ!X9&lt;シフト設定マスタ!$E$12,$AH9="キッチン"),"A",IF(AND(希望開始時刻マスタ!X9&gt;=シフト設定マスタ!$D$13,希望開始時刻マスタ!X9&lt;シフト設定マスタ!$E$13,$AH9="キッチン"),"B",IF(AND(希望開始時刻マスタ!X9&gt;=シフト設定マスタ!$D$14,希望開始時刻マスタ!X9&lt;シフト設定マスタ!$E$14,$AH9="ホール"),"C",IF(AND(希望開始時刻マスタ!X9&gt;=シフト設定マスタ!$D$15,希望開始時刻マスタ!X9&lt;シフト設定マスタ!$E$15,$AH9="ホール"),"D",IF(希望開始時刻マスタ!X9="休み","休み","")))))</f>
        <v>A</v>
      </c>
      <c r="Y9" s="142" t="str">
        <f>IF(AND(希望開始時刻マスタ!Y9&gt;=シフト設定マスタ!$D$12,希望開始時刻マスタ!Y9&lt;シフト設定マスタ!$E$12,$AH9="キッチン"),"A",IF(AND(希望開始時刻マスタ!Y9&gt;=シフト設定マスタ!$D$13,希望開始時刻マスタ!Y9&lt;シフト設定マスタ!$E$13,$AH9="キッチン"),"B",IF(AND(希望開始時刻マスタ!Y9&gt;=シフト設定マスタ!$D$14,希望開始時刻マスタ!Y9&lt;シフト設定マスタ!$E$14,$AH9="ホール"),"C",IF(AND(希望開始時刻マスタ!Y9&gt;=シフト設定マスタ!$D$15,希望開始時刻マスタ!Y9&lt;シフト設定マスタ!$E$15,$AH9="ホール"),"D",IF(希望開始時刻マスタ!Y9="休み","休み","")))))</f>
        <v>A</v>
      </c>
      <c r="Z9" s="142" t="str">
        <f>IF(AND(希望開始時刻マスタ!Z9&gt;=シフト設定マスタ!$D$12,希望開始時刻マスタ!Z9&lt;シフト設定マスタ!$E$12,$AH9="キッチン"),"A",IF(AND(希望開始時刻マスタ!Z9&gt;=シフト設定マスタ!$D$13,希望開始時刻マスタ!Z9&lt;シフト設定マスタ!$E$13,$AH9="キッチン"),"B",IF(AND(希望開始時刻マスタ!Z9&gt;=シフト設定マスタ!$D$14,希望開始時刻マスタ!Z9&lt;シフト設定マスタ!$E$14,$AH9="ホール"),"C",IF(AND(希望開始時刻マスタ!Z9&gt;=シフト設定マスタ!$D$15,希望開始時刻マスタ!Z9&lt;シフト設定マスタ!$E$15,$AH9="ホール"),"D",IF(希望開始時刻マスタ!Z9="休み","休み","")))))</f>
        <v>A</v>
      </c>
      <c r="AA9" s="142" t="str">
        <f>IF(AND(希望開始時刻マスタ!AA9&gt;=シフト設定マスタ!$D$12,希望開始時刻マスタ!AA9&lt;シフト設定マスタ!$E$12,$AH9="キッチン"),"A",IF(AND(希望開始時刻マスタ!AA9&gt;=シフト設定マスタ!$D$13,希望開始時刻マスタ!AA9&lt;シフト設定マスタ!$E$13,$AH9="キッチン"),"B",IF(AND(希望開始時刻マスタ!AA9&gt;=シフト設定マスタ!$D$14,希望開始時刻マスタ!AA9&lt;シフト設定マスタ!$E$14,$AH9="ホール"),"C",IF(AND(希望開始時刻マスタ!AA9&gt;=シフト設定マスタ!$D$15,希望開始時刻マスタ!AA9&lt;シフト設定マスタ!$E$15,$AH9="ホール"),"D",IF(希望開始時刻マスタ!AA9="休み","休み","")))))</f>
        <v>休み</v>
      </c>
      <c r="AB9" s="142" t="str">
        <f>IF(AND(希望開始時刻マスタ!AB9&gt;=シフト設定マスタ!$D$12,希望開始時刻マスタ!AB9&lt;シフト設定マスタ!$E$12,$AH9="キッチン"),"A",IF(AND(希望開始時刻マスタ!AB9&gt;=シフト設定マスタ!$D$13,希望開始時刻マスタ!AB9&lt;シフト設定マスタ!$E$13,$AH9="キッチン"),"B",IF(AND(希望開始時刻マスタ!AB9&gt;=シフト設定マスタ!$D$14,希望開始時刻マスタ!AB9&lt;シフト設定マスタ!$E$14,$AH9="ホール"),"C",IF(AND(希望開始時刻マスタ!AB9&gt;=シフト設定マスタ!$D$15,希望開始時刻マスタ!AB9&lt;シフト設定マスタ!$E$15,$AH9="ホール"),"D",IF(希望開始時刻マスタ!AB9="休み","休み","")))))</f>
        <v>休み</v>
      </c>
      <c r="AC9" s="142" t="str">
        <f>IF(AND(希望開始時刻マスタ!AC9&gt;=シフト設定マスタ!$D$12,希望開始時刻マスタ!AC9&lt;シフト設定マスタ!$E$12,$AH9="キッチン"),"A",IF(AND(希望開始時刻マスタ!AC9&gt;=シフト設定マスタ!$D$13,希望開始時刻マスタ!AC9&lt;シフト設定マスタ!$E$13,$AH9="キッチン"),"B",IF(AND(希望開始時刻マスタ!AC9&gt;=シフト設定マスタ!$D$14,希望開始時刻マスタ!AC9&lt;シフト設定マスタ!$E$14,$AH9="ホール"),"C",IF(AND(希望開始時刻マスタ!AC9&gt;=シフト設定マスタ!$D$15,希望開始時刻マスタ!AC9&lt;シフト設定マスタ!$E$15,$AH9="ホール"),"D",IF(希望開始時刻マスタ!AC9="休み","休み","")))))</f>
        <v>A</v>
      </c>
      <c r="AD9" s="142" t="str">
        <f>IF(AND(希望開始時刻マスタ!AD9&gt;=シフト設定マスタ!$D$12,希望開始時刻マスタ!AD9&lt;シフト設定マスタ!$E$12,$AH9="キッチン"),"A",IF(AND(希望開始時刻マスタ!AD9&gt;=シフト設定マスタ!$D$13,希望開始時刻マスタ!AD9&lt;シフト設定マスタ!$E$13,$AH9="キッチン"),"B",IF(AND(希望開始時刻マスタ!AD9&gt;=シフト設定マスタ!$D$14,希望開始時刻マスタ!AD9&lt;シフト設定マスタ!$E$14,$AH9="ホール"),"C",IF(AND(希望開始時刻マスタ!AD9&gt;=シフト設定マスタ!$D$15,希望開始時刻マスタ!AD9&lt;シフト設定マスタ!$E$15,$AH9="ホール"),"D",IF(希望開始時刻マスタ!AD9="休み","休み","")))))</f>
        <v>A</v>
      </c>
      <c r="AE9" s="142" t="str">
        <f>IF(AND(希望開始時刻マスタ!AE9&gt;=シフト設定マスタ!$D$12,希望開始時刻マスタ!AE9&lt;シフト設定マスタ!$E$12,$AH9="キッチン"),"A",IF(AND(希望開始時刻マスタ!AE9&gt;=シフト設定マスタ!$D$13,希望開始時刻マスタ!AE9&lt;シフト設定マスタ!$E$13,$AH9="キッチン"),"B",IF(AND(希望開始時刻マスタ!AE9&gt;=シフト設定マスタ!$D$14,希望開始時刻マスタ!AE9&lt;シフト設定マスタ!$E$14,$AH9="ホール"),"C",IF(AND(希望開始時刻マスタ!AE9&gt;=シフト設定マスタ!$D$15,希望開始時刻マスタ!AE9&lt;シフト設定マスタ!$E$15,$AH9="ホール"),"D",IF(希望開始時刻マスタ!AE9="休み","休み","")))))</f>
        <v>A</v>
      </c>
      <c r="AF9" s="142" t="str">
        <f>IF(AND(希望開始時刻マスタ!AF9&gt;=シフト設定マスタ!$D$12,希望開始時刻マスタ!AF9&lt;シフト設定マスタ!$E$12,$AH9="キッチン"),"A",IF(AND(希望開始時刻マスタ!AF9&gt;=シフト設定マスタ!$D$13,希望開始時刻マスタ!AF9&lt;シフト設定マスタ!$E$13,$AH9="キッチン"),"B",IF(AND(希望開始時刻マスタ!AF9&gt;=シフト設定マスタ!$D$14,希望開始時刻マスタ!AF9&lt;シフト設定マスタ!$E$14,$AH9="ホール"),"C",IF(AND(希望開始時刻マスタ!AF9&gt;=シフト設定マスタ!$D$15,希望開始時刻マスタ!AF9&lt;シフト設定マスタ!$E$15,$AH9="ホール"),"D",IF(希望開始時刻マスタ!AF9="休み","休み","")))))</f>
        <v>A</v>
      </c>
      <c r="AG9" s="142" t="str">
        <f>IF(AND(希望開始時刻マスタ!AG9&gt;=シフト設定マスタ!$D$12,希望開始時刻マスタ!AG9&lt;シフト設定マスタ!$E$12,$AH9="キッチン"),"A",IF(AND(希望開始時刻マスタ!AG9&gt;=シフト設定マスタ!$D$13,希望開始時刻マスタ!AG9&lt;シフト設定マスタ!$E$13,$AH9="キッチン"),"B",IF(AND(希望開始時刻マスタ!AG9&gt;=シフト設定マスタ!$D$14,希望開始時刻マスタ!AG9&lt;シフト設定マスタ!$E$14,$AH9="ホール"),"C",IF(AND(希望開始時刻マスタ!AG9&gt;=シフト設定マスタ!$D$15,希望開始時刻マスタ!AG9&lt;シフト設定マスタ!$E$15,$AH9="ホール"),"D",IF(希望開始時刻マスタ!AG9="休み","休み","")))))</f>
        <v>A</v>
      </c>
      <c r="AH9" s="143" t="str">
        <f>スタッフマスタ!L9</f>
        <v>キッチン</v>
      </c>
      <c r="AI9" s="144" t="str">
        <f>スタッフマスタ!K9</f>
        <v>アルバイト</v>
      </c>
    </row>
    <row r="10" spans="2:35" x14ac:dyDescent="0.4">
      <c r="B10" s="17" t="s">
        <v>57</v>
      </c>
      <c r="C10" s="142" t="str">
        <f>IF(AND(希望開始時刻マスタ!C10&gt;=シフト設定マスタ!$D$12,希望開始時刻マスタ!C10&lt;シフト設定マスタ!$E$12,$AH10="キッチン"),"A",IF(AND(希望開始時刻マスタ!C10&gt;=シフト設定マスタ!$D$13,希望開始時刻マスタ!C10&lt;シフト設定マスタ!$E$13,$AH10="キッチン"),"B",IF(AND(希望開始時刻マスタ!C10&gt;=シフト設定マスタ!$D$14,希望開始時刻マスタ!C10&lt;シフト設定マスタ!$E$14,$AH10="ホール"),"C",IF(AND(希望開始時刻マスタ!C10&gt;=シフト設定マスタ!$D$15,希望開始時刻マスタ!C10&lt;シフト設定マスタ!$E$15,$AH10="ホール"),"D",IF(希望開始時刻マスタ!C10="休み","休み","")))))</f>
        <v>休み</v>
      </c>
      <c r="D10" s="142" t="str">
        <f>IF(AND(希望開始時刻マスタ!D10&gt;=シフト設定マスタ!$D$12,希望開始時刻マスタ!D10&lt;シフト設定マスタ!$E$12,$AH10="キッチン"),"A",IF(AND(希望開始時刻マスタ!D10&gt;=シフト設定マスタ!$D$13,希望開始時刻マスタ!D10&lt;シフト設定マスタ!$E$13,$AH10="キッチン"),"B",IF(AND(希望開始時刻マスタ!D10&gt;=シフト設定マスタ!$D$14,希望開始時刻マスタ!D10&lt;シフト設定マスタ!$E$14,$AH10="ホール"),"C",IF(AND(希望開始時刻マスタ!D10&gt;=シフト設定マスタ!$D$15,希望開始時刻マスタ!D10&lt;シフト設定マスタ!$E$15,$AH10="ホール"),"D",IF(希望開始時刻マスタ!D10="休み","休み","")))))</f>
        <v>B</v>
      </c>
      <c r="E10" s="142" t="str">
        <f>IF(AND(希望開始時刻マスタ!E10&gt;=シフト設定マスタ!$D$12,希望開始時刻マスタ!E10&lt;シフト設定マスタ!$E$12,$AH10="キッチン"),"A",IF(AND(希望開始時刻マスタ!E10&gt;=シフト設定マスタ!$D$13,希望開始時刻マスタ!E10&lt;シフト設定マスタ!$E$13,$AH10="キッチン"),"B",IF(AND(希望開始時刻マスタ!E10&gt;=シフト設定マスタ!$D$14,希望開始時刻マスタ!E10&lt;シフト設定マスタ!$E$14,$AH10="ホール"),"C",IF(AND(希望開始時刻マスタ!E10&gt;=シフト設定マスタ!$D$15,希望開始時刻マスタ!E10&lt;シフト設定マスタ!$E$15,$AH10="ホール"),"D",IF(希望開始時刻マスタ!E10="休み","休み","")))))</f>
        <v>休み</v>
      </c>
      <c r="F10" s="142" t="str">
        <f>IF(AND(希望開始時刻マスタ!F10&gt;=シフト設定マスタ!$D$12,希望開始時刻マスタ!F10&lt;シフト設定マスタ!$E$12,$AH10="キッチン"),"A",IF(AND(希望開始時刻マスタ!F10&gt;=シフト設定マスタ!$D$13,希望開始時刻マスタ!F10&lt;シフト設定マスタ!$E$13,$AH10="キッチン"),"B",IF(AND(希望開始時刻マスタ!F10&gt;=シフト設定マスタ!$D$14,希望開始時刻マスタ!F10&lt;シフト設定マスタ!$E$14,$AH10="ホール"),"C",IF(AND(希望開始時刻マスタ!F10&gt;=シフト設定マスタ!$D$15,希望開始時刻マスタ!F10&lt;シフト設定マスタ!$E$15,$AH10="ホール"),"D",IF(希望開始時刻マスタ!F10="休み","休み","")))))</f>
        <v>B</v>
      </c>
      <c r="G10" s="142" t="str">
        <f>IF(AND(希望開始時刻マスタ!G10&gt;=シフト設定マスタ!$D$12,希望開始時刻マスタ!G10&lt;シフト設定マスタ!$E$12,$AH10="キッチン"),"A",IF(AND(希望開始時刻マスタ!G10&gt;=シフト設定マスタ!$D$13,希望開始時刻マスタ!G10&lt;シフト設定マスタ!$E$13,$AH10="キッチン"),"B",IF(AND(希望開始時刻マスタ!G10&gt;=シフト設定マスタ!$D$14,希望開始時刻マスタ!G10&lt;シフト設定マスタ!$E$14,$AH10="ホール"),"C",IF(AND(希望開始時刻マスタ!G10&gt;=シフト設定マスタ!$D$15,希望開始時刻マスタ!G10&lt;シフト設定マスタ!$E$15,$AH10="ホール"),"D",IF(希望開始時刻マスタ!G10="休み","休み","")))))</f>
        <v>B</v>
      </c>
      <c r="H10" s="142" t="str">
        <f>IF(AND(希望開始時刻マスタ!H10&gt;=シフト設定マスタ!$D$12,希望開始時刻マスタ!H10&lt;シフト設定マスタ!$E$12,$AH10="キッチン"),"A",IF(AND(希望開始時刻マスタ!H10&gt;=シフト設定マスタ!$D$13,希望開始時刻マスタ!H10&lt;シフト設定マスタ!$E$13,$AH10="キッチン"),"B",IF(AND(希望開始時刻マスタ!H10&gt;=シフト設定マスタ!$D$14,希望開始時刻マスタ!H10&lt;シフト設定マスタ!$E$14,$AH10="ホール"),"C",IF(AND(希望開始時刻マスタ!H10&gt;=シフト設定マスタ!$D$15,希望開始時刻マスタ!H10&lt;シフト設定マスタ!$E$15,$AH10="ホール"),"D",IF(希望開始時刻マスタ!H10="休み","休み","")))))</f>
        <v>休み</v>
      </c>
      <c r="I10" s="142" t="str">
        <f>IF(AND(希望開始時刻マスタ!I10&gt;=シフト設定マスタ!$D$12,希望開始時刻マスタ!I10&lt;シフト設定マスタ!$E$12,$AH10="キッチン"),"A",IF(AND(希望開始時刻マスタ!I10&gt;=シフト設定マスタ!$D$13,希望開始時刻マスタ!I10&lt;シフト設定マスタ!$E$13,$AH10="キッチン"),"B",IF(AND(希望開始時刻マスタ!I10&gt;=シフト設定マスタ!$D$14,希望開始時刻マスタ!I10&lt;シフト設定マスタ!$E$14,$AH10="ホール"),"C",IF(AND(希望開始時刻マスタ!I10&gt;=シフト設定マスタ!$D$15,希望開始時刻マスタ!I10&lt;シフト設定マスタ!$E$15,$AH10="ホール"),"D",IF(希望開始時刻マスタ!I10="休み","休み","")))))</f>
        <v>休み</v>
      </c>
      <c r="J10" s="142" t="str">
        <f>IF(AND(希望開始時刻マスタ!J10&gt;=シフト設定マスタ!$D$12,希望開始時刻マスタ!J10&lt;シフト設定マスタ!$E$12,$AH10="キッチン"),"A",IF(AND(希望開始時刻マスタ!J10&gt;=シフト設定マスタ!$D$13,希望開始時刻マスタ!J10&lt;シフト設定マスタ!$E$13,$AH10="キッチン"),"B",IF(AND(希望開始時刻マスタ!J10&gt;=シフト設定マスタ!$D$14,希望開始時刻マスタ!J10&lt;シフト設定マスタ!$E$14,$AH10="ホール"),"C",IF(AND(希望開始時刻マスタ!J10&gt;=シフト設定マスタ!$D$15,希望開始時刻マスタ!J10&lt;シフト設定マスタ!$E$15,$AH10="ホール"),"D",IF(希望開始時刻マスタ!J10="休み","休み","")))))</f>
        <v>休み</v>
      </c>
      <c r="K10" s="142" t="str">
        <f>IF(AND(希望開始時刻マスタ!K10&gt;=シフト設定マスタ!$D$12,希望開始時刻マスタ!K10&lt;シフト設定マスタ!$E$12,$AH10="キッチン"),"A",IF(AND(希望開始時刻マスタ!K10&gt;=シフト設定マスタ!$D$13,希望開始時刻マスタ!K10&lt;シフト設定マスタ!$E$13,$AH10="キッチン"),"B",IF(AND(希望開始時刻マスタ!K10&gt;=シフト設定マスタ!$D$14,希望開始時刻マスタ!K10&lt;シフト設定マスタ!$E$14,$AH10="ホール"),"C",IF(AND(希望開始時刻マスタ!K10&gt;=シフト設定マスタ!$D$15,希望開始時刻マスタ!K10&lt;シフト設定マスタ!$E$15,$AH10="ホール"),"D",IF(希望開始時刻マスタ!K10="休み","休み","")))))</f>
        <v>B</v>
      </c>
      <c r="L10" s="142" t="str">
        <f>IF(AND(希望開始時刻マスタ!L10&gt;=シフト設定マスタ!$D$12,希望開始時刻マスタ!L10&lt;シフト設定マスタ!$E$12,$AH10="キッチン"),"A",IF(AND(希望開始時刻マスタ!L10&gt;=シフト設定マスタ!$D$13,希望開始時刻マスタ!L10&lt;シフト設定マスタ!$E$13,$AH10="キッチン"),"B",IF(AND(希望開始時刻マスタ!L10&gt;=シフト設定マスタ!$D$14,希望開始時刻マスタ!L10&lt;シフト設定マスタ!$E$14,$AH10="ホール"),"C",IF(AND(希望開始時刻マスタ!L10&gt;=シフト設定マスタ!$D$15,希望開始時刻マスタ!L10&lt;シフト設定マスタ!$E$15,$AH10="ホール"),"D",IF(希望開始時刻マスタ!L10="休み","休み","")))))</f>
        <v>休み</v>
      </c>
      <c r="M10" s="142" t="str">
        <f>IF(AND(希望開始時刻マスタ!M10&gt;=シフト設定マスタ!$D$12,希望開始時刻マスタ!M10&lt;シフト設定マスタ!$E$12,$AH10="キッチン"),"A",IF(AND(希望開始時刻マスタ!M10&gt;=シフト設定マスタ!$D$13,希望開始時刻マスタ!M10&lt;シフト設定マスタ!$E$13,$AH10="キッチン"),"B",IF(AND(希望開始時刻マスタ!M10&gt;=シフト設定マスタ!$D$14,希望開始時刻マスタ!M10&lt;シフト設定マスタ!$E$14,$AH10="ホール"),"C",IF(AND(希望開始時刻マスタ!M10&gt;=シフト設定マスタ!$D$15,希望開始時刻マスタ!M10&lt;シフト設定マスタ!$E$15,$AH10="ホール"),"D",IF(希望開始時刻マスタ!M10="休み","休み","")))))</f>
        <v>B</v>
      </c>
      <c r="N10" s="142" t="str">
        <f>IF(AND(希望開始時刻マスタ!N10&gt;=シフト設定マスタ!$D$12,希望開始時刻マスタ!N10&lt;シフト設定マスタ!$E$12,$AH10="キッチン"),"A",IF(AND(希望開始時刻マスタ!N10&gt;=シフト設定マスタ!$D$13,希望開始時刻マスタ!N10&lt;シフト設定マスタ!$E$13,$AH10="キッチン"),"B",IF(AND(希望開始時刻マスタ!N10&gt;=シフト設定マスタ!$D$14,希望開始時刻マスタ!N10&lt;シフト設定マスタ!$E$14,$AH10="ホール"),"C",IF(AND(希望開始時刻マスタ!N10&gt;=シフト設定マスタ!$D$15,希望開始時刻マスタ!N10&lt;シフト設定マスタ!$E$15,$AH10="ホール"),"D",IF(希望開始時刻マスタ!N10="休み","休み","")))))</f>
        <v>B</v>
      </c>
      <c r="O10" s="142" t="str">
        <f>IF(AND(希望開始時刻マスタ!O10&gt;=シフト設定マスタ!$D$12,希望開始時刻マスタ!O10&lt;シフト設定マスタ!$E$12,$AH10="キッチン"),"A",IF(AND(希望開始時刻マスタ!O10&gt;=シフト設定マスタ!$D$13,希望開始時刻マスタ!O10&lt;シフト設定マスタ!$E$13,$AH10="キッチン"),"B",IF(AND(希望開始時刻マスタ!O10&gt;=シフト設定マスタ!$D$14,希望開始時刻マスタ!O10&lt;シフト設定マスタ!$E$14,$AH10="ホール"),"C",IF(AND(希望開始時刻マスタ!O10&gt;=シフト設定マスタ!$D$15,希望開始時刻マスタ!O10&lt;シフト設定マスタ!$E$15,$AH10="ホール"),"D",IF(希望開始時刻マスタ!O10="休み","休み","")))))</f>
        <v>休み</v>
      </c>
      <c r="P10" s="142" t="str">
        <f>IF(AND(希望開始時刻マスタ!P10&gt;=シフト設定マスタ!$D$12,希望開始時刻マスタ!P10&lt;シフト設定マスタ!$E$12,$AH10="キッチン"),"A",IF(AND(希望開始時刻マスタ!P10&gt;=シフト設定マスタ!$D$13,希望開始時刻マスタ!P10&lt;シフト設定マスタ!$E$13,$AH10="キッチン"),"B",IF(AND(希望開始時刻マスタ!P10&gt;=シフト設定マスタ!$D$14,希望開始時刻マスタ!P10&lt;シフト設定マスタ!$E$14,$AH10="ホール"),"C",IF(AND(希望開始時刻マスタ!P10&gt;=シフト設定マスタ!$D$15,希望開始時刻マスタ!P10&lt;シフト設定マスタ!$E$15,$AH10="ホール"),"D",IF(希望開始時刻マスタ!P10="休み","休み","")))))</f>
        <v>休み</v>
      </c>
      <c r="Q10" s="142" t="str">
        <f>IF(AND(希望開始時刻マスタ!Q10&gt;=シフト設定マスタ!$D$12,希望開始時刻マスタ!Q10&lt;シフト設定マスタ!$E$12,$AH10="キッチン"),"A",IF(AND(希望開始時刻マスタ!Q10&gt;=シフト設定マスタ!$D$13,希望開始時刻マスタ!Q10&lt;シフト設定マスタ!$E$13,$AH10="キッチン"),"B",IF(AND(希望開始時刻マスタ!Q10&gt;=シフト設定マスタ!$D$14,希望開始時刻マスタ!Q10&lt;シフト設定マスタ!$E$14,$AH10="ホール"),"C",IF(AND(希望開始時刻マスタ!Q10&gt;=シフト設定マスタ!$D$15,希望開始時刻マスタ!Q10&lt;シフト設定マスタ!$E$15,$AH10="ホール"),"D",IF(希望開始時刻マスタ!Q10="休み","休み","")))))</f>
        <v>休み</v>
      </c>
      <c r="R10" s="142" t="str">
        <f>IF(AND(希望開始時刻マスタ!R10&gt;=シフト設定マスタ!$D$12,希望開始時刻マスタ!R10&lt;シフト設定マスタ!$E$12,$AH10="キッチン"),"A",IF(AND(希望開始時刻マスタ!R10&gt;=シフト設定マスタ!$D$13,希望開始時刻マスタ!R10&lt;シフト設定マスタ!$E$13,$AH10="キッチン"),"B",IF(AND(希望開始時刻マスタ!R10&gt;=シフト設定マスタ!$D$14,希望開始時刻マスタ!R10&lt;シフト設定マスタ!$E$14,$AH10="ホール"),"C",IF(AND(希望開始時刻マスタ!R10&gt;=シフト設定マスタ!$D$15,希望開始時刻マスタ!R10&lt;シフト設定マスタ!$E$15,$AH10="ホール"),"D",IF(希望開始時刻マスタ!R10="休み","休み","")))))</f>
        <v>B</v>
      </c>
      <c r="S10" s="142" t="str">
        <f>IF(AND(希望開始時刻マスタ!S10&gt;=シフト設定マスタ!$D$12,希望開始時刻マスタ!S10&lt;シフト設定マスタ!$E$12,$AH10="キッチン"),"A",IF(AND(希望開始時刻マスタ!S10&gt;=シフト設定マスタ!$D$13,希望開始時刻マスタ!S10&lt;シフト設定マスタ!$E$13,$AH10="キッチン"),"B",IF(AND(希望開始時刻マスタ!S10&gt;=シフト設定マスタ!$D$14,希望開始時刻マスタ!S10&lt;シフト設定マスタ!$E$14,$AH10="ホール"),"C",IF(AND(希望開始時刻マスタ!S10&gt;=シフト設定マスタ!$D$15,希望開始時刻マスタ!S10&lt;シフト設定マスタ!$E$15,$AH10="ホール"),"D",IF(希望開始時刻マスタ!S10="休み","休み","")))))</f>
        <v>休み</v>
      </c>
      <c r="T10" s="142" t="str">
        <f>IF(AND(希望開始時刻マスタ!T10&gt;=シフト設定マスタ!$D$12,希望開始時刻マスタ!T10&lt;シフト設定マスタ!$E$12,$AH10="キッチン"),"A",IF(AND(希望開始時刻マスタ!T10&gt;=シフト設定マスタ!$D$13,希望開始時刻マスタ!T10&lt;シフト設定マスタ!$E$13,$AH10="キッチン"),"B",IF(AND(希望開始時刻マスタ!T10&gt;=シフト設定マスタ!$D$14,希望開始時刻マスタ!T10&lt;シフト設定マスタ!$E$14,$AH10="ホール"),"C",IF(AND(希望開始時刻マスタ!T10&gt;=シフト設定マスタ!$D$15,希望開始時刻マスタ!T10&lt;シフト設定マスタ!$E$15,$AH10="ホール"),"D",IF(希望開始時刻マスタ!T10="休み","休み","")))))</f>
        <v>B</v>
      </c>
      <c r="U10" s="142" t="str">
        <f>IF(AND(希望開始時刻マスタ!U10&gt;=シフト設定マスタ!$D$12,希望開始時刻マスタ!U10&lt;シフト設定マスタ!$E$12,$AH10="キッチン"),"A",IF(AND(希望開始時刻マスタ!U10&gt;=シフト設定マスタ!$D$13,希望開始時刻マスタ!U10&lt;シフト設定マスタ!$E$13,$AH10="キッチン"),"B",IF(AND(希望開始時刻マスタ!U10&gt;=シフト設定マスタ!$D$14,希望開始時刻マスタ!U10&lt;シフト設定マスタ!$E$14,$AH10="ホール"),"C",IF(AND(希望開始時刻マスタ!U10&gt;=シフト設定マスタ!$D$15,希望開始時刻マスタ!U10&lt;シフト設定マスタ!$E$15,$AH10="ホール"),"D",IF(希望開始時刻マスタ!U10="休み","休み","")))))</f>
        <v>B</v>
      </c>
      <c r="V10" s="142" t="str">
        <f>IF(AND(希望開始時刻マスタ!V10&gt;=シフト設定マスタ!$D$12,希望開始時刻マスタ!V10&lt;シフト設定マスタ!$E$12,$AH10="キッチン"),"A",IF(AND(希望開始時刻マスタ!V10&gt;=シフト設定マスタ!$D$13,希望開始時刻マスタ!V10&lt;シフト設定マスタ!$E$13,$AH10="キッチン"),"B",IF(AND(希望開始時刻マスタ!V10&gt;=シフト設定マスタ!$D$14,希望開始時刻マスタ!V10&lt;シフト設定マスタ!$E$14,$AH10="ホール"),"C",IF(AND(希望開始時刻マスタ!V10&gt;=シフト設定マスタ!$D$15,希望開始時刻マスタ!V10&lt;シフト設定マスタ!$E$15,$AH10="ホール"),"D",IF(希望開始時刻マスタ!V10="休み","休み","")))))</f>
        <v>休み</v>
      </c>
      <c r="W10" s="142" t="str">
        <f>IF(AND(希望開始時刻マスタ!W10&gt;=シフト設定マスタ!$D$12,希望開始時刻マスタ!W10&lt;シフト設定マスタ!$E$12,$AH10="キッチン"),"A",IF(AND(希望開始時刻マスタ!W10&gt;=シフト設定マスタ!$D$13,希望開始時刻マスタ!W10&lt;シフト設定マスタ!$E$13,$AH10="キッチン"),"B",IF(AND(希望開始時刻マスタ!W10&gt;=シフト設定マスタ!$D$14,希望開始時刻マスタ!W10&lt;シフト設定マスタ!$E$14,$AH10="ホール"),"C",IF(AND(希望開始時刻マスタ!W10&gt;=シフト設定マスタ!$D$15,希望開始時刻マスタ!W10&lt;シフト設定マスタ!$E$15,$AH10="ホール"),"D",IF(希望開始時刻マスタ!W10="休み","休み","")))))</f>
        <v>休み</v>
      </c>
      <c r="X10" s="142" t="str">
        <f>IF(AND(希望開始時刻マスタ!X10&gt;=シフト設定マスタ!$D$12,希望開始時刻マスタ!X10&lt;シフト設定マスタ!$E$12,$AH10="キッチン"),"A",IF(AND(希望開始時刻マスタ!X10&gt;=シフト設定マスタ!$D$13,希望開始時刻マスタ!X10&lt;シフト設定マスタ!$E$13,$AH10="キッチン"),"B",IF(AND(希望開始時刻マスタ!X10&gt;=シフト設定マスタ!$D$14,希望開始時刻マスタ!X10&lt;シフト設定マスタ!$E$14,$AH10="ホール"),"C",IF(AND(希望開始時刻マスタ!X10&gt;=シフト設定マスタ!$D$15,希望開始時刻マスタ!X10&lt;シフト設定マスタ!$E$15,$AH10="ホール"),"D",IF(希望開始時刻マスタ!X10="休み","休み","")))))</f>
        <v>休み</v>
      </c>
      <c r="Y10" s="142" t="str">
        <f>IF(AND(希望開始時刻マスタ!Y10&gt;=シフト設定マスタ!$D$12,希望開始時刻マスタ!Y10&lt;シフト設定マスタ!$E$12,$AH10="キッチン"),"A",IF(AND(希望開始時刻マスタ!Y10&gt;=シフト設定マスタ!$D$13,希望開始時刻マスタ!Y10&lt;シフト設定マスタ!$E$13,$AH10="キッチン"),"B",IF(AND(希望開始時刻マスタ!Y10&gt;=シフト設定マスタ!$D$14,希望開始時刻マスタ!Y10&lt;シフト設定マスタ!$E$14,$AH10="ホール"),"C",IF(AND(希望開始時刻マスタ!Y10&gt;=シフト設定マスタ!$D$15,希望開始時刻マスタ!Y10&lt;シフト設定マスタ!$E$15,$AH10="ホール"),"D",IF(希望開始時刻マスタ!Y10="休み","休み","")))))</f>
        <v>B</v>
      </c>
      <c r="Z10" s="142" t="str">
        <f>IF(AND(希望開始時刻マスタ!Z10&gt;=シフト設定マスタ!$D$12,希望開始時刻マスタ!Z10&lt;シフト設定マスタ!$E$12,$AH10="キッチン"),"A",IF(AND(希望開始時刻マスタ!Z10&gt;=シフト設定マスタ!$D$13,希望開始時刻マスタ!Z10&lt;シフト設定マスタ!$E$13,$AH10="キッチン"),"B",IF(AND(希望開始時刻マスタ!Z10&gt;=シフト設定マスタ!$D$14,希望開始時刻マスタ!Z10&lt;シフト設定マスタ!$E$14,$AH10="ホール"),"C",IF(AND(希望開始時刻マスタ!Z10&gt;=シフト設定マスタ!$D$15,希望開始時刻マスタ!Z10&lt;シフト設定マスタ!$E$15,$AH10="ホール"),"D",IF(希望開始時刻マスタ!Z10="休み","休み","")))))</f>
        <v>休み</v>
      </c>
      <c r="AA10" s="142" t="str">
        <f>IF(AND(希望開始時刻マスタ!AA10&gt;=シフト設定マスタ!$D$12,希望開始時刻マスタ!AA10&lt;シフト設定マスタ!$E$12,$AH10="キッチン"),"A",IF(AND(希望開始時刻マスタ!AA10&gt;=シフト設定マスタ!$D$13,希望開始時刻マスタ!AA10&lt;シフト設定マスタ!$E$13,$AH10="キッチン"),"B",IF(AND(希望開始時刻マスタ!AA10&gt;=シフト設定マスタ!$D$14,希望開始時刻マスタ!AA10&lt;シフト設定マスタ!$E$14,$AH10="ホール"),"C",IF(AND(希望開始時刻マスタ!AA10&gt;=シフト設定マスタ!$D$15,希望開始時刻マスタ!AA10&lt;シフト設定マスタ!$E$15,$AH10="ホール"),"D",IF(希望開始時刻マスタ!AA10="休み","休み","")))))</f>
        <v>B</v>
      </c>
      <c r="AB10" s="142" t="str">
        <f>IF(AND(希望開始時刻マスタ!AB10&gt;=シフト設定マスタ!$D$12,希望開始時刻マスタ!AB10&lt;シフト設定マスタ!$E$12,$AH10="キッチン"),"A",IF(AND(希望開始時刻マスタ!AB10&gt;=シフト設定マスタ!$D$13,希望開始時刻マスタ!AB10&lt;シフト設定マスタ!$E$13,$AH10="キッチン"),"B",IF(AND(希望開始時刻マスタ!AB10&gt;=シフト設定マスタ!$D$14,希望開始時刻マスタ!AB10&lt;シフト設定マスタ!$E$14,$AH10="ホール"),"C",IF(AND(希望開始時刻マスタ!AB10&gt;=シフト設定マスタ!$D$15,希望開始時刻マスタ!AB10&lt;シフト設定マスタ!$E$15,$AH10="ホール"),"D",IF(希望開始時刻マスタ!AB10="休み","休み","")))))</f>
        <v>B</v>
      </c>
      <c r="AC10" s="142" t="str">
        <f>IF(AND(希望開始時刻マスタ!AC10&gt;=シフト設定マスタ!$D$12,希望開始時刻マスタ!AC10&lt;シフト設定マスタ!$E$12,$AH10="キッチン"),"A",IF(AND(希望開始時刻マスタ!AC10&gt;=シフト設定マスタ!$D$13,希望開始時刻マスタ!AC10&lt;シフト設定マスタ!$E$13,$AH10="キッチン"),"B",IF(AND(希望開始時刻マスタ!AC10&gt;=シフト設定マスタ!$D$14,希望開始時刻マスタ!AC10&lt;シフト設定マスタ!$E$14,$AH10="ホール"),"C",IF(AND(希望開始時刻マスタ!AC10&gt;=シフト設定マスタ!$D$15,希望開始時刻マスタ!AC10&lt;シフト設定マスタ!$E$15,$AH10="ホール"),"D",IF(希望開始時刻マスタ!AC10="休み","休み","")))))</f>
        <v>休み</v>
      </c>
      <c r="AD10" s="142" t="str">
        <f>IF(AND(希望開始時刻マスタ!AD10&gt;=シフト設定マスタ!$D$12,希望開始時刻マスタ!AD10&lt;シフト設定マスタ!$E$12,$AH10="キッチン"),"A",IF(AND(希望開始時刻マスタ!AD10&gt;=シフト設定マスタ!$D$13,希望開始時刻マスタ!AD10&lt;シフト設定マスタ!$E$13,$AH10="キッチン"),"B",IF(AND(希望開始時刻マスタ!AD10&gt;=シフト設定マスタ!$D$14,希望開始時刻マスタ!AD10&lt;シフト設定マスタ!$E$14,$AH10="ホール"),"C",IF(AND(希望開始時刻マスタ!AD10&gt;=シフト設定マスタ!$D$15,希望開始時刻マスタ!AD10&lt;シフト設定マスタ!$E$15,$AH10="ホール"),"D",IF(希望開始時刻マスタ!AD10="休み","休み","")))))</f>
        <v>休み</v>
      </c>
      <c r="AE10" s="142" t="str">
        <f>IF(AND(希望開始時刻マスタ!AE10&gt;=シフト設定マスタ!$D$12,希望開始時刻マスタ!AE10&lt;シフト設定マスタ!$E$12,$AH10="キッチン"),"A",IF(AND(希望開始時刻マスタ!AE10&gt;=シフト設定マスタ!$D$13,希望開始時刻マスタ!AE10&lt;シフト設定マスタ!$E$13,$AH10="キッチン"),"B",IF(AND(希望開始時刻マスタ!AE10&gt;=シフト設定マスタ!$D$14,希望開始時刻マスタ!AE10&lt;シフト設定マスタ!$E$14,$AH10="ホール"),"C",IF(AND(希望開始時刻マスタ!AE10&gt;=シフト設定マスタ!$D$15,希望開始時刻マスタ!AE10&lt;シフト設定マスタ!$E$15,$AH10="ホール"),"D",IF(希望開始時刻マスタ!AE10="休み","休み","")))))</f>
        <v>B</v>
      </c>
      <c r="AF10" s="142" t="str">
        <f>IF(AND(希望開始時刻マスタ!AF10&gt;=シフト設定マスタ!$D$12,希望開始時刻マスタ!AF10&lt;シフト設定マスタ!$E$12,$AH10="キッチン"),"A",IF(AND(希望開始時刻マスタ!AF10&gt;=シフト設定マスタ!$D$13,希望開始時刻マスタ!AF10&lt;シフト設定マスタ!$E$13,$AH10="キッチン"),"B",IF(AND(希望開始時刻マスタ!AF10&gt;=シフト設定マスタ!$D$14,希望開始時刻マスタ!AF10&lt;シフト設定マスタ!$E$14,$AH10="ホール"),"C",IF(AND(希望開始時刻マスタ!AF10&gt;=シフト設定マスタ!$D$15,希望開始時刻マスタ!AF10&lt;シフト設定マスタ!$E$15,$AH10="ホール"),"D",IF(希望開始時刻マスタ!AF10="休み","休み","")))))</f>
        <v>休み</v>
      </c>
      <c r="AG10" s="142" t="str">
        <f>IF(AND(希望開始時刻マスタ!AG10&gt;=シフト設定マスタ!$D$12,希望開始時刻マスタ!AG10&lt;シフト設定マスタ!$E$12,$AH10="キッチン"),"A",IF(AND(希望開始時刻マスタ!AG10&gt;=シフト設定マスタ!$D$13,希望開始時刻マスタ!AG10&lt;シフト設定マスタ!$E$13,$AH10="キッチン"),"B",IF(AND(希望開始時刻マスタ!AG10&gt;=シフト設定マスタ!$D$14,希望開始時刻マスタ!AG10&lt;シフト設定マスタ!$E$14,$AH10="ホール"),"C",IF(AND(希望開始時刻マスタ!AG10&gt;=シフト設定マスタ!$D$15,希望開始時刻マスタ!AG10&lt;シフト設定マスタ!$E$15,$AH10="ホール"),"D",IF(希望開始時刻マスタ!AG10="休み","休み","")))))</f>
        <v>B</v>
      </c>
      <c r="AH10" s="143" t="str">
        <f>スタッフマスタ!L10</f>
        <v>キッチン</v>
      </c>
      <c r="AI10" s="144" t="str">
        <f>スタッフマスタ!K10</f>
        <v>アルバイト</v>
      </c>
    </row>
    <row r="11" spans="2:35" x14ac:dyDescent="0.4">
      <c r="B11" s="17" t="s">
        <v>58</v>
      </c>
      <c r="C11" s="142" t="str">
        <f>IF(AND(希望開始時刻マスタ!C11&gt;=シフト設定マスタ!$D$12,希望開始時刻マスタ!C11&lt;シフト設定マスタ!$E$12,$AH11="キッチン"),"A",IF(AND(希望開始時刻マスタ!C11&gt;=シフト設定マスタ!$D$13,希望開始時刻マスタ!C11&lt;シフト設定マスタ!$E$13,$AH11="キッチン"),"B",IF(AND(希望開始時刻マスタ!C11&gt;=シフト設定マスタ!$D$14,希望開始時刻マスタ!C11&lt;シフト設定マスタ!$E$14,$AH11="ホール"),"C",IF(AND(希望開始時刻マスタ!C11&gt;=シフト設定マスタ!$D$15,希望開始時刻マスタ!C11&lt;シフト設定マスタ!$E$15,$AH11="ホール"),"D",IF(希望開始時刻マスタ!C11="休み","休み","")))))</f>
        <v>C</v>
      </c>
      <c r="D11" s="142" t="str">
        <f>IF(AND(希望開始時刻マスタ!D11&gt;=シフト設定マスタ!$D$12,希望開始時刻マスタ!D11&lt;シフト設定マスタ!$E$12,$AH11="キッチン"),"A",IF(AND(希望開始時刻マスタ!D11&gt;=シフト設定マスタ!$D$13,希望開始時刻マスタ!D11&lt;シフト設定マスタ!$E$13,$AH11="キッチン"),"B",IF(AND(希望開始時刻マスタ!D11&gt;=シフト設定マスタ!$D$14,希望開始時刻マスタ!D11&lt;シフト設定マスタ!$E$14,$AH11="ホール"),"C",IF(AND(希望開始時刻マスタ!D11&gt;=シフト設定マスタ!$D$15,希望開始時刻マスタ!D11&lt;シフト設定マスタ!$E$15,$AH11="ホール"),"D",IF(希望開始時刻マスタ!D11="休み","休み","")))))</f>
        <v>C</v>
      </c>
      <c r="E11" s="142" t="str">
        <f>IF(AND(希望開始時刻マスタ!E11&gt;=シフト設定マスタ!$D$12,希望開始時刻マスタ!E11&lt;シフト設定マスタ!$E$12,$AH11="キッチン"),"A",IF(AND(希望開始時刻マスタ!E11&gt;=シフト設定マスタ!$D$13,希望開始時刻マスタ!E11&lt;シフト設定マスタ!$E$13,$AH11="キッチン"),"B",IF(AND(希望開始時刻マスタ!E11&gt;=シフト設定マスタ!$D$14,希望開始時刻マスタ!E11&lt;シフト設定マスタ!$E$14,$AH11="ホール"),"C",IF(AND(希望開始時刻マスタ!E11&gt;=シフト設定マスタ!$D$15,希望開始時刻マスタ!E11&lt;シフト設定マスタ!$E$15,$AH11="ホール"),"D",IF(希望開始時刻マスタ!E11="休み","休み","")))))</f>
        <v>C</v>
      </c>
      <c r="F11" s="142" t="str">
        <f>IF(AND(希望開始時刻マスタ!F11&gt;=シフト設定マスタ!$D$12,希望開始時刻マスタ!F11&lt;シフト設定マスタ!$E$12,$AH11="キッチン"),"A",IF(AND(希望開始時刻マスタ!F11&gt;=シフト設定マスタ!$D$13,希望開始時刻マスタ!F11&lt;シフト設定マスタ!$E$13,$AH11="キッチン"),"B",IF(AND(希望開始時刻マスタ!F11&gt;=シフト設定マスタ!$D$14,希望開始時刻マスタ!F11&lt;シフト設定マスタ!$E$14,$AH11="ホール"),"C",IF(AND(希望開始時刻マスタ!F11&gt;=シフト設定マスタ!$D$15,希望開始時刻マスタ!F11&lt;シフト設定マスタ!$E$15,$AH11="ホール"),"D",IF(希望開始時刻マスタ!F11="休み","休み","")))))</f>
        <v>休み</v>
      </c>
      <c r="G11" s="142" t="str">
        <f>IF(AND(希望開始時刻マスタ!G11&gt;=シフト設定マスタ!$D$12,希望開始時刻マスタ!G11&lt;シフト設定マスタ!$E$12,$AH11="キッチン"),"A",IF(AND(希望開始時刻マスタ!G11&gt;=シフト設定マスタ!$D$13,希望開始時刻マスタ!G11&lt;シフト設定マスタ!$E$13,$AH11="キッチン"),"B",IF(AND(希望開始時刻マスタ!G11&gt;=シフト設定マスタ!$D$14,希望開始時刻マスタ!G11&lt;シフト設定マスタ!$E$14,$AH11="ホール"),"C",IF(AND(希望開始時刻マスタ!G11&gt;=シフト設定マスタ!$D$15,希望開始時刻マスタ!G11&lt;シフト設定マスタ!$E$15,$AH11="ホール"),"D",IF(希望開始時刻マスタ!G11="休み","休み","")))))</f>
        <v>休み</v>
      </c>
      <c r="H11" s="142" t="str">
        <f>IF(AND(希望開始時刻マスタ!H11&gt;=シフト設定マスタ!$D$12,希望開始時刻マスタ!H11&lt;シフト設定マスタ!$E$12,$AH11="キッチン"),"A",IF(AND(希望開始時刻マスタ!H11&gt;=シフト設定マスタ!$D$13,希望開始時刻マスタ!H11&lt;シフト設定マスタ!$E$13,$AH11="キッチン"),"B",IF(AND(希望開始時刻マスタ!H11&gt;=シフト設定マスタ!$D$14,希望開始時刻マスタ!H11&lt;シフト設定マスタ!$E$14,$AH11="ホール"),"C",IF(AND(希望開始時刻マスタ!H11&gt;=シフト設定マスタ!$D$15,希望開始時刻マスタ!H11&lt;シフト設定マスタ!$E$15,$AH11="ホール"),"D",IF(希望開始時刻マスタ!H11="休み","休み","")))))</f>
        <v>C</v>
      </c>
      <c r="I11" s="142" t="str">
        <f>IF(AND(希望開始時刻マスタ!I11&gt;=シフト設定マスタ!$D$12,希望開始時刻マスタ!I11&lt;シフト設定マスタ!$E$12,$AH11="キッチン"),"A",IF(AND(希望開始時刻マスタ!I11&gt;=シフト設定マスタ!$D$13,希望開始時刻マスタ!I11&lt;シフト設定マスタ!$E$13,$AH11="キッチン"),"B",IF(AND(希望開始時刻マスタ!I11&gt;=シフト設定マスタ!$D$14,希望開始時刻マスタ!I11&lt;シフト設定マスタ!$E$14,$AH11="ホール"),"C",IF(AND(希望開始時刻マスタ!I11&gt;=シフト設定マスタ!$D$15,希望開始時刻マスタ!I11&lt;シフト設定マスタ!$E$15,$AH11="ホール"),"D",IF(希望開始時刻マスタ!I11="休み","休み","")))))</f>
        <v>C</v>
      </c>
      <c r="J11" s="142" t="str">
        <f>IF(AND(希望開始時刻マスタ!J11&gt;=シフト設定マスタ!$D$12,希望開始時刻マスタ!J11&lt;シフト設定マスタ!$E$12,$AH11="キッチン"),"A",IF(AND(希望開始時刻マスタ!J11&gt;=シフト設定マスタ!$D$13,希望開始時刻マスタ!J11&lt;シフト設定マスタ!$E$13,$AH11="キッチン"),"B",IF(AND(希望開始時刻マスタ!J11&gt;=シフト設定マスタ!$D$14,希望開始時刻マスタ!J11&lt;シフト設定マスタ!$E$14,$AH11="ホール"),"C",IF(AND(希望開始時刻マスタ!J11&gt;=シフト設定マスタ!$D$15,希望開始時刻マスタ!J11&lt;シフト設定マスタ!$E$15,$AH11="ホール"),"D",IF(希望開始時刻マスタ!J11="休み","休み","")))))</f>
        <v>C</v>
      </c>
      <c r="K11" s="142" t="str">
        <f>IF(AND(希望開始時刻マスタ!K11&gt;=シフト設定マスタ!$D$12,希望開始時刻マスタ!K11&lt;シフト設定マスタ!$E$12,$AH11="キッチン"),"A",IF(AND(希望開始時刻マスタ!K11&gt;=シフト設定マスタ!$D$13,希望開始時刻マスタ!K11&lt;シフト設定マスタ!$E$13,$AH11="キッチン"),"B",IF(AND(希望開始時刻マスタ!K11&gt;=シフト設定マスタ!$D$14,希望開始時刻マスタ!K11&lt;シフト設定マスタ!$E$14,$AH11="ホール"),"C",IF(AND(希望開始時刻マスタ!K11&gt;=シフト設定マスタ!$D$15,希望開始時刻マスタ!K11&lt;シフト設定マスタ!$E$15,$AH11="ホール"),"D",IF(希望開始時刻マスタ!K11="休み","休み","")))))</f>
        <v>C</v>
      </c>
      <c r="L11" s="142" t="str">
        <f>IF(AND(希望開始時刻マスタ!L11&gt;=シフト設定マスタ!$D$12,希望開始時刻マスタ!L11&lt;シフト設定マスタ!$E$12,$AH11="キッチン"),"A",IF(AND(希望開始時刻マスタ!L11&gt;=シフト設定マスタ!$D$13,希望開始時刻マスタ!L11&lt;シフト設定マスタ!$E$13,$AH11="キッチン"),"B",IF(AND(希望開始時刻マスタ!L11&gt;=シフト設定マスタ!$D$14,希望開始時刻マスタ!L11&lt;シフト設定マスタ!$E$14,$AH11="ホール"),"C",IF(AND(希望開始時刻マスタ!L11&gt;=シフト設定マスタ!$D$15,希望開始時刻マスタ!L11&lt;シフト設定マスタ!$E$15,$AH11="ホール"),"D",IF(希望開始時刻マスタ!L11="休み","休み","")))))</f>
        <v>C</v>
      </c>
      <c r="M11" s="142" t="str">
        <f>IF(AND(希望開始時刻マスタ!M11&gt;=シフト設定マスタ!$D$12,希望開始時刻マスタ!M11&lt;シフト設定マスタ!$E$12,$AH11="キッチン"),"A",IF(AND(希望開始時刻マスタ!M11&gt;=シフト設定マスタ!$D$13,希望開始時刻マスタ!M11&lt;シフト設定マスタ!$E$13,$AH11="キッチン"),"B",IF(AND(希望開始時刻マスタ!M11&gt;=シフト設定マスタ!$D$14,希望開始時刻マスタ!M11&lt;シフト設定マスタ!$E$14,$AH11="ホール"),"C",IF(AND(希望開始時刻マスタ!M11&gt;=シフト設定マスタ!$D$15,希望開始時刻マスタ!M11&lt;シフト設定マスタ!$E$15,$AH11="ホール"),"D",IF(希望開始時刻マスタ!M11="休み","休み","")))))</f>
        <v>休み</v>
      </c>
      <c r="N11" s="142" t="str">
        <f>IF(AND(希望開始時刻マスタ!N11&gt;=シフト設定マスタ!$D$12,希望開始時刻マスタ!N11&lt;シフト設定マスタ!$E$12,$AH11="キッチン"),"A",IF(AND(希望開始時刻マスタ!N11&gt;=シフト設定マスタ!$D$13,希望開始時刻マスタ!N11&lt;シフト設定マスタ!$E$13,$AH11="キッチン"),"B",IF(AND(希望開始時刻マスタ!N11&gt;=シフト設定マスタ!$D$14,希望開始時刻マスタ!N11&lt;シフト設定マスタ!$E$14,$AH11="ホール"),"C",IF(AND(希望開始時刻マスタ!N11&gt;=シフト設定マスタ!$D$15,希望開始時刻マスタ!N11&lt;シフト設定マスタ!$E$15,$AH11="ホール"),"D",IF(希望開始時刻マスタ!N11="休み","休み","")))))</f>
        <v>休み</v>
      </c>
      <c r="O11" s="142" t="str">
        <f>IF(AND(希望開始時刻マスタ!O11&gt;=シフト設定マスタ!$D$12,希望開始時刻マスタ!O11&lt;シフト設定マスタ!$E$12,$AH11="キッチン"),"A",IF(AND(希望開始時刻マスタ!O11&gt;=シフト設定マスタ!$D$13,希望開始時刻マスタ!O11&lt;シフト設定マスタ!$E$13,$AH11="キッチン"),"B",IF(AND(希望開始時刻マスタ!O11&gt;=シフト設定マスタ!$D$14,希望開始時刻マスタ!O11&lt;シフト設定マスタ!$E$14,$AH11="ホール"),"C",IF(AND(希望開始時刻マスタ!O11&gt;=シフト設定マスタ!$D$15,希望開始時刻マスタ!O11&lt;シフト設定マスタ!$E$15,$AH11="ホール"),"D",IF(希望開始時刻マスタ!O11="休み","休み","")))))</f>
        <v>C</v>
      </c>
      <c r="P11" s="142" t="str">
        <f>IF(AND(希望開始時刻マスタ!P11&gt;=シフト設定マスタ!$D$12,希望開始時刻マスタ!P11&lt;シフト設定マスタ!$E$12,$AH11="キッチン"),"A",IF(AND(希望開始時刻マスタ!P11&gt;=シフト設定マスタ!$D$13,希望開始時刻マスタ!P11&lt;シフト設定マスタ!$E$13,$AH11="キッチン"),"B",IF(AND(希望開始時刻マスタ!P11&gt;=シフト設定マスタ!$D$14,希望開始時刻マスタ!P11&lt;シフト設定マスタ!$E$14,$AH11="ホール"),"C",IF(AND(希望開始時刻マスタ!P11&gt;=シフト設定マスタ!$D$15,希望開始時刻マスタ!P11&lt;シフト設定マスタ!$E$15,$AH11="ホール"),"D",IF(希望開始時刻マスタ!P11="休み","休み","")))))</f>
        <v>C</v>
      </c>
      <c r="Q11" s="142" t="str">
        <f>IF(AND(希望開始時刻マスタ!Q11&gt;=シフト設定マスタ!$D$12,希望開始時刻マスタ!Q11&lt;シフト設定マスタ!$E$12,$AH11="キッチン"),"A",IF(AND(希望開始時刻マスタ!Q11&gt;=シフト設定マスタ!$D$13,希望開始時刻マスタ!Q11&lt;シフト設定マスタ!$E$13,$AH11="キッチン"),"B",IF(AND(希望開始時刻マスタ!Q11&gt;=シフト設定マスタ!$D$14,希望開始時刻マスタ!Q11&lt;シフト設定マスタ!$E$14,$AH11="ホール"),"C",IF(AND(希望開始時刻マスタ!Q11&gt;=シフト設定マスタ!$D$15,希望開始時刻マスタ!Q11&lt;シフト設定マスタ!$E$15,$AH11="ホール"),"D",IF(希望開始時刻マスタ!Q11="休み","休み","")))))</f>
        <v>C</v>
      </c>
      <c r="R11" s="142" t="str">
        <f>IF(AND(希望開始時刻マスタ!R11&gt;=シフト設定マスタ!$D$12,希望開始時刻マスタ!R11&lt;シフト設定マスタ!$E$12,$AH11="キッチン"),"A",IF(AND(希望開始時刻マスタ!R11&gt;=シフト設定マスタ!$D$13,希望開始時刻マスタ!R11&lt;シフト設定マスタ!$E$13,$AH11="キッチン"),"B",IF(AND(希望開始時刻マスタ!R11&gt;=シフト設定マスタ!$D$14,希望開始時刻マスタ!R11&lt;シフト設定マスタ!$E$14,$AH11="ホール"),"C",IF(AND(希望開始時刻マスタ!R11&gt;=シフト設定マスタ!$D$15,希望開始時刻マスタ!R11&lt;シフト設定マスタ!$E$15,$AH11="ホール"),"D",IF(希望開始時刻マスタ!R11="休み","休み","")))))</f>
        <v>C</v>
      </c>
      <c r="S11" s="142" t="str">
        <f>IF(AND(希望開始時刻マスタ!S11&gt;=シフト設定マスタ!$D$12,希望開始時刻マスタ!S11&lt;シフト設定マスタ!$E$12,$AH11="キッチン"),"A",IF(AND(希望開始時刻マスタ!S11&gt;=シフト設定マスタ!$D$13,希望開始時刻マスタ!S11&lt;シフト設定マスタ!$E$13,$AH11="キッチン"),"B",IF(AND(希望開始時刻マスタ!S11&gt;=シフト設定マスタ!$D$14,希望開始時刻マスタ!S11&lt;シフト設定マスタ!$E$14,$AH11="ホール"),"C",IF(AND(希望開始時刻マスタ!S11&gt;=シフト設定マスタ!$D$15,希望開始時刻マスタ!S11&lt;シフト設定マスタ!$E$15,$AH11="ホール"),"D",IF(希望開始時刻マスタ!S11="休み","休み","")))))</f>
        <v>C</v>
      </c>
      <c r="T11" s="142" t="str">
        <f>IF(AND(希望開始時刻マスタ!T11&gt;=シフト設定マスタ!$D$12,希望開始時刻マスタ!T11&lt;シフト設定マスタ!$E$12,$AH11="キッチン"),"A",IF(AND(希望開始時刻マスタ!T11&gt;=シフト設定マスタ!$D$13,希望開始時刻マスタ!T11&lt;シフト設定マスタ!$E$13,$AH11="キッチン"),"B",IF(AND(希望開始時刻マスタ!T11&gt;=シフト設定マスタ!$D$14,希望開始時刻マスタ!T11&lt;シフト設定マスタ!$E$14,$AH11="ホール"),"C",IF(AND(希望開始時刻マスタ!T11&gt;=シフト設定マスタ!$D$15,希望開始時刻マスタ!T11&lt;シフト設定マスタ!$E$15,$AH11="ホール"),"D",IF(希望開始時刻マスタ!T11="休み","休み","")))))</f>
        <v>休み</v>
      </c>
      <c r="U11" s="142" t="str">
        <f>IF(AND(希望開始時刻マスタ!U11&gt;=シフト設定マスタ!$D$12,希望開始時刻マスタ!U11&lt;シフト設定マスタ!$E$12,$AH11="キッチン"),"A",IF(AND(希望開始時刻マスタ!U11&gt;=シフト設定マスタ!$D$13,希望開始時刻マスタ!U11&lt;シフト設定マスタ!$E$13,$AH11="キッチン"),"B",IF(AND(希望開始時刻マスタ!U11&gt;=シフト設定マスタ!$D$14,希望開始時刻マスタ!U11&lt;シフト設定マスタ!$E$14,$AH11="ホール"),"C",IF(AND(希望開始時刻マスタ!U11&gt;=シフト設定マスタ!$D$15,希望開始時刻マスタ!U11&lt;シフト設定マスタ!$E$15,$AH11="ホール"),"D",IF(希望開始時刻マスタ!U11="休み","休み","")))))</f>
        <v>休み</v>
      </c>
      <c r="V11" s="142" t="str">
        <f>IF(AND(希望開始時刻マスタ!V11&gt;=シフト設定マスタ!$D$12,希望開始時刻マスタ!V11&lt;シフト設定マスタ!$E$12,$AH11="キッチン"),"A",IF(AND(希望開始時刻マスタ!V11&gt;=シフト設定マスタ!$D$13,希望開始時刻マスタ!V11&lt;シフト設定マスタ!$E$13,$AH11="キッチン"),"B",IF(AND(希望開始時刻マスタ!V11&gt;=シフト設定マスタ!$D$14,希望開始時刻マスタ!V11&lt;シフト設定マスタ!$E$14,$AH11="ホール"),"C",IF(AND(希望開始時刻マスタ!V11&gt;=シフト設定マスタ!$D$15,希望開始時刻マスタ!V11&lt;シフト設定マスタ!$E$15,$AH11="ホール"),"D",IF(希望開始時刻マスタ!V11="休み","休み","")))))</f>
        <v>C</v>
      </c>
      <c r="W11" s="142" t="str">
        <f>IF(AND(希望開始時刻マスタ!W11&gt;=シフト設定マスタ!$D$12,希望開始時刻マスタ!W11&lt;シフト設定マスタ!$E$12,$AH11="キッチン"),"A",IF(AND(希望開始時刻マスタ!W11&gt;=シフト設定マスタ!$D$13,希望開始時刻マスタ!W11&lt;シフト設定マスタ!$E$13,$AH11="キッチン"),"B",IF(AND(希望開始時刻マスタ!W11&gt;=シフト設定マスタ!$D$14,希望開始時刻マスタ!W11&lt;シフト設定マスタ!$E$14,$AH11="ホール"),"C",IF(AND(希望開始時刻マスタ!W11&gt;=シフト設定マスタ!$D$15,希望開始時刻マスタ!W11&lt;シフト設定マスタ!$E$15,$AH11="ホール"),"D",IF(希望開始時刻マスタ!W11="休み","休み","")))))</f>
        <v>C</v>
      </c>
      <c r="X11" s="142" t="str">
        <f>IF(AND(希望開始時刻マスタ!X11&gt;=シフト設定マスタ!$D$12,希望開始時刻マスタ!X11&lt;シフト設定マスタ!$E$12,$AH11="キッチン"),"A",IF(AND(希望開始時刻マスタ!X11&gt;=シフト設定マスタ!$D$13,希望開始時刻マスタ!X11&lt;シフト設定マスタ!$E$13,$AH11="キッチン"),"B",IF(AND(希望開始時刻マスタ!X11&gt;=シフト設定マスタ!$D$14,希望開始時刻マスタ!X11&lt;シフト設定マスタ!$E$14,$AH11="ホール"),"C",IF(AND(希望開始時刻マスタ!X11&gt;=シフト設定マスタ!$D$15,希望開始時刻マスタ!X11&lt;シフト設定マスタ!$E$15,$AH11="ホール"),"D",IF(希望開始時刻マスタ!X11="休み","休み","")))))</f>
        <v>C</v>
      </c>
      <c r="Y11" s="142" t="str">
        <f>IF(AND(希望開始時刻マスタ!Y11&gt;=シフト設定マスタ!$D$12,希望開始時刻マスタ!Y11&lt;シフト設定マスタ!$E$12,$AH11="キッチン"),"A",IF(AND(希望開始時刻マスタ!Y11&gt;=シフト設定マスタ!$D$13,希望開始時刻マスタ!Y11&lt;シフト設定マスタ!$E$13,$AH11="キッチン"),"B",IF(AND(希望開始時刻マスタ!Y11&gt;=シフト設定マスタ!$D$14,希望開始時刻マスタ!Y11&lt;シフト設定マスタ!$E$14,$AH11="ホール"),"C",IF(AND(希望開始時刻マスタ!Y11&gt;=シフト設定マスタ!$D$15,希望開始時刻マスタ!Y11&lt;シフト設定マスタ!$E$15,$AH11="ホール"),"D",IF(希望開始時刻マスタ!Y11="休み","休み","")))))</f>
        <v>C</v>
      </c>
      <c r="Z11" s="142" t="str">
        <f>IF(AND(希望開始時刻マスタ!Z11&gt;=シフト設定マスタ!$D$12,希望開始時刻マスタ!Z11&lt;シフト設定マスタ!$E$12,$AH11="キッチン"),"A",IF(AND(希望開始時刻マスタ!Z11&gt;=シフト設定マスタ!$D$13,希望開始時刻マスタ!Z11&lt;シフト設定マスタ!$E$13,$AH11="キッチン"),"B",IF(AND(希望開始時刻マスタ!Z11&gt;=シフト設定マスタ!$D$14,希望開始時刻マスタ!Z11&lt;シフト設定マスタ!$E$14,$AH11="ホール"),"C",IF(AND(希望開始時刻マスタ!Z11&gt;=シフト設定マスタ!$D$15,希望開始時刻マスタ!Z11&lt;シフト設定マスタ!$E$15,$AH11="ホール"),"D",IF(希望開始時刻マスタ!Z11="休み","休み","")))))</f>
        <v>C</v>
      </c>
      <c r="AA11" s="142" t="str">
        <f>IF(AND(希望開始時刻マスタ!AA11&gt;=シフト設定マスタ!$D$12,希望開始時刻マスタ!AA11&lt;シフト設定マスタ!$E$12,$AH11="キッチン"),"A",IF(AND(希望開始時刻マスタ!AA11&gt;=シフト設定マスタ!$D$13,希望開始時刻マスタ!AA11&lt;シフト設定マスタ!$E$13,$AH11="キッチン"),"B",IF(AND(希望開始時刻マスタ!AA11&gt;=シフト設定マスタ!$D$14,希望開始時刻マスタ!AA11&lt;シフト設定マスタ!$E$14,$AH11="ホール"),"C",IF(AND(希望開始時刻マスタ!AA11&gt;=シフト設定マスタ!$D$15,希望開始時刻マスタ!AA11&lt;シフト設定マスタ!$E$15,$AH11="ホール"),"D",IF(希望開始時刻マスタ!AA11="休み","休み","")))))</f>
        <v>休み</v>
      </c>
      <c r="AB11" s="142" t="str">
        <f>IF(AND(希望開始時刻マスタ!AB11&gt;=シフト設定マスタ!$D$12,希望開始時刻マスタ!AB11&lt;シフト設定マスタ!$E$12,$AH11="キッチン"),"A",IF(AND(希望開始時刻マスタ!AB11&gt;=シフト設定マスタ!$D$13,希望開始時刻マスタ!AB11&lt;シフト設定マスタ!$E$13,$AH11="キッチン"),"B",IF(AND(希望開始時刻マスタ!AB11&gt;=シフト設定マスタ!$D$14,希望開始時刻マスタ!AB11&lt;シフト設定マスタ!$E$14,$AH11="ホール"),"C",IF(AND(希望開始時刻マスタ!AB11&gt;=シフト設定マスタ!$D$15,希望開始時刻マスタ!AB11&lt;シフト設定マスタ!$E$15,$AH11="ホール"),"D",IF(希望開始時刻マスタ!AB11="休み","休み","")))))</f>
        <v>休み</v>
      </c>
      <c r="AC11" s="142" t="str">
        <f>IF(AND(希望開始時刻マスタ!AC11&gt;=シフト設定マスタ!$D$12,希望開始時刻マスタ!AC11&lt;シフト設定マスタ!$E$12,$AH11="キッチン"),"A",IF(AND(希望開始時刻マスタ!AC11&gt;=シフト設定マスタ!$D$13,希望開始時刻マスタ!AC11&lt;シフト設定マスタ!$E$13,$AH11="キッチン"),"B",IF(AND(希望開始時刻マスタ!AC11&gt;=シフト設定マスタ!$D$14,希望開始時刻マスタ!AC11&lt;シフト設定マスタ!$E$14,$AH11="ホール"),"C",IF(AND(希望開始時刻マスタ!AC11&gt;=シフト設定マスタ!$D$15,希望開始時刻マスタ!AC11&lt;シフト設定マスタ!$E$15,$AH11="ホール"),"D",IF(希望開始時刻マスタ!AC11="休み","休み","")))))</f>
        <v>C</v>
      </c>
      <c r="AD11" s="142" t="str">
        <f>IF(AND(希望開始時刻マスタ!AD11&gt;=シフト設定マスタ!$D$12,希望開始時刻マスタ!AD11&lt;シフト設定マスタ!$E$12,$AH11="キッチン"),"A",IF(AND(希望開始時刻マスタ!AD11&gt;=シフト設定マスタ!$D$13,希望開始時刻マスタ!AD11&lt;シフト設定マスタ!$E$13,$AH11="キッチン"),"B",IF(AND(希望開始時刻マスタ!AD11&gt;=シフト設定マスタ!$D$14,希望開始時刻マスタ!AD11&lt;シフト設定マスタ!$E$14,$AH11="ホール"),"C",IF(AND(希望開始時刻マスタ!AD11&gt;=シフト設定マスタ!$D$15,希望開始時刻マスタ!AD11&lt;シフト設定マスタ!$E$15,$AH11="ホール"),"D",IF(希望開始時刻マスタ!AD11="休み","休み","")))))</f>
        <v>C</v>
      </c>
      <c r="AE11" s="142" t="str">
        <f>IF(AND(希望開始時刻マスタ!AE11&gt;=シフト設定マスタ!$D$12,希望開始時刻マスタ!AE11&lt;シフト設定マスタ!$E$12,$AH11="キッチン"),"A",IF(AND(希望開始時刻マスタ!AE11&gt;=シフト設定マスタ!$D$13,希望開始時刻マスタ!AE11&lt;シフト設定マスタ!$E$13,$AH11="キッチン"),"B",IF(AND(希望開始時刻マスタ!AE11&gt;=シフト設定マスタ!$D$14,希望開始時刻マスタ!AE11&lt;シフト設定マスタ!$E$14,$AH11="ホール"),"C",IF(AND(希望開始時刻マスタ!AE11&gt;=シフト設定マスタ!$D$15,希望開始時刻マスタ!AE11&lt;シフト設定マスタ!$E$15,$AH11="ホール"),"D",IF(希望開始時刻マスタ!AE11="休み","休み","")))))</f>
        <v>C</v>
      </c>
      <c r="AF11" s="142" t="str">
        <f>IF(AND(希望開始時刻マスタ!AF11&gt;=シフト設定マスタ!$D$12,希望開始時刻マスタ!AF11&lt;シフト設定マスタ!$E$12,$AH11="キッチン"),"A",IF(AND(希望開始時刻マスタ!AF11&gt;=シフト設定マスタ!$D$13,希望開始時刻マスタ!AF11&lt;シフト設定マスタ!$E$13,$AH11="キッチン"),"B",IF(AND(希望開始時刻マスタ!AF11&gt;=シフト設定マスタ!$D$14,希望開始時刻マスタ!AF11&lt;シフト設定マスタ!$E$14,$AH11="ホール"),"C",IF(AND(希望開始時刻マスタ!AF11&gt;=シフト設定マスタ!$D$15,希望開始時刻マスタ!AF11&lt;シフト設定マスタ!$E$15,$AH11="ホール"),"D",IF(希望開始時刻マスタ!AF11="休み","休み","")))))</f>
        <v>C</v>
      </c>
      <c r="AG11" s="142" t="str">
        <f>IF(AND(希望開始時刻マスタ!AG11&gt;=シフト設定マスタ!$D$12,希望開始時刻マスタ!AG11&lt;シフト設定マスタ!$E$12,$AH11="キッチン"),"A",IF(AND(希望開始時刻マスタ!AG11&gt;=シフト設定マスタ!$D$13,希望開始時刻マスタ!AG11&lt;シフト設定マスタ!$E$13,$AH11="キッチン"),"B",IF(AND(希望開始時刻マスタ!AG11&gt;=シフト設定マスタ!$D$14,希望開始時刻マスタ!AG11&lt;シフト設定マスタ!$E$14,$AH11="ホール"),"C",IF(AND(希望開始時刻マスタ!AG11&gt;=シフト設定マスタ!$D$15,希望開始時刻マスタ!AG11&lt;シフト設定マスタ!$E$15,$AH11="ホール"),"D",IF(希望開始時刻マスタ!AG11="休み","休み","")))))</f>
        <v>C</v>
      </c>
      <c r="AH11" s="143" t="str">
        <f>スタッフマスタ!L11</f>
        <v>ホール</v>
      </c>
      <c r="AI11" s="144" t="str">
        <f>スタッフマスタ!K11</f>
        <v>アルバイト</v>
      </c>
    </row>
    <row r="12" spans="2:35" x14ac:dyDescent="0.4">
      <c r="B12" s="17" t="s">
        <v>59</v>
      </c>
      <c r="C12" s="142" t="str">
        <f>IF(AND(希望開始時刻マスタ!C12&gt;=シフト設定マスタ!$D$12,希望開始時刻マスタ!C12&lt;シフト設定マスタ!$E$12,$AH12="キッチン"),"A",IF(AND(希望開始時刻マスタ!C12&gt;=シフト設定マスタ!$D$13,希望開始時刻マスタ!C12&lt;シフト設定マスタ!$E$13,$AH12="キッチン"),"B",IF(AND(希望開始時刻マスタ!C12&gt;=シフト設定マスタ!$D$14,希望開始時刻マスタ!C12&lt;シフト設定マスタ!$E$14,$AH12="ホール"),"C",IF(AND(希望開始時刻マスタ!C12&gt;=シフト設定マスタ!$D$15,希望開始時刻マスタ!C12&lt;シフト設定マスタ!$E$15,$AH12="ホール"),"D",IF(希望開始時刻マスタ!C12="休み","休み","")))))</f>
        <v/>
      </c>
      <c r="D12" s="142" t="str">
        <f>IF(AND(希望開始時刻マスタ!D12&gt;=シフト設定マスタ!$D$12,希望開始時刻マスタ!D12&lt;シフト設定マスタ!$E$12,$AH12="キッチン"),"A",IF(AND(希望開始時刻マスタ!D12&gt;=シフト設定マスタ!$D$13,希望開始時刻マスタ!D12&lt;シフト設定マスタ!$E$13,$AH12="キッチン"),"B",IF(AND(希望開始時刻マスタ!D12&gt;=シフト設定マスタ!$D$14,希望開始時刻マスタ!D12&lt;シフト設定マスタ!$E$14,$AH12="ホール"),"C",IF(AND(希望開始時刻マスタ!D12&gt;=シフト設定マスタ!$D$15,希望開始時刻マスタ!D12&lt;シフト設定マスタ!$E$15,$AH12="ホール"),"D",IF(希望開始時刻マスタ!D12="休み","休み","")))))</f>
        <v/>
      </c>
      <c r="E12" s="142" t="str">
        <f>IF(AND(希望開始時刻マスタ!E12&gt;=シフト設定マスタ!$D$12,希望開始時刻マスタ!E12&lt;シフト設定マスタ!$E$12,$AH12="キッチン"),"A",IF(AND(希望開始時刻マスタ!E12&gt;=シフト設定マスタ!$D$13,希望開始時刻マスタ!E12&lt;シフト設定マスタ!$E$13,$AH12="キッチン"),"B",IF(AND(希望開始時刻マスタ!E12&gt;=シフト設定マスタ!$D$14,希望開始時刻マスタ!E12&lt;シフト設定マスタ!$E$14,$AH12="ホール"),"C",IF(AND(希望開始時刻マスタ!E12&gt;=シフト設定マスタ!$D$15,希望開始時刻マスタ!E12&lt;シフト設定マスタ!$E$15,$AH12="ホール"),"D",IF(希望開始時刻マスタ!E12="休み","休み","")))))</f>
        <v>休み</v>
      </c>
      <c r="F12" s="142" t="str">
        <f>IF(AND(希望開始時刻マスタ!F12&gt;=シフト設定マスタ!$D$12,希望開始時刻マスタ!F12&lt;シフト設定マスタ!$E$12,$AH12="キッチン"),"A",IF(AND(希望開始時刻マスタ!F12&gt;=シフト設定マスタ!$D$13,希望開始時刻マスタ!F12&lt;シフト設定マスタ!$E$13,$AH12="キッチン"),"B",IF(AND(希望開始時刻マスタ!F12&gt;=シフト設定マスタ!$D$14,希望開始時刻マスタ!F12&lt;シフト設定マスタ!$E$14,$AH12="ホール"),"C",IF(AND(希望開始時刻マスタ!F12&gt;=シフト設定マスタ!$D$15,希望開始時刻マスタ!F12&lt;シフト設定マスタ!$E$15,$AH12="ホール"),"D",IF(希望開始時刻マスタ!F12="休み","休み","")))))</f>
        <v/>
      </c>
      <c r="G12" s="142" t="str">
        <f>IF(AND(希望開始時刻マスタ!G12&gt;=シフト設定マスタ!$D$12,希望開始時刻マスタ!G12&lt;シフト設定マスタ!$E$12,$AH12="キッチン"),"A",IF(AND(希望開始時刻マスタ!G12&gt;=シフト設定マスタ!$D$13,希望開始時刻マスタ!G12&lt;シフト設定マスタ!$E$13,$AH12="キッチン"),"B",IF(AND(希望開始時刻マスタ!G12&gt;=シフト設定マスタ!$D$14,希望開始時刻マスタ!G12&lt;シフト設定マスタ!$E$14,$AH12="ホール"),"C",IF(AND(希望開始時刻マスタ!G12&gt;=シフト設定マスタ!$D$15,希望開始時刻マスタ!G12&lt;シフト設定マスタ!$E$15,$AH12="ホール"),"D",IF(希望開始時刻マスタ!G12="休み","休み","")))))</f>
        <v/>
      </c>
      <c r="H12" s="142" t="str">
        <f>IF(AND(希望開始時刻マスタ!H12&gt;=シフト設定マスタ!$D$12,希望開始時刻マスタ!H12&lt;シフト設定マスタ!$E$12,$AH12="キッチン"),"A",IF(AND(希望開始時刻マスタ!H12&gt;=シフト設定マスタ!$D$13,希望開始時刻マスタ!H12&lt;シフト設定マスタ!$E$13,$AH12="キッチン"),"B",IF(AND(希望開始時刻マスタ!H12&gt;=シフト設定マスタ!$D$14,希望開始時刻マスタ!H12&lt;シフト設定マスタ!$E$14,$AH12="ホール"),"C",IF(AND(希望開始時刻マスタ!H12&gt;=シフト設定マスタ!$D$15,希望開始時刻マスタ!H12&lt;シフト設定マスタ!$E$15,$AH12="ホール"),"D",IF(希望開始時刻マスタ!H12="休み","休み","")))))</f>
        <v/>
      </c>
      <c r="I12" s="142" t="str">
        <f>IF(AND(希望開始時刻マスタ!I12&gt;=シフト設定マスタ!$D$12,希望開始時刻マスタ!I12&lt;シフト設定マスタ!$E$12,$AH12="キッチン"),"A",IF(AND(希望開始時刻マスタ!I12&gt;=シフト設定マスタ!$D$13,希望開始時刻マスタ!I12&lt;シフト設定マスタ!$E$13,$AH12="キッチン"),"B",IF(AND(希望開始時刻マスタ!I12&gt;=シフト設定マスタ!$D$14,希望開始時刻マスタ!I12&lt;シフト設定マスタ!$E$14,$AH12="ホール"),"C",IF(AND(希望開始時刻マスタ!I12&gt;=シフト設定マスタ!$D$15,希望開始時刻マスタ!I12&lt;シフト設定マスタ!$E$15,$AH12="ホール"),"D",IF(希望開始時刻マスタ!I12="休み","休み","")))))</f>
        <v/>
      </c>
      <c r="J12" s="142" t="str">
        <f>IF(AND(希望開始時刻マスタ!J12&gt;=シフト設定マスタ!$D$12,希望開始時刻マスタ!J12&lt;シフト設定マスタ!$E$12,$AH12="キッチン"),"A",IF(AND(希望開始時刻マスタ!J12&gt;=シフト設定マスタ!$D$13,希望開始時刻マスタ!J12&lt;シフト設定マスタ!$E$13,$AH12="キッチン"),"B",IF(AND(希望開始時刻マスタ!J12&gt;=シフト設定マスタ!$D$14,希望開始時刻マスタ!J12&lt;シフト設定マスタ!$E$14,$AH12="ホール"),"C",IF(AND(希望開始時刻マスタ!J12&gt;=シフト設定マスタ!$D$15,希望開始時刻マスタ!J12&lt;シフト設定マスタ!$E$15,$AH12="ホール"),"D",IF(希望開始時刻マスタ!J12="休み","休み","")))))</f>
        <v/>
      </c>
      <c r="K12" s="142" t="str">
        <f>IF(AND(希望開始時刻マスタ!K12&gt;=シフト設定マスタ!$D$12,希望開始時刻マスタ!K12&lt;シフト設定マスタ!$E$12,$AH12="キッチン"),"A",IF(AND(希望開始時刻マスタ!K12&gt;=シフト設定マスタ!$D$13,希望開始時刻マスタ!K12&lt;シフト設定マスタ!$E$13,$AH12="キッチン"),"B",IF(AND(希望開始時刻マスタ!K12&gt;=シフト設定マスタ!$D$14,希望開始時刻マスタ!K12&lt;シフト設定マスタ!$E$14,$AH12="ホール"),"C",IF(AND(希望開始時刻マスタ!K12&gt;=シフト設定マスタ!$D$15,希望開始時刻マスタ!K12&lt;シフト設定マスタ!$E$15,$AH12="ホール"),"D",IF(希望開始時刻マスタ!K12="休み","休み","")))))</f>
        <v/>
      </c>
      <c r="L12" s="142" t="str">
        <f>IF(AND(希望開始時刻マスタ!L12&gt;=シフト設定マスタ!$D$12,希望開始時刻マスタ!L12&lt;シフト設定マスタ!$E$12,$AH12="キッチン"),"A",IF(AND(希望開始時刻マスタ!L12&gt;=シフト設定マスタ!$D$13,希望開始時刻マスタ!L12&lt;シフト設定マスタ!$E$13,$AH12="キッチン"),"B",IF(AND(希望開始時刻マスタ!L12&gt;=シフト設定マスタ!$D$14,希望開始時刻マスタ!L12&lt;シフト設定マスタ!$E$14,$AH12="ホール"),"C",IF(AND(希望開始時刻マスタ!L12&gt;=シフト設定マスタ!$D$15,希望開始時刻マスタ!L12&lt;シフト設定マスタ!$E$15,$AH12="ホール"),"D",IF(希望開始時刻マスタ!L12="休み","休み","")))))</f>
        <v>休み</v>
      </c>
      <c r="M12" s="142" t="str">
        <f>IF(AND(希望開始時刻マスタ!M12&gt;=シフト設定マスタ!$D$12,希望開始時刻マスタ!M12&lt;シフト設定マスタ!$E$12,$AH12="キッチン"),"A",IF(AND(希望開始時刻マスタ!M12&gt;=シフト設定マスタ!$D$13,希望開始時刻マスタ!M12&lt;シフト設定マスタ!$E$13,$AH12="キッチン"),"B",IF(AND(希望開始時刻マスタ!M12&gt;=シフト設定マスタ!$D$14,希望開始時刻マスタ!M12&lt;シフト設定マスタ!$E$14,$AH12="ホール"),"C",IF(AND(希望開始時刻マスタ!M12&gt;=シフト設定マスタ!$D$15,希望開始時刻マスタ!M12&lt;シフト設定マスタ!$E$15,$AH12="ホール"),"D",IF(希望開始時刻マスタ!M12="休み","休み","")))))</f>
        <v/>
      </c>
      <c r="N12" s="142" t="str">
        <f>IF(AND(希望開始時刻マスタ!N12&gt;=シフト設定マスタ!$D$12,希望開始時刻マスタ!N12&lt;シフト設定マスタ!$E$12,$AH12="キッチン"),"A",IF(AND(希望開始時刻マスタ!N12&gt;=シフト設定マスタ!$D$13,希望開始時刻マスタ!N12&lt;シフト設定マスタ!$E$13,$AH12="キッチン"),"B",IF(AND(希望開始時刻マスタ!N12&gt;=シフト設定マスタ!$D$14,希望開始時刻マスタ!N12&lt;シフト設定マスタ!$E$14,$AH12="ホール"),"C",IF(AND(希望開始時刻マスタ!N12&gt;=シフト設定マスタ!$D$15,希望開始時刻マスタ!N12&lt;シフト設定マスタ!$E$15,$AH12="ホール"),"D",IF(希望開始時刻マスタ!N12="休み","休み","")))))</f>
        <v/>
      </c>
      <c r="O12" s="142" t="str">
        <f>IF(AND(希望開始時刻マスタ!O12&gt;=シフト設定マスタ!$D$12,希望開始時刻マスタ!O12&lt;シフト設定マスタ!$E$12,$AH12="キッチン"),"A",IF(AND(希望開始時刻マスタ!O12&gt;=シフト設定マスタ!$D$13,希望開始時刻マスタ!O12&lt;シフト設定マスタ!$E$13,$AH12="キッチン"),"B",IF(AND(希望開始時刻マスタ!O12&gt;=シフト設定マスタ!$D$14,希望開始時刻マスタ!O12&lt;シフト設定マスタ!$E$14,$AH12="ホール"),"C",IF(AND(希望開始時刻マスタ!O12&gt;=シフト設定マスタ!$D$15,希望開始時刻マスタ!O12&lt;シフト設定マスタ!$E$15,$AH12="ホール"),"D",IF(希望開始時刻マスタ!O12="休み","休み","")))))</f>
        <v/>
      </c>
      <c r="P12" s="142" t="str">
        <f>IF(AND(希望開始時刻マスタ!P12&gt;=シフト設定マスタ!$D$12,希望開始時刻マスタ!P12&lt;シフト設定マスタ!$E$12,$AH12="キッチン"),"A",IF(AND(希望開始時刻マスタ!P12&gt;=シフト設定マスタ!$D$13,希望開始時刻マスタ!P12&lt;シフト設定マスタ!$E$13,$AH12="キッチン"),"B",IF(AND(希望開始時刻マスタ!P12&gt;=シフト設定マスタ!$D$14,希望開始時刻マスタ!P12&lt;シフト設定マスタ!$E$14,$AH12="ホール"),"C",IF(AND(希望開始時刻マスタ!P12&gt;=シフト設定マスタ!$D$15,希望開始時刻マスタ!P12&lt;シフト設定マスタ!$E$15,$AH12="ホール"),"D",IF(希望開始時刻マスタ!P12="休み","休み","")))))</f>
        <v/>
      </c>
      <c r="Q12" s="142" t="str">
        <f>IF(AND(希望開始時刻マスタ!Q12&gt;=シフト設定マスタ!$D$12,希望開始時刻マスタ!Q12&lt;シフト設定マスタ!$E$12,$AH12="キッチン"),"A",IF(AND(希望開始時刻マスタ!Q12&gt;=シフト設定マスタ!$D$13,希望開始時刻マスタ!Q12&lt;シフト設定マスタ!$E$13,$AH12="キッチン"),"B",IF(AND(希望開始時刻マスタ!Q12&gt;=シフト設定マスタ!$D$14,希望開始時刻マスタ!Q12&lt;シフト設定マスタ!$E$14,$AH12="ホール"),"C",IF(AND(希望開始時刻マスタ!Q12&gt;=シフト設定マスタ!$D$15,希望開始時刻マスタ!Q12&lt;シフト設定マスタ!$E$15,$AH12="ホール"),"D",IF(希望開始時刻マスタ!Q12="休み","休み","")))))</f>
        <v/>
      </c>
      <c r="R12" s="142" t="str">
        <f>IF(AND(希望開始時刻マスタ!R12&gt;=シフト設定マスタ!$D$12,希望開始時刻マスタ!R12&lt;シフト設定マスタ!$E$12,$AH12="キッチン"),"A",IF(AND(希望開始時刻マスタ!R12&gt;=シフト設定マスタ!$D$13,希望開始時刻マスタ!R12&lt;シフト設定マスタ!$E$13,$AH12="キッチン"),"B",IF(AND(希望開始時刻マスタ!R12&gt;=シフト設定マスタ!$D$14,希望開始時刻マスタ!R12&lt;シフト設定マスタ!$E$14,$AH12="ホール"),"C",IF(AND(希望開始時刻マスタ!R12&gt;=シフト設定マスタ!$D$15,希望開始時刻マスタ!R12&lt;シフト設定マスタ!$E$15,$AH12="ホール"),"D",IF(希望開始時刻マスタ!R12="休み","休み","")))))</f>
        <v/>
      </c>
      <c r="S12" s="142" t="str">
        <f>IF(AND(希望開始時刻マスタ!S12&gt;=シフト設定マスタ!$D$12,希望開始時刻マスタ!S12&lt;シフト設定マスタ!$E$12,$AH12="キッチン"),"A",IF(AND(希望開始時刻マスタ!S12&gt;=シフト設定マスタ!$D$13,希望開始時刻マスタ!S12&lt;シフト設定マスタ!$E$13,$AH12="キッチン"),"B",IF(AND(希望開始時刻マスタ!S12&gt;=シフト設定マスタ!$D$14,希望開始時刻マスタ!S12&lt;シフト設定マスタ!$E$14,$AH12="ホール"),"C",IF(AND(希望開始時刻マスタ!S12&gt;=シフト設定マスタ!$D$15,希望開始時刻マスタ!S12&lt;シフト設定マスタ!$E$15,$AH12="ホール"),"D",IF(希望開始時刻マスタ!S12="休み","休み","")))))</f>
        <v>休み</v>
      </c>
      <c r="T12" s="142" t="str">
        <f>IF(AND(希望開始時刻マスタ!T12&gt;=シフト設定マスタ!$D$12,希望開始時刻マスタ!T12&lt;シフト設定マスタ!$E$12,$AH12="キッチン"),"A",IF(AND(希望開始時刻マスタ!T12&gt;=シフト設定マスタ!$D$13,希望開始時刻マスタ!T12&lt;シフト設定マスタ!$E$13,$AH12="キッチン"),"B",IF(AND(希望開始時刻マスタ!T12&gt;=シフト設定マスタ!$D$14,希望開始時刻マスタ!T12&lt;シフト設定マスタ!$E$14,$AH12="ホール"),"C",IF(AND(希望開始時刻マスタ!T12&gt;=シフト設定マスタ!$D$15,希望開始時刻マスタ!T12&lt;シフト設定マスタ!$E$15,$AH12="ホール"),"D",IF(希望開始時刻マスタ!T12="休み","休み","")))))</f>
        <v/>
      </c>
      <c r="U12" s="142" t="str">
        <f>IF(AND(希望開始時刻マスタ!U12&gt;=シフト設定マスタ!$D$12,希望開始時刻マスタ!U12&lt;シフト設定マスタ!$E$12,$AH12="キッチン"),"A",IF(AND(希望開始時刻マスタ!U12&gt;=シフト設定マスタ!$D$13,希望開始時刻マスタ!U12&lt;シフト設定マスタ!$E$13,$AH12="キッチン"),"B",IF(AND(希望開始時刻マスタ!U12&gt;=シフト設定マスタ!$D$14,希望開始時刻マスタ!U12&lt;シフト設定マスタ!$E$14,$AH12="ホール"),"C",IF(AND(希望開始時刻マスタ!U12&gt;=シフト設定マスタ!$D$15,希望開始時刻マスタ!U12&lt;シフト設定マスタ!$E$15,$AH12="ホール"),"D",IF(希望開始時刻マスタ!U12="休み","休み","")))))</f>
        <v/>
      </c>
      <c r="V12" s="142" t="str">
        <f>IF(AND(希望開始時刻マスタ!V12&gt;=シフト設定マスタ!$D$12,希望開始時刻マスタ!V12&lt;シフト設定マスタ!$E$12,$AH12="キッチン"),"A",IF(AND(希望開始時刻マスタ!V12&gt;=シフト設定マスタ!$D$13,希望開始時刻マスタ!V12&lt;シフト設定マスタ!$E$13,$AH12="キッチン"),"B",IF(AND(希望開始時刻マスタ!V12&gt;=シフト設定マスタ!$D$14,希望開始時刻マスタ!V12&lt;シフト設定マスタ!$E$14,$AH12="ホール"),"C",IF(AND(希望開始時刻マスタ!V12&gt;=シフト設定マスタ!$D$15,希望開始時刻マスタ!V12&lt;シフト設定マスタ!$E$15,$AH12="ホール"),"D",IF(希望開始時刻マスタ!V12="休み","休み","")))))</f>
        <v/>
      </c>
      <c r="W12" s="142" t="str">
        <f>IF(AND(希望開始時刻マスタ!W12&gt;=シフト設定マスタ!$D$12,希望開始時刻マスタ!W12&lt;シフト設定マスタ!$E$12,$AH12="キッチン"),"A",IF(AND(希望開始時刻マスタ!W12&gt;=シフト設定マスタ!$D$13,希望開始時刻マスタ!W12&lt;シフト設定マスタ!$E$13,$AH12="キッチン"),"B",IF(AND(希望開始時刻マスタ!W12&gt;=シフト設定マスタ!$D$14,希望開始時刻マスタ!W12&lt;シフト設定マスタ!$E$14,$AH12="ホール"),"C",IF(AND(希望開始時刻マスタ!W12&gt;=シフト設定マスタ!$D$15,希望開始時刻マスタ!W12&lt;シフト設定マスタ!$E$15,$AH12="ホール"),"D",IF(希望開始時刻マスタ!W12="休み","休み","")))))</f>
        <v/>
      </c>
      <c r="X12" s="142" t="str">
        <f>IF(AND(希望開始時刻マスタ!X12&gt;=シフト設定マスタ!$D$12,希望開始時刻マスタ!X12&lt;シフト設定マスタ!$E$12,$AH12="キッチン"),"A",IF(AND(希望開始時刻マスタ!X12&gt;=シフト設定マスタ!$D$13,希望開始時刻マスタ!X12&lt;シフト設定マスタ!$E$13,$AH12="キッチン"),"B",IF(AND(希望開始時刻マスタ!X12&gt;=シフト設定マスタ!$D$14,希望開始時刻マスタ!X12&lt;シフト設定マスタ!$E$14,$AH12="ホール"),"C",IF(AND(希望開始時刻マスタ!X12&gt;=シフト設定マスタ!$D$15,希望開始時刻マスタ!X12&lt;シフト設定マスタ!$E$15,$AH12="ホール"),"D",IF(希望開始時刻マスタ!X12="休み","休み","")))))</f>
        <v/>
      </c>
      <c r="Y12" s="142" t="str">
        <f>IF(AND(希望開始時刻マスタ!Y12&gt;=シフト設定マスタ!$D$12,希望開始時刻マスタ!Y12&lt;シフト設定マスタ!$E$12,$AH12="キッチン"),"A",IF(AND(希望開始時刻マスタ!Y12&gt;=シフト設定マスタ!$D$13,希望開始時刻マスタ!Y12&lt;シフト設定マスタ!$E$13,$AH12="キッチン"),"B",IF(AND(希望開始時刻マスタ!Y12&gt;=シフト設定マスタ!$D$14,希望開始時刻マスタ!Y12&lt;シフト設定マスタ!$E$14,$AH12="ホール"),"C",IF(AND(希望開始時刻マスタ!Y12&gt;=シフト設定マスタ!$D$15,希望開始時刻マスタ!Y12&lt;シフト設定マスタ!$E$15,$AH12="ホール"),"D",IF(希望開始時刻マスタ!Y12="休み","休み","")))))</f>
        <v/>
      </c>
      <c r="Z12" s="142" t="str">
        <f>IF(AND(希望開始時刻マスタ!Z12&gt;=シフト設定マスタ!$D$12,希望開始時刻マスタ!Z12&lt;シフト設定マスタ!$E$12,$AH12="キッチン"),"A",IF(AND(希望開始時刻マスタ!Z12&gt;=シフト設定マスタ!$D$13,希望開始時刻マスタ!Z12&lt;シフト設定マスタ!$E$13,$AH12="キッチン"),"B",IF(AND(希望開始時刻マスタ!Z12&gt;=シフト設定マスタ!$D$14,希望開始時刻マスタ!Z12&lt;シフト設定マスタ!$E$14,$AH12="ホール"),"C",IF(AND(希望開始時刻マスタ!Z12&gt;=シフト設定マスタ!$D$15,希望開始時刻マスタ!Z12&lt;シフト設定マスタ!$E$15,$AH12="ホール"),"D",IF(希望開始時刻マスタ!Z12="休み","休み","")))))</f>
        <v>休み</v>
      </c>
      <c r="AA12" s="142" t="str">
        <f>IF(AND(希望開始時刻マスタ!AA12&gt;=シフト設定マスタ!$D$12,希望開始時刻マスタ!AA12&lt;シフト設定マスタ!$E$12,$AH12="キッチン"),"A",IF(AND(希望開始時刻マスタ!AA12&gt;=シフト設定マスタ!$D$13,希望開始時刻マスタ!AA12&lt;シフト設定マスタ!$E$13,$AH12="キッチン"),"B",IF(AND(希望開始時刻マスタ!AA12&gt;=シフト設定マスタ!$D$14,希望開始時刻マスタ!AA12&lt;シフト設定マスタ!$E$14,$AH12="ホール"),"C",IF(AND(希望開始時刻マスタ!AA12&gt;=シフト設定マスタ!$D$15,希望開始時刻マスタ!AA12&lt;シフト設定マスタ!$E$15,$AH12="ホール"),"D",IF(希望開始時刻マスタ!AA12="休み","休み","")))))</f>
        <v/>
      </c>
      <c r="AB12" s="142" t="str">
        <f>IF(AND(希望開始時刻マスタ!AB12&gt;=シフト設定マスタ!$D$12,希望開始時刻マスタ!AB12&lt;シフト設定マスタ!$E$12,$AH12="キッチン"),"A",IF(AND(希望開始時刻マスタ!AB12&gt;=シフト設定マスタ!$D$13,希望開始時刻マスタ!AB12&lt;シフト設定マスタ!$E$13,$AH12="キッチン"),"B",IF(AND(希望開始時刻マスタ!AB12&gt;=シフト設定マスタ!$D$14,希望開始時刻マスタ!AB12&lt;シフト設定マスタ!$E$14,$AH12="ホール"),"C",IF(AND(希望開始時刻マスタ!AB12&gt;=シフト設定マスタ!$D$15,希望開始時刻マスタ!AB12&lt;シフト設定マスタ!$E$15,$AH12="ホール"),"D",IF(希望開始時刻マスタ!AB12="休み","休み","")))))</f>
        <v/>
      </c>
      <c r="AC12" s="142" t="str">
        <f>IF(AND(希望開始時刻マスタ!AC12&gt;=シフト設定マスタ!$D$12,希望開始時刻マスタ!AC12&lt;シフト設定マスタ!$E$12,$AH12="キッチン"),"A",IF(AND(希望開始時刻マスタ!AC12&gt;=シフト設定マスタ!$D$13,希望開始時刻マスタ!AC12&lt;シフト設定マスタ!$E$13,$AH12="キッチン"),"B",IF(AND(希望開始時刻マスタ!AC12&gt;=シフト設定マスタ!$D$14,希望開始時刻マスタ!AC12&lt;シフト設定マスタ!$E$14,$AH12="ホール"),"C",IF(AND(希望開始時刻マスタ!AC12&gt;=シフト設定マスタ!$D$15,希望開始時刻マスタ!AC12&lt;シフト設定マスタ!$E$15,$AH12="ホール"),"D",IF(希望開始時刻マスタ!AC12="休み","休み","")))))</f>
        <v/>
      </c>
      <c r="AD12" s="142" t="str">
        <f>IF(AND(希望開始時刻マスタ!AD12&gt;=シフト設定マスタ!$D$12,希望開始時刻マスタ!AD12&lt;シフト設定マスタ!$E$12,$AH12="キッチン"),"A",IF(AND(希望開始時刻マスタ!AD12&gt;=シフト設定マスタ!$D$13,希望開始時刻マスタ!AD12&lt;シフト設定マスタ!$E$13,$AH12="キッチン"),"B",IF(AND(希望開始時刻マスタ!AD12&gt;=シフト設定マスタ!$D$14,希望開始時刻マスタ!AD12&lt;シフト設定マスタ!$E$14,$AH12="ホール"),"C",IF(AND(希望開始時刻マスタ!AD12&gt;=シフト設定マスタ!$D$15,希望開始時刻マスタ!AD12&lt;シフト設定マスタ!$E$15,$AH12="ホール"),"D",IF(希望開始時刻マスタ!AD12="休み","休み","")))))</f>
        <v/>
      </c>
      <c r="AE12" s="142" t="str">
        <f>IF(AND(希望開始時刻マスタ!AE12&gt;=シフト設定マスタ!$D$12,希望開始時刻マスタ!AE12&lt;シフト設定マスタ!$E$12,$AH12="キッチン"),"A",IF(AND(希望開始時刻マスタ!AE12&gt;=シフト設定マスタ!$D$13,希望開始時刻マスタ!AE12&lt;シフト設定マスタ!$E$13,$AH12="キッチン"),"B",IF(AND(希望開始時刻マスタ!AE12&gt;=シフト設定マスタ!$D$14,希望開始時刻マスタ!AE12&lt;シフト設定マスタ!$E$14,$AH12="ホール"),"C",IF(AND(希望開始時刻マスタ!AE12&gt;=シフト設定マスタ!$D$15,希望開始時刻マスタ!AE12&lt;シフト設定マスタ!$E$15,$AH12="ホール"),"D",IF(希望開始時刻マスタ!AE12="休み","休み","")))))</f>
        <v/>
      </c>
      <c r="AF12" s="142" t="str">
        <f>IF(AND(希望開始時刻マスタ!AF12&gt;=シフト設定マスタ!$D$12,希望開始時刻マスタ!AF12&lt;シフト設定マスタ!$E$12,$AH12="キッチン"),"A",IF(AND(希望開始時刻マスタ!AF12&gt;=シフト設定マスタ!$D$13,希望開始時刻マスタ!AF12&lt;シフト設定マスタ!$E$13,$AH12="キッチン"),"B",IF(AND(希望開始時刻マスタ!AF12&gt;=シフト設定マスタ!$D$14,希望開始時刻マスタ!AF12&lt;シフト設定マスタ!$E$14,$AH12="ホール"),"C",IF(AND(希望開始時刻マスタ!AF12&gt;=シフト設定マスタ!$D$15,希望開始時刻マスタ!AF12&lt;シフト設定マスタ!$E$15,$AH12="ホール"),"D",IF(希望開始時刻マスタ!AF12="休み","休み","")))))</f>
        <v/>
      </c>
      <c r="AG12" s="142" t="str">
        <f>IF(AND(希望開始時刻マスタ!AG12&gt;=シフト設定マスタ!$D$12,希望開始時刻マスタ!AG12&lt;シフト設定マスタ!$E$12,$AH12="キッチン"),"A",IF(AND(希望開始時刻マスタ!AG12&gt;=シフト設定マスタ!$D$13,希望開始時刻マスタ!AG12&lt;シフト設定マスタ!$E$13,$AH12="キッチン"),"B",IF(AND(希望開始時刻マスタ!AG12&gt;=シフト設定マスタ!$D$14,希望開始時刻マスタ!AG12&lt;シフト設定マスタ!$E$14,$AH12="ホール"),"C",IF(AND(希望開始時刻マスタ!AG12&gt;=シフト設定マスタ!$D$15,希望開始時刻マスタ!AG12&lt;シフト設定マスタ!$E$15,$AH12="ホール"),"D",IF(希望開始時刻マスタ!AG12="休み","休み","")))))</f>
        <v>休み</v>
      </c>
      <c r="AH12" s="143" t="str">
        <f>スタッフマスタ!L12</f>
        <v>ホール</v>
      </c>
      <c r="AI12" s="144" t="str">
        <f>スタッフマスタ!K12</f>
        <v>アルバイト</v>
      </c>
    </row>
    <row r="13" spans="2:35" x14ac:dyDescent="0.4">
      <c r="B13" s="17" t="s">
        <v>60</v>
      </c>
      <c r="C13" s="142" t="str">
        <f>IF(AND(希望開始時刻マスタ!C13&gt;=シフト設定マスタ!$D$12,希望開始時刻マスタ!C13&lt;シフト設定マスタ!$E$12,$AH13="キッチン"),"A",IF(AND(希望開始時刻マスタ!C13&gt;=シフト設定マスタ!$D$13,希望開始時刻マスタ!C13&lt;シフト設定マスタ!$E$13,$AH13="キッチン"),"B",IF(AND(希望開始時刻マスタ!C13&gt;=シフト設定マスタ!$D$14,希望開始時刻マスタ!C13&lt;シフト設定マスタ!$E$14,$AH13="ホール"),"C",IF(AND(希望開始時刻マスタ!C13&gt;=シフト設定マスタ!$D$15,希望開始時刻マスタ!C13&lt;シフト設定マスタ!$E$15,$AH13="ホール"),"D",IF(希望開始時刻マスタ!C13="休み","休み","")))))</f>
        <v/>
      </c>
      <c r="D13" s="142" t="str">
        <f>IF(AND(希望開始時刻マスタ!D13&gt;=シフト設定マスタ!$D$12,希望開始時刻マスタ!D13&lt;シフト設定マスタ!$E$12,$AH13="キッチン"),"A",IF(AND(希望開始時刻マスタ!D13&gt;=シフト設定マスタ!$D$13,希望開始時刻マスタ!D13&lt;シフト設定マスタ!$E$13,$AH13="キッチン"),"B",IF(AND(希望開始時刻マスタ!D13&gt;=シフト設定マスタ!$D$14,希望開始時刻マスタ!D13&lt;シフト設定マスタ!$E$14,$AH13="ホール"),"C",IF(AND(希望開始時刻マスタ!D13&gt;=シフト設定マスタ!$D$15,希望開始時刻マスタ!D13&lt;シフト設定マスタ!$E$15,$AH13="ホール"),"D",IF(希望開始時刻マスタ!D13="休み","休み","")))))</f>
        <v/>
      </c>
      <c r="E13" s="142" t="str">
        <f>IF(AND(希望開始時刻マスタ!E13&gt;=シフト設定マスタ!$D$12,希望開始時刻マスタ!E13&lt;シフト設定マスタ!$E$12,$AH13="キッチン"),"A",IF(AND(希望開始時刻マスタ!E13&gt;=シフト設定マスタ!$D$13,希望開始時刻マスタ!E13&lt;シフト設定マスタ!$E$13,$AH13="キッチン"),"B",IF(AND(希望開始時刻マスタ!E13&gt;=シフト設定マスタ!$D$14,希望開始時刻マスタ!E13&lt;シフト設定マスタ!$E$14,$AH13="ホール"),"C",IF(AND(希望開始時刻マスタ!E13&gt;=シフト設定マスタ!$D$15,希望開始時刻マスタ!E13&lt;シフト設定マスタ!$E$15,$AH13="ホール"),"D",IF(希望開始時刻マスタ!E13="休み","休み","")))))</f>
        <v/>
      </c>
      <c r="F13" s="142" t="str">
        <f>IF(AND(希望開始時刻マスタ!F13&gt;=シフト設定マスタ!$D$12,希望開始時刻マスタ!F13&lt;シフト設定マスタ!$E$12,$AH13="キッチン"),"A",IF(AND(希望開始時刻マスタ!F13&gt;=シフト設定マスタ!$D$13,希望開始時刻マスタ!F13&lt;シフト設定マスタ!$E$13,$AH13="キッチン"),"B",IF(AND(希望開始時刻マスタ!F13&gt;=シフト設定マスタ!$D$14,希望開始時刻マスタ!F13&lt;シフト設定マスタ!$E$14,$AH13="ホール"),"C",IF(AND(希望開始時刻マスタ!F13&gt;=シフト設定マスタ!$D$15,希望開始時刻マスタ!F13&lt;シフト設定マスタ!$E$15,$AH13="ホール"),"D",IF(希望開始時刻マスタ!F13="休み","休み","")))))</f>
        <v/>
      </c>
      <c r="G13" s="142" t="str">
        <f>IF(AND(希望開始時刻マスタ!G13&gt;=シフト設定マスタ!$D$12,希望開始時刻マスタ!G13&lt;シフト設定マスタ!$E$12,$AH13="キッチン"),"A",IF(AND(希望開始時刻マスタ!G13&gt;=シフト設定マスタ!$D$13,希望開始時刻マスタ!G13&lt;シフト設定マスタ!$E$13,$AH13="キッチン"),"B",IF(AND(希望開始時刻マスタ!G13&gt;=シフト設定マスタ!$D$14,希望開始時刻マスタ!G13&lt;シフト設定マスタ!$E$14,$AH13="ホール"),"C",IF(AND(希望開始時刻マスタ!G13&gt;=シフト設定マスタ!$D$15,希望開始時刻マスタ!G13&lt;シフト設定マスタ!$E$15,$AH13="ホール"),"D",IF(希望開始時刻マスタ!G13="休み","休み","")))))</f>
        <v>休み</v>
      </c>
      <c r="H13" s="142" t="str">
        <f>IF(AND(希望開始時刻マスタ!H13&gt;=シフト設定マスタ!$D$12,希望開始時刻マスタ!H13&lt;シフト設定マスタ!$E$12,$AH13="キッチン"),"A",IF(AND(希望開始時刻マスタ!H13&gt;=シフト設定マスタ!$D$13,希望開始時刻マスタ!H13&lt;シフト設定マスタ!$E$13,$AH13="キッチン"),"B",IF(AND(希望開始時刻マスタ!H13&gt;=シフト設定マスタ!$D$14,希望開始時刻マスタ!H13&lt;シフト設定マスタ!$E$14,$AH13="ホール"),"C",IF(AND(希望開始時刻マスタ!H13&gt;=シフト設定マスタ!$D$15,希望開始時刻マスタ!H13&lt;シフト設定マスタ!$E$15,$AH13="ホール"),"D",IF(希望開始時刻マスタ!H13="休み","休み","")))))</f>
        <v/>
      </c>
      <c r="I13" s="142" t="str">
        <f>IF(AND(希望開始時刻マスタ!I13&gt;=シフト設定マスタ!$D$12,希望開始時刻マスタ!I13&lt;シフト設定マスタ!$E$12,$AH13="キッチン"),"A",IF(AND(希望開始時刻マスタ!I13&gt;=シフト設定マスタ!$D$13,希望開始時刻マスタ!I13&lt;シフト設定マスタ!$E$13,$AH13="キッチン"),"B",IF(AND(希望開始時刻マスタ!I13&gt;=シフト設定マスタ!$D$14,希望開始時刻マスタ!I13&lt;シフト設定マスタ!$E$14,$AH13="ホール"),"C",IF(AND(希望開始時刻マスタ!I13&gt;=シフト設定マスタ!$D$15,希望開始時刻マスタ!I13&lt;シフト設定マスタ!$E$15,$AH13="ホール"),"D",IF(希望開始時刻マスタ!I13="休み","休み","")))))</f>
        <v/>
      </c>
      <c r="J13" s="142" t="str">
        <f>IF(AND(希望開始時刻マスタ!J13&gt;=シフト設定マスタ!$D$12,希望開始時刻マスタ!J13&lt;シフト設定マスタ!$E$12,$AH13="キッチン"),"A",IF(AND(希望開始時刻マスタ!J13&gt;=シフト設定マスタ!$D$13,希望開始時刻マスタ!J13&lt;シフト設定マスタ!$E$13,$AH13="キッチン"),"B",IF(AND(希望開始時刻マスタ!J13&gt;=シフト設定マスタ!$D$14,希望開始時刻マスタ!J13&lt;シフト設定マスタ!$E$14,$AH13="ホール"),"C",IF(AND(希望開始時刻マスタ!J13&gt;=シフト設定マスタ!$D$15,希望開始時刻マスタ!J13&lt;シフト設定マスタ!$E$15,$AH13="ホール"),"D",IF(希望開始時刻マスタ!J13="休み","休み","")))))</f>
        <v/>
      </c>
      <c r="K13" s="142" t="str">
        <f>IF(AND(希望開始時刻マスタ!K13&gt;=シフト設定マスタ!$D$12,希望開始時刻マスタ!K13&lt;シフト設定マスタ!$E$12,$AH13="キッチン"),"A",IF(AND(希望開始時刻マスタ!K13&gt;=シフト設定マスタ!$D$13,希望開始時刻マスタ!K13&lt;シフト設定マスタ!$E$13,$AH13="キッチン"),"B",IF(AND(希望開始時刻マスタ!K13&gt;=シフト設定マスタ!$D$14,希望開始時刻マスタ!K13&lt;シフト設定マスタ!$E$14,$AH13="ホール"),"C",IF(AND(希望開始時刻マスタ!K13&gt;=シフト設定マスタ!$D$15,希望開始時刻マスタ!K13&lt;シフト設定マスタ!$E$15,$AH13="ホール"),"D",IF(希望開始時刻マスタ!K13="休み","休み","")))))</f>
        <v/>
      </c>
      <c r="L13" s="142" t="str">
        <f>IF(AND(希望開始時刻マスタ!L13&gt;=シフト設定マスタ!$D$12,希望開始時刻マスタ!L13&lt;シフト設定マスタ!$E$12,$AH13="キッチン"),"A",IF(AND(希望開始時刻マスタ!L13&gt;=シフト設定マスタ!$D$13,希望開始時刻マスタ!L13&lt;シフト設定マスタ!$E$13,$AH13="キッチン"),"B",IF(AND(希望開始時刻マスタ!L13&gt;=シフト設定マスタ!$D$14,希望開始時刻マスタ!L13&lt;シフト設定マスタ!$E$14,$AH13="ホール"),"C",IF(AND(希望開始時刻マスタ!L13&gt;=シフト設定マスタ!$D$15,希望開始時刻マスタ!L13&lt;シフト設定マスタ!$E$15,$AH13="ホール"),"D",IF(希望開始時刻マスタ!L13="休み","休み","")))))</f>
        <v/>
      </c>
      <c r="M13" s="142" t="str">
        <f>IF(AND(希望開始時刻マスタ!M13&gt;=シフト設定マスタ!$D$12,希望開始時刻マスタ!M13&lt;シフト設定マスタ!$E$12,$AH13="キッチン"),"A",IF(AND(希望開始時刻マスタ!M13&gt;=シフト設定マスタ!$D$13,希望開始時刻マスタ!M13&lt;シフト設定マスタ!$E$13,$AH13="キッチン"),"B",IF(AND(希望開始時刻マスタ!M13&gt;=シフト設定マスタ!$D$14,希望開始時刻マスタ!M13&lt;シフト設定マスタ!$E$14,$AH13="ホール"),"C",IF(AND(希望開始時刻マスタ!M13&gt;=シフト設定マスタ!$D$15,希望開始時刻マスタ!M13&lt;シフト設定マスタ!$E$15,$AH13="ホール"),"D",IF(希望開始時刻マスタ!M13="休み","休み","")))))</f>
        <v/>
      </c>
      <c r="N13" s="142" t="str">
        <f>IF(AND(希望開始時刻マスタ!N13&gt;=シフト設定マスタ!$D$12,希望開始時刻マスタ!N13&lt;シフト設定マスタ!$E$12,$AH13="キッチン"),"A",IF(AND(希望開始時刻マスタ!N13&gt;=シフト設定マスタ!$D$13,希望開始時刻マスタ!N13&lt;シフト設定マスタ!$E$13,$AH13="キッチン"),"B",IF(AND(希望開始時刻マスタ!N13&gt;=シフト設定マスタ!$D$14,希望開始時刻マスタ!N13&lt;シフト設定マスタ!$E$14,$AH13="ホール"),"C",IF(AND(希望開始時刻マスタ!N13&gt;=シフト設定マスタ!$D$15,希望開始時刻マスタ!N13&lt;シフト設定マスタ!$E$15,$AH13="ホール"),"D",IF(希望開始時刻マスタ!N13="休み","休み","")))))</f>
        <v>休み</v>
      </c>
      <c r="O13" s="142" t="str">
        <f>IF(AND(希望開始時刻マスタ!O13&gt;=シフト設定マスタ!$D$12,希望開始時刻マスタ!O13&lt;シフト設定マスタ!$E$12,$AH13="キッチン"),"A",IF(AND(希望開始時刻マスタ!O13&gt;=シフト設定マスタ!$D$13,希望開始時刻マスタ!O13&lt;シフト設定マスタ!$E$13,$AH13="キッチン"),"B",IF(AND(希望開始時刻マスタ!O13&gt;=シフト設定マスタ!$D$14,希望開始時刻マスタ!O13&lt;シフト設定マスタ!$E$14,$AH13="ホール"),"C",IF(AND(希望開始時刻マスタ!O13&gt;=シフト設定マスタ!$D$15,希望開始時刻マスタ!O13&lt;シフト設定マスタ!$E$15,$AH13="ホール"),"D",IF(希望開始時刻マスタ!O13="休み","休み","")))))</f>
        <v/>
      </c>
      <c r="P13" s="142" t="str">
        <f>IF(AND(希望開始時刻マスタ!P13&gt;=シフト設定マスタ!$D$12,希望開始時刻マスタ!P13&lt;シフト設定マスタ!$E$12,$AH13="キッチン"),"A",IF(AND(希望開始時刻マスタ!P13&gt;=シフト設定マスタ!$D$13,希望開始時刻マスタ!P13&lt;シフト設定マスタ!$E$13,$AH13="キッチン"),"B",IF(AND(希望開始時刻マスタ!P13&gt;=シフト設定マスタ!$D$14,希望開始時刻マスタ!P13&lt;シフト設定マスタ!$E$14,$AH13="ホール"),"C",IF(AND(希望開始時刻マスタ!P13&gt;=シフト設定マスタ!$D$15,希望開始時刻マスタ!P13&lt;シフト設定マスタ!$E$15,$AH13="ホール"),"D",IF(希望開始時刻マスタ!P13="休み","休み","")))))</f>
        <v/>
      </c>
      <c r="Q13" s="142" t="str">
        <f>IF(AND(希望開始時刻マスタ!Q13&gt;=シフト設定マスタ!$D$12,希望開始時刻マスタ!Q13&lt;シフト設定マスタ!$E$12,$AH13="キッチン"),"A",IF(AND(希望開始時刻マスタ!Q13&gt;=シフト設定マスタ!$D$13,希望開始時刻マスタ!Q13&lt;シフト設定マスタ!$E$13,$AH13="キッチン"),"B",IF(AND(希望開始時刻マスタ!Q13&gt;=シフト設定マスタ!$D$14,希望開始時刻マスタ!Q13&lt;シフト設定マスタ!$E$14,$AH13="ホール"),"C",IF(AND(希望開始時刻マスタ!Q13&gt;=シフト設定マスタ!$D$15,希望開始時刻マスタ!Q13&lt;シフト設定マスタ!$E$15,$AH13="ホール"),"D",IF(希望開始時刻マスタ!Q13="休み","休み","")))))</f>
        <v/>
      </c>
      <c r="R13" s="142" t="str">
        <f>IF(AND(希望開始時刻マスタ!R13&gt;=シフト設定マスタ!$D$12,希望開始時刻マスタ!R13&lt;シフト設定マスタ!$E$12,$AH13="キッチン"),"A",IF(AND(希望開始時刻マスタ!R13&gt;=シフト設定マスタ!$D$13,希望開始時刻マスタ!R13&lt;シフト設定マスタ!$E$13,$AH13="キッチン"),"B",IF(AND(希望開始時刻マスタ!R13&gt;=シフト設定マスタ!$D$14,希望開始時刻マスタ!R13&lt;シフト設定マスタ!$E$14,$AH13="ホール"),"C",IF(AND(希望開始時刻マスタ!R13&gt;=シフト設定マスタ!$D$15,希望開始時刻マスタ!R13&lt;シフト設定マスタ!$E$15,$AH13="ホール"),"D",IF(希望開始時刻マスタ!R13="休み","休み","")))))</f>
        <v/>
      </c>
      <c r="S13" s="142" t="str">
        <f>IF(AND(希望開始時刻マスタ!S13&gt;=シフト設定マスタ!$D$12,希望開始時刻マスタ!S13&lt;シフト設定マスタ!$E$12,$AH13="キッチン"),"A",IF(AND(希望開始時刻マスタ!S13&gt;=シフト設定マスタ!$D$13,希望開始時刻マスタ!S13&lt;シフト設定マスタ!$E$13,$AH13="キッチン"),"B",IF(AND(希望開始時刻マスタ!S13&gt;=シフト設定マスタ!$D$14,希望開始時刻マスタ!S13&lt;シフト設定マスタ!$E$14,$AH13="ホール"),"C",IF(AND(希望開始時刻マスタ!S13&gt;=シフト設定マスタ!$D$15,希望開始時刻マスタ!S13&lt;シフト設定マスタ!$E$15,$AH13="ホール"),"D",IF(希望開始時刻マスタ!S13="休み","休み","")))))</f>
        <v/>
      </c>
      <c r="T13" s="142" t="str">
        <f>IF(AND(希望開始時刻マスタ!T13&gt;=シフト設定マスタ!$D$12,希望開始時刻マスタ!T13&lt;シフト設定マスタ!$E$12,$AH13="キッチン"),"A",IF(AND(希望開始時刻マスタ!T13&gt;=シフト設定マスタ!$D$13,希望開始時刻マスタ!T13&lt;シフト設定マスタ!$E$13,$AH13="キッチン"),"B",IF(AND(希望開始時刻マスタ!T13&gt;=シフト設定マスタ!$D$14,希望開始時刻マスタ!T13&lt;シフト設定マスタ!$E$14,$AH13="ホール"),"C",IF(AND(希望開始時刻マスタ!T13&gt;=シフト設定マスタ!$D$15,希望開始時刻マスタ!T13&lt;シフト設定マスタ!$E$15,$AH13="ホール"),"D",IF(希望開始時刻マスタ!T13="休み","休み","")))))</f>
        <v/>
      </c>
      <c r="U13" s="142" t="str">
        <f>IF(AND(希望開始時刻マスタ!U13&gt;=シフト設定マスタ!$D$12,希望開始時刻マスタ!U13&lt;シフト設定マスタ!$E$12,$AH13="キッチン"),"A",IF(AND(希望開始時刻マスタ!U13&gt;=シフト設定マスタ!$D$13,希望開始時刻マスタ!U13&lt;シフト設定マスタ!$E$13,$AH13="キッチン"),"B",IF(AND(希望開始時刻マスタ!U13&gt;=シフト設定マスタ!$D$14,希望開始時刻マスタ!U13&lt;シフト設定マスタ!$E$14,$AH13="ホール"),"C",IF(AND(希望開始時刻マスタ!U13&gt;=シフト設定マスタ!$D$15,希望開始時刻マスタ!U13&lt;シフト設定マスタ!$E$15,$AH13="ホール"),"D",IF(希望開始時刻マスタ!U13="休み","休み","")))))</f>
        <v>休み</v>
      </c>
      <c r="V13" s="142" t="str">
        <f>IF(AND(希望開始時刻マスタ!V13&gt;=シフト設定マスタ!$D$12,希望開始時刻マスタ!V13&lt;シフト設定マスタ!$E$12,$AH13="キッチン"),"A",IF(AND(希望開始時刻マスタ!V13&gt;=シフト設定マスタ!$D$13,希望開始時刻マスタ!V13&lt;シフト設定マスタ!$E$13,$AH13="キッチン"),"B",IF(AND(希望開始時刻マスタ!V13&gt;=シフト設定マスタ!$D$14,希望開始時刻マスタ!V13&lt;シフト設定マスタ!$E$14,$AH13="ホール"),"C",IF(AND(希望開始時刻マスタ!V13&gt;=シフト設定マスタ!$D$15,希望開始時刻マスタ!V13&lt;シフト設定マスタ!$E$15,$AH13="ホール"),"D",IF(希望開始時刻マスタ!V13="休み","休み","")))))</f>
        <v/>
      </c>
      <c r="W13" s="142" t="str">
        <f>IF(AND(希望開始時刻マスタ!W13&gt;=シフト設定マスタ!$D$12,希望開始時刻マスタ!W13&lt;シフト設定マスタ!$E$12,$AH13="キッチン"),"A",IF(AND(希望開始時刻マスタ!W13&gt;=シフト設定マスタ!$D$13,希望開始時刻マスタ!W13&lt;シフト設定マスタ!$E$13,$AH13="キッチン"),"B",IF(AND(希望開始時刻マスタ!W13&gt;=シフト設定マスタ!$D$14,希望開始時刻マスタ!W13&lt;シフト設定マスタ!$E$14,$AH13="ホール"),"C",IF(AND(希望開始時刻マスタ!W13&gt;=シフト設定マスタ!$D$15,希望開始時刻マスタ!W13&lt;シフト設定マスタ!$E$15,$AH13="ホール"),"D",IF(希望開始時刻マスタ!W13="休み","休み","")))))</f>
        <v/>
      </c>
      <c r="X13" s="142" t="str">
        <f>IF(AND(希望開始時刻マスタ!X13&gt;=シフト設定マスタ!$D$12,希望開始時刻マスタ!X13&lt;シフト設定マスタ!$E$12,$AH13="キッチン"),"A",IF(AND(希望開始時刻マスタ!X13&gt;=シフト設定マスタ!$D$13,希望開始時刻マスタ!X13&lt;シフト設定マスタ!$E$13,$AH13="キッチン"),"B",IF(AND(希望開始時刻マスタ!X13&gt;=シフト設定マスタ!$D$14,希望開始時刻マスタ!X13&lt;シフト設定マスタ!$E$14,$AH13="ホール"),"C",IF(AND(希望開始時刻マスタ!X13&gt;=シフト設定マスタ!$D$15,希望開始時刻マスタ!X13&lt;シフト設定マスタ!$E$15,$AH13="ホール"),"D",IF(希望開始時刻マスタ!X13="休み","休み","")))))</f>
        <v/>
      </c>
      <c r="Y13" s="142" t="str">
        <f>IF(AND(希望開始時刻マスタ!Y13&gt;=シフト設定マスタ!$D$12,希望開始時刻マスタ!Y13&lt;シフト設定マスタ!$E$12,$AH13="キッチン"),"A",IF(AND(希望開始時刻マスタ!Y13&gt;=シフト設定マスタ!$D$13,希望開始時刻マスタ!Y13&lt;シフト設定マスタ!$E$13,$AH13="キッチン"),"B",IF(AND(希望開始時刻マスタ!Y13&gt;=シフト設定マスタ!$D$14,希望開始時刻マスタ!Y13&lt;シフト設定マスタ!$E$14,$AH13="ホール"),"C",IF(AND(希望開始時刻マスタ!Y13&gt;=シフト設定マスタ!$D$15,希望開始時刻マスタ!Y13&lt;シフト設定マスタ!$E$15,$AH13="ホール"),"D",IF(希望開始時刻マスタ!Y13="休み","休み","")))))</f>
        <v/>
      </c>
      <c r="Z13" s="142" t="str">
        <f>IF(AND(希望開始時刻マスタ!Z13&gt;=シフト設定マスタ!$D$12,希望開始時刻マスタ!Z13&lt;シフト設定マスタ!$E$12,$AH13="キッチン"),"A",IF(AND(希望開始時刻マスタ!Z13&gt;=シフト設定マスタ!$D$13,希望開始時刻マスタ!Z13&lt;シフト設定マスタ!$E$13,$AH13="キッチン"),"B",IF(AND(希望開始時刻マスタ!Z13&gt;=シフト設定マスタ!$D$14,希望開始時刻マスタ!Z13&lt;シフト設定マスタ!$E$14,$AH13="ホール"),"C",IF(AND(希望開始時刻マスタ!Z13&gt;=シフト設定マスタ!$D$15,希望開始時刻マスタ!Z13&lt;シフト設定マスタ!$E$15,$AH13="ホール"),"D",IF(希望開始時刻マスタ!Z13="休み","休み","")))))</f>
        <v/>
      </c>
      <c r="AA13" s="142" t="str">
        <f>IF(AND(希望開始時刻マスタ!AA13&gt;=シフト設定マスタ!$D$12,希望開始時刻マスタ!AA13&lt;シフト設定マスタ!$E$12,$AH13="キッチン"),"A",IF(AND(希望開始時刻マスタ!AA13&gt;=シフト設定マスタ!$D$13,希望開始時刻マスタ!AA13&lt;シフト設定マスタ!$E$13,$AH13="キッチン"),"B",IF(AND(希望開始時刻マスタ!AA13&gt;=シフト設定マスタ!$D$14,希望開始時刻マスタ!AA13&lt;シフト設定マスタ!$E$14,$AH13="ホール"),"C",IF(AND(希望開始時刻マスタ!AA13&gt;=シフト設定マスタ!$D$15,希望開始時刻マスタ!AA13&lt;シフト設定マスタ!$E$15,$AH13="ホール"),"D",IF(希望開始時刻マスタ!AA13="休み","休み","")))))</f>
        <v/>
      </c>
      <c r="AB13" s="142" t="str">
        <f>IF(AND(希望開始時刻マスタ!AB13&gt;=シフト設定マスタ!$D$12,希望開始時刻マスタ!AB13&lt;シフト設定マスタ!$E$12,$AH13="キッチン"),"A",IF(AND(希望開始時刻マスタ!AB13&gt;=シフト設定マスタ!$D$13,希望開始時刻マスタ!AB13&lt;シフト設定マスタ!$E$13,$AH13="キッチン"),"B",IF(AND(希望開始時刻マスタ!AB13&gt;=シフト設定マスタ!$D$14,希望開始時刻マスタ!AB13&lt;シフト設定マスタ!$E$14,$AH13="ホール"),"C",IF(AND(希望開始時刻マスタ!AB13&gt;=シフト設定マスタ!$D$15,希望開始時刻マスタ!AB13&lt;シフト設定マスタ!$E$15,$AH13="ホール"),"D",IF(希望開始時刻マスタ!AB13="休み","休み","")))))</f>
        <v>休み</v>
      </c>
      <c r="AC13" s="142" t="str">
        <f>IF(AND(希望開始時刻マスタ!AC13&gt;=シフト設定マスタ!$D$12,希望開始時刻マスタ!AC13&lt;シフト設定マスタ!$E$12,$AH13="キッチン"),"A",IF(AND(希望開始時刻マスタ!AC13&gt;=シフト設定マスタ!$D$13,希望開始時刻マスタ!AC13&lt;シフト設定マスタ!$E$13,$AH13="キッチン"),"B",IF(AND(希望開始時刻マスタ!AC13&gt;=シフト設定マスタ!$D$14,希望開始時刻マスタ!AC13&lt;シフト設定マスタ!$E$14,$AH13="ホール"),"C",IF(AND(希望開始時刻マスタ!AC13&gt;=シフト設定マスタ!$D$15,希望開始時刻マスタ!AC13&lt;シフト設定マスタ!$E$15,$AH13="ホール"),"D",IF(希望開始時刻マスタ!AC13="休み","休み","")))))</f>
        <v/>
      </c>
      <c r="AD13" s="142" t="str">
        <f>IF(AND(希望開始時刻マスタ!AD13&gt;=シフト設定マスタ!$D$12,希望開始時刻マスタ!AD13&lt;シフト設定マスタ!$E$12,$AH13="キッチン"),"A",IF(AND(希望開始時刻マスタ!AD13&gt;=シフト設定マスタ!$D$13,希望開始時刻マスタ!AD13&lt;シフト設定マスタ!$E$13,$AH13="キッチン"),"B",IF(AND(希望開始時刻マスタ!AD13&gt;=シフト設定マスタ!$D$14,希望開始時刻マスタ!AD13&lt;シフト設定マスタ!$E$14,$AH13="ホール"),"C",IF(AND(希望開始時刻マスタ!AD13&gt;=シフト設定マスタ!$D$15,希望開始時刻マスタ!AD13&lt;シフト設定マスタ!$E$15,$AH13="ホール"),"D",IF(希望開始時刻マスタ!AD13="休み","休み","")))))</f>
        <v/>
      </c>
      <c r="AE13" s="142" t="str">
        <f>IF(AND(希望開始時刻マスタ!AE13&gt;=シフト設定マスタ!$D$12,希望開始時刻マスタ!AE13&lt;シフト設定マスタ!$E$12,$AH13="キッチン"),"A",IF(AND(希望開始時刻マスタ!AE13&gt;=シフト設定マスタ!$D$13,希望開始時刻マスタ!AE13&lt;シフト設定マスタ!$E$13,$AH13="キッチン"),"B",IF(AND(希望開始時刻マスタ!AE13&gt;=シフト設定マスタ!$D$14,希望開始時刻マスタ!AE13&lt;シフト設定マスタ!$E$14,$AH13="ホール"),"C",IF(AND(希望開始時刻マスタ!AE13&gt;=シフト設定マスタ!$D$15,希望開始時刻マスタ!AE13&lt;シフト設定マスタ!$E$15,$AH13="ホール"),"D",IF(希望開始時刻マスタ!AE13="休み","休み","")))))</f>
        <v/>
      </c>
      <c r="AF13" s="142" t="str">
        <f>IF(AND(希望開始時刻マスタ!AF13&gt;=シフト設定マスタ!$D$12,希望開始時刻マスタ!AF13&lt;シフト設定マスタ!$E$12,$AH13="キッチン"),"A",IF(AND(希望開始時刻マスタ!AF13&gt;=シフト設定マスタ!$D$13,希望開始時刻マスタ!AF13&lt;シフト設定マスタ!$E$13,$AH13="キッチン"),"B",IF(AND(希望開始時刻マスタ!AF13&gt;=シフト設定マスタ!$D$14,希望開始時刻マスタ!AF13&lt;シフト設定マスタ!$E$14,$AH13="ホール"),"C",IF(AND(希望開始時刻マスタ!AF13&gt;=シフト設定マスタ!$D$15,希望開始時刻マスタ!AF13&lt;シフト設定マスタ!$E$15,$AH13="ホール"),"D",IF(希望開始時刻マスタ!AF13="休み","休み","")))))</f>
        <v/>
      </c>
      <c r="AG13" s="142" t="str">
        <f>IF(AND(希望開始時刻マスタ!AG13&gt;=シフト設定マスタ!$D$12,希望開始時刻マスタ!AG13&lt;シフト設定マスタ!$E$12,$AH13="キッチン"),"A",IF(AND(希望開始時刻マスタ!AG13&gt;=シフト設定マスタ!$D$13,希望開始時刻マスタ!AG13&lt;シフト設定マスタ!$E$13,$AH13="キッチン"),"B",IF(AND(希望開始時刻マスタ!AG13&gt;=シフト設定マスタ!$D$14,希望開始時刻マスタ!AG13&lt;シフト設定マスタ!$E$14,$AH13="ホール"),"C",IF(AND(希望開始時刻マスタ!AG13&gt;=シフト設定マスタ!$D$15,希望開始時刻マスタ!AG13&lt;シフト設定マスタ!$E$15,$AH13="ホール"),"D",IF(希望開始時刻マスタ!AG13="休み","休み","")))))</f>
        <v/>
      </c>
      <c r="AH13" s="143" t="str">
        <f>スタッフマスタ!L13</f>
        <v>ホール</v>
      </c>
      <c r="AI13" s="144" t="str">
        <f>スタッフマスタ!K13</f>
        <v>アルバイト</v>
      </c>
    </row>
    <row r="14" spans="2:35" x14ac:dyDescent="0.4">
      <c r="B14" s="17" t="s">
        <v>61</v>
      </c>
      <c r="C14" s="142" t="str">
        <f>IF(AND(希望開始時刻マスタ!C14&gt;=シフト設定マスタ!$D$12,希望開始時刻マスタ!C14&lt;シフト設定マスタ!$E$12,$AH14="キッチン"),"A",IF(AND(希望開始時刻マスタ!C14&gt;=シフト設定マスタ!$D$13,希望開始時刻マスタ!C14&lt;シフト設定マスタ!$E$13,$AH14="キッチン"),"B",IF(AND(希望開始時刻マスタ!C14&gt;=シフト設定マスタ!$D$14,希望開始時刻マスタ!C14&lt;シフト設定マスタ!$E$14,$AH14="ホール"),"C",IF(AND(希望開始時刻マスタ!C14&gt;=シフト設定マスタ!$D$15,希望開始時刻マスタ!C14&lt;シフト設定マスタ!$E$15,$AH14="ホール"),"D",IF(希望開始時刻マスタ!C14="休み","休み","")))))</f>
        <v/>
      </c>
      <c r="D14" s="142" t="str">
        <f>IF(AND(希望開始時刻マスタ!D14&gt;=シフト設定マスタ!$D$12,希望開始時刻マスタ!D14&lt;シフト設定マスタ!$E$12,$AH14="キッチン"),"A",IF(AND(希望開始時刻マスタ!D14&gt;=シフト設定マスタ!$D$13,希望開始時刻マスタ!D14&lt;シフト設定マスタ!$E$13,$AH14="キッチン"),"B",IF(AND(希望開始時刻マスタ!D14&gt;=シフト設定マスタ!$D$14,希望開始時刻マスタ!D14&lt;シフト設定マスタ!$E$14,$AH14="ホール"),"C",IF(AND(希望開始時刻マスタ!D14&gt;=シフト設定マスタ!$D$15,希望開始時刻マスタ!D14&lt;シフト設定マスタ!$E$15,$AH14="ホール"),"D",IF(希望開始時刻マスタ!D14="休み","休み","")))))</f>
        <v/>
      </c>
      <c r="E14" s="142" t="str">
        <f>IF(AND(希望開始時刻マスタ!E14&gt;=シフト設定マスタ!$D$12,希望開始時刻マスタ!E14&lt;シフト設定マスタ!$E$12,$AH14="キッチン"),"A",IF(AND(希望開始時刻マスタ!E14&gt;=シフト設定マスタ!$D$13,希望開始時刻マスタ!E14&lt;シフト設定マスタ!$E$13,$AH14="キッチン"),"B",IF(AND(希望開始時刻マスタ!E14&gt;=シフト設定マスタ!$D$14,希望開始時刻マスタ!E14&lt;シフト設定マスタ!$E$14,$AH14="ホール"),"C",IF(AND(希望開始時刻マスタ!E14&gt;=シフト設定マスタ!$D$15,希望開始時刻マスタ!E14&lt;シフト設定マスタ!$E$15,$AH14="ホール"),"D",IF(希望開始時刻マスタ!E14="休み","休み","")))))</f>
        <v/>
      </c>
      <c r="F14" s="142" t="str">
        <f>IF(AND(希望開始時刻マスタ!F14&gt;=シフト設定マスタ!$D$12,希望開始時刻マスタ!F14&lt;シフト設定マスタ!$E$12,$AH14="キッチン"),"A",IF(AND(希望開始時刻マスタ!F14&gt;=シフト設定マスタ!$D$13,希望開始時刻マスタ!F14&lt;シフト設定マスタ!$E$13,$AH14="キッチン"),"B",IF(AND(希望開始時刻マスタ!F14&gt;=シフト設定マスタ!$D$14,希望開始時刻マスタ!F14&lt;シフト設定マスタ!$E$14,$AH14="ホール"),"C",IF(AND(希望開始時刻マスタ!F14&gt;=シフト設定マスタ!$D$15,希望開始時刻マスタ!F14&lt;シフト設定マスタ!$E$15,$AH14="ホール"),"D",IF(希望開始時刻マスタ!F14="休み","休み","")))))</f>
        <v/>
      </c>
      <c r="G14" s="142" t="str">
        <f>IF(AND(希望開始時刻マスタ!G14&gt;=シフト設定マスタ!$D$12,希望開始時刻マスタ!G14&lt;シフト設定マスタ!$E$12,$AH14="キッチン"),"A",IF(AND(希望開始時刻マスタ!G14&gt;=シフト設定マスタ!$D$13,希望開始時刻マスタ!G14&lt;シフト設定マスタ!$E$13,$AH14="キッチン"),"B",IF(AND(希望開始時刻マスタ!G14&gt;=シフト設定マスタ!$D$14,希望開始時刻マスタ!G14&lt;シフト設定マスタ!$E$14,$AH14="ホール"),"C",IF(AND(希望開始時刻マスタ!G14&gt;=シフト設定マスタ!$D$15,希望開始時刻マスタ!G14&lt;シフト設定マスタ!$E$15,$AH14="ホール"),"D",IF(希望開始時刻マスタ!G14="休み","休み","")))))</f>
        <v/>
      </c>
      <c r="H14" s="142" t="str">
        <f>IF(AND(希望開始時刻マスタ!H14&gt;=シフト設定マスタ!$D$12,希望開始時刻マスタ!H14&lt;シフト設定マスタ!$E$12,$AH14="キッチン"),"A",IF(AND(希望開始時刻マスタ!H14&gt;=シフト設定マスタ!$D$13,希望開始時刻マスタ!H14&lt;シフト設定マスタ!$E$13,$AH14="キッチン"),"B",IF(AND(希望開始時刻マスタ!H14&gt;=シフト設定マスタ!$D$14,希望開始時刻マスタ!H14&lt;シフト設定マスタ!$E$14,$AH14="ホール"),"C",IF(AND(希望開始時刻マスタ!H14&gt;=シフト設定マスタ!$D$15,希望開始時刻マスタ!H14&lt;シフト設定マスタ!$E$15,$AH14="ホール"),"D",IF(希望開始時刻マスタ!H14="休み","休み","")))))</f>
        <v/>
      </c>
      <c r="I14" s="142" t="str">
        <f>IF(AND(希望開始時刻マスタ!I14&gt;=シフト設定マスタ!$D$12,希望開始時刻マスタ!I14&lt;シフト設定マスタ!$E$12,$AH14="キッチン"),"A",IF(AND(希望開始時刻マスタ!I14&gt;=シフト設定マスタ!$D$13,希望開始時刻マスタ!I14&lt;シフト設定マスタ!$E$13,$AH14="キッチン"),"B",IF(AND(希望開始時刻マスタ!I14&gt;=シフト設定マスタ!$D$14,希望開始時刻マスタ!I14&lt;シフト設定マスタ!$E$14,$AH14="ホール"),"C",IF(AND(希望開始時刻マスタ!I14&gt;=シフト設定マスタ!$D$15,希望開始時刻マスタ!I14&lt;シフト設定マスタ!$E$15,$AH14="ホール"),"D",IF(希望開始時刻マスタ!I14="休み","休み","")))))</f>
        <v/>
      </c>
      <c r="J14" s="142" t="str">
        <f>IF(AND(希望開始時刻マスタ!J14&gt;=シフト設定マスタ!$D$12,希望開始時刻マスタ!J14&lt;シフト設定マスタ!$E$12,$AH14="キッチン"),"A",IF(AND(希望開始時刻マスタ!J14&gt;=シフト設定マスタ!$D$13,希望開始時刻マスタ!J14&lt;シフト設定マスタ!$E$13,$AH14="キッチン"),"B",IF(AND(希望開始時刻マスタ!J14&gt;=シフト設定マスタ!$D$14,希望開始時刻マスタ!J14&lt;シフト設定マスタ!$E$14,$AH14="ホール"),"C",IF(AND(希望開始時刻マスタ!J14&gt;=シフト設定マスタ!$D$15,希望開始時刻マスタ!J14&lt;シフト設定マスタ!$E$15,$AH14="ホール"),"D",IF(希望開始時刻マスタ!J14="休み","休み","")))))</f>
        <v/>
      </c>
      <c r="K14" s="142" t="str">
        <f>IF(AND(希望開始時刻マスタ!K14&gt;=シフト設定マスタ!$D$12,希望開始時刻マスタ!K14&lt;シフト設定マスタ!$E$12,$AH14="キッチン"),"A",IF(AND(希望開始時刻マスタ!K14&gt;=シフト設定マスタ!$D$13,希望開始時刻マスタ!K14&lt;シフト設定マスタ!$E$13,$AH14="キッチン"),"B",IF(AND(希望開始時刻マスタ!K14&gt;=シフト設定マスタ!$D$14,希望開始時刻マスタ!K14&lt;シフト設定マスタ!$E$14,$AH14="ホール"),"C",IF(AND(希望開始時刻マスタ!K14&gt;=シフト設定マスタ!$D$15,希望開始時刻マスタ!K14&lt;シフト設定マスタ!$E$15,$AH14="ホール"),"D",IF(希望開始時刻マスタ!K14="休み","休み","")))))</f>
        <v/>
      </c>
      <c r="L14" s="142" t="str">
        <f>IF(AND(希望開始時刻マスタ!L14&gt;=シフト設定マスタ!$D$12,希望開始時刻マスタ!L14&lt;シフト設定マスタ!$E$12,$AH14="キッチン"),"A",IF(AND(希望開始時刻マスタ!L14&gt;=シフト設定マスタ!$D$13,希望開始時刻マスタ!L14&lt;シフト設定マスタ!$E$13,$AH14="キッチン"),"B",IF(AND(希望開始時刻マスタ!L14&gt;=シフト設定マスタ!$D$14,希望開始時刻マスタ!L14&lt;シフト設定マスタ!$E$14,$AH14="ホール"),"C",IF(AND(希望開始時刻マスタ!L14&gt;=シフト設定マスタ!$D$15,希望開始時刻マスタ!L14&lt;シフト設定マスタ!$E$15,$AH14="ホール"),"D",IF(希望開始時刻マスタ!L14="休み","休み","")))))</f>
        <v/>
      </c>
      <c r="M14" s="142" t="str">
        <f>IF(AND(希望開始時刻マスタ!M14&gt;=シフト設定マスタ!$D$12,希望開始時刻マスタ!M14&lt;シフト設定マスタ!$E$12,$AH14="キッチン"),"A",IF(AND(希望開始時刻マスタ!M14&gt;=シフト設定マスタ!$D$13,希望開始時刻マスタ!M14&lt;シフト設定マスタ!$E$13,$AH14="キッチン"),"B",IF(AND(希望開始時刻マスタ!M14&gt;=シフト設定マスタ!$D$14,希望開始時刻マスタ!M14&lt;シフト設定マスタ!$E$14,$AH14="ホール"),"C",IF(AND(希望開始時刻マスタ!M14&gt;=シフト設定マスタ!$D$15,希望開始時刻マスタ!M14&lt;シフト設定マスタ!$E$15,$AH14="ホール"),"D",IF(希望開始時刻マスタ!M14="休み","休み","")))))</f>
        <v/>
      </c>
      <c r="N14" s="142" t="str">
        <f>IF(AND(希望開始時刻マスタ!N14&gt;=シフト設定マスタ!$D$12,希望開始時刻マスタ!N14&lt;シフト設定マスタ!$E$12,$AH14="キッチン"),"A",IF(AND(希望開始時刻マスタ!N14&gt;=シフト設定マスタ!$D$13,希望開始時刻マスタ!N14&lt;シフト設定マスタ!$E$13,$AH14="キッチン"),"B",IF(AND(希望開始時刻マスタ!N14&gt;=シフト設定マスタ!$D$14,希望開始時刻マスタ!N14&lt;シフト設定マスタ!$E$14,$AH14="ホール"),"C",IF(AND(希望開始時刻マスタ!N14&gt;=シフト設定マスタ!$D$15,希望開始時刻マスタ!N14&lt;シフト設定マスタ!$E$15,$AH14="ホール"),"D",IF(希望開始時刻マスタ!N14="休み","休み","")))))</f>
        <v/>
      </c>
      <c r="O14" s="142" t="str">
        <f>IF(AND(希望開始時刻マスタ!O14&gt;=シフト設定マスタ!$D$12,希望開始時刻マスタ!O14&lt;シフト設定マスタ!$E$12,$AH14="キッチン"),"A",IF(AND(希望開始時刻マスタ!O14&gt;=シフト設定マスタ!$D$13,希望開始時刻マスタ!O14&lt;シフト設定マスタ!$E$13,$AH14="キッチン"),"B",IF(AND(希望開始時刻マスタ!O14&gt;=シフト設定マスタ!$D$14,希望開始時刻マスタ!O14&lt;シフト設定マスタ!$E$14,$AH14="ホール"),"C",IF(AND(希望開始時刻マスタ!O14&gt;=シフト設定マスタ!$D$15,希望開始時刻マスタ!O14&lt;シフト設定マスタ!$E$15,$AH14="ホール"),"D",IF(希望開始時刻マスタ!O14="休み","休み","")))))</f>
        <v/>
      </c>
      <c r="P14" s="142" t="str">
        <f>IF(AND(希望開始時刻マスタ!P14&gt;=シフト設定マスタ!$D$12,希望開始時刻マスタ!P14&lt;シフト設定マスタ!$E$12,$AH14="キッチン"),"A",IF(AND(希望開始時刻マスタ!P14&gt;=シフト設定マスタ!$D$13,希望開始時刻マスタ!P14&lt;シフト設定マスタ!$E$13,$AH14="キッチン"),"B",IF(AND(希望開始時刻マスタ!P14&gt;=シフト設定マスタ!$D$14,希望開始時刻マスタ!P14&lt;シフト設定マスタ!$E$14,$AH14="ホール"),"C",IF(AND(希望開始時刻マスタ!P14&gt;=シフト設定マスタ!$D$15,希望開始時刻マスタ!P14&lt;シフト設定マスタ!$E$15,$AH14="ホール"),"D",IF(希望開始時刻マスタ!P14="休み","休み","")))))</f>
        <v/>
      </c>
      <c r="Q14" s="142" t="str">
        <f>IF(AND(希望開始時刻マスタ!Q14&gt;=シフト設定マスタ!$D$12,希望開始時刻マスタ!Q14&lt;シフト設定マスタ!$E$12,$AH14="キッチン"),"A",IF(AND(希望開始時刻マスタ!Q14&gt;=シフト設定マスタ!$D$13,希望開始時刻マスタ!Q14&lt;シフト設定マスタ!$E$13,$AH14="キッチン"),"B",IF(AND(希望開始時刻マスタ!Q14&gt;=シフト設定マスタ!$D$14,希望開始時刻マスタ!Q14&lt;シフト設定マスタ!$E$14,$AH14="ホール"),"C",IF(AND(希望開始時刻マスタ!Q14&gt;=シフト設定マスタ!$D$15,希望開始時刻マスタ!Q14&lt;シフト設定マスタ!$E$15,$AH14="ホール"),"D",IF(希望開始時刻マスタ!Q14="休み","休み","")))))</f>
        <v/>
      </c>
      <c r="R14" s="142" t="str">
        <f>IF(AND(希望開始時刻マスタ!R14&gt;=シフト設定マスタ!$D$12,希望開始時刻マスタ!R14&lt;シフト設定マスタ!$E$12,$AH14="キッチン"),"A",IF(AND(希望開始時刻マスタ!R14&gt;=シフト設定マスタ!$D$13,希望開始時刻マスタ!R14&lt;シフト設定マスタ!$E$13,$AH14="キッチン"),"B",IF(AND(希望開始時刻マスタ!R14&gt;=シフト設定マスタ!$D$14,希望開始時刻マスタ!R14&lt;シフト設定マスタ!$E$14,$AH14="ホール"),"C",IF(AND(希望開始時刻マスタ!R14&gt;=シフト設定マスタ!$D$15,希望開始時刻マスタ!R14&lt;シフト設定マスタ!$E$15,$AH14="ホール"),"D",IF(希望開始時刻マスタ!R14="休み","休み","")))))</f>
        <v/>
      </c>
      <c r="S14" s="142" t="str">
        <f>IF(AND(希望開始時刻マスタ!S14&gt;=シフト設定マスタ!$D$12,希望開始時刻マスタ!S14&lt;シフト設定マスタ!$E$12,$AH14="キッチン"),"A",IF(AND(希望開始時刻マスタ!S14&gt;=シフト設定マスタ!$D$13,希望開始時刻マスタ!S14&lt;シフト設定マスタ!$E$13,$AH14="キッチン"),"B",IF(AND(希望開始時刻マスタ!S14&gt;=シフト設定マスタ!$D$14,希望開始時刻マスタ!S14&lt;シフト設定マスタ!$E$14,$AH14="ホール"),"C",IF(AND(希望開始時刻マスタ!S14&gt;=シフト設定マスタ!$D$15,希望開始時刻マスタ!S14&lt;シフト設定マスタ!$E$15,$AH14="ホール"),"D",IF(希望開始時刻マスタ!S14="休み","休み","")))))</f>
        <v/>
      </c>
      <c r="T14" s="142" t="str">
        <f>IF(AND(希望開始時刻マスタ!T14&gt;=シフト設定マスタ!$D$12,希望開始時刻マスタ!T14&lt;シフト設定マスタ!$E$12,$AH14="キッチン"),"A",IF(AND(希望開始時刻マスタ!T14&gt;=シフト設定マスタ!$D$13,希望開始時刻マスタ!T14&lt;シフト設定マスタ!$E$13,$AH14="キッチン"),"B",IF(AND(希望開始時刻マスタ!T14&gt;=シフト設定マスタ!$D$14,希望開始時刻マスタ!T14&lt;シフト設定マスタ!$E$14,$AH14="ホール"),"C",IF(AND(希望開始時刻マスタ!T14&gt;=シフト設定マスタ!$D$15,希望開始時刻マスタ!T14&lt;シフト設定マスタ!$E$15,$AH14="ホール"),"D",IF(希望開始時刻マスタ!T14="休み","休み","")))))</f>
        <v/>
      </c>
      <c r="U14" s="142" t="str">
        <f>IF(AND(希望開始時刻マスタ!U14&gt;=シフト設定マスタ!$D$12,希望開始時刻マスタ!U14&lt;シフト設定マスタ!$E$12,$AH14="キッチン"),"A",IF(AND(希望開始時刻マスタ!U14&gt;=シフト設定マスタ!$D$13,希望開始時刻マスタ!U14&lt;シフト設定マスタ!$E$13,$AH14="キッチン"),"B",IF(AND(希望開始時刻マスタ!U14&gt;=シフト設定マスタ!$D$14,希望開始時刻マスタ!U14&lt;シフト設定マスタ!$E$14,$AH14="ホール"),"C",IF(AND(希望開始時刻マスタ!U14&gt;=シフト設定マスタ!$D$15,希望開始時刻マスタ!U14&lt;シフト設定マスタ!$E$15,$AH14="ホール"),"D",IF(希望開始時刻マスタ!U14="休み","休み","")))))</f>
        <v/>
      </c>
      <c r="V14" s="142" t="str">
        <f>IF(AND(希望開始時刻マスタ!V14&gt;=シフト設定マスタ!$D$12,希望開始時刻マスタ!V14&lt;シフト設定マスタ!$E$12,$AH14="キッチン"),"A",IF(AND(希望開始時刻マスタ!V14&gt;=シフト設定マスタ!$D$13,希望開始時刻マスタ!V14&lt;シフト設定マスタ!$E$13,$AH14="キッチン"),"B",IF(AND(希望開始時刻マスタ!V14&gt;=シフト設定マスタ!$D$14,希望開始時刻マスタ!V14&lt;シフト設定マスタ!$E$14,$AH14="ホール"),"C",IF(AND(希望開始時刻マスタ!V14&gt;=シフト設定マスタ!$D$15,希望開始時刻マスタ!V14&lt;シフト設定マスタ!$E$15,$AH14="ホール"),"D",IF(希望開始時刻マスタ!V14="休み","休み","")))))</f>
        <v/>
      </c>
      <c r="W14" s="142" t="str">
        <f>IF(AND(希望開始時刻マスタ!W14&gt;=シフト設定マスタ!$D$12,希望開始時刻マスタ!W14&lt;シフト設定マスタ!$E$12,$AH14="キッチン"),"A",IF(AND(希望開始時刻マスタ!W14&gt;=シフト設定マスタ!$D$13,希望開始時刻マスタ!W14&lt;シフト設定マスタ!$E$13,$AH14="キッチン"),"B",IF(AND(希望開始時刻マスタ!W14&gt;=シフト設定マスタ!$D$14,希望開始時刻マスタ!W14&lt;シフト設定マスタ!$E$14,$AH14="ホール"),"C",IF(AND(希望開始時刻マスタ!W14&gt;=シフト設定マスタ!$D$15,希望開始時刻マスタ!W14&lt;シフト設定マスタ!$E$15,$AH14="ホール"),"D",IF(希望開始時刻マスタ!W14="休み","休み","")))))</f>
        <v/>
      </c>
      <c r="X14" s="142" t="str">
        <f>IF(AND(希望開始時刻マスタ!X14&gt;=シフト設定マスタ!$D$12,希望開始時刻マスタ!X14&lt;シフト設定マスタ!$E$12,$AH14="キッチン"),"A",IF(AND(希望開始時刻マスタ!X14&gt;=シフト設定マスタ!$D$13,希望開始時刻マスタ!X14&lt;シフト設定マスタ!$E$13,$AH14="キッチン"),"B",IF(AND(希望開始時刻マスタ!X14&gt;=シフト設定マスタ!$D$14,希望開始時刻マスタ!X14&lt;シフト設定マスタ!$E$14,$AH14="ホール"),"C",IF(AND(希望開始時刻マスタ!X14&gt;=シフト設定マスタ!$D$15,希望開始時刻マスタ!X14&lt;シフト設定マスタ!$E$15,$AH14="ホール"),"D",IF(希望開始時刻マスタ!X14="休み","休み","")))))</f>
        <v/>
      </c>
      <c r="Y14" s="142" t="str">
        <f>IF(AND(希望開始時刻マスタ!Y14&gt;=シフト設定マスタ!$D$12,希望開始時刻マスタ!Y14&lt;シフト設定マスタ!$E$12,$AH14="キッチン"),"A",IF(AND(希望開始時刻マスタ!Y14&gt;=シフト設定マスタ!$D$13,希望開始時刻マスタ!Y14&lt;シフト設定マスタ!$E$13,$AH14="キッチン"),"B",IF(AND(希望開始時刻マスタ!Y14&gt;=シフト設定マスタ!$D$14,希望開始時刻マスタ!Y14&lt;シフト設定マスタ!$E$14,$AH14="ホール"),"C",IF(AND(希望開始時刻マスタ!Y14&gt;=シフト設定マスタ!$D$15,希望開始時刻マスタ!Y14&lt;シフト設定マスタ!$E$15,$AH14="ホール"),"D",IF(希望開始時刻マスタ!Y14="休み","休み","")))))</f>
        <v/>
      </c>
      <c r="Z14" s="142" t="str">
        <f>IF(AND(希望開始時刻マスタ!Z14&gt;=シフト設定マスタ!$D$12,希望開始時刻マスタ!Z14&lt;シフト設定マスタ!$E$12,$AH14="キッチン"),"A",IF(AND(希望開始時刻マスタ!Z14&gt;=シフト設定マスタ!$D$13,希望開始時刻マスタ!Z14&lt;シフト設定マスタ!$E$13,$AH14="キッチン"),"B",IF(AND(希望開始時刻マスタ!Z14&gt;=シフト設定マスタ!$D$14,希望開始時刻マスタ!Z14&lt;シフト設定マスタ!$E$14,$AH14="ホール"),"C",IF(AND(希望開始時刻マスタ!Z14&gt;=シフト設定マスタ!$D$15,希望開始時刻マスタ!Z14&lt;シフト設定マスタ!$E$15,$AH14="ホール"),"D",IF(希望開始時刻マスタ!Z14="休み","休み","")))))</f>
        <v/>
      </c>
      <c r="AA14" s="142" t="str">
        <f>IF(AND(希望開始時刻マスタ!AA14&gt;=シフト設定マスタ!$D$12,希望開始時刻マスタ!AA14&lt;シフト設定マスタ!$E$12,$AH14="キッチン"),"A",IF(AND(希望開始時刻マスタ!AA14&gt;=シフト設定マスタ!$D$13,希望開始時刻マスタ!AA14&lt;シフト設定マスタ!$E$13,$AH14="キッチン"),"B",IF(AND(希望開始時刻マスタ!AA14&gt;=シフト設定マスタ!$D$14,希望開始時刻マスタ!AA14&lt;シフト設定マスタ!$E$14,$AH14="ホール"),"C",IF(AND(希望開始時刻マスタ!AA14&gt;=シフト設定マスタ!$D$15,希望開始時刻マスタ!AA14&lt;シフト設定マスタ!$E$15,$AH14="ホール"),"D",IF(希望開始時刻マスタ!AA14="休み","休み","")))))</f>
        <v/>
      </c>
      <c r="AB14" s="142" t="str">
        <f>IF(AND(希望開始時刻マスタ!AB14&gt;=シフト設定マスタ!$D$12,希望開始時刻マスタ!AB14&lt;シフト設定マスタ!$E$12,$AH14="キッチン"),"A",IF(AND(希望開始時刻マスタ!AB14&gt;=シフト設定マスタ!$D$13,希望開始時刻マスタ!AB14&lt;シフト設定マスタ!$E$13,$AH14="キッチン"),"B",IF(AND(希望開始時刻マスタ!AB14&gt;=シフト設定マスタ!$D$14,希望開始時刻マスタ!AB14&lt;シフト設定マスタ!$E$14,$AH14="ホール"),"C",IF(AND(希望開始時刻マスタ!AB14&gt;=シフト設定マスタ!$D$15,希望開始時刻マスタ!AB14&lt;シフト設定マスタ!$E$15,$AH14="ホール"),"D",IF(希望開始時刻マスタ!AB14="休み","休み","")))))</f>
        <v/>
      </c>
      <c r="AC14" s="142" t="str">
        <f>IF(AND(希望開始時刻マスタ!AC14&gt;=シフト設定マスタ!$D$12,希望開始時刻マスタ!AC14&lt;シフト設定マスタ!$E$12,$AH14="キッチン"),"A",IF(AND(希望開始時刻マスタ!AC14&gt;=シフト設定マスタ!$D$13,希望開始時刻マスタ!AC14&lt;シフト設定マスタ!$E$13,$AH14="キッチン"),"B",IF(AND(希望開始時刻マスタ!AC14&gt;=シフト設定マスタ!$D$14,希望開始時刻マスタ!AC14&lt;シフト設定マスタ!$E$14,$AH14="ホール"),"C",IF(AND(希望開始時刻マスタ!AC14&gt;=シフト設定マスタ!$D$15,希望開始時刻マスタ!AC14&lt;シフト設定マスタ!$E$15,$AH14="ホール"),"D",IF(希望開始時刻マスタ!AC14="休み","休み","")))))</f>
        <v/>
      </c>
      <c r="AD14" s="142" t="str">
        <f>IF(AND(希望開始時刻マスタ!AD14&gt;=シフト設定マスタ!$D$12,希望開始時刻マスタ!AD14&lt;シフト設定マスタ!$E$12,$AH14="キッチン"),"A",IF(AND(希望開始時刻マスタ!AD14&gt;=シフト設定マスタ!$D$13,希望開始時刻マスタ!AD14&lt;シフト設定マスタ!$E$13,$AH14="キッチン"),"B",IF(AND(希望開始時刻マスタ!AD14&gt;=シフト設定マスタ!$D$14,希望開始時刻マスタ!AD14&lt;シフト設定マスタ!$E$14,$AH14="ホール"),"C",IF(AND(希望開始時刻マスタ!AD14&gt;=シフト設定マスタ!$D$15,希望開始時刻マスタ!AD14&lt;シフト設定マスタ!$E$15,$AH14="ホール"),"D",IF(希望開始時刻マスタ!AD14="休み","休み","")))))</f>
        <v/>
      </c>
      <c r="AE14" s="142" t="str">
        <f>IF(AND(希望開始時刻マスタ!AE14&gt;=シフト設定マスタ!$D$12,希望開始時刻マスタ!AE14&lt;シフト設定マスタ!$E$12,$AH14="キッチン"),"A",IF(AND(希望開始時刻マスタ!AE14&gt;=シフト設定マスタ!$D$13,希望開始時刻マスタ!AE14&lt;シフト設定マスタ!$E$13,$AH14="キッチン"),"B",IF(AND(希望開始時刻マスタ!AE14&gt;=シフト設定マスタ!$D$14,希望開始時刻マスタ!AE14&lt;シフト設定マスタ!$E$14,$AH14="ホール"),"C",IF(AND(希望開始時刻マスタ!AE14&gt;=シフト設定マスタ!$D$15,希望開始時刻マスタ!AE14&lt;シフト設定マスタ!$E$15,$AH14="ホール"),"D",IF(希望開始時刻マスタ!AE14="休み","休み","")))))</f>
        <v/>
      </c>
      <c r="AF14" s="142" t="str">
        <f>IF(AND(希望開始時刻マスタ!AF14&gt;=シフト設定マスタ!$D$12,希望開始時刻マスタ!AF14&lt;シフト設定マスタ!$E$12,$AH14="キッチン"),"A",IF(AND(希望開始時刻マスタ!AF14&gt;=シフト設定マスタ!$D$13,希望開始時刻マスタ!AF14&lt;シフト設定マスタ!$E$13,$AH14="キッチン"),"B",IF(AND(希望開始時刻マスタ!AF14&gt;=シフト設定マスタ!$D$14,希望開始時刻マスタ!AF14&lt;シフト設定マスタ!$E$14,$AH14="ホール"),"C",IF(AND(希望開始時刻マスタ!AF14&gt;=シフト設定マスタ!$D$15,希望開始時刻マスタ!AF14&lt;シフト設定マスタ!$E$15,$AH14="ホール"),"D",IF(希望開始時刻マスタ!AF14="休み","休み","")))))</f>
        <v/>
      </c>
      <c r="AG14" s="142" t="str">
        <f>IF(AND(希望開始時刻マスタ!AG14&gt;=シフト設定マスタ!$D$12,希望開始時刻マスタ!AG14&lt;シフト設定マスタ!$E$12,$AH14="キッチン"),"A",IF(AND(希望開始時刻マスタ!AG14&gt;=シフト設定マスタ!$D$13,希望開始時刻マスタ!AG14&lt;シフト設定マスタ!$E$13,$AH14="キッチン"),"B",IF(AND(希望開始時刻マスタ!AG14&gt;=シフト設定マスタ!$D$14,希望開始時刻マスタ!AG14&lt;シフト設定マスタ!$E$14,$AH14="ホール"),"C",IF(AND(希望開始時刻マスタ!AG14&gt;=シフト設定マスタ!$D$15,希望開始時刻マスタ!AG14&lt;シフト設定マスタ!$E$15,$AH14="ホール"),"D",IF(希望開始時刻マスタ!AG14="休み","休み","")))))</f>
        <v/>
      </c>
      <c r="AH14" s="143">
        <f>スタッフマスタ!L14</f>
        <v>0</v>
      </c>
      <c r="AI14" s="144">
        <f>スタッフマスタ!K14</f>
        <v>0</v>
      </c>
    </row>
    <row r="15" spans="2:35" x14ac:dyDescent="0.4">
      <c r="B15" s="17" t="s">
        <v>62</v>
      </c>
      <c r="C15" s="142" t="str">
        <f>IF(AND(希望開始時刻マスタ!C15&gt;=シフト設定マスタ!$D$12,希望開始時刻マスタ!C15&lt;シフト設定マスタ!$E$12,$AH15="キッチン"),"A",IF(AND(希望開始時刻マスタ!C15&gt;=シフト設定マスタ!$D$13,希望開始時刻マスタ!C15&lt;シフト設定マスタ!$E$13,$AH15="キッチン"),"B",IF(AND(希望開始時刻マスタ!C15&gt;=シフト設定マスタ!$D$14,希望開始時刻マスタ!C15&lt;シフト設定マスタ!$E$14,$AH15="ホール"),"C",IF(AND(希望開始時刻マスタ!C15&gt;=シフト設定マスタ!$D$15,希望開始時刻マスタ!C15&lt;シフト設定マスタ!$E$15,$AH15="ホール"),"D",IF(希望開始時刻マスタ!C15="休み","休み","")))))</f>
        <v/>
      </c>
      <c r="D15" s="142" t="str">
        <f>IF(AND(希望開始時刻マスタ!D15&gt;=シフト設定マスタ!$D$12,希望開始時刻マスタ!D15&lt;シフト設定マスタ!$E$12,$AH15="キッチン"),"A",IF(AND(希望開始時刻マスタ!D15&gt;=シフト設定マスタ!$D$13,希望開始時刻マスタ!D15&lt;シフト設定マスタ!$E$13,$AH15="キッチン"),"B",IF(AND(希望開始時刻マスタ!D15&gt;=シフト設定マスタ!$D$14,希望開始時刻マスタ!D15&lt;シフト設定マスタ!$E$14,$AH15="ホール"),"C",IF(AND(希望開始時刻マスタ!D15&gt;=シフト設定マスタ!$D$15,希望開始時刻マスタ!D15&lt;シフト設定マスタ!$E$15,$AH15="ホール"),"D",IF(希望開始時刻マスタ!D15="休み","休み","")))))</f>
        <v/>
      </c>
      <c r="E15" s="142" t="str">
        <f>IF(AND(希望開始時刻マスタ!E15&gt;=シフト設定マスタ!$D$12,希望開始時刻マスタ!E15&lt;シフト設定マスタ!$E$12,$AH15="キッチン"),"A",IF(AND(希望開始時刻マスタ!E15&gt;=シフト設定マスタ!$D$13,希望開始時刻マスタ!E15&lt;シフト設定マスタ!$E$13,$AH15="キッチン"),"B",IF(AND(希望開始時刻マスタ!E15&gt;=シフト設定マスタ!$D$14,希望開始時刻マスタ!E15&lt;シフト設定マスタ!$E$14,$AH15="ホール"),"C",IF(AND(希望開始時刻マスタ!E15&gt;=シフト設定マスタ!$D$15,希望開始時刻マスタ!E15&lt;シフト設定マスタ!$E$15,$AH15="ホール"),"D",IF(希望開始時刻マスタ!E15="休み","休み","")))))</f>
        <v/>
      </c>
      <c r="F15" s="142" t="str">
        <f>IF(AND(希望開始時刻マスタ!F15&gt;=シフト設定マスタ!$D$12,希望開始時刻マスタ!F15&lt;シフト設定マスタ!$E$12,$AH15="キッチン"),"A",IF(AND(希望開始時刻マスタ!F15&gt;=シフト設定マスタ!$D$13,希望開始時刻マスタ!F15&lt;シフト設定マスタ!$E$13,$AH15="キッチン"),"B",IF(AND(希望開始時刻マスタ!F15&gt;=シフト設定マスタ!$D$14,希望開始時刻マスタ!F15&lt;シフト設定マスタ!$E$14,$AH15="ホール"),"C",IF(AND(希望開始時刻マスタ!F15&gt;=シフト設定マスタ!$D$15,希望開始時刻マスタ!F15&lt;シフト設定マスタ!$E$15,$AH15="ホール"),"D",IF(希望開始時刻マスタ!F15="休み","休み","")))))</f>
        <v/>
      </c>
      <c r="G15" s="142" t="str">
        <f>IF(AND(希望開始時刻マスタ!G15&gt;=シフト設定マスタ!$D$12,希望開始時刻マスタ!G15&lt;シフト設定マスタ!$E$12,$AH15="キッチン"),"A",IF(AND(希望開始時刻マスタ!G15&gt;=シフト設定マスタ!$D$13,希望開始時刻マスタ!G15&lt;シフト設定マスタ!$E$13,$AH15="キッチン"),"B",IF(AND(希望開始時刻マスタ!G15&gt;=シフト設定マスタ!$D$14,希望開始時刻マスタ!G15&lt;シフト設定マスタ!$E$14,$AH15="ホール"),"C",IF(AND(希望開始時刻マスタ!G15&gt;=シフト設定マスタ!$D$15,希望開始時刻マスタ!G15&lt;シフト設定マスタ!$E$15,$AH15="ホール"),"D",IF(希望開始時刻マスタ!G15="休み","休み","")))))</f>
        <v/>
      </c>
      <c r="H15" s="142" t="str">
        <f>IF(AND(希望開始時刻マスタ!H15&gt;=シフト設定マスタ!$D$12,希望開始時刻マスタ!H15&lt;シフト設定マスタ!$E$12,$AH15="キッチン"),"A",IF(AND(希望開始時刻マスタ!H15&gt;=シフト設定マスタ!$D$13,希望開始時刻マスタ!H15&lt;シフト設定マスタ!$E$13,$AH15="キッチン"),"B",IF(AND(希望開始時刻マスタ!H15&gt;=シフト設定マスタ!$D$14,希望開始時刻マスタ!H15&lt;シフト設定マスタ!$E$14,$AH15="ホール"),"C",IF(AND(希望開始時刻マスタ!H15&gt;=シフト設定マスタ!$D$15,希望開始時刻マスタ!H15&lt;シフト設定マスタ!$E$15,$AH15="ホール"),"D",IF(希望開始時刻マスタ!H15="休み","休み","")))))</f>
        <v/>
      </c>
      <c r="I15" s="142" t="str">
        <f>IF(AND(希望開始時刻マスタ!I15&gt;=シフト設定マスタ!$D$12,希望開始時刻マスタ!I15&lt;シフト設定マスタ!$E$12,$AH15="キッチン"),"A",IF(AND(希望開始時刻マスタ!I15&gt;=シフト設定マスタ!$D$13,希望開始時刻マスタ!I15&lt;シフト設定マスタ!$E$13,$AH15="キッチン"),"B",IF(AND(希望開始時刻マスタ!I15&gt;=シフト設定マスタ!$D$14,希望開始時刻マスタ!I15&lt;シフト設定マスタ!$E$14,$AH15="ホール"),"C",IF(AND(希望開始時刻マスタ!I15&gt;=シフト設定マスタ!$D$15,希望開始時刻マスタ!I15&lt;シフト設定マスタ!$E$15,$AH15="ホール"),"D",IF(希望開始時刻マスタ!I15="休み","休み","")))))</f>
        <v/>
      </c>
      <c r="J15" s="142" t="str">
        <f>IF(AND(希望開始時刻マスタ!J15&gt;=シフト設定マスタ!$D$12,希望開始時刻マスタ!J15&lt;シフト設定マスタ!$E$12,$AH15="キッチン"),"A",IF(AND(希望開始時刻マスタ!J15&gt;=シフト設定マスタ!$D$13,希望開始時刻マスタ!J15&lt;シフト設定マスタ!$E$13,$AH15="キッチン"),"B",IF(AND(希望開始時刻マスタ!J15&gt;=シフト設定マスタ!$D$14,希望開始時刻マスタ!J15&lt;シフト設定マスタ!$E$14,$AH15="ホール"),"C",IF(AND(希望開始時刻マスタ!J15&gt;=シフト設定マスタ!$D$15,希望開始時刻マスタ!J15&lt;シフト設定マスタ!$E$15,$AH15="ホール"),"D",IF(希望開始時刻マスタ!J15="休み","休み","")))))</f>
        <v/>
      </c>
      <c r="K15" s="142" t="str">
        <f>IF(AND(希望開始時刻マスタ!K15&gt;=シフト設定マスタ!$D$12,希望開始時刻マスタ!K15&lt;シフト設定マスタ!$E$12,$AH15="キッチン"),"A",IF(AND(希望開始時刻マスタ!K15&gt;=シフト設定マスタ!$D$13,希望開始時刻マスタ!K15&lt;シフト設定マスタ!$E$13,$AH15="キッチン"),"B",IF(AND(希望開始時刻マスタ!K15&gt;=シフト設定マスタ!$D$14,希望開始時刻マスタ!K15&lt;シフト設定マスタ!$E$14,$AH15="ホール"),"C",IF(AND(希望開始時刻マスタ!K15&gt;=シフト設定マスタ!$D$15,希望開始時刻マスタ!K15&lt;シフト設定マスタ!$E$15,$AH15="ホール"),"D",IF(希望開始時刻マスタ!K15="休み","休み","")))))</f>
        <v/>
      </c>
      <c r="L15" s="142" t="str">
        <f>IF(AND(希望開始時刻マスタ!L15&gt;=シフト設定マスタ!$D$12,希望開始時刻マスタ!L15&lt;シフト設定マスタ!$E$12,$AH15="キッチン"),"A",IF(AND(希望開始時刻マスタ!L15&gt;=シフト設定マスタ!$D$13,希望開始時刻マスタ!L15&lt;シフト設定マスタ!$E$13,$AH15="キッチン"),"B",IF(AND(希望開始時刻マスタ!L15&gt;=シフト設定マスタ!$D$14,希望開始時刻マスタ!L15&lt;シフト設定マスタ!$E$14,$AH15="ホール"),"C",IF(AND(希望開始時刻マスタ!L15&gt;=シフト設定マスタ!$D$15,希望開始時刻マスタ!L15&lt;シフト設定マスタ!$E$15,$AH15="ホール"),"D",IF(希望開始時刻マスタ!L15="休み","休み","")))))</f>
        <v/>
      </c>
      <c r="M15" s="142" t="str">
        <f>IF(AND(希望開始時刻マスタ!M15&gt;=シフト設定マスタ!$D$12,希望開始時刻マスタ!M15&lt;シフト設定マスタ!$E$12,$AH15="キッチン"),"A",IF(AND(希望開始時刻マスタ!M15&gt;=シフト設定マスタ!$D$13,希望開始時刻マスタ!M15&lt;シフト設定マスタ!$E$13,$AH15="キッチン"),"B",IF(AND(希望開始時刻マスタ!M15&gt;=シフト設定マスタ!$D$14,希望開始時刻マスタ!M15&lt;シフト設定マスタ!$E$14,$AH15="ホール"),"C",IF(AND(希望開始時刻マスタ!M15&gt;=シフト設定マスタ!$D$15,希望開始時刻マスタ!M15&lt;シフト設定マスタ!$E$15,$AH15="ホール"),"D",IF(希望開始時刻マスタ!M15="休み","休み","")))))</f>
        <v/>
      </c>
      <c r="N15" s="142" t="str">
        <f>IF(AND(希望開始時刻マスタ!N15&gt;=シフト設定マスタ!$D$12,希望開始時刻マスタ!N15&lt;シフト設定マスタ!$E$12,$AH15="キッチン"),"A",IF(AND(希望開始時刻マスタ!N15&gt;=シフト設定マスタ!$D$13,希望開始時刻マスタ!N15&lt;シフト設定マスタ!$E$13,$AH15="キッチン"),"B",IF(AND(希望開始時刻マスタ!N15&gt;=シフト設定マスタ!$D$14,希望開始時刻マスタ!N15&lt;シフト設定マスタ!$E$14,$AH15="ホール"),"C",IF(AND(希望開始時刻マスタ!N15&gt;=シフト設定マスタ!$D$15,希望開始時刻マスタ!N15&lt;シフト設定マスタ!$E$15,$AH15="ホール"),"D",IF(希望開始時刻マスタ!N15="休み","休み","")))))</f>
        <v/>
      </c>
      <c r="O15" s="142" t="str">
        <f>IF(AND(希望開始時刻マスタ!O15&gt;=シフト設定マスタ!$D$12,希望開始時刻マスタ!O15&lt;シフト設定マスタ!$E$12,$AH15="キッチン"),"A",IF(AND(希望開始時刻マスタ!O15&gt;=シフト設定マスタ!$D$13,希望開始時刻マスタ!O15&lt;シフト設定マスタ!$E$13,$AH15="キッチン"),"B",IF(AND(希望開始時刻マスタ!O15&gt;=シフト設定マスタ!$D$14,希望開始時刻マスタ!O15&lt;シフト設定マスタ!$E$14,$AH15="ホール"),"C",IF(AND(希望開始時刻マスタ!O15&gt;=シフト設定マスタ!$D$15,希望開始時刻マスタ!O15&lt;シフト設定マスタ!$E$15,$AH15="ホール"),"D",IF(希望開始時刻マスタ!O15="休み","休み","")))))</f>
        <v/>
      </c>
      <c r="P15" s="142" t="str">
        <f>IF(AND(希望開始時刻マスタ!P15&gt;=シフト設定マスタ!$D$12,希望開始時刻マスタ!P15&lt;シフト設定マスタ!$E$12,$AH15="キッチン"),"A",IF(AND(希望開始時刻マスタ!P15&gt;=シフト設定マスタ!$D$13,希望開始時刻マスタ!P15&lt;シフト設定マスタ!$E$13,$AH15="キッチン"),"B",IF(AND(希望開始時刻マスタ!P15&gt;=シフト設定マスタ!$D$14,希望開始時刻マスタ!P15&lt;シフト設定マスタ!$E$14,$AH15="ホール"),"C",IF(AND(希望開始時刻マスタ!P15&gt;=シフト設定マスタ!$D$15,希望開始時刻マスタ!P15&lt;シフト設定マスタ!$E$15,$AH15="ホール"),"D",IF(希望開始時刻マスタ!P15="休み","休み","")))))</f>
        <v/>
      </c>
      <c r="Q15" s="142" t="str">
        <f>IF(AND(希望開始時刻マスタ!Q15&gt;=シフト設定マスタ!$D$12,希望開始時刻マスタ!Q15&lt;シフト設定マスタ!$E$12,$AH15="キッチン"),"A",IF(AND(希望開始時刻マスタ!Q15&gt;=シフト設定マスタ!$D$13,希望開始時刻マスタ!Q15&lt;シフト設定マスタ!$E$13,$AH15="キッチン"),"B",IF(AND(希望開始時刻マスタ!Q15&gt;=シフト設定マスタ!$D$14,希望開始時刻マスタ!Q15&lt;シフト設定マスタ!$E$14,$AH15="ホール"),"C",IF(AND(希望開始時刻マスタ!Q15&gt;=シフト設定マスタ!$D$15,希望開始時刻マスタ!Q15&lt;シフト設定マスタ!$E$15,$AH15="ホール"),"D",IF(希望開始時刻マスタ!Q15="休み","休み","")))))</f>
        <v/>
      </c>
      <c r="R15" s="142" t="str">
        <f>IF(AND(希望開始時刻マスタ!R15&gt;=シフト設定マスタ!$D$12,希望開始時刻マスタ!R15&lt;シフト設定マスタ!$E$12,$AH15="キッチン"),"A",IF(AND(希望開始時刻マスタ!R15&gt;=シフト設定マスタ!$D$13,希望開始時刻マスタ!R15&lt;シフト設定マスタ!$E$13,$AH15="キッチン"),"B",IF(AND(希望開始時刻マスタ!R15&gt;=シフト設定マスタ!$D$14,希望開始時刻マスタ!R15&lt;シフト設定マスタ!$E$14,$AH15="ホール"),"C",IF(AND(希望開始時刻マスタ!R15&gt;=シフト設定マスタ!$D$15,希望開始時刻マスタ!R15&lt;シフト設定マスタ!$E$15,$AH15="ホール"),"D",IF(希望開始時刻マスタ!R15="休み","休み","")))))</f>
        <v/>
      </c>
      <c r="S15" s="142" t="str">
        <f>IF(AND(希望開始時刻マスタ!S15&gt;=シフト設定マスタ!$D$12,希望開始時刻マスタ!S15&lt;シフト設定マスタ!$E$12,$AH15="キッチン"),"A",IF(AND(希望開始時刻マスタ!S15&gt;=シフト設定マスタ!$D$13,希望開始時刻マスタ!S15&lt;シフト設定マスタ!$E$13,$AH15="キッチン"),"B",IF(AND(希望開始時刻マスタ!S15&gt;=シフト設定マスタ!$D$14,希望開始時刻マスタ!S15&lt;シフト設定マスタ!$E$14,$AH15="ホール"),"C",IF(AND(希望開始時刻マスタ!S15&gt;=シフト設定マスタ!$D$15,希望開始時刻マスタ!S15&lt;シフト設定マスタ!$E$15,$AH15="ホール"),"D",IF(希望開始時刻マスタ!S15="休み","休み","")))))</f>
        <v/>
      </c>
      <c r="T15" s="142" t="str">
        <f>IF(AND(希望開始時刻マスタ!T15&gt;=シフト設定マスタ!$D$12,希望開始時刻マスタ!T15&lt;シフト設定マスタ!$E$12,$AH15="キッチン"),"A",IF(AND(希望開始時刻マスタ!T15&gt;=シフト設定マスタ!$D$13,希望開始時刻マスタ!T15&lt;シフト設定マスタ!$E$13,$AH15="キッチン"),"B",IF(AND(希望開始時刻マスタ!T15&gt;=シフト設定マスタ!$D$14,希望開始時刻マスタ!T15&lt;シフト設定マスタ!$E$14,$AH15="ホール"),"C",IF(AND(希望開始時刻マスタ!T15&gt;=シフト設定マスタ!$D$15,希望開始時刻マスタ!T15&lt;シフト設定マスタ!$E$15,$AH15="ホール"),"D",IF(希望開始時刻マスタ!T15="休み","休み","")))))</f>
        <v/>
      </c>
      <c r="U15" s="142" t="str">
        <f>IF(AND(希望開始時刻マスタ!U15&gt;=シフト設定マスタ!$D$12,希望開始時刻マスタ!U15&lt;シフト設定マスタ!$E$12,$AH15="キッチン"),"A",IF(AND(希望開始時刻マスタ!U15&gt;=シフト設定マスタ!$D$13,希望開始時刻マスタ!U15&lt;シフト設定マスタ!$E$13,$AH15="キッチン"),"B",IF(AND(希望開始時刻マスタ!U15&gt;=シフト設定マスタ!$D$14,希望開始時刻マスタ!U15&lt;シフト設定マスタ!$E$14,$AH15="ホール"),"C",IF(AND(希望開始時刻マスタ!U15&gt;=シフト設定マスタ!$D$15,希望開始時刻マスタ!U15&lt;シフト設定マスタ!$E$15,$AH15="ホール"),"D",IF(希望開始時刻マスタ!U15="休み","休み","")))))</f>
        <v/>
      </c>
      <c r="V15" s="142" t="str">
        <f>IF(AND(希望開始時刻マスタ!V15&gt;=シフト設定マスタ!$D$12,希望開始時刻マスタ!V15&lt;シフト設定マスタ!$E$12,$AH15="キッチン"),"A",IF(AND(希望開始時刻マスタ!V15&gt;=シフト設定マスタ!$D$13,希望開始時刻マスタ!V15&lt;シフト設定マスタ!$E$13,$AH15="キッチン"),"B",IF(AND(希望開始時刻マスタ!V15&gt;=シフト設定マスタ!$D$14,希望開始時刻マスタ!V15&lt;シフト設定マスタ!$E$14,$AH15="ホール"),"C",IF(AND(希望開始時刻マスタ!V15&gt;=シフト設定マスタ!$D$15,希望開始時刻マスタ!V15&lt;シフト設定マスタ!$E$15,$AH15="ホール"),"D",IF(希望開始時刻マスタ!V15="休み","休み","")))))</f>
        <v/>
      </c>
      <c r="W15" s="142" t="str">
        <f>IF(AND(希望開始時刻マスタ!W15&gt;=シフト設定マスタ!$D$12,希望開始時刻マスタ!W15&lt;シフト設定マスタ!$E$12,$AH15="キッチン"),"A",IF(AND(希望開始時刻マスタ!W15&gt;=シフト設定マスタ!$D$13,希望開始時刻マスタ!W15&lt;シフト設定マスタ!$E$13,$AH15="キッチン"),"B",IF(AND(希望開始時刻マスタ!W15&gt;=シフト設定マスタ!$D$14,希望開始時刻マスタ!W15&lt;シフト設定マスタ!$E$14,$AH15="ホール"),"C",IF(AND(希望開始時刻マスタ!W15&gt;=シフト設定マスタ!$D$15,希望開始時刻マスタ!W15&lt;シフト設定マスタ!$E$15,$AH15="ホール"),"D",IF(希望開始時刻マスタ!W15="休み","休み","")))))</f>
        <v/>
      </c>
      <c r="X15" s="142" t="str">
        <f>IF(AND(希望開始時刻マスタ!X15&gt;=シフト設定マスタ!$D$12,希望開始時刻マスタ!X15&lt;シフト設定マスタ!$E$12,$AH15="キッチン"),"A",IF(AND(希望開始時刻マスタ!X15&gt;=シフト設定マスタ!$D$13,希望開始時刻マスタ!X15&lt;シフト設定マスタ!$E$13,$AH15="キッチン"),"B",IF(AND(希望開始時刻マスタ!X15&gt;=シフト設定マスタ!$D$14,希望開始時刻マスタ!X15&lt;シフト設定マスタ!$E$14,$AH15="ホール"),"C",IF(AND(希望開始時刻マスタ!X15&gt;=シフト設定マスタ!$D$15,希望開始時刻マスタ!X15&lt;シフト設定マスタ!$E$15,$AH15="ホール"),"D",IF(希望開始時刻マスタ!X15="休み","休み","")))))</f>
        <v/>
      </c>
      <c r="Y15" s="142" t="str">
        <f>IF(AND(希望開始時刻マスタ!Y15&gt;=シフト設定マスタ!$D$12,希望開始時刻マスタ!Y15&lt;シフト設定マスタ!$E$12,$AH15="キッチン"),"A",IF(AND(希望開始時刻マスタ!Y15&gt;=シフト設定マスタ!$D$13,希望開始時刻マスタ!Y15&lt;シフト設定マスタ!$E$13,$AH15="キッチン"),"B",IF(AND(希望開始時刻マスタ!Y15&gt;=シフト設定マスタ!$D$14,希望開始時刻マスタ!Y15&lt;シフト設定マスタ!$E$14,$AH15="ホール"),"C",IF(AND(希望開始時刻マスタ!Y15&gt;=シフト設定マスタ!$D$15,希望開始時刻マスタ!Y15&lt;シフト設定マスタ!$E$15,$AH15="ホール"),"D",IF(希望開始時刻マスタ!Y15="休み","休み","")))))</f>
        <v/>
      </c>
      <c r="Z15" s="142" t="str">
        <f>IF(AND(希望開始時刻マスタ!Z15&gt;=シフト設定マスタ!$D$12,希望開始時刻マスタ!Z15&lt;シフト設定マスタ!$E$12,$AH15="キッチン"),"A",IF(AND(希望開始時刻マスタ!Z15&gt;=シフト設定マスタ!$D$13,希望開始時刻マスタ!Z15&lt;シフト設定マスタ!$E$13,$AH15="キッチン"),"B",IF(AND(希望開始時刻マスタ!Z15&gt;=シフト設定マスタ!$D$14,希望開始時刻マスタ!Z15&lt;シフト設定マスタ!$E$14,$AH15="ホール"),"C",IF(AND(希望開始時刻マスタ!Z15&gt;=シフト設定マスタ!$D$15,希望開始時刻マスタ!Z15&lt;シフト設定マスタ!$E$15,$AH15="ホール"),"D",IF(希望開始時刻マスタ!Z15="休み","休み","")))))</f>
        <v/>
      </c>
      <c r="AA15" s="142" t="str">
        <f>IF(AND(希望開始時刻マスタ!AA15&gt;=シフト設定マスタ!$D$12,希望開始時刻マスタ!AA15&lt;シフト設定マスタ!$E$12,$AH15="キッチン"),"A",IF(AND(希望開始時刻マスタ!AA15&gt;=シフト設定マスタ!$D$13,希望開始時刻マスタ!AA15&lt;シフト設定マスタ!$E$13,$AH15="キッチン"),"B",IF(AND(希望開始時刻マスタ!AA15&gt;=シフト設定マスタ!$D$14,希望開始時刻マスタ!AA15&lt;シフト設定マスタ!$E$14,$AH15="ホール"),"C",IF(AND(希望開始時刻マスタ!AA15&gt;=シフト設定マスタ!$D$15,希望開始時刻マスタ!AA15&lt;シフト設定マスタ!$E$15,$AH15="ホール"),"D",IF(希望開始時刻マスタ!AA15="休み","休み","")))))</f>
        <v/>
      </c>
      <c r="AB15" s="142" t="str">
        <f>IF(AND(希望開始時刻マスタ!AB15&gt;=シフト設定マスタ!$D$12,希望開始時刻マスタ!AB15&lt;シフト設定マスタ!$E$12,$AH15="キッチン"),"A",IF(AND(希望開始時刻マスタ!AB15&gt;=シフト設定マスタ!$D$13,希望開始時刻マスタ!AB15&lt;シフト設定マスタ!$E$13,$AH15="キッチン"),"B",IF(AND(希望開始時刻マスタ!AB15&gt;=シフト設定マスタ!$D$14,希望開始時刻マスタ!AB15&lt;シフト設定マスタ!$E$14,$AH15="ホール"),"C",IF(AND(希望開始時刻マスタ!AB15&gt;=シフト設定マスタ!$D$15,希望開始時刻マスタ!AB15&lt;シフト設定マスタ!$E$15,$AH15="ホール"),"D",IF(希望開始時刻マスタ!AB15="休み","休み","")))))</f>
        <v/>
      </c>
      <c r="AC15" s="142" t="str">
        <f>IF(AND(希望開始時刻マスタ!AC15&gt;=シフト設定マスタ!$D$12,希望開始時刻マスタ!AC15&lt;シフト設定マスタ!$E$12,$AH15="キッチン"),"A",IF(AND(希望開始時刻マスタ!AC15&gt;=シフト設定マスタ!$D$13,希望開始時刻マスタ!AC15&lt;シフト設定マスタ!$E$13,$AH15="キッチン"),"B",IF(AND(希望開始時刻マスタ!AC15&gt;=シフト設定マスタ!$D$14,希望開始時刻マスタ!AC15&lt;シフト設定マスタ!$E$14,$AH15="ホール"),"C",IF(AND(希望開始時刻マスタ!AC15&gt;=シフト設定マスタ!$D$15,希望開始時刻マスタ!AC15&lt;シフト設定マスタ!$E$15,$AH15="ホール"),"D",IF(希望開始時刻マスタ!AC15="休み","休み","")))))</f>
        <v/>
      </c>
      <c r="AD15" s="142" t="str">
        <f>IF(AND(希望開始時刻マスタ!AD15&gt;=シフト設定マスタ!$D$12,希望開始時刻マスタ!AD15&lt;シフト設定マスタ!$E$12,$AH15="キッチン"),"A",IF(AND(希望開始時刻マスタ!AD15&gt;=シフト設定マスタ!$D$13,希望開始時刻マスタ!AD15&lt;シフト設定マスタ!$E$13,$AH15="キッチン"),"B",IF(AND(希望開始時刻マスタ!AD15&gt;=シフト設定マスタ!$D$14,希望開始時刻マスタ!AD15&lt;シフト設定マスタ!$E$14,$AH15="ホール"),"C",IF(AND(希望開始時刻マスタ!AD15&gt;=シフト設定マスタ!$D$15,希望開始時刻マスタ!AD15&lt;シフト設定マスタ!$E$15,$AH15="ホール"),"D",IF(希望開始時刻マスタ!AD15="休み","休み","")))))</f>
        <v/>
      </c>
      <c r="AE15" s="142" t="str">
        <f>IF(AND(希望開始時刻マスタ!AE15&gt;=シフト設定マスタ!$D$12,希望開始時刻マスタ!AE15&lt;シフト設定マスタ!$E$12,$AH15="キッチン"),"A",IF(AND(希望開始時刻マスタ!AE15&gt;=シフト設定マスタ!$D$13,希望開始時刻マスタ!AE15&lt;シフト設定マスタ!$E$13,$AH15="キッチン"),"B",IF(AND(希望開始時刻マスタ!AE15&gt;=シフト設定マスタ!$D$14,希望開始時刻マスタ!AE15&lt;シフト設定マスタ!$E$14,$AH15="ホール"),"C",IF(AND(希望開始時刻マスタ!AE15&gt;=シフト設定マスタ!$D$15,希望開始時刻マスタ!AE15&lt;シフト設定マスタ!$E$15,$AH15="ホール"),"D",IF(希望開始時刻マスタ!AE15="休み","休み","")))))</f>
        <v/>
      </c>
      <c r="AF15" s="142" t="str">
        <f>IF(AND(希望開始時刻マスタ!AF15&gt;=シフト設定マスタ!$D$12,希望開始時刻マスタ!AF15&lt;シフト設定マスタ!$E$12,$AH15="キッチン"),"A",IF(AND(希望開始時刻マスタ!AF15&gt;=シフト設定マスタ!$D$13,希望開始時刻マスタ!AF15&lt;シフト設定マスタ!$E$13,$AH15="キッチン"),"B",IF(AND(希望開始時刻マスタ!AF15&gt;=シフト設定マスタ!$D$14,希望開始時刻マスタ!AF15&lt;シフト設定マスタ!$E$14,$AH15="ホール"),"C",IF(AND(希望開始時刻マスタ!AF15&gt;=シフト設定マスタ!$D$15,希望開始時刻マスタ!AF15&lt;シフト設定マスタ!$E$15,$AH15="ホール"),"D",IF(希望開始時刻マスタ!AF15="休み","休み","")))))</f>
        <v/>
      </c>
      <c r="AG15" s="142" t="str">
        <f>IF(AND(希望開始時刻マスタ!AG15&gt;=シフト設定マスタ!$D$12,希望開始時刻マスタ!AG15&lt;シフト設定マスタ!$E$12,$AH15="キッチン"),"A",IF(AND(希望開始時刻マスタ!AG15&gt;=シフト設定マスタ!$D$13,希望開始時刻マスタ!AG15&lt;シフト設定マスタ!$E$13,$AH15="キッチン"),"B",IF(AND(希望開始時刻マスタ!AG15&gt;=シフト設定マスタ!$D$14,希望開始時刻マスタ!AG15&lt;シフト設定マスタ!$E$14,$AH15="ホール"),"C",IF(AND(希望開始時刻マスタ!AG15&gt;=シフト設定マスタ!$D$15,希望開始時刻マスタ!AG15&lt;シフト設定マスタ!$E$15,$AH15="ホール"),"D",IF(希望開始時刻マスタ!AG15="休み","休み","")))))</f>
        <v/>
      </c>
      <c r="AH15" s="143">
        <f>スタッフマスタ!L15</f>
        <v>0</v>
      </c>
      <c r="AI15" s="144">
        <f>スタッフマスタ!K15</f>
        <v>0</v>
      </c>
    </row>
    <row r="16" spans="2:35" x14ac:dyDescent="0.4">
      <c r="B16" s="17" t="s">
        <v>63</v>
      </c>
      <c r="C16" s="142" t="str">
        <f>IF(AND(希望開始時刻マスタ!C16&gt;=シフト設定マスタ!$D$12,希望開始時刻マスタ!C16&lt;シフト設定マスタ!$E$12,$AH16="キッチン"),"A",IF(AND(希望開始時刻マスタ!C16&gt;=シフト設定マスタ!$D$13,希望開始時刻マスタ!C16&lt;シフト設定マスタ!$E$13,$AH16="キッチン"),"B",IF(AND(希望開始時刻マスタ!C16&gt;=シフト設定マスタ!$D$14,希望開始時刻マスタ!C16&lt;シフト設定マスタ!$E$14,$AH16="ホール"),"C",IF(AND(希望開始時刻マスタ!C16&gt;=シフト設定マスタ!$D$15,希望開始時刻マスタ!C16&lt;シフト設定マスタ!$E$15,$AH16="ホール"),"D",IF(希望開始時刻マスタ!C16="休み","休み","")))))</f>
        <v/>
      </c>
      <c r="D16" s="142" t="str">
        <f>IF(AND(希望開始時刻マスタ!D16&gt;=シフト設定マスタ!$D$12,希望開始時刻マスタ!D16&lt;シフト設定マスタ!$E$12,$AH16="キッチン"),"A",IF(AND(希望開始時刻マスタ!D16&gt;=シフト設定マスタ!$D$13,希望開始時刻マスタ!D16&lt;シフト設定マスタ!$E$13,$AH16="キッチン"),"B",IF(AND(希望開始時刻マスタ!D16&gt;=シフト設定マスタ!$D$14,希望開始時刻マスタ!D16&lt;シフト設定マスタ!$E$14,$AH16="ホール"),"C",IF(AND(希望開始時刻マスタ!D16&gt;=シフト設定マスタ!$D$15,希望開始時刻マスタ!D16&lt;シフト設定マスタ!$E$15,$AH16="ホール"),"D",IF(希望開始時刻マスタ!D16="休み","休み","")))))</f>
        <v/>
      </c>
      <c r="E16" s="142" t="str">
        <f>IF(AND(希望開始時刻マスタ!E16&gt;=シフト設定マスタ!$D$12,希望開始時刻マスタ!E16&lt;シフト設定マスタ!$E$12,$AH16="キッチン"),"A",IF(AND(希望開始時刻マスタ!E16&gt;=シフト設定マスタ!$D$13,希望開始時刻マスタ!E16&lt;シフト設定マスタ!$E$13,$AH16="キッチン"),"B",IF(AND(希望開始時刻マスタ!E16&gt;=シフト設定マスタ!$D$14,希望開始時刻マスタ!E16&lt;シフト設定マスタ!$E$14,$AH16="ホール"),"C",IF(AND(希望開始時刻マスタ!E16&gt;=シフト設定マスタ!$D$15,希望開始時刻マスタ!E16&lt;シフト設定マスタ!$E$15,$AH16="ホール"),"D",IF(希望開始時刻マスタ!E16="休み","休み","")))))</f>
        <v/>
      </c>
      <c r="F16" s="142" t="str">
        <f>IF(AND(希望開始時刻マスタ!F16&gt;=シフト設定マスタ!$D$12,希望開始時刻マスタ!F16&lt;シフト設定マスタ!$E$12,$AH16="キッチン"),"A",IF(AND(希望開始時刻マスタ!F16&gt;=シフト設定マスタ!$D$13,希望開始時刻マスタ!F16&lt;シフト設定マスタ!$E$13,$AH16="キッチン"),"B",IF(AND(希望開始時刻マスタ!F16&gt;=シフト設定マスタ!$D$14,希望開始時刻マスタ!F16&lt;シフト設定マスタ!$E$14,$AH16="ホール"),"C",IF(AND(希望開始時刻マスタ!F16&gt;=シフト設定マスタ!$D$15,希望開始時刻マスタ!F16&lt;シフト設定マスタ!$E$15,$AH16="ホール"),"D",IF(希望開始時刻マスタ!F16="休み","休み","")))))</f>
        <v/>
      </c>
      <c r="G16" s="142" t="str">
        <f>IF(AND(希望開始時刻マスタ!G16&gt;=シフト設定マスタ!$D$12,希望開始時刻マスタ!G16&lt;シフト設定マスタ!$E$12,$AH16="キッチン"),"A",IF(AND(希望開始時刻マスタ!G16&gt;=シフト設定マスタ!$D$13,希望開始時刻マスタ!G16&lt;シフト設定マスタ!$E$13,$AH16="キッチン"),"B",IF(AND(希望開始時刻マスタ!G16&gt;=シフト設定マスタ!$D$14,希望開始時刻マスタ!G16&lt;シフト設定マスタ!$E$14,$AH16="ホール"),"C",IF(AND(希望開始時刻マスタ!G16&gt;=シフト設定マスタ!$D$15,希望開始時刻マスタ!G16&lt;シフト設定マスタ!$E$15,$AH16="ホール"),"D",IF(希望開始時刻マスタ!G16="休み","休み","")))))</f>
        <v/>
      </c>
      <c r="H16" s="142" t="str">
        <f>IF(AND(希望開始時刻マスタ!H16&gt;=シフト設定マスタ!$D$12,希望開始時刻マスタ!H16&lt;シフト設定マスタ!$E$12,$AH16="キッチン"),"A",IF(AND(希望開始時刻マスタ!H16&gt;=シフト設定マスタ!$D$13,希望開始時刻マスタ!H16&lt;シフト設定マスタ!$E$13,$AH16="キッチン"),"B",IF(AND(希望開始時刻マスタ!H16&gt;=シフト設定マスタ!$D$14,希望開始時刻マスタ!H16&lt;シフト設定マスタ!$E$14,$AH16="ホール"),"C",IF(AND(希望開始時刻マスタ!H16&gt;=シフト設定マスタ!$D$15,希望開始時刻マスタ!H16&lt;シフト設定マスタ!$E$15,$AH16="ホール"),"D",IF(希望開始時刻マスタ!H16="休み","休み","")))))</f>
        <v/>
      </c>
      <c r="I16" s="142" t="str">
        <f>IF(AND(希望開始時刻マスタ!I16&gt;=シフト設定マスタ!$D$12,希望開始時刻マスタ!I16&lt;シフト設定マスタ!$E$12,$AH16="キッチン"),"A",IF(AND(希望開始時刻マスタ!I16&gt;=シフト設定マスタ!$D$13,希望開始時刻マスタ!I16&lt;シフト設定マスタ!$E$13,$AH16="キッチン"),"B",IF(AND(希望開始時刻マスタ!I16&gt;=シフト設定マスタ!$D$14,希望開始時刻マスタ!I16&lt;シフト設定マスタ!$E$14,$AH16="ホール"),"C",IF(AND(希望開始時刻マスタ!I16&gt;=シフト設定マスタ!$D$15,希望開始時刻マスタ!I16&lt;シフト設定マスタ!$E$15,$AH16="ホール"),"D",IF(希望開始時刻マスタ!I16="休み","休み","")))))</f>
        <v/>
      </c>
      <c r="J16" s="142" t="str">
        <f>IF(AND(希望開始時刻マスタ!J16&gt;=シフト設定マスタ!$D$12,希望開始時刻マスタ!J16&lt;シフト設定マスタ!$E$12,$AH16="キッチン"),"A",IF(AND(希望開始時刻マスタ!J16&gt;=シフト設定マスタ!$D$13,希望開始時刻マスタ!J16&lt;シフト設定マスタ!$E$13,$AH16="キッチン"),"B",IF(AND(希望開始時刻マスタ!J16&gt;=シフト設定マスタ!$D$14,希望開始時刻マスタ!J16&lt;シフト設定マスタ!$E$14,$AH16="ホール"),"C",IF(AND(希望開始時刻マスタ!J16&gt;=シフト設定マスタ!$D$15,希望開始時刻マスタ!J16&lt;シフト設定マスタ!$E$15,$AH16="ホール"),"D",IF(希望開始時刻マスタ!J16="休み","休み","")))))</f>
        <v/>
      </c>
      <c r="K16" s="142" t="str">
        <f>IF(AND(希望開始時刻マスタ!K16&gt;=シフト設定マスタ!$D$12,希望開始時刻マスタ!K16&lt;シフト設定マスタ!$E$12,$AH16="キッチン"),"A",IF(AND(希望開始時刻マスタ!K16&gt;=シフト設定マスタ!$D$13,希望開始時刻マスタ!K16&lt;シフト設定マスタ!$E$13,$AH16="キッチン"),"B",IF(AND(希望開始時刻マスタ!K16&gt;=シフト設定マスタ!$D$14,希望開始時刻マスタ!K16&lt;シフト設定マスタ!$E$14,$AH16="ホール"),"C",IF(AND(希望開始時刻マスタ!K16&gt;=シフト設定マスタ!$D$15,希望開始時刻マスタ!K16&lt;シフト設定マスタ!$E$15,$AH16="ホール"),"D",IF(希望開始時刻マスタ!K16="休み","休み","")))))</f>
        <v/>
      </c>
      <c r="L16" s="142" t="str">
        <f>IF(AND(希望開始時刻マスタ!L16&gt;=シフト設定マスタ!$D$12,希望開始時刻マスタ!L16&lt;シフト設定マスタ!$E$12,$AH16="キッチン"),"A",IF(AND(希望開始時刻マスタ!L16&gt;=シフト設定マスタ!$D$13,希望開始時刻マスタ!L16&lt;シフト設定マスタ!$E$13,$AH16="キッチン"),"B",IF(AND(希望開始時刻マスタ!L16&gt;=シフト設定マスタ!$D$14,希望開始時刻マスタ!L16&lt;シフト設定マスタ!$E$14,$AH16="ホール"),"C",IF(AND(希望開始時刻マスタ!L16&gt;=シフト設定マスタ!$D$15,希望開始時刻マスタ!L16&lt;シフト設定マスタ!$E$15,$AH16="ホール"),"D",IF(希望開始時刻マスタ!L16="休み","休み","")))))</f>
        <v/>
      </c>
      <c r="M16" s="142" t="str">
        <f>IF(AND(希望開始時刻マスタ!M16&gt;=シフト設定マスタ!$D$12,希望開始時刻マスタ!M16&lt;シフト設定マスタ!$E$12,$AH16="キッチン"),"A",IF(AND(希望開始時刻マスタ!M16&gt;=シフト設定マスタ!$D$13,希望開始時刻マスタ!M16&lt;シフト設定マスタ!$E$13,$AH16="キッチン"),"B",IF(AND(希望開始時刻マスタ!M16&gt;=シフト設定マスタ!$D$14,希望開始時刻マスタ!M16&lt;シフト設定マスタ!$E$14,$AH16="ホール"),"C",IF(AND(希望開始時刻マスタ!M16&gt;=シフト設定マスタ!$D$15,希望開始時刻マスタ!M16&lt;シフト設定マスタ!$E$15,$AH16="ホール"),"D",IF(希望開始時刻マスタ!M16="休み","休み","")))))</f>
        <v/>
      </c>
      <c r="N16" s="142" t="str">
        <f>IF(AND(希望開始時刻マスタ!N16&gt;=シフト設定マスタ!$D$12,希望開始時刻マスタ!N16&lt;シフト設定マスタ!$E$12,$AH16="キッチン"),"A",IF(AND(希望開始時刻マスタ!N16&gt;=シフト設定マスタ!$D$13,希望開始時刻マスタ!N16&lt;シフト設定マスタ!$E$13,$AH16="キッチン"),"B",IF(AND(希望開始時刻マスタ!N16&gt;=シフト設定マスタ!$D$14,希望開始時刻マスタ!N16&lt;シフト設定マスタ!$E$14,$AH16="ホール"),"C",IF(AND(希望開始時刻マスタ!N16&gt;=シフト設定マスタ!$D$15,希望開始時刻マスタ!N16&lt;シフト設定マスタ!$E$15,$AH16="ホール"),"D",IF(希望開始時刻マスタ!N16="休み","休み","")))))</f>
        <v/>
      </c>
      <c r="O16" s="142" t="str">
        <f>IF(AND(希望開始時刻マスタ!O16&gt;=シフト設定マスタ!$D$12,希望開始時刻マスタ!O16&lt;シフト設定マスタ!$E$12,$AH16="キッチン"),"A",IF(AND(希望開始時刻マスタ!O16&gt;=シフト設定マスタ!$D$13,希望開始時刻マスタ!O16&lt;シフト設定マスタ!$E$13,$AH16="キッチン"),"B",IF(AND(希望開始時刻マスタ!O16&gt;=シフト設定マスタ!$D$14,希望開始時刻マスタ!O16&lt;シフト設定マスタ!$E$14,$AH16="ホール"),"C",IF(AND(希望開始時刻マスタ!O16&gt;=シフト設定マスタ!$D$15,希望開始時刻マスタ!O16&lt;シフト設定マスタ!$E$15,$AH16="ホール"),"D",IF(希望開始時刻マスタ!O16="休み","休み","")))))</f>
        <v/>
      </c>
      <c r="P16" s="142" t="str">
        <f>IF(AND(希望開始時刻マスタ!P16&gt;=シフト設定マスタ!$D$12,希望開始時刻マスタ!P16&lt;シフト設定マスタ!$E$12,$AH16="キッチン"),"A",IF(AND(希望開始時刻マスタ!P16&gt;=シフト設定マスタ!$D$13,希望開始時刻マスタ!P16&lt;シフト設定マスタ!$E$13,$AH16="キッチン"),"B",IF(AND(希望開始時刻マスタ!P16&gt;=シフト設定マスタ!$D$14,希望開始時刻マスタ!P16&lt;シフト設定マスタ!$E$14,$AH16="ホール"),"C",IF(AND(希望開始時刻マスタ!P16&gt;=シフト設定マスタ!$D$15,希望開始時刻マスタ!P16&lt;シフト設定マスタ!$E$15,$AH16="ホール"),"D",IF(希望開始時刻マスタ!P16="休み","休み","")))))</f>
        <v/>
      </c>
      <c r="Q16" s="142" t="str">
        <f>IF(AND(希望開始時刻マスタ!Q16&gt;=シフト設定マスタ!$D$12,希望開始時刻マスタ!Q16&lt;シフト設定マスタ!$E$12,$AH16="キッチン"),"A",IF(AND(希望開始時刻マスタ!Q16&gt;=シフト設定マスタ!$D$13,希望開始時刻マスタ!Q16&lt;シフト設定マスタ!$E$13,$AH16="キッチン"),"B",IF(AND(希望開始時刻マスタ!Q16&gt;=シフト設定マスタ!$D$14,希望開始時刻マスタ!Q16&lt;シフト設定マスタ!$E$14,$AH16="ホール"),"C",IF(AND(希望開始時刻マスタ!Q16&gt;=シフト設定マスタ!$D$15,希望開始時刻マスタ!Q16&lt;シフト設定マスタ!$E$15,$AH16="ホール"),"D",IF(希望開始時刻マスタ!Q16="休み","休み","")))))</f>
        <v/>
      </c>
      <c r="R16" s="142" t="str">
        <f>IF(AND(希望開始時刻マスタ!R16&gt;=シフト設定マスタ!$D$12,希望開始時刻マスタ!R16&lt;シフト設定マスタ!$E$12,$AH16="キッチン"),"A",IF(AND(希望開始時刻マスタ!R16&gt;=シフト設定マスタ!$D$13,希望開始時刻マスタ!R16&lt;シフト設定マスタ!$E$13,$AH16="キッチン"),"B",IF(AND(希望開始時刻マスタ!R16&gt;=シフト設定マスタ!$D$14,希望開始時刻マスタ!R16&lt;シフト設定マスタ!$E$14,$AH16="ホール"),"C",IF(AND(希望開始時刻マスタ!R16&gt;=シフト設定マスタ!$D$15,希望開始時刻マスタ!R16&lt;シフト設定マスタ!$E$15,$AH16="ホール"),"D",IF(希望開始時刻マスタ!R16="休み","休み","")))))</f>
        <v/>
      </c>
      <c r="S16" s="142" t="str">
        <f>IF(AND(希望開始時刻マスタ!S16&gt;=シフト設定マスタ!$D$12,希望開始時刻マスタ!S16&lt;シフト設定マスタ!$E$12,$AH16="キッチン"),"A",IF(AND(希望開始時刻マスタ!S16&gt;=シフト設定マスタ!$D$13,希望開始時刻マスタ!S16&lt;シフト設定マスタ!$E$13,$AH16="キッチン"),"B",IF(AND(希望開始時刻マスタ!S16&gt;=シフト設定マスタ!$D$14,希望開始時刻マスタ!S16&lt;シフト設定マスタ!$E$14,$AH16="ホール"),"C",IF(AND(希望開始時刻マスタ!S16&gt;=シフト設定マスタ!$D$15,希望開始時刻マスタ!S16&lt;シフト設定マスタ!$E$15,$AH16="ホール"),"D",IF(希望開始時刻マスタ!S16="休み","休み","")))))</f>
        <v/>
      </c>
      <c r="T16" s="142" t="str">
        <f>IF(AND(希望開始時刻マスタ!T16&gt;=シフト設定マスタ!$D$12,希望開始時刻マスタ!T16&lt;シフト設定マスタ!$E$12,$AH16="キッチン"),"A",IF(AND(希望開始時刻マスタ!T16&gt;=シフト設定マスタ!$D$13,希望開始時刻マスタ!T16&lt;シフト設定マスタ!$E$13,$AH16="キッチン"),"B",IF(AND(希望開始時刻マスタ!T16&gt;=シフト設定マスタ!$D$14,希望開始時刻マスタ!T16&lt;シフト設定マスタ!$E$14,$AH16="ホール"),"C",IF(AND(希望開始時刻マスタ!T16&gt;=シフト設定マスタ!$D$15,希望開始時刻マスタ!T16&lt;シフト設定マスタ!$E$15,$AH16="ホール"),"D",IF(希望開始時刻マスタ!T16="休み","休み","")))))</f>
        <v/>
      </c>
      <c r="U16" s="142" t="str">
        <f>IF(AND(希望開始時刻マスタ!U16&gt;=シフト設定マスタ!$D$12,希望開始時刻マスタ!U16&lt;シフト設定マスタ!$E$12,$AH16="キッチン"),"A",IF(AND(希望開始時刻マスタ!U16&gt;=シフト設定マスタ!$D$13,希望開始時刻マスタ!U16&lt;シフト設定マスタ!$E$13,$AH16="キッチン"),"B",IF(AND(希望開始時刻マスタ!U16&gt;=シフト設定マスタ!$D$14,希望開始時刻マスタ!U16&lt;シフト設定マスタ!$E$14,$AH16="ホール"),"C",IF(AND(希望開始時刻マスタ!U16&gt;=シフト設定マスタ!$D$15,希望開始時刻マスタ!U16&lt;シフト設定マスタ!$E$15,$AH16="ホール"),"D",IF(希望開始時刻マスタ!U16="休み","休み","")))))</f>
        <v/>
      </c>
      <c r="V16" s="142" t="str">
        <f>IF(AND(希望開始時刻マスタ!V16&gt;=シフト設定マスタ!$D$12,希望開始時刻マスタ!V16&lt;シフト設定マスタ!$E$12,$AH16="キッチン"),"A",IF(AND(希望開始時刻マスタ!V16&gt;=シフト設定マスタ!$D$13,希望開始時刻マスタ!V16&lt;シフト設定マスタ!$E$13,$AH16="キッチン"),"B",IF(AND(希望開始時刻マスタ!V16&gt;=シフト設定マスタ!$D$14,希望開始時刻マスタ!V16&lt;シフト設定マスタ!$E$14,$AH16="ホール"),"C",IF(AND(希望開始時刻マスタ!V16&gt;=シフト設定マスタ!$D$15,希望開始時刻マスタ!V16&lt;シフト設定マスタ!$E$15,$AH16="ホール"),"D",IF(希望開始時刻マスタ!V16="休み","休み","")))))</f>
        <v/>
      </c>
      <c r="W16" s="142" t="str">
        <f>IF(AND(希望開始時刻マスタ!W16&gt;=シフト設定マスタ!$D$12,希望開始時刻マスタ!W16&lt;シフト設定マスタ!$E$12,$AH16="キッチン"),"A",IF(AND(希望開始時刻マスタ!W16&gt;=シフト設定マスタ!$D$13,希望開始時刻マスタ!W16&lt;シフト設定マスタ!$E$13,$AH16="キッチン"),"B",IF(AND(希望開始時刻マスタ!W16&gt;=シフト設定マスタ!$D$14,希望開始時刻マスタ!W16&lt;シフト設定マスタ!$E$14,$AH16="ホール"),"C",IF(AND(希望開始時刻マスタ!W16&gt;=シフト設定マスタ!$D$15,希望開始時刻マスタ!W16&lt;シフト設定マスタ!$E$15,$AH16="ホール"),"D",IF(希望開始時刻マスタ!W16="休み","休み","")))))</f>
        <v/>
      </c>
      <c r="X16" s="142" t="str">
        <f>IF(AND(希望開始時刻マスタ!X16&gt;=シフト設定マスタ!$D$12,希望開始時刻マスタ!X16&lt;シフト設定マスタ!$E$12,$AH16="キッチン"),"A",IF(AND(希望開始時刻マスタ!X16&gt;=シフト設定マスタ!$D$13,希望開始時刻マスタ!X16&lt;シフト設定マスタ!$E$13,$AH16="キッチン"),"B",IF(AND(希望開始時刻マスタ!X16&gt;=シフト設定マスタ!$D$14,希望開始時刻マスタ!X16&lt;シフト設定マスタ!$E$14,$AH16="ホール"),"C",IF(AND(希望開始時刻マスタ!X16&gt;=シフト設定マスタ!$D$15,希望開始時刻マスタ!X16&lt;シフト設定マスタ!$E$15,$AH16="ホール"),"D",IF(希望開始時刻マスタ!X16="休み","休み","")))))</f>
        <v/>
      </c>
      <c r="Y16" s="142" t="str">
        <f>IF(AND(希望開始時刻マスタ!Y16&gt;=シフト設定マスタ!$D$12,希望開始時刻マスタ!Y16&lt;シフト設定マスタ!$E$12,$AH16="キッチン"),"A",IF(AND(希望開始時刻マスタ!Y16&gt;=シフト設定マスタ!$D$13,希望開始時刻マスタ!Y16&lt;シフト設定マスタ!$E$13,$AH16="キッチン"),"B",IF(AND(希望開始時刻マスタ!Y16&gt;=シフト設定マスタ!$D$14,希望開始時刻マスタ!Y16&lt;シフト設定マスタ!$E$14,$AH16="ホール"),"C",IF(AND(希望開始時刻マスタ!Y16&gt;=シフト設定マスタ!$D$15,希望開始時刻マスタ!Y16&lt;シフト設定マスタ!$E$15,$AH16="ホール"),"D",IF(希望開始時刻マスタ!Y16="休み","休み","")))))</f>
        <v/>
      </c>
      <c r="Z16" s="142" t="str">
        <f>IF(AND(希望開始時刻マスタ!Z16&gt;=シフト設定マスタ!$D$12,希望開始時刻マスタ!Z16&lt;シフト設定マスタ!$E$12,$AH16="キッチン"),"A",IF(AND(希望開始時刻マスタ!Z16&gt;=シフト設定マスタ!$D$13,希望開始時刻マスタ!Z16&lt;シフト設定マスタ!$E$13,$AH16="キッチン"),"B",IF(AND(希望開始時刻マスタ!Z16&gt;=シフト設定マスタ!$D$14,希望開始時刻マスタ!Z16&lt;シフト設定マスタ!$E$14,$AH16="ホール"),"C",IF(AND(希望開始時刻マスタ!Z16&gt;=シフト設定マスタ!$D$15,希望開始時刻マスタ!Z16&lt;シフト設定マスタ!$E$15,$AH16="ホール"),"D",IF(希望開始時刻マスタ!Z16="休み","休み","")))))</f>
        <v/>
      </c>
      <c r="AA16" s="142" t="str">
        <f>IF(AND(希望開始時刻マスタ!AA16&gt;=シフト設定マスタ!$D$12,希望開始時刻マスタ!AA16&lt;シフト設定マスタ!$E$12,$AH16="キッチン"),"A",IF(AND(希望開始時刻マスタ!AA16&gt;=シフト設定マスタ!$D$13,希望開始時刻マスタ!AA16&lt;シフト設定マスタ!$E$13,$AH16="キッチン"),"B",IF(AND(希望開始時刻マスタ!AA16&gt;=シフト設定マスタ!$D$14,希望開始時刻マスタ!AA16&lt;シフト設定マスタ!$E$14,$AH16="ホール"),"C",IF(AND(希望開始時刻マスタ!AA16&gt;=シフト設定マスタ!$D$15,希望開始時刻マスタ!AA16&lt;シフト設定マスタ!$E$15,$AH16="ホール"),"D",IF(希望開始時刻マスタ!AA16="休み","休み","")))))</f>
        <v/>
      </c>
      <c r="AB16" s="142" t="str">
        <f>IF(AND(希望開始時刻マスタ!AB16&gt;=シフト設定マスタ!$D$12,希望開始時刻マスタ!AB16&lt;シフト設定マスタ!$E$12,$AH16="キッチン"),"A",IF(AND(希望開始時刻マスタ!AB16&gt;=シフト設定マスタ!$D$13,希望開始時刻マスタ!AB16&lt;シフト設定マスタ!$E$13,$AH16="キッチン"),"B",IF(AND(希望開始時刻マスタ!AB16&gt;=シフト設定マスタ!$D$14,希望開始時刻マスタ!AB16&lt;シフト設定マスタ!$E$14,$AH16="ホール"),"C",IF(AND(希望開始時刻マスタ!AB16&gt;=シフト設定マスタ!$D$15,希望開始時刻マスタ!AB16&lt;シフト設定マスタ!$E$15,$AH16="ホール"),"D",IF(希望開始時刻マスタ!AB16="休み","休み","")))))</f>
        <v/>
      </c>
      <c r="AC16" s="142" t="str">
        <f>IF(AND(希望開始時刻マスタ!AC16&gt;=シフト設定マスタ!$D$12,希望開始時刻マスタ!AC16&lt;シフト設定マスタ!$E$12,$AH16="キッチン"),"A",IF(AND(希望開始時刻マスタ!AC16&gt;=シフト設定マスタ!$D$13,希望開始時刻マスタ!AC16&lt;シフト設定マスタ!$E$13,$AH16="キッチン"),"B",IF(AND(希望開始時刻マスタ!AC16&gt;=シフト設定マスタ!$D$14,希望開始時刻マスタ!AC16&lt;シフト設定マスタ!$E$14,$AH16="ホール"),"C",IF(AND(希望開始時刻マスタ!AC16&gt;=シフト設定マスタ!$D$15,希望開始時刻マスタ!AC16&lt;シフト設定マスタ!$E$15,$AH16="ホール"),"D",IF(希望開始時刻マスタ!AC16="休み","休み","")))))</f>
        <v/>
      </c>
      <c r="AD16" s="142" t="str">
        <f>IF(AND(希望開始時刻マスタ!AD16&gt;=シフト設定マスタ!$D$12,希望開始時刻マスタ!AD16&lt;シフト設定マスタ!$E$12,$AH16="キッチン"),"A",IF(AND(希望開始時刻マスタ!AD16&gt;=シフト設定マスタ!$D$13,希望開始時刻マスタ!AD16&lt;シフト設定マスタ!$E$13,$AH16="キッチン"),"B",IF(AND(希望開始時刻マスタ!AD16&gt;=シフト設定マスタ!$D$14,希望開始時刻マスタ!AD16&lt;シフト設定マスタ!$E$14,$AH16="ホール"),"C",IF(AND(希望開始時刻マスタ!AD16&gt;=シフト設定マスタ!$D$15,希望開始時刻マスタ!AD16&lt;シフト設定マスタ!$E$15,$AH16="ホール"),"D",IF(希望開始時刻マスタ!AD16="休み","休み","")))))</f>
        <v/>
      </c>
      <c r="AE16" s="142" t="str">
        <f>IF(AND(希望開始時刻マスタ!AE16&gt;=シフト設定マスタ!$D$12,希望開始時刻マスタ!AE16&lt;シフト設定マスタ!$E$12,$AH16="キッチン"),"A",IF(AND(希望開始時刻マスタ!AE16&gt;=シフト設定マスタ!$D$13,希望開始時刻マスタ!AE16&lt;シフト設定マスタ!$E$13,$AH16="キッチン"),"B",IF(AND(希望開始時刻マスタ!AE16&gt;=シフト設定マスタ!$D$14,希望開始時刻マスタ!AE16&lt;シフト設定マスタ!$E$14,$AH16="ホール"),"C",IF(AND(希望開始時刻マスタ!AE16&gt;=シフト設定マスタ!$D$15,希望開始時刻マスタ!AE16&lt;シフト設定マスタ!$E$15,$AH16="ホール"),"D",IF(希望開始時刻マスタ!AE16="休み","休み","")))))</f>
        <v/>
      </c>
      <c r="AF16" s="142" t="str">
        <f>IF(AND(希望開始時刻マスタ!AF16&gt;=シフト設定マスタ!$D$12,希望開始時刻マスタ!AF16&lt;シフト設定マスタ!$E$12,$AH16="キッチン"),"A",IF(AND(希望開始時刻マスタ!AF16&gt;=シフト設定マスタ!$D$13,希望開始時刻マスタ!AF16&lt;シフト設定マスタ!$E$13,$AH16="キッチン"),"B",IF(AND(希望開始時刻マスタ!AF16&gt;=シフト設定マスタ!$D$14,希望開始時刻マスタ!AF16&lt;シフト設定マスタ!$E$14,$AH16="ホール"),"C",IF(AND(希望開始時刻マスタ!AF16&gt;=シフト設定マスタ!$D$15,希望開始時刻マスタ!AF16&lt;シフト設定マスタ!$E$15,$AH16="ホール"),"D",IF(希望開始時刻マスタ!AF16="休み","休み","")))))</f>
        <v/>
      </c>
      <c r="AG16" s="142" t="str">
        <f>IF(AND(希望開始時刻マスタ!AG16&gt;=シフト設定マスタ!$D$12,希望開始時刻マスタ!AG16&lt;シフト設定マスタ!$E$12,$AH16="キッチン"),"A",IF(AND(希望開始時刻マスタ!AG16&gt;=シフト設定マスタ!$D$13,希望開始時刻マスタ!AG16&lt;シフト設定マスタ!$E$13,$AH16="キッチン"),"B",IF(AND(希望開始時刻マスタ!AG16&gt;=シフト設定マスタ!$D$14,希望開始時刻マスタ!AG16&lt;シフト設定マスタ!$E$14,$AH16="ホール"),"C",IF(AND(希望開始時刻マスタ!AG16&gt;=シフト設定マスタ!$D$15,希望開始時刻マスタ!AG16&lt;シフト設定マスタ!$E$15,$AH16="ホール"),"D",IF(希望開始時刻マスタ!AG16="休み","休み","")))))</f>
        <v/>
      </c>
      <c r="AH16" s="143">
        <f>スタッフマスタ!L16</f>
        <v>0</v>
      </c>
      <c r="AI16" s="144">
        <f>スタッフマスタ!K16</f>
        <v>0</v>
      </c>
    </row>
    <row r="17" spans="2:35" x14ac:dyDescent="0.4">
      <c r="B17" s="17" t="s">
        <v>64</v>
      </c>
      <c r="C17" s="142" t="str">
        <f>IF(AND(希望開始時刻マスタ!C17&gt;=シフト設定マスタ!$D$12,希望開始時刻マスタ!C17&lt;シフト設定マスタ!$E$12,$AH17="キッチン"),"A",IF(AND(希望開始時刻マスタ!C17&gt;=シフト設定マスタ!$D$13,希望開始時刻マスタ!C17&lt;シフト設定マスタ!$E$13,$AH17="キッチン"),"B",IF(AND(希望開始時刻マスタ!C17&gt;=シフト設定マスタ!$D$14,希望開始時刻マスタ!C17&lt;シフト設定マスタ!$E$14,$AH17="ホール"),"C",IF(AND(希望開始時刻マスタ!C17&gt;=シフト設定マスタ!$D$15,希望開始時刻マスタ!C17&lt;シフト設定マスタ!$E$15,$AH17="ホール"),"D",IF(希望開始時刻マスタ!C17="休み","休み","")))))</f>
        <v/>
      </c>
      <c r="D17" s="142" t="str">
        <f>IF(AND(希望開始時刻マスタ!D17&gt;=シフト設定マスタ!$D$12,希望開始時刻マスタ!D17&lt;シフト設定マスタ!$E$12,$AH17="キッチン"),"A",IF(AND(希望開始時刻マスタ!D17&gt;=シフト設定マスタ!$D$13,希望開始時刻マスタ!D17&lt;シフト設定マスタ!$E$13,$AH17="キッチン"),"B",IF(AND(希望開始時刻マスタ!D17&gt;=シフト設定マスタ!$D$14,希望開始時刻マスタ!D17&lt;シフト設定マスタ!$E$14,$AH17="ホール"),"C",IF(AND(希望開始時刻マスタ!D17&gt;=シフト設定マスタ!$D$15,希望開始時刻マスタ!D17&lt;シフト設定マスタ!$E$15,$AH17="ホール"),"D",IF(希望開始時刻マスタ!D17="休み","休み","")))))</f>
        <v/>
      </c>
      <c r="E17" s="142" t="str">
        <f>IF(AND(希望開始時刻マスタ!E17&gt;=シフト設定マスタ!$D$12,希望開始時刻マスタ!E17&lt;シフト設定マスタ!$E$12,$AH17="キッチン"),"A",IF(AND(希望開始時刻マスタ!E17&gt;=シフト設定マスタ!$D$13,希望開始時刻マスタ!E17&lt;シフト設定マスタ!$E$13,$AH17="キッチン"),"B",IF(AND(希望開始時刻マスタ!E17&gt;=シフト設定マスタ!$D$14,希望開始時刻マスタ!E17&lt;シフト設定マスタ!$E$14,$AH17="ホール"),"C",IF(AND(希望開始時刻マスタ!E17&gt;=シフト設定マスタ!$D$15,希望開始時刻マスタ!E17&lt;シフト設定マスタ!$E$15,$AH17="ホール"),"D",IF(希望開始時刻マスタ!E17="休み","休み","")))))</f>
        <v/>
      </c>
      <c r="F17" s="142" t="str">
        <f>IF(AND(希望開始時刻マスタ!F17&gt;=シフト設定マスタ!$D$12,希望開始時刻マスタ!F17&lt;シフト設定マスタ!$E$12,$AH17="キッチン"),"A",IF(AND(希望開始時刻マスタ!F17&gt;=シフト設定マスタ!$D$13,希望開始時刻マスタ!F17&lt;シフト設定マスタ!$E$13,$AH17="キッチン"),"B",IF(AND(希望開始時刻マスタ!F17&gt;=シフト設定マスタ!$D$14,希望開始時刻マスタ!F17&lt;シフト設定マスタ!$E$14,$AH17="ホール"),"C",IF(AND(希望開始時刻マスタ!F17&gt;=シフト設定マスタ!$D$15,希望開始時刻マスタ!F17&lt;シフト設定マスタ!$E$15,$AH17="ホール"),"D",IF(希望開始時刻マスタ!F17="休み","休み","")))))</f>
        <v/>
      </c>
      <c r="G17" s="142" t="str">
        <f>IF(AND(希望開始時刻マスタ!G17&gt;=シフト設定マスタ!$D$12,希望開始時刻マスタ!G17&lt;シフト設定マスタ!$E$12,$AH17="キッチン"),"A",IF(AND(希望開始時刻マスタ!G17&gt;=シフト設定マスタ!$D$13,希望開始時刻マスタ!G17&lt;シフト設定マスタ!$E$13,$AH17="キッチン"),"B",IF(AND(希望開始時刻マスタ!G17&gt;=シフト設定マスタ!$D$14,希望開始時刻マスタ!G17&lt;シフト設定マスタ!$E$14,$AH17="ホール"),"C",IF(AND(希望開始時刻マスタ!G17&gt;=シフト設定マスタ!$D$15,希望開始時刻マスタ!G17&lt;シフト設定マスタ!$E$15,$AH17="ホール"),"D",IF(希望開始時刻マスタ!G17="休み","休み","")))))</f>
        <v/>
      </c>
      <c r="H17" s="142" t="str">
        <f>IF(AND(希望開始時刻マスタ!H17&gt;=シフト設定マスタ!$D$12,希望開始時刻マスタ!H17&lt;シフト設定マスタ!$E$12,$AH17="キッチン"),"A",IF(AND(希望開始時刻マスタ!H17&gt;=シフト設定マスタ!$D$13,希望開始時刻マスタ!H17&lt;シフト設定マスタ!$E$13,$AH17="キッチン"),"B",IF(AND(希望開始時刻マスタ!H17&gt;=シフト設定マスタ!$D$14,希望開始時刻マスタ!H17&lt;シフト設定マスタ!$E$14,$AH17="ホール"),"C",IF(AND(希望開始時刻マスタ!H17&gt;=シフト設定マスタ!$D$15,希望開始時刻マスタ!H17&lt;シフト設定マスタ!$E$15,$AH17="ホール"),"D",IF(希望開始時刻マスタ!H17="休み","休み","")))))</f>
        <v/>
      </c>
      <c r="I17" s="142" t="str">
        <f>IF(AND(希望開始時刻マスタ!I17&gt;=シフト設定マスタ!$D$12,希望開始時刻マスタ!I17&lt;シフト設定マスタ!$E$12,$AH17="キッチン"),"A",IF(AND(希望開始時刻マスタ!I17&gt;=シフト設定マスタ!$D$13,希望開始時刻マスタ!I17&lt;シフト設定マスタ!$E$13,$AH17="キッチン"),"B",IF(AND(希望開始時刻マスタ!I17&gt;=シフト設定マスタ!$D$14,希望開始時刻マスタ!I17&lt;シフト設定マスタ!$E$14,$AH17="ホール"),"C",IF(AND(希望開始時刻マスタ!I17&gt;=シフト設定マスタ!$D$15,希望開始時刻マスタ!I17&lt;シフト設定マスタ!$E$15,$AH17="ホール"),"D",IF(希望開始時刻マスタ!I17="休み","休み","")))))</f>
        <v/>
      </c>
      <c r="J17" s="142" t="str">
        <f>IF(AND(希望開始時刻マスタ!J17&gt;=シフト設定マスタ!$D$12,希望開始時刻マスタ!J17&lt;シフト設定マスタ!$E$12,$AH17="キッチン"),"A",IF(AND(希望開始時刻マスタ!J17&gt;=シフト設定マスタ!$D$13,希望開始時刻マスタ!J17&lt;シフト設定マスタ!$E$13,$AH17="キッチン"),"B",IF(AND(希望開始時刻マスタ!J17&gt;=シフト設定マスタ!$D$14,希望開始時刻マスタ!J17&lt;シフト設定マスタ!$E$14,$AH17="ホール"),"C",IF(AND(希望開始時刻マスタ!J17&gt;=シフト設定マスタ!$D$15,希望開始時刻マスタ!J17&lt;シフト設定マスタ!$E$15,$AH17="ホール"),"D",IF(希望開始時刻マスタ!J17="休み","休み","")))))</f>
        <v/>
      </c>
      <c r="K17" s="142" t="str">
        <f>IF(AND(希望開始時刻マスタ!K17&gt;=シフト設定マスタ!$D$12,希望開始時刻マスタ!K17&lt;シフト設定マスタ!$E$12,$AH17="キッチン"),"A",IF(AND(希望開始時刻マスタ!K17&gt;=シフト設定マスタ!$D$13,希望開始時刻マスタ!K17&lt;シフト設定マスタ!$E$13,$AH17="キッチン"),"B",IF(AND(希望開始時刻マスタ!K17&gt;=シフト設定マスタ!$D$14,希望開始時刻マスタ!K17&lt;シフト設定マスタ!$E$14,$AH17="ホール"),"C",IF(AND(希望開始時刻マスタ!K17&gt;=シフト設定マスタ!$D$15,希望開始時刻マスタ!K17&lt;シフト設定マスタ!$E$15,$AH17="ホール"),"D",IF(希望開始時刻マスタ!K17="休み","休み","")))))</f>
        <v/>
      </c>
      <c r="L17" s="142" t="str">
        <f>IF(AND(希望開始時刻マスタ!L17&gt;=シフト設定マスタ!$D$12,希望開始時刻マスタ!L17&lt;シフト設定マスタ!$E$12,$AH17="キッチン"),"A",IF(AND(希望開始時刻マスタ!L17&gt;=シフト設定マスタ!$D$13,希望開始時刻マスタ!L17&lt;シフト設定マスタ!$E$13,$AH17="キッチン"),"B",IF(AND(希望開始時刻マスタ!L17&gt;=シフト設定マスタ!$D$14,希望開始時刻マスタ!L17&lt;シフト設定マスタ!$E$14,$AH17="ホール"),"C",IF(AND(希望開始時刻マスタ!L17&gt;=シフト設定マスタ!$D$15,希望開始時刻マスタ!L17&lt;シフト設定マスタ!$E$15,$AH17="ホール"),"D",IF(希望開始時刻マスタ!L17="休み","休み","")))))</f>
        <v/>
      </c>
      <c r="M17" s="142" t="str">
        <f>IF(AND(希望開始時刻マスタ!M17&gt;=シフト設定マスタ!$D$12,希望開始時刻マスタ!M17&lt;シフト設定マスタ!$E$12,$AH17="キッチン"),"A",IF(AND(希望開始時刻マスタ!M17&gt;=シフト設定マスタ!$D$13,希望開始時刻マスタ!M17&lt;シフト設定マスタ!$E$13,$AH17="キッチン"),"B",IF(AND(希望開始時刻マスタ!M17&gt;=シフト設定マスタ!$D$14,希望開始時刻マスタ!M17&lt;シフト設定マスタ!$E$14,$AH17="ホール"),"C",IF(AND(希望開始時刻マスタ!M17&gt;=シフト設定マスタ!$D$15,希望開始時刻マスタ!M17&lt;シフト設定マスタ!$E$15,$AH17="ホール"),"D",IF(希望開始時刻マスタ!M17="休み","休み","")))))</f>
        <v/>
      </c>
      <c r="N17" s="142" t="str">
        <f>IF(AND(希望開始時刻マスタ!N17&gt;=シフト設定マスタ!$D$12,希望開始時刻マスタ!N17&lt;シフト設定マスタ!$E$12,$AH17="キッチン"),"A",IF(AND(希望開始時刻マスタ!N17&gt;=シフト設定マスタ!$D$13,希望開始時刻マスタ!N17&lt;シフト設定マスタ!$E$13,$AH17="キッチン"),"B",IF(AND(希望開始時刻マスタ!N17&gt;=シフト設定マスタ!$D$14,希望開始時刻マスタ!N17&lt;シフト設定マスタ!$E$14,$AH17="ホール"),"C",IF(AND(希望開始時刻マスタ!N17&gt;=シフト設定マスタ!$D$15,希望開始時刻マスタ!N17&lt;シフト設定マスタ!$E$15,$AH17="ホール"),"D",IF(希望開始時刻マスタ!N17="休み","休み","")))))</f>
        <v/>
      </c>
      <c r="O17" s="142" t="str">
        <f>IF(AND(希望開始時刻マスタ!O17&gt;=シフト設定マスタ!$D$12,希望開始時刻マスタ!O17&lt;シフト設定マスタ!$E$12,$AH17="キッチン"),"A",IF(AND(希望開始時刻マスタ!O17&gt;=シフト設定マスタ!$D$13,希望開始時刻マスタ!O17&lt;シフト設定マスタ!$E$13,$AH17="キッチン"),"B",IF(AND(希望開始時刻マスタ!O17&gt;=シフト設定マスタ!$D$14,希望開始時刻マスタ!O17&lt;シフト設定マスタ!$E$14,$AH17="ホール"),"C",IF(AND(希望開始時刻マスタ!O17&gt;=シフト設定マスタ!$D$15,希望開始時刻マスタ!O17&lt;シフト設定マスタ!$E$15,$AH17="ホール"),"D",IF(希望開始時刻マスタ!O17="休み","休み","")))))</f>
        <v/>
      </c>
      <c r="P17" s="142" t="str">
        <f>IF(AND(希望開始時刻マスタ!P17&gt;=シフト設定マスタ!$D$12,希望開始時刻マスタ!P17&lt;シフト設定マスタ!$E$12,$AH17="キッチン"),"A",IF(AND(希望開始時刻マスタ!P17&gt;=シフト設定マスタ!$D$13,希望開始時刻マスタ!P17&lt;シフト設定マスタ!$E$13,$AH17="キッチン"),"B",IF(AND(希望開始時刻マスタ!P17&gt;=シフト設定マスタ!$D$14,希望開始時刻マスタ!P17&lt;シフト設定マスタ!$E$14,$AH17="ホール"),"C",IF(AND(希望開始時刻マスタ!P17&gt;=シフト設定マスタ!$D$15,希望開始時刻マスタ!P17&lt;シフト設定マスタ!$E$15,$AH17="ホール"),"D",IF(希望開始時刻マスタ!P17="休み","休み","")))))</f>
        <v/>
      </c>
      <c r="Q17" s="142" t="str">
        <f>IF(AND(希望開始時刻マスタ!Q17&gt;=シフト設定マスタ!$D$12,希望開始時刻マスタ!Q17&lt;シフト設定マスタ!$E$12,$AH17="キッチン"),"A",IF(AND(希望開始時刻マスタ!Q17&gt;=シフト設定マスタ!$D$13,希望開始時刻マスタ!Q17&lt;シフト設定マスタ!$E$13,$AH17="キッチン"),"B",IF(AND(希望開始時刻マスタ!Q17&gt;=シフト設定マスタ!$D$14,希望開始時刻マスタ!Q17&lt;シフト設定マスタ!$E$14,$AH17="ホール"),"C",IF(AND(希望開始時刻マスタ!Q17&gt;=シフト設定マスタ!$D$15,希望開始時刻マスタ!Q17&lt;シフト設定マスタ!$E$15,$AH17="ホール"),"D",IF(希望開始時刻マスタ!Q17="休み","休み","")))))</f>
        <v/>
      </c>
      <c r="R17" s="142" t="str">
        <f>IF(AND(希望開始時刻マスタ!R17&gt;=シフト設定マスタ!$D$12,希望開始時刻マスタ!R17&lt;シフト設定マスタ!$E$12,$AH17="キッチン"),"A",IF(AND(希望開始時刻マスタ!R17&gt;=シフト設定マスタ!$D$13,希望開始時刻マスタ!R17&lt;シフト設定マスタ!$E$13,$AH17="キッチン"),"B",IF(AND(希望開始時刻マスタ!R17&gt;=シフト設定マスタ!$D$14,希望開始時刻マスタ!R17&lt;シフト設定マスタ!$E$14,$AH17="ホール"),"C",IF(AND(希望開始時刻マスタ!R17&gt;=シフト設定マスタ!$D$15,希望開始時刻マスタ!R17&lt;シフト設定マスタ!$E$15,$AH17="ホール"),"D",IF(希望開始時刻マスタ!R17="休み","休み","")))))</f>
        <v/>
      </c>
      <c r="S17" s="142" t="str">
        <f>IF(AND(希望開始時刻マスタ!S17&gt;=シフト設定マスタ!$D$12,希望開始時刻マスタ!S17&lt;シフト設定マスタ!$E$12,$AH17="キッチン"),"A",IF(AND(希望開始時刻マスタ!S17&gt;=シフト設定マスタ!$D$13,希望開始時刻マスタ!S17&lt;シフト設定マスタ!$E$13,$AH17="キッチン"),"B",IF(AND(希望開始時刻マスタ!S17&gt;=シフト設定マスタ!$D$14,希望開始時刻マスタ!S17&lt;シフト設定マスタ!$E$14,$AH17="ホール"),"C",IF(AND(希望開始時刻マスタ!S17&gt;=シフト設定マスタ!$D$15,希望開始時刻マスタ!S17&lt;シフト設定マスタ!$E$15,$AH17="ホール"),"D",IF(希望開始時刻マスタ!S17="休み","休み","")))))</f>
        <v/>
      </c>
      <c r="T17" s="142" t="str">
        <f>IF(AND(希望開始時刻マスタ!T17&gt;=シフト設定マスタ!$D$12,希望開始時刻マスタ!T17&lt;シフト設定マスタ!$E$12,$AH17="キッチン"),"A",IF(AND(希望開始時刻マスタ!T17&gt;=シフト設定マスタ!$D$13,希望開始時刻マスタ!T17&lt;シフト設定マスタ!$E$13,$AH17="キッチン"),"B",IF(AND(希望開始時刻マスタ!T17&gt;=シフト設定マスタ!$D$14,希望開始時刻マスタ!T17&lt;シフト設定マスタ!$E$14,$AH17="ホール"),"C",IF(AND(希望開始時刻マスタ!T17&gt;=シフト設定マスタ!$D$15,希望開始時刻マスタ!T17&lt;シフト設定マスタ!$E$15,$AH17="ホール"),"D",IF(希望開始時刻マスタ!T17="休み","休み","")))))</f>
        <v/>
      </c>
      <c r="U17" s="142" t="str">
        <f>IF(AND(希望開始時刻マスタ!U17&gt;=シフト設定マスタ!$D$12,希望開始時刻マスタ!U17&lt;シフト設定マスタ!$E$12,$AH17="キッチン"),"A",IF(AND(希望開始時刻マスタ!U17&gt;=シフト設定マスタ!$D$13,希望開始時刻マスタ!U17&lt;シフト設定マスタ!$E$13,$AH17="キッチン"),"B",IF(AND(希望開始時刻マスタ!U17&gt;=シフト設定マスタ!$D$14,希望開始時刻マスタ!U17&lt;シフト設定マスタ!$E$14,$AH17="ホール"),"C",IF(AND(希望開始時刻マスタ!U17&gt;=シフト設定マスタ!$D$15,希望開始時刻マスタ!U17&lt;シフト設定マスタ!$E$15,$AH17="ホール"),"D",IF(希望開始時刻マスタ!U17="休み","休み","")))))</f>
        <v/>
      </c>
      <c r="V17" s="142" t="str">
        <f>IF(AND(希望開始時刻マスタ!V17&gt;=シフト設定マスタ!$D$12,希望開始時刻マスタ!V17&lt;シフト設定マスタ!$E$12,$AH17="キッチン"),"A",IF(AND(希望開始時刻マスタ!V17&gt;=シフト設定マスタ!$D$13,希望開始時刻マスタ!V17&lt;シフト設定マスタ!$E$13,$AH17="キッチン"),"B",IF(AND(希望開始時刻マスタ!V17&gt;=シフト設定マスタ!$D$14,希望開始時刻マスタ!V17&lt;シフト設定マスタ!$E$14,$AH17="ホール"),"C",IF(AND(希望開始時刻マスタ!V17&gt;=シフト設定マスタ!$D$15,希望開始時刻マスタ!V17&lt;シフト設定マスタ!$E$15,$AH17="ホール"),"D",IF(希望開始時刻マスタ!V17="休み","休み","")))))</f>
        <v/>
      </c>
      <c r="W17" s="142" t="str">
        <f>IF(AND(希望開始時刻マスタ!W17&gt;=シフト設定マスタ!$D$12,希望開始時刻マスタ!W17&lt;シフト設定マスタ!$E$12,$AH17="キッチン"),"A",IF(AND(希望開始時刻マスタ!W17&gt;=シフト設定マスタ!$D$13,希望開始時刻マスタ!W17&lt;シフト設定マスタ!$E$13,$AH17="キッチン"),"B",IF(AND(希望開始時刻マスタ!W17&gt;=シフト設定マスタ!$D$14,希望開始時刻マスタ!W17&lt;シフト設定マスタ!$E$14,$AH17="ホール"),"C",IF(AND(希望開始時刻マスタ!W17&gt;=シフト設定マスタ!$D$15,希望開始時刻マスタ!W17&lt;シフト設定マスタ!$E$15,$AH17="ホール"),"D",IF(希望開始時刻マスタ!W17="休み","休み","")))))</f>
        <v/>
      </c>
      <c r="X17" s="142" t="str">
        <f>IF(AND(希望開始時刻マスタ!X17&gt;=シフト設定マスタ!$D$12,希望開始時刻マスタ!X17&lt;シフト設定マスタ!$E$12,$AH17="キッチン"),"A",IF(AND(希望開始時刻マスタ!X17&gt;=シフト設定マスタ!$D$13,希望開始時刻マスタ!X17&lt;シフト設定マスタ!$E$13,$AH17="キッチン"),"B",IF(AND(希望開始時刻マスタ!X17&gt;=シフト設定マスタ!$D$14,希望開始時刻マスタ!X17&lt;シフト設定マスタ!$E$14,$AH17="ホール"),"C",IF(AND(希望開始時刻マスタ!X17&gt;=シフト設定マスタ!$D$15,希望開始時刻マスタ!X17&lt;シフト設定マスタ!$E$15,$AH17="ホール"),"D",IF(希望開始時刻マスタ!X17="休み","休み","")))))</f>
        <v/>
      </c>
      <c r="Y17" s="142" t="str">
        <f>IF(AND(希望開始時刻マスタ!Y17&gt;=シフト設定マスタ!$D$12,希望開始時刻マスタ!Y17&lt;シフト設定マスタ!$E$12,$AH17="キッチン"),"A",IF(AND(希望開始時刻マスタ!Y17&gt;=シフト設定マスタ!$D$13,希望開始時刻マスタ!Y17&lt;シフト設定マスタ!$E$13,$AH17="キッチン"),"B",IF(AND(希望開始時刻マスタ!Y17&gt;=シフト設定マスタ!$D$14,希望開始時刻マスタ!Y17&lt;シフト設定マスタ!$E$14,$AH17="ホール"),"C",IF(AND(希望開始時刻マスタ!Y17&gt;=シフト設定マスタ!$D$15,希望開始時刻マスタ!Y17&lt;シフト設定マスタ!$E$15,$AH17="ホール"),"D",IF(希望開始時刻マスタ!Y17="休み","休み","")))))</f>
        <v/>
      </c>
      <c r="Z17" s="142" t="str">
        <f>IF(AND(希望開始時刻マスタ!Z17&gt;=シフト設定マスタ!$D$12,希望開始時刻マスタ!Z17&lt;シフト設定マスタ!$E$12,$AH17="キッチン"),"A",IF(AND(希望開始時刻マスタ!Z17&gt;=シフト設定マスタ!$D$13,希望開始時刻マスタ!Z17&lt;シフト設定マスタ!$E$13,$AH17="キッチン"),"B",IF(AND(希望開始時刻マスタ!Z17&gt;=シフト設定マスタ!$D$14,希望開始時刻マスタ!Z17&lt;シフト設定マスタ!$E$14,$AH17="ホール"),"C",IF(AND(希望開始時刻マスタ!Z17&gt;=シフト設定マスタ!$D$15,希望開始時刻マスタ!Z17&lt;シフト設定マスタ!$E$15,$AH17="ホール"),"D",IF(希望開始時刻マスタ!Z17="休み","休み","")))))</f>
        <v/>
      </c>
      <c r="AA17" s="142" t="str">
        <f>IF(AND(希望開始時刻マスタ!AA17&gt;=シフト設定マスタ!$D$12,希望開始時刻マスタ!AA17&lt;シフト設定マスタ!$E$12,$AH17="キッチン"),"A",IF(AND(希望開始時刻マスタ!AA17&gt;=シフト設定マスタ!$D$13,希望開始時刻マスタ!AA17&lt;シフト設定マスタ!$E$13,$AH17="キッチン"),"B",IF(AND(希望開始時刻マスタ!AA17&gt;=シフト設定マスタ!$D$14,希望開始時刻マスタ!AA17&lt;シフト設定マスタ!$E$14,$AH17="ホール"),"C",IF(AND(希望開始時刻マスタ!AA17&gt;=シフト設定マスタ!$D$15,希望開始時刻マスタ!AA17&lt;シフト設定マスタ!$E$15,$AH17="ホール"),"D",IF(希望開始時刻マスタ!AA17="休み","休み","")))))</f>
        <v/>
      </c>
      <c r="AB17" s="142" t="str">
        <f>IF(AND(希望開始時刻マスタ!AB17&gt;=シフト設定マスタ!$D$12,希望開始時刻マスタ!AB17&lt;シフト設定マスタ!$E$12,$AH17="キッチン"),"A",IF(AND(希望開始時刻マスタ!AB17&gt;=シフト設定マスタ!$D$13,希望開始時刻マスタ!AB17&lt;シフト設定マスタ!$E$13,$AH17="キッチン"),"B",IF(AND(希望開始時刻マスタ!AB17&gt;=シフト設定マスタ!$D$14,希望開始時刻マスタ!AB17&lt;シフト設定マスタ!$E$14,$AH17="ホール"),"C",IF(AND(希望開始時刻マスタ!AB17&gt;=シフト設定マスタ!$D$15,希望開始時刻マスタ!AB17&lt;シフト設定マスタ!$E$15,$AH17="ホール"),"D",IF(希望開始時刻マスタ!AB17="休み","休み","")))))</f>
        <v/>
      </c>
      <c r="AC17" s="142" t="str">
        <f>IF(AND(希望開始時刻マスタ!AC17&gt;=シフト設定マスタ!$D$12,希望開始時刻マスタ!AC17&lt;シフト設定マスタ!$E$12,$AH17="キッチン"),"A",IF(AND(希望開始時刻マスタ!AC17&gt;=シフト設定マスタ!$D$13,希望開始時刻マスタ!AC17&lt;シフト設定マスタ!$E$13,$AH17="キッチン"),"B",IF(AND(希望開始時刻マスタ!AC17&gt;=シフト設定マスタ!$D$14,希望開始時刻マスタ!AC17&lt;シフト設定マスタ!$E$14,$AH17="ホール"),"C",IF(AND(希望開始時刻マスタ!AC17&gt;=シフト設定マスタ!$D$15,希望開始時刻マスタ!AC17&lt;シフト設定マスタ!$E$15,$AH17="ホール"),"D",IF(希望開始時刻マスタ!AC17="休み","休み","")))))</f>
        <v/>
      </c>
      <c r="AD17" s="142" t="str">
        <f>IF(AND(希望開始時刻マスタ!AD17&gt;=シフト設定マスタ!$D$12,希望開始時刻マスタ!AD17&lt;シフト設定マスタ!$E$12,$AH17="キッチン"),"A",IF(AND(希望開始時刻マスタ!AD17&gt;=シフト設定マスタ!$D$13,希望開始時刻マスタ!AD17&lt;シフト設定マスタ!$E$13,$AH17="キッチン"),"B",IF(AND(希望開始時刻マスタ!AD17&gt;=シフト設定マスタ!$D$14,希望開始時刻マスタ!AD17&lt;シフト設定マスタ!$E$14,$AH17="ホール"),"C",IF(AND(希望開始時刻マスタ!AD17&gt;=シフト設定マスタ!$D$15,希望開始時刻マスタ!AD17&lt;シフト設定マスタ!$E$15,$AH17="ホール"),"D",IF(希望開始時刻マスタ!AD17="休み","休み","")))))</f>
        <v/>
      </c>
      <c r="AE17" s="142" t="str">
        <f>IF(AND(希望開始時刻マスタ!AE17&gt;=シフト設定マスタ!$D$12,希望開始時刻マスタ!AE17&lt;シフト設定マスタ!$E$12,$AH17="キッチン"),"A",IF(AND(希望開始時刻マスタ!AE17&gt;=シフト設定マスタ!$D$13,希望開始時刻マスタ!AE17&lt;シフト設定マスタ!$E$13,$AH17="キッチン"),"B",IF(AND(希望開始時刻マスタ!AE17&gt;=シフト設定マスタ!$D$14,希望開始時刻マスタ!AE17&lt;シフト設定マスタ!$E$14,$AH17="ホール"),"C",IF(AND(希望開始時刻マスタ!AE17&gt;=シフト設定マスタ!$D$15,希望開始時刻マスタ!AE17&lt;シフト設定マスタ!$E$15,$AH17="ホール"),"D",IF(希望開始時刻マスタ!AE17="休み","休み","")))))</f>
        <v/>
      </c>
      <c r="AF17" s="142" t="str">
        <f>IF(AND(希望開始時刻マスタ!AF17&gt;=シフト設定マスタ!$D$12,希望開始時刻マスタ!AF17&lt;シフト設定マスタ!$E$12,$AH17="キッチン"),"A",IF(AND(希望開始時刻マスタ!AF17&gt;=シフト設定マスタ!$D$13,希望開始時刻マスタ!AF17&lt;シフト設定マスタ!$E$13,$AH17="キッチン"),"B",IF(AND(希望開始時刻マスタ!AF17&gt;=シフト設定マスタ!$D$14,希望開始時刻マスタ!AF17&lt;シフト設定マスタ!$E$14,$AH17="ホール"),"C",IF(AND(希望開始時刻マスタ!AF17&gt;=シフト設定マスタ!$D$15,希望開始時刻マスタ!AF17&lt;シフト設定マスタ!$E$15,$AH17="ホール"),"D",IF(希望開始時刻マスタ!AF17="休み","休み","")))))</f>
        <v/>
      </c>
      <c r="AG17" s="142" t="str">
        <f>IF(AND(希望開始時刻マスタ!AG17&gt;=シフト設定マスタ!$D$12,希望開始時刻マスタ!AG17&lt;シフト設定マスタ!$E$12,$AH17="キッチン"),"A",IF(AND(希望開始時刻マスタ!AG17&gt;=シフト設定マスタ!$D$13,希望開始時刻マスタ!AG17&lt;シフト設定マスタ!$E$13,$AH17="キッチン"),"B",IF(AND(希望開始時刻マスタ!AG17&gt;=シフト設定マスタ!$D$14,希望開始時刻マスタ!AG17&lt;シフト設定マスタ!$E$14,$AH17="ホール"),"C",IF(AND(希望開始時刻マスタ!AG17&gt;=シフト設定マスタ!$D$15,希望開始時刻マスタ!AG17&lt;シフト設定マスタ!$E$15,$AH17="ホール"),"D",IF(希望開始時刻マスタ!AG17="休み","休み","")))))</f>
        <v/>
      </c>
      <c r="AH17" s="143">
        <f>スタッフマスタ!L17</f>
        <v>0</v>
      </c>
      <c r="AI17" s="144">
        <f>スタッフマスタ!K17</f>
        <v>0</v>
      </c>
    </row>
    <row r="18" spans="2:35" x14ac:dyDescent="0.4">
      <c r="B18" s="17" t="s">
        <v>65</v>
      </c>
      <c r="C18" s="142" t="str">
        <f>IF(AND(希望開始時刻マスタ!C18&gt;=シフト設定マスタ!$D$12,希望開始時刻マスタ!C18&lt;シフト設定マスタ!$E$12,$AH18="キッチン"),"A",IF(AND(希望開始時刻マスタ!C18&gt;=シフト設定マスタ!$D$13,希望開始時刻マスタ!C18&lt;シフト設定マスタ!$E$13,$AH18="キッチン"),"B",IF(AND(希望開始時刻マスタ!C18&gt;=シフト設定マスタ!$D$14,希望開始時刻マスタ!C18&lt;シフト設定マスタ!$E$14,$AH18="ホール"),"C",IF(AND(希望開始時刻マスタ!C18&gt;=シフト設定マスタ!$D$15,希望開始時刻マスタ!C18&lt;シフト設定マスタ!$E$15,$AH18="ホール"),"D",IF(希望開始時刻マスタ!C18="休み","休み","")))))</f>
        <v/>
      </c>
      <c r="D18" s="142" t="str">
        <f>IF(AND(希望開始時刻マスタ!D18&gt;=シフト設定マスタ!$D$12,希望開始時刻マスタ!D18&lt;シフト設定マスタ!$E$12,$AH18="キッチン"),"A",IF(AND(希望開始時刻マスタ!D18&gt;=シフト設定マスタ!$D$13,希望開始時刻マスタ!D18&lt;シフト設定マスタ!$E$13,$AH18="キッチン"),"B",IF(AND(希望開始時刻マスタ!D18&gt;=シフト設定マスタ!$D$14,希望開始時刻マスタ!D18&lt;シフト設定マスタ!$E$14,$AH18="ホール"),"C",IF(AND(希望開始時刻マスタ!D18&gt;=シフト設定マスタ!$D$15,希望開始時刻マスタ!D18&lt;シフト設定マスタ!$E$15,$AH18="ホール"),"D",IF(希望開始時刻マスタ!D18="休み","休み","")))))</f>
        <v/>
      </c>
      <c r="E18" s="142" t="str">
        <f>IF(AND(希望開始時刻マスタ!E18&gt;=シフト設定マスタ!$D$12,希望開始時刻マスタ!E18&lt;シフト設定マスタ!$E$12,$AH18="キッチン"),"A",IF(AND(希望開始時刻マスタ!E18&gt;=シフト設定マスタ!$D$13,希望開始時刻マスタ!E18&lt;シフト設定マスタ!$E$13,$AH18="キッチン"),"B",IF(AND(希望開始時刻マスタ!E18&gt;=シフト設定マスタ!$D$14,希望開始時刻マスタ!E18&lt;シフト設定マスタ!$E$14,$AH18="ホール"),"C",IF(AND(希望開始時刻マスタ!E18&gt;=シフト設定マスタ!$D$15,希望開始時刻マスタ!E18&lt;シフト設定マスタ!$E$15,$AH18="ホール"),"D",IF(希望開始時刻マスタ!E18="休み","休み","")))))</f>
        <v/>
      </c>
      <c r="F18" s="142" t="str">
        <f>IF(AND(希望開始時刻マスタ!F18&gt;=シフト設定マスタ!$D$12,希望開始時刻マスタ!F18&lt;シフト設定マスタ!$E$12,$AH18="キッチン"),"A",IF(AND(希望開始時刻マスタ!F18&gt;=シフト設定マスタ!$D$13,希望開始時刻マスタ!F18&lt;シフト設定マスタ!$E$13,$AH18="キッチン"),"B",IF(AND(希望開始時刻マスタ!F18&gt;=シフト設定マスタ!$D$14,希望開始時刻マスタ!F18&lt;シフト設定マスタ!$E$14,$AH18="ホール"),"C",IF(AND(希望開始時刻マスタ!F18&gt;=シフト設定マスタ!$D$15,希望開始時刻マスタ!F18&lt;シフト設定マスタ!$E$15,$AH18="ホール"),"D",IF(希望開始時刻マスタ!F18="休み","休み","")))))</f>
        <v/>
      </c>
      <c r="G18" s="142" t="str">
        <f>IF(AND(希望開始時刻マスタ!G18&gt;=シフト設定マスタ!$D$12,希望開始時刻マスタ!G18&lt;シフト設定マスタ!$E$12,$AH18="キッチン"),"A",IF(AND(希望開始時刻マスタ!G18&gt;=シフト設定マスタ!$D$13,希望開始時刻マスタ!G18&lt;シフト設定マスタ!$E$13,$AH18="キッチン"),"B",IF(AND(希望開始時刻マスタ!G18&gt;=シフト設定マスタ!$D$14,希望開始時刻マスタ!G18&lt;シフト設定マスタ!$E$14,$AH18="ホール"),"C",IF(AND(希望開始時刻マスタ!G18&gt;=シフト設定マスタ!$D$15,希望開始時刻マスタ!G18&lt;シフト設定マスタ!$E$15,$AH18="ホール"),"D",IF(希望開始時刻マスタ!G18="休み","休み","")))))</f>
        <v/>
      </c>
      <c r="H18" s="142" t="str">
        <f>IF(AND(希望開始時刻マスタ!H18&gt;=シフト設定マスタ!$D$12,希望開始時刻マスタ!H18&lt;シフト設定マスタ!$E$12,$AH18="キッチン"),"A",IF(AND(希望開始時刻マスタ!H18&gt;=シフト設定マスタ!$D$13,希望開始時刻マスタ!H18&lt;シフト設定マスタ!$E$13,$AH18="キッチン"),"B",IF(AND(希望開始時刻マスタ!H18&gt;=シフト設定マスタ!$D$14,希望開始時刻マスタ!H18&lt;シフト設定マスタ!$E$14,$AH18="ホール"),"C",IF(AND(希望開始時刻マスタ!H18&gt;=シフト設定マスタ!$D$15,希望開始時刻マスタ!H18&lt;シフト設定マスタ!$E$15,$AH18="ホール"),"D",IF(希望開始時刻マスタ!H18="休み","休み","")))))</f>
        <v/>
      </c>
      <c r="I18" s="142" t="str">
        <f>IF(AND(希望開始時刻マスタ!I18&gt;=シフト設定マスタ!$D$12,希望開始時刻マスタ!I18&lt;シフト設定マスタ!$E$12,$AH18="キッチン"),"A",IF(AND(希望開始時刻マスタ!I18&gt;=シフト設定マスタ!$D$13,希望開始時刻マスタ!I18&lt;シフト設定マスタ!$E$13,$AH18="キッチン"),"B",IF(AND(希望開始時刻マスタ!I18&gt;=シフト設定マスタ!$D$14,希望開始時刻マスタ!I18&lt;シフト設定マスタ!$E$14,$AH18="ホール"),"C",IF(AND(希望開始時刻マスタ!I18&gt;=シフト設定マスタ!$D$15,希望開始時刻マスタ!I18&lt;シフト設定マスタ!$E$15,$AH18="ホール"),"D",IF(希望開始時刻マスタ!I18="休み","休み","")))))</f>
        <v/>
      </c>
      <c r="J18" s="142" t="str">
        <f>IF(AND(希望開始時刻マスタ!J18&gt;=シフト設定マスタ!$D$12,希望開始時刻マスタ!J18&lt;シフト設定マスタ!$E$12,$AH18="キッチン"),"A",IF(AND(希望開始時刻マスタ!J18&gt;=シフト設定マスタ!$D$13,希望開始時刻マスタ!J18&lt;シフト設定マスタ!$E$13,$AH18="キッチン"),"B",IF(AND(希望開始時刻マスタ!J18&gt;=シフト設定マスタ!$D$14,希望開始時刻マスタ!J18&lt;シフト設定マスタ!$E$14,$AH18="ホール"),"C",IF(AND(希望開始時刻マスタ!J18&gt;=シフト設定マスタ!$D$15,希望開始時刻マスタ!J18&lt;シフト設定マスタ!$E$15,$AH18="ホール"),"D",IF(希望開始時刻マスタ!J18="休み","休み","")))))</f>
        <v/>
      </c>
      <c r="K18" s="142" t="str">
        <f>IF(AND(希望開始時刻マスタ!K18&gt;=シフト設定マスタ!$D$12,希望開始時刻マスタ!K18&lt;シフト設定マスタ!$E$12,$AH18="キッチン"),"A",IF(AND(希望開始時刻マスタ!K18&gt;=シフト設定マスタ!$D$13,希望開始時刻マスタ!K18&lt;シフト設定マスタ!$E$13,$AH18="キッチン"),"B",IF(AND(希望開始時刻マスタ!K18&gt;=シフト設定マスタ!$D$14,希望開始時刻マスタ!K18&lt;シフト設定マスタ!$E$14,$AH18="ホール"),"C",IF(AND(希望開始時刻マスタ!K18&gt;=シフト設定マスタ!$D$15,希望開始時刻マスタ!K18&lt;シフト設定マスタ!$E$15,$AH18="ホール"),"D",IF(希望開始時刻マスタ!K18="休み","休み","")))))</f>
        <v/>
      </c>
      <c r="L18" s="142" t="str">
        <f>IF(AND(希望開始時刻マスタ!L18&gt;=シフト設定マスタ!$D$12,希望開始時刻マスタ!L18&lt;シフト設定マスタ!$E$12,$AH18="キッチン"),"A",IF(AND(希望開始時刻マスタ!L18&gt;=シフト設定マスタ!$D$13,希望開始時刻マスタ!L18&lt;シフト設定マスタ!$E$13,$AH18="キッチン"),"B",IF(AND(希望開始時刻マスタ!L18&gt;=シフト設定マスタ!$D$14,希望開始時刻マスタ!L18&lt;シフト設定マスタ!$E$14,$AH18="ホール"),"C",IF(AND(希望開始時刻マスタ!L18&gt;=シフト設定マスタ!$D$15,希望開始時刻マスタ!L18&lt;シフト設定マスタ!$E$15,$AH18="ホール"),"D",IF(希望開始時刻マスタ!L18="休み","休み","")))))</f>
        <v/>
      </c>
      <c r="M18" s="142" t="str">
        <f>IF(AND(希望開始時刻マスタ!M18&gt;=シフト設定マスタ!$D$12,希望開始時刻マスタ!M18&lt;シフト設定マスタ!$E$12,$AH18="キッチン"),"A",IF(AND(希望開始時刻マスタ!M18&gt;=シフト設定マスタ!$D$13,希望開始時刻マスタ!M18&lt;シフト設定マスタ!$E$13,$AH18="キッチン"),"B",IF(AND(希望開始時刻マスタ!M18&gt;=シフト設定マスタ!$D$14,希望開始時刻マスタ!M18&lt;シフト設定マスタ!$E$14,$AH18="ホール"),"C",IF(AND(希望開始時刻マスタ!M18&gt;=シフト設定マスタ!$D$15,希望開始時刻マスタ!M18&lt;シフト設定マスタ!$E$15,$AH18="ホール"),"D",IF(希望開始時刻マスタ!M18="休み","休み","")))))</f>
        <v/>
      </c>
      <c r="N18" s="142" t="str">
        <f>IF(AND(希望開始時刻マスタ!N18&gt;=シフト設定マスタ!$D$12,希望開始時刻マスタ!N18&lt;シフト設定マスタ!$E$12,$AH18="キッチン"),"A",IF(AND(希望開始時刻マスタ!N18&gt;=シフト設定マスタ!$D$13,希望開始時刻マスタ!N18&lt;シフト設定マスタ!$E$13,$AH18="キッチン"),"B",IF(AND(希望開始時刻マスタ!N18&gt;=シフト設定マスタ!$D$14,希望開始時刻マスタ!N18&lt;シフト設定マスタ!$E$14,$AH18="ホール"),"C",IF(AND(希望開始時刻マスタ!N18&gt;=シフト設定マスタ!$D$15,希望開始時刻マスタ!N18&lt;シフト設定マスタ!$E$15,$AH18="ホール"),"D",IF(希望開始時刻マスタ!N18="休み","休み","")))))</f>
        <v/>
      </c>
      <c r="O18" s="142" t="str">
        <f>IF(AND(希望開始時刻マスタ!O18&gt;=シフト設定マスタ!$D$12,希望開始時刻マスタ!O18&lt;シフト設定マスタ!$E$12,$AH18="キッチン"),"A",IF(AND(希望開始時刻マスタ!O18&gt;=シフト設定マスタ!$D$13,希望開始時刻マスタ!O18&lt;シフト設定マスタ!$E$13,$AH18="キッチン"),"B",IF(AND(希望開始時刻マスタ!O18&gt;=シフト設定マスタ!$D$14,希望開始時刻マスタ!O18&lt;シフト設定マスタ!$E$14,$AH18="ホール"),"C",IF(AND(希望開始時刻マスタ!O18&gt;=シフト設定マスタ!$D$15,希望開始時刻マスタ!O18&lt;シフト設定マスタ!$E$15,$AH18="ホール"),"D",IF(希望開始時刻マスタ!O18="休み","休み","")))))</f>
        <v/>
      </c>
      <c r="P18" s="142" t="str">
        <f>IF(AND(希望開始時刻マスタ!P18&gt;=シフト設定マスタ!$D$12,希望開始時刻マスタ!P18&lt;シフト設定マスタ!$E$12,$AH18="キッチン"),"A",IF(AND(希望開始時刻マスタ!P18&gt;=シフト設定マスタ!$D$13,希望開始時刻マスタ!P18&lt;シフト設定マスタ!$E$13,$AH18="キッチン"),"B",IF(AND(希望開始時刻マスタ!P18&gt;=シフト設定マスタ!$D$14,希望開始時刻マスタ!P18&lt;シフト設定マスタ!$E$14,$AH18="ホール"),"C",IF(AND(希望開始時刻マスタ!P18&gt;=シフト設定マスタ!$D$15,希望開始時刻マスタ!P18&lt;シフト設定マスタ!$E$15,$AH18="ホール"),"D",IF(希望開始時刻マスタ!P18="休み","休み","")))))</f>
        <v/>
      </c>
      <c r="Q18" s="142" t="str">
        <f>IF(AND(希望開始時刻マスタ!Q18&gt;=シフト設定マスタ!$D$12,希望開始時刻マスタ!Q18&lt;シフト設定マスタ!$E$12,$AH18="キッチン"),"A",IF(AND(希望開始時刻マスタ!Q18&gt;=シフト設定マスタ!$D$13,希望開始時刻マスタ!Q18&lt;シフト設定マスタ!$E$13,$AH18="キッチン"),"B",IF(AND(希望開始時刻マスタ!Q18&gt;=シフト設定マスタ!$D$14,希望開始時刻マスタ!Q18&lt;シフト設定マスタ!$E$14,$AH18="ホール"),"C",IF(AND(希望開始時刻マスタ!Q18&gt;=シフト設定マスタ!$D$15,希望開始時刻マスタ!Q18&lt;シフト設定マスタ!$E$15,$AH18="ホール"),"D",IF(希望開始時刻マスタ!Q18="休み","休み","")))))</f>
        <v/>
      </c>
      <c r="R18" s="142" t="str">
        <f>IF(AND(希望開始時刻マスタ!R18&gt;=シフト設定マスタ!$D$12,希望開始時刻マスタ!R18&lt;シフト設定マスタ!$E$12,$AH18="キッチン"),"A",IF(AND(希望開始時刻マスタ!R18&gt;=シフト設定マスタ!$D$13,希望開始時刻マスタ!R18&lt;シフト設定マスタ!$E$13,$AH18="キッチン"),"B",IF(AND(希望開始時刻マスタ!R18&gt;=シフト設定マスタ!$D$14,希望開始時刻マスタ!R18&lt;シフト設定マスタ!$E$14,$AH18="ホール"),"C",IF(AND(希望開始時刻マスタ!R18&gt;=シフト設定マスタ!$D$15,希望開始時刻マスタ!R18&lt;シフト設定マスタ!$E$15,$AH18="ホール"),"D",IF(希望開始時刻マスタ!R18="休み","休み","")))))</f>
        <v/>
      </c>
      <c r="S18" s="142" t="str">
        <f>IF(AND(希望開始時刻マスタ!S18&gt;=シフト設定マスタ!$D$12,希望開始時刻マスタ!S18&lt;シフト設定マスタ!$E$12,$AH18="キッチン"),"A",IF(AND(希望開始時刻マスタ!S18&gt;=シフト設定マスタ!$D$13,希望開始時刻マスタ!S18&lt;シフト設定マスタ!$E$13,$AH18="キッチン"),"B",IF(AND(希望開始時刻マスタ!S18&gt;=シフト設定マスタ!$D$14,希望開始時刻マスタ!S18&lt;シフト設定マスタ!$E$14,$AH18="ホール"),"C",IF(AND(希望開始時刻マスタ!S18&gt;=シフト設定マスタ!$D$15,希望開始時刻マスタ!S18&lt;シフト設定マスタ!$E$15,$AH18="ホール"),"D",IF(希望開始時刻マスタ!S18="休み","休み","")))))</f>
        <v/>
      </c>
      <c r="T18" s="142" t="str">
        <f>IF(AND(希望開始時刻マスタ!T18&gt;=シフト設定マスタ!$D$12,希望開始時刻マスタ!T18&lt;シフト設定マスタ!$E$12,$AH18="キッチン"),"A",IF(AND(希望開始時刻マスタ!T18&gt;=シフト設定マスタ!$D$13,希望開始時刻マスタ!T18&lt;シフト設定マスタ!$E$13,$AH18="キッチン"),"B",IF(AND(希望開始時刻マスタ!T18&gt;=シフト設定マスタ!$D$14,希望開始時刻マスタ!T18&lt;シフト設定マスタ!$E$14,$AH18="ホール"),"C",IF(AND(希望開始時刻マスタ!T18&gt;=シフト設定マスタ!$D$15,希望開始時刻マスタ!T18&lt;シフト設定マスタ!$E$15,$AH18="ホール"),"D",IF(希望開始時刻マスタ!T18="休み","休み","")))))</f>
        <v/>
      </c>
      <c r="U18" s="142" t="str">
        <f>IF(AND(希望開始時刻マスタ!U18&gt;=シフト設定マスタ!$D$12,希望開始時刻マスタ!U18&lt;シフト設定マスタ!$E$12,$AH18="キッチン"),"A",IF(AND(希望開始時刻マスタ!U18&gt;=シフト設定マスタ!$D$13,希望開始時刻マスタ!U18&lt;シフト設定マスタ!$E$13,$AH18="キッチン"),"B",IF(AND(希望開始時刻マスタ!U18&gt;=シフト設定マスタ!$D$14,希望開始時刻マスタ!U18&lt;シフト設定マスタ!$E$14,$AH18="ホール"),"C",IF(AND(希望開始時刻マスタ!U18&gt;=シフト設定マスタ!$D$15,希望開始時刻マスタ!U18&lt;シフト設定マスタ!$E$15,$AH18="ホール"),"D",IF(希望開始時刻マスタ!U18="休み","休み","")))))</f>
        <v/>
      </c>
      <c r="V18" s="142" t="str">
        <f>IF(AND(希望開始時刻マスタ!V18&gt;=シフト設定マスタ!$D$12,希望開始時刻マスタ!V18&lt;シフト設定マスタ!$E$12,$AH18="キッチン"),"A",IF(AND(希望開始時刻マスタ!V18&gt;=シフト設定マスタ!$D$13,希望開始時刻マスタ!V18&lt;シフト設定マスタ!$E$13,$AH18="キッチン"),"B",IF(AND(希望開始時刻マスタ!V18&gt;=シフト設定マスタ!$D$14,希望開始時刻マスタ!V18&lt;シフト設定マスタ!$E$14,$AH18="ホール"),"C",IF(AND(希望開始時刻マスタ!V18&gt;=シフト設定マスタ!$D$15,希望開始時刻マスタ!V18&lt;シフト設定マスタ!$E$15,$AH18="ホール"),"D",IF(希望開始時刻マスタ!V18="休み","休み","")))))</f>
        <v/>
      </c>
      <c r="W18" s="142" t="str">
        <f>IF(AND(希望開始時刻マスタ!W18&gt;=シフト設定マスタ!$D$12,希望開始時刻マスタ!W18&lt;シフト設定マスタ!$E$12,$AH18="キッチン"),"A",IF(AND(希望開始時刻マスタ!W18&gt;=シフト設定マスタ!$D$13,希望開始時刻マスタ!W18&lt;シフト設定マスタ!$E$13,$AH18="キッチン"),"B",IF(AND(希望開始時刻マスタ!W18&gt;=シフト設定マスタ!$D$14,希望開始時刻マスタ!W18&lt;シフト設定マスタ!$E$14,$AH18="ホール"),"C",IF(AND(希望開始時刻マスタ!W18&gt;=シフト設定マスタ!$D$15,希望開始時刻マスタ!W18&lt;シフト設定マスタ!$E$15,$AH18="ホール"),"D",IF(希望開始時刻マスタ!W18="休み","休み","")))))</f>
        <v/>
      </c>
      <c r="X18" s="142" t="str">
        <f>IF(AND(希望開始時刻マスタ!X18&gt;=シフト設定マスタ!$D$12,希望開始時刻マスタ!X18&lt;シフト設定マスタ!$E$12,$AH18="キッチン"),"A",IF(AND(希望開始時刻マスタ!X18&gt;=シフト設定マスタ!$D$13,希望開始時刻マスタ!X18&lt;シフト設定マスタ!$E$13,$AH18="キッチン"),"B",IF(AND(希望開始時刻マスタ!X18&gt;=シフト設定マスタ!$D$14,希望開始時刻マスタ!X18&lt;シフト設定マスタ!$E$14,$AH18="ホール"),"C",IF(AND(希望開始時刻マスタ!X18&gt;=シフト設定マスタ!$D$15,希望開始時刻マスタ!X18&lt;シフト設定マスタ!$E$15,$AH18="ホール"),"D",IF(希望開始時刻マスタ!X18="休み","休み","")))))</f>
        <v/>
      </c>
      <c r="Y18" s="142" t="str">
        <f>IF(AND(希望開始時刻マスタ!Y18&gt;=シフト設定マスタ!$D$12,希望開始時刻マスタ!Y18&lt;シフト設定マスタ!$E$12,$AH18="キッチン"),"A",IF(AND(希望開始時刻マスタ!Y18&gt;=シフト設定マスタ!$D$13,希望開始時刻マスタ!Y18&lt;シフト設定マスタ!$E$13,$AH18="キッチン"),"B",IF(AND(希望開始時刻マスタ!Y18&gt;=シフト設定マスタ!$D$14,希望開始時刻マスタ!Y18&lt;シフト設定マスタ!$E$14,$AH18="ホール"),"C",IF(AND(希望開始時刻マスタ!Y18&gt;=シフト設定マスタ!$D$15,希望開始時刻マスタ!Y18&lt;シフト設定マスタ!$E$15,$AH18="ホール"),"D",IF(希望開始時刻マスタ!Y18="休み","休み","")))))</f>
        <v/>
      </c>
      <c r="Z18" s="142" t="str">
        <f>IF(AND(希望開始時刻マスタ!Z18&gt;=シフト設定マスタ!$D$12,希望開始時刻マスタ!Z18&lt;シフト設定マスタ!$E$12,$AH18="キッチン"),"A",IF(AND(希望開始時刻マスタ!Z18&gt;=シフト設定マスタ!$D$13,希望開始時刻マスタ!Z18&lt;シフト設定マスタ!$E$13,$AH18="キッチン"),"B",IF(AND(希望開始時刻マスタ!Z18&gt;=シフト設定マスタ!$D$14,希望開始時刻マスタ!Z18&lt;シフト設定マスタ!$E$14,$AH18="ホール"),"C",IF(AND(希望開始時刻マスタ!Z18&gt;=シフト設定マスタ!$D$15,希望開始時刻マスタ!Z18&lt;シフト設定マスタ!$E$15,$AH18="ホール"),"D",IF(希望開始時刻マスタ!Z18="休み","休み","")))))</f>
        <v/>
      </c>
      <c r="AA18" s="142" t="str">
        <f>IF(AND(希望開始時刻マスタ!AA18&gt;=シフト設定マスタ!$D$12,希望開始時刻マスタ!AA18&lt;シフト設定マスタ!$E$12,$AH18="キッチン"),"A",IF(AND(希望開始時刻マスタ!AA18&gt;=シフト設定マスタ!$D$13,希望開始時刻マスタ!AA18&lt;シフト設定マスタ!$E$13,$AH18="キッチン"),"B",IF(AND(希望開始時刻マスタ!AA18&gt;=シフト設定マスタ!$D$14,希望開始時刻マスタ!AA18&lt;シフト設定マスタ!$E$14,$AH18="ホール"),"C",IF(AND(希望開始時刻マスタ!AA18&gt;=シフト設定マスタ!$D$15,希望開始時刻マスタ!AA18&lt;シフト設定マスタ!$E$15,$AH18="ホール"),"D",IF(希望開始時刻マスタ!AA18="休み","休み","")))))</f>
        <v/>
      </c>
      <c r="AB18" s="142" t="str">
        <f>IF(AND(希望開始時刻マスタ!AB18&gt;=シフト設定マスタ!$D$12,希望開始時刻マスタ!AB18&lt;シフト設定マスタ!$E$12,$AH18="キッチン"),"A",IF(AND(希望開始時刻マスタ!AB18&gt;=シフト設定マスタ!$D$13,希望開始時刻マスタ!AB18&lt;シフト設定マスタ!$E$13,$AH18="キッチン"),"B",IF(AND(希望開始時刻マスタ!AB18&gt;=シフト設定マスタ!$D$14,希望開始時刻マスタ!AB18&lt;シフト設定マスタ!$E$14,$AH18="ホール"),"C",IF(AND(希望開始時刻マスタ!AB18&gt;=シフト設定マスタ!$D$15,希望開始時刻マスタ!AB18&lt;シフト設定マスタ!$E$15,$AH18="ホール"),"D",IF(希望開始時刻マスタ!AB18="休み","休み","")))))</f>
        <v/>
      </c>
      <c r="AC18" s="142" t="str">
        <f>IF(AND(希望開始時刻マスタ!AC18&gt;=シフト設定マスタ!$D$12,希望開始時刻マスタ!AC18&lt;シフト設定マスタ!$E$12,$AH18="キッチン"),"A",IF(AND(希望開始時刻マスタ!AC18&gt;=シフト設定マスタ!$D$13,希望開始時刻マスタ!AC18&lt;シフト設定マスタ!$E$13,$AH18="キッチン"),"B",IF(AND(希望開始時刻マスタ!AC18&gt;=シフト設定マスタ!$D$14,希望開始時刻マスタ!AC18&lt;シフト設定マスタ!$E$14,$AH18="ホール"),"C",IF(AND(希望開始時刻マスタ!AC18&gt;=シフト設定マスタ!$D$15,希望開始時刻マスタ!AC18&lt;シフト設定マスタ!$E$15,$AH18="ホール"),"D",IF(希望開始時刻マスタ!AC18="休み","休み","")))))</f>
        <v/>
      </c>
      <c r="AD18" s="142" t="str">
        <f>IF(AND(希望開始時刻マスタ!AD18&gt;=シフト設定マスタ!$D$12,希望開始時刻マスタ!AD18&lt;シフト設定マスタ!$E$12,$AH18="キッチン"),"A",IF(AND(希望開始時刻マスタ!AD18&gt;=シフト設定マスタ!$D$13,希望開始時刻マスタ!AD18&lt;シフト設定マスタ!$E$13,$AH18="キッチン"),"B",IF(AND(希望開始時刻マスタ!AD18&gt;=シフト設定マスタ!$D$14,希望開始時刻マスタ!AD18&lt;シフト設定マスタ!$E$14,$AH18="ホール"),"C",IF(AND(希望開始時刻マスタ!AD18&gt;=シフト設定マスタ!$D$15,希望開始時刻マスタ!AD18&lt;シフト設定マスタ!$E$15,$AH18="ホール"),"D",IF(希望開始時刻マスタ!AD18="休み","休み","")))))</f>
        <v/>
      </c>
      <c r="AE18" s="142" t="str">
        <f>IF(AND(希望開始時刻マスタ!AE18&gt;=シフト設定マスタ!$D$12,希望開始時刻マスタ!AE18&lt;シフト設定マスタ!$E$12,$AH18="キッチン"),"A",IF(AND(希望開始時刻マスタ!AE18&gt;=シフト設定マスタ!$D$13,希望開始時刻マスタ!AE18&lt;シフト設定マスタ!$E$13,$AH18="キッチン"),"B",IF(AND(希望開始時刻マスタ!AE18&gt;=シフト設定マスタ!$D$14,希望開始時刻マスタ!AE18&lt;シフト設定マスタ!$E$14,$AH18="ホール"),"C",IF(AND(希望開始時刻マスタ!AE18&gt;=シフト設定マスタ!$D$15,希望開始時刻マスタ!AE18&lt;シフト設定マスタ!$E$15,$AH18="ホール"),"D",IF(希望開始時刻マスタ!AE18="休み","休み","")))))</f>
        <v/>
      </c>
      <c r="AF18" s="142" t="str">
        <f>IF(AND(希望開始時刻マスタ!AF18&gt;=シフト設定マスタ!$D$12,希望開始時刻マスタ!AF18&lt;シフト設定マスタ!$E$12,$AH18="キッチン"),"A",IF(AND(希望開始時刻マスタ!AF18&gt;=シフト設定マスタ!$D$13,希望開始時刻マスタ!AF18&lt;シフト設定マスタ!$E$13,$AH18="キッチン"),"B",IF(AND(希望開始時刻マスタ!AF18&gt;=シフト設定マスタ!$D$14,希望開始時刻マスタ!AF18&lt;シフト設定マスタ!$E$14,$AH18="ホール"),"C",IF(AND(希望開始時刻マスタ!AF18&gt;=シフト設定マスタ!$D$15,希望開始時刻マスタ!AF18&lt;シフト設定マスタ!$E$15,$AH18="ホール"),"D",IF(希望開始時刻マスタ!AF18="休み","休み","")))))</f>
        <v/>
      </c>
      <c r="AG18" s="142" t="str">
        <f>IF(AND(希望開始時刻マスタ!AG18&gt;=シフト設定マスタ!$D$12,希望開始時刻マスタ!AG18&lt;シフト設定マスタ!$E$12,$AH18="キッチン"),"A",IF(AND(希望開始時刻マスタ!AG18&gt;=シフト設定マスタ!$D$13,希望開始時刻マスタ!AG18&lt;シフト設定マスタ!$E$13,$AH18="キッチン"),"B",IF(AND(希望開始時刻マスタ!AG18&gt;=シフト設定マスタ!$D$14,希望開始時刻マスタ!AG18&lt;シフト設定マスタ!$E$14,$AH18="ホール"),"C",IF(AND(希望開始時刻マスタ!AG18&gt;=シフト設定マスタ!$D$15,希望開始時刻マスタ!AG18&lt;シフト設定マスタ!$E$15,$AH18="ホール"),"D",IF(希望開始時刻マスタ!AG18="休み","休み","")))))</f>
        <v/>
      </c>
      <c r="AH18" s="143">
        <f>スタッフマスタ!L18</f>
        <v>0</v>
      </c>
      <c r="AI18" s="144">
        <f>スタッフマスタ!K18</f>
        <v>0</v>
      </c>
    </row>
    <row r="19" spans="2:35" x14ac:dyDescent="0.4">
      <c r="B19" s="17" t="s">
        <v>66</v>
      </c>
      <c r="C19" s="142" t="str">
        <f>IF(AND(希望開始時刻マスタ!C19&gt;=シフト設定マスタ!$D$12,希望開始時刻マスタ!C19&lt;シフト設定マスタ!$E$12,$AH19="キッチン"),"A",IF(AND(希望開始時刻マスタ!C19&gt;=シフト設定マスタ!$D$13,希望開始時刻マスタ!C19&lt;シフト設定マスタ!$E$13,$AH19="キッチン"),"B",IF(AND(希望開始時刻マスタ!C19&gt;=シフト設定マスタ!$D$14,希望開始時刻マスタ!C19&lt;シフト設定マスタ!$E$14,$AH19="ホール"),"C",IF(AND(希望開始時刻マスタ!C19&gt;=シフト設定マスタ!$D$15,希望開始時刻マスタ!C19&lt;シフト設定マスタ!$E$15,$AH19="ホール"),"D",IF(希望開始時刻マスタ!C19="休み","休み","")))))</f>
        <v/>
      </c>
      <c r="D19" s="142" t="str">
        <f>IF(AND(希望開始時刻マスタ!D19&gt;=シフト設定マスタ!$D$12,希望開始時刻マスタ!D19&lt;シフト設定マスタ!$E$12,$AH19="キッチン"),"A",IF(AND(希望開始時刻マスタ!D19&gt;=シフト設定マスタ!$D$13,希望開始時刻マスタ!D19&lt;シフト設定マスタ!$E$13,$AH19="キッチン"),"B",IF(AND(希望開始時刻マスタ!D19&gt;=シフト設定マスタ!$D$14,希望開始時刻マスタ!D19&lt;シフト設定マスタ!$E$14,$AH19="ホール"),"C",IF(AND(希望開始時刻マスタ!D19&gt;=シフト設定マスタ!$D$15,希望開始時刻マスタ!D19&lt;シフト設定マスタ!$E$15,$AH19="ホール"),"D",IF(希望開始時刻マスタ!D19="休み","休み","")))))</f>
        <v/>
      </c>
      <c r="E19" s="142" t="str">
        <f>IF(AND(希望開始時刻マスタ!E19&gt;=シフト設定マスタ!$D$12,希望開始時刻マスタ!E19&lt;シフト設定マスタ!$E$12,$AH19="キッチン"),"A",IF(AND(希望開始時刻マスタ!E19&gt;=シフト設定マスタ!$D$13,希望開始時刻マスタ!E19&lt;シフト設定マスタ!$E$13,$AH19="キッチン"),"B",IF(AND(希望開始時刻マスタ!E19&gt;=シフト設定マスタ!$D$14,希望開始時刻マスタ!E19&lt;シフト設定マスタ!$E$14,$AH19="ホール"),"C",IF(AND(希望開始時刻マスタ!E19&gt;=シフト設定マスタ!$D$15,希望開始時刻マスタ!E19&lt;シフト設定マスタ!$E$15,$AH19="ホール"),"D",IF(希望開始時刻マスタ!E19="休み","休み","")))))</f>
        <v/>
      </c>
      <c r="F19" s="142" t="str">
        <f>IF(AND(希望開始時刻マスタ!F19&gt;=シフト設定マスタ!$D$12,希望開始時刻マスタ!F19&lt;シフト設定マスタ!$E$12,$AH19="キッチン"),"A",IF(AND(希望開始時刻マスタ!F19&gt;=シフト設定マスタ!$D$13,希望開始時刻マスタ!F19&lt;シフト設定マスタ!$E$13,$AH19="キッチン"),"B",IF(AND(希望開始時刻マスタ!F19&gt;=シフト設定マスタ!$D$14,希望開始時刻マスタ!F19&lt;シフト設定マスタ!$E$14,$AH19="ホール"),"C",IF(AND(希望開始時刻マスタ!F19&gt;=シフト設定マスタ!$D$15,希望開始時刻マスタ!F19&lt;シフト設定マスタ!$E$15,$AH19="ホール"),"D",IF(希望開始時刻マスタ!F19="休み","休み","")))))</f>
        <v/>
      </c>
      <c r="G19" s="142" t="str">
        <f>IF(AND(希望開始時刻マスタ!G19&gt;=シフト設定マスタ!$D$12,希望開始時刻マスタ!G19&lt;シフト設定マスタ!$E$12,$AH19="キッチン"),"A",IF(AND(希望開始時刻マスタ!G19&gt;=シフト設定マスタ!$D$13,希望開始時刻マスタ!G19&lt;シフト設定マスタ!$E$13,$AH19="キッチン"),"B",IF(AND(希望開始時刻マスタ!G19&gt;=シフト設定マスタ!$D$14,希望開始時刻マスタ!G19&lt;シフト設定マスタ!$E$14,$AH19="ホール"),"C",IF(AND(希望開始時刻マスタ!G19&gt;=シフト設定マスタ!$D$15,希望開始時刻マスタ!G19&lt;シフト設定マスタ!$E$15,$AH19="ホール"),"D",IF(希望開始時刻マスタ!G19="休み","休み","")))))</f>
        <v/>
      </c>
      <c r="H19" s="142" t="str">
        <f>IF(AND(希望開始時刻マスタ!H19&gt;=シフト設定マスタ!$D$12,希望開始時刻マスタ!H19&lt;シフト設定マスタ!$E$12,$AH19="キッチン"),"A",IF(AND(希望開始時刻マスタ!H19&gt;=シフト設定マスタ!$D$13,希望開始時刻マスタ!H19&lt;シフト設定マスタ!$E$13,$AH19="キッチン"),"B",IF(AND(希望開始時刻マスタ!H19&gt;=シフト設定マスタ!$D$14,希望開始時刻マスタ!H19&lt;シフト設定マスタ!$E$14,$AH19="ホール"),"C",IF(AND(希望開始時刻マスタ!H19&gt;=シフト設定マスタ!$D$15,希望開始時刻マスタ!H19&lt;シフト設定マスタ!$E$15,$AH19="ホール"),"D",IF(希望開始時刻マスタ!H19="休み","休み","")))))</f>
        <v/>
      </c>
      <c r="I19" s="142" t="str">
        <f>IF(AND(希望開始時刻マスタ!I19&gt;=シフト設定マスタ!$D$12,希望開始時刻マスタ!I19&lt;シフト設定マスタ!$E$12,$AH19="キッチン"),"A",IF(AND(希望開始時刻マスタ!I19&gt;=シフト設定マスタ!$D$13,希望開始時刻マスタ!I19&lt;シフト設定マスタ!$E$13,$AH19="キッチン"),"B",IF(AND(希望開始時刻マスタ!I19&gt;=シフト設定マスタ!$D$14,希望開始時刻マスタ!I19&lt;シフト設定マスタ!$E$14,$AH19="ホール"),"C",IF(AND(希望開始時刻マスタ!I19&gt;=シフト設定マスタ!$D$15,希望開始時刻マスタ!I19&lt;シフト設定マスタ!$E$15,$AH19="ホール"),"D",IF(希望開始時刻マスタ!I19="休み","休み","")))))</f>
        <v/>
      </c>
      <c r="J19" s="142" t="str">
        <f>IF(AND(希望開始時刻マスタ!J19&gt;=シフト設定マスタ!$D$12,希望開始時刻マスタ!J19&lt;シフト設定マスタ!$E$12,$AH19="キッチン"),"A",IF(AND(希望開始時刻マスタ!J19&gt;=シフト設定マスタ!$D$13,希望開始時刻マスタ!J19&lt;シフト設定マスタ!$E$13,$AH19="キッチン"),"B",IF(AND(希望開始時刻マスタ!J19&gt;=シフト設定マスタ!$D$14,希望開始時刻マスタ!J19&lt;シフト設定マスタ!$E$14,$AH19="ホール"),"C",IF(AND(希望開始時刻マスタ!J19&gt;=シフト設定マスタ!$D$15,希望開始時刻マスタ!J19&lt;シフト設定マスタ!$E$15,$AH19="ホール"),"D",IF(希望開始時刻マスタ!J19="休み","休み","")))))</f>
        <v/>
      </c>
      <c r="K19" s="142" t="str">
        <f>IF(AND(希望開始時刻マスタ!K19&gt;=シフト設定マスタ!$D$12,希望開始時刻マスタ!K19&lt;シフト設定マスタ!$E$12,$AH19="キッチン"),"A",IF(AND(希望開始時刻マスタ!K19&gt;=シフト設定マスタ!$D$13,希望開始時刻マスタ!K19&lt;シフト設定マスタ!$E$13,$AH19="キッチン"),"B",IF(AND(希望開始時刻マスタ!K19&gt;=シフト設定マスタ!$D$14,希望開始時刻マスタ!K19&lt;シフト設定マスタ!$E$14,$AH19="ホール"),"C",IF(AND(希望開始時刻マスタ!K19&gt;=シフト設定マスタ!$D$15,希望開始時刻マスタ!K19&lt;シフト設定マスタ!$E$15,$AH19="ホール"),"D",IF(希望開始時刻マスタ!K19="休み","休み","")))))</f>
        <v/>
      </c>
      <c r="L19" s="142" t="str">
        <f>IF(AND(希望開始時刻マスタ!L19&gt;=シフト設定マスタ!$D$12,希望開始時刻マスタ!L19&lt;シフト設定マスタ!$E$12,$AH19="キッチン"),"A",IF(AND(希望開始時刻マスタ!L19&gt;=シフト設定マスタ!$D$13,希望開始時刻マスタ!L19&lt;シフト設定マスタ!$E$13,$AH19="キッチン"),"B",IF(AND(希望開始時刻マスタ!L19&gt;=シフト設定マスタ!$D$14,希望開始時刻マスタ!L19&lt;シフト設定マスタ!$E$14,$AH19="ホール"),"C",IF(AND(希望開始時刻マスタ!L19&gt;=シフト設定マスタ!$D$15,希望開始時刻マスタ!L19&lt;シフト設定マスタ!$E$15,$AH19="ホール"),"D",IF(希望開始時刻マスタ!L19="休み","休み","")))))</f>
        <v/>
      </c>
      <c r="M19" s="142" t="str">
        <f>IF(AND(希望開始時刻マスタ!M19&gt;=シフト設定マスタ!$D$12,希望開始時刻マスタ!M19&lt;シフト設定マスタ!$E$12,$AH19="キッチン"),"A",IF(AND(希望開始時刻マスタ!M19&gt;=シフト設定マスタ!$D$13,希望開始時刻マスタ!M19&lt;シフト設定マスタ!$E$13,$AH19="キッチン"),"B",IF(AND(希望開始時刻マスタ!M19&gt;=シフト設定マスタ!$D$14,希望開始時刻マスタ!M19&lt;シフト設定マスタ!$E$14,$AH19="ホール"),"C",IF(AND(希望開始時刻マスタ!M19&gt;=シフト設定マスタ!$D$15,希望開始時刻マスタ!M19&lt;シフト設定マスタ!$E$15,$AH19="ホール"),"D",IF(希望開始時刻マスタ!M19="休み","休み","")))))</f>
        <v/>
      </c>
      <c r="N19" s="142" t="str">
        <f>IF(AND(希望開始時刻マスタ!N19&gt;=シフト設定マスタ!$D$12,希望開始時刻マスタ!N19&lt;シフト設定マスタ!$E$12,$AH19="キッチン"),"A",IF(AND(希望開始時刻マスタ!N19&gt;=シフト設定マスタ!$D$13,希望開始時刻マスタ!N19&lt;シフト設定マスタ!$E$13,$AH19="キッチン"),"B",IF(AND(希望開始時刻マスタ!N19&gt;=シフト設定マスタ!$D$14,希望開始時刻マスタ!N19&lt;シフト設定マスタ!$E$14,$AH19="ホール"),"C",IF(AND(希望開始時刻マスタ!N19&gt;=シフト設定マスタ!$D$15,希望開始時刻マスタ!N19&lt;シフト設定マスタ!$E$15,$AH19="ホール"),"D",IF(希望開始時刻マスタ!N19="休み","休み","")))))</f>
        <v/>
      </c>
      <c r="O19" s="142" t="str">
        <f>IF(AND(希望開始時刻マスタ!O19&gt;=シフト設定マスタ!$D$12,希望開始時刻マスタ!O19&lt;シフト設定マスタ!$E$12,$AH19="キッチン"),"A",IF(AND(希望開始時刻マスタ!O19&gt;=シフト設定マスタ!$D$13,希望開始時刻マスタ!O19&lt;シフト設定マスタ!$E$13,$AH19="キッチン"),"B",IF(AND(希望開始時刻マスタ!O19&gt;=シフト設定マスタ!$D$14,希望開始時刻マスタ!O19&lt;シフト設定マスタ!$E$14,$AH19="ホール"),"C",IF(AND(希望開始時刻マスタ!O19&gt;=シフト設定マスタ!$D$15,希望開始時刻マスタ!O19&lt;シフト設定マスタ!$E$15,$AH19="ホール"),"D",IF(希望開始時刻マスタ!O19="休み","休み","")))))</f>
        <v/>
      </c>
      <c r="P19" s="142" t="str">
        <f>IF(AND(希望開始時刻マスタ!P19&gt;=シフト設定マスタ!$D$12,希望開始時刻マスタ!P19&lt;シフト設定マスタ!$E$12,$AH19="キッチン"),"A",IF(AND(希望開始時刻マスタ!P19&gt;=シフト設定マスタ!$D$13,希望開始時刻マスタ!P19&lt;シフト設定マスタ!$E$13,$AH19="キッチン"),"B",IF(AND(希望開始時刻マスタ!P19&gt;=シフト設定マスタ!$D$14,希望開始時刻マスタ!P19&lt;シフト設定マスタ!$E$14,$AH19="ホール"),"C",IF(AND(希望開始時刻マスタ!P19&gt;=シフト設定マスタ!$D$15,希望開始時刻マスタ!P19&lt;シフト設定マスタ!$E$15,$AH19="ホール"),"D",IF(希望開始時刻マスタ!P19="休み","休み","")))))</f>
        <v/>
      </c>
      <c r="Q19" s="142" t="str">
        <f>IF(AND(希望開始時刻マスタ!Q19&gt;=シフト設定マスタ!$D$12,希望開始時刻マスタ!Q19&lt;シフト設定マスタ!$E$12,$AH19="キッチン"),"A",IF(AND(希望開始時刻マスタ!Q19&gt;=シフト設定マスタ!$D$13,希望開始時刻マスタ!Q19&lt;シフト設定マスタ!$E$13,$AH19="キッチン"),"B",IF(AND(希望開始時刻マスタ!Q19&gt;=シフト設定マスタ!$D$14,希望開始時刻マスタ!Q19&lt;シフト設定マスタ!$E$14,$AH19="ホール"),"C",IF(AND(希望開始時刻マスタ!Q19&gt;=シフト設定マスタ!$D$15,希望開始時刻マスタ!Q19&lt;シフト設定マスタ!$E$15,$AH19="ホール"),"D",IF(希望開始時刻マスタ!Q19="休み","休み","")))))</f>
        <v/>
      </c>
      <c r="R19" s="142" t="str">
        <f>IF(AND(希望開始時刻マスタ!R19&gt;=シフト設定マスタ!$D$12,希望開始時刻マスタ!R19&lt;シフト設定マスタ!$E$12,$AH19="キッチン"),"A",IF(AND(希望開始時刻マスタ!R19&gt;=シフト設定マスタ!$D$13,希望開始時刻マスタ!R19&lt;シフト設定マスタ!$E$13,$AH19="キッチン"),"B",IF(AND(希望開始時刻マスタ!R19&gt;=シフト設定マスタ!$D$14,希望開始時刻マスタ!R19&lt;シフト設定マスタ!$E$14,$AH19="ホール"),"C",IF(AND(希望開始時刻マスタ!R19&gt;=シフト設定マスタ!$D$15,希望開始時刻マスタ!R19&lt;シフト設定マスタ!$E$15,$AH19="ホール"),"D",IF(希望開始時刻マスタ!R19="休み","休み","")))))</f>
        <v/>
      </c>
      <c r="S19" s="142" t="str">
        <f>IF(AND(希望開始時刻マスタ!S19&gt;=シフト設定マスタ!$D$12,希望開始時刻マスタ!S19&lt;シフト設定マスタ!$E$12,$AH19="キッチン"),"A",IF(AND(希望開始時刻マスタ!S19&gt;=シフト設定マスタ!$D$13,希望開始時刻マスタ!S19&lt;シフト設定マスタ!$E$13,$AH19="キッチン"),"B",IF(AND(希望開始時刻マスタ!S19&gt;=シフト設定マスタ!$D$14,希望開始時刻マスタ!S19&lt;シフト設定マスタ!$E$14,$AH19="ホール"),"C",IF(AND(希望開始時刻マスタ!S19&gt;=シフト設定マスタ!$D$15,希望開始時刻マスタ!S19&lt;シフト設定マスタ!$E$15,$AH19="ホール"),"D",IF(希望開始時刻マスタ!S19="休み","休み","")))))</f>
        <v/>
      </c>
      <c r="T19" s="142" t="str">
        <f>IF(AND(希望開始時刻マスタ!T19&gt;=シフト設定マスタ!$D$12,希望開始時刻マスタ!T19&lt;シフト設定マスタ!$E$12,$AH19="キッチン"),"A",IF(AND(希望開始時刻マスタ!T19&gt;=シフト設定マスタ!$D$13,希望開始時刻マスタ!T19&lt;シフト設定マスタ!$E$13,$AH19="キッチン"),"B",IF(AND(希望開始時刻マスタ!T19&gt;=シフト設定マスタ!$D$14,希望開始時刻マスタ!T19&lt;シフト設定マスタ!$E$14,$AH19="ホール"),"C",IF(AND(希望開始時刻マスタ!T19&gt;=シフト設定マスタ!$D$15,希望開始時刻マスタ!T19&lt;シフト設定マスタ!$E$15,$AH19="ホール"),"D",IF(希望開始時刻マスタ!T19="休み","休み","")))))</f>
        <v/>
      </c>
      <c r="U19" s="142" t="str">
        <f>IF(AND(希望開始時刻マスタ!U19&gt;=シフト設定マスタ!$D$12,希望開始時刻マスタ!U19&lt;シフト設定マスタ!$E$12,$AH19="キッチン"),"A",IF(AND(希望開始時刻マスタ!U19&gt;=シフト設定マスタ!$D$13,希望開始時刻マスタ!U19&lt;シフト設定マスタ!$E$13,$AH19="キッチン"),"B",IF(AND(希望開始時刻マスタ!U19&gt;=シフト設定マスタ!$D$14,希望開始時刻マスタ!U19&lt;シフト設定マスタ!$E$14,$AH19="ホール"),"C",IF(AND(希望開始時刻マスタ!U19&gt;=シフト設定マスタ!$D$15,希望開始時刻マスタ!U19&lt;シフト設定マスタ!$E$15,$AH19="ホール"),"D",IF(希望開始時刻マスタ!U19="休み","休み","")))))</f>
        <v/>
      </c>
      <c r="V19" s="142" t="str">
        <f>IF(AND(希望開始時刻マスタ!V19&gt;=シフト設定マスタ!$D$12,希望開始時刻マスタ!V19&lt;シフト設定マスタ!$E$12,$AH19="キッチン"),"A",IF(AND(希望開始時刻マスタ!V19&gt;=シフト設定マスタ!$D$13,希望開始時刻マスタ!V19&lt;シフト設定マスタ!$E$13,$AH19="キッチン"),"B",IF(AND(希望開始時刻マスタ!V19&gt;=シフト設定マスタ!$D$14,希望開始時刻マスタ!V19&lt;シフト設定マスタ!$E$14,$AH19="ホール"),"C",IF(AND(希望開始時刻マスタ!V19&gt;=シフト設定マスタ!$D$15,希望開始時刻マスタ!V19&lt;シフト設定マスタ!$E$15,$AH19="ホール"),"D",IF(希望開始時刻マスタ!V19="休み","休み","")))))</f>
        <v/>
      </c>
      <c r="W19" s="142" t="str">
        <f>IF(AND(希望開始時刻マスタ!W19&gt;=シフト設定マスタ!$D$12,希望開始時刻マスタ!W19&lt;シフト設定マスタ!$E$12,$AH19="キッチン"),"A",IF(AND(希望開始時刻マスタ!W19&gt;=シフト設定マスタ!$D$13,希望開始時刻マスタ!W19&lt;シフト設定マスタ!$E$13,$AH19="キッチン"),"B",IF(AND(希望開始時刻マスタ!W19&gt;=シフト設定マスタ!$D$14,希望開始時刻マスタ!W19&lt;シフト設定マスタ!$E$14,$AH19="ホール"),"C",IF(AND(希望開始時刻マスタ!W19&gt;=シフト設定マスタ!$D$15,希望開始時刻マスタ!W19&lt;シフト設定マスタ!$E$15,$AH19="ホール"),"D",IF(希望開始時刻マスタ!W19="休み","休み","")))))</f>
        <v/>
      </c>
      <c r="X19" s="142" t="str">
        <f>IF(AND(希望開始時刻マスタ!X19&gt;=シフト設定マスタ!$D$12,希望開始時刻マスタ!X19&lt;シフト設定マスタ!$E$12,$AH19="キッチン"),"A",IF(AND(希望開始時刻マスタ!X19&gt;=シフト設定マスタ!$D$13,希望開始時刻マスタ!X19&lt;シフト設定マスタ!$E$13,$AH19="キッチン"),"B",IF(AND(希望開始時刻マスタ!X19&gt;=シフト設定マスタ!$D$14,希望開始時刻マスタ!X19&lt;シフト設定マスタ!$E$14,$AH19="ホール"),"C",IF(AND(希望開始時刻マスタ!X19&gt;=シフト設定マスタ!$D$15,希望開始時刻マスタ!X19&lt;シフト設定マスタ!$E$15,$AH19="ホール"),"D",IF(希望開始時刻マスタ!X19="休み","休み","")))))</f>
        <v/>
      </c>
      <c r="Y19" s="142" t="str">
        <f>IF(AND(希望開始時刻マスタ!Y19&gt;=シフト設定マスタ!$D$12,希望開始時刻マスタ!Y19&lt;シフト設定マスタ!$E$12,$AH19="キッチン"),"A",IF(AND(希望開始時刻マスタ!Y19&gt;=シフト設定マスタ!$D$13,希望開始時刻マスタ!Y19&lt;シフト設定マスタ!$E$13,$AH19="キッチン"),"B",IF(AND(希望開始時刻マスタ!Y19&gt;=シフト設定マスタ!$D$14,希望開始時刻マスタ!Y19&lt;シフト設定マスタ!$E$14,$AH19="ホール"),"C",IF(AND(希望開始時刻マスタ!Y19&gt;=シフト設定マスタ!$D$15,希望開始時刻マスタ!Y19&lt;シフト設定マスタ!$E$15,$AH19="ホール"),"D",IF(希望開始時刻マスタ!Y19="休み","休み","")))))</f>
        <v/>
      </c>
      <c r="Z19" s="142" t="str">
        <f>IF(AND(希望開始時刻マスタ!Z19&gt;=シフト設定マスタ!$D$12,希望開始時刻マスタ!Z19&lt;シフト設定マスタ!$E$12,$AH19="キッチン"),"A",IF(AND(希望開始時刻マスタ!Z19&gt;=シフト設定マスタ!$D$13,希望開始時刻マスタ!Z19&lt;シフト設定マスタ!$E$13,$AH19="キッチン"),"B",IF(AND(希望開始時刻マスタ!Z19&gt;=シフト設定マスタ!$D$14,希望開始時刻マスタ!Z19&lt;シフト設定マスタ!$E$14,$AH19="ホール"),"C",IF(AND(希望開始時刻マスタ!Z19&gt;=シフト設定マスタ!$D$15,希望開始時刻マスタ!Z19&lt;シフト設定マスタ!$E$15,$AH19="ホール"),"D",IF(希望開始時刻マスタ!Z19="休み","休み","")))))</f>
        <v/>
      </c>
      <c r="AA19" s="142" t="str">
        <f>IF(AND(希望開始時刻マスタ!AA19&gt;=シフト設定マスタ!$D$12,希望開始時刻マスタ!AA19&lt;シフト設定マスタ!$E$12,$AH19="キッチン"),"A",IF(AND(希望開始時刻マスタ!AA19&gt;=シフト設定マスタ!$D$13,希望開始時刻マスタ!AA19&lt;シフト設定マスタ!$E$13,$AH19="キッチン"),"B",IF(AND(希望開始時刻マスタ!AA19&gt;=シフト設定マスタ!$D$14,希望開始時刻マスタ!AA19&lt;シフト設定マスタ!$E$14,$AH19="ホール"),"C",IF(AND(希望開始時刻マスタ!AA19&gt;=シフト設定マスタ!$D$15,希望開始時刻マスタ!AA19&lt;シフト設定マスタ!$E$15,$AH19="ホール"),"D",IF(希望開始時刻マスタ!AA19="休み","休み","")))))</f>
        <v/>
      </c>
      <c r="AB19" s="142" t="str">
        <f>IF(AND(希望開始時刻マスタ!AB19&gt;=シフト設定マスタ!$D$12,希望開始時刻マスタ!AB19&lt;シフト設定マスタ!$E$12,$AH19="キッチン"),"A",IF(AND(希望開始時刻マスタ!AB19&gt;=シフト設定マスタ!$D$13,希望開始時刻マスタ!AB19&lt;シフト設定マスタ!$E$13,$AH19="キッチン"),"B",IF(AND(希望開始時刻マスタ!AB19&gt;=シフト設定マスタ!$D$14,希望開始時刻マスタ!AB19&lt;シフト設定マスタ!$E$14,$AH19="ホール"),"C",IF(AND(希望開始時刻マスタ!AB19&gt;=シフト設定マスタ!$D$15,希望開始時刻マスタ!AB19&lt;シフト設定マスタ!$E$15,$AH19="ホール"),"D",IF(希望開始時刻マスタ!AB19="休み","休み","")))))</f>
        <v/>
      </c>
      <c r="AC19" s="142" t="str">
        <f>IF(AND(希望開始時刻マスタ!AC19&gt;=シフト設定マスタ!$D$12,希望開始時刻マスタ!AC19&lt;シフト設定マスタ!$E$12,$AH19="キッチン"),"A",IF(AND(希望開始時刻マスタ!AC19&gt;=シフト設定マスタ!$D$13,希望開始時刻マスタ!AC19&lt;シフト設定マスタ!$E$13,$AH19="キッチン"),"B",IF(AND(希望開始時刻マスタ!AC19&gt;=シフト設定マスタ!$D$14,希望開始時刻マスタ!AC19&lt;シフト設定マスタ!$E$14,$AH19="ホール"),"C",IF(AND(希望開始時刻マスタ!AC19&gt;=シフト設定マスタ!$D$15,希望開始時刻マスタ!AC19&lt;シフト設定マスタ!$E$15,$AH19="ホール"),"D",IF(希望開始時刻マスタ!AC19="休み","休み","")))))</f>
        <v/>
      </c>
      <c r="AD19" s="142" t="str">
        <f>IF(AND(希望開始時刻マスタ!AD19&gt;=シフト設定マスタ!$D$12,希望開始時刻マスタ!AD19&lt;シフト設定マスタ!$E$12,$AH19="キッチン"),"A",IF(AND(希望開始時刻マスタ!AD19&gt;=シフト設定マスタ!$D$13,希望開始時刻マスタ!AD19&lt;シフト設定マスタ!$E$13,$AH19="キッチン"),"B",IF(AND(希望開始時刻マスタ!AD19&gt;=シフト設定マスタ!$D$14,希望開始時刻マスタ!AD19&lt;シフト設定マスタ!$E$14,$AH19="ホール"),"C",IF(AND(希望開始時刻マスタ!AD19&gt;=シフト設定マスタ!$D$15,希望開始時刻マスタ!AD19&lt;シフト設定マスタ!$E$15,$AH19="ホール"),"D",IF(希望開始時刻マスタ!AD19="休み","休み","")))))</f>
        <v/>
      </c>
      <c r="AE19" s="142" t="str">
        <f>IF(AND(希望開始時刻マスタ!AE19&gt;=シフト設定マスタ!$D$12,希望開始時刻マスタ!AE19&lt;シフト設定マスタ!$E$12,$AH19="キッチン"),"A",IF(AND(希望開始時刻マスタ!AE19&gt;=シフト設定マスタ!$D$13,希望開始時刻マスタ!AE19&lt;シフト設定マスタ!$E$13,$AH19="キッチン"),"B",IF(AND(希望開始時刻マスタ!AE19&gt;=シフト設定マスタ!$D$14,希望開始時刻マスタ!AE19&lt;シフト設定マスタ!$E$14,$AH19="ホール"),"C",IF(AND(希望開始時刻マスタ!AE19&gt;=シフト設定マスタ!$D$15,希望開始時刻マスタ!AE19&lt;シフト設定マスタ!$E$15,$AH19="ホール"),"D",IF(希望開始時刻マスタ!AE19="休み","休み","")))))</f>
        <v/>
      </c>
      <c r="AF19" s="142" t="str">
        <f>IF(AND(希望開始時刻マスタ!AF19&gt;=シフト設定マスタ!$D$12,希望開始時刻マスタ!AF19&lt;シフト設定マスタ!$E$12,$AH19="キッチン"),"A",IF(AND(希望開始時刻マスタ!AF19&gt;=シフト設定マスタ!$D$13,希望開始時刻マスタ!AF19&lt;シフト設定マスタ!$E$13,$AH19="キッチン"),"B",IF(AND(希望開始時刻マスタ!AF19&gt;=シフト設定マスタ!$D$14,希望開始時刻マスタ!AF19&lt;シフト設定マスタ!$E$14,$AH19="ホール"),"C",IF(AND(希望開始時刻マスタ!AF19&gt;=シフト設定マスタ!$D$15,希望開始時刻マスタ!AF19&lt;シフト設定マスタ!$E$15,$AH19="ホール"),"D",IF(希望開始時刻マスタ!AF19="休み","休み","")))))</f>
        <v/>
      </c>
      <c r="AG19" s="142" t="str">
        <f>IF(AND(希望開始時刻マスタ!AG19&gt;=シフト設定マスタ!$D$12,希望開始時刻マスタ!AG19&lt;シフト設定マスタ!$E$12,$AH19="キッチン"),"A",IF(AND(希望開始時刻マスタ!AG19&gt;=シフト設定マスタ!$D$13,希望開始時刻マスタ!AG19&lt;シフト設定マスタ!$E$13,$AH19="キッチン"),"B",IF(AND(希望開始時刻マスタ!AG19&gt;=シフト設定マスタ!$D$14,希望開始時刻マスタ!AG19&lt;シフト設定マスタ!$E$14,$AH19="ホール"),"C",IF(AND(希望開始時刻マスタ!AG19&gt;=シフト設定マスタ!$D$15,希望開始時刻マスタ!AG19&lt;シフト設定マスタ!$E$15,$AH19="ホール"),"D",IF(希望開始時刻マスタ!AG19="休み","休み","")))))</f>
        <v/>
      </c>
      <c r="AH19" s="143">
        <f>スタッフマスタ!L19</f>
        <v>0</v>
      </c>
      <c r="AI19" s="144">
        <f>スタッフマスタ!K19</f>
        <v>0</v>
      </c>
    </row>
    <row r="20" spans="2:35" x14ac:dyDescent="0.4">
      <c r="B20" s="17" t="s">
        <v>67</v>
      </c>
      <c r="C20" s="142" t="str">
        <f>IF(AND(希望開始時刻マスタ!C20&gt;=シフト設定マスタ!$D$12,希望開始時刻マスタ!C20&lt;シフト設定マスタ!$E$12,$AH20="キッチン"),"A",IF(AND(希望開始時刻マスタ!C20&gt;=シフト設定マスタ!$D$13,希望開始時刻マスタ!C20&lt;シフト設定マスタ!$E$13,$AH20="キッチン"),"B",IF(AND(希望開始時刻マスタ!C20&gt;=シフト設定マスタ!$D$14,希望開始時刻マスタ!C20&lt;シフト設定マスタ!$E$14,$AH20="ホール"),"C",IF(AND(希望開始時刻マスタ!C20&gt;=シフト設定マスタ!$D$15,希望開始時刻マスタ!C20&lt;シフト設定マスタ!$E$15,$AH20="ホール"),"D",IF(希望開始時刻マスタ!C20="休み","休み","")))))</f>
        <v/>
      </c>
      <c r="D20" s="142" t="str">
        <f>IF(AND(希望開始時刻マスタ!D20&gt;=シフト設定マスタ!$D$12,希望開始時刻マスタ!D20&lt;シフト設定マスタ!$E$12,$AH20="キッチン"),"A",IF(AND(希望開始時刻マスタ!D20&gt;=シフト設定マスタ!$D$13,希望開始時刻マスタ!D20&lt;シフト設定マスタ!$E$13,$AH20="キッチン"),"B",IF(AND(希望開始時刻マスタ!D20&gt;=シフト設定マスタ!$D$14,希望開始時刻マスタ!D20&lt;シフト設定マスタ!$E$14,$AH20="ホール"),"C",IF(AND(希望開始時刻マスタ!D20&gt;=シフト設定マスタ!$D$15,希望開始時刻マスタ!D20&lt;シフト設定マスタ!$E$15,$AH20="ホール"),"D",IF(希望開始時刻マスタ!D20="休み","休み","")))))</f>
        <v/>
      </c>
      <c r="E20" s="142" t="str">
        <f>IF(AND(希望開始時刻マスタ!E20&gt;=シフト設定マスタ!$D$12,希望開始時刻マスタ!E20&lt;シフト設定マスタ!$E$12,$AH20="キッチン"),"A",IF(AND(希望開始時刻マスタ!E20&gt;=シフト設定マスタ!$D$13,希望開始時刻マスタ!E20&lt;シフト設定マスタ!$E$13,$AH20="キッチン"),"B",IF(AND(希望開始時刻マスタ!E20&gt;=シフト設定マスタ!$D$14,希望開始時刻マスタ!E20&lt;シフト設定マスタ!$E$14,$AH20="ホール"),"C",IF(AND(希望開始時刻マスタ!E20&gt;=シフト設定マスタ!$D$15,希望開始時刻マスタ!E20&lt;シフト設定マスタ!$E$15,$AH20="ホール"),"D",IF(希望開始時刻マスタ!E20="休み","休み","")))))</f>
        <v/>
      </c>
      <c r="F20" s="142" t="str">
        <f>IF(AND(希望開始時刻マスタ!F20&gt;=シフト設定マスタ!$D$12,希望開始時刻マスタ!F20&lt;シフト設定マスタ!$E$12,$AH20="キッチン"),"A",IF(AND(希望開始時刻マスタ!F20&gt;=シフト設定マスタ!$D$13,希望開始時刻マスタ!F20&lt;シフト設定マスタ!$E$13,$AH20="キッチン"),"B",IF(AND(希望開始時刻マスタ!F20&gt;=シフト設定マスタ!$D$14,希望開始時刻マスタ!F20&lt;シフト設定マスタ!$E$14,$AH20="ホール"),"C",IF(AND(希望開始時刻マスタ!F20&gt;=シフト設定マスタ!$D$15,希望開始時刻マスタ!F20&lt;シフト設定マスタ!$E$15,$AH20="ホール"),"D",IF(希望開始時刻マスタ!F20="休み","休み","")))))</f>
        <v/>
      </c>
      <c r="G20" s="142" t="str">
        <f>IF(AND(希望開始時刻マスタ!G20&gt;=シフト設定マスタ!$D$12,希望開始時刻マスタ!G20&lt;シフト設定マスタ!$E$12,$AH20="キッチン"),"A",IF(AND(希望開始時刻マスタ!G20&gt;=シフト設定マスタ!$D$13,希望開始時刻マスタ!G20&lt;シフト設定マスタ!$E$13,$AH20="キッチン"),"B",IF(AND(希望開始時刻マスタ!G20&gt;=シフト設定マスタ!$D$14,希望開始時刻マスタ!G20&lt;シフト設定マスタ!$E$14,$AH20="ホール"),"C",IF(AND(希望開始時刻マスタ!G20&gt;=シフト設定マスタ!$D$15,希望開始時刻マスタ!G20&lt;シフト設定マスタ!$E$15,$AH20="ホール"),"D",IF(希望開始時刻マスタ!G20="休み","休み","")))))</f>
        <v/>
      </c>
      <c r="H20" s="142" t="str">
        <f>IF(AND(希望開始時刻マスタ!H20&gt;=シフト設定マスタ!$D$12,希望開始時刻マスタ!H20&lt;シフト設定マスタ!$E$12,$AH20="キッチン"),"A",IF(AND(希望開始時刻マスタ!H20&gt;=シフト設定マスタ!$D$13,希望開始時刻マスタ!H20&lt;シフト設定マスタ!$E$13,$AH20="キッチン"),"B",IF(AND(希望開始時刻マスタ!H20&gt;=シフト設定マスタ!$D$14,希望開始時刻マスタ!H20&lt;シフト設定マスタ!$E$14,$AH20="ホール"),"C",IF(AND(希望開始時刻マスタ!H20&gt;=シフト設定マスタ!$D$15,希望開始時刻マスタ!H20&lt;シフト設定マスタ!$E$15,$AH20="ホール"),"D",IF(希望開始時刻マスタ!H20="休み","休み","")))))</f>
        <v/>
      </c>
      <c r="I20" s="142" t="str">
        <f>IF(AND(希望開始時刻マスタ!I20&gt;=シフト設定マスタ!$D$12,希望開始時刻マスタ!I20&lt;シフト設定マスタ!$E$12,$AH20="キッチン"),"A",IF(AND(希望開始時刻マスタ!I20&gt;=シフト設定マスタ!$D$13,希望開始時刻マスタ!I20&lt;シフト設定マスタ!$E$13,$AH20="キッチン"),"B",IF(AND(希望開始時刻マスタ!I20&gt;=シフト設定マスタ!$D$14,希望開始時刻マスタ!I20&lt;シフト設定マスタ!$E$14,$AH20="ホール"),"C",IF(AND(希望開始時刻マスタ!I20&gt;=シフト設定マスタ!$D$15,希望開始時刻マスタ!I20&lt;シフト設定マスタ!$E$15,$AH20="ホール"),"D",IF(希望開始時刻マスタ!I20="休み","休み","")))))</f>
        <v/>
      </c>
      <c r="J20" s="142" t="str">
        <f>IF(AND(希望開始時刻マスタ!J20&gt;=シフト設定マスタ!$D$12,希望開始時刻マスタ!J20&lt;シフト設定マスタ!$E$12,$AH20="キッチン"),"A",IF(AND(希望開始時刻マスタ!J20&gt;=シフト設定マスタ!$D$13,希望開始時刻マスタ!J20&lt;シフト設定マスタ!$E$13,$AH20="キッチン"),"B",IF(AND(希望開始時刻マスタ!J20&gt;=シフト設定マスタ!$D$14,希望開始時刻マスタ!J20&lt;シフト設定マスタ!$E$14,$AH20="ホール"),"C",IF(AND(希望開始時刻マスタ!J20&gt;=シフト設定マスタ!$D$15,希望開始時刻マスタ!J20&lt;シフト設定マスタ!$E$15,$AH20="ホール"),"D",IF(希望開始時刻マスタ!J20="休み","休み","")))))</f>
        <v/>
      </c>
      <c r="K20" s="142" t="str">
        <f>IF(AND(希望開始時刻マスタ!K20&gt;=シフト設定マスタ!$D$12,希望開始時刻マスタ!K20&lt;シフト設定マスタ!$E$12,$AH20="キッチン"),"A",IF(AND(希望開始時刻マスタ!K20&gt;=シフト設定マスタ!$D$13,希望開始時刻マスタ!K20&lt;シフト設定マスタ!$E$13,$AH20="キッチン"),"B",IF(AND(希望開始時刻マスタ!K20&gt;=シフト設定マスタ!$D$14,希望開始時刻マスタ!K20&lt;シフト設定マスタ!$E$14,$AH20="ホール"),"C",IF(AND(希望開始時刻マスタ!K20&gt;=シフト設定マスタ!$D$15,希望開始時刻マスタ!K20&lt;シフト設定マスタ!$E$15,$AH20="ホール"),"D",IF(希望開始時刻マスタ!K20="休み","休み","")))))</f>
        <v/>
      </c>
      <c r="L20" s="142" t="str">
        <f>IF(AND(希望開始時刻マスタ!L20&gt;=シフト設定マスタ!$D$12,希望開始時刻マスタ!L20&lt;シフト設定マスタ!$E$12,$AH20="キッチン"),"A",IF(AND(希望開始時刻マスタ!L20&gt;=シフト設定マスタ!$D$13,希望開始時刻マスタ!L20&lt;シフト設定マスタ!$E$13,$AH20="キッチン"),"B",IF(AND(希望開始時刻マスタ!L20&gt;=シフト設定マスタ!$D$14,希望開始時刻マスタ!L20&lt;シフト設定マスタ!$E$14,$AH20="ホール"),"C",IF(AND(希望開始時刻マスタ!L20&gt;=シフト設定マスタ!$D$15,希望開始時刻マスタ!L20&lt;シフト設定マスタ!$E$15,$AH20="ホール"),"D",IF(希望開始時刻マスタ!L20="休み","休み","")))))</f>
        <v/>
      </c>
      <c r="M20" s="142" t="str">
        <f>IF(AND(希望開始時刻マスタ!M20&gt;=シフト設定マスタ!$D$12,希望開始時刻マスタ!M20&lt;シフト設定マスタ!$E$12,$AH20="キッチン"),"A",IF(AND(希望開始時刻マスタ!M20&gt;=シフト設定マスタ!$D$13,希望開始時刻マスタ!M20&lt;シフト設定マスタ!$E$13,$AH20="キッチン"),"B",IF(AND(希望開始時刻マスタ!M20&gt;=シフト設定マスタ!$D$14,希望開始時刻マスタ!M20&lt;シフト設定マスタ!$E$14,$AH20="ホール"),"C",IF(AND(希望開始時刻マスタ!M20&gt;=シフト設定マスタ!$D$15,希望開始時刻マスタ!M20&lt;シフト設定マスタ!$E$15,$AH20="ホール"),"D",IF(希望開始時刻マスタ!M20="休み","休み","")))))</f>
        <v/>
      </c>
      <c r="N20" s="142" t="str">
        <f>IF(AND(希望開始時刻マスタ!N20&gt;=シフト設定マスタ!$D$12,希望開始時刻マスタ!N20&lt;シフト設定マスタ!$E$12,$AH20="キッチン"),"A",IF(AND(希望開始時刻マスタ!N20&gt;=シフト設定マスタ!$D$13,希望開始時刻マスタ!N20&lt;シフト設定マスタ!$E$13,$AH20="キッチン"),"B",IF(AND(希望開始時刻マスタ!N20&gt;=シフト設定マスタ!$D$14,希望開始時刻マスタ!N20&lt;シフト設定マスタ!$E$14,$AH20="ホール"),"C",IF(AND(希望開始時刻マスタ!N20&gt;=シフト設定マスタ!$D$15,希望開始時刻マスタ!N20&lt;シフト設定マスタ!$E$15,$AH20="ホール"),"D",IF(希望開始時刻マスタ!N20="休み","休み","")))))</f>
        <v/>
      </c>
      <c r="O20" s="142" t="str">
        <f>IF(AND(希望開始時刻マスタ!O20&gt;=シフト設定マスタ!$D$12,希望開始時刻マスタ!O20&lt;シフト設定マスタ!$E$12,$AH20="キッチン"),"A",IF(AND(希望開始時刻マスタ!O20&gt;=シフト設定マスタ!$D$13,希望開始時刻マスタ!O20&lt;シフト設定マスタ!$E$13,$AH20="キッチン"),"B",IF(AND(希望開始時刻マスタ!O20&gt;=シフト設定マスタ!$D$14,希望開始時刻マスタ!O20&lt;シフト設定マスタ!$E$14,$AH20="ホール"),"C",IF(AND(希望開始時刻マスタ!O20&gt;=シフト設定マスタ!$D$15,希望開始時刻マスタ!O20&lt;シフト設定マスタ!$E$15,$AH20="ホール"),"D",IF(希望開始時刻マスタ!O20="休み","休み","")))))</f>
        <v/>
      </c>
      <c r="P20" s="142" t="str">
        <f>IF(AND(希望開始時刻マスタ!P20&gt;=シフト設定マスタ!$D$12,希望開始時刻マスタ!P20&lt;シフト設定マスタ!$E$12,$AH20="キッチン"),"A",IF(AND(希望開始時刻マスタ!P20&gt;=シフト設定マスタ!$D$13,希望開始時刻マスタ!P20&lt;シフト設定マスタ!$E$13,$AH20="キッチン"),"B",IF(AND(希望開始時刻マスタ!P20&gt;=シフト設定マスタ!$D$14,希望開始時刻マスタ!P20&lt;シフト設定マスタ!$E$14,$AH20="ホール"),"C",IF(AND(希望開始時刻マスタ!P20&gt;=シフト設定マスタ!$D$15,希望開始時刻マスタ!P20&lt;シフト設定マスタ!$E$15,$AH20="ホール"),"D",IF(希望開始時刻マスタ!P20="休み","休み","")))))</f>
        <v/>
      </c>
      <c r="Q20" s="142" t="str">
        <f>IF(AND(希望開始時刻マスタ!Q20&gt;=シフト設定マスタ!$D$12,希望開始時刻マスタ!Q20&lt;シフト設定マスタ!$E$12,$AH20="キッチン"),"A",IF(AND(希望開始時刻マスタ!Q20&gt;=シフト設定マスタ!$D$13,希望開始時刻マスタ!Q20&lt;シフト設定マスタ!$E$13,$AH20="キッチン"),"B",IF(AND(希望開始時刻マスタ!Q20&gt;=シフト設定マスタ!$D$14,希望開始時刻マスタ!Q20&lt;シフト設定マスタ!$E$14,$AH20="ホール"),"C",IF(AND(希望開始時刻マスタ!Q20&gt;=シフト設定マスタ!$D$15,希望開始時刻マスタ!Q20&lt;シフト設定マスタ!$E$15,$AH20="ホール"),"D",IF(希望開始時刻マスタ!Q20="休み","休み","")))))</f>
        <v/>
      </c>
      <c r="R20" s="142" t="str">
        <f>IF(AND(希望開始時刻マスタ!R20&gt;=シフト設定マスタ!$D$12,希望開始時刻マスタ!R20&lt;シフト設定マスタ!$E$12,$AH20="キッチン"),"A",IF(AND(希望開始時刻マスタ!R20&gt;=シフト設定マスタ!$D$13,希望開始時刻マスタ!R20&lt;シフト設定マスタ!$E$13,$AH20="キッチン"),"B",IF(AND(希望開始時刻マスタ!R20&gt;=シフト設定マスタ!$D$14,希望開始時刻マスタ!R20&lt;シフト設定マスタ!$E$14,$AH20="ホール"),"C",IF(AND(希望開始時刻マスタ!R20&gt;=シフト設定マスタ!$D$15,希望開始時刻マスタ!R20&lt;シフト設定マスタ!$E$15,$AH20="ホール"),"D",IF(希望開始時刻マスタ!R20="休み","休み","")))))</f>
        <v/>
      </c>
      <c r="S20" s="142" t="str">
        <f>IF(AND(希望開始時刻マスタ!S20&gt;=シフト設定マスタ!$D$12,希望開始時刻マスタ!S20&lt;シフト設定マスタ!$E$12,$AH20="キッチン"),"A",IF(AND(希望開始時刻マスタ!S20&gt;=シフト設定マスタ!$D$13,希望開始時刻マスタ!S20&lt;シフト設定マスタ!$E$13,$AH20="キッチン"),"B",IF(AND(希望開始時刻マスタ!S20&gt;=シフト設定マスタ!$D$14,希望開始時刻マスタ!S20&lt;シフト設定マスタ!$E$14,$AH20="ホール"),"C",IF(AND(希望開始時刻マスタ!S20&gt;=シフト設定マスタ!$D$15,希望開始時刻マスタ!S20&lt;シフト設定マスタ!$E$15,$AH20="ホール"),"D",IF(希望開始時刻マスタ!S20="休み","休み","")))))</f>
        <v/>
      </c>
      <c r="T20" s="142" t="str">
        <f>IF(AND(希望開始時刻マスタ!T20&gt;=シフト設定マスタ!$D$12,希望開始時刻マスタ!T20&lt;シフト設定マスタ!$E$12,$AH20="キッチン"),"A",IF(AND(希望開始時刻マスタ!T20&gt;=シフト設定マスタ!$D$13,希望開始時刻マスタ!T20&lt;シフト設定マスタ!$E$13,$AH20="キッチン"),"B",IF(AND(希望開始時刻マスタ!T20&gt;=シフト設定マスタ!$D$14,希望開始時刻マスタ!T20&lt;シフト設定マスタ!$E$14,$AH20="ホール"),"C",IF(AND(希望開始時刻マスタ!T20&gt;=シフト設定マスタ!$D$15,希望開始時刻マスタ!T20&lt;シフト設定マスタ!$E$15,$AH20="ホール"),"D",IF(希望開始時刻マスタ!T20="休み","休み","")))))</f>
        <v/>
      </c>
      <c r="U20" s="142" t="str">
        <f>IF(AND(希望開始時刻マスタ!U20&gt;=シフト設定マスタ!$D$12,希望開始時刻マスタ!U20&lt;シフト設定マスタ!$E$12,$AH20="キッチン"),"A",IF(AND(希望開始時刻マスタ!U20&gt;=シフト設定マスタ!$D$13,希望開始時刻マスタ!U20&lt;シフト設定マスタ!$E$13,$AH20="キッチン"),"B",IF(AND(希望開始時刻マスタ!U20&gt;=シフト設定マスタ!$D$14,希望開始時刻マスタ!U20&lt;シフト設定マスタ!$E$14,$AH20="ホール"),"C",IF(AND(希望開始時刻マスタ!U20&gt;=シフト設定マスタ!$D$15,希望開始時刻マスタ!U20&lt;シフト設定マスタ!$E$15,$AH20="ホール"),"D",IF(希望開始時刻マスタ!U20="休み","休み","")))))</f>
        <v/>
      </c>
      <c r="V20" s="142" t="str">
        <f>IF(AND(希望開始時刻マスタ!V20&gt;=シフト設定マスタ!$D$12,希望開始時刻マスタ!V20&lt;シフト設定マスタ!$E$12,$AH20="キッチン"),"A",IF(AND(希望開始時刻マスタ!V20&gt;=シフト設定マスタ!$D$13,希望開始時刻マスタ!V20&lt;シフト設定マスタ!$E$13,$AH20="キッチン"),"B",IF(AND(希望開始時刻マスタ!V20&gt;=シフト設定マスタ!$D$14,希望開始時刻マスタ!V20&lt;シフト設定マスタ!$E$14,$AH20="ホール"),"C",IF(AND(希望開始時刻マスタ!V20&gt;=シフト設定マスタ!$D$15,希望開始時刻マスタ!V20&lt;シフト設定マスタ!$E$15,$AH20="ホール"),"D",IF(希望開始時刻マスタ!V20="休み","休み","")))))</f>
        <v/>
      </c>
      <c r="W20" s="142" t="str">
        <f>IF(AND(希望開始時刻マスタ!W20&gt;=シフト設定マスタ!$D$12,希望開始時刻マスタ!W20&lt;シフト設定マスタ!$E$12,$AH20="キッチン"),"A",IF(AND(希望開始時刻マスタ!W20&gt;=シフト設定マスタ!$D$13,希望開始時刻マスタ!W20&lt;シフト設定マスタ!$E$13,$AH20="キッチン"),"B",IF(AND(希望開始時刻マスタ!W20&gt;=シフト設定マスタ!$D$14,希望開始時刻マスタ!W20&lt;シフト設定マスタ!$E$14,$AH20="ホール"),"C",IF(AND(希望開始時刻マスタ!W20&gt;=シフト設定マスタ!$D$15,希望開始時刻マスタ!W20&lt;シフト設定マスタ!$E$15,$AH20="ホール"),"D",IF(希望開始時刻マスタ!W20="休み","休み","")))))</f>
        <v/>
      </c>
      <c r="X20" s="142" t="str">
        <f>IF(AND(希望開始時刻マスタ!X20&gt;=シフト設定マスタ!$D$12,希望開始時刻マスタ!X20&lt;シフト設定マスタ!$E$12,$AH20="キッチン"),"A",IF(AND(希望開始時刻マスタ!X20&gt;=シフト設定マスタ!$D$13,希望開始時刻マスタ!X20&lt;シフト設定マスタ!$E$13,$AH20="キッチン"),"B",IF(AND(希望開始時刻マスタ!X20&gt;=シフト設定マスタ!$D$14,希望開始時刻マスタ!X20&lt;シフト設定マスタ!$E$14,$AH20="ホール"),"C",IF(AND(希望開始時刻マスタ!X20&gt;=シフト設定マスタ!$D$15,希望開始時刻マスタ!X20&lt;シフト設定マスタ!$E$15,$AH20="ホール"),"D",IF(希望開始時刻マスタ!X20="休み","休み","")))))</f>
        <v/>
      </c>
      <c r="Y20" s="142" t="str">
        <f>IF(AND(希望開始時刻マスタ!Y20&gt;=シフト設定マスタ!$D$12,希望開始時刻マスタ!Y20&lt;シフト設定マスタ!$E$12,$AH20="キッチン"),"A",IF(AND(希望開始時刻マスタ!Y20&gt;=シフト設定マスタ!$D$13,希望開始時刻マスタ!Y20&lt;シフト設定マスタ!$E$13,$AH20="キッチン"),"B",IF(AND(希望開始時刻マスタ!Y20&gt;=シフト設定マスタ!$D$14,希望開始時刻マスタ!Y20&lt;シフト設定マスタ!$E$14,$AH20="ホール"),"C",IF(AND(希望開始時刻マスタ!Y20&gt;=シフト設定マスタ!$D$15,希望開始時刻マスタ!Y20&lt;シフト設定マスタ!$E$15,$AH20="ホール"),"D",IF(希望開始時刻マスタ!Y20="休み","休み","")))))</f>
        <v/>
      </c>
      <c r="Z20" s="142" t="str">
        <f>IF(AND(希望開始時刻マスタ!Z20&gt;=シフト設定マスタ!$D$12,希望開始時刻マスタ!Z20&lt;シフト設定マスタ!$E$12,$AH20="キッチン"),"A",IF(AND(希望開始時刻マスタ!Z20&gt;=シフト設定マスタ!$D$13,希望開始時刻マスタ!Z20&lt;シフト設定マスタ!$E$13,$AH20="キッチン"),"B",IF(AND(希望開始時刻マスタ!Z20&gt;=シフト設定マスタ!$D$14,希望開始時刻マスタ!Z20&lt;シフト設定マスタ!$E$14,$AH20="ホール"),"C",IF(AND(希望開始時刻マスタ!Z20&gt;=シフト設定マスタ!$D$15,希望開始時刻マスタ!Z20&lt;シフト設定マスタ!$E$15,$AH20="ホール"),"D",IF(希望開始時刻マスタ!Z20="休み","休み","")))))</f>
        <v/>
      </c>
      <c r="AA20" s="142" t="str">
        <f>IF(AND(希望開始時刻マスタ!AA20&gt;=シフト設定マスタ!$D$12,希望開始時刻マスタ!AA20&lt;シフト設定マスタ!$E$12,$AH20="キッチン"),"A",IF(AND(希望開始時刻マスタ!AA20&gt;=シフト設定マスタ!$D$13,希望開始時刻マスタ!AA20&lt;シフト設定マスタ!$E$13,$AH20="キッチン"),"B",IF(AND(希望開始時刻マスタ!AA20&gt;=シフト設定マスタ!$D$14,希望開始時刻マスタ!AA20&lt;シフト設定マスタ!$E$14,$AH20="ホール"),"C",IF(AND(希望開始時刻マスタ!AA20&gt;=シフト設定マスタ!$D$15,希望開始時刻マスタ!AA20&lt;シフト設定マスタ!$E$15,$AH20="ホール"),"D",IF(希望開始時刻マスタ!AA20="休み","休み","")))))</f>
        <v/>
      </c>
      <c r="AB20" s="142" t="str">
        <f>IF(AND(希望開始時刻マスタ!AB20&gt;=シフト設定マスタ!$D$12,希望開始時刻マスタ!AB20&lt;シフト設定マスタ!$E$12,$AH20="キッチン"),"A",IF(AND(希望開始時刻マスタ!AB20&gt;=シフト設定マスタ!$D$13,希望開始時刻マスタ!AB20&lt;シフト設定マスタ!$E$13,$AH20="キッチン"),"B",IF(AND(希望開始時刻マスタ!AB20&gt;=シフト設定マスタ!$D$14,希望開始時刻マスタ!AB20&lt;シフト設定マスタ!$E$14,$AH20="ホール"),"C",IF(AND(希望開始時刻マスタ!AB20&gt;=シフト設定マスタ!$D$15,希望開始時刻マスタ!AB20&lt;シフト設定マスタ!$E$15,$AH20="ホール"),"D",IF(希望開始時刻マスタ!AB20="休み","休み","")))))</f>
        <v/>
      </c>
      <c r="AC20" s="142" t="str">
        <f>IF(AND(希望開始時刻マスタ!AC20&gt;=シフト設定マスタ!$D$12,希望開始時刻マスタ!AC20&lt;シフト設定マスタ!$E$12,$AH20="キッチン"),"A",IF(AND(希望開始時刻マスタ!AC20&gt;=シフト設定マスタ!$D$13,希望開始時刻マスタ!AC20&lt;シフト設定マスタ!$E$13,$AH20="キッチン"),"B",IF(AND(希望開始時刻マスタ!AC20&gt;=シフト設定マスタ!$D$14,希望開始時刻マスタ!AC20&lt;シフト設定マスタ!$E$14,$AH20="ホール"),"C",IF(AND(希望開始時刻マスタ!AC20&gt;=シフト設定マスタ!$D$15,希望開始時刻マスタ!AC20&lt;シフト設定マスタ!$E$15,$AH20="ホール"),"D",IF(希望開始時刻マスタ!AC20="休み","休み","")))))</f>
        <v/>
      </c>
      <c r="AD20" s="142" t="str">
        <f>IF(AND(希望開始時刻マスタ!AD20&gt;=シフト設定マスタ!$D$12,希望開始時刻マスタ!AD20&lt;シフト設定マスタ!$E$12,$AH20="キッチン"),"A",IF(AND(希望開始時刻マスタ!AD20&gt;=シフト設定マスタ!$D$13,希望開始時刻マスタ!AD20&lt;シフト設定マスタ!$E$13,$AH20="キッチン"),"B",IF(AND(希望開始時刻マスタ!AD20&gt;=シフト設定マスタ!$D$14,希望開始時刻マスタ!AD20&lt;シフト設定マスタ!$E$14,$AH20="ホール"),"C",IF(AND(希望開始時刻マスタ!AD20&gt;=シフト設定マスタ!$D$15,希望開始時刻マスタ!AD20&lt;シフト設定マスタ!$E$15,$AH20="ホール"),"D",IF(希望開始時刻マスタ!AD20="休み","休み","")))))</f>
        <v/>
      </c>
      <c r="AE20" s="142" t="str">
        <f>IF(AND(希望開始時刻マスタ!AE20&gt;=シフト設定マスタ!$D$12,希望開始時刻マスタ!AE20&lt;シフト設定マスタ!$E$12,$AH20="キッチン"),"A",IF(AND(希望開始時刻マスタ!AE20&gt;=シフト設定マスタ!$D$13,希望開始時刻マスタ!AE20&lt;シフト設定マスタ!$E$13,$AH20="キッチン"),"B",IF(AND(希望開始時刻マスタ!AE20&gt;=シフト設定マスタ!$D$14,希望開始時刻マスタ!AE20&lt;シフト設定マスタ!$E$14,$AH20="ホール"),"C",IF(AND(希望開始時刻マスタ!AE20&gt;=シフト設定マスタ!$D$15,希望開始時刻マスタ!AE20&lt;シフト設定マスタ!$E$15,$AH20="ホール"),"D",IF(希望開始時刻マスタ!AE20="休み","休み","")))))</f>
        <v/>
      </c>
      <c r="AF20" s="142" t="str">
        <f>IF(AND(希望開始時刻マスタ!AF20&gt;=シフト設定マスタ!$D$12,希望開始時刻マスタ!AF20&lt;シフト設定マスタ!$E$12,$AH20="キッチン"),"A",IF(AND(希望開始時刻マスタ!AF20&gt;=シフト設定マスタ!$D$13,希望開始時刻マスタ!AF20&lt;シフト設定マスタ!$E$13,$AH20="キッチン"),"B",IF(AND(希望開始時刻マスタ!AF20&gt;=シフト設定マスタ!$D$14,希望開始時刻マスタ!AF20&lt;シフト設定マスタ!$E$14,$AH20="ホール"),"C",IF(AND(希望開始時刻マスタ!AF20&gt;=シフト設定マスタ!$D$15,希望開始時刻マスタ!AF20&lt;シフト設定マスタ!$E$15,$AH20="ホール"),"D",IF(希望開始時刻マスタ!AF20="休み","休み","")))))</f>
        <v/>
      </c>
      <c r="AG20" s="142" t="str">
        <f>IF(AND(希望開始時刻マスタ!AG20&gt;=シフト設定マスタ!$D$12,希望開始時刻マスタ!AG20&lt;シフト設定マスタ!$E$12,$AH20="キッチン"),"A",IF(AND(希望開始時刻マスタ!AG20&gt;=シフト設定マスタ!$D$13,希望開始時刻マスタ!AG20&lt;シフト設定マスタ!$E$13,$AH20="キッチン"),"B",IF(AND(希望開始時刻マスタ!AG20&gt;=シフト設定マスタ!$D$14,希望開始時刻マスタ!AG20&lt;シフト設定マスタ!$E$14,$AH20="ホール"),"C",IF(AND(希望開始時刻マスタ!AG20&gt;=シフト設定マスタ!$D$15,希望開始時刻マスタ!AG20&lt;シフト設定マスタ!$E$15,$AH20="ホール"),"D",IF(希望開始時刻マスタ!AG20="休み","休み","")))))</f>
        <v/>
      </c>
      <c r="AH20" s="143">
        <f>スタッフマスタ!L20</f>
        <v>0</v>
      </c>
      <c r="AI20" s="144">
        <f>スタッフマスタ!K20</f>
        <v>0</v>
      </c>
    </row>
    <row r="21" spans="2:35" x14ac:dyDescent="0.4">
      <c r="B21" s="17" t="s">
        <v>68</v>
      </c>
      <c r="C21" s="142" t="str">
        <f>IF(AND(希望開始時刻マスタ!C21&gt;=シフト設定マスタ!$D$12,希望開始時刻マスタ!C21&lt;シフト設定マスタ!$E$12,$AH21="キッチン"),"A",IF(AND(希望開始時刻マスタ!C21&gt;=シフト設定マスタ!$D$13,希望開始時刻マスタ!C21&lt;シフト設定マスタ!$E$13,$AH21="キッチン"),"B",IF(AND(希望開始時刻マスタ!C21&gt;=シフト設定マスタ!$D$14,希望開始時刻マスタ!C21&lt;シフト設定マスタ!$E$14,$AH21="ホール"),"C",IF(AND(希望開始時刻マスタ!C21&gt;=シフト設定マスタ!$D$15,希望開始時刻マスタ!C21&lt;シフト設定マスタ!$E$15,$AH21="ホール"),"D",IF(希望開始時刻マスタ!C21="休み","休み","")))))</f>
        <v/>
      </c>
      <c r="D21" s="142" t="str">
        <f>IF(AND(希望開始時刻マスタ!D21&gt;=シフト設定マスタ!$D$12,希望開始時刻マスタ!D21&lt;シフト設定マスタ!$E$12,$AH21="キッチン"),"A",IF(AND(希望開始時刻マスタ!D21&gt;=シフト設定マスタ!$D$13,希望開始時刻マスタ!D21&lt;シフト設定マスタ!$E$13,$AH21="キッチン"),"B",IF(AND(希望開始時刻マスタ!D21&gt;=シフト設定マスタ!$D$14,希望開始時刻マスタ!D21&lt;シフト設定マスタ!$E$14,$AH21="ホール"),"C",IF(AND(希望開始時刻マスタ!D21&gt;=シフト設定マスタ!$D$15,希望開始時刻マスタ!D21&lt;シフト設定マスタ!$E$15,$AH21="ホール"),"D",IF(希望開始時刻マスタ!D21="休み","休み","")))))</f>
        <v/>
      </c>
      <c r="E21" s="142" t="str">
        <f>IF(AND(希望開始時刻マスタ!E21&gt;=シフト設定マスタ!$D$12,希望開始時刻マスタ!E21&lt;シフト設定マスタ!$E$12,$AH21="キッチン"),"A",IF(AND(希望開始時刻マスタ!E21&gt;=シフト設定マスタ!$D$13,希望開始時刻マスタ!E21&lt;シフト設定マスタ!$E$13,$AH21="キッチン"),"B",IF(AND(希望開始時刻マスタ!E21&gt;=シフト設定マスタ!$D$14,希望開始時刻マスタ!E21&lt;シフト設定マスタ!$E$14,$AH21="ホール"),"C",IF(AND(希望開始時刻マスタ!E21&gt;=シフト設定マスタ!$D$15,希望開始時刻マスタ!E21&lt;シフト設定マスタ!$E$15,$AH21="ホール"),"D",IF(希望開始時刻マスタ!E21="休み","休み","")))))</f>
        <v/>
      </c>
      <c r="F21" s="142" t="str">
        <f>IF(AND(希望開始時刻マスタ!F21&gt;=シフト設定マスタ!$D$12,希望開始時刻マスタ!F21&lt;シフト設定マスタ!$E$12,$AH21="キッチン"),"A",IF(AND(希望開始時刻マスタ!F21&gt;=シフト設定マスタ!$D$13,希望開始時刻マスタ!F21&lt;シフト設定マスタ!$E$13,$AH21="キッチン"),"B",IF(AND(希望開始時刻マスタ!F21&gt;=シフト設定マスタ!$D$14,希望開始時刻マスタ!F21&lt;シフト設定マスタ!$E$14,$AH21="ホール"),"C",IF(AND(希望開始時刻マスタ!F21&gt;=シフト設定マスタ!$D$15,希望開始時刻マスタ!F21&lt;シフト設定マスタ!$E$15,$AH21="ホール"),"D",IF(希望開始時刻マスタ!F21="休み","休み","")))))</f>
        <v/>
      </c>
      <c r="G21" s="142" t="str">
        <f>IF(AND(希望開始時刻マスタ!G21&gt;=シフト設定マスタ!$D$12,希望開始時刻マスタ!G21&lt;シフト設定マスタ!$E$12,$AH21="キッチン"),"A",IF(AND(希望開始時刻マスタ!G21&gt;=シフト設定マスタ!$D$13,希望開始時刻マスタ!G21&lt;シフト設定マスタ!$E$13,$AH21="キッチン"),"B",IF(AND(希望開始時刻マスタ!G21&gt;=シフト設定マスタ!$D$14,希望開始時刻マスタ!G21&lt;シフト設定マスタ!$E$14,$AH21="ホール"),"C",IF(AND(希望開始時刻マスタ!G21&gt;=シフト設定マスタ!$D$15,希望開始時刻マスタ!G21&lt;シフト設定マスタ!$E$15,$AH21="ホール"),"D",IF(希望開始時刻マスタ!G21="休み","休み","")))))</f>
        <v/>
      </c>
      <c r="H21" s="142" t="str">
        <f>IF(AND(希望開始時刻マスタ!H21&gt;=シフト設定マスタ!$D$12,希望開始時刻マスタ!H21&lt;シフト設定マスタ!$E$12,$AH21="キッチン"),"A",IF(AND(希望開始時刻マスタ!H21&gt;=シフト設定マスタ!$D$13,希望開始時刻マスタ!H21&lt;シフト設定マスタ!$E$13,$AH21="キッチン"),"B",IF(AND(希望開始時刻マスタ!H21&gt;=シフト設定マスタ!$D$14,希望開始時刻マスタ!H21&lt;シフト設定マスタ!$E$14,$AH21="ホール"),"C",IF(AND(希望開始時刻マスタ!H21&gt;=シフト設定マスタ!$D$15,希望開始時刻マスタ!H21&lt;シフト設定マスタ!$E$15,$AH21="ホール"),"D",IF(希望開始時刻マスタ!H21="休み","休み","")))))</f>
        <v/>
      </c>
      <c r="I21" s="142" t="str">
        <f>IF(AND(希望開始時刻マスタ!I21&gt;=シフト設定マスタ!$D$12,希望開始時刻マスタ!I21&lt;シフト設定マスタ!$E$12,$AH21="キッチン"),"A",IF(AND(希望開始時刻マスタ!I21&gt;=シフト設定マスタ!$D$13,希望開始時刻マスタ!I21&lt;シフト設定マスタ!$E$13,$AH21="キッチン"),"B",IF(AND(希望開始時刻マスタ!I21&gt;=シフト設定マスタ!$D$14,希望開始時刻マスタ!I21&lt;シフト設定マスタ!$E$14,$AH21="ホール"),"C",IF(AND(希望開始時刻マスタ!I21&gt;=シフト設定マスタ!$D$15,希望開始時刻マスタ!I21&lt;シフト設定マスタ!$E$15,$AH21="ホール"),"D",IF(希望開始時刻マスタ!I21="休み","休み","")))))</f>
        <v/>
      </c>
      <c r="J21" s="142" t="str">
        <f>IF(AND(希望開始時刻マスタ!J21&gt;=シフト設定マスタ!$D$12,希望開始時刻マスタ!J21&lt;シフト設定マスタ!$E$12,$AH21="キッチン"),"A",IF(AND(希望開始時刻マスタ!J21&gt;=シフト設定マスタ!$D$13,希望開始時刻マスタ!J21&lt;シフト設定マスタ!$E$13,$AH21="キッチン"),"B",IF(AND(希望開始時刻マスタ!J21&gt;=シフト設定マスタ!$D$14,希望開始時刻マスタ!J21&lt;シフト設定マスタ!$E$14,$AH21="ホール"),"C",IF(AND(希望開始時刻マスタ!J21&gt;=シフト設定マスタ!$D$15,希望開始時刻マスタ!J21&lt;シフト設定マスタ!$E$15,$AH21="ホール"),"D",IF(希望開始時刻マスタ!J21="休み","休み","")))))</f>
        <v/>
      </c>
      <c r="K21" s="142" t="str">
        <f>IF(AND(希望開始時刻マスタ!K21&gt;=シフト設定マスタ!$D$12,希望開始時刻マスタ!K21&lt;シフト設定マスタ!$E$12,$AH21="キッチン"),"A",IF(AND(希望開始時刻マスタ!K21&gt;=シフト設定マスタ!$D$13,希望開始時刻マスタ!K21&lt;シフト設定マスタ!$E$13,$AH21="キッチン"),"B",IF(AND(希望開始時刻マスタ!K21&gt;=シフト設定マスタ!$D$14,希望開始時刻マスタ!K21&lt;シフト設定マスタ!$E$14,$AH21="ホール"),"C",IF(AND(希望開始時刻マスタ!K21&gt;=シフト設定マスタ!$D$15,希望開始時刻マスタ!K21&lt;シフト設定マスタ!$E$15,$AH21="ホール"),"D",IF(希望開始時刻マスタ!K21="休み","休み","")))))</f>
        <v/>
      </c>
      <c r="L21" s="142" t="str">
        <f>IF(AND(希望開始時刻マスタ!L21&gt;=シフト設定マスタ!$D$12,希望開始時刻マスタ!L21&lt;シフト設定マスタ!$E$12,$AH21="キッチン"),"A",IF(AND(希望開始時刻マスタ!L21&gt;=シフト設定マスタ!$D$13,希望開始時刻マスタ!L21&lt;シフト設定マスタ!$E$13,$AH21="キッチン"),"B",IF(AND(希望開始時刻マスタ!L21&gt;=シフト設定マスタ!$D$14,希望開始時刻マスタ!L21&lt;シフト設定マスタ!$E$14,$AH21="ホール"),"C",IF(AND(希望開始時刻マスタ!L21&gt;=シフト設定マスタ!$D$15,希望開始時刻マスタ!L21&lt;シフト設定マスタ!$E$15,$AH21="ホール"),"D",IF(希望開始時刻マスタ!L21="休み","休み","")))))</f>
        <v/>
      </c>
      <c r="M21" s="142" t="str">
        <f>IF(AND(希望開始時刻マスタ!M21&gt;=シフト設定マスタ!$D$12,希望開始時刻マスタ!M21&lt;シフト設定マスタ!$E$12,$AH21="キッチン"),"A",IF(AND(希望開始時刻マスタ!M21&gt;=シフト設定マスタ!$D$13,希望開始時刻マスタ!M21&lt;シフト設定マスタ!$E$13,$AH21="キッチン"),"B",IF(AND(希望開始時刻マスタ!M21&gt;=シフト設定マスタ!$D$14,希望開始時刻マスタ!M21&lt;シフト設定マスタ!$E$14,$AH21="ホール"),"C",IF(AND(希望開始時刻マスタ!M21&gt;=シフト設定マスタ!$D$15,希望開始時刻マスタ!M21&lt;シフト設定マスタ!$E$15,$AH21="ホール"),"D",IF(希望開始時刻マスタ!M21="休み","休み","")))))</f>
        <v/>
      </c>
      <c r="N21" s="142" t="str">
        <f>IF(AND(希望開始時刻マスタ!N21&gt;=シフト設定マスタ!$D$12,希望開始時刻マスタ!N21&lt;シフト設定マスタ!$E$12,$AH21="キッチン"),"A",IF(AND(希望開始時刻マスタ!N21&gt;=シフト設定マスタ!$D$13,希望開始時刻マスタ!N21&lt;シフト設定マスタ!$E$13,$AH21="キッチン"),"B",IF(AND(希望開始時刻マスタ!N21&gt;=シフト設定マスタ!$D$14,希望開始時刻マスタ!N21&lt;シフト設定マスタ!$E$14,$AH21="ホール"),"C",IF(AND(希望開始時刻マスタ!N21&gt;=シフト設定マスタ!$D$15,希望開始時刻マスタ!N21&lt;シフト設定マスタ!$E$15,$AH21="ホール"),"D",IF(希望開始時刻マスタ!N21="休み","休み","")))))</f>
        <v/>
      </c>
      <c r="O21" s="142" t="str">
        <f>IF(AND(希望開始時刻マスタ!O21&gt;=シフト設定マスタ!$D$12,希望開始時刻マスタ!O21&lt;シフト設定マスタ!$E$12,$AH21="キッチン"),"A",IF(AND(希望開始時刻マスタ!O21&gt;=シフト設定マスタ!$D$13,希望開始時刻マスタ!O21&lt;シフト設定マスタ!$E$13,$AH21="キッチン"),"B",IF(AND(希望開始時刻マスタ!O21&gt;=シフト設定マスタ!$D$14,希望開始時刻マスタ!O21&lt;シフト設定マスタ!$E$14,$AH21="ホール"),"C",IF(AND(希望開始時刻マスタ!O21&gt;=シフト設定マスタ!$D$15,希望開始時刻マスタ!O21&lt;シフト設定マスタ!$E$15,$AH21="ホール"),"D",IF(希望開始時刻マスタ!O21="休み","休み","")))))</f>
        <v/>
      </c>
      <c r="P21" s="142" t="str">
        <f>IF(AND(希望開始時刻マスタ!P21&gt;=シフト設定マスタ!$D$12,希望開始時刻マスタ!P21&lt;シフト設定マスタ!$E$12,$AH21="キッチン"),"A",IF(AND(希望開始時刻マスタ!P21&gt;=シフト設定マスタ!$D$13,希望開始時刻マスタ!P21&lt;シフト設定マスタ!$E$13,$AH21="キッチン"),"B",IF(AND(希望開始時刻マスタ!P21&gt;=シフト設定マスタ!$D$14,希望開始時刻マスタ!P21&lt;シフト設定マスタ!$E$14,$AH21="ホール"),"C",IF(AND(希望開始時刻マスタ!P21&gt;=シフト設定マスタ!$D$15,希望開始時刻マスタ!P21&lt;シフト設定マスタ!$E$15,$AH21="ホール"),"D",IF(希望開始時刻マスタ!P21="休み","休み","")))))</f>
        <v/>
      </c>
      <c r="Q21" s="142" t="str">
        <f>IF(AND(希望開始時刻マスタ!Q21&gt;=シフト設定マスタ!$D$12,希望開始時刻マスタ!Q21&lt;シフト設定マスタ!$E$12,$AH21="キッチン"),"A",IF(AND(希望開始時刻マスタ!Q21&gt;=シフト設定マスタ!$D$13,希望開始時刻マスタ!Q21&lt;シフト設定マスタ!$E$13,$AH21="キッチン"),"B",IF(AND(希望開始時刻マスタ!Q21&gt;=シフト設定マスタ!$D$14,希望開始時刻マスタ!Q21&lt;シフト設定マスタ!$E$14,$AH21="ホール"),"C",IF(AND(希望開始時刻マスタ!Q21&gt;=シフト設定マスタ!$D$15,希望開始時刻マスタ!Q21&lt;シフト設定マスタ!$E$15,$AH21="ホール"),"D",IF(希望開始時刻マスタ!Q21="休み","休み","")))))</f>
        <v/>
      </c>
      <c r="R21" s="142" t="str">
        <f>IF(AND(希望開始時刻マスタ!R21&gt;=シフト設定マスタ!$D$12,希望開始時刻マスタ!R21&lt;シフト設定マスタ!$E$12,$AH21="キッチン"),"A",IF(AND(希望開始時刻マスタ!R21&gt;=シフト設定マスタ!$D$13,希望開始時刻マスタ!R21&lt;シフト設定マスタ!$E$13,$AH21="キッチン"),"B",IF(AND(希望開始時刻マスタ!R21&gt;=シフト設定マスタ!$D$14,希望開始時刻マスタ!R21&lt;シフト設定マスタ!$E$14,$AH21="ホール"),"C",IF(AND(希望開始時刻マスタ!R21&gt;=シフト設定マスタ!$D$15,希望開始時刻マスタ!R21&lt;シフト設定マスタ!$E$15,$AH21="ホール"),"D",IF(希望開始時刻マスタ!R21="休み","休み","")))))</f>
        <v/>
      </c>
      <c r="S21" s="142" t="str">
        <f>IF(AND(希望開始時刻マスタ!S21&gt;=シフト設定マスタ!$D$12,希望開始時刻マスタ!S21&lt;シフト設定マスタ!$E$12,$AH21="キッチン"),"A",IF(AND(希望開始時刻マスタ!S21&gt;=シフト設定マスタ!$D$13,希望開始時刻マスタ!S21&lt;シフト設定マスタ!$E$13,$AH21="キッチン"),"B",IF(AND(希望開始時刻マスタ!S21&gt;=シフト設定マスタ!$D$14,希望開始時刻マスタ!S21&lt;シフト設定マスタ!$E$14,$AH21="ホール"),"C",IF(AND(希望開始時刻マスタ!S21&gt;=シフト設定マスタ!$D$15,希望開始時刻マスタ!S21&lt;シフト設定マスタ!$E$15,$AH21="ホール"),"D",IF(希望開始時刻マスタ!S21="休み","休み","")))))</f>
        <v/>
      </c>
      <c r="T21" s="142" t="str">
        <f>IF(AND(希望開始時刻マスタ!T21&gt;=シフト設定マスタ!$D$12,希望開始時刻マスタ!T21&lt;シフト設定マスタ!$E$12,$AH21="キッチン"),"A",IF(AND(希望開始時刻マスタ!T21&gt;=シフト設定マスタ!$D$13,希望開始時刻マスタ!T21&lt;シフト設定マスタ!$E$13,$AH21="キッチン"),"B",IF(AND(希望開始時刻マスタ!T21&gt;=シフト設定マスタ!$D$14,希望開始時刻マスタ!T21&lt;シフト設定マスタ!$E$14,$AH21="ホール"),"C",IF(AND(希望開始時刻マスタ!T21&gt;=シフト設定マスタ!$D$15,希望開始時刻マスタ!T21&lt;シフト設定マスタ!$E$15,$AH21="ホール"),"D",IF(希望開始時刻マスタ!T21="休み","休み","")))))</f>
        <v/>
      </c>
      <c r="U21" s="142" t="str">
        <f>IF(AND(希望開始時刻マスタ!U21&gt;=シフト設定マスタ!$D$12,希望開始時刻マスタ!U21&lt;シフト設定マスタ!$E$12,$AH21="キッチン"),"A",IF(AND(希望開始時刻マスタ!U21&gt;=シフト設定マスタ!$D$13,希望開始時刻マスタ!U21&lt;シフト設定マスタ!$E$13,$AH21="キッチン"),"B",IF(AND(希望開始時刻マスタ!U21&gt;=シフト設定マスタ!$D$14,希望開始時刻マスタ!U21&lt;シフト設定マスタ!$E$14,$AH21="ホール"),"C",IF(AND(希望開始時刻マスタ!U21&gt;=シフト設定マスタ!$D$15,希望開始時刻マスタ!U21&lt;シフト設定マスタ!$E$15,$AH21="ホール"),"D",IF(希望開始時刻マスタ!U21="休み","休み","")))))</f>
        <v/>
      </c>
      <c r="V21" s="142" t="str">
        <f>IF(AND(希望開始時刻マスタ!V21&gt;=シフト設定マスタ!$D$12,希望開始時刻マスタ!V21&lt;シフト設定マスタ!$E$12,$AH21="キッチン"),"A",IF(AND(希望開始時刻マスタ!V21&gt;=シフト設定マスタ!$D$13,希望開始時刻マスタ!V21&lt;シフト設定マスタ!$E$13,$AH21="キッチン"),"B",IF(AND(希望開始時刻マスタ!V21&gt;=シフト設定マスタ!$D$14,希望開始時刻マスタ!V21&lt;シフト設定マスタ!$E$14,$AH21="ホール"),"C",IF(AND(希望開始時刻マスタ!V21&gt;=シフト設定マスタ!$D$15,希望開始時刻マスタ!V21&lt;シフト設定マスタ!$E$15,$AH21="ホール"),"D",IF(希望開始時刻マスタ!V21="休み","休み","")))))</f>
        <v/>
      </c>
      <c r="W21" s="142" t="str">
        <f>IF(AND(希望開始時刻マスタ!W21&gt;=シフト設定マスタ!$D$12,希望開始時刻マスタ!W21&lt;シフト設定マスタ!$E$12,$AH21="キッチン"),"A",IF(AND(希望開始時刻マスタ!W21&gt;=シフト設定マスタ!$D$13,希望開始時刻マスタ!W21&lt;シフト設定マスタ!$E$13,$AH21="キッチン"),"B",IF(AND(希望開始時刻マスタ!W21&gt;=シフト設定マスタ!$D$14,希望開始時刻マスタ!W21&lt;シフト設定マスタ!$E$14,$AH21="ホール"),"C",IF(AND(希望開始時刻マスタ!W21&gt;=シフト設定マスタ!$D$15,希望開始時刻マスタ!W21&lt;シフト設定マスタ!$E$15,$AH21="ホール"),"D",IF(希望開始時刻マスタ!W21="休み","休み","")))))</f>
        <v/>
      </c>
      <c r="X21" s="142" t="str">
        <f>IF(AND(希望開始時刻マスタ!X21&gt;=シフト設定マスタ!$D$12,希望開始時刻マスタ!X21&lt;シフト設定マスタ!$E$12,$AH21="キッチン"),"A",IF(AND(希望開始時刻マスタ!X21&gt;=シフト設定マスタ!$D$13,希望開始時刻マスタ!X21&lt;シフト設定マスタ!$E$13,$AH21="キッチン"),"B",IF(AND(希望開始時刻マスタ!X21&gt;=シフト設定マスタ!$D$14,希望開始時刻マスタ!X21&lt;シフト設定マスタ!$E$14,$AH21="ホール"),"C",IF(AND(希望開始時刻マスタ!X21&gt;=シフト設定マスタ!$D$15,希望開始時刻マスタ!X21&lt;シフト設定マスタ!$E$15,$AH21="ホール"),"D",IF(希望開始時刻マスタ!X21="休み","休み","")))))</f>
        <v/>
      </c>
      <c r="Y21" s="142" t="str">
        <f>IF(AND(希望開始時刻マスタ!Y21&gt;=シフト設定マスタ!$D$12,希望開始時刻マスタ!Y21&lt;シフト設定マスタ!$E$12,$AH21="キッチン"),"A",IF(AND(希望開始時刻マスタ!Y21&gt;=シフト設定マスタ!$D$13,希望開始時刻マスタ!Y21&lt;シフト設定マスタ!$E$13,$AH21="キッチン"),"B",IF(AND(希望開始時刻マスタ!Y21&gt;=シフト設定マスタ!$D$14,希望開始時刻マスタ!Y21&lt;シフト設定マスタ!$E$14,$AH21="ホール"),"C",IF(AND(希望開始時刻マスタ!Y21&gt;=シフト設定マスタ!$D$15,希望開始時刻マスタ!Y21&lt;シフト設定マスタ!$E$15,$AH21="ホール"),"D",IF(希望開始時刻マスタ!Y21="休み","休み","")))))</f>
        <v/>
      </c>
      <c r="Z21" s="142" t="str">
        <f>IF(AND(希望開始時刻マスタ!Z21&gt;=シフト設定マスタ!$D$12,希望開始時刻マスタ!Z21&lt;シフト設定マスタ!$E$12,$AH21="キッチン"),"A",IF(AND(希望開始時刻マスタ!Z21&gt;=シフト設定マスタ!$D$13,希望開始時刻マスタ!Z21&lt;シフト設定マスタ!$E$13,$AH21="キッチン"),"B",IF(AND(希望開始時刻マスタ!Z21&gt;=シフト設定マスタ!$D$14,希望開始時刻マスタ!Z21&lt;シフト設定マスタ!$E$14,$AH21="ホール"),"C",IF(AND(希望開始時刻マスタ!Z21&gt;=シフト設定マスタ!$D$15,希望開始時刻マスタ!Z21&lt;シフト設定マスタ!$E$15,$AH21="ホール"),"D",IF(希望開始時刻マスタ!Z21="休み","休み","")))))</f>
        <v/>
      </c>
      <c r="AA21" s="142" t="str">
        <f>IF(AND(希望開始時刻マスタ!AA21&gt;=シフト設定マスタ!$D$12,希望開始時刻マスタ!AA21&lt;シフト設定マスタ!$E$12,$AH21="キッチン"),"A",IF(AND(希望開始時刻マスタ!AA21&gt;=シフト設定マスタ!$D$13,希望開始時刻マスタ!AA21&lt;シフト設定マスタ!$E$13,$AH21="キッチン"),"B",IF(AND(希望開始時刻マスタ!AA21&gt;=シフト設定マスタ!$D$14,希望開始時刻マスタ!AA21&lt;シフト設定マスタ!$E$14,$AH21="ホール"),"C",IF(AND(希望開始時刻マスタ!AA21&gt;=シフト設定マスタ!$D$15,希望開始時刻マスタ!AA21&lt;シフト設定マスタ!$E$15,$AH21="ホール"),"D",IF(希望開始時刻マスタ!AA21="休み","休み","")))))</f>
        <v/>
      </c>
      <c r="AB21" s="142" t="str">
        <f>IF(AND(希望開始時刻マスタ!AB21&gt;=シフト設定マスタ!$D$12,希望開始時刻マスタ!AB21&lt;シフト設定マスタ!$E$12,$AH21="キッチン"),"A",IF(AND(希望開始時刻マスタ!AB21&gt;=シフト設定マスタ!$D$13,希望開始時刻マスタ!AB21&lt;シフト設定マスタ!$E$13,$AH21="キッチン"),"B",IF(AND(希望開始時刻マスタ!AB21&gt;=シフト設定マスタ!$D$14,希望開始時刻マスタ!AB21&lt;シフト設定マスタ!$E$14,$AH21="ホール"),"C",IF(AND(希望開始時刻マスタ!AB21&gt;=シフト設定マスタ!$D$15,希望開始時刻マスタ!AB21&lt;シフト設定マスタ!$E$15,$AH21="ホール"),"D",IF(希望開始時刻マスタ!AB21="休み","休み","")))))</f>
        <v/>
      </c>
      <c r="AC21" s="142" t="str">
        <f>IF(AND(希望開始時刻マスタ!AC21&gt;=シフト設定マスタ!$D$12,希望開始時刻マスタ!AC21&lt;シフト設定マスタ!$E$12,$AH21="キッチン"),"A",IF(AND(希望開始時刻マスタ!AC21&gt;=シフト設定マスタ!$D$13,希望開始時刻マスタ!AC21&lt;シフト設定マスタ!$E$13,$AH21="キッチン"),"B",IF(AND(希望開始時刻マスタ!AC21&gt;=シフト設定マスタ!$D$14,希望開始時刻マスタ!AC21&lt;シフト設定マスタ!$E$14,$AH21="ホール"),"C",IF(AND(希望開始時刻マスタ!AC21&gt;=シフト設定マスタ!$D$15,希望開始時刻マスタ!AC21&lt;シフト設定マスタ!$E$15,$AH21="ホール"),"D",IF(希望開始時刻マスタ!AC21="休み","休み","")))))</f>
        <v/>
      </c>
      <c r="AD21" s="142" t="str">
        <f>IF(AND(希望開始時刻マスタ!AD21&gt;=シフト設定マスタ!$D$12,希望開始時刻マスタ!AD21&lt;シフト設定マスタ!$E$12,$AH21="キッチン"),"A",IF(AND(希望開始時刻マスタ!AD21&gt;=シフト設定マスタ!$D$13,希望開始時刻マスタ!AD21&lt;シフト設定マスタ!$E$13,$AH21="キッチン"),"B",IF(AND(希望開始時刻マスタ!AD21&gt;=シフト設定マスタ!$D$14,希望開始時刻マスタ!AD21&lt;シフト設定マスタ!$E$14,$AH21="ホール"),"C",IF(AND(希望開始時刻マスタ!AD21&gt;=シフト設定マスタ!$D$15,希望開始時刻マスタ!AD21&lt;シフト設定マスタ!$E$15,$AH21="ホール"),"D",IF(希望開始時刻マスタ!AD21="休み","休み","")))))</f>
        <v/>
      </c>
      <c r="AE21" s="142" t="str">
        <f>IF(AND(希望開始時刻マスタ!AE21&gt;=シフト設定マスタ!$D$12,希望開始時刻マスタ!AE21&lt;シフト設定マスタ!$E$12,$AH21="キッチン"),"A",IF(AND(希望開始時刻マスタ!AE21&gt;=シフト設定マスタ!$D$13,希望開始時刻マスタ!AE21&lt;シフト設定マスタ!$E$13,$AH21="キッチン"),"B",IF(AND(希望開始時刻マスタ!AE21&gt;=シフト設定マスタ!$D$14,希望開始時刻マスタ!AE21&lt;シフト設定マスタ!$E$14,$AH21="ホール"),"C",IF(AND(希望開始時刻マスタ!AE21&gt;=シフト設定マスタ!$D$15,希望開始時刻マスタ!AE21&lt;シフト設定マスタ!$E$15,$AH21="ホール"),"D",IF(希望開始時刻マスタ!AE21="休み","休み","")))))</f>
        <v/>
      </c>
      <c r="AF21" s="142" t="str">
        <f>IF(AND(希望開始時刻マスタ!AF21&gt;=シフト設定マスタ!$D$12,希望開始時刻マスタ!AF21&lt;シフト設定マスタ!$E$12,$AH21="キッチン"),"A",IF(AND(希望開始時刻マスタ!AF21&gt;=シフト設定マスタ!$D$13,希望開始時刻マスタ!AF21&lt;シフト設定マスタ!$E$13,$AH21="キッチン"),"B",IF(AND(希望開始時刻マスタ!AF21&gt;=シフト設定マスタ!$D$14,希望開始時刻マスタ!AF21&lt;シフト設定マスタ!$E$14,$AH21="ホール"),"C",IF(AND(希望開始時刻マスタ!AF21&gt;=シフト設定マスタ!$D$15,希望開始時刻マスタ!AF21&lt;シフト設定マスタ!$E$15,$AH21="ホール"),"D",IF(希望開始時刻マスタ!AF21="休み","休み","")))))</f>
        <v/>
      </c>
      <c r="AG21" s="142" t="str">
        <f>IF(AND(希望開始時刻マスタ!AG21&gt;=シフト設定マスタ!$D$12,希望開始時刻マスタ!AG21&lt;シフト設定マスタ!$E$12,$AH21="キッチン"),"A",IF(AND(希望開始時刻マスタ!AG21&gt;=シフト設定マスタ!$D$13,希望開始時刻マスタ!AG21&lt;シフト設定マスタ!$E$13,$AH21="キッチン"),"B",IF(AND(希望開始時刻マスタ!AG21&gt;=シフト設定マスタ!$D$14,希望開始時刻マスタ!AG21&lt;シフト設定マスタ!$E$14,$AH21="ホール"),"C",IF(AND(希望開始時刻マスタ!AG21&gt;=シフト設定マスタ!$D$15,希望開始時刻マスタ!AG21&lt;シフト設定マスタ!$E$15,$AH21="ホール"),"D",IF(希望開始時刻マスタ!AG21="休み","休み","")))))</f>
        <v/>
      </c>
      <c r="AH21" s="143">
        <f>スタッフマスタ!L21</f>
        <v>0</v>
      </c>
      <c r="AI21" s="144">
        <f>スタッフマスタ!K21</f>
        <v>0</v>
      </c>
    </row>
    <row r="22" spans="2:35" x14ac:dyDescent="0.4">
      <c r="B22" s="17" t="s">
        <v>69</v>
      </c>
      <c r="C22" s="142" t="str">
        <f>IF(AND(希望開始時刻マスタ!C22&gt;=シフト設定マスタ!$D$12,希望開始時刻マスタ!C22&lt;シフト設定マスタ!$E$12,$AH22="キッチン"),"A",IF(AND(希望開始時刻マスタ!C22&gt;=シフト設定マスタ!$D$13,希望開始時刻マスタ!C22&lt;シフト設定マスタ!$E$13,$AH22="キッチン"),"B",IF(AND(希望開始時刻マスタ!C22&gt;=シフト設定マスタ!$D$14,希望開始時刻マスタ!C22&lt;シフト設定マスタ!$E$14,$AH22="ホール"),"C",IF(AND(希望開始時刻マスタ!C22&gt;=シフト設定マスタ!$D$15,希望開始時刻マスタ!C22&lt;シフト設定マスタ!$E$15,$AH22="ホール"),"D",IF(希望開始時刻マスタ!C22="休み","休み","")))))</f>
        <v/>
      </c>
      <c r="D22" s="142" t="str">
        <f>IF(AND(希望開始時刻マスタ!D22&gt;=シフト設定マスタ!$D$12,希望開始時刻マスタ!D22&lt;シフト設定マスタ!$E$12,$AH22="キッチン"),"A",IF(AND(希望開始時刻マスタ!D22&gt;=シフト設定マスタ!$D$13,希望開始時刻マスタ!D22&lt;シフト設定マスタ!$E$13,$AH22="キッチン"),"B",IF(AND(希望開始時刻マスタ!D22&gt;=シフト設定マスタ!$D$14,希望開始時刻マスタ!D22&lt;シフト設定マスタ!$E$14,$AH22="ホール"),"C",IF(AND(希望開始時刻マスタ!D22&gt;=シフト設定マスタ!$D$15,希望開始時刻マスタ!D22&lt;シフト設定マスタ!$E$15,$AH22="ホール"),"D",IF(希望開始時刻マスタ!D22="休み","休み","")))))</f>
        <v/>
      </c>
      <c r="E22" s="142" t="str">
        <f>IF(AND(希望開始時刻マスタ!E22&gt;=シフト設定マスタ!$D$12,希望開始時刻マスタ!E22&lt;シフト設定マスタ!$E$12,$AH22="キッチン"),"A",IF(AND(希望開始時刻マスタ!E22&gt;=シフト設定マスタ!$D$13,希望開始時刻マスタ!E22&lt;シフト設定マスタ!$E$13,$AH22="キッチン"),"B",IF(AND(希望開始時刻マスタ!E22&gt;=シフト設定マスタ!$D$14,希望開始時刻マスタ!E22&lt;シフト設定マスタ!$E$14,$AH22="ホール"),"C",IF(AND(希望開始時刻マスタ!E22&gt;=シフト設定マスタ!$D$15,希望開始時刻マスタ!E22&lt;シフト設定マスタ!$E$15,$AH22="ホール"),"D",IF(希望開始時刻マスタ!E22="休み","休み","")))))</f>
        <v/>
      </c>
      <c r="F22" s="142" t="str">
        <f>IF(AND(希望開始時刻マスタ!F22&gt;=シフト設定マスタ!$D$12,希望開始時刻マスタ!F22&lt;シフト設定マスタ!$E$12,$AH22="キッチン"),"A",IF(AND(希望開始時刻マスタ!F22&gt;=シフト設定マスタ!$D$13,希望開始時刻マスタ!F22&lt;シフト設定マスタ!$E$13,$AH22="キッチン"),"B",IF(AND(希望開始時刻マスタ!F22&gt;=シフト設定マスタ!$D$14,希望開始時刻マスタ!F22&lt;シフト設定マスタ!$E$14,$AH22="ホール"),"C",IF(AND(希望開始時刻マスタ!F22&gt;=シフト設定マスタ!$D$15,希望開始時刻マスタ!F22&lt;シフト設定マスタ!$E$15,$AH22="ホール"),"D",IF(希望開始時刻マスタ!F22="休み","休み","")))))</f>
        <v/>
      </c>
      <c r="G22" s="142" t="str">
        <f>IF(AND(希望開始時刻マスタ!G22&gt;=シフト設定マスタ!$D$12,希望開始時刻マスタ!G22&lt;シフト設定マスタ!$E$12,$AH22="キッチン"),"A",IF(AND(希望開始時刻マスタ!G22&gt;=シフト設定マスタ!$D$13,希望開始時刻マスタ!G22&lt;シフト設定マスタ!$E$13,$AH22="キッチン"),"B",IF(AND(希望開始時刻マスタ!G22&gt;=シフト設定マスタ!$D$14,希望開始時刻マスタ!G22&lt;シフト設定マスタ!$E$14,$AH22="ホール"),"C",IF(AND(希望開始時刻マスタ!G22&gt;=シフト設定マスタ!$D$15,希望開始時刻マスタ!G22&lt;シフト設定マスタ!$E$15,$AH22="ホール"),"D",IF(希望開始時刻マスタ!G22="休み","休み","")))))</f>
        <v/>
      </c>
      <c r="H22" s="142" t="str">
        <f>IF(AND(希望開始時刻マスタ!H22&gt;=シフト設定マスタ!$D$12,希望開始時刻マスタ!H22&lt;シフト設定マスタ!$E$12,$AH22="キッチン"),"A",IF(AND(希望開始時刻マスタ!H22&gt;=シフト設定マスタ!$D$13,希望開始時刻マスタ!H22&lt;シフト設定マスタ!$E$13,$AH22="キッチン"),"B",IF(AND(希望開始時刻マスタ!H22&gt;=シフト設定マスタ!$D$14,希望開始時刻マスタ!H22&lt;シフト設定マスタ!$E$14,$AH22="ホール"),"C",IF(AND(希望開始時刻マスタ!H22&gt;=シフト設定マスタ!$D$15,希望開始時刻マスタ!H22&lt;シフト設定マスタ!$E$15,$AH22="ホール"),"D",IF(希望開始時刻マスタ!H22="休み","休み","")))))</f>
        <v/>
      </c>
      <c r="I22" s="142" t="str">
        <f>IF(AND(希望開始時刻マスタ!I22&gt;=シフト設定マスタ!$D$12,希望開始時刻マスタ!I22&lt;シフト設定マスタ!$E$12,$AH22="キッチン"),"A",IF(AND(希望開始時刻マスタ!I22&gt;=シフト設定マスタ!$D$13,希望開始時刻マスタ!I22&lt;シフト設定マスタ!$E$13,$AH22="キッチン"),"B",IF(AND(希望開始時刻マスタ!I22&gt;=シフト設定マスタ!$D$14,希望開始時刻マスタ!I22&lt;シフト設定マスタ!$E$14,$AH22="ホール"),"C",IF(AND(希望開始時刻マスタ!I22&gt;=シフト設定マスタ!$D$15,希望開始時刻マスタ!I22&lt;シフト設定マスタ!$E$15,$AH22="ホール"),"D",IF(希望開始時刻マスタ!I22="休み","休み","")))))</f>
        <v/>
      </c>
      <c r="J22" s="142" t="str">
        <f>IF(AND(希望開始時刻マスタ!J22&gt;=シフト設定マスタ!$D$12,希望開始時刻マスタ!J22&lt;シフト設定マスタ!$E$12,$AH22="キッチン"),"A",IF(AND(希望開始時刻マスタ!J22&gt;=シフト設定マスタ!$D$13,希望開始時刻マスタ!J22&lt;シフト設定マスタ!$E$13,$AH22="キッチン"),"B",IF(AND(希望開始時刻マスタ!J22&gt;=シフト設定マスタ!$D$14,希望開始時刻マスタ!J22&lt;シフト設定マスタ!$E$14,$AH22="ホール"),"C",IF(AND(希望開始時刻マスタ!J22&gt;=シフト設定マスタ!$D$15,希望開始時刻マスタ!J22&lt;シフト設定マスタ!$E$15,$AH22="ホール"),"D",IF(希望開始時刻マスタ!J22="休み","休み","")))))</f>
        <v/>
      </c>
      <c r="K22" s="142" t="str">
        <f>IF(AND(希望開始時刻マスタ!K22&gt;=シフト設定マスタ!$D$12,希望開始時刻マスタ!K22&lt;シフト設定マスタ!$E$12,$AH22="キッチン"),"A",IF(AND(希望開始時刻マスタ!K22&gt;=シフト設定マスタ!$D$13,希望開始時刻マスタ!K22&lt;シフト設定マスタ!$E$13,$AH22="キッチン"),"B",IF(AND(希望開始時刻マスタ!K22&gt;=シフト設定マスタ!$D$14,希望開始時刻マスタ!K22&lt;シフト設定マスタ!$E$14,$AH22="ホール"),"C",IF(AND(希望開始時刻マスタ!K22&gt;=シフト設定マスタ!$D$15,希望開始時刻マスタ!K22&lt;シフト設定マスタ!$E$15,$AH22="ホール"),"D",IF(希望開始時刻マスタ!K22="休み","休み","")))))</f>
        <v/>
      </c>
      <c r="L22" s="142" t="str">
        <f>IF(AND(希望開始時刻マスタ!L22&gt;=シフト設定マスタ!$D$12,希望開始時刻マスタ!L22&lt;シフト設定マスタ!$E$12,$AH22="キッチン"),"A",IF(AND(希望開始時刻マスタ!L22&gt;=シフト設定マスタ!$D$13,希望開始時刻マスタ!L22&lt;シフト設定マスタ!$E$13,$AH22="キッチン"),"B",IF(AND(希望開始時刻マスタ!L22&gt;=シフト設定マスタ!$D$14,希望開始時刻マスタ!L22&lt;シフト設定マスタ!$E$14,$AH22="ホール"),"C",IF(AND(希望開始時刻マスタ!L22&gt;=シフト設定マスタ!$D$15,希望開始時刻マスタ!L22&lt;シフト設定マスタ!$E$15,$AH22="ホール"),"D",IF(希望開始時刻マスタ!L22="休み","休み","")))))</f>
        <v/>
      </c>
      <c r="M22" s="142" t="str">
        <f>IF(AND(希望開始時刻マスタ!M22&gt;=シフト設定マスタ!$D$12,希望開始時刻マスタ!M22&lt;シフト設定マスタ!$E$12,$AH22="キッチン"),"A",IF(AND(希望開始時刻マスタ!M22&gt;=シフト設定マスタ!$D$13,希望開始時刻マスタ!M22&lt;シフト設定マスタ!$E$13,$AH22="キッチン"),"B",IF(AND(希望開始時刻マスタ!M22&gt;=シフト設定マスタ!$D$14,希望開始時刻マスタ!M22&lt;シフト設定マスタ!$E$14,$AH22="ホール"),"C",IF(AND(希望開始時刻マスタ!M22&gt;=シフト設定マスタ!$D$15,希望開始時刻マスタ!M22&lt;シフト設定マスタ!$E$15,$AH22="ホール"),"D",IF(希望開始時刻マスタ!M22="休み","休み","")))))</f>
        <v/>
      </c>
      <c r="N22" s="142" t="str">
        <f>IF(AND(希望開始時刻マスタ!N22&gt;=シフト設定マスタ!$D$12,希望開始時刻マスタ!N22&lt;シフト設定マスタ!$E$12,$AH22="キッチン"),"A",IF(AND(希望開始時刻マスタ!N22&gt;=シフト設定マスタ!$D$13,希望開始時刻マスタ!N22&lt;シフト設定マスタ!$E$13,$AH22="キッチン"),"B",IF(AND(希望開始時刻マスタ!N22&gt;=シフト設定マスタ!$D$14,希望開始時刻マスタ!N22&lt;シフト設定マスタ!$E$14,$AH22="ホール"),"C",IF(AND(希望開始時刻マスタ!N22&gt;=シフト設定マスタ!$D$15,希望開始時刻マスタ!N22&lt;シフト設定マスタ!$E$15,$AH22="ホール"),"D",IF(希望開始時刻マスタ!N22="休み","休み","")))))</f>
        <v/>
      </c>
      <c r="O22" s="142" t="str">
        <f>IF(AND(希望開始時刻マスタ!O22&gt;=シフト設定マスタ!$D$12,希望開始時刻マスタ!O22&lt;シフト設定マスタ!$E$12,$AH22="キッチン"),"A",IF(AND(希望開始時刻マスタ!O22&gt;=シフト設定マスタ!$D$13,希望開始時刻マスタ!O22&lt;シフト設定マスタ!$E$13,$AH22="キッチン"),"B",IF(AND(希望開始時刻マスタ!O22&gt;=シフト設定マスタ!$D$14,希望開始時刻マスタ!O22&lt;シフト設定マスタ!$E$14,$AH22="ホール"),"C",IF(AND(希望開始時刻マスタ!O22&gt;=シフト設定マスタ!$D$15,希望開始時刻マスタ!O22&lt;シフト設定マスタ!$E$15,$AH22="ホール"),"D",IF(希望開始時刻マスタ!O22="休み","休み","")))))</f>
        <v/>
      </c>
      <c r="P22" s="142" t="str">
        <f>IF(AND(希望開始時刻マスタ!P22&gt;=シフト設定マスタ!$D$12,希望開始時刻マスタ!P22&lt;シフト設定マスタ!$E$12,$AH22="キッチン"),"A",IF(AND(希望開始時刻マスタ!P22&gt;=シフト設定マスタ!$D$13,希望開始時刻マスタ!P22&lt;シフト設定マスタ!$E$13,$AH22="キッチン"),"B",IF(AND(希望開始時刻マスタ!P22&gt;=シフト設定マスタ!$D$14,希望開始時刻マスタ!P22&lt;シフト設定マスタ!$E$14,$AH22="ホール"),"C",IF(AND(希望開始時刻マスタ!P22&gt;=シフト設定マスタ!$D$15,希望開始時刻マスタ!P22&lt;シフト設定マスタ!$E$15,$AH22="ホール"),"D",IF(希望開始時刻マスタ!P22="休み","休み","")))))</f>
        <v/>
      </c>
      <c r="Q22" s="142" t="str">
        <f>IF(AND(希望開始時刻マスタ!Q22&gt;=シフト設定マスタ!$D$12,希望開始時刻マスタ!Q22&lt;シフト設定マスタ!$E$12,$AH22="キッチン"),"A",IF(AND(希望開始時刻マスタ!Q22&gt;=シフト設定マスタ!$D$13,希望開始時刻マスタ!Q22&lt;シフト設定マスタ!$E$13,$AH22="キッチン"),"B",IF(AND(希望開始時刻マスタ!Q22&gt;=シフト設定マスタ!$D$14,希望開始時刻マスタ!Q22&lt;シフト設定マスタ!$E$14,$AH22="ホール"),"C",IF(AND(希望開始時刻マスタ!Q22&gt;=シフト設定マスタ!$D$15,希望開始時刻マスタ!Q22&lt;シフト設定マスタ!$E$15,$AH22="ホール"),"D",IF(希望開始時刻マスタ!Q22="休み","休み","")))))</f>
        <v/>
      </c>
      <c r="R22" s="142" t="str">
        <f>IF(AND(希望開始時刻マスタ!R22&gt;=シフト設定マスタ!$D$12,希望開始時刻マスタ!R22&lt;シフト設定マスタ!$E$12,$AH22="キッチン"),"A",IF(AND(希望開始時刻マスタ!R22&gt;=シフト設定マスタ!$D$13,希望開始時刻マスタ!R22&lt;シフト設定マスタ!$E$13,$AH22="キッチン"),"B",IF(AND(希望開始時刻マスタ!R22&gt;=シフト設定マスタ!$D$14,希望開始時刻マスタ!R22&lt;シフト設定マスタ!$E$14,$AH22="ホール"),"C",IF(AND(希望開始時刻マスタ!R22&gt;=シフト設定マスタ!$D$15,希望開始時刻マスタ!R22&lt;シフト設定マスタ!$E$15,$AH22="ホール"),"D",IF(希望開始時刻マスタ!R22="休み","休み","")))))</f>
        <v/>
      </c>
      <c r="S22" s="142" t="str">
        <f>IF(AND(希望開始時刻マスタ!S22&gt;=シフト設定マスタ!$D$12,希望開始時刻マスタ!S22&lt;シフト設定マスタ!$E$12,$AH22="キッチン"),"A",IF(AND(希望開始時刻マスタ!S22&gt;=シフト設定マスタ!$D$13,希望開始時刻マスタ!S22&lt;シフト設定マスタ!$E$13,$AH22="キッチン"),"B",IF(AND(希望開始時刻マスタ!S22&gt;=シフト設定マスタ!$D$14,希望開始時刻マスタ!S22&lt;シフト設定マスタ!$E$14,$AH22="ホール"),"C",IF(AND(希望開始時刻マスタ!S22&gt;=シフト設定マスタ!$D$15,希望開始時刻マスタ!S22&lt;シフト設定マスタ!$E$15,$AH22="ホール"),"D",IF(希望開始時刻マスタ!S22="休み","休み","")))))</f>
        <v/>
      </c>
      <c r="T22" s="142" t="str">
        <f>IF(AND(希望開始時刻マスタ!T22&gt;=シフト設定マスタ!$D$12,希望開始時刻マスタ!T22&lt;シフト設定マスタ!$E$12,$AH22="キッチン"),"A",IF(AND(希望開始時刻マスタ!T22&gt;=シフト設定マスタ!$D$13,希望開始時刻マスタ!T22&lt;シフト設定マスタ!$E$13,$AH22="キッチン"),"B",IF(AND(希望開始時刻マスタ!T22&gt;=シフト設定マスタ!$D$14,希望開始時刻マスタ!T22&lt;シフト設定マスタ!$E$14,$AH22="ホール"),"C",IF(AND(希望開始時刻マスタ!T22&gt;=シフト設定マスタ!$D$15,希望開始時刻マスタ!T22&lt;シフト設定マスタ!$E$15,$AH22="ホール"),"D",IF(希望開始時刻マスタ!T22="休み","休み","")))))</f>
        <v/>
      </c>
      <c r="U22" s="142" t="str">
        <f>IF(AND(希望開始時刻マスタ!U22&gt;=シフト設定マスタ!$D$12,希望開始時刻マスタ!U22&lt;シフト設定マスタ!$E$12,$AH22="キッチン"),"A",IF(AND(希望開始時刻マスタ!U22&gt;=シフト設定マスタ!$D$13,希望開始時刻マスタ!U22&lt;シフト設定マスタ!$E$13,$AH22="キッチン"),"B",IF(AND(希望開始時刻マスタ!U22&gt;=シフト設定マスタ!$D$14,希望開始時刻マスタ!U22&lt;シフト設定マスタ!$E$14,$AH22="ホール"),"C",IF(AND(希望開始時刻マスタ!U22&gt;=シフト設定マスタ!$D$15,希望開始時刻マスタ!U22&lt;シフト設定マスタ!$E$15,$AH22="ホール"),"D",IF(希望開始時刻マスタ!U22="休み","休み","")))))</f>
        <v/>
      </c>
      <c r="V22" s="142" t="str">
        <f>IF(AND(希望開始時刻マスタ!V22&gt;=シフト設定マスタ!$D$12,希望開始時刻マスタ!V22&lt;シフト設定マスタ!$E$12,$AH22="キッチン"),"A",IF(AND(希望開始時刻マスタ!V22&gt;=シフト設定マスタ!$D$13,希望開始時刻マスタ!V22&lt;シフト設定マスタ!$E$13,$AH22="キッチン"),"B",IF(AND(希望開始時刻マスタ!V22&gt;=シフト設定マスタ!$D$14,希望開始時刻マスタ!V22&lt;シフト設定マスタ!$E$14,$AH22="ホール"),"C",IF(AND(希望開始時刻マスタ!V22&gt;=シフト設定マスタ!$D$15,希望開始時刻マスタ!V22&lt;シフト設定マスタ!$E$15,$AH22="ホール"),"D",IF(希望開始時刻マスタ!V22="休み","休み","")))))</f>
        <v/>
      </c>
      <c r="W22" s="142" t="str">
        <f>IF(AND(希望開始時刻マスタ!W22&gt;=シフト設定マスタ!$D$12,希望開始時刻マスタ!W22&lt;シフト設定マスタ!$E$12,$AH22="キッチン"),"A",IF(AND(希望開始時刻マスタ!W22&gt;=シフト設定マスタ!$D$13,希望開始時刻マスタ!W22&lt;シフト設定マスタ!$E$13,$AH22="キッチン"),"B",IF(AND(希望開始時刻マスタ!W22&gt;=シフト設定マスタ!$D$14,希望開始時刻マスタ!W22&lt;シフト設定マスタ!$E$14,$AH22="ホール"),"C",IF(AND(希望開始時刻マスタ!W22&gt;=シフト設定マスタ!$D$15,希望開始時刻マスタ!W22&lt;シフト設定マスタ!$E$15,$AH22="ホール"),"D",IF(希望開始時刻マスタ!W22="休み","休み","")))))</f>
        <v/>
      </c>
      <c r="X22" s="142" t="str">
        <f>IF(AND(希望開始時刻マスタ!X22&gt;=シフト設定マスタ!$D$12,希望開始時刻マスタ!X22&lt;シフト設定マスタ!$E$12,$AH22="キッチン"),"A",IF(AND(希望開始時刻マスタ!X22&gt;=シフト設定マスタ!$D$13,希望開始時刻マスタ!X22&lt;シフト設定マスタ!$E$13,$AH22="キッチン"),"B",IF(AND(希望開始時刻マスタ!X22&gt;=シフト設定マスタ!$D$14,希望開始時刻マスタ!X22&lt;シフト設定マスタ!$E$14,$AH22="ホール"),"C",IF(AND(希望開始時刻マスタ!X22&gt;=シフト設定マスタ!$D$15,希望開始時刻マスタ!X22&lt;シフト設定マスタ!$E$15,$AH22="ホール"),"D",IF(希望開始時刻マスタ!X22="休み","休み","")))))</f>
        <v/>
      </c>
      <c r="Y22" s="142" t="str">
        <f>IF(AND(希望開始時刻マスタ!Y22&gt;=シフト設定マスタ!$D$12,希望開始時刻マスタ!Y22&lt;シフト設定マスタ!$E$12,$AH22="キッチン"),"A",IF(AND(希望開始時刻マスタ!Y22&gt;=シフト設定マスタ!$D$13,希望開始時刻マスタ!Y22&lt;シフト設定マスタ!$E$13,$AH22="キッチン"),"B",IF(AND(希望開始時刻マスタ!Y22&gt;=シフト設定マスタ!$D$14,希望開始時刻マスタ!Y22&lt;シフト設定マスタ!$E$14,$AH22="ホール"),"C",IF(AND(希望開始時刻マスタ!Y22&gt;=シフト設定マスタ!$D$15,希望開始時刻マスタ!Y22&lt;シフト設定マスタ!$E$15,$AH22="ホール"),"D",IF(希望開始時刻マスタ!Y22="休み","休み","")))))</f>
        <v/>
      </c>
      <c r="Z22" s="142" t="str">
        <f>IF(AND(希望開始時刻マスタ!Z22&gt;=シフト設定マスタ!$D$12,希望開始時刻マスタ!Z22&lt;シフト設定マスタ!$E$12,$AH22="キッチン"),"A",IF(AND(希望開始時刻マスタ!Z22&gt;=シフト設定マスタ!$D$13,希望開始時刻マスタ!Z22&lt;シフト設定マスタ!$E$13,$AH22="キッチン"),"B",IF(AND(希望開始時刻マスタ!Z22&gt;=シフト設定マスタ!$D$14,希望開始時刻マスタ!Z22&lt;シフト設定マスタ!$E$14,$AH22="ホール"),"C",IF(AND(希望開始時刻マスタ!Z22&gt;=シフト設定マスタ!$D$15,希望開始時刻マスタ!Z22&lt;シフト設定マスタ!$E$15,$AH22="ホール"),"D",IF(希望開始時刻マスタ!Z22="休み","休み","")))))</f>
        <v/>
      </c>
      <c r="AA22" s="142" t="str">
        <f>IF(AND(希望開始時刻マスタ!AA22&gt;=シフト設定マスタ!$D$12,希望開始時刻マスタ!AA22&lt;シフト設定マスタ!$E$12,$AH22="キッチン"),"A",IF(AND(希望開始時刻マスタ!AA22&gt;=シフト設定マスタ!$D$13,希望開始時刻マスタ!AA22&lt;シフト設定マスタ!$E$13,$AH22="キッチン"),"B",IF(AND(希望開始時刻マスタ!AA22&gt;=シフト設定マスタ!$D$14,希望開始時刻マスタ!AA22&lt;シフト設定マスタ!$E$14,$AH22="ホール"),"C",IF(AND(希望開始時刻マスタ!AA22&gt;=シフト設定マスタ!$D$15,希望開始時刻マスタ!AA22&lt;シフト設定マスタ!$E$15,$AH22="ホール"),"D",IF(希望開始時刻マスタ!AA22="休み","休み","")))))</f>
        <v/>
      </c>
      <c r="AB22" s="142" t="str">
        <f>IF(AND(希望開始時刻マスタ!AB22&gt;=シフト設定マスタ!$D$12,希望開始時刻マスタ!AB22&lt;シフト設定マスタ!$E$12,$AH22="キッチン"),"A",IF(AND(希望開始時刻マスタ!AB22&gt;=シフト設定マスタ!$D$13,希望開始時刻マスタ!AB22&lt;シフト設定マスタ!$E$13,$AH22="キッチン"),"B",IF(AND(希望開始時刻マスタ!AB22&gt;=シフト設定マスタ!$D$14,希望開始時刻マスタ!AB22&lt;シフト設定マスタ!$E$14,$AH22="ホール"),"C",IF(AND(希望開始時刻マスタ!AB22&gt;=シフト設定マスタ!$D$15,希望開始時刻マスタ!AB22&lt;シフト設定マスタ!$E$15,$AH22="ホール"),"D",IF(希望開始時刻マスタ!AB22="休み","休み","")))))</f>
        <v/>
      </c>
      <c r="AC22" s="142" t="str">
        <f>IF(AND(希望開始時刻マスタ!AC22&gt;=シフト設定マスタ!$D$12,希望開始時刻マスタ!AC22&lt;シフト設定マスタ!$E$12,$AH22="キッチン"),"A",IF(AND(希望開始時刻マスタ!AC22&gt;=シフト設定マスタ!$D$13,希望開始時刻マスタ!AC22&lt;シフト設定マスタ!$E$13,$AH22="キッチン"),"B",IF(AND(希望開始時刻マスタ!AC22&gt;=シフト設定マスタ!$D$14,希望開始時刻マスタ!AC22&lt;シフト設定マスタ!$E$14,$AH22="ホール"),"C",IF(AND(希望開始時刻マスタ!AC22&gt;=シフト設定マスタ!$D$15,希望開始時刻マスタ!AC22&lt;シフト設定マスタ!$E$15,$AH22="ホール"),"D",IF(希望開始時刻マスタ!AC22="休み","休み","")))))</f>
        <v/>
      </c>
      <c r="AD22" s="142" t="str">
        <f>IF(AND(希望開始時刻マスタ!AD22&gt;=シフト設定マスタ!$D$12,希望開始時刻マスタ!AD22&lt;シフト設定マスタ!$E$12,$AH22="キッチン"),"A",IF(AND(希望開始時刻マスタ!AD22&gt;=シフト設定マスタ!$D$13,希望開始時刻マスタ!AD22&lt;シフト設定マスタ!$E$13,$AH22="キッチン"),"B",IF(AND(希望開始時刻マスタ!AD22&gt;=シフト設定マスタ!$D$14,希望開始時刻マスタ!AD22&lt;シフト設定マスタ!$E$14,$AH22="ホール"),"C",IF(AND(希望開始時刻マスタ!AD22&gt;=シフト設定マスタ!$D$15,希望開始時刻マスタ!AD22&lt;シフト設定マスタ!$E$15,$AH22="ホール"),"D",IF(希望開始時刻マスタ!AD22="休み","休み","")))))</f>
        <v/>
      </c>
      <c r="AE22" s="142" t="str">
        <f>IF(AND(希望開始時刻マスタ!AE22&gt;=シフト設定マスタ!$D$12,希望開始時刻マスタ!AE22&lt;シフト設定マスタ!$E$12,$AH22="キッチン"),"A",IF(AND(希望開始時刻マスタ!AE22&gt;=シフト設定マスタ!$D$13,希望開始時刻マスタ!AE22&lt;シフト設定マスタ!$E$13,$AH22="キッチン"),"B",IF(AND(希望開始時刻マスタ!AE22&gt;=シフト設定マスタ!$D$14,希望開始時刻マスタ!AE22&lt;シフト設定マスタ!$E$14,$AH22="ホール"),"C",IF(AND(希望開始時刻マスタ!AE22&gt;=シフト設定マスタ!$D$15,希望開始時刻マスタ!AE22&lt;シフト設定マスタ!$E$15,$AH22="ホール"),"D",IF(希望開始時刻マスタ!AE22="休み","休み","")))))</f>
        <v/>
      </c>
      <c r="AF22" s="142" t="str">
        <f>IF(AND(希望開始時刻マスタ!AF22&gt;=シフト設定マスタ!$D$12,希望開始時刻マスタ!AF22&lt;シフト設定マスタ!$E$12,$AH22="キッチン"),"A",IF(AND(希望開始時刻マスタ!AF22&gt;=シフト設定マスタ!$D$13,希望開始時刻マスタ!AF22&lt;シフト設定マスタ!$E$13,$AH22="キッチン"),"B",IF(AND(希望開始時刻マスタ!AF22&gt;=シフト設定マスタ!$D$14,希望開始時刻マスタ!AF22&lt;シフト設定マスタ!$E$14,$AH22="ホール"),"C",IF(AND(希望開始時刻マスタ!AF22&gt;=シフト設定マスタ!$D$15,希望開始時刻マスタ!AF22&lt;シフト設定マスタ!$E$15,$AH22="ホール"),"D",IF(希望開始時刻マスタ!AF22="休み","休み","")))))</f>
        <v/>
      </c>
      <c r="AG22" s="142" t="str">
        <f>IF(AND(希望開始時刻マスタ!AG22&gt;=シフト設定マスタ!$D$12,希望開始時刻マスタ!AG22&lt;シフト設定マスタ!$E$12,$AH22="キッチン"),"A",IF(AND(希望開始時刻マスタ!AG22&gt;=シフト設定マスタ!$D$13,希望開始時刻マスタ!AG22&lt;シフト設定マスタ!$E$13,$AH22="キッチン"),"B",IF(AND(希望開始時刻マスタ!AG22&gt;=シフト設定マスタ!$D$14,希望開始時刻マスタ!AG22&lt;シフト設定マスタ!$E$14,$AH22="ホール"),"C",IF(AND(希望開始時刻マスタ!AG22&gt;=シフト設定マスタ!$D$15,希望開始時刻マスタ!AG22&lt;シフト設定マスタ!$E$15,$AH22="ホール"),"D",IF(希望開始時刻マスタ!AG22="休み","休み","")))))</f>
        <v/>
      </c>
      <c r="AH22" s="143">
        <f>スタッフマスタ!L22</f>
        <v>0</v>
      </c>
      <c r="AI22" s="144">
        <f>スタッフマスタ!K22</f>
        <v>0</v>
      </c>
    </row>
    <row r="23" spans="2:35" x14ac:dyDescent="0.4">
      <c r="B23" s="17" t="s">
        <v>70</v>
      </c>
      <c r="C23" s="142" t="str">
        <f>IF(AND(希望開始時刻マスタ!C23&gt;=シフト設定マスタ!$D$12,希望開始時刻マスタ!C23&lt;シフト設定マスタ!$E$12,$AH23="キッチン"),"A",IF(AND(希望開始時刻マスタ!C23&gt;=シフト設定マスタ!$D$13,希望開始時刻マスタ!C23&lt;シフト設定マスタ!$E$13,$AH23="キッチン"),"B",IF(AND(希望開始時刻マスタ!C23&gt;=シフト設定マスタ!$D$14,希望開始時刻マスタ!C23&lt;シフト設定マスタ!$E$14,$AH23="ホール"),"C",IF(AND(希望開始時刻マスタ!C23&gt;=シフト設定マスタ!$D$15,希望開始時刻マスタ!C23&lt;シフト設定マスタ!$E$15,$AH23="ホール"),"D",IF(希望開始時刻マスタ!C23="休み","休み","")))))</f>
        <v/>
      </c>
      <c r="D23" s="142" t="str">
        <f>IF(AND(希望開始時刻マスタ!D23&gt;=シフト設定マスタ!$D$12,希望開始時刻マスタ!D23&lt;シフト設定マスタ!$E$12,$AH23="キッチン"),"A",IF(AND(希望開始時刻マスタ!D23&gt;=シフト設定マスタ!$D$13,希望開始時刻マスタ!D23&lt;シフト設定マスタ!$E$13,$AH23="キッチン"),"B",IF(AND(希望開始時刻マスタ!D23&gt;=シフト設定マスタ!$D$14,希望開始時刻マスタ!D23&lt;シフト設定マスタ!$E$14,$AH23="ホール"),"C",IF(AND(希望開始時刻マスタ!D23&gt;=シフト設定マスタ!$D$15,希望開始時刻マスタ!D23&lt;シフト設定マスタ!$E$15,$AH23="ホール"),"D",IF(希望開始時刻マスタ!D23="休み","休み","")))))</f>
        <v/>
      </c>
      <c r="E23" s="142" t="str">
        <f>IF(AND(希望開始時刻マスタ!E23&gt;=シフト設定マスタ!$D$12,希望開始時刻マスタ!E23&lt;シフト設定マスタ!$E$12,$AH23="キッチン"),"A",IF(AND(希望開始時刻マスタ!E23&gt;=シフト設定マスタ!$D$13,希望開始時刻マスタ!E23&lt;シフト設定マスタ!$E$13,$AH23="キッチン"),"B",IF(AND(希望開始時刻マスタ!E23&gt;=シフト設定マスタ!$D$14,希望開始時刻マスタ!E23&lt;シフト設定マスタ!$E$14,$AH23="ホール"),"C",IF(AND(希望開始時刻マスタ!E23&gt;=シフト設定マスタ!$D$15,希望開始時刻マスタ!E23&lt;シフト設定マスタ!$E$15,$AH23="ホール"),"D",IF(希望開始時刻マスタ!E23="休み","休み","")))))</f>
        <v/>
      </c>
      <c r="F23" s="142" t="str">
        <f>IF(AND(希望開始時刻マスタ!F23&gt;=シフト設定マスタ!$D$12,希望開始時刻マスタ!F23&lt;シフト設定マスタ!$E$12,$AH23="キッチン"),"A",IF(AND(希望開始時刻マスタ!F23&gt;=シフト設定マスタ!$D$13,希望開始時刻マスタ!F23&lt;シフト設定マスタ!$E$13,$AH23="キッチン"),"B",IF(AND(希望開始時刻マスタ!F23&gt;=シフト設定マスタ!$D$14,希望開始時刻マスタ!F23&lt;シフト設定マスタ!$E$14,$AH23="ホール"),"C",IF(AND(希望開始時刻マスタ!F23&gt;=シフト設定マスタ!$D$15,希望開始時刻マスタ!F23&lt;シフト設定マスタ!$E$15,$AH23="ホール"),"D",IF(希望開始時刻マスタ!F23="休み","休み","")))))</f>
        <v/>
      </c>
      <c r="G23" s="142" t="str">
        <f>IF(AND(希望開始時刻マスタ!G23&gt;=シフト設定マスタ!$D$12,希望開始時刻マスタ!G23&lt;シフト設定マスタ!$E$12,$AH23="キッチン"),"A",IF(AND(希望開始時刻マスタ!G23&gt;=シフト設定マスタ!$D$13,希望開始時刻マスタ!G23&lt;シフト設定マスタ!$E$13,$AH23="キッチン"),"B",IF(AND(希望開始時刻マスタ!G23&gt;=シフト設定マスタ!$D$14,希望開始時刻マスタ!G23&lt;シフト設定マスタ!$E$14,$AH23="ホール"),"C",IF(AND(希望開始時刻マスタ!G23&gt;=シフト設定マスタ!$D$15,希望開始時刻マスタ!G23&lt;シフト設定マスタ!$E$15,$AH23="ホール"),"D",IF(希望開始時刻マスタ!G23="休み","休み","")))))</f>
        <v/>
      </c>
      <c r="H23" s="142" t="str">
        <f>IF(AND(希望開始時刻マスタ!H23&gt;=シフト設定マスタ!$D$12,希望開始時刻マスタ!H23&lt;シフト設定マスタ!$E$12,$AH23="キッチン"),"A",IF(AND(希望開始時刻マスタ!H23&gt;=シフト設定マスタ!$D$13,希望開始時刻マスタ!H23&lt;シフト設定マスタ!$E$13,$AH23="キッチン"),"B",IF(AND(希望開始時刻マスタ!H23&gt;=シフト設定マスタ!$D$14,希望開始時刻マスタ!H23&lt;シフト設定マスタ!$E$14,$AH23="ホール"),"C",IF(AND(希望開始時刻マスタ!H23&gt;=シフト設定マスタ!$D$15,希望開始時刻マスタ!H23&lt;シフト設定マスタ!$E$15,$AH23="ホール"),"D",IF(希望開始時刻マスタ!H23="休み","休み","")))))</f>
        <v/>
      </c>
      <c r="I23" s="142" t="str">
        <f>IF(AND(希望開始時刻マスタ!I23&gt;=シフト設定マスタ!$D$12,希望開始時刻マスタ!I23&lt;シフト設定マスタ!$E$12,$AH23="キッチン"),"A",IF(AND(希望開始時刻マスタ!I23&gt;=シフト設定マスタ!$D$13,希望開始時刻マスタ!I23&lt;シフト設定マスタ!$E$13,$AH23="キッチン"),"B",IF(AND(希望開始時刻マスタ!I23&gt;=シフト設定マスタ!$D$14,希望開始時刻マスタ!I23&lt;シフト設定マスタ!$E$14,$AH23="ホール"),"C",IF(AND(希望開始時刻マスタ!I23&gt;=シフト設定マスタ!$D$15,希望開始時刻マスタ!I23&lt;シフト設定マスタ!$E$15,$AH23="ホール"),"D",IF(希望開始時刻マスタ!I23="休み","休み","")))))</f>
        <v/>
      </c>
      <c r="J23" s="142" t="str">
        <f>IF(AND(希望開始時刻マスタ!J23&gt;=シフト設定マスタ!$D$12,希望開始時刻マスタ!J23&lt;シフト設定マスタ!$E$12,$AH23="キッチン"),"A",IF(AND(希望開始時刻マスタ!J23&gt;=シフト設定マスタ!$D$13,希望開始時刻マスタ!J23&lt;シフト設定マスタ!$E$13,$AH23="キッチン"),"B",IF(AND(希望開始時刻マスタ!J23&gt;=シフト設定マスタ!$D$14,希望開始時刻マスタ!J23&lt;シフト設定マスタ!$E$14,$AH23="ホール"),"C",IF(AND(希望開始時刻マスタ!J23&gt;=シフト設定マスタ!$D$15,希望開始時刻マスタ!J23&lt;シフト設定マスタ!$E$15,$AH23="ホール"),"D",IF(希望開始時刻マスタ!J23="休み","休み","")))))</f>
        <v/>
      </c>
      <c r="K23" s="142" t="str">
        <f>IF(AND(希望開始時刻マスタ!K23&gt;=シフト設定マスタ!$D$12,希望開始時刻マスタ!K23&lt;シフト設定マスタ!$E$12,$AH23="キッチン"),"A",IF(AND(希望開始時刻マスタ!K23&gt;=シフト設定マスタ!$D$13,希望開始時刻マスタ!K23&lt;シフト設定マスタ!$E$13,$AH23="キッチン"),"B",IF(AND(希望開始時刻マスタ!K23&gt;=シフト設定マスタ!$D$14,希望開始時刻マスタ!K23&lt;シフト設定マスタ!$E$14,$AH23="ホール"),"C",IF(AND(希望開始時刻マスタ!K23&gt;=シフト設定マスタ!$D$15,希望開始時刻マスタ!K23&lt;シフト設定マスタ!$E$15,$AH23="ホール"),"D",IF(希望開始時刻マスタ!K23="休み","休み","")))))</f>
        <v/>
      </c>
      <c r="L23" s="142" t="str">
        <f>IF(AND(希望開始時刻マスタ!L23&gt;=シフト設定マスタ!$D$12,希望開始時刻マスタ!L23&lt;シフト設定マスタ!$E$12,$AH23="キッチン"),"A",IF(AND(希望開始時刻マスタ!L23&gt;=シフト設定マスタ!$D$13,希望開始時刻マスタ!L23&lt;シフト設定マスタ!$E$13,$AH23="キッチン"),"B",IF(AND(希望開始時刻マスタ!L23&gt;=シフト設定マスタ!$D$14,希望開始時刻マスタ!L23&lt;シフト設定マスタ!$E$14,$AH23="ホール"),"C",IF(AND(希望開始時刻マスタ!L23&gt;=シフト設定マスタ!$D$15,希望開始時刻マスタ!L23&lt;シフト設定マスタ!$E$15,$AH23="ホール"),"D",IF(希望開始時刻マスタ!L23="休み","休み","")))))</f>
        <v/>
      </c>
      <c r="M23" s="142" t="str">
        <f>IF(AND(希望開始時刻マスタ!M23&gt;=シフト設定マスタ!$D$12,希望開始時刻マスタ!M23&lt;シフト設定マスタ!$E$12,$AH23="キッチン"),"A",IF(AND(希望開始時刻マスタ!M23&gt;=シフト設定マスタ!$D$13,希望開始時刻マスタ!M23&lt;シフト設定マスタ!$E$13,$AH23="キッチン"),"B",IF(AND(希望開始時刻マスタ!M23&gt;=シフト設定マスタ!$D$14,希望開始時刻マスタ!M23&lt;シフト設定マスタ!$E$14,$AH23="ホール"),"C",IF(AND(希望開始時刻マスタ!M23&gt;=シフト設定マスタ!$D$15,希望開始時刻マスタ!M23&lt;シフト設定マスタ!$E$15,$AH23="ホール"),"D",IF(希望開始時刻マスタ!M23="休み","休み","")))))</f>
        <v/>
      </c>
      <c r="N23" s="142" t="str">
        <f>IF(AND(希望開始時刻マスタ!N23&gt;=シフト設定マスタ!$D$12,希望開始時刻マスタ!N23&lt;シフト設定マスタ!$E$12,$AH23="キッチン"),"A",IF(AND(希望開始時刻マスタ!N23&gt;=シフト設定マスタ!$D$13,希望開始時刻マスタ!N23&lt;シフト設定マスタ!$E$13,$AH23="キッチン"),"B",IF(AND(希望開始時刻マスタ!N23&gt;=シフト設定マスタ!$D$14,希望開始時刻マスタ!N23&lt;シフト設定マスタ!$E$14,$AH23="ホール"),"C",IF(AND(希望開始時刻マスタ!N23&gt;=シフト設定マスタ!$D$15,希望開始時刻マスタ!N23&lt;シフト設定マスタ!$E$15,$AH23="ホール"),"D",IF(希望開始時刻マスタ!N23="休み","休み","")))))</f>
        <v/>
      </c>
      <c r="O23" s="142" t="str">
        <f>IF(AND(希望開始時刻マスタ!O23&gt;=シフト設定マスタ!$D$12,希望開始時刻マスタ!O23&lt;シフト設定マスタ!$E$12,$AH23="キッチン"),"A",IF(AND(希望開始時刻マスタ!O23&gt;=シフト設定マスタ!$D$13,希望開始時刻マスタ!O23&lt;シフト設定マスタ!$E$13,$AH23="キッチン"),"B",IF(AND(希望開始時刻マスタ!O23&gt;=シフト設定マスタ!$D$14,希望開始時刻マスタ!O23&lt;シフト設定マスタ!$E$14,$AH23="ホール"),"C",IF(AND(希望開始時刻マスタ!O23&gt;=シフト設定マスタ!$D$15,希望開始時刻マスタ!O23&lt;シフト設定マスタ!$E$15,$AH23="ホール"),"D",IF(希望開始時刻マスタ!O23="休み","休み","")))))</f>
        <v/>
      </c>
      <c r="P23" s="142" t="str">
        <f>IF(AND(希望開始時刻マスタ!P23&gt;=シフト設定マスタ!$D$12,希望開始時刻マスタ!P23&lt;シフト設定マスタ!$E$12,$AH23="キッチン"),"A",IF(AND(希望開始時刻マスタ!P23&gt;=シフト設定マスタ!$D$13,希望開始時刻マスタ!P23&lt;シフト設定マスタ!$E$13,$AH23="キッチン"),"B",IF(AND(希望開始時刻マスタ!P23&gt;=シフト設定マスタ!$D$14,希望開始時刻マスタ!P23&lt;シフト設定マスタ!$E$14,$AH23="ホール"),"C",IF(AND(希望開始時刻マスタ!P23&gt;=シフト設定マスタ!$D$15,希望開始時刻マスタ!P23&lt;シフト設定マスタ!$E$15,$AH23="ホール"),"D",IF(希望開始時刻マスタ!P23="休み","休み","")))))</f>
        <v/>
      </c>
      <c r="Q23" s="142" t="str">
        <f>IF(AND(希望開始時刻マスタ!Q23&gt;=シフト設定マスタ!$D$12,希望開始時刻マスタ!Q23&lt;シフト設定マスタ!$E$12,$AH23="キッチン"),"A",IF(AND(希望開始時刻マスタ!Q23&gt;=シフト設定マスタ!$D$13,希望開始時刻マスタ!Q23&lt;シフト設定マスタ!$E$13,$AH23="キッチン"),"B",IF(AND(希望開始時刻マスタ!Q23&gt;=シフト設定マスタ!$D$14,希望開始時刻マスタ!Q23&lt;シフト設定マスタ!$E$14,$AH23="ホール"),"C",IF(AND(希望開始時刻マスタ!Q23&gt;=シフト設定マスタ!$D$15,希望開始時刻マスタ!Q23&lt;シフト設定マスタ!$E$15,$AH23="ホール"),"D",IF(希望開始時刻マスタ!Q23="休み","休み","")))))</f>
        <v/>
      </c>
      <c r="R23" s="142" t="str">
        <f>IF(AND(希望開始時刻マスタ!R23&gt;=シフト設定マスタ!$D$12,希望開始時刻マスタ!R23&lt;シフト設定マスタ!$E$12,$AH23="キッチン"),"A",IF(AND(希望開始時刻マスタ!R23&gt;=シフト設定マスタ!$D$13,希望開始時刻マスタ!R23&lt;シフト設定マスタ!$E$13,$AH23="キッチン"),"B",IF(AND(希望開始時刻マスタ!R23&gt;=シフト設定マスタ!$D$14,希望開始時刻マスタ!R23&lt;シフト設定マスタ!$E$14,$AH23="ホール"),"C",IF(AND(希望開始時刻マスタ!R23&gt;=シフト設定マスタ!$D$15,希望開始時刻マスタ!R23&lt;シフト設定マスタ!$E$15,$AH23="ホール"),"D",IF(希望開始時刻マスタ!R23="休み","休み","")))))</f>
        <v/>
      </c>
      <c r="S23" s="142" t="str">
        <f>IF(AND(希望開始時刻マスタ!S23&gt;=シフト設定マスタ!$D$12,希望開始時刻マスタ!S23&lt;シフト設定マスタ!$E$12,$AH23="キッチン"),"A",IF(AND(希望開始時刻マスタ!S23&gt;=シフト設定マスタ!$D$13,希望開始時刻マスタ!S23&lt;シフト設定マスタ!$E$13,$AH23="キッチン"),"B",IF(AND(希望開始時刻マスタ!S23&gt;=シフト設定マスタ!$D$14,希望開始時刻マスタ!S23&lt;シフト設定マスタ!$E$14,$AH23="ホール"),"C",IF(AND(希望開始時刻マスタ!S23&gt;=シフト設定マスタ!$D$15,希望開始時刻マスタ!S23&lt;シフト設定マスタ!$E$15,$AH23="ホール"),"D",IF(希望開始時刻マスタ!S23="休み","休み","")))))</f>
        <v/>
      </c>
      <c r="T23" s="142" t="str">
        <f>IF(AND(希望開始時刻マスタ!T23&gt;=シフト設定マスタ!$D$12,希望開始時刻マスタ!T23&lt;シフト設定マスタ!$E$12,$AH23="キッチン"),"A",IF(AND(希望開始時刻マスタ!T23&gt;=シフト設定マスタ!$D$13,希望開始時刻マスタ!T23&lt;シフト設定マスタ!$E$13,$AH23="キッチン"),"B",IF(AND(希望開始時刻マスタ!T23&gt;=シフト設定マスタ!$D$14,希望開始時刻マスタ!T23&lt;シフト設定マスタ!$E$14,$AH23="ホール"),"C",IF(AND(希望開始時刻マスタ!T23&gt;=シフト設定マスタ!$D$15,希望開始時刻マスタ!T23&lt;シフト設定マスタ!$E$15,$AH23="ホール"),"D",IF(希望開始時刻マスタ!T23="休み","休み","")))))</f>
        <v/>
      </c>
      <c r="U23" s="142" t="str">
        <f>IF(AND(希望開始時刻マスタ!U23&gt;=シフト設定マスタ!$D$12,希望開始時刻マスタ!U23&lt;シフト設定マスタ!$E$12,$AH23="キッチン"),"A",IF(AND(希望開始時刻マスタ!U23&gt;=シフト設定マスタ!$D$13,希望開始時刻マスタ!U23&lt;シフト設定マスタ!$E$13,$AH23="キッチン"),"B",IF(AND(希望開始時刻マスタ!U23&gt;=シフト設定マスタ!$D$14,希望開始時刻マスタ!U23&lt;シフト設定マスタ!$E$14,$AH23="ホール"),"C",IF(AND(希望開始時刻マスタ!U23&gt;=シフト設定マスタ!$D$15,希望開始時刻マスタ!U23&lt;シフト設定マスタ!$E$15,$AH23="ホール"),"D",IF(希望開始時刻マスタ!U23="休み","休み","")))))</f>
        <v/>
      </c>
      <c r="V23" s="142" t="str">
        <f>IF(AND(希望開始時刻マスタ!V23&gt;=シフト設定マスタ!$D$12,希望開始時刻マスタ!V23&lt;シフト設定マスタ!$E$12,$AH23="キッチン"),"A",IF(AND(希望開始時刻マスタ!V23&gt;=シフト設定マスタ!$D$13,希望開始時刻マスタ!V23&lt;シフト設定マスタ!$E$13,$AH23="キッチン"),"B",IF(AND(希望開始時刻マスタ!V23&gt;=シフト設定マスタ!$D$14,希望開始時刻マスタ!V23&lt;シフト設定マスタ!$E$14,$AH23="ホール"),"C",IF(AND(希望開始時刻マスタ!V23&gt;=シフト設定マスタ!$D$15,希望開始時刻マスタ!V23&lt;シフト設定マスタ!$E$15,$AH23="ホール"),"D",IF(希望開始時刻マスタ!V23="休み","休み","")))))</f>
        <v/>
      </c>
      <c r="W23" s="142" t="str">
        <f>IF(AND(希望開始時刻マスタ!W23&gt;=シフト設定マスタ!$D$12,希望開始時刻マスタ!W23&lt;シフト設定マスタ!$E$12,$AH23="キッチン"),"A",IF(AND(希望開始時刻マスタ!W23&gt;=シフト設定マスタ!$D$13,希望開始時刻マスタ!W23&lt;シフト設定マスタ!$E$13,$AH23="キッチン"),"B",IF(AND(希望開始時刻マスタ!W23&gt;=シフト設定マスタ!$D$14,希望開始時刻マスタ!W23&lt;シフト設定マスタ!$E$14,$AH23="ホール"),"C",IF(AND(希望開始時刻マスタ!W23&gt;=シフト設定マスタ!$D$15,希望開始時刻マスタ!W23&lt;シフト設定マスタ!$E$15,$AH23="ホール"),"D",IF(希望開始時刻マスタ!W23="休み","休み","")))))</f>
        <v/>
      </c>
      <c r="X23" s="142" t="str">
        <f>IF(AND(希望開始時刻マスタ!X23&gt;=シフト設定マスタ!$D$12,希望開始時刻マスタ!X23&lt;シフト設定マスタ!$E$12,$AH23="キッチン"),"A",IF(AND(希望開始時刻マスタ!X23&gt;=シフト設定マスタ!$D$13,希望開始時刻マスタ!X23&lt;シフト設定マスタ!$E$13,$AH23="キッチン"),"B",IF(AND(希望開始時刻マスタ!X23&gt;=シフト設定マスタ!$D$14,希望開始時刻マスタ!X23&lt;シフト設定マスタ!$E$14,$AH23="ホール"),"C",IF(AND(希望開始時刻マスタ!X23&gt;=シフト設定マスタ!$D$15,希望開始時刻マスタ!X23&lt;シフト設定マスタ!$E$15,$AH23="ホール"),"D",IF(希望開始時刻マスタ!X23="休み","休み","")))))</f>
        <v/>
      </c>
      <c r="Y23" s="142" t="str">
        <f>IF(AND(希望開始時刻マスタ!Y23&gt;=シフト設定マスタ!$D$12,希望開始時刻マスタ!Y23&lt;シフト設定マスタ!$E$12,$AH23="キッチン"),"A",IF(AND(希望開始時刻マスタ!Y23&gt;=シフト設定マスタ!$D$13,希望開始時刻マスタ!Y23&lt;シフト設定マスタ!$E$13,$AH23="キッチン"),"B",IF(AND(希望開始時刻マスタ!Y23&gt;=シフト設定マスタ!$D$14,希望開始時刻マスタ!Y23&lt;シフト設定マスタ!$E$14,$AH23="ホール"),"C",IF(AND(希望開始時刻マスタ!Y23&gt;=シフト設定マスタ!$D$15,希望開始時刻マスタ!Y23&lt;シフト設定マスタ!$E$15,$AH23="ホール"),"D",IF(希望開始時刻マスタ!Y23="休み","休み","")))))</f>
        <v/>
      </c>
      <c r="Z23" s="142" t="str">
        <f>IF(AND(希望開始時刻マスタ!Z23&gt;=シフト設定マスタ!$D$12,希望開始時刻マスタ!Z23&lt;シフト設定マスタ!$E$12,$AH23="キッチン"),"A",IF(AND(希望開始時刻マスタ!Z23&gt;=シフト設定マスタ!$D$13,希望開始時刻マスタ!Z23&lt;シフト設定マスタ!$E$13,$AH23="キッチン"),"B",IF(AND(希望開始時刻マスタ!Z23&gt;=シフト設定マスタ!$D$14,希望開始時刻マスタ!Z23&lt;シフト設定マスタ!$E$14,$AH23="ホール"),"C",IF(AND(希望開始時刻マスタ!Z23&gt;=シフト設定マスタ!$D$15,希望開始時刻マスタ!Z23&lt;シフト設定マスタ!$E$15,$AH23="ホール"),"D",IF(希望開始時刻マスタ!Z23="休み","休み","")))))</f>
        <v/>
      </c>
      <c r="AA23" s="142" t="str">
        <f>IF(AND(希望開始時刻マスタ!AA23&gt;=シフト設定マスタ!$D$12,希望開始時刻マスタ!AA23&lt;シフト設定マスタ!$E$12,$AH23="キッチン"),"A",IF(AND(希望開始時刻マスタ!AA23&gt;=シフト設定マスタ!$D$13,希望開始時刻マスタ!AA23&lt;シフト設定マスタ!$E$13,$AH23="キッチン"),"B",IF(AND(希望開始時刻マスタ!AA23&gt;=シフト設定マスタ!$D$14,希望開始時刻マスタ!AA23&lt;シフト設定マスタ!$E$14,$AH23="ホール"),"C",IF(AND(希望開始時刻マスタ!AA23&gt;=シフト設定マスタ!$D$15,希望開始時刻マスタ!AA23&lt;シフト設定マスタ!$E$15,$AH23="ホール"),"D",IF(希望開始時刻マスタ!AA23="休み","休み","")))))</f>
        <v/>
      </c>
      <c r="AB23" s="142" t="str">
        <f>IF(AND(希望開始時刻マスタ!AB23&gt;=シフト設定マスタ!$D$12,希望開始時刻マスタ!AB23&lt;シフト設定マスタ!$E$12,$AH23="キッチン"),"A",IF(AND(希望開始時刻マスタ!AB23&gt;=シフト設定マスタ!$D$13,希望開始時刻マスタ!AB23&lt;シフト設定マスタ!$E$13,$AH23="キッチン"),"B",IF(AND(希望開始時刻マスタ!AB23&gt;=シフト設定マスタ!$D$14,希望開始時刻マスタ!AB23&lt;シフト設定マスタ!$E$14,$AH23="ホール"),"C",IF(AND(希望開始時刻マスタ!AB23&gt;=シフト設定マスタ!$D$15,希望開始時刻マスタ!AB23&lt;シフト設定マスタ!$E$15,$AH23="ホール"),"D",IF(希望開始時刻マスタ!AB23="休み","休み","")))))</f>
        <v/>
      </c>
      <c r="AC23" s="142" t="str">
        <f>IF(AND(希望開始時刻マスタ!AC23&gt;=シフト設定マスタ!$D$12,希望開始時刻マスタ!AC23&lt;シフト設定マスタ!$E$12,$AH23="キッチン"),"A",IF(AND(希望開始時刻マスタ!AC23&gt;=シフト設定マスタ!$D$13,希望開始時刻マスタ!AC23&lt;シフト設定マスタ!$E$13,$AH23="キッチン"),"B",IF(AND(希望開始時刻マスタ!AC23&gt;=シフト設定マスタ!$D$14,希望開始時刻マスタ!AC23&lt;シフト設定マスタ!$E$14,$AH23="ホール"),"C",IF(AND(希望開始時刻マスタ!AC23&gt;=シフト設定マスタ!$D$15,希望開始時刻マスタ!AC23&lt;シフト設定マスタ!$E$15,$AH23="ホール"),"D",IF(希望開始時刻マスタ!AC23="休み","休み","")))))</f>
        <v/>
      </c>
      <c r="AD23" s="142" t="str">
        <f>IF(AND(希望開始時刻マスタ!AD23&gt;=シフト設定マスタ!$D$12,希望開始時刻マスタ!AD23&lt;シフト設定マスタ!$E$12,$AH23="キッチン"),"A",IF(AND(希望開始時刻マスタ!AD23&gt;=シフト設定マスタ!$D$13,希望開始時刻マスタ!AD23&lt;シフト設定マスタ!$E$13,$AH23="キッチン"),"B",IF(AND(希望開始時刻マスタ!AD23&gt;=シフト設定マスタ!$D$14,希望開始時刻マスタ!AD23&lt;シフト設定マスタ!$E$14,$AH23="ホール"),"C",IF(AND(希望開始時刻マスタ!AD23&gt;=シフト設定マスタ!$D$15,希望開始時刻マスタ!AD23&lt;シフト設定マスタ!$E$15,$AH23="ホール"),"D",IF(希望開始時刻マスタ!AD23="休み","休み","")))))</f>
        <v/>
      </c>
      <c r="AE23" s="142" t="str">
        <f>IF(AND(希望開始時刻マスタ!AE23&gt;=シフト設定マスタ!$D$12,希望開始時刻マスタ!AE23&lt;シフト設定マスタ!$E$12,$AH23="キッチン"),"A",IF(AND(希望開始時刻マスタ!AE23&gt;=シフト設定マスタ!$D$13,希望開始時刻マスタ!AE23&lt;シフト設定マスタ!$E$13,$AH23="キッチン"),"B",IF(AND(希望開始時刻マスタ!AE23&gt;=シフト設定マスタ!$D$14,希望開始時刻マスタ!AE23&lt;シフト設定マスタ!$E$14,$AH23="ホール"),"C",IF(AND(希望開始時刻マスタ!AE23&gt;=シフト設定マスタ!$D$15,希望開始時刻マスタ!AE23&lt;シフト設定マスタ!$E$15,$AH23="ホール"),"D",IF(希望開始時刻マスタ!AE23="休み","休み","")))))</f>
        <v/>
      </c>
      <c r="AF23" s="142" t="str">
        <f>IF(AND(希望開始時刻マスタ!AF23&gt;=シフト設定マスタ!$D$12,希望開始時刻マスタ!AF23&lt;シフト設定マスタ!$E$12,$AH23="キッチン"),"A",IF(AND(希望開始時刻マスタ!AF23&gt;=シフト設定マスタ!$D$13,希望開始時刻マスタ!AF23&lt;シフト設定マスタ!$E$13,$AH23="キッチン"),"B",IF(AND(希望開始時刻マスタ!AF23&gt;=シフト設定マスタ!$D$14,希望開始時刻マスタ!AF23&lt;シフト設定マスタ!$E$14,$AH23="ホール"),"C",IF(AND(希望開始時刻マスタ!AF23&gt;=シフト設定マスタ!$D$15,希望開始時刻マスタ!AF23&lt;シフト設定マスタ!$E$15,$AH23="ホール"),"D",IF(希望開始時刻マスタ!AF23="休み","休み","")))))</f>
        <v/>
      </c>
      <c r="AG23" s="142" t="str">
        <f>IF(AND(希望開始時刻マスタ!AG23&gt;=シフト設定マスタ!$D$12,希望開始時刻マスタ!AG23&lt;シフト設定マスタ!$E$12,$AH23="キッチン"),"A",IF(AND(希望開始時刻マスタ!AG23&gt;=シフト設定マスタ!$D$13,希望開始時刻マスタ!AG23&lt;シフト設定マスタ!$E$13,$AH23="キッチン"),"B",IF(AND(希望開始時刻マスタ!AG23&gt;=シフト設定マスタ!$D$14,希望開始時刻マスタ!AG23&lt;シフト設定マスタ!$E$14,$AH23="ホール"),"C",IF(AND(希望開始時刻マスタ!AG23&gt;=シフト設定マスタ!$D$15,希望開始時刻マスタ!AG23&lt;シフト設定マスタ!$E$15,$AH23="ホール"),"D",IF(希望開始時刻マスタ!AG23="休み","休み","")))))</f>
        <v/>
      </c>
      <c r="AH23" s="143">
        <f>スタッフマスタ!L23</f>
        <v>0</v>
      </c>
      <c r="AI23" s="144">
        <f>スタッフマスタ!K23</f>
        <v>0</v>
      </c>
    </row>
    <row r="24" spans="2:35" x14ac:dyDescent="0.4">
      <c r="B24" s="17" t="s">
        <v>71</v>
      </c>
      <c r="C24" s="142" t="str">
        <f>IF(AND(希望開始時刻マスタ!C24&gt;=シフト設定マスタ!$D$12,希望開始時刻マスタ!C24&lt;シフト設定マスタ!$E$12,$AH24="キッチン"),"A",IF(AND(希望開始時刻マスタ!C24&gt;=シフト設定マスタ!$D$13,希望開始時刻マスタ!C24&lt;シフト設定マスタ!$E$13,$AH24="キッチン"),"B",IF(AND(希望開始時刻マスタ!C24&gt;=シフト設定マスタ!$D$14,希望開始時刻マスタ!C24&lt;シフト設定マスタ!$E$14,$AH24="ホール"),"C",IF(AND(希望開始時刻マスタ!C24&gt;=シフト設定マスタ!$D$15,希望開始時刻マスタ!C24&lt;シフト設定マスタ!$E$15,$AH24="ホール"),"D",IF(希望開始時刻マスタ!C24="休み","休み","")))))</f>
        <v/>
      </c>
      <c r="D24" s="142" t="str">
        <f>IF(AND(希望開始時刻マスタ!D24&gt;=シフト設定マスタ!$D$12,希望開始時刻マスタ!D24&lt;シフト設定マスタ!$E$12,$AH24="キッチン"),"A",IF(AND(希望開始時刻マスタ!D24&gt;=シフト設定マスタ!$D$13,希望開始時刻マスタ!D24&lt;シフト設定マスタ!$E$13,$AH24="キッチン"),"B",IF(AND(希望開始時刻マスタ!D24&gt;=シフト設定マスタ!$D$14,希望開始時刻マスタ!D24&lt;シフト設定マスタ!$E$14,$AH24="ホール"),"C",IF(AND(希望開始時刻マスタ!D24&gt;=シフト設定マスタ!$D$15,希望開始時刻マスタ!D24&lt;シフト設定マスタ!$E$15,$AH24="ホール"),"D",IF(希望開始時刻マスタ!D24="休み","休み","")))))</f>
        <v/>
      </c>
      <c r="E24" s="142" t="str">
        <f>IF(AND(希望開始時刻マスタ!E24&gt;=シフト設定マスタ!$D$12,希望開始時刻マスタ!E24&lt;シフト設定マスタ!$E$12,$AH24="キッチン"),"A",IF(AND(希望開始時刻マスタ!E24&gt;=シフト設定マスタ!$D$13,希望開始時刻マスタ!E24&lt;シフト設定マスタ!$E$13,$AH24="キッチン"),"B",IF(AND(希望開始時刻マスタ!E24&gt;=シフト設定マスタ!$D$14,希望開始時刻マスタ!E24&lt;シフト設定マスタ!$E$14,$AH24="ホール"),"C",IF(AND(希望開始時刻マスタ!E24&gt;=シフト設定マスタ!$D$15,希望開始時刻マスタ!E24&lt;シフト設定マスタ!$E$15,$AH24="ホール"),"D",IF(希望開始時刻マスタ!E24="休み","休み","")))))</f>
        <v/>
      </c>
      <c r="F24" s="142" t="str">
        <f>IF(AND(希望開始時刻マスタ!F24&gt;=シフト設定マスタ!$D$12,希望開始時刻マスタ!F24&lt;シフト設定マスタ!$E$12,$AH24="キッチン"),"A",IF(AND(希望開始時刻マスタ!F24&gt;=シフト設定マスタ!$D$13,希望開始時刻マスタ!F24&lt;シフト設定マスタ!$E$13,$AH24="キッチン"),"B",IF(AND(希望開始時刻マスタ!F24&gt;=シフト設定マスタ!$D$14,希望開始時刻マスタ!F24&lt;シフト設定マスタ!$E$14,$AH24="ホール"),"C",IF(AND(希望開始時刻マスタ!F24&gt;=シフト設定マスタ!$D$15,希望開始時刻マスタ!F24&lt;シフト設定マスタ!$E$15,$AH24="ホール"),"D",IF(希望開始時刻マスタ!F24="休み","休み","")))))</f>
        <v/>
      </c>
      <c r="G24" s="142" t="str">
        <f>IF(AND(希望開始時刻マスタ!G24&gt;=シフト設定マスタ!$D$12,希望開始時刻マスタ!G24&lt;シフト設定マスタ!$E$12,$AH24="キッチン"),"A",IF(AND(希望開始時刻マスタ!G24&gt;=シフト設定マスタ!$D$13,希望開始時刻マスタ!G24&lt;シフト設定マスタ!$E$13,$AH24="キッチン"),"B",IF(AND(希望開始時刻マスタ!G24&gt;=シフト設定マスタ!$D$14,希望開始時刻マスタ!G24&lt;シフト設定マスタ!$E$14,$AH24="ホール"),"C",IF(AND(希望開始時刻マスタ!G24&gt;=シフト設定マスタ!$D$15,希望開始時刻マスタ!G24&lt;シフト設定マスタ!$E$15,$AH24="ホール"),"D",IF(希望開始時刻マスタ!G24="休み","休み","")))))</f>
        <v/>
      </c>
      <c r="H24" s="142" t="str">
        <f>IF(AND(希望開始時刻マスタ!H24&gt;=シフト設定マスタ!$D$12,希望開始時刻マスタ!H24&lt;シフト設定マスタ!$E$12,$AH24="キッチン"),"A",IF(AND(希望開始時刻マスタ!H24&gt;=シフト設定マスタ!$D$13,希望開始時刻マスタ!H24&lt;シフト設定マスタ!$E$13,$AH24="キッチン"),"B",IF(AND(希望開始時刻マスタ!H24&gt;=シフト設定マスタ!$D$14,希望開始時刻マスタ!H24&lt;シフト設定マスタ!$E$14,$AH24="ホール"),"C",IF(AND(希望開始時刻マスタ!H24&gt;=シフト設定マスタ!$D$15,希望開始時刻マスタ!H24&lt;シフト設定マスタ!$E$15,$AH24="ホール"),"D",IF(希望開始時刻マスタ!H24="休み","休み","")))))</f>
        <v/>
      </c>
      <c r="I24" s="142" t="str">
        <f>IF(AND(希望開始時刻マスタ!I24&gt;=シフト設定マスタ!$D$12,希望開始時刻マスタ!I24&lt;シフト設定マスタ!$E$12,$AH24="キッチン"),"A",IF(AND(希望開始時刻マスタ!I24&gt;=シフト設定マスタ!$D$13,希望開始時刻マスタ!I24&lt;シフト設定マスタ!$E$13,$AH24="キッチン"),"B",IF(AND(希望開始時刻マスタ!I24&gt;=シフト設定マスタ!$D$14,希望開始時刻マスタ!I24&lt;シフト設定マスタ!$E$14,$AH24="ホール"),"C",IF(AND(希望開始時刻マスタ!I24&gt;=シフト設定マスタ!$D$15,希望開始時刻マスタ!I24&lt;シフト設定マスタ!$E$15,$AH24="ホール"),"D",IF(希望開始時刻マスタ!I24="休み","休み","")))))</f>
        <v/>
      </c>
      <c r="J24" s="142" t="str">
        <f>IF(AND(希望開始時刻マスタ!J24&gt;=シフト設定マスタ!$D$12,希望開始時刻マスタ!J24&lt;シフト設定マスタ!$E$12,$AH24="キッチン"),"A",IF(AND(希望開始時刻マスタ!J24&gt;=シフト設定マスタ!$D$13,希望開始時刻マスタ!J24&lt;シフト設定マスタ!$E$13,$AH24="キッチン"),"B",IF(AND(希望開始時刻マスタ!J24&gt;=シフト設定マスタ!$D$14,希望開始時刻マスタ!J24&lt;シフト設定マスタ!$E$14,$AH24="ホール"),"C",IF(AND(希望開始時刻マスタ!J24&gt;=シフト設定マスタ!$D$15,希望開始時刻マスタ!J24&lt;シフト設定マスタ!$E$15,$AH24="ホール"),"D",IF(希望開始時刻マスタ!J24="休み","休み","")))))</f>
        <v/>
      </c>
      <c r="K24" s="142" t="str">
        <f>IF(AND(希望開始時刻マスタ!K24&gt;=シフト設定マスタ!$D$12,希望開始時刻マスタ!K24&lt;シフト設定マスタ!$E$12,$AH24="キッチン"),"A",IF(AND(希望開始時刻マスタ!K24&gt;=シフト設定マスタ!$D$13,希望開始時刻マスタ!K24&lt;シフト設定マスタ!$E$13,$AH24="キッチン"),"B",IF(AND(希望開始時刻マスタ!K24&gt;=シフト設定マスタ!$D$14,希望開始時刻マスタ!K24&lt;シフト設定マスタ!$E$14,$AH24="ホール"),"C",IF(AND(希望開始時刻マスタ!K24&gt;=シフト設定マスタ!$D$15,希望開始時刻マスタ!K24&lt;シフト設定マスタ!$E$15,$AH24="ホール"),"D",IF(希望開始時刻マスタ!K24="休み","休み","")))))</f>
        <v/>
      </c>
      <c r="L24" s="142" t="str">
        <f>IF(AND(希望開始時刻マスタ!L24&gt;=シフト設定マスタ!$D$12,希望開始時刻マスタ!L24&lt;シフト設定マスタ!$E$12,$AH24="キッチン"),"A",IF(AND(希望開始時刻マスタ!L24&gt;=シフト設定マスタ!$D$13,希望開始時刻マスタ!L24&lt;シフト設定マスタ!$E$13,$AH24="キッチン"),"B",IF(AND(希望開始時刻マスタ!L24&gt;=シフト設定マスタ!$D$14,希望開始時刻マスタ!L24&lt;シフト設定マスタ!$E$14,$AH24="ホール"),"C",IF(AND(希望開始時刻マスタ!L24&gt;=シフト設定マスタ!$D$15,希望開始時刻マスタ!L24&lt;シフト設定マスタ!$E$15,$AH24="ホール"),"D",IF(希望開始時刻マスタ!L24="休み","休み","")))))</f>
        <v/>
      </c>
      <c r="M24" s="142" t="str">
        <f>IF(AND(希望開始時刻マスタ!M24&gt;=シフト設定マスタ!$D$12,希望開始時刻マスタ!M24&lt;シフト設定マスタ!$E$12,$AH24="キッチン"),"A",IF(AND(希望開始時刻マスタ!M24&gt;=シフト設定マスタ!$D$13,希望開始時刻マスタ!M24&lt;シフト設定マスタ!$E$13,$AH24="キッチン"),"B",IF(AND(希望開始時刻マスタ!M24&gt;=シフト設定マスタ!$D$14,希望開始時刻マスタ!M24&lt;シフト設定マスタ!$E$14,$AH24="ホール"),"C",IF(AND(希望開始時刻マスタ!M24&gt;=シフト設定マスタ!$D$15,希望開始時刻マスタ!M24&lt;シフト設定マスタ!$E$15,$AH24="ホール"),"D",IF(希望開始時刻マスタ!M24="休み","休み","")))))</f>
        <v/>
      </c>
      <c r="N24" s="142" t="str">
        <f>IF(AND(希望開始時刻マスタ!N24&gt;=シフト設定マスタ!$D$12,希望開始時刻マスタ!N24&lt;シフト設定マスタ!$E$12,$AH24="キッチン"),"A",IF(AND(希望開始時刻マスタ!N24&gt;=シフト設定マスタ!$D$13,希望開始時刻マスタ!N24&lt;シフト設定マスタ!$E$13,$AH24="キッチン"),"B",IF(AND(希望開始時刻マスタ!N24&gt;=シフト設定マスタ!$D$14,希望開始時刻マスタ!N24&lt;シフト設定マスタ!$E$14,$AH24="ホール"),"C",IF(AND(希望開始時刻マスタ!N24&gt;=シフト設定マスタ!$D$15,希望開始時刻マスタ!N24&lt;シフト設定マスタ!$E$15,$AH24="ホール"),"D",IF(希望開始時刻マスタ!N24="休み","休み","")))))</f>
        <v/>
      </c>
      <c r="O24" s="142" t="str">
        <f>IF(AND(希望開始時刻マスタ!O24&gt;=シフト設定マスタ!$D$12,希望開始時刻マスタ!O24&lt;シフト設定マスタ!$E$12,$AH24="キッチン"),"A",IF(AND(希望開始時刻マスタ!O24&gt;=シフト設定マスタ!$D$13,希望開始時刻マスタ!O24&lt;シフト設定マスタ!$E$13,$AH24="キッチン"),"B",IF(AND(希望開始時刻マスタ!O24&gt;=シフト設定マスタ!$D$14,希望開始時刻マスタ!O24&lt;シフト設定マスタ!$E$14,$AH24="ホール"),"C",IF(AND(希望開始時刻マスタ!O24&gt;=シフト設定マスタ!$D$15,希望開始時刻マスタ!O24&lt;シフト設定マスタ!$E$15,$AH24="ホール"),"D",IF(希望開始時刻マスタ!O24="休み","休み","")))))</f>
        <v/>
      </c>
      <c r="P24" s="142" t="str">
        <f>IF(AND(希望開始時刻マスタ!P24&gt;=シフト設定マスタ!$D$12,希望開始時刻マスタ!P24&lt;シフト設定マスタ!$E$12,$AH24="キッチン"),"A",IF(AND(希望開始時刻マスタ!P24&gt;=シフト設定マスタ!$D$13,希望開始時刻マスタ!P24&lt;シフト設定マスタ!$E$13,$AH24="キッチン"),"B",IF(AND(希望開始時刻マスタ!P24&gt;=シフト設定マスタ!$D$14,希望開始時刻マスタ!P24&lt;シフト設定マスタ!$E$14,$AH24="ホール"),"C",IF(AND(希望開始時刻マスタ!P24&gt;=シフト設定マスタ!$D$15,希望開始時刻マスタ!P24&lt;シフト設定マスタ!$E$15,$AH24="ホール"),"D",IF(希望開始時刻マスタ!P24="休み","休み","")))))</f>
        <v/>
      </c>
      <c r="Q24" s="142" t="str">
        <f>IF(AND(希望開始時刻マスタ!Q24&gt;=シフト設定マスタ!$D$12,希望開始時刻マスタ!Q24&lt;シフト設定マスタ!$E$12,$AH24="キッチン"),"A",IF(AND(希望開始時刻マスタ!Q24&gt;=シフト設定マスタ!$D$13,希望開始時刻マスタ!Q24&lt;シフト設定マスタ!$E$13,$AH24="キッチン"),"B",IF(AND(希望開始時刻マスタ!Q24&gt;=シフト設定マスタ!$D$14,希望開始時刻マスタ!Q24&lt;シフト設定マスタ!$E$14,$AH24="ホール"),"C",IF(AND(希望開始時刻マスタ!Q24&gt;=シフト設定マスタ!$D$15,希望開始時刻マスタ!Q24&lt;シフト設定マスタ!$E$15,$AH24="ホール"),"D",IF(希望開始時刻マスタ!Q24="休み","休み","")))))</f>
        <v/>
      </c>
      <c r="R24" s="142" t="str">
        <f>IF(AND(希望開始時刻マスタ!R24&gt;=シフト設定マスタ!$D$12,希望開始時刻マスタ!R24&lt;シフト設定マスタ!$E$12,$AH24="キッチン"),"A",IF(AND(希望開始時刻マスタ!R24&gt;=シフト設定マスタ!$D$13,希望開始時刻マスタ!R24&lt;シフト設定マスタ!$E$13,$AH24="キッチン"),"B",IF(AND(希望開始時刻マスタ!R24&gt;=シフト設定マスタ!$D$14,希望開始時刻マスタ!R24&lt;シフト設定マスタ!$E$14,$AH24="ホール"),"C",IF(AND(希望開始時刻マスタ!R24&gt;=シフト設定マスタ!$D$15,希望開始時刻マスタ!R24&lt;シフト設定マスタ!$E$15,$AH24="ホール"),"D",IF(希望開始時刻マスタ!R24="休み","休み","")))))</f>
        <v/>
      </c>
      <c r="S24" s="142" t="str">
        <f>IF(AND(希望開始時刻マスタ!S24&gt;=シフト設定マスタ!$D$12,希望開始時刻マスタ!S24&lt;シフト設定マスタ!$E$12,$AH24="キッチン"),"A",IF(AND(希望開始時刻マスタ!S24&gt;=シフト設定マスタ!$D$13,希望開始時刻マスタ!S24&lt;シフト設定マスタ!$E$13,$AH24="キッチン"),"B",IF(AND(希望開始時刻マスタ!S24&gt;=シフト設定マスタ!$D$14,希望開始時刻マスタ!S24&lt;シフト設定マスタ!$E$14,$AH24="ホール"),"C",IF(AND(希望開始時刻マスタ!S24&gt;=シフト設定マスタ!$D$15,希望開始時刻マスタ!S24&lt;シフト設定マスタ!$E$15,$AH24="ホール"),"D",IF(希望開始時刻マスタ!S24="休み","休み","")))))</f>
        <v/>
      </c>
      <c r="T24" s="142" t="str">
        <f>IF(AND(希望開始時刻マスタ!T24&gt;=シフト設定マスタ!$D$12,希望開始時刻マスタ!T24&lt;シフト設定マスタ!$E$12,$AH24="キッチン"),"A",IF(AND(希望開始時刻マスタ!T24&gt;=シフト設定マスタ!$D$13,希望開始時刻マスタ!T24&lt;シフト設定マスタ!$E$13,$AH24="キッチン"),"B",IF(AND(希望開始時刻マスタ!T24&gt;=シフト設定マスタ!$D$14,希望開始時刻マスタ!T24&lt;シフト設定マスタ!$E$14,$AH24="ホール"),"C",IF(AND(希望開始時刻マスタ!T24&gt;=シフト設定マスタ!$D$15,希望開始時刻マスタ!T24&lt;シフト設定マスタ!$E$15,$AH24="ホール"),"D",IF(希望開始時刻マスタ!T24="休み","休み","")))))</f>
        <v/>
      </c>
      <c r="U24" s="142" t="str">
        <f>IF(AND(希望開始時刻マスタ!U24&gt;=シフト設定マスタ!$D$12,希望開始時刻マスタ!U24&lt;シフト設定マスタ!$E$12,$AH24="キッチン"),"A",IF(AND(希望開始時刻マスタ!U24&gt;=シフト設定マスタ!$D$13,希望開始時刻マスタ!U24&lt;シフト設定マスタ!$E$13,$AH24="キッチン"),"B",IF(AND(希望開始時刻マスタ!U24&gt;=シフト設定マスタ!$D$14,希望開始時刻マスタ!U24&lt;シフト設定マスタ!$E$14,$AH24="ホール"),"C",IF(AND(希望開始時刻マスタ!U24&gt;=シフト設定マスタ!$D$15,希望開始時刻マスタ!U24&lt;シフト設定マスタ!$E$15,$AH24="ホール"),"D",IF(希望開始時刻マスタ!U24="休み","休み","")))))</f>
        <v/>
      </c>
      <c r="V24" s="142" t="str">
        <f>IF(AND(希望開始時刻マスタ!V24&gt;=シフト設定マスタ!$D$12,希望開始時刻マスタ!V24&lt;シフト設定マスタ!$E$12,$AH24="キッチン"),"A",IF(AND(希望開始時刻マスタ!V24&gt;=シフト設定マスタ!$D$13,希望開始時刻マスタ!V24&lt;シフト設定マスタ!$E$13,$AH24="キッチン"),"B",IF(AND(希望開始時刻マスタ!V24&gt;=シフト設定マスタ!$D$14,希望開始時刻マスタ!V24&lt;シフト設定マスタ!$E$14,$AH24="ホール"),"C",IF(AND(希望開始時刻マスタ!V24&gt;=シフト設定マスタ!$D$15,希望開始時刻マスタ!V24&lt;シフト設定マスタ!$E$15,$AH24="ホール"),"D",IF(希望開始時刻マスタ!V24="休み","休み","")))))</f>
        <v/>
      </c>
      <c r="W24" s="142" t="str">
        <f>IF(AND(希望開始時刻マスタ!W24&gt;=シフト設定マスタ!$D$12,希望開始時刻マスタ!W24&lt;シフト設定マスタ!$E$12,$AH24="キッチン"),"A",IF(AND(希望開始時刻マスタ!W24&gt;=シフト設定マスタ!$D$13,希望開始時刻マスタ!W24&lt;シフト設定マスタ!$E$13,$AH24="キッチン"),"B",IF(AND(希望開始時刻マスタ!W24&gt;=シフト設定マスタ!$D$14,希望開始時刻マスタ!W24&lt;シフト設定マスタ!$E$14,$AH24="ホール"),"C",IF(AND(希望開始時刻マスタ!W24&gt;=シフト設定マスタ!$D$15,希望開始時刻マスタ!W24&lt;シフト設定マスタ!$E$15,$AH24="ホール"),"D",IF(希望開始時刻マスタ!W24="休み","休み","")))))</f>
        <v/>
      </c>
      <c r="X24" s="142" t="str">
        <f>IF(AND(希望開始時刻マスタ!X24&gt;=シフト設定マスタ!$D$12,希望開始時刻マスタ!X24&lt;シフト設定マスタ!$E$12,$AH24="キッチン"),"A",IF(AND(希望開始時刻マスタ!X24&gt;=シフト設定マスタ!$D$13,希望開始時刻マスタ!X24&lt;シフト設定マスタ!$E$13,$AH24="キッチン"),"B",IF(AND(希望開始時刻マスタ!X24&gt;=シフト設定マスタ!$D$14,希望開始時刻マスタ!X24&lt;シフト設定マスタ!$E$14,$AH24="ホール"),"C",IF(AND(希望開始時刻マスタ!X24&gt;=シフト設定マスタ!$D$15,希望開始時刻マスタ!X24&lt;シフト設定マスタ!$E$15,$AH24="ホール"),"D",IF(希望開始時刻マスタ!X24="休み","休み","")))))</f>
        <v/>
      </c>
      <c r="Y24" s="142" t="str">
        <f>IF(AND(希望開始時刻マスタ!Y24&gt;=シフト設定マスタ!$D$12,希望開始時刻マスタ!Y24&lt;シフト設定マスタ!$E$12,$AH24="キッチン"),"A",IF(AND(希望開始時刻マスタ!Y24&gt;=シフト設定マスタ!$D$13,希望開始時刻マスタ!Y24&lt;シフト設定マスタ!$E$13,$AH24="キッチン"),"B",IF(AND(希望開始時刻マスタ!Y24&gt;=シフト設定マスタ!$D$14,希望開始時刻マスタ!Y24&lt;シフト設定マスタ!$E$14,$AH24="ホール"),"C",IF(AND(希望開始時刻マスタ!Y24&gt;=シフト設定マスタ!$D$15,希望開始時刻マスタ!Y24&lt;シフト設定マスタ!$E$15,$AH24="ホール"),"D",IF(希望開始時刻マスタ!Y24="休み","休み","")))))</f>
        <v/>
      </c>
      <c r="Z24" s="142" t="str">
        <f>IF(AND(希望開始時刻マスタ!Z24&gt;=シフト設定マスタ!$D$12,希望開始時刻マスタ!Z24&lt;シフト設定マスタ!$E$12,$AH24="キッチン"),"A",IF(AND(希望開始時刻マスタ!Z24&gt;=シフト設定マスタ!$D$13,希望開始時刻マスタ!Z24&lt;シフト設定マスタ!$E$13,$AH24="キッチン"),"B",IF(AND(希望開始時刻マスタ!Z24&gt;=シフト設定マスタ!$D$14,希望開始時刻マスタ!Z24&lt;シフト設定マスタ!$E$14,$AH24="ホール"),"C",IF(AND(希望開始時刻マスタ!Z24&gt;=シフト設定マスタ!$D$15,希望開始時刻マスタ!Z24&lt;シフト設定マスタ!$E$15,$AH24="ホール"),"D",IF(希望開始時刻マスタ!Z24="休み","休み","")))))</f>
        <v/>
      </c>
      <c r="AA24" s="142" t="str">
        <f>IF(AND(希望開始時刻マスタ!AA24&gt;=シフト設定マスタ!$D$12,希望開始時刻マスタ!AA24&lt;シフト設定マスタ!$E$12,$AH24="キッチン"),"A",IF(AND(希望開始時刻マスタ!AA24&gt;=シフト設定マスタ!$D$13,希望開始時刻マスタ!AA24&lt;シフト設定マスタ!$E$13,$AH24="キッチン"),"B",IF(AND(希望開始時刻マスタ!AA24&gt;=シフト設定マスタ!$D$14,希望開始時刻マスタ!AA24&lt;シフト設定マスタ!$E$14,$AH24="ホール"),"C",IF(AND(希望開始時刻マスタ!AA24&gt;=シフト設定マスタ!$D$15,希望開始時刻マスタ!AA24&lt;シフト設定マスタ!$E$15,$AH24="ホール"),"D",IF(希望開始時刻マスタ!AA24="休み","休み","")))))</f>
        <v/>
      </c>
      <c r="AB24" s="142" t="str">
        <f>IF(AND(希望開始時刻マスタ!AB24&gt;=シフト設定マスタ!$D$12,希望開始時刻マスタ!AB24&lt;シフト設定マスタ!$E$12,$AH24="キッチン"),"A",IF(AND(希望開始時刻マスタ!AB24&gt;=シフト設定マスタ!$D$13,希望開始時刻マスタ!AB24&lt;シフト設定マスタ!$E$13,$AH24="キッチン"),"B",IF(AND(希望開始時刻マスタ!AB24&gt;=シフト設定マスタ!$D$14,希望開始時刻マスタ!AB24&lt;シフト設定マスタ!$E$14,$AH24="ホール"),"C",IF(AND(希望開始時刻マスタ!AB24&gt;=シフト設定マスタ!$D$15,希望開始時刻マスタ!AB24&lt;シフト設定マスタ!$E$15,$AH24="ホール"),"D",IF(希望開始時刻マスタ!AB24="休み","休み","")))))</f>
        <v/>
      </c>
      <c r="AC24" s="142" t="str">
        <f>IF(AND(希望開始時刻マスタ!AC24&gt;=シフト設定マスタ!$D$12,希望開始時刻マスタ!AC24&lt;シフト設定マスタ!$E$12,$AH24="キッチン"),"A",IF(AND(希望開始時刻マスタ!AC24&gt;=シフト設定マスタ!$D$13,希望開始時刻マスタ!AC24&lt;シフト設定マスタ!$E$13,$AH24="キッチン"),"B",IF(AND(希望開始時刻マスタ!AC24&gt;=シフト設定マスタ!$D$14,希望開始時刻マスタ!AC24&lt;シフト設定マスタ!$E$14,$AH24="ホール"),"C",IF(AND(希望開始時刻マスタ!AC24&gt;=シフト設定マスタ!$D$15,希望開始時刻マスタ!AC24&lt;シフト設定マスタ!$E$15,$AH24="ホール"),"D",IF(希望開始時刻マスタ!AC24="休み","休み","")))))</f>
        <v/>
      </c>
      <c r="AD24" s="142" t="str">
        <f>IF(AND(希望開始時刻マスタ!AD24&gt;=シフト設定マスタ!$D$12,希望開始時刻マスタ!AD24&lt;シフト設定マスタ!$E$12,$AH24="キッチン"),"A",IF(AND(希望開始時刻マスタ!AD24&gt;=シフト設定マスタ!$D$13,希望開始時刻マスタ!AD24&lt;シフト設定マスタ!$E$13,$AH24="キッチン"),"B",IF(AND(希望開始時刻マスタ!AD24&gt;=シフト設定マスタ!$D$14,希望開始時刻マスタ!AD24&lt;シフト設定マスタ!$E$14,$AH24="ホール"),"C",IF(AND(希望開始時刻マスタ!AD24&gt;=シフト設定マスタ!$D$15,希望開始時刻マスタ!AD24&lt;シフト設定マスタ!$E$15,$AH24="ホール"),"D",IF(希望開始時刻マスタ!AD24="休み","休み","")))))</f>
        <v/>
      </c>
      <c r="AE24" s="142" t="str">
        <f>IF(AND(希望開始時刻マスタ!AE24&gt;=シフト設定マスタ!$D$12,希望開始時刻マスタ!AE24&lt;シフト設定マスタ!$E$12,$AH24="キッチン"),"A",IF(AND(希望開始時刻マスタ!AE24&gt;=シフト設定マスタ!$D$13,希望開始時刻マスタ!AE24&lt;シフト設定マスタ!$E$13,$AH24="キッチン"),"B",IF(AND(希望開始時刻マスタ!AE24&gt;=シフト設定マスタ!$D$14,希望開始時刻マスタ!AE24&lt;シフト設定マスタ!$E$14,$AH24="ホール"),"C",IF(AND(希望開始時刻マスタ!AE24&gt;=シフト設定マスタ!$D$15,希望開始時刻マスタ!AE24&lt;シフト設定マスタ!$E$15,$AH24="ホール"),"D",IF(希望開始時刻マスタ!AE24="休み","休み","")))))</f>
        <v/>
      </c>
      <c r="AF24" s="142" t="str">
        <f>IF(AND(希望開始時刻マスタ!AF24&gt;=シフト設定マスタ!$D$12,希望開始時刻マスタ!AF24&lt;シフト設定マスタ!$E$12,$AH24="キッチン"),"A",IF(AND(希望開始時刻マスタ!AF24&gt;=シフト設定マスタ!$D$13,希望開始時刻マスタ!AF24&lt;シフト設定マスタ!$E$13,$AH24="キッチン"),"B",IF(AND(希望開始時刻マスタ!AF24&gt;=シフト設定マスタ!$D$14,希望開始時刻マスタ!AF24&lt;シフト設定マスタ!$E$14,$AH24="ホール"),"C",IF(AND(希望開始時刻マスタ!AF24&gt;=シフト設定マスタ!$D$15,希望開始時刻マスタ!AF24&lt;シフト設定マスタ!$E$15,$AH24="ホール"),"D",IF(希望開始時刻マスタ!AF24="休み","休み","")))))</f>
        <v/>
      </c>
      <c r="AG24" s="142" t="str">
        <f>IF(AND(希望開始時刻マスタ!AG24&gt;=シフト設定マスタ!$D$12,希望開始時刻マスタ!AG24&lt;シフト設定マスタ!$E$12,$AH24="キッチン"),"A",IF(AND(希望開始時刻マスタ!AG24&gt;=シフト設定マスタ!$D$13,希望開始時刻マスタ!AG24&lt;シフト設定マスタ!$E$13,$AH24="キッチン"),"B",IF(AND(希望開始時刻マスタ!AG24&gt;=シフト設定マスタ!$D$14,希望開始時刻マスタ!AG24&lt;シフト設定マスタ!$E$14,$AH24="ホール"),"C",IF(AND(希望開始時刻マスタ!AG24&gt;=シフト設定マスタ!$D$15,希望開始時刻マスタ!AG24&lt;シフト設定マスタ!$E$15,$AH24="ホール"),"D",IF(希望開始時刻マスタ!AG24="休み","休み","")))))</f>
        <v/>
      </c>
      <c r="AH24" s="143">
        <f>スタッフマスタ!L24</f>
        <v>0</v>
      </c>
      <c r="AI24" s="144">
        <f>スタッフマスタ!K24</f>
        <v>0</v>
      </c>
    </row>
    <row r="25" spans="2:35" x14ac:dyDescent="0.4">
      <c r="B25" s="17" t="s">
        <v>72</v>
      </c>
      <c r="C25" s="142" t="str">
        <f>IF(AND(希望開始時刻マスタ!C25&gt;=シフト設定マスタ!$D$12,希望開始時刻マスタ!C25&lt;シフト設定マスタ!$E$12,$AH25="キッチン"),"A",IF(AND(希望開始時刻マスタ!C25&gt;=シフト設定マスタ!$D$13,希望開始時刻マスタ!C25&lt;シフト設定マスタ!$E$13,$AH25="キッチン"),"B",IF(AND(希望開始時刻マスタ!C25&gt;=シフト設定マスタ!$D$14,希望開始時刻マスタ!C25&lt;シフト設定マスタ!$E$14,$AH25="ホール"),"C",IF(AND(希望開始時刻マスタ!C25&gt;=シフト設定マスタ!$D$15,希望開始時刻マスタ!C25&lt;シフト設定マスタ!$E$15,$AH25="ホール"),"D",IF(希望開始時刻マスタ!C25="休み","休み","")))))</f>
        <v/>
      </c>
      <c r="D25" s="142" t="str">
        <f>IF(AND(希望開始時刻マスタ!D25&gt;=シフト設定マスタ!$D$12,希望開始時刻マスタ!D25&lt;シフト設定マスタ!$E$12,$AH25="キッチン"),"A",IF(AND(希望開始時刻マスタ!D25&gt;=シフト設定マスタ!$D$13,希望開始時刻マスタ!D25&lt;シフト設定マスタ!$E$13,$AH25="キッチン"),"B",IF(AND(希望開始時刻マスタ!D25&gt;=シフト設定マスタ!$D$14,希望開始時刻マスタ!D25&lt;シフト設定マスタ!$E$14,$AH25="ホール"),"C",IF(AND(希望開始時刻マスタ!D25&gt;=シフト設定マスタ!$D$15,希望開始時刻マスタ!D25&lt;シフト設定マスタ!$E$15,$AH25="ホール"),"D",IF(希望開始時刻マスタ!D25="休み","休み","")))))</f>
        <v/>
      </c>
      <c r="E25" s="142" t="str">
        <f>IF(AND(希望開始時刻マスタ!E25&gt;=シフト設定マスタ!$D$12,希望開始時刻マスタ!E25&lt;シフト設定マスタ!$E$12,$AH25="キッチン"),"A",IF(AND(希望開始時刻マスタ!E25&gt;=シフト設定マスタ!$D$13,希望開始時刻マスタ!E25&lt;シフト設定マスタ!$E$13,$AH25="キッチン"),"B",IF(AND(希望開始時刻マスタ!E25&gt;=シフト設定マスタ!$D$14,希望開始時刻マスタ!E25&lt;シフト設定マスタ!$E$14,$AH25="ホール"),"C",IF(AND(希望開始時刻マスタ!E25&gt;=シフト設定マスタ!$D$15,希望開始時刻マスタ!E25&lt;シフト設定マスタ!$E$15,$AH25="ホール"),"D",IF(希望開始時刻マスタ!E25="休み","休み","")))))</f>
        <v/>
      </c>
      <c r="F25" s="142" t="str">
        <f>IF(AND(希望開始時刻マスタ!F25&gt;=シフト設定マスタ!$D$12,希望開始時刻マスタ!F25&lt;シフト設定マスタ!$E$12,$AH25="キッチン"),"A",IF(AND(希望開始時刻マスタ!F25&gt;=シフト設定マスタ!$D$13,希望開始時刻マスタ!F25&lt;シフト設定マスタ!$E$13,$AH25="キッチン"),"B",IF(AND(希望開始時刻マスタ!F25&gt;=シフト設定マスタ!$D$14,希望開始時刻マスタ!F25&lt;シフト設定マスタ!$E$14,$AH25="ホール"),"C",IF(AND(希望開始時刻マスタ!F25&gt;=シフト設定マスタ!$D$15,希望開始時刻マスタ!F25&lt;シフト設定マスタ!$E$15,$AH25="ホール"),"D",IF(希望開始時刻マスタ!F25="休み","休み","")))))</f>
        <v/>
      </c>
      <c r="G25" s="142" t="str">
        <f>IF(AND(希望開始時刻マスタ!G25&gt;=シフト設定マスタ!$D$12,希望開始時刻マスタ!G25&lt;シフト設定マスタ!$E$12,$AH25="キッチン"),"A",IF(AND(希望開始時刻マスタ!G25&gt;=シフト設定マスタ!$D$13,希望開始時刻マスタ!G25&lt;シフト設定マスタ!$E$13,$AH25="キッチン"),"B",IF(AND(希望開始時刻マスタ!G25&gt;=シフト設定マスタ!$D$14,希望開始時刻マスタ!G25&lt;シフト設定マスタ!$E$14,$AH25="ホール"),"C",IF(AND(希望開始時刻マスタ!G25&gt;=シフト設定マスタ!$D$15,希望開始時刻マスタ!G25&lt;シフト設定マスタ!$E$15,$AH25="ホール"),"D",IF(希望開始時刻マスタ!G25="休み","休み","")))))</f>
        <v/>
      </c>
      <c r="H25" s="142" t="str">
        <f>IF(AND(希望開始時刻マスタ!H25&gt;=シフト設定マスタ!$D$12,希望開始時刻マスタ!H25&lt;シフト設定マスタ!$E$12,$AH25="キッチン"),"A",IF(AND(希望開始時刻マスタ!H25&gt;=シフト設定マスタ!$D$13,希望開始時刻マスタ!H25&lt;シフト設定マスタ!$E$13,$AH25="キッチン"),"B",IF(AND(希望開始時刻マスタ!H25&gt;=シフト設定マスタ!$D$14,希望開始時刻マスタ!H25&lt;シフト設定マスタ!$E$14,$AH25="ホール"),"C",IF(AND(希望開始時刻マスタ!H25&gt;=シフト設定マスタ!$D$15,希望開始時刻マスタ!H25&lt;シフト設定マスタ!$E$15,$AH25="ホール"),"D",IF(希望開始時刻マスタ!H25="休み","休み","")))))</f>
        <v/>
      </c>
      <c r="I25" s="142" t="str">
        <f>IF(AND(希望開始時刻マスタ!I25&gt;=シフト設定マスタ!$D$12,希望開始時刻マスタ!I25&lt;シフト設定マスタ!$E$12,$AH25="キッチン"),"A",IF(AND(希望開始時刻マスタ!I25&gt;=シフト設定マスタ!$D$13,希望開始時刻マスタ!I25&lt;シフト設定マスタ!$E$13,$AH25="キッチン"),"B",IF(AND(希望開始時刻マスタ!I25&gt;=シフト設定マスタ!$D$14,希望開始時刻マスタ!I25&lt;シフト設定マスタ!$E$14,$AH25="ホール"),"C",IF(AND(希望開始時刻マスタ!I25&gt;=シフト設定マスタ!$D$15,希望開始時刻マスタ!I25&lt;シフト設定マスタ!$E$15,$AH25="ホール"),"D",IF(希望開始時刻マスタ!I25="休み","休み","")))))</f>
        <v/>
      </c>
      <c r="J25" s="142" t="str">
        <f>IF(AND(希望開始時刻マスタ!J25&gt;=シフト設定マスタ!$D$12,希望開始時刻マスタ!J25&lt;シフト設定マスタ!$E$12,$AH25="キッチン"),"A",IF(AND(希望開始時刻マスタ!J25&gt;=シフト設定マスタ!$D$13,希望開始時刻マスタ!J25&lt;シフト設定マスタ!$E$13,$AH25="キッチン"),"B",IF(AND(希望開始時刻マスタ!J25&gt;=シフト設定マスタ!$D$14,希望開始時刻マスタ!J25&lt;シフト設定マスタ!$E$14,$AH25="ホール"),"C",IF(AND(希望開始時刻マスタ!J25&gt;=シフト設定マスタ!$D$15,希望開始時刻マスタ!J25&lt;シフト設定マスタ!$E$15,$AH25="ホール"),"D",IF(希望開始時刻マスタ!J25="休み","休み","")))))</f>
        <v/>
      </c>
      <c r="K25" s="142" t="str">
        <f>IF(AND(希望開始時刻マスタ!K25&gt;=シフト設定マスタ!$D$12,希望開始時刻マスタ!K25&lt;シフト設定マスタ!$E$12,$AH25="キッチン"),"A",IF(AND(希望開始時刻マスタ!K25&gt;=シフト設定マスタ!$D$13,希望開始時刻マスタ!K25&lt;シフト設定マスタ!$E$13,$AH25="キッチン"),"B",IF(AND(希望開始時刻マスタ!K25&gt;=シフト設定マスタ!$D$14,希望開始時刻マスタ!K25&lt;シフト設定マスタ!$E$14,$AH25="ホール"),"C",IF(AND(希望開始時刻マスタ!K25&gt;=シフト設定マスタ!$D$15,希望開始時刻マスタ!K25&lt;シフト設定マスタ!$E$15,$AH25="ホール"),"D",IF(希望開始時刻マスタ!K25="休み","休み","")))))</f>
        <v/>
      </c>
      <c r="L25" s="142" t="str">
        <f>IF(AND(希望開始時刻マスタ!L25&gt;=シフト設定マスタ!$D$12,希望開始時刻マスタ!L25&lt;シフト設定マスタ!$E$12,$AH25="キッチン"),"A",IF(AND(希望開始時刻マスタ!L25&gt;=シフト設定マスタ!$D$13,希望開始時刻マスタ!L25&lt;シフト設定マスタ!$E$13,$AH25="キッチン"),"B",IF(AND(希望開始時刻マスタ!L25&gt;=シフト設定マスタ!$D$14,希望開始時刻マスタ!L25&lt;シフト設定マスタ!$E$14,$AH25="ホール"),"C",IF(AND(希望開始時刻マスタ!L25&gt;=シフト設定マスタ!$D$15,希望開始時刻マスタ!L25&lt;シフト設定マスタ!$E$15,$AH25="ホール"),"D",IF(希望開始時刻マスタ!L25="休み","休み","")))))</f>
        <v/>
      </c>
      <c r="M25" s="142" t="str">
        <f>IF(AND(希望開始時刻マスタ!M25&gt;=シフト設定マスタ!$D$12,希望開始時刻マスタ!M25&lt;シフト設定マスタ!$E$12,$AH25="キッチン"),"A",IF(AND(希望開始時刻マスタ!M25&gt;=シフト設定マスタ!$D$13,希望開始時刻マスタ!M25&lt;シフト設定マスタ!$E$13,$AH25="キッチン"),"B",IF(AND(希望開始時刻マスタ!M25&gt;=シフト設定マスタ!$D$14,希望開始時刻マスタ!M25&lt;シフト設定マスタ!$E$14,$AH25="ホール"),"C",IF(AND(希望開始時刻マスタ!M25&gt;=シフト設定マスタ!$D$15,希望開始時刻マスタ!M25&lt;シフト設定マスタ!$E$15,$AH25="ホール"),"D",IF(希望開始時刻マスタ!M25="休み","休み","")))))</f>
        <v/>
      </c>
      <c r="N25" s="142" t="str">
        <f>IF(AND(希望開始時刻マスタ!N25&gt;=シフト設定マスタ!$D$12,希望開始時刻マスタ!N25&lt;シフト設定マスタ!$E$12,$AH25="キッチン"),"A",IF(AND(希望開始時刻マスタ!N25&gt;=シフト設定マスタ!$D$13,希望開始時刻マスタ!N25&lt;シフト設定マスタ!$E$13,$AH25="キッチン"),"B",IF(AND(希望開始時刻マスタ!N25&gt;=シフト設定マスタ!$D$14,希望開始時刻マスタ!N25&lt;シフト設定マスタ!$E$14,$AH25="ホール"),"C",IF(AND(希望開始時刻マスタ!N25&gt;=シフト設定マスタ!$D$15,希望開始時刻マスタ!N25&lt;シフト設定マスタ!$E$15,$AH25="ホール"),"D",IF(希望開始時刻マスタ!N25="休み","休み","")))))</f>
        <v/>
      </c>
      <c r="O25" s="142" t="str">
        <f>IF(AND(希望開始時刻マスタ!O25&gt;=シフト設定マスタ!$D$12,希望開始時刻マスタ!O25&lt;シフト設定マスタ!$E$12,$AH25="キッチン"),"A",IF(AND(希望開始時刻マスタ!O25&gt;=シフト設定マスタ!$D$13,希望開始時刻マスタ!O25&lt;シフト設定マスタ!$E$13,$AH25="キッチン"),"B",IF(AND(希望開始時刻マスタ!O25&gt;=シフト設定マスタ!$D$14,希望開始時刻マスタ!O25&lt;シフト設定マスタ!$E$14,$AH25="ホール"),"C",IF(AND(希望開始時刻マスタ!O25&gt;=シフト設定マスタ!$D$15,希望開始時刻マスタ!O25&lt;シフト設定マスタ!$E$15,$AH25="ホール"),"D",IF(希望開始時刻マスタ!O25="休み","休み","")))))</f>
        <v/>
      </c>
      <c r="P25" s="142" t="str">
        <f>IF(AND(希望開始時刻マスタ!P25&gt;=シフト設定マスタ!$D$12,希望開始時刻マスタ!P25&lt;シフト設定マスタ!$E$12,$AH25="キッチン"),"A",IF(AND(希望開始時刻マスタ!P25&gt;=シフト設定マスタ!$D$13,希望開始時刻マスタ!P25&lt;シフト設定マスタ!$E$13,$AH25="キッチン"),"B",IF(AND(希望開始時刻マスタ!P25&gt;=シフト設定マスタ!$D$14,希望開始時刻マスタ!P25&lt;シフト設定マスタ!$E$14,$AH25="ホール"),"C",IF(AND(希望開始時刻マスタ!P25&gt;=シフト設定マスタ!$D$15,希望開始時刻マスタ!P25&lt;シフト設定マスタ!$E$15,$AH25="ホール"),"D",IF(希望開始時刻マスタ!P25="休み","休み","")))))</f>
        <v/>
      </c>
      <c r="Q25" s="142" t="str">
        <f>IF(AND(希望開始時刻マスタ!Q25&gt;=シフト設定マスタ!$D$12,希望開始時刻マスタ!Q25&lt;シフト設定マスタ!$E$12,$AH25="キッチン"),"A",IF(AND(希望開始時刻マスタ!Q25&gt;=シフト設定マスタ!$D$13,希望開始時刻マスタ!Q25&lt;シフト設定マスタ!$E$13,$AH25="キッチン"),"B",IF(AND(希望開始時刻マスタ!Q25&gt;=シフト設定マスタ!$D$14,希望開始時刻マスタ!Q25&lt;シフト設定マスタ!$E$14,$AH25="ホール"),"C",IF(AND(希望開始時刻マスタ!Q25&gt;=シフト設定マスタ!$D$15,希望開始時刻マスタ!Q25&lt;シフト設定マスタ!$E$15,$AH25="ホール"),"D",IF(希望開始時刻マスタ!Q25="休み","休み","")))))</f>
        <v/>
      </c>
      <c r="R25" s="142" t="str">
        <f>IF(AND(希望開始時刻マスタ!R25&gt;=シフト設定マスタ!$D$12,希望開始時刻マスタ!R25&lt;シフト設定マスタ!$E$12,$AH25="キッチン"),"A",IF(AND(希望開始時刻マスタ!R25&gt;=シフト設定マスタ!$D$13,希望開始時刻マスタ!R25&lt;シフト設定マスタ!$E$13,$AH25="キッチン"),"B",IF(AND(希望開始時刻マスタ!R25&gt;=シフト設定マスタ!$D$14,希望開始時刻マスタ!R25&lt;シフト設定マスタ!$E$14,$AH25="ホール"),"C",IF(AND(希望開始時刻マスタ!R25&gt;=シフト設定マスタ!$D$15,希望開始時刻マスタ!R25&lt;シフト設定マスタ!$E$15,$AH25="ホール"),"D",IF(希望開始時刻マスタ!R25="休み","休み","")))))</f>
        <v/>
      </c>
      <c r="S25" s="142" t="str">
        <f>IF(AND(希望開始時刻マスタ!S25&gt;=シフト設定マスタ!$D$12,希望開始時刻マスタ!S25&lt;シフト設定マスタ!$E$12,$AH25="キッチン"),"A",IF(AND(希望開始時刻マスタ!S25&gt;=シフト設定マスタ!$D$13,希望開始時刻マスタ!S25&lt;シフト設定マスタ!$E$13,$AH25="キッチン"),"B",IF(AND(希望開始時刻マスタ!S25&gt;=シフト設定マスタ!$D$14,希望開始時刻マスタ!S25&lt;シフト設定マスタ!$E$14,$AH25="ホール"),"C",IF(AND(希望開始時刻マスタ!S25&gt;=シフト設定マスタ!$D$15,希望開始時刻マスタ!S25&lt;シフト設定マスタ!$E$15,$AH25="ホール"),"D",IF(希望開始時刻マスタ!S25="休み","休み","")))))</f>
        <v/>
      </c>
      <c r="T25" s="142" t="str">
        <f>IF(AND(希望開始時刻マスタ!T25&gt;=シフト設定マスタ!$D$12,希望開始時刻マスタ!T25&lt;シフト設定マスタ!$E$12,$AH25="キッチン"),"A",IF(AND(希望開始時刻マスタ!T25&gt;=シフト設定マスタ!$D$13,希望開始時刻マスタ!T25&lt;シフト設定マスタ!$E$13,$AH25="キッチン"),"B",IF(AND(希望開始時刻マスタ!T25&gt;=シフト設定マスタ!$D$14,希望開始時刻マスタ!T25&lt;シフト設定マスタ!$E$14,$AH25="ホール"),"C",IF(AND(希望開始時刻マスタ!T25&gt;=シフト設定マスタ!$D$15,希望開始時刻マスタ!T25&lt;シフト設定マスタ!$E$15,$AH25="ホール"),"D",IF(希望開始時刻マスタ!T25="休み","休み","")))))</f>
        <v/>
      </c>
      <c r="U25" s="142" t="str">
        <f>IF(AND(希望開始時刻マスタ!U25&gt;=シフト設定マスタ!$D$12,希望開始時刻マスタ!U25&lt;シフト設定マスタ!$E$12,$AH25="キッチン"),"A",IF(AND(希望開始時刻マスタ!U25&gt;=シフト設定マスタ!$D$13,希望開始時刻マスタ!U25&lt;シフト設定マスタ!$E$13,$AH25="キッチン"),"B",IF(AND(希望開始時刻マスタ!U25&gt;=シフト設定マスタ!$D$14,希望開始時刻マスタ!U25&lt;シフト設定マスタ!$E$14,$AH25="ホール"),"C",IF(AND(希望開始時刻マスタ!U25&gt;=シフト設定マスタ!$D$15,希望開始時刻マスタ!U25&lt;シフト設定マスタ!$E$15,$AH25="ホール"),"D",IF(希望開始時刻マスタ!U25="休み","休み","")))))</f>
        <v/>
      </c>
      <c r="V25" s="142" t="str">
        <f>IF(AND(希望開始時刻マスタ!V25&gt;=シフト設定マスタ!$D$12,希望開始時刻マスタ!V25&lt;シフト設定マスタ!$E$12,$AH25="キッチン"),"A",IF(AND(希望開始時刻マスタ!V25&gt;=シフト設定マスタ!$D$13,希望開始時刻マスタ!V25&lt;シフト設定マスタ!$E$13,$AH25="キッチン"),"B",IF(AND(希望開始時刻マスタ!V25&gt;=シフト設定マスタ!$D$14,希望開始時刻マスタ!V25&lt;シフト設定マスタ!$E$14,$AH25="ホール"),"C",IF(AND(希望開始時刻マスタ!V25&gt;=シフト設定マスタ!$D$15,希望開始時刻マスタ!V25&lt;シフト設定マスタ!$E$15,$AH25="ホール"),"D",IF(希望開始時刻マスタ!V25="休み","休み","")))))</f>
        <v/>
      </c>
      <c r="W25" s="142" t="str">
        <f>IF(AND(希望開始時刻マスタ!W25&gt;=シフト設定マスタ!$D$12,希望開始時刻マスタ!W25&lt;シフト設定マスタ!$E$12,$AH25="キッチン"),"A",IF(AND(希望開始時刻マスタ!W25&gt;=シフト設定マスタ!$D$13,希望開始時刻マスタ!W25&lt;シフト設定マスタ!$E$13,$AH25="キッチン"),"B",IF(AND(希望開始時刻マスタ!W25&gt;=シフト設定マスタ!$D$14,希望開始時刻マスタ!W25&lt;シフト設定マスタ!$E$14,$AH25="ホール"),"C",IF(AND(希望開始時刻マスタ!W25&gt;=シフト設定マスタ!$D$15,希望開始時刻マスタ!W25&lt;シフト設定マスタ!$E$15,$AH25="ホール"),"D",IF(希望開始時刻マスタ!W25="休み","休み","")))))</f>
        <v/>
      </c>
      <c r="X25" s="142" t="str">
        <f>IF(AND(希望開始時刻マスタ!X25&gt;=シフト設定マスタ!$D$12,希望開始時刻マスタ!X25&lt;シフト設定マスタ!$E$12,$AH25="キッチン"),"A",IF(AND(希望開始時刻マスタ!X25&gt;=シフト設定マスタ!$D$13,希望開始時刻マスタ!X25&lt;シフト設定マスタ!$E$13,$AH25="キッチン"),"B",IF(AND(希望開始時刻マスタ!X25&gt;=シフト設定マスタ!$D$14,希望開始時刻マスタ!X25&lt;シフト設定マスタ!$E$14,$AH25="ホール"),"C",IF(AND(希望開始時刻マスタ!X25&gt;=シフト設定マスタ!$D$15,希望開始時刻マスタ!X25&lt;シフト設定マスタ!$E$15,$AH25="ホール"),"D",IF(希望開始時刻マスタ!X25="休み","休み","")))))</f>
        <v/>
      </c>
      <c r="Y25" s="142" t="str">
        <f>IF(AND(希望開始時刻マスタ!Y25&gt;=シフト設定マスタ!$D$12,希望開始時刻マスタ!Y25&lt;シフト設定マスタ!$E$12,$AH25="キッチン"),"A",IF(AND(希望開始時刻マスタ!Y25&gt;=シフト設定マスタ!$D$13,希望開始時刻マスタ!Y25&lt;シフト設定マスタ!$E$13,$AH25="キッチン"),"B",IF(AND(希望開始時刻マスタ!Y25&gt;=シフト設定マスタ!$D$14,希望開始時刻マスタ!Y25&lt;シフト設定マスタ!$E$14,$AH25="ホール"),"C",IF(AND(希望開始時刻マスタ!Y25&gt;=シフト設定マスタ!$D$15,希望開始時刻マスタ!Y25&lt;シフト設定マスタ!$E$15,$AH25="ホール"),"D",IF(希望開始時刻マスタ!Y25="休み","休み","")))))</f>
        <v/>
      </c>
      <c r="Z25" s="142" t="str">
        <f>IF(AND(希望開始時刻マスタ!Z25&gt;=シフト設定マスタ!$D$12,希望開始時刻マスタ!Z25&lt;シフト設定マスタ!$E$12,$AH25="キッチン"),"A",IF(AND(希望開始時刻マスタ!Z25&gt;=シフト設定マスタ!$D$13,希望開始時刻マスタ!Z25&lt;シフト設定マスタ!$E$13,$AH25="キッチン"),"B",IF(AND(希望開始時刻マスタ!Z25&gt;=シフト設定マスタ!$D$14,希望開始時刻マスタ!Z25&lt;シフト設定マスタ!$E$14,$AH25="ホール"),"C",IF(AND(希望開始時刻マスタ!Z25&gt;=シフト設定マスタ!$D$15,希望開始時刻マスタ!Z25&lt;シフト設定マスタ!$E$15,$AH25="ホール"),"D",IF(希望開始時刻マスタ!Z25="休み","休み","")))))</f>
        <v/>
      </c>
      <c r="AA25" s="142" t="str">
        <f>IF(AND(希望開始時刻マスタ!AA25&gt;=シフト設定マスタ!$D$12,希望開始時刻マスタ!AA25&lt;シフト設定マスタ!$E$12,$AH25="キッチン"),"A",IF(AND(希望開始時刻マスタ!AA25&gt;=シフト設定マスタ!$D$13,希望開始時刻マスタ!AA25&lt;シフト設定マスタ!$E$13,$AH25="キッチン"),"B",IF(AND(希望開始時刻マスタ!AA25&gt;=シフト設定マスタ!$D$14,希望開始時刻マスタ!AA25&lt;シフト設定マスタ!$E$14,$AH25="ホール"),"C",IF(AND(希望開始時刻マスタ!AA25&gt;=シフト設定マスタ!$D$15,希望開始時刻マスタ!AA25&lt;シフト設定マスタ!$E$15,$AH25="ホール"),"D",IF(希望開始時刻マスタ!AA25="休み","休み","")))))</f>
        <v/>
      </c>
      <c r="AB25" s="142" t="str">
        <f>IF(AND(希望開始時刻マスタ!AB25&gt;=シフト設定マスタ!$D$12,希望開始時刻マスタ!AB25&lt;シフト設定マスタ!$E$12,$AH25="キッチン"),"A",IF(AND(希望開始時刻マスタ!AB25&gt;=シフト設定マスタ!$D$13,希望開始時刻マスタ!AB25&lt;シフト設定マスタ!$E$13,$AH25="キッチン"),"B",IF(AND(希望開始時刻マスタ!AB25&gt;=シフト設定マスタ!$D$14,希望開始時刻マスタ!AB25&lt;シフト設定マスタ!$E$14,$AH25="ホール"),"C",IF(AND(希望開始時刻マスタ!AB25&gt;=シフト設定マスタ!$D$15,希望開始時刻マスタ!AB25&lt;シフト設定マスタ!$E$15,$AH25="ホール"),"D",IF(希望開始時刻マスタ!AB25="休み","休み","")))))</f>
        <v/>
      </c>
      <c r="AC25" s="142" t="str">
        <f>IF(AND(希望開始時刻マスタ!AC25&gt;=シフト設定マスタ!$D$12,希望開始時刻マスタ!AC25&lt;シフト設定マスタ!$E$12,$AH25="キッチン"),"A",IF(AND(希望開始時刻マスタ!AC25&gt;=シフト設定マスタ!$D$13,希望開始時刻マスタ!AC25&lt;シフト設定マスタ!$E$13,$AH25="キッチン"),"B",IF(AND(希望開始時刻マスタ!AC25&gt;=シフト設定マスタ!$D$14,希望開始時刻マスタ!AC25&lt;シフト設定マスタ!$E$14,$AH25="ホール"),"C",IF(AND(希望開始時刻マスタ!AC25&gt;=シフト設定マスタ!$D$15,希望開始時刻マスタ!AC25&lt;シフト設定マスタ!$E$15,$AH25="ホール"),"D",IF(希望開始時刻マスタ!AC25="休み","休み","")))))</f>
        <v/>
      </c>
      <c r="AD25" s="142" t="str">
        <f>IF(AND(希望開始時刻マスタ!AD25&gt;=シフト設定マスタ!$D$12,希望開始時刻マスタ!AD25&lt;シフト設定マスタ!$E$12,$AH25="キッチン"),"A",IF(AND(希望開始時刻マスタ!AD25&gt;=シフト設定マスタ!$D$13,希望開始時刻マスタ!AD25&lt;シフト設定マスタ!$E$13,$AH25="キッチン"),"B",IF(AND(希望開始時刻マスタ!AD25&gt;=シフト設定マスタ!$D$14,希望開始時刻マスタ!AD25&lt;シフト設定マスタ!$E$14,$AH25="ホール"),"C",IF(AND(希望開始時刻マスタ!AD25&gt;=シフト設定マスタ!$D$15,希望開始時刻マスタ!AD25&lt;シフト設定マスタ!$E$15,$AH25="ホール"),"D",IF(希望開始時刻マスタ!AD25="休み","休み","")))))</f>
        <v/>
      </c>
      <c r="AE25" s="142" t="str">
        <f>IF(AND(希望開始時刻マスタ!AE25&gt;=シフト設定マスタ!$D$12,希望開始時刻マスタ!AE25&lt;シフト設定マスタ!$E$12,$AH25="キッチン"),"A",IF(AND(希望開始時刻マスタ!AE25&gt;=シフト設定マスタ!$D$13,希望開始時刻マスタ!AE25&lt;シフト設定マスタ!$E$13,$AH25="キッチン"),"B",IF(AND(希望開始時刻マスタ!AE25&gt;=シフト設定マスタ!$D$14,希望開始時刻マスタ!AE25&lt;シフト設定マスタ!$E$14,$AH25="ホール"),"C",IF(AND(希望開始時刻マスタ!AE25&gt;=シフト設定マスタ!$D$15,希望開始時刻マスタ!AE25&lt;シフト設定マスタ!$E$15,$AH25="ホール"),"D",IF(希望開始時刻マスタ!AE25="休み","休み","")))))</f>
        <v/>
      </c>
      <c r="AF25" s="142" t="str">
        <f>IF(AND(希望開始時刻マスタ!AF25&gt;=シフト設定マスタ!$D$12,希望開始時刻マスタ!AF25&lt;シフト設定マスタ!$E$12,$AH25="キッチン"),"A",IF(AND(希望開始時刻マスタ!AF25&gt;=シフト設定マスタ!$D$13,希望開始時刻マスタ!AF25&lt;シフト設定マスタ!$E$13,$AH25="キッチン"),"B",IF(AND(希望開始時刻マスタ!AF25&gt;=シフト設定マスタ!$D$14,希望開始時刻マスタ!AF25&lt;シフト設定マスタ!$E$14,$AH25="ホール"),"C",IF(AND(希望開始時刻マスタ!AF25&gt;=シフト設定マスタ!$D$15,希望開始時刻マスタ!AF25&lt;シフト設定マスタ!$E$15,$AH25="ホール"),"D",IF(希望開始時刻マスタ!AF25="休み","休み","")))))</f>
        <v/>
      </c>
      <c r="AG25" s="142" t="str">
        <f>IF(AND(希望開始時刻マスタ!AG25&gt;=シフト設定マスタ!$D$12,希望開始時刻マスタ!AG25&lt;シフト設定マスタ!$E$12,$AH25="キッチン"),"A",IF(AND(希望開始時刻マスタ!AG25&gt;=シフト設定マスタ!$D$13,希望開始時刻マスタ!AG25&lt;シフト設定マスタ!$E$13,$AH25="キッチン"),"B",IF(AND(希望開始時刻マスタ!AG25&gt;=シフト設定マスタ!$D$14,希望開始時刻マスタ!AG25&lt;シフト設定マスタ!$E$14,$AH25="ホール"),"C",IF(AND(希望開始時刻マスタ!AG25&gt;=シフト設定マスタ!$D$15,希望開始時刻マスタ!AG25&lt;シフト設定マスタ!$E$15,$AH25="ホール"),"D",IF(希望開始時刻マスタ!AG25="休み","休み","")))))</f>
        <v/>
      </c>
      <c r="AH25" s="143">
        <f>スタッフマスタ!L25</f>
        <v>0</v>
      </c>
      <c r="AI25" s="144">
        <f>スタッフマスタ!K25</f>
        <v>0</v>
      </c>
    </row>
    <row r="26" spans="2:35" x14ac:dyDescent="0.4">
      <c r="B26" s="17" t="s">
        <v>73</v>
      </c>
      <c r="C26" s="142" t="str">
        <f>IF(AND(希望開始時刻マスタ!C26&gt;=シフト設定マスタ!$D$12,希望開始時刻マスタ!C26&lt;シフト設定マスタ!$E$12,$AH26="キッチン"),"A",IF(AND(希望開始時刻マスタ!C26&gt;=シフト設定マスタ!$D$13,希望開始時刻マスタ!C26&lt;シフト設定マスタ!$E$13,$AH26="キッチン"),"B",IF(AND(希望開始時刻マスタ!C26&gt;=シフト設定マスタ!$D$14,希望開始時刻マスタ!C26&lt;シフト設定マスタ!$E$14,$AH26="ホール"),"C",IF(AND(希望開始時刻マスタ!C26&gt;=シフト設定マスタ!$D$15,希望開始時刻マスタ!C26&lt;シフト設定マスタ!$E$15,$AH26="ホール"),"D",IF(希望開始時刻マスタ!C26="休み","休み","")))))</f>
        <v/>
      </c>
      <c r="D26" s="142" t="str">
        <f>IF(AND(希望開始時刻マスタ!D26&gt;=シフト設定マスタ!$D$12,希望開始時刻マスタ!D26&lt;シフト設定マスタ!$E$12,$AH26="キッチン"),"A",IF(AND(希望開始時刻マスタ!D26&gt;=シフト設定マスタ!$D$13,希望開始時刻マスタ!D26&lt;シフト設定マスタ!$E$13,$AH26="キッチン"),"B",IF(AND(希望開始時刻マスタ!D26&gt;=シフト設定マスタ!$D$14,希望開始時刻マスタ!D26&lt;シフト設定マスタ!$E$14,$AH26="ホール"),"C",IF(AND(希望開始時刻マスタ!D26&gt;=シフト設定マスタ!$D$15,希望開始時刻マスタ!D26&lt;シフト設定マスタ!$E$15,$AH26="ホール"),"D",IF(希望開始時刻マスタ!D26="休み","休み","")))))</f>
        <v/>
      </c>
      <c r="E26" s="142" t="str">
        <f>IF(AND(希望開始時刻マスタ!E26&gt;=シフト設定マスタ!$D$12,希望開始時刻マスタ!E26&lt;シフト設定マスタ!$E$12,$AH26="キッチン"),"A",IF(AND(希望開始時刻マスタ!E26&gt;=シフト設定マスタ!$D$13,希望開始時刻マスタ!E26&lt;シフト設定マスタ!$E$13,$AH26="キッチン"),"B",IF(AND(希望開始時刻マスタ!E26&gt;=シフト設定マスタ!$D$14,希望開始時刻マスタ!E26&lt;シフト設定マスタ!$E$14,$AH26="ホール"),"C",IF(AND(希望開始時刻マスタ!E26&gt;=シフト設定マスタ!$D$15,希望開始時刻マスタ!E26&lt;シフト設定マスタ!$E$15,$AH26="ホール"),"D",IF(希望開始時刻マスタ!E26="休み","休み","")))))</f>
        <v/>
      </c>
      <c r="F26" s="142" t="str">
        <f>IF(AND(希望開始時刻マスタ!F26&gt;=シフト設定マスタ!$D$12,希望開始時刻マスタ!F26&lt;シフト設定マスタ!$E$12,$AH26="キッチン"),"A",IF(AND(希望開始時刻マスタ!F26&gt;=シフト設定マスタ!$D$13,希望開始時刻マスタ!F26&lt;シフト設定マスタ!$E$13,$AH26="キッチン"),"B",IF(AND(希望開始時刻マスタ!F26&gt;=シフト設定マスタ!$D$14,希望開始時刻マスタ!F26&lt;シフト設定マスタ!$E$14,$AH26="ホール"),"C",IF(AND(希望開始時刻マスタ!F26&gt;=シフト設定マスタ!$D$15,希望開始時刻マスタ!F26&lt;シフト設定マスタ!$E$15,$AH26="ホール"),"D",IF(希望開始時刻マスタ!F26="休み","休み","")))))</f>
        <v/>
      </c>
      <c r="G26" s="142" t="str">
        <f>IF(AND(希望開始時刻マスタ!G26&gt;=シフト設定マスタ!$D$12,希望開始時刻マスタ!G26&lt;シフト設定マスタ!$E$12,$AH26="キッチン"),"A",IF(AND(希望開始時刻マスタ!G26&gt;=シフト設定マスタ!$D$13,希望開始時刻マスタ!G26&lt;シフト設定マスタ!$E$13,$AH26="キッチン"),"B",IF(AND(希望開始時刻マスタ!G26&gt;=シフト設定マスタ!$D$14,希望開始時刻マスタ!G26&lt;シフト設定マスタ!$E$14,$AH26="ホール"),"C",IF(AND(希望開始時刻マスタ!G26&gt;=シフト設定マスタ!$D$15,希望開始時刻マスタ!G26&lt;シフト設定マスタ!$E$15,$AH26="ホール"),"D",IF(希望開始時刻マスタ!G26="休み","休み","")))))</f>
        <v/>
      </c>
      <c r="H26" s="142" t="str">
        <f>IF(AND(希望開始時刻マスタ!H26&gt;=シフト設定マスタ!$D$12,希望開始時刻マスタ!H26&lt;シフト設定マスタ!$E$12,$AH26="キッチン"),"A",IF(AND(希望開始時刻マスタ!H26&gt;=シフト設定マスタ!$D$13,希望開始時刻マスタ!H26&lt;シフト設定マスタ!$E$13,$AH26="キッチン"),"B",IF(AND(希望開始時刻マスタ!H26&gt;=シフト設定マスタ!$D$14,希望開始時刻マスタ!H26&lt;シフト設定マスタ!$E$14,$AH26="ホール"),"C",IF(AND(希望開始時刻マスタ!H26&gt;=シフト設定マスタ!$D$15,希望開始時刻マスタ!H26&lt;シフト設定マスタ!$E$15,$AH26="ホール"),"D",IF(希望開始時刻マスタ!H26="休み","休み","")))))</f>
        <v/>
      </c>
      <c r="I26" s="142" t="str">
        <f>IF(AND(希望開始時刻マスタ!I26&gt;=シフト設定マスタ!$D$12,希望開始時刻マスタ!I26&lt;シフト設定マスタ!$E$12,$AH26="キッチン"),"A",IF(AND(希望開始時刻マスタ!I26&gt;=シフト設定マスタ!$D$13,希望開始時刻マスタ!I26&lt;シフト設定マスタ!$E$13,$AH26="キッチン"),"B",IF(AND(希望開始時刻マスタ!I26&gt;=シフト設定マスタ!$D$14,希望開始時刻マスタ!I26&lt;シフト設定マスタ!$E$14,$AH26="ホール"),"C",IF(AND(希望開始時刻マスタ!I26&gt;=シフト設定マスタ!$D$15,希望開始時刻マスタ!I26&lt;シフト設定マスタ!$E$15,$AH26="ホール"),"D",IF(希望開始時刻マスタ!I26="休み","休み","")))))</f>
        <v/>
      </c>
      <c r="J26" s="142" t="str">
        <f>IF(AND(希望開始時刻マスタ!J26&gt;=シフト設定マスタ!$D$12,希望開始時刻マスタ!J26&lt;シフト設定マスタ!$E$12,$AH26="キッチン"),"A",IF(AND(希望開始時刻マスタ!J26&gt;=シフト設定マスタ!$D$13,希望開始時刻マスタ!J26&lt;シフト設定マスタ!$E$13,$AH26="キッチン"),"B",IF(AND(希望開始時刻マスタ!J26&gt;=シフト設定マスタ!$D$14,希望開始時刻マスタ!J26&lt;シフト設定マスタ!$E$14,$AH26="ホール"),"C",IF(AND(希望開始時刻マスタ!J26&gt;=シフト設定マスタ!$D$15,希望開始時刻マスタ!J26&lt;シフト設定マスタ!$E$15,$AH26="ホール"),"D",IF(希望開始時刻マスタ!J26="休み","休み","")))))</f>
        <v/>
      </c>
      <c r="K26" s="142" t="str">
        <f>IF(AND(希望開始時刻マスタ!K26&gt;=シフト設定マスタ!$D$12,希望開始時刻マスタ!K26&lt;シフト設定マスタ!$E$12,$AH26="キッチン"),"A",IF(AND(希望開始時刻マスタ!K26&gt;=シフト設定マスタ!$D$13,希望開始時刻マスタ!K26&lt;シフト設定マスタ!$E$13,$AH26="キッチン"),"B",IF(AND(希望開始時刻マスタ!K26&gt;=シフト設定マスタ!$D$14,希望開始時刻マスタ!K26&lt;シフト設定マスタ!$E$14,$AH26="ホール"),"C",IF(AND(希望開始時刻マスタ!K26&gt;=シフト設定マスタ!$D$15,希望開始時刻マスタ!K26&lt;シフト設定マスタ!$E$15,$AH26="ホール"),"D",IF(希望開始時刻マスタ!K26="休み","休み","")))))</f>
        <v/>
      </c>
      <c r="L26" s="142" t="str">
        <f>IF(AND(希望開始時刻マスタ!L26&gt;=シフト設定マスタ!$D$12,希望開始時刻マスタ!L26&lt;シフト設定マスタ!$E$12,$AH26="キッチン"),"A",IF(AND(希望開始時刻マスタ!L26&gt;=シフト設定マスタ!$D$13,希望開始時刻マスタ!L26&lt;シフト設定マスタ!$E$13,$AH26="キッチン"),"B",IF(AND(希望開始時刻マスタ!L26&gt;=シフト設定マスタ!$D$14,希望開始時刻マスタ!L26&lt;シフト設定マスタ!$E$14,$AH26="ホール"),"C",IF(AND(希望開始時刻マスタ!L26&gt;=シフト設定マスタ!$D$15,希望開始時刻マスタ!L26&lt;シフト設定マスタ!$E$15,$AH26="ホール"),"D",IF(希望開始時刻マスタ!L26="休み","休み","")))))</f>
        <v/>
      </c>
      <c r="M26" s="142" t="str">
        <f>IF(AND(希望開始時刻マスタ!M26&gt;=シフト設定マスタ!$D$12,希望開始時刻マスタ!M26&lt;シフト設定マスタ!$E$12,$AH26="キッチン"),"A",IF(AND(希望開始時刻マスタ!M26&gt;=シフト設定マスタ!$D$13,希望開始時刻マスタ!M26&lt;シフト設定マスタ!$E$13,$AH26="キッチン"),"B",IF(AND(希望開始時刻マスタ!M26&gt;=シフト設定マスタ!$D$14,希望開始時刻マスタ!M26&lt;シフト設定マスタ!$E$14,$AH26="ホール"),"C",IF(AND(希望開始時刻マスタ!M26&gt;=シフト設定マスタ!$D$15,希望開始時刻マスタ!M26&lt;シフト設定マスタ!$E$15,$AH26="ホール"),"D",IF(希望開始時刻マスタ!M26="休み","休み","")))))</f>
        <v/>
      </c>
      <c r="N26" s="142" t="str">
        <f>IF(AND(希望開始時刻マスタ!N26&gt;=シフト設定マスタ!$D$12,希望開始時刻マスタ!N26&lt;シフト設定マスタ!$E$12,$AH26="キッチン"),"A",IF(AND(希望開始時刻マスタ!N26&gt;=シフト設定マスタ!$D$13,希望開始時刻マスタ!N26&lt;シフト設定マスタ!$E$13,$AH26="キッチン"),"B",IF(AND(希望開始時刻マスタ!N26&gt;=シフト設定マスタ!$D$14,希望開始時刻マスタ!N26&lt;シフト設定マスタ!$E$14,$AH26="ホール"),"C",IF(AND(希望開始時刻マスタ!N26&gt;=シフト設定マスタ!$D$15,希望開始時刻マスタ!N26&lt;シフト設定マスタ!$E$15,$AH26="ホール"),"D",IF(希望開始時刻マスタ!N26="休み","休み","")))))</f>
        <v/>
      </c>
      <c r="O26" s="142" t="str">
        <f>IF(AND(希望開始時刻マスタ!O26&gt;=シフト設定マスタ!$D$12,希望開始時刻マスタ!O26&lt;シフト設定マスタ!$E$12,$AH26="キッチン"),"A",IF(AND(希望開始時刻マスタ!O26&gt;=シフト設定マスタ!$D$13,希望開始時刻マスタ!O26&lt;シフト設定マスタ!$E$13,$AH26="キッチン"),"B",IF(AND(希望開始時刻マスタ!O26&gt;=シフト設定マスタ!$D$14,希望開始時刻マスタ!O26&lt;シフト設定マスタ!$E$14,$AH26="ホール"),"C",IF(AND(希望開始時刻マスタ!O26&gt;=シフト設定マスタ!$D$15,希望開始時刻マスタ!O26&lt;シフト設定マスタ!$E$15,$AH26="ホール"),"D",IF(希望開始時刻マスタ!O26="休み","休み","")))))</f>
        <v/>
      </c>
      <c r="P26" s="142" t="str">
        <f>IF(AND(希望開始時刻マスタ!P26&gt;=シフト設定マスタ!$D$12,希望開始時刻マスタ!P26&lt;シフト設定マスタ!$E$12,$AH26="キッチン"),"A",IF(AND(希望開始時刻マスタ!P26&gt;=シフト設定マスタ!$D$13,希望開始時刻マスタ!P26&lt;シフト設定マスタ!$E$13,$AH26="キッチン"),"B",IF(AND(希望開始時刻マスタ!P26&gt;=シフト設定マスタ!$D$14,希望開始時刻マスタ!P26&lt;シフト設定マスタ!$E$14,$AH26="ホール"),"C",IF(AND(希望開始時刻マスタ!P26&gt;=シフト設定マスタ!$D$15,希望開始時刻マスタ!P26&lt;シフト設定マスタ!$E$15,$AH26="ホール"),"D",IF(希望開始時刻マスタ!P26="休み","休み","")))))</f>
        <v/>
      </c>
      <c r="Q26" s="142" t="str">
        <f>IF(AND(希望開始時刻マスタ!Q26&gt;=シフト設定マスタ!$D$12,希望開始時刻マスタ!Q26&lt;シフト設定マスタ!$E$12,$AH26="キッチン"),"A",IF(AND(希望開始時刻マスタ!Q26&gt;=シフト設定マスタ!$D$13,希望開始時刻マスタ!Q26&lt;シフト設定マスタ!$E$13,$AH26="キッチン"),"B",IF(AND(希望開始時刻マスタ!Q26&gt;=シフト設定マスタ!$D$14,希望開始時刻マスタ!Q26&lt;シフト設定マスタ!$E$14,$AH26="ホール"),"C",IF(AND(希望開始時刻マスタ!Q26&gt;=シフト設定マスタ!$D$15,希望開始時刻マスタ!Q26&lt;シフト設定マスタ!$E$15,$AH26="ホール"),"D",IF(希望開始時刻マスタ!Q26="休み","休み","")))))</f>
        <v/>
      </c>
      <c r="R26" s="142" t="str">
        <f>IF(AND(希望開始時刻マスタ!R26&gt;=シフト設定マスタ!$D$12,希望開始時刻マスタ!R26&lt;シフト設定マスタ!$E$12,$AH26="キッチン"),"A",IF(AND(希望開始時刻マスタ!R26&gt;=シフト設定マスタ!$D$13,希望開始時刻マスタ!R26&lt;シフト設定マスタ!$E$13,$AH26="キッチン"),"B",IF(AND(希望開始時刻マスタ!R26&gt;=シフト設定マスタ!$D$14,希望開始時刻マスタ!R26&lt;シフト設定マスタ!$E$14,$AH26="ホール"),"C",IF(AND(希望開始時刻マスタ!R26&gt;=シフト設定マスタ!$D$15,希望開始時刻マスタ!R26&lt;シフト設定マスタ!$E$15,$AH26="ホール"),"D",IF(希望開始時刻マスタ!R26="休み","休み","")))))</f>
        <v/>
      </c>
      <c r="S26" s="142" t="str">
        <f>IF(AND(希望開始時刻マスタ!S26&gt;=シフト設定マスタ!$D$12,希望開始時刻マスタ!S26&lt;シフト設定マスタ!$E$12,$AH26="キッチン"),"A",IF(AND(希望開始時刻マスタ!S26&gt;=シフト設定マスタ!$D$13,希望開始時刻マスタ!S26&lt;シフト設定マスタ!$E$13,$AH26="キッチン"),"B",IF(AND(希望開始時刻マスタ!S26&gt;=シフト設定マスタ!$D$14,希望開始時刻マスタ!S26&lt;シフト設定マスタ!$E$14,$AH26="ホール"),"C",IF(AND(希望開始時刻マスタ!S26&gt;=シフト設定マスタ!$D$15,希望開始時刻マスタ!S26&lt;シフト設定マスタ!$E$15,$AH26="ホール"),"D",IF(希望開始時刻マスタ!S26="休み","休み","")))))</f>
        <v/>
      </c>
      <c r="T26" s="142" t="str">
        <f>IF(AND(希望開始時刻マスタ!T26&gt;=シフト設定マスタ!$D$12,希望開始時刻マスタ!T26&lt;シフト設定マスタ!$E$12,$AH26="キッチン"),"A",IF(AND(希望開始時刻マスタ!T26&gt;=シフト設定マスタ!$D$13,希望開始時刻マスタ!T26&lt;シフト設定マスタ!$E$13,$AH26="キッチン"),"B",IF(AND(希望開始時刻マスタ!T26&gt;=シフト設定マスタ!$D$14,希望開始時刻マスタ!T26&lt;シフト設定マスタ!$E$14,$AH26="ホール"),"C",IF(AND(希望開始時刻マスタ!T26&gt;=シフト設定マスタ!$D$15,希望開始時刻マスタ!T26&lt;シフト設定マスタ!$E$15,$AH26="ホール"),"D",IF(希望開始時刻マスタ!T26="休み","休み","")))))</f>
        <v/>
      </c>
      <c r="U26" s="142" t="str">
        <f>IF(AND(希望開始時刻マスタ!U26&gt;=シフト設定マスタ!$D$12,希望開始時刻マスタ!U26&lt;シフト設定マスタ!$E$12,$AH26="キッチン"),"A",IF(AND(希望開始時刻マスタ!U26&gt;=シフト設定マスタ!$D$13,希望開始時刻マスタ!U26&lt;シフト設定マスタ!$E$13,$AH26="キッチン"),"B",IF(AND(希望開始時刻マスタ!U26&gt;=シフト設定マスタ!$D$14,希望開始時刻マスタ!U26&lt;シフト設定マスタ!$E$14,$AH26="ホール"),"C",IF(AND(希望開始時刻マスタ!U26&gt;=シフト設定マスタ!$D$15,希望開始時刻マスタ!U26&lt;シフト設定マスタ!$E$15,$AH26="ホール"),"D",IF(希望開始時刻マスタ!U26="休み","休み","")))))</f>
        <v/>
      </c>
      <c r="V26" s="142" t="str">
        <f>IF(AND(希望開始時刻マスタ!V26&gt;=シフト設定マスタ!$D$12,希望開始時刻マスタ!V26&lt;シフト設定マスタ!$E$12,$AH26="キッチン"),"A",IF(AND(希望開始時刻マスタ!V26&gt;=シフト設定マスタ!$D$13,希望開始時刻マスタ!V26&lt;シフト設定マスタ!$E$13,$AH26="キッチン"),"B",IF(AND(希望開始時刻マスタ!V26&gt;=シフト設定マスタ!$D$14,希望開始時刻マスタ!V26&lt;シフト設定マスタ!$E$14,$AH26="ホール"),"C",IF(AND(希望開始時刻マスタ!V26&gt;=シフト設定マスタ!$D$15,希望開始時刻マスタ!V26&lt;シフト設定マスタ!$E$15,$AH26="ホール"),"D",IF(希望開始時刻マスタ!V26="休み","休み","")))))</f>
        <v/>
      </c>
      <c r="W26" s="142" t="str">
        <f>IF(AND(希望開始時刻マスタ!W26&gt;=シフト設定マスタ!$D$12,希望開始時刻マスタ!W26&lt;シフト設定マスタ!$E$12,$AH26="キッチン"),"A",IF(AND(希望開始時刻マスタ!W26&gt;=シフト設定マスタ!$D$13,希望開始時刻マスタ!W26&lt;シフト設定マスタ!$E$13,$AH26="キッチン"),"B",IF(AND(希望開始時刻マスタ!W26&gt;=シフト設定マスタ!$D$14,希望開始時刻マスタ!W26&lt;シフト設定マスタ!$E$14,$AH26="ホール"),"C",IF(AND(希望開始時刻マスタ!W26&gt;=シフト設定マスタ!$D$15,希望開始時刻マスタ!W26&lt;シフト設定マスタ!$E$15,$AH26="ホール"),"D",IF(希望開始時刻マスタ!W26="休み","休み","")))))</f>
        <v/>
      </c>
      <c r="X26" s="142" t="str">
        <f>IF(AND(希望開始時刻マスタ!X26&gt;=シフト設定マスタ!$D$12,希望開始時刻マスタ!X26&lt;シフト設定マスタ!$E$12,$AH26="キッチン"),"A",IF(AND(希望開始時刻マスタ!X26&gt;=シフト設定マスタ!$D$13,希望開始時刻マスタ!X26&lt;シフト設定マスタ!$E$13,$AH26="キッチン"),"B",IF(AND(希望開始時刻マスタ!X26&gt;=シフト設定マスタ!$D$14,希望開始時刻マスタ!X26&lt;シフト設定マスタ!$E$14,$AH26="ホール"),"C",IF(AND(希望開始時刻マスタ!X26&gt;=シフト設定マスタ!$D$15,希望開始時刻マスタ!X26&lt;シフト設定マスタ!$E$15,$AH26="ホール"),"D",IF(希望開始時刻マスタ!X26="休み","休み","")))))</f>
        <v/>
      </c>
      <c r="Y26" s="142" t="str">
        <f>IF(AND(希望開始時刻マスタ!Y26&gt;=シフト設定マスタ!$D$12,希望開始時刻マスタ!Y26&lt;シフト設定マスタ!$E$12,$AH26="キッチン"),"A",IF(AND(希望開始時刻マスタ!Y26&gt;=シフト設定マスタ!$D$13,希望開始時刻マスタ!Y26&lt;シフト設定マスタ!$E$13,$AH26="キッチン"),"B",IF(AND(希望開始時刻マスタ!Y26&gt;=シフト設定マスタ!$D$14,希望開始時刻マスタ!Y26&lt;シフト設定マスタ!$E$14,$AH26="ホール"),"C",IF(AND(希望開始時刻マスタ!Y26&gt;=シフト設定マスタ!$D$15,希望開始時刻マスタ!Y26&lt;シフト設定マスタ!$E$15,$AH26="ホール"),"D",IF(希望開始時刻マスタ!Y26="休み","休み","")))))</f>
        <v/>
      </c>
      <c r="Z26" s="142" t="str">
        <f>IF(AND(希望開始時刻マスタ!Z26&gt;=シフト設定マスタ!$D$12,希望開始時刻マスタ!Z26&lt;シフト設定マスタ!$E$12,$AH26="キッチン"),"A",IF(AND(希望開始時刻マスタ!Z26&gt;=シフト設定マスタ!$D$13,希望開始時刻マスタ!Z26&lt;シフト設定マスタ!$E$13,$AH26="キッチン"),"B",IF(AND(希望開始時刻マスタ!Z26&gt;=シフト設定マスタ!$D$14,希望開始時刻マスタ!Z26&lt;シフト設定マスタ!$E$14,$AH26="ホール"),"C",IF(AND(希望開始時刻マスタ!Z26&gt;=シフト設定マスタ!$D$15,希望開始時刻マスタ!Z26&lt;シフト設定マスタ!$E$15,$AH26="ホール"),"D",IF(希望開始時刻マスタ!Z26="休み","休み","")))))</f>
        <v/>
      </c>
      <c r="AA26" s="142" t="str">
        <f>IF(AND(希望開始時刻マスタ!AA26&gt;=シフト設定マスタ!$D$12,希望開始時刻マスタ!AA26&lt;シフト設定マスタ!$E$12,$AH26="キッチン"),"A",IF(AND(希望開始時刻マスタ!AA26&gt;=シフト設定マスタ!$D$13,希望開始時刻マスタ!AA26&lt;シフト設定マスタ!$E$13,$AH26="キッチン"),"B",IF(AND(希望開始時刻マスタ!AA26&gt;=シフト設定マスタ!$D$14,希望開始時刻マスタ!AA26&lt;シフト設定マスタ!$E$14,$AH26="ホール"),"C",IF(AND(希望開始時刻マスタ!AA26&gt;=シフト設定マスタ!$D$15,希望開始時刻マスタ!AA26&lt;シフト設定マスタ!$E$15,$AH26="ホール"),"D",IF(希望開始時刻マスタ!AA26="休み","休み","")))))</f>
        <v/>
      </c>
      <c r="AB26" s="142" t="str">
        <f>IF(AND(希望開始時刻マスタ!AB26&gt;=シフト設定マスタ!$D$12,希望開始時刻マスタ!AB26&lt;シフト設定マスタ!$E$12,$AH26="キッチン"),"A",IF(AND(希望開始時刻マスタ!AB26&gt;=シフト設定マスタ!$D$13,希望開始時刻マスタ!AB26&lt;シフト設定マスタ!$E$13,$AH26="キッチン"),"B",IF(AND(希望開始時刻マスタ!AB26&gt;=シフト設定マスタ!$D$14,希望開始時刻マスタ!AB26&lt;シフト設定マスタ!$E$14,$AH26="ホール"),"C",IF(AND(希望開始時刻マスタ!AB26&gt;=シフト設定マスタ!$D$15,希望開始時刻マスタ!AB26&lt;シフト設定マスタ!$E$15,$AH26="ホール"),"D",IF(希望開始時刻マスタ!AB26="休み","休み","")))))</f>
        <v/>
      </c>
      <c r="AC26" s="142" t="str">
        <f>IF(AND(希望開始時刻マスタ!AC26&gt;=シフト設定マスタ!$D$12,希望開始時刻マスタ!AC26&lt;シフト設定マスタ!$E$12,$AH26="キッチン"),"A",IF(AND(希望開始時刻マスタ!AC26&gt;=シフト設定マスタ!$D$13,希望開始時刻マスタ!AC26&lt;シフト設定マスタ!$E$13,$AH26="キッチン"),"B",IF(AND(希望開始時刻マスタ!AC26&gt;=シフト設定マスタ!$D$14,希望開始時刻マスタ!AC26&lt;シフト設定マスタ!$E$14,$AH26="ホール"),"C",IF(AND(希望開始時刻マスタ!AC26&gt;=シフト設定マスタ!$D$15,希望開始時刻マスタ!AC26&lt;シフト設定マスタ!$E$15,$AH26="ホール"),"D",IF(希望開始時刻マスタ!AC26="休み","休み","")))))</f>
        <v/>
      </c>
      <c r="AD26" s="142" t="str">
        <f>IF(AND(希望開始時刻マスタ!AD26&gt;=シフト設定マスタ!$D$12,希望開始時刻マスタ!AD26&lt;シフト設定マスタ!$E$12,$AH26="キッチン"),"A",IF(AND(希望開始時刻マスタ!AD26&gt;=シフト設定マスタ!$D$13,希望開始時刻マスタ!AD26&lt;シフト設定マスタ!$E$13,$AH26="キッチン"),"B",IF(AND(希望開始時刻マスタ!AD26&gt;=シフト設定マスタ!$D$14,希望開始時刻マスタ!AD26&lt;シフト設定マスタ!$E$14,$AH26="ホール"),"C",IF(AND(希望開始時刻マスタ!AD26&gt;=シフト設定マスタ!$D$15,希望開始時刻マスタ!AD26&lt;シフト設定マスタ!$E$15,$AH26="ホール"),"D",IF(希望開始時刻マスタ!AD26="休み","休み","")))))</f>
        <v/>
      </c>
      <c r="AE26" s="142" t="str">
        <f>IF(AND(希望開始時刻マスタ!AE26&gt;=シフト設定マスタ!$D$12,希望開始時刻マスタ!AE26&lt;シフト設定マスタ!$E$12,$AH26="キッチン"),"A",IF(AND(希望開始時刻マスタ!AE26&gt;=シフト設定マスタ!$D$13,希望開始時刻マスタ!AE26&lt;シフト設定マスタ!$E$13,$AH26="キッチン"),"B",IF(AND(希望開始時刻マスタ!AE26&gt;=シフト設定マスタ!$D$14,希望開始時刻マスタ!AE26&lt;シフト設定マスタ!$E$14,$AH26="ホール"),"C",IF(AND(希望開始時刻マスタ!AE26&gt;=シフト設定マスタ!$D$15,希望開始時刻マスタ!AE26&lt;シフト設定マスタ!$E$15,$AH26="ホール"),"D",IF(希望開始時刻マスタ!AE26="休み","休み","")))))</f>
        <v/>
      </c>
      <c r="AF26" s="142" t="str">
        <f>IF(AND(希望開始時刻マスタ!AF26&gt;=シフト設定マスタ!$D$12,希望開始時刻マスタ!AF26&lt;シフト設定マスタ!$E$12,$AH26="キッチン"),"A",IF(AND(希望開始時刻マスタ!AF26&gt;=シフト設定マスタ!$D$13,希望開始時刻マスタ!AF26&lt;シフト設定マスタ!$E$13,$AH26="キッチン"),"B",IF(AND(希望開始時刻マスタ!AF26&gt;=シフト設定マスタ!$D$14,希望開始時刻マスタ!AF26&lt;シフト設定マスタ!$E$14,$AH26="ホール"),"C",IF(AND(希望開始時刻マスタ!AF26&gt;=シフト設定マスタ!$D$15,希望開始時刻マスタ!AF26&lt;シフト設定マスタ!$E$15,$AH26="ホール"),"D",IF(希望開始時刻マスタ!AF26="休み","休み","")))))</f>
        <v/>
      </c>
      <c r="AG26" s="142" t="str">
        <f>IF(AND(希望開始時刻マスタ!AG26&gt;=シフト設定マスタ!$D$12,希望開始時刻マスタ!AG26&lt;シフト設定マスタ!$E$12,$AH26="キッチン"),"A",IF(AND(希望開始時刻マスタ!AG26&gt;=シフト設定マスタ!$D$13,希望開始時刻マスタ!AG26&lt;シフト設定マスタ!$E$13,$AH26="キッチン"),"B",IF(AND(希望開始時刻マスタ!AG26&gt;=シフト設定マスタ!$D$14,希望開始時刻マスタ!AG26&lt;シフト設定マスタ!$E$14,$AH26="ホール"),"C",IF(AND(希望開始時刻マスタ!AG26&gt;=シフト設定マスタ!$D$15,希望開始時刻マスタ!AG26&lt;シフト設定マスタ!$E$15,$AH26="ホール"),"D",IF(希望開始時刻マスタ!AG26="休み","休み","")))))</f>
        <v/>
      </c>
      <c r="AH26" s="143">
        <f>スタッフマスタ!L26</f>
        <v>0</v>
      </c>
      <c r="AI26" s="144">
        <f>スタッフマスタ!K26</f>
        <v>0</v>
      </c>
    </row>
    <row r="27" spans="2:35" x14ac:dyDescent="0.4">
      <c r="B27" s="17" t="s">
        <v>74</v>
      </c>
      <c r="C27" s="142" t="str">
        <f>IF(AND(希望開始時刻マスタ!C27&gt;=シフト設定マスタ!$D$12,希望開始時刻マスタ!C27&lt;シフト設定マスタ!$E$12,$AH27="キッチン"),"A",IF(AND(希望開始時刻マスタ!C27&gt;=シフト設定マスタ!$D$13,希望開始時刻マスタ!C27&lt;シフト設定マスタ!$E$13,$AH27="キッチン"),"B",IF(AND(希望開始時刻マスタ!C27&gt;=シフト設定マスタ!$D$14,希望開始時刻マスタ!C27&lt;シフト設定マスタ!$E$14,$AH27="ホール"),"C",IF(AND(希望開始時刻マスタ!C27&gt;=シフト設定マスタ!$D$15,希望開始時刻マスタ!C27&lt;シフト設定マスタ!$E$15,$AH27="ホール"),"D",IF(希望開始時刻マスタ!C27="休み","休み","")))))</f>
        <v/>
      </c>
      <c r="D27" s="142" t="str">
        <f>IF(AND(希望開始時刻マスタ!D27&gt;=シフト設定マスタ!$D$12,希望開始時刻マスタ!D27&lt;シフト設定マスタ!$E$12,$AH27="キッチン"),"A",IF(AND(希望開始時刻マスタ!D27&gt;=シフト設定マスタ!$D$13,希望開始時刻マスタ!D27&lt;シフト設定マスタ!$E$13,$AH27="キッチン"),"B",IF(AND(希望開始時刻マスタ!D27&gt;=シフト設定マスタ!$D$14,希望開始時刻マスタ!D27&lt;シフト設定マスタ!$E$14,$AH27="ホール"),"C",IF(AND(希望開始時刻マスタ!D27&gt;=シフト設定マスタ!$D$15,希望開始時刻マスタ!D27&lt;シフト設定マスタ!$E$15,$AH27="ホール"),"D",IF(希望開始時刻マスタ!D27="休み","休み","")))))</f>
        <v/>
      </c>
      <c r="E27" s="142" t="str">
        <f>IF(AND(希望開始時刻マスタ!E27&gt;=シフト設定マスタ!$D$12,希望開始時刻マスタ!E27&lt;シフト設定マスタ!$E$12,$AH27="キッチン"),"A",IF(AND(希望開始時刻マスタ!E27&gt;=シフト設定マスタ!$D$13,希望開始時刻マスタ!E27&lt;シフト設定マスタ!$E$13,$AH27="キッチン"),"B",IF(AND(希望開始時刻マスタ!E27&gt;=シフト設定マスタ!$D$14,希望開始時刻マスタ!E27&lt;シフト設定マスタ!$E$14,$AH27="ホール"),"C",IF(AND(希望開始時刻マスタ!E27&gt;=シフト設定マスタ!$D$15,希望開始時刻マスタ!E27&lt;シフト設定マスタ!$E$15,$AH27="ホール"),"D",IF(希望開始時刻マスタ!E27="休み","休み","")))))</f>
        <v/>
      </c>
      <c r="F27" s="142" t="str">
        <f>IF(AND(希望開始時刻マスタ!F27&gt;=シフト設定マスタ!$D$12,希望開始時刻マスタ!F27&lt;シフト設定マスタ!$E$12,$AH27="キッチン"),"A",IF(AND(希望開始時刻マスタ!F27&gt;=シフト設定マスタ!$D$13,希望開始時刻マスタ!F27&lt;シフト設定マスタ!$E$13,$AH27="キッチン"),"B",IF(AND(希望開始時刻マスタ!F27&gt;=シフト設定マスタ!$D$14,希望開始時刻マスタ!F27&lt;シフト設定マスタ!$E$14,$AH27="ホール"),"C",IF(AND(希望開始時刻マスタ!F27&gt;=シフト設定マスタ!$D$15,希望開始時刻マスタ!F27&lt;シフト設定マスタ!$E$15,$AH27="ホール"),"D",IF(希望開始時刻マスタ!F27="休み","休み","")))))</f>
        <v/>
      </c>
      <c r="G27" s="142" t="str">
        <f>IF(AND(希望開始時刻マスタ!G27&gt;=シフト設定マスタ!$D$12,希望開始時刻マスタ!G27&lt;シフト設定マスタ!$E$12,$AH27="キッチン"),"A",IF(AND(希望開始時刻マスタ!G27&gt;=シフト設定マスタ!$D$13,希望開始時刻マスタ!G27&lt;シフト設定マスタ!$E$13,$AH27="キッチン"),"B",IF(AND(希望開始時刻マスタ!G27&gt;=シフト設定マスタ!$D$14,希望開始時刻マスタ!G27&lt;シフト設定マスタ!$E$14,$AH27="ホール"),"C",IF(AND(希望開始時刻マスタ!G27&gt;=シフト設定マスタ!$D$15,希望開始時刻マスタ!G27&lt;シフト設定マスタ!$E$15,$AH27="ホール"),"D",IF(希望開始時刻マスタ!G27="休み","休み","")))))</f>
        <v/>
      </c>
      <c r="H27" s="142" t="str">
        <f>IF(AND(希望開始時刻マスタ!H27&gt;=シフト設定マスタ!$D$12,希望開始時刻マスタ!H27&lt;シフト設定マスタ!$E$12,$AH27="キッチン"),"A",IF(AND(希望開始時刻マスタ!H27&gt;=シフト設定マスタ!$D$13,希望開始時刻マスタ!H27&lt;シフト設定マスタ!$E$13,$AH27="キッチン"),"B",IF(AND(希望開始時刻マスタ!H27&gt;=シフト設定マスタ!$D$14,希望開始時刻マスタ!H27&lt;シフト設定マスタ!$E$14,$AH27="ホール"),"C",IF(AND(希望開始時刻マスタ!H27&gt;=シフト設定マスタ!$D$15,希望開始時刻マスタ!H27&lt;シフト設定マスタ!$E$15,$AH27="ホール"),"D",IF(希望開始時刻マスタ!H27="休み","休み","")))))</f>
        <v/>
      </c>
      <c r="I27" s="142" t="str">
        <f>IF(AND(希望開始時刻マスタ!I27&gt;=シフト設定マスタ!$D$12,希望開始時刻マスタ!I27&lt;シフト設定マスタ!$E$12,$AH27="キッチン"),"A",IF(AND(希望開始時刻マスタ!I27&gt;=シフト設定マスタ!$D$13,希望開始時刻マスタ!I27&lt;シフト設定マスタ!$E$13,$AH27="キッチン"),"B",IF(AND(希望開始時刻マスタ!I27&gt;=シフト設定マスタ!$D$14,希望開始時刻マスタ!I27&lt;シフト設定マスタ!$E$14,$AH27="ホール"),"C",IF(AND(希望開始時刻マスタ!I27&gt;=シフト設定マスタ!$D$15,希望開始時刻マスタ!I27&lt;シフト設定マスタ!$E$15,$AH27="ホール"),"D",IF(希望開始時刻マスタ!I27="休み","休み","")))))</f>
        <v/>
      </c>
      <c r="J27" s="142" t="str">
        <f>IF(AND(希望開始時刻マスタ!J27&gt;=シフト設定マスタ!$D$12,希望開始時刻マスタ!J27&lt;シフト設定マスタ!$E$12,$AH27="キッチン"),"A",IF(AND(希望開始時刻マスタ!J27&gt;=シフト設定マスタ!$D$13,希望開始時刻マスタ!J27&lt;シフト設定マスタ!$E$13,$AH27="キッチン"),"B",IF(AND(希望開始時刻マスタ!J27&gt;=シフト設定マスタ!$D$14,希望開始時刻マスタ!J27&lt;シフト設定マスタ!$E$14,$AH27="ホール"),"C",IF(AND(希望開始時刻マスタ!J27&gt;=シフト設定マスタ!$D$15,希望開始時刻マスタ!J27&lt;シフト設定マスタ!$E$15,$AH27="ホール"),"D",IF(希望開始時刻マスタ!J27="休み","休み","")))))</f>
        <v/>
      </c>
      <c r="K27" s="142" t="str">
        <f>IF(AND(希望開始時刻マスタ!K27&gt;=シフト設定マスタ!$D$12,希望開始時刻マスタ!K27&lt;シフト設定マスタ!$E$12,$AH27="キッチン"),"A",IF(AND(希望開始時刻マスタ!K27&gt;=シフト設定マスタ!$D$13,希望開始時刻マスタ!K27&lt;シフト設定マスタ!$E$13,$AH27="キッチン"),"B",IF(AND(希望開始時刻マスタ!K27&gt;=シフト設定マスタ!$D$14,希望開始時刻マスタ!K27&lt;シフト設定マスタ!$E$14,$AH27="ホール"),"C",IF(AND(希望開始時刻マスタ!K27&gt;=シフト設定マスタ!$D$15,希望開始時刻マスタ!K27&lt;シフト設定マスタ!$E$15,$AH27="ホール"),"D",IF(希望開始時刻マスタ!K27="休み","休み","")))))</f>
        <v/>
      </c>
      <c r="L27" s="142" t="str">
        <f>IF(AND(希望開始時刻マスタ!L27&gt;=シフト設定マスタ!$D$12,希望開始時刻マスタ!L27&lt;シフト設定マスタ!$E$12,$AH27="キッチン"),"A",IF(AND(希望開始時刻マスタ!L27&gt;=シフト設定マスタ!$D$13,希望開始時刻マスタ!L27&lt;シフト設定マスタ!$E$13,$AH27="キッチン"),"B",IF(AND(希望開始時刻マスタ!L27&gt;=シフト設定マスタ!$D$14,希望開始時刻マスタ!L27&lt;シフト設定マスタ!$E$14,$AH27="ホール"),"C",IF(AND(希望開始時刻マスタ!L27&gt;=シフト設定マスタ!$D$15,希望開始時刻マスタ!L27&lt;シフト設定マスタ!$E$15,$AH27="ホール"),"D",IF(希望開始時刻マスタ!L27="休み","休み","")))))</f>
        <v/>
      </c>
      <c r="M27" s="142" t="str">
        <f>IF(AND(希望開始時刻マスタ!M27&gt;=シフト設定マスタ!$D$12,希望開始時刻マスタ!M27&lt;シフト設定マスタ!$E$12,$AH27="キッチン"),"A",IF(AND(希望開始時刻マスタ!M27&gt;=シフト設定マスタ!$D$13,希望開始時刻マスタ!M27&lt;シフト設定マスタ!$E$13,$AH27="キッチン"),"B",IF(AND(希望開始時刻マスタ!M27&gt;=シフト設定マスタ!$D$14,希望開始時刻マスタ!M27&lt;シフト設定マスタ!$E$14,$AH27="ホール"),"C",IF(AND(希望開始時刻マスタ!M27&gt;=シフト設定マスタ!$D$15,希望開始時刻マスタ!M27&lt;シフト設定マスタ!$E$15,$AH27="ホール"),"D",IF(希望開始時刻マスタ!M27="休み","休み","")))))</f>
        <v/>
      </c>
      <c r="N27" s="142" t="str">
        <f>IF(AND(希望開始時刻マスタ!N27&gt;=シフト設定マスタ!$D$12,希望開始時刻マスタ!N27&lt;シフト設定マスタ!$E$12,$AH27="キッチン"),"A",IF(AND(希望開始時刻マスタ!N27&gt;=シフト設定マスタ!$D$13,希望開始時刻マスタ!N27&lt;シフト設定マスタ!$E$13,$AH27="キッチン"),"B",IF(AND(希望開始時刻マスタ!N27&gt;=シフト設定マスタ!$D$14,希望開始時刻マスタ!N27&lt;シフト設定マスタ!$E$14,$AH27="ホール"),"C",IF(AND(希望開始時刻マスタ!N27&gt;=シフト設定マスタ!$D$15,希望開始時刻マスタ!N27&lt;シフト設定マスタ!$E$15,$AH27="ホール"),"D",IF(希望開始時刻マスタ!N27="休み","休み","")))))</f>
        <v/>
      </c>
      <c r="O27" s="142" t="str">
        <f>IF(AND(希望開始時刻マスタ!O27&gt;=シフト設定マスタ!$D$12,希望開始時刻マスタ!O27&lt;シフト設定マスタ!$E$12,$AH27="キッチン"),"A",IF(AND(希望開始時刻マスタ!O27&gt;=シフト設定マスタ!$D$13,希望開始時刻マスタ!O27&lt;シフト設定マスタ!$E$13,$AH27="キッチン"),"B",IF(AND(希望開始時刻マスタ!O27&gt;=シフト設定マスタ!$D$14,希望開始時刻マスタ!O27&lt;シフト設定マスタ!$E$14,$AH27="ホール"),"C",IF(AND(希望開始時刻マスタ!O27&gt;=シフト設定マスタ!$D$15,希望開始時刻マスタ!O27&lt;シフト設定マスタ!$E$15,$AH27="ホール"),"D",IF(希望開始時刻マスタ!O27="休み","休み","")))))</f>
        <v/>
      </c>
      <c r="P27" s="142" t="str">
        <f>IF(AND(希望開始時刻マスタ!P27&gt;=シフト設定マスタ!$D$12,希望開始時刻マスタ!P27&lt;シフト設定マスタ!$E$12,$AH27="キッチン"),"A",IF(AND(希望開始時刻マスタ!P27&gt;=シフト設定マスタ!$D$13,希望開始時刻マスタ!P27&lt;シフト設定マスタ!$E$13,$AH27="キッチン"),"B",IF(AND(希望開始時刻マスタ!P27&gt;=シフト設定マスタ!$D$14,希望開始時刻マスタ!P27&lt;シフト設定マスタ!$E$14,$AH27="ホール"),"C",IF(AND(希望開始時刻マスタ!P27&gt;=シフト設定マスタ!$D$15,希望開始時刻マスタ!P27&lt;シフト設定マスタ!$E$15,$AH27="ホール"),"D",IF(希望開始時刻マスタ!P27="休み","休み","")))))</f>
        <v/>
      </c>
      <c r="Q27" s="142" t="str">
        <f>IF(AND(希望開始時刻マスタ!Q27&gt;=シフト設定マスタ!$D$12,希望開始時刻マスタ!Q27&lt;シフト設定マスタ!$E$12,$AH27="キッチン"),"A",IF(AND(希望開始時刻マスタ!Q27&gt;=シフト設定マスタ!$D$13,希望開始時刻マスタ!Q27&lt;シフト設定マスタ!$E$13,$AH27="キッチン"),"B",IF(AND(希望開始時刻マスタ!Q27&gt;=シフト設定マスタ!$D$14,希望開始時刻マスタ!Q27&lt;シフト設定マスタ!$E$14,$AH27="ホール"),"C",IF(AND(希望開始時刻マスタ!Q27&gt;=シフト設定マスタ!$D$15,希望開始時刻マスタ!Q27&lt;シフト設定マスタ!$E$15,$AH27="ホール"),"D",IF(希望開始時刻マスタ!Q27="休み","休み","")))))</f>
        <v/>
      </c>
      <c r="R27" s="142" t="str">
        <f>IF(AND(希望開始時刻マスタ!R27&gt;=シフト設定マスタ!$D$12,希望開始時刻マスタ!R27&lt;シフト設定マスタ!$E$12,$AH27="キッチン"),"A",IF(AND(希望開始時刻マスタ!R27&gt;=シフト設定マスタ!$D$13,希望開始時刻マスタ!R27&lt;シフト設定マスタ!$E$13,$AH27="キッチン"),"B",IF(AND(希望開始時刻マスタ!R27&gt;=シフト設定マスタ!$D$14,希望開始時刻マスタ!R27&lt;シフト設定マスタ!$E$14,$AH27="ホール"),"C",IF(AND(希望開始時刻マスタ!R27&gt;=シフト設定マスタ!$D$15,希望開始時刻マスタ!R27&lt;シフト設定マスタ!$E$15,$AH27="ホール"),"D",IF(希望開始時刻マスタ!R27="休み","休み","")))))</f>
        <v/>
      </c>
      <c r="S27" s="142" t="str">
        <f>IF(AND(希望開始時刻マスタ!S27&gt;=シフト設定マスタ!$D$12,希望開始時刻マスタ!S27&lt;シフト設定マスタ!$E$12,$AH27="キッチン"),"A",IF(AND(希望開始時刻マスタ!S27&gt;=シフト設定マスタ!$D$13,希望開始時刻マスタ!S27&lt;シフト設定マスタ!$E$13,$AH27="キッチン"),"B",IF(AND(希望開始時刻マスタ!S27&gt;=シフト設定マスタ!$D$14,希望開始時刻マスタ!S27&lt;シフト設定マスタ!$E$14,$AH27="ホール"),"C",IF(AND(希望開始時刻マスタ!S27&gt;=シフト設定マスタ!$D$15,希望開始時刻マスタ!S27&lt;シフト設定マスタ!$E$15,$AH27="ホール"),"D",IF(希望開始時刻マスタ!S27="休み","休み","")))))</f>
        <v/>
      </c>
      <c r="T27" s="142" t="str">
        <f>IF(AND(希望開始時刻マスタ!T27&gt;=シフト設定マスタ!$D$12,希望開始時刻マスタ!T27&lt;シフト設定マスタ!$E$12,$AH27="キッチン"),"A",IF(AND(希望開始時刻マスタ!T27&gt;=シフト設定マスタ!$D$13,希望開始時刻マスタ!T27&lt;シフト設定マスタ!$E$13,$AH27="キッチン"),"B",IF(AND(希望開始時刻マスタ!T27&gt;=シフト設定マスタ!$D$14,希望開始時刻マスタ!T27&lt;シフト設定マスタ!$E$14,$AH27="ホール"),"C",IF(AND(希望開始時刻マスタ!T27&gt;=シフト設定マスタ!$D$15,希望開始時刻マスタ!T27&lt;シフト設定マスタ!$E$15,$AH27="ホール"),"D",IF(希望開始時刻マスタ!T27="休み","休み","")))))</f>
        <v/>
      </c>
      <c r="U27" s="142" t="str">
        <f>IF(AND(希望開始時刻マスタ!U27&gt;=シフト設定マスタ!$D$12,希望開始時刻マスタ!U27&lt;シフト設定マスタ!$E$12,$AH27="キッチン"),"A",IF(AND(希望開始時刻マスタ!U27&gt;=シフト設定マスタ!$D$13,希望開始時刻マスタ!U27&lt;シフト設定マスタ!$E$13,$AH27="キッチン"),"B",IF(AND(希望開始時刻マスタ!U27&gt;=シフト設定マスタ!$D$14,希望開始時刻マスタ!U27&lt;シフト設定マスタ!$E$14,$AH27="ホール"),"C",IF(AND(希望開始時刻マスタ!U27&gt;=シフト設定マスタ!$D$15,希望開始時刻マスタ!U27&lt;シフト設定マスタ!$E$15,$AH27="ホール"),"D",IF(希望開始時刻マスタ!U27="休み","休み","")))))</f>
        <v/>
      </c>
      <c r="V27" s="142" t="str">
        <f>IF(AND(希望開始時刻マスタ!V27&gt;=シフト設定マスタ!$D$12,希望開始時刻マスタ!V27&lt;シフト設定マスタ!$E$12,$AH27="キッチン"),"A",IF(AND(希望開始時刻マスタ!V27&gt;=シフト設定マスタ!$D$13,希望開始時刻マスタ!V27&lt;シフト設定マスタ!$E$13,$AH27="キッチン"),"B",IF(AND(希望開始時刻マスタ!V27&gt;=シフト設定マスタ!$D$14,希望開始時刻マスタ!V27&lt;シフト設定マスタ!$E$14,$AH27="ホール"),"C",IF(AND(希望開始時刻マスタ!V27&gt;=シフト設定マスタ!$D$15,希望開始時刻マスタ!V27&lt;シフト設定マスタ!$E$15,$AH27="ホール"),"D",IF(希望開始時刻マスタ!V27="休み","休み","")))))</f>
        <v/>
      </c>
      <c r="W27" s="142" t="str">
        <f>IF(AND(希望開始時刻マスタ!W27&gt;=シフト設定マスタ!$D$12,希望開始時刻マスタ!W27&lt;シフト設定マスタ!$E$12,$AH27="キッチン"),"A",IF(AND(希望開始時刻マスタ!W27&gt;=シフト設定マスタ!$D$13,希望開始時刻マスタ!W27&lt;シフト設定マスタ!$E$13,$AH27="キッチン"),"B",IF(AND(希望開始時刻マスタ!W27&gt;=シフト設定マスタ!$D$14,希望開始時刻マスタ!W27&lt;シフト設定マスタ!$E$14,$AH27="ホール"),"C",IF(AND(希望開始時刻マスタ!W27&gt;=シフト設定マスタ!$D$15,希望開始時刻マスタ!W27&lt;シフト設定マスタ!$E$15,$AH27="ホール"),"D",IF(希望開始時刻マスタ!W27="休み","休み","")))))</f>
        <v/>
      </c>
      <c r="X27" s="142" t="str">
        <f>IF(AND(希望開始時刻マスタ!X27&gt;=シフト設定マスタ!$D$12,希望開始時刻マスタ!X27&lt;シフト設定マスタ!$E$12,$AH27="キッチン"),"A",IF(AND(希望開始時刻マスタ!X27&gt;=シフト設定マスタ!$D$13,希望開始時刻マスタ!X27&lt;シフト設定マスタ!$E$13,$AH27="キッチン"),"B",IF(AND(希望開始時刻マスタ!X27&gt;=シフト設定マスタ!$D$14,希望開始時刻マスタ!X27&lt;シフト設定マスタ!$E$14,$AH27="ホール"),"C",IF(AND(希望開始時刻マスタ!X27&gt;=シフト設定マスタ!$D$15,希望開始時刻マスタ!X27&lt;シフト設定マスタ!$E$15,$AH27="ホール"),"D",IF(希望開始時刻マスタ!X27="休み","休み","")))))</f>
        <v/>
      </c>
      <c r="Y27" s="142" t="str">
        <f>IF(AND(希望開始時刻マスタ!Y27&gt;=シフト設定マスタ!$D$12,希望開始時刻マスタ!Y27&lt;シフト設定マスタ!$E$12,$AH27="キッチン"),"A",IF(AND(希望開始時刻マスタ!Y27&gt;=シフト設定マスタ!$D$13,希望開始時刻マスタ!Y27&lt;シフト設定マスタ!$E$13,$AH27="キッチン"),"B",IF(AND(希望開始時刻マスタ!Y27&gt;=シフト設定マスタ!$D$14,希望開始時刻マスタ!Y27&lt;シフト設定マスタ!$E$14,$AH27="ホール"),"C",IF(AND(希望開始時刻マスタ!Y27&gt;=シフト設定マスタ!$D$15,希望開始時刻マスタ!Y27&lt;シフト設定マスタ!$E$15,$AH27="ホール"),"D",IF(希望開始時刻マスタ!Y27="休み","休み","")))))</f>
        <v/>
      </c>
      <c r="Z27" s="142" t="str">
        <f>IF(AND(希望開始時刻マスタ!Z27&gt;=シフト設定マスタ!$D$12,希望開始時刻マスタ!Z27&lt;シフト設定マスタ!$E$12,$AH27="キッチン"),"A",IF(AND(希望開始時刻マスタ!Z27&gt;=シフト設定マスタ!$D$13,希望開始時刻マスタ!Z27&lt;シフト設定マスタ!$E$13,$AH27="キッチン"),"B",IF(AND(希望開始時刻マスタ!Z27&gt;=シフト設定マスタ!$D$14,希望開始時刻マスタ!Z27&lt;シフト設定マスタ!$E$14,$AH27="ホール"),"C",IF(AND(希望開始時刻マスタ!Z27&gt;=シフト設定マスタ!$D$15,希望開始時刻マスタ!Z27&lt;シフト設定マスタ!$E$15,$AH27="ホール"),"D",IF(希望開始時刻マスタ!Z27="休み","休み","")))))</f>
        <v/>
      </c>
      <c r="AA27" s="142" t="str">
        <f>IF(AND(希望開始時刻マスタ!AA27&gt;=シフト設定マスタ!$D$12,希望開始時刻マスタ!AA27&lt;シフト設定マスタ!$E$12,$AH27="キッチン"),"A",IF(AND(希望開始時刻マスタ!AA27&gt;=シフト設定マスタ!$D$13,希望開始時刻マスタ!AA27&lt;シフト設定マスタ!$E$13,$AH27="キッチン"),"B",IF(AND(希望開始時刻マスタ!AA27&gt;=シフト設定マスタ!$D$14,希望開始時刻マスタ!AA27&lt;シフト設定マスタ!$E$14,$AH27="ホール"),"C",IF(AND(希望開始時刻マスタ!AA27&gt;=シフト設定マスタ!$D$15,希望開始時刻マスタ!AA27&lt;シフト設定マスタ!$E$15,$AH27="ホール"),"D",IF(希望開始時刻マスタ!AA27="休み","休み","")))))</f>
        <v/>
      </c>
      <c r="AB27" s="142" t="str">
        <f>IF(AND(希望開始時刻マスタ!AB27&gt;=シフト設定マスタ!$D$12,希望開始時刻マスタ!AB27&lt;シフト設定マスタ!$E$12,$AH27="キッチン"),"A",IF(AND(希望開始時刻マスタ!AB27&gt;=シフト設定マスタ!$D$13,希望開始時刻マスタ!AB27&lt;シフト設定マスタ!$E$13,$AH27="キッチン"),"B",IF(AND(希望開始時刻マスタ!AB27&gt;=シフト設定マスタ!$D$14,希望開始時刻マスタ!AB27&lt;シフト設定マスタ!$E$14,$AH27="ホール"),"C",IF(AND(希望開始時刻マスタ!AB27&gt;=シフト設定マスタ!$D$15,希望開始時刻マスタ!AB27&lt;シフト設定マスタ!$E$15,$AH27="ホール"),"D",IF(希望開始時刻マスタ!AB27="休み","休み","")))))</f>
        <v/>
      </c>
      <c r="AC27" s="142" t="str">
        <f>IF(AND(希望開始時刻マスタ!AC27&gt;=シフト設定マスタ!$D$12,希望開始時刻マスタ!AC27&lt;シフト設定マスタ!$E$12,$AH27="キッチン"),"A",IF(AND(希望開始時刻マスタ!AC27&gt;=シフト設定マスタ!$D$13,希望開始時刻マスタ!AC27&lt;シフト設定マスタ!$E$13,$AH27="キッチン"),"B",IF(AND(希望開始時刻マスタ!AC27&gt;=シフト設定マスタ!$D$14,希望開始時刻マスタ!AC27&lt;シフト設定マスタ!$E$14,$AH27="ホール"),"C",IF(AND(希望開始時刻マスタ!AC27&gt;=シフト設定マスタ!$D$15,希望開始時刻マスタ!AC27&lt;シフト設定マスタ!$E$15,$AH27="ホール"),"D",IF(希望開始時刻マスタ!AC27="休み","休み","")))))</f>
        <v/>
      </c>
      <c r="AD27" s="142" t="str">
        <f>IF(AND(希望開始時刻マスタ!AD27&gt;=シフト設定マスタ!$D$12,希望開始時刻マスタ!AD27&lt;シフト設定マスタ!$E$12,$AH27="キッチン"),"A",IF(AND(希望開始時刻マスタ!AD27&gt;=シフト設定マスタ!$D$13,希望開始時刻マスタ!AD27&lt;シフト設定マスタ!$E$13,$AH27="キッチン"),"B",IF(AND(希望開始時刻マスタ!AD27&gt;=シフト設定マスタ!$D$14,希望開始時刻マスタ!AD27&lt;シフト設定マスタ!$E$14,$AH27="ホール"),"C",IF(AND(希望開始時刻マスタ!AD27&gt;=シフト設定マスタ!$D$15,希望開始時刻マスタ!AD27&lt;シフト設定マスタ!$E$15,$AH27="ホール"),"D",IF(希望開始時刻マスタ!AD27="休み","休み","")))))</f>
        <v/>
      </c>
      <c r="AE27" s="142" t="str">
        <f>IF(AND(希望開始時刻マスタ!AE27&gt;=シフト設定マスタ!$D$12,希望開始時刻マスタ!AE27&lt;シフト設定マスタ!$E$12,$AH27="キッチン"),"A",IF(AND(希望開始時刻マスタ!AE27&gt;=シフト設定マスタ!$D$13,希望開始時刻マスタ!AE27&lt;シフト設定マスタ!$E$13,$AH27="キッチン"),"B",IF(AND(希望開始時刻マスタ!AE27&gt;=シフト設定マスタ!$D$14,希望開始時刻マスタ!AE27&lt;シフト設定マスタ!$E$14,$AH27="ホール"),"C",IF(AND(希望開始時刻マスタ!AE27&gt;=シフト設定マスタ!$D$15,希望開始時刻マスタ!AE27&lt;シフト設定マスタ!$E$15,$AH27="ホール"),"D",IF(希望開始時刻マスタ!AE27="休み","休み","")))))</f>
        <v/>
      </c>
      <c r="AF27" s="142" t="str">
        <f>IF(AND(希望開始時刻マスタ!AF27&gt;=シフト設定マスタ!$D$12,希望開始時刻マスタ!AF27&lt;シフト設定マスタ!$E$12,$AH27="キッチン"),"A",IF(AND(希望開始時刻マスタ!AF27&gt;=シフト設定マスタ!$D$13,希望開始時刻マスタ!AF27&lt;シフト設定マスタ!$E$13,$AH27="キッチン"),"B",IF(AND(希望開始時刻マスタ!AF27&gt;=シフト設定マスタ!$D$14,希望開始時刻マスタ!AF27&lt;シフト設定マスタ!$E$14,$AH27="ホール"),"C",IF(AND(希望開始時刻マスタ!AF27&gt;=シフト設定マスタ!$D$15,希望開始時刻マスタ!AF27&lt;シフト設定マスタ!$E$15,$AH27="ホール"),"D",IF(希望開始時刻マスタ!AF27="休み","休み","")))))</f>
        <v/>
      </c>
      <c r="AG27" s="142" t="str">
        <f>IF(AND(希望開始時刻マスタ!AG27&gt;=シフト設定マスタ!$D$12,希望開始時刻マスタ!AG27&lt;シフト設定マスタ!$E$12,$AH27="キッチン"),"A",IF(AND(希望開始時刻マスタ!AG27&gt;=シフト設定マスタ!$D$13,希望開始時刻マスタ!AG27&lt;シフト設定マスタ!$E$13,$AH27="キッチン"),"B",IF(AND(希望開始時刻マスタ!AG27&gt;=シフト設定マスタ!$D$14,希望開始時刻マスタ!AG27&lt;シフト設定マスタ!$E$14,$AH27="ホール"),"C",IF(AND(希望開始時刻マスタ!AG27&gt;=シフト設定マスタ!$D$15,希望開始時刻マスタ!AG27&lt;シフト設定マスタ!$E$15,$AH27="ホール"),"D",IF(希望開始時刻マスタ!AG27="休み","休み","")))))</f>
        <v/>
      </c>
      <c r="AH27" s="143">
        <f>スタッフマスタ!L27</f>
        <v>0</v>
      </c>
      <c r="AI27" s="144">
        <f>スタッフマスタ!K27</f>
        <v>0</v>
      </c>
    </row>
    <row r="28" spans="2:35" x14ac:dyDescent="0.4">
      <c r="B28" s="17" t="s">
        <v>75</v>
      </c>
      <c r="C28" s="142" t="str">
        <f>IF(AND(希望開始時刻マスタ!C28&gt;=シフト設定マスタ!$D$12,希望開始時刻マスタ!C28&lt;シフト設定マスタ!$E$12,$AH28="キッチン"),"A",IF(AND(希望開始時刻マスタ!C28&gt;=シフト設定マスタ!$D$13,希望開始時刻マスタ!C28&lt;シフト設定マスタ!$E$13,$AH28="キッチン"),"B",IF(AND(希望開始時刻マスタ!C28&gt;=シフト設定マスタ!$D$14,希望開始時刻マスタ!C28&lt;シフト設定マスタ!$E$14,$AH28="ホール"),"C",IF(AND(希望開始時刻マスタ!C28&gt;=シフト設定マスタ!$D$15,希望開始時刻マスタ!C28&lt;シフト設定マスタ!$E$15,$AH28="ホール"),"D",IF(希望開始時刻マスタ!C28="休み","休み","")))))</f>
        <v/>
      </c>
      <c r="D28" s="142" t="str">
        <f>IF(AND(希望開始時刻マスタ!D28&gt;=シフト設定マスタ!$D$12,希望開始時刻マスタ!D28&lt;シフト設定マスタ!$E$12,$AH28="キッチン"),"A",IF(AND(希望開始時刻マスタ!D28&gt;=シフト設定マスタ!$D$13,希望開始時刻マスタ!D28&lt;シフト設定マスタ!$E$13,$AH28="キッチン"),"B",IF(AND(希望開始時刻マスタ!D28&gt;=シフト設定マスタ!$D$14,希望開始時刻マスタ!D28&lt;シフト設定マスタ!$E$14,$AH28="ホール"),"C",IF(AND(希望開始時刻マスタ!D28&gt;=シフト設定マスタ!$D$15,希望開始時刻マスタ!D28&lt;シフト設定マスタ!$E$15,$AH28="ホール"),"D",IF(希望開始時刻マスタ!D28="休み","休み","")))))</f>
        <v/>
      </c>
      <c r="E28" s="142" t="str">
        <f>IF(AND(希望開始時刻マスタ!E28&gt;=シフト設定マスタ!$D$12,希望開始時刻マスタ!E28&lt;シフト設定マスタ!$E$12,$AH28="キッチン"),"A",IF(AND(希望開始時刻マスタ!E28&gt;=シフト設定マスタ!$D$13,希望開始時刻マスタ!E28&lt;シフト設定マスタ!$E$13,$AH28="キッチン"),"B",IF(AND(希望開始時刻マスタ!E28&gt;=シフト設定マスタ!$D$14,希望開始時刻マスタ!E28&lt;シフト設定マスタ!$E$14,$AH28="ホール"),"C",IF(AND(希望開始時刻マスタ!E28&gt;=シフト設定マスタ!$D$15,希望開始時刻マスタ!E28&lt;シフト設定マスタ!$E$15,$AH28="ホール"),"D",IF(希望開始時刻マスタ!E28="休み","休み","")))))</f>
        <v/>
      </c>
      <c r="F28" s="142" t="str">
        <f>IF(AND(希望開始時刻マスタ!F28&gt;=シフト設定マスタ!$D$12,希望開始時刻マスタ!F28&lt;シフト設定マスタ!$E$12,$AH28="キッチン"),"A",IF(AND(希望開始時刻マスタ!F28&gt;=シフト設定マスタ!$D$13,希望開始時刻マスタ!F28&lt;シフト設定マスタ!$E$13,$AH28="キッチン"),"B",IF(AND(希望開始時刻マスタ!F28&gt;=シフト設定マスタ!$D$14,希望開始時刻マスタ!F28&lt;シフト設定マスタ!$E$14,$AH28="ホール"),"C",IF(AND(希望開始時刻マスタ!F28&gt;=シフト設定マスタ!$D$15,希望開始時刻マスタ!F28&lt;シフト設定マスタ!$E$15,$AH28="ホール"),"D",IF(希望開始時刻マスタ!F28="休み","休み","")))))</f>
        <v/>
      </c>
      <c r="G28" s="142" t="str">
        <f>IF(AND(希望開始時刻マスタ!G28&gt;=シフト設定マスタ!$D$12,希望開始時刻マスタ!G28&lt;シフト設定マスタ!$E$12,$AH28="キッチン"),"A",IF(AND(希望開始時刻マスタ!G28&gt;=シフト設定マスタ!$D$13,希望開始時刻マスタ!G28&lt;シフト設定マスタ!$E$13,$AH28="キッチン"),"B",IF(AND(希望開始時刻マスタ!G28&gt;=シフト設定マスタ!$D$14,希望開始時刻マスタ!G28&lt;シフト設定マスタ!$E$14,$AH28="ホール"),"C",IF(AND(希望開始時刻マスタ!G28&gt;=シフト設定マスタ!$D$15,希望開始時刻マスタ!G28&lt;シフト設定マスタ!$E$15,$AH28="ホール"),"D",IF(希望開始時刻マスタ!G28="休み","休み","")))))</f>
        <v/>
      </c>
      <c r="H28" s="142" t="str">
        <f>IF(AND(希望開始時刻マスタ!H28&gt;=シフト設定マスタ!$D$12,希望開始時刻マスタ!H28&lt;シフト設定マスタ!$E$12,$AH28="キッチン"),"A",IF(AND(希望開始時刻マスタ!H28&gt;=シフト設定マスタ!$D$13,希望開始時刻マスタ!H28&lt;シフト設定マスタ!$E$13,$AH28="キッチン"),"B",IF(AND(希望開始時刻マスタ!H28&gt;=シフト設定マスタ!$D$14,希望開始時刻マスタ!H28&lt;シフト設定マスタ!$E$14,$AH28="ホール"),"C",IF(AND(希望開始時刻マスタ!H28&gt;=シフト設定マスタ!$D$15,希望開始時刻マスタ!H28&lt;シフト設定マスタ!$E$15,$AH28="ホール"),"D",IF(希望開始時刻マスタ!H28="休み","休み","")))))</f>
        <v/>
      </c>
      <c r="I28" s="142" t="str">
        <f>IF(AND(希望開始時刻マスタ!I28&gt;=シフト設定マスタ!$D$12,希望開始時刻マスタ!I28&lt;シフト設定マスタ!$E$12,$AH28="キッチン"),"A",IF(AND(希望開始時刻マスタ!I28&gt;=シフト設定マスタ!$D$13,希望開始時刻マスタ!I28&lt;シフト設定マスタ!$E$13,$AH28="キッチン"),"B",IF(AND(希望開始時刻マスタ!I28&gt;=シフト設定マスタ!$D$14,希望開始時刻マスタ!I28&lt;シフト設定マスタ!$E$14,$AH28="ホール"),"C",IF(AND(希望開始時刻マスタ!I28&gt;=シフト設定マスタ!$D$15,希望開始時刻マスタ!I28&lt;シフト設定マスタ!$E$15,$AH28="ホール"),"D",IF(希望開始時刻マスタ!I28="休み","休み","")))))</f>
        <v/>
      </c>
      <c r="J28" s="142" t="str">
        <f>IF(AND(希望開始時刻マスタ!J28&gt;=シフト設定マスタ!$D$12,希望開始時刻マスタ!J28&lt;シフト設定マスタ!$E$12,$AH28="キッチン"),"A",IF(AND(希望開始時刻マスタ!J28&gt;=シフト設定マスタ!$D$13,希望開始時刻マスタ!J28&lt;シフト設定マスタ!$E$13,$AH28="キッチン"),"B",IF(AND(希望開始時刻マスタ!J28&gt;=シフト設定マスタ!$D$14,希望開始時刻マスタ!J28&lt;シフト設定マスタ!$E$14,$AH28="ホール"),"C",IF(AND(希望開始時刻マスタ!J28&gt;=シフト設定マスタ!$D$15,希望開始時刻マスタ!J28&lt;シフト設定マスタ!$E$15,$AH28="ホール"),"D",IF(希望開始時刻マスタ!J28="休み","休み","")))))</f>
        <v/>
      </c>
      <c r="K28" s="142" t="str">
        <f>IF(AND(希望開始時刻マスタ!K28&gt;=シフト設定マスタ!$D$12,希望開始時刻マスタ!K28&lt;シフト設定マスタ!$E$12,$AH28="キッチン"),"A",IF(AND(希望開始時刻マスタ!K28&gt;=シフト設定マスタ!$D$13,希望開始時刻マスタ!K28&lt;シフト設定マスタ!$E$13,$AH28="キッチン"),"B",IF(AND(希望開始時刻マスタ!K28&gt;=シフト設定マスタ!$D$14,希望開始時刻マスタ!K28&lt;シフト設定マスタ!$E$14,$AH28="ホール"),"C",IF(AND(希望開始時刻マスタ!K28&gt;=シフト設定マスタ!$D$15,希望開始時刻マスタ!K28&lt;シフト設定マスタ!$E$15,$AH28="ホール"),"D",IF(希望開始時刻マスタ!K28="休み","休み","")))))</f>
        <v/>
      </c>
      <c r="L28" s="142" t="str">
        <f>IF(AND(希望開始時刻マスタ!L28&gt;=シフト設定マスタ!$D$12,希望開始時刻マスタ!L28&lt;シフト設定マスタ!$E$12,$AH28="キッチン"),"A",IF(AND(希望開始時刻マスタ!L28&gt;=シフト設定マスタ!$D$13,希望開始時刻マスタ!L28&lt;シフト設定マスタ!$E$13,$AH28="キッチン"),"B",IF(AND(希望開始時刻マスタ!L28&gt;=シフト設定マスタ!$D$14,希望開始時刻マスタ!L28&lt;シフト設定マスタ!$E$14,$AH28="ホール"),"C",IF(AND(希望開始時刻マスタ!L28&gt;=シフト設定マスタ!$D$15,希望開始時刻マスタ!L28&lt;シフト設定マスタ!$E$15,$AH28="ホール"),"D",IF(希望開始時刻マスタ!L28="休み","休み","")))))</f>
        <v/>
      </c>
      <c r="M28" s="142" t="str">
        <f>IF(AND(希望開始時刻マスタ!M28&gt;=シフト設定マスタ!$D$12,希望開始時刻マスタ!M28&lt;シフト設定マスタ!$E$12,$AH28="キッチン"),"A",IF(AND(希望開始時刻マスタ!M28&gt;=シフト設定マスタ!$D$13,希望開始時刻マスタ!M28&lt;シフト設定マスタ!$E$13,$AH28="キッチン"),"B",IF(AND(希望開始時刻マスタ!M28&gt;=シフト設定マスタ!$D$14,希望開始時刻マスタ!M28&lt;シフト設定マスタ!$E$14,$AH28="ホール"),"C",IF(AND(希望開始時刻マスタ!M28&gt;=シフト設定マスタ!$D$15,希望開始時刻マスタ!M28&lt;シフト設定マスタ!$E$15,$AH28="ホール"),"D",IF(希望開始時刻マスタ!M28="休み","休み","")))))</f>
        <v/>
      </c>
      <c r="N28" s="142" t="str">
        <f>IF(AND(希望開始時刻マスタ!N28&gt;=シフト設定マスタ!$D$12,希望開始時刻マスタ!N28&lt;シフト設定マスタ!$E$12,$AH28="キッチン"),"A",IF(AND(希望開始時刻マスタ!N28&gt;=シフト設定マスタ!$D$13,希望開始時刻マスタ!N28&lt;シフト設定マスタ!$E$13,$AH28="キッチン"),"B",IF(AND(希望開始時刻マスタ!N28&gt;=シフト設定マスタ!$D$14,希望開始時刻マスタ!N28&lt;シフト設定マスタ!$E$14,$AH28="ホール"),"C",IF(AND(希望開始時刻マスタ!N28&gt;=シフト設定マスタ!$D$15,希望開始時刻マスタ!N28&lt;シフト設定マスタ!$E$15,$AH28="ホール"),"D",IF(希望開始時刻マスタ!N28="休み","休み","")))))</f>
        <v/>
      </c>
      <c r="O28" s="142" t="str">
        <f>IF(AND(希望開始時刻マスタ!O28&gt;=シフト設定マスタ!$D$12,希望開始時刻マスタ!O28&lt;シフト設定マスタ!$E$12,$AH28="キッチン"),"A",IF(AND(希望開始時刻マスタ!O28&gt;=シフト設定マスタ!$D$13,希望開始時刻マスタ!O28&lt;シフト設定マスタ!$E$13,$AH28="キッチン"),"B",IF(AND(希望開始時刻マスタ!O28&gt;=シフト設定マスタ!$D$14,希望開始時刻マスタ!O28&lt;シフト設定マスタ!$E$14,$AH28="ホール"),"C",IF(AND(希望開始時刻マスタ!O28&gt;=シフト設定マスタ!$D$15,希望開始時刻マスタ!O28&lt;シフト設定マスタ!$E$15,$AH28="ホール"),"D",IF(希望開始時刻マスタ!O28="休み","休み","")))))</f>
        <v/>
      </c>
      <c r="P28" s="142" t="str">
        <f>IF(AND(希望開始時刻マスタ!P28&gt;=シフト設定マスタ!$D$12,希望開始時刻マスタ!P28&lt;シフト設定マスタ!$E$12,$AH28="キッチン"),"A",IF(AND(希望開始時刻マスタ!P28&gt;=シフト設定マスタ!$D$13,希望開始時刻マスタ!P28&lt;シフト設定マスタ!$E$13,$AH28="キッチン"),"B",IF(AND(希望開始時刻マスタ!P28&gt;=シフト設定マスタ!$D$14,希望開始時刻マスタ!P28&lt;シフト設定マスタ!$E$14,$AH28="ホール"),"C",IF(AND(希望開始時刻マスタ!P28&gt;=シフト設定マスタ!$D$15,希望開始時刻マスタ!P28&lt;シフト設定マスタ!$E$15,$AH28="ホール"),"D",IF(希望開始時刻マスタ!P28="休み","休み","")))))</f>
        <v/>
      </c>
      <c r="Q28" s="142" t="str">
        <f>IF(AND(希望開始時刻マスタ!Q28&gt;=シフト設定マスタ!$D$12,希望開始時刻マスタ!Q28&lt;シフト設定マスタ!$E$12,$AH28="キッチン"),"A",IF(AND(希望開始時刻マスタ!Q28&gt;=シフト設定マスタ!$D$13,希望開始時刻マスタ!Q28&lt;シフト設定マスタ!$E$13,$AH28="キッチン"),"B",IF(AND(希望開始時刻マスタ!Q28&gt;=シフト設定マスタ!$D$14,希望開始時刻マスタ!Q28&lt;シフト設定マスタ!$E$14,$AH28="ホール"),"C",IF(AND(希望開始時刻マスタ!Q28&gt;=シフト設定マスタ!$D$15,希望開始時刻マスタ!Q28&lt;シフト設定マスタ!$E$15,$AH28="ホール"),"D",IF(希望開始時刻マスタ!Q28="休み","休み","")))))</f>
        <v/>
      </c>
      <c r="R28" s="142" t="str">
        <f>IF(AND(希望開始時刻マスタ!R28&gt;=シフト設定マスタ!$D$12,希望開始時刻マスタ!R28&lt;シフト設定マスタ!$E$12,$AH28="キッチン"),"A",IF(AND(希望開始時刻マスタ!R28&gt;=シフト設定マスタ!$D$13,希望開始時刻マスタ!R28&lt;シフト設定マスタ!$E$13,$AH28="キッチン"),"B",IF(AND(希望開始時刻マスタ!R28&gt;=シフト設定マスタ!$D$14,希望開始時刻マスタ!R28&lt;シフト設定マスタ!$E$14,$AH28="ホール"),"C",IF(AND(希望開始時刻マスタ!R28&gt;=シフト設定マスタ!$D$15,希望開始時刻マスタ!R28&lt;シフト設定マスタ!$E$15,$AH28="ホール"),"D",IF(希望開始時刻マスタ!R28="休み","休み","")))))</f>
        <v/>
      </c>
      <c r="S28" s="142" t="str">
        <f>IF(AND(希望開始時刻マスタ!S28&gt;=シフト設定マスタ!$D$12,希望開始時刻マスタ!S28&lt;シフト設定マスタ!$E$12,$AH28="キッチン"),"A",IF(AND(希望開始時刻マスタ!S28&gt;=シフト設定マスタ!$D$13,希望開始時刻マスタ!S28&lt;シフト設定マスタ!$E$13,$AH28="キッチン"),"B",IF(AND(希望開始時刻マスタ!S28&gt;=シフト設定マスタ!$D$14,希望開始時刻マスタ!S28&lt;シフト設定マスタ!$E$14,$AH28="ホール"),"C",IF(AND(希望開始時刻マスタ!S28&gt;=シフト設定マスタ!$D$15,希望開始時刻マスタ!S28&lt;シフト設定マスタ!$E$15,$AH28="ホール"),"D",IF(希望開始時刻マスタ!S28="休み","休み","")))))</f>
        <v/>
      </c>
      <c r="T28" s="142" t="str">
        <f>IF(AND(希望開始時刻マスタ!T28&gt;=シフト設定マスタ!$D$12,希望開始時刻マスタ!T28&lt;シフト設定マスタ!$E$12,$AH28="キッチン"),"A",IF(AND(希望開始時刻マスタ!T28&gt;=シフト設定マスタ!$D$13,希望開始時刻マスタ!T28&lt;シフト設定マスタ!$E$13,$AH28="キッチン"),"B",IF(AND(希望開始時刻マスタ!T28&gt;=シフト設定マスタ!$D$14,希望開始時刻マスタ!T28&lt;シフト設定マスタ!$E$14,$AH28="ホール"),"C",IF(AND(希望開始時刻マスタ!T28&gt;=シフト設定マスタ!$D$15,希望開始時刻マスタ!T28&lt;シフト設定マスタ!$E$15,$AH28="ホール"),"D",IF(希望開始時刻マスタ!T28="休み","休み","")))))</f>
        <v/>
      </c>
      <c r="U28" s="142" t="str">
        <f>IF(AND(希望開始時刻マスタ!U28&gt;=シフト設定マスタ!$D$12,希望開始時刻マスタ!U28&lt;シフト設定マスタ!$E$12,$AH28="キッチン"),"A",IF(AND(希望開始時刻マスタ!U28&gt;=シフト設定マスタ!$D$13,希望開始時刻マスタ!U28&lt;シフト設定マスタ!$E$13,$AH28="キッチン"),"B",IF(AND(希望開始時刻マスタ!U28&gt;=シフト設定マスタ!$D$14,希望開始時刻マスタ!U28&lt;シフト設定マスタ!$E$14,$AH28="ホール"),"C",IF(AND(希望開始時刻マスタ!U28&gt;=シフト設定マスタ!$D$15,希望開始時刻マスタ!U28&lt;シフト設定マスタ!$E$15,$AH28="ホール"),"D",IF(希望開始時刻マスタ!U28="休み","休み","")))))</f>
        <v/>
      </c>
      <c r="V28" s="142" t="str">
        <f>IF(AND(希望開始時刻マスタ!V28&gt;=シフト設定マスタ!$D$12,希望開始時刻マスタ!V28&lt;シフト設定マスタ!$E$12,$AH28="キッチン"),"A",IF(AND(希望開始時刻マスタ!V28&gt;=シフト設定マスタ!$D$13,希望開始時刻マスタ!V28&lt;シフト設定マスタ!$E$13,$AH28="キッチン"),"B",IF(AND(希望開始時刻マスタ!V28&gt;=シフト設定マスタ!$D$14,希望開始時刻マスタ!V28&lt;シフト設定マスタ!$E$14,$AH28="ホール"),"C",IF(AND(希望開始時刻マスタ!V28&gt;=シフト設定マスタ!$D$15,希望開始時刻マスタ!V28&lt;シフト設定マスタ!$E$15,$AH28="ホール"),"D",IF(希望開始時刻マスタ!V28="休み","休み","")))))</f>
        <v/>
      </c>
      <c r="W28" s="142" t="str">
        <f>IF(AND(希望開始時刻マスタ!W28&gt;=シフト設定マスタ!$D$12,希望開始時刻マスタ!W28&lt;シフト設定マスタ!$E$12,$AH28="キッチン"),"A",IF(AND(希望開始時刻マスタ!W28&gt;=シフト設定マスタ!$D$13,希望開始時刻マスタ!W28&lt;シフト設定マスタ!$E$13,$AH28="キッチン"),"B",IF(AND(希望開始時刻マスタ!W28&gt;=シフト設定マスタ!$D$14,希望開始時刻マスタ!W28&lt;シフト設定マスタ!$E$14,$AH28="ホール"),"C",IF(AND(希望開始時刻マスタ!W28&gt;=シフト設定マスタ!$D$15,希望開始時刻マスタ!W28&lt;シフト設定マスタ!$E$15,$AH28="ホール"),"D",IF(希望開始時刻マスタ!W28="休み","休み","")))))</f>
        <v/>
      </c>
      <c r="X28" s="142" t="str">
        <f>IF(AND(希望開始時刻マスタ!X28&gt;=シフト設定マスタ!$D$12,希望開始時刻マスタ!X28&lt;シフト設定マスタ!$E$12,$AH28="キッチン"),"A",IF(AND(希望開始時刻マスタ!X28&gt;=シフト設定マスタ!$D$13,希望開始時刻マスタ!X28&lt;シフト設定マスタ!$E$13,$AH28="キッチン"),"B",IF(AND(希望開始時刻マスタ!X28&gt;=シフト設定マスタ!$D$14,希望開始時刻マスタ!X28&lt;シフト設定マスタ!$E$14,$AH28="ホール"),"C",IF(AND(希望開始時刻マスタ!X28&gt;=シフト設定マスタ!$D$15,希望開始時刻マスタ!X28&lt;シフト設定マスタ!$E$15,$AH28="ホール"),"D",IF(希望開始時刻マスタ!X28="休み","休み","")))))</f>
        <v/>
      </c>
      <c r="Y28" s="142" t="str">
        <f>IF(AND(希望開始時刻マスタ!Y28&gt;=シフト設定マスタ!$D$12,希望開始時刻マスタ!Y28&lt;シフト設定マスタ!$E$12,$AH28="キッチン"),"A",IF(AND(希望開始時刻マスタ!Y28&gt;=シフト設定マスタ!$D$13,希望開始時刻マスタ!Y28&lt;シフト設定マスタ!$E$13,$AH28="キッチン"),"B",IF(AND(希望開始時刻マスタ!Y28&gt;=シフト設定マスタ!$D$14,希望開始時刻マスタ!Y28&lt;シフト設定マスタ!$E$14,$AH28="ホール"),"C",IF(AND(希望開始時刻マスタ!Y28&gt;=シフト設定マスタ!$D$15,希望開始時刻マスタ!Y28&lt;シフト設定マスタ!$E$15,$AH28="ホール"),"D",IF(希望開始時刻マスタ!Y28="休み","休み","")))))</f>
        <v/>
      </c>
      <c r="Z28" s="142" t="str">
        <f>IF(AND(希望開始時刻マスタ!Z28&gt;=シフト設定マスタ!$D$12,希望開始時刻マスタ!Z28&lt;シフト設定マスタ!$E$12,$AH28="キッチン"),"A",IF(AND(希望開始時刻マスタ!Z28&gt;=シフト設定マスタ!$D$13,希望開始時刻マスタ!Z28&lt;シフト設定マスタ!$E$13,$AH28="キッチン"),"B",IF(AND(希望開始時刻マスタ!Z28&gt;=シフト設定マスタ!$D$14,希望開始時刻マスタ!Z28&lt;シフト設定マスタ!$E$14,$AH28="ホール"),"C",IF(AND(希望開始時刻マスタ!Z28&gt;=シフト設定マスタ!$D$15,希望開始時刻マスタ!Z28&lt;シフト設定マスタ!$E$15,$AH28="ホール"),"D",IF(希望開始時刻マスタ!Z28="休み","休み","")))))</f>
        <v/>
      </c>
      <c r="AA28" s="142" t="str">
        <f>IF(AND(希望開始時刻マスタ!AA28&gt;=シフト設定マスタ!$D$12,希望開始時刻マスタ!AA28&lt;シフト設定マスタ!$E$12,$AH28="キッチン"),"A",IF(AND(希望開始時刻マスタ!AA28&gt;=シフト設定マスタ!$D$13,希望開始時刻マスタ!AA28&lt;シフト設定マスタ!$E$13,$AH28="キッチン"),"B",IF(AND(希望開始時刻マスタ!AA28&gt;=シフト設定マスタ!$D$14,希望開始時刻マスタ!AA28&lt;シフト設定マスタ!$E$14,$AH28="ホール"),"C",IF(AND(希望開始時刻マスタ!AA28&gt;=シフト設定マスタ!$D$15,希望開始時刻マスタ!AA28&lt;シフト設定マスタ!$E$15,$AH28="ホール"),"D",IF(希望開始時刻マスタ!AA28="休み","休み","")))))</f>
        <v/>
      </c>
      <c r="AB28" s="142" t="str">
        <f>IF(AND(希望開始時刻マスタ!AB28&gt;=シフト設定マスタ!$D$12,希望開始時刻マスタ!AB28&lt;シフト設定マスタ!$E$12,$AH28="キッチン"),"A",IF(AND(希望開始時刻マスタ!AB28&gt;=シフト設定マスタ!$D$13,希望開始時刻マスタ!AB28&lt;シフト設定マスタ!$E$13,$AH28="キッチン"),"B",IF(AND(希望開始時刻マスタ!AB28&gt;=シフト設定マスタ!$D$14,希望開始時刻マスタ!AB28&lt;シフト設定マスタ!$E$14,$AH28="ホール"),"C",IF(AND(希望開始時刻マスタ!AB28&gt;=シフト設定マスタ!$D$15,希望開始時刻マスタ!AB28&lt;シフト設定マスタ!$E$15,$AH28="ホール"),"D",IF(希望開始時刻マスタ!AB28="休み","休み","")))))</f>
        <v/>
      </c>
      <c r="AC28" s="142" t="str">
        <f>IF(AND(希望開始時刻マスタ!AC28&gt;=シフト設定マスタ!$D$12,希望開始時刻マスタ!AC28&lt;シフト設定マスタ!$E$12,$AH28="キッチン"),"A",IF(AND(希望開始時刻マスタ!AC28&gt;=シフト設定マスタ!$D$13,希望開始時刻マスタ!AC28&lt;シフト設定マスタ!$E$13,$AH28="キッチン"),"B",IF(AND(希望開始時刻マスタ!AC28&gt;=シフト設定マスタ!$D$14,希望開始時刻マスタ!AC28&lt;シフト設定マスタ!$E$14,$AH28="ホール"),"C",IF(AND(希望開始時刻マスタ!AC28&gt;=シフト設定マスタ!$D$15,希望開始時刻マスタ!AC28&lt;シフト設定マスタ!$E$15,$AH28="ホール"),"D",IF(希望開始時刻マスタ!AC28="休み","休み","")))))</f>
        <v/>
      </c>
      <c r="AD28" s="142" t="str">
        <f>IF(AND(希望開始時刻マスタ!AD28&gt;=シフト設定マスタ!$D$12,希望開始時刻マスタ!AD28&lt;シフト設定マスタ!$E$12,$AH28="キッチン"),"A",IF(AND(希望開始時刻マスタ!AD28&gt;=シフト設定マスタ!$D$13,希望開始時刻マスタ!AD28&lt;シフト設定マスタ!$E$13,$AH28="キッチン"),"B",IF(AND(希望開始時刻マスタ!AD28&gt;=シフト設定マスタ!$D$14,希望開始時刻マスタ!AD28&lt;シフト設定マスタ!$E$14,$AH28="ホール"),"C",IF(AND(希望開始時刻マスタ!AD28&gt;=シフト設定マスタ!$D$15,希望開始時刻マスタ!AD28&lt;シフト設定マスタ!$E$15,$AH28="ホール"),"D",IF(希望開始時刻マスタ!AD28="休み","休み","")))))</f>
        <v/>
      </c>
      <c r="AE28" s="142" t="str">
        <f>IF(AND(希望開始時刻マスタ!AE28&gt;=シフト設定マスタ!$D$12,希望開始時刻マスタ!AE28&lt;シフト設定マスタ!$E$12,$AH28="キッチン"),"A",IF(AND(希望開始時刻マスタ!AE28&gt;=シフト設定マスタ!$D$13,希望開始時刻マスタ!AE28&lt;シフト設定マスタ!$E$13,$AH28="キッチン"),"B",IF(AND(希望開始時刻マスタ!AE28&gt;=シフト設定マスタ!$D$14,希望開始時刻マスタ!AE28&lt;シフト設定マスタ!$E$14,$AH28="ホール"),"C",IF(AND(希望開始時刻マスタ!AE28&gt;=シフト設定マスタ!$D$15,希望開始時刻マスタ!AE28&lt;シフト設定マスタ!$E$15,$AH28="ホール"),"D",IF(希望開始時刻マスタ!AE28="休み","休み","")))))</f>
        <v/>
      </c>
      <c r="AF28" s="142" t="str">
        <f>IF(AND(希望開始時刻マスタ!AF28&gt;=シフト設定マスタ!$D$12,希望開始時刻マスタ!AF28&lt;シフト設定マスタ!$E$12,$AH28="キッチン"),"A",IF(AND(希望開始時刻マスタ!AF28&gt;=シフト設定マスタ!$D$13,希望開始時刻マスタ!AF28&lt;シフト設定マスタ!$E$13,$AH28="キッチン"),"B",IF(AND(希望開始時刻マスタ!AF28&gt;=シフト設定マスタ!$D$14,希望開始時刻マスタ!AF28&lt;シフト設定マスタ!$E$14,$AH28="ホール"),"C",IF(AND(希望開始時刻マスタ!AF28&gt;=シフト設定マスタ!$D$15,希望開始時刻マスタ!AF28&lt;シフト設定マスタ!$E$15,$AH28="ホール"),"D",IF(希望開始時刻マスタ!AF28="休み","休み","")))))</f>
        <v/>
      </c>
      <c r="AG28" s="142" t="str">
        <f>IF(AND(希望開始時刻マスタ!AG28&gt;=シフト設定マスタ!$D$12,希望開始時刻マスタ!AG28&lt;シフト設定マスタ!$E$12,$AH28="キッチン"),"A",IF(AND(希望開始時刻マスタ!AG28&gt;=シフト設定マスタ!$D$13,希望開始時刻マスタ!AG28&lt;シフト設定マスタ!$E$13,$AH28="キッチン"),"B",IF(AND(希望開始時刻マスタ!AG28&gt;=シフト設定マスタ!$D$14,希望開始時刻マスタ!AG28&lt;シフト設定マスタ!$E$14,$AH28="ホール"),"C",IF(AND(希望開始時刻マスタ!AG28&gt;=シフト設定マスタ!$D$15,希望開始時刻マスタ!AG28&lt;シフト設定マスタ!$E$15,$AH28="ホール"),"D",IF(希望開始時刻マスタ!AG28="休み","休み","")))))</f>
        <v/>
      </c>
      <c r="AH28" s="143">
        <f>スタッフマスタ!L28</f>
        <v>0</v>
      </c>
      <c r="AI28" s="144">
        <f>スタッフマスタ!K28</f>
        <v>0</v>
      </c>
    </row>
    <row r="29" spans="2:35" x14ac:dyDescent="0.4">
      <c r="B29" s="17" t="s">
        <v>76</v>
      </c>
      <c r="C29" s="142" t="str">
        <f>IF(AND(希望開始時刻マスタ!C29&gt;=シフト設定マスタ!$D$12,希望開始時刻マスタ!C29&lt;シフト設定マスタ!$E$12,$AH29="キッチン"),"A",IF(AND(希望開始時刻マスタ!C29&gt;=シフト設定マスタ!$D$13,希望開始時刻マスタ!C29&lt;シフト設定マスタ!$E$13,$AH29="キッチン"),"B",IF(AND(希望開始時刻マスタ!C29&gt;=シフト設定マスタ!$D$14,希望開始時刻マスタ!C29&lt;シフト設定マスタ!$E$14,$AH29="ホール"),"C",IF(AND(希望開始時刻マスタ!C29&gt;=シフト設定マスタ!$D$15,希望開始時刻マスタ!C29&lt;シフト設定マスタ!$E$15,$AH29="ホール"),"D",IF(希望開始時刻マスタ!C29="休み","休み","")))))</f>
        <v/>
      </c>
      <c r="D29" s="142" t="str">
        <f>IF(AND(希望開始時刻マスタ!D29&gt;=シフト設定マスタ!$D$12,希望開始時刻マスタ!D29&lt;シフト設定マスタ!$E$12,$AH29="キッチン"),"A",IF(AND(希望開始時刻マスタ!D29&gt;=シフト設定マスタ!$D$13,希望開始時刻マスタ!D29&lt;シフト設定マスタ!$E$13,$AH29="キッチン"),"B",IF(AND(希望開始時刻マスタ!D29&gt;=シフト設定マスタ!$D$14,希望開始時刻マスタ!D29&lt;シフト設定マスタ!$E$14,$AH29="ホール"),"C",IF(AND(希望開始時刻マスタ!D29&gt;=シフト設定マスタ!$D$15,希望開始時刻マスタ!D29&lt;シフト設定マスタ!$E$15,$AH29="ホール"),"D",IF(希望開始時刻マスタ!D29="休み","休み","")))))</f>
        <v/>
      </c>
      <c r="E29" s="142" t="str">
        <f>IF(AND(希望開始時刻マスタ!E29&gt;=シフト設定マスタ!$D$12,希望開始時刻マスタ!E29&lt;シフト設定マスタ!$E$12,$AH29="キッチン"),"A",IF(AND(希望開始時刻マスタ!E29&gt;=シフト設定マスタ!$D$13,希望開始時刻マスタ!E29&lt;シフト設定マスタ!$E$13,$AH29="キッチン"),"B",IF(AND(希望開始時刻マスタ!E29&gt;=シフト設定マスタ!$D$14,希望開始時刻マスタ!E29&lt;シフト設定マスタ!$E$14,$AH29="ホール"),"C",IF(AND(希望開始時刻マスタ!E29&gt;=シフト設定マスタ!$D$15,希望開始時刻マスタ!E29&lt;シフト設定マスタ!$E$15,$AH29="ホール"),"D",IF(希望開始時刻マスタ!E29="休み","休み","")))))</f>
        <v/>
      </c>
      <c r="F29" s="142" t="str">
        <f>IF(AND(希望開始時刻マスタ!F29&gt;=シフト設定マスタ!$D$12,希望開始時刻マスタ!F29&lt;シフト設定マスタ!$E$12,$AH29="キッチン"),"A",IF(AND(希望開始時刻マスタ!F29&gt;=シフト設定マスタ!$D$13,希望開始時刻マスタ!F29&lt;シフト設定マスタ!$E$13,$AH29="キッチン"),"B",IF(AND(希望開始時刻マスタ!F29&gt;=シフト設定マスタ!$D$14,希望開始時刻マスタ!F29&lt;シフト設定マスタ!$E$14,$AH29="ホール"),"C",IF(AND(希望開始時刻マスタ!F29&gt;=シフト設定マスタ!$D$15,希望開始時刻マスタ!F29&lt;シフト設定マスタ!$E$15,$AH29="ホール"),"D",IF(希望開始時刻マスタ!F29="休み","休み","")))))</f>
        <v/>
      </c>
      <c r="G29" s="142" t="str">
        <f>IF(AND(希望開始時刻マスタ!G29&gt;=シフト設定マスタ!$D$12,希望開始時刻マスタ!G29&lt;シフト設定マスタ!$E$12,$AH29="キッチン"),"A",IF(AND(希望開始時刻マスタ!G29&gt;=シフト設定マスタ!$D$13,希望開始時刻マスタ!G29&lt;シフト設定マスタ!$E$13,$AH29="キッチン"),"B",IF(AND(希望開始時刻マスタ!G29&gt;=シフト設定マスタ!$D$14,希望開始時刻マスタ!G29&lt;シフト設定マスタ!$E$14,$AH29="ホール"),"C",IF(AND(希望開始時刻マスタ!G29&gt;=シフト設定マスタ!$D$15,希望開始時刻マスタ!G29&lt;シフト設定マスタ!$E$15,$AH29="ホール"),"D",IF(希望開始時刻マスタ!G29="休み","休み","")))))</f>
        <v/>
      </c>
      <c r="H29" s="142" t="str">
        <f>IF(AND(希望開始時刻マスタ!H29&gt;=シフト設定マスタ!$D$12,希望開始時刻マスタ!H29&lt;シフト設定マスタ!$E$12,$AH29="キッチン"),"A",IF(AND(希望開始時刻マスタ!H29&gt;=シフト設定マスタ!$D$13,希望開始時刻マスタ!H29&lt;シフト設定マスタ!$E$13,$AH29="キッチン"),"B",IF(AND(希望開始時刻マスタ!H29&gt;=シフト設定マスタ!$D$14,希望開始時刻マスタ!H29&lt;シフト設定マスタ!$E$14,$AH29="ホール"),"C",IF(AND(希望開始時刻マスタ!H29&gt;=シフト設定マスタ!$D$15,希望開始時刻マスタ!H29&lt;シフト設定マスタ!$E$15,$AH29="ホール"),"D",IF(希望開始時刻マスタ!H29="休み","休み","")))))</f>
        <v/>
      </c>
      <c r="I29" s="142" t="str">
        <f>IF(AND(希望開始時刻マスタ!I29&gt;=シフト設定マスタ!$D$12,希望開始時刻マスタ!I29&lt;シフト設定マスタ!$E$12,$AH29="キッチン"),"A",IF(AND(希望開始時刻マスタ!I29&gt;=シフト設定マスタ!$D$13,希望開始時刻マスタ!I29&lt;シフト設定マスタ!$E$13,$AH29="キッチン"),"B",IF(AND(希望開始時刻マスタ!I29&gt;=シフト設定マスタ!$D$14,希望開始時刻マスタ!I29&lt;シフト設定マスタ!$E$14,$AH29="ホール"),"C",IF(AND(希望開始時刻マスタ!I29&gt;=シフト設定マスタ!$D$15,希望開始時刻マスタ!I29&lt;シフト設定マスタ!$E$15,$AH29="ホール"),"D",IF(希望開始時刻マスタ!I29="休み","休み","")))))</f>
        <v/>
      </c>
      <c r="J29" s="142" t="str">
        <f>IF(AND(希望開始時刻マスタ!J29&gt;=シフト設定マスタ!$D$12,希望開始時刻マスタ!J29&lt;シフト設定マスタ!$E$12,$AH29="キッチン"),"A",IF(AND(希望開始時刻マスタ!J29&gt;=シフト設定マスタ!$D$13,希望開始時刻マスタ!J29&lt;シフト設定マスタ!$E$13,$AH29="キッチン"),"B",IF(AND(希望開始時刻マスタ!J29&gt;=シフト設定マスタ!$D$14,希望開始時刻マスタ!J29&lt;シフト設定マスタ!$E$14,$AH29="ホール"),"C",IF(AND(希望開始時刻マスタ!J29&gt;=シフト設定マスタ!$D$15,希望開始時刻マスタ!J29&lt;シフト設定マスタ!$E$15,$AH29="ホール"),"D",IF(希望開始時刻マスタ!J29="休み","休み","")))))</f>
        <v/>
      </c>
      <c r="K29" s="142" t="str">
        <f>IF(AND(希望開始時刻マスタ!K29&gt;=シフト設定マスタ!$D$12,希望開始時刻マスタ!K29&lt;シフト設定マスタ!$E$12,$AH29="キッチン"),"A",IF(AND(希望開始時刻マスタ!K29&gt;=シフト設定マスタ!$D$13,希望開始時刻マスタ!K29&lt;シフト設定マスタ!$E$13,$AH29="キッチン"),"B",IF(AND(希望開始時刻マスタ!K29&gt;=シフト設定マスタ!$D$14,希望開始時刻マスタ!K29&lt;シフト設定マスタ!$E$14,$AH29="ホール"),"C",IF(AND(希望開始時刻マスタ!K29&gt;=シフト設定マスタ!$D$15,希望開始時刻マスタ!K29&lt;シフト設定マスタ!$E$15,$AH29="ホール"),"D",IF(希望開始時刻マスタ!K29="休み","休み","")))))</f>
        <v/>
      </c>
      <c r="L29" s="142" t="str">
        <f>IF(AND(希望開始時刻マスタ!L29&gt;=シフト設定マスタ!$D$12,希望開始時刻マスタ!L29&lt;シフト設定マスタ!$E$12,$AH29="キッチン"),"A",IF(AND(希望開始時刻マスタ!L29&gt;=シフト設定マスタ!$D$13,希望開始時刻マスタ!L29&lt;シフト設定マスタ!$E$13,$AH29="キッチン"),"B",IF(AND(希望開始時刻マスタ!L29&gt;=シフト設定マスタ!$D$14,希望開始時刻マスタ!L29&lt;シフト設定マスタ!$E$14,$AH29="ホール"),"C",IF(AND(希望開始時刻マスタ!L29&gt;=シフト設定マスタ!$D$15,希望開始時刻マスタ!L29&lt;シフト設定マスタ!$E$15,$AH29="ホール"),"D",IF(希望開始時刻マスタ!L29="休み","休み","")))))</f>
        <v/>
      </c>
      <c r="M29" s="142" t="str">
        <f>IF(AND(希望開始時刻マスタ!M29&gt;=シフト設定マスタ!$D$12,希望開始時刻マスタ!M29&lt;シフト設定マスタ!$E$12,$AH29="キッチン"),"A",IF(AND(希望開始時刻マスタ!M29&gt;=シフト設定マスタ!$D$13,希望開始時刻マスタ!M29&lt;シフト設定マスタ!$E$13,$AH29="キッチン"),"B",IF(AND(希望開始時刻マスタ!M29&gt;=シフト設定マスタ!$D$14,希望開始時刻マスタ!M29&lt;シフト設定マスタ!$E$14,$AH29="ホール"),"C",IF(AND(希望開始時刻マスタ!M29&gt;=シフト設定マスタ!$D$15,希望開始時刻マスタ!M29&lt;シフト設定マスタ!$E$15,$AH29="ホール"),"D",IF(希望開始時刻マスタ!M29="休み","休み","")))))</f>
        <v/>
      </c>
      <c r="N29" s="142" t="str">
        <f>IF(AND(希望開始時刻マスタ!N29&gt;=シフト設定マスタ!$D$12,希望開始時刻マスタ!N29&lt;シフト設定マスタ!$E$12,$AH29="キッチン"),"A",IF(AND(希望開始時刻マスタ!N29&gt;=シフト設定マスタ!$D$13,希望開始時刻マスタ!N29&lt;シフト設定マスタ!$E$13,$AH29="キッチン"),"B",IF(AND(希望開始時刻マスタ!N29&gt;=シフト設定マスタ!$D$14,希望開始時刻マスタ!N29&lt;シフト設定マスタ!$E$14,$AH29="ホール"),"C",IF(AND(希望開始時刻マスタ!N29&gt;=シフト設定マスタ!$D$15,希望開始時刻マスタ!N29&lt;シフト設定マスタ!$E$15,$AH29="ホール"),"D",IF(希望開始時刻マスタ!N29="休み","休み","")))))</f>
        <v/>
      </c>
      <c r="O29" s="142" t="str">
        <f>IF(AND(希望開始時刻マスタ!O29&gt;=シフト設定マスタ!$D$12,希望開始時刻マスタ!O29&lt;シフト設定マスタ!$E$12,$AH29="キッチン"),"A",IF(AND(希望開始時刻マスタ!O29&gt;=シフト設定マスタ!$D$13,希望開始時刻マスタ!O29&lt;シフト設定マスタ!$E$13,$AH29="キッチン"),"B",IF(AND(希望開始時刻マスタ!O29&gt;=シフト設定マスタ!$D$14,希望開始時刻マスタ!O29&lt;シフト設定マスタ!$E$14,$AH29="ホール"),"C",IF(AND(希望開始時刻マスタ!O29&gt;=シフト設定マスタ!$D$15,希望開始時刻マスタ!O29&lt;シフト設定マスタ!$E$15,$AH29="ホール"),"D",IF(希望開始時刻マスタ!O29="休み","休み","")))))</f>
        <v/>
      </c>
      <c r="P29" s="142" t="str">
        <f>IF(AND(希望開始時刻マスタ!P29&gt;=シフト設定マスタ!$D$12,希望開始時刻マスタ!P29&lt;シフト設定マスタ!$E$12,$AH29="キッチン"),"A",IF(AND(希望開始時刻マスタ!P29&gt;=シフト設定マスタ!$D$13,希望開始時刻マスタ!P29&lt;シフト設定マスタ!$E$13,$AH29="キッチン"),"B",IF(AND(希望開始時刻マスタ!P29&gt;=シフト設定マスタ!$D$14,希望開始時刻マスタ!P29&lt;シフト設定マスタ!$E$14,$AH29="ホール"),"C",IF(AND(希望開始時刻マスタ!P29&gt;=シフト設定マスタ!$D$15,希望開始時刻マスタ!P29&lt;シフト設定マスタ!$E$15,$AH29="ホール"),"D",IF(希望開始時刻マスタ!P29="休み","休み","")))))</f>
        <v/>
      </c>
      <c r="Q29" s="142" t="str">
        <f>IF(AND(希望開始時刻マスタ!Q29&gt;=シフト設定マスタ!$D$12,希望開始時刻マスタ!Q29&lt;シフト設定マスタ!$E$12,$AH29="キッチン"),"A",IF(AND(希望開始時刻マスタ!Q29&gt;=シフト設定マスタ!$D$13,希望開始時刻マスタ!Q29&lt;シフト設定マスタ!$E$13,$AH29="キッチン"),"B",IF(AND(希望開始時刻マスタ!Q29&gt;=シフト設定マスタ!$D$14,希望開始時刻マスタ!Q29&lt;シフト設定マスタ!$E$14,$AH29="ホール"),"C",IF(AND(希望開始時刻マスタ!Q29&gt;=シフト設定マスタ!$D$15,希望開始時刻マスタ!Q29&lt;シフト設定マスタ!$E$15,$AH29="ホール"),"D",IF(希望開始時刻マスタ!Q29="休み","休み","")))))</f>
        <v/>
      </c>
      <c r="R29" s="142" t="str">
        <f>IF(AND(希望開始時刻マスタ!R29&gt;=シフト設定マスタ!$D$12,希望開始時刻マスタ!R29&lt;シフト設定マスタ!$E$12,$AH29="キッチン"),"A",IF(AND(希望開始時刻マスタ!R29&gt;=シフト設定マスタ!$D$13,希望開始時刻マスタ!R29&lt;シフト設定マスタ!$E$13,$AH29="キッチン"),"B",IF(AND(希望開始時刻マスタ!R29&gt;=シフト設定マスタ!$D$14,希望開始時刻マスタ!R29&lt;シフト設定マスタ!$E$14,$AH29="ホール"),"C",IF(AND(希望開始時刻マスタ!R29&gt;=シフト設定マスタ!$D$15,希望開始時刻マスタ!R29&lt;シフト設定マスタ!$E$15,$AH29="ホール"),"D",IF(希望開始時刻マスタ!R29="休み","休み","")))))</f>
        <v/>
      </c>
      <c r="S29" s="142" t="str">
        <f>IF(AND(希望開始時刻マスタ!S29&gt;=シフト設定マスタ!$D$12,希望開始時刻マスタ!S29&lt;シフト設定マスタ!$E$12,$AH29="キッチン"),"A",IF(AND(希望開始時刻マスタ!S29&gt;=シフト設定マスタ!$D$13,希望開始時刻マスタ!S29&lt;シフト設定マスタ!$E$13,$AH29="キッチン"),"B",IF(AND(希望開始時刻マスタ!S29&gt;=シフト設定マスタ!$D$14,希望開始時刻マスタ!S29&lt;シフト設定マスタ!$E$14,$AH29="ホール"),"C",IF(AND(希望開始時刻マスタ!S29&gt;=シフト設定マスタ!$D$15,希望開始時刻マスタ!S29&lt;シフト設定マスタ!$E$15,$AH29="ホール"),"D",IF(希望開始時刻マスタ!S29="休み","休み","")))))</f>
        <v/>
      </c>
      <c r="T29" s="142" t="str">
        <f>IF(AND(希望開始時刻マスタ!T29&gt;=シフト設定マスタ!$D$12,希望開始時刻マスタ!T29&lt;シフト設定マスタ!$E$12,$AH29="キッチン"),"A",IF(AND(希望開始時刻マスタ!T29&gt;=シフト設定マスタ!$D$13,希望開始時刻マスタ!T29&lt;シフト設定マスタ!$E$13,$AH29="キッチン"),"B",IF(AND(希望開始時刻マスタ!T29&gt;=シフト設定マスタ!$D$14,希望開始時刻マスタ!T29&lt;シフト設定マスタ!$E$14,$AH29="ホール"),"C",IF(AND(希望開始時刻マスタ!T29&gt;=シフト設定マスタ!$D$15,希望開始時刻マスタ!T29&lt;シフト設定マスタ!$E$15,$AH29="ホール"),"D",IF(希望開始時刻マスタ!T29="休み","休み","")))))</f>
        <v/>
      </c>
      <c r="U29" s="142" t="str">
        <f>IF(AND(希望開始時刻マスタ!U29&gt;=シフト設定マスタ!$D$12,希望開始時刻マスタ!U29&lt;シフト設定マスタ!$E$12,$AH29="キッチン"),"A",IF(AND(希望開始時刻マスタ!U29&gt;=シフト設定マスタ!$D$13,希望開始時刻マスタ!U29&lt;シフト設定マスタ!$E$13,$AH29="キッチン"),"B",IF(AND(希望開始時刻マスタ!U29&gt;=シフト設定マスタ!$D$14,希望開始時刻マスタ!U29&lt;シフト設定マスタ!$E$14,$AH29="ホール"),"C",IF(AND(希望開始時刻マスタ!U29&gt;=シフト設定マスタ!$D$15,希望開始時刻マスタ!U29&lt;シフト設定マスタ!$E$15,$AH29="ホール"),"D",IF(希望開始時刻マスタ!U29="休み","休み","")))))</f>
        <v/>
      </c>
      <c r="V29" s="142" t="str">
        <f>IF(AND(希望開始時刻マスタ!V29&gt;=シフト設定マスタ!$D$12,希望開始時刻マスタ!V29&lt;シフト設定マスタ!$E$12,$AH29="キッチン"),"A",IF(AND(希望開始時刻マスタ!V29&gt;=シフト設定マスタ!$D$13,希望開始時刻マスタ!V29&lt;シフト設定マスタ!$E$13,$AH29="キッチン"),"B",IF(AND(希望開始時刻マスタ!V29&gt;=シフト設定マスタ!$D$14,希望開始時刻マスタ!V29&lt;シフト設定マスタ!$E$14,$AH29="ホール"),"C",IF(AND(希望開始時刻マスタ!V29&gt;=シフト設定マスタ!$D$15,希望開始時刻マスタ!V29&lt;シフト設定マスタ!$E$15,$AH29="ホール"),"D",IF(希望開始時刻マスタ!V29="休み","休み","")))))</f>
        <v/>
      </c>
      <c r="W29" s="142" t="str">
        <f>IF(AND(希望開始時刻マスタ!W29&gt;=シフト設定マスタ!$D$12,希望開始時刻マスタ!W29&lt;シフト設定マスタ!$E$12,$AH29="キッチン"),"A",IF(AND(希望開始時刻マスタ!W29&gt;=シフト設定マスタ!$D$13,希望開始時刻マスタ!W29&lt;シフト設定マスタ!$E$13,$AH29="キッチン"),"B",IF(AND(希望開始時刻マスタ!W29&gt;=シフト設定マスタ!$D$14,希望開始時刻マスタ!W29&lt;シフト設定マスタ!$E$14,$AH29="ホール"),"C",IF(AND(希望開始時刻マスタ!W29&gt;=シフト設定マスタ!$D$15,希望開始時刻マスタ!W29&lt;シフト設定マスタ!$E$15,$AH29="ホール"),"D",IF(希望開始時刻マスタ!W29="休み","休み","")))))</f>
        <v/>
      </c>
      <c r="X29" s="142" t="str">
        <f>IF(AND(希望開始時刻マスタ!X29&gt;=シフト設定マスタ!$D$12,希望開始時刻マスタ!X29&lt;シフト設定マスタ!$E$12,$AH29="キッチン"),"A",IF(AND(希望開始時刻マスタ!X29&gt;=シフト設定マスタ!$D$13,希望開始時刻マスタ!X29&lt;シフト設定マスタ!$E$13,$AH29="キッチン"),"B",IF(AND(希望開始時刻マスタ!X29&gt;=シフト設定マスタ!$D$14,希望開始時刻マスタ!X29&lt;シフト設定マスタ!$E$14,$AH29="ホール"),"C",IF(AND(希望開始時刻マスタ!X29&gt;=シフト設定マスタ!$D$15,希望開始時刻マスタ!X29&lt;シフト設定マスタ!$E$15,$AH29="ホール"),"D",IF(希望開始時刻マスタ!X29="休み","休み","")))))</f>
        <v/>
      </c>
      <c r="Y29" s="142" t="str">
        <f>IF(AND(希望開始時刻マスタ!Y29&gt;=シフト設定マスタ!$D$12,希望開始時刻マスタ!Y29&lt;シフト設定マスタ!$E$12,$AH29="キッチン"),"A",IF(AND(希望開始時刻マスタ!Y29&gt;=シフト設定マスタ!$D$13,希望開始時刻マスタ!Y29&lt;シフト設定マスタ!$E$13,$AH29="キッチン"),"B",IF(AND(希望開始時刻マスタ!Y29&gt;=シフト設定マスタ!$D$14,希望開始時刻マスタ!Y29&lt;シフト設定マスタ!$E$14,$AH29="ホール"),"C",IF(AND(希望開始時刻マスタ!Y29&gt;=シフト設定マスタ!$D$15,希望開始時刻マスタ!Y29&lt;シフト設定マスタ!$E$15,$AH29="ホール"),"D",IF(希望開始時刻マスタ!Y29="休み","休み","")))))</f>
        <v/>
      </c>
      <c r="Z29" s="142" t="str">
        <f>IF(AND(希望開始時刻マスタ!Z29&gt;=シフト設定マスタ!$D$12,希望開始時刻マスタ!Z29&lt;シフト設定マスタ!$E$12,$AH29="キッチン"),"A",IF(AND(希望開始時刻マスタ!Z29&gt;=シフト設定マスタ!$D$13,希望開始時刻マスタ!Z29&lt;シフト設定マスタ!$E$13,$AH29="キッチン"),"B",IF(AND(希望開始時刻マスタ!Z29&gt;=シフト設定マスタ!$D$14,希望開始時刻マスタ!Z29&lt;シフト設定マスタ!$E$14,$AH29="ホール"),"C",IF(AND(希望開始時刻マスタ!Z29&gt;=シフト設定マスタ!$D$15,希望開始時刻マスタ!Z29&lt;シフト設定マスタ!$E$15,$AH29="ホール"),"D",IF(希望開始時刻マスタ!Z29="休み","休み","")))))</f>
        <v/>
      </c>
      <c r="AA29" s="142" t="str">
        <f>IF(AND(希望開始時刻マスタ!AA29&gt;=シフト設定マスタ!$D$12,希望開始時刻マスタ!AA29&lt;シフト設定マスタ!$E$12,$AH29="キッチン"),"A",IF(AND(希望開始時刻マスタ!AA29&gt;=シフト設定マスタ!$D$13,希望開始時刻マスタ!AA29&lt;シフト設定マスタ!$E$13,$AH29="キッチン"),"B",IF(AND(希望開始時刻マスタ!AA29&gt;=シフト設定マスタ!$D$14,希望開始時刻マスタ!AA29&lt;シフト設定マスタ!$E$14,$AH29="ホール"),"C",IF(AND(希望開始時刻マスタ!AA29&gt;=シフト設定マスタ!$D$15,希望開始時刻マスタ!AA29&lt;シフト設定マスタ!$E$15,$AH29="ホール"),"D",IF(希望開始時刻マスタ!AA29="休み","休み","")))))</f>
        <v/>
      </c>
      <c r="AB29" s="142" t="str">
        <f>IF(AND(希望開始時刻マスタ!AB29&gt;=シフト設定マスタ!$D$12,希望開始時刻マスタ!AB29&lt;シフト設定マスタ!$E$12,$AH29="キッチン"),"A",IF(AND(希望開始時刻マスタ!AB29&gt;=シフト設定マスタ!$D$13,希望開始時刻マスタ!AB29&lt;シフト設定マスタ!$E$13,$AH29="キッチン"),"B",IF(AND(希望開始時刻マスタ!AB29&gt;=シフト設定マスタ!$D$14,希望開始時刻マスタ!AB29&lt;シフト設定マスタ!$E$14,$AH29="ホール"),"C",IF(AND(希望開始時刻マスタ!AB29&gt;=シフト設定マスタ!$D$15,希望開始時刻マスタ!AB29&lt;シフト設定マスタ!$E$15,$AH29="ホール"),"D",IF(希望開始時刻マスタ!AB29="休み","休み","")))))</f>
        <v/>
      </c>
      <c r="AC29" s="142" t="str">
        <f>IF(AND(希望開始時刻マスタ!AC29&gt;=シフト設定マスタ!$D$12,希望開始時刻マスタ!AC29&lt;シフト設定マスタ!$E$12,$AH29="キッチン"),"A",IF(AND(希望開始時刻マスタ!AC29&gt;=シフト設定マスタ!$D$13,希望開始時刻マスタ!AC29&lt;シフト設定マスタ!$E$13,$AH29="キッチン"),"B",IF(AND(希望開始時刻マスタ!AC29&gt;=シフト設定マスタ!$D$14,希望開始時刻マスタ!AC29&lt;シフト設定マスタ!$E$14,$AH29="ホール"),"C",IF(AND(希望開始時刻マスタ!AC29&gt;=シフト設定マスタ!$D$15,希望開始時刻マスタ!AC29&lt;シフト設定マスタ!$E$15,$AH29="ホール"),"D",IF(希望開始時刻マスタ!AC29="休み","休み","")))))</f>
        <v/>
      </c>
      <c r="AD29" s="142" t="str">
        <f>IF(AND(希望開始時刻マスタ!AD29&gt;=シフト設定マスタ!$D$12,希望開始時刻マスタ!AD29&lt;シフト設定マスタ!$E$12,$AH29="キッチン"),"A",IF(AND(希望開始時刻マスタ!AD29&gt;=シフト設定マスタ!$D$13,希望開始時刻マスタ!AD29&lt;シフト設定マスタ!$E$13,$AH29="キッチン"),"B",IF(AND(希望開始時刻マスタ!AD29&gt;=シフト設定マスタ!$D$14,希望開始時刻マスタ!AD29&lt;シフト設定マスタ!$E$14,$AH29="ホール"),"C",IF(AND(希望開始時刻マスタ!AD29&gt;=シフト設定マスタ!$D$15,希望開始時刻マスタ!AD29&lt;シフト設定マスタ!$E$15,$AH29="ホール"),"D",IF(希望開始時刻マスタ!AD29="休み","休み","")))))</f>
        <v/>
      </c>
      <c r="AE29" s="142" t="str">
        <f>IF(AND(希望開始時刻マスタ!AE29&gt;=シフト設定マスタ!$D$12,希望開始時刻マスタ!AE29&lt;シフト設定マスタ!$E$12,$AH29="キッチン"),"A",IF(AND(希望開始時刻マスタ!AE29&gt;=シフト設定マスタ!$D$13,希望開始時刻マスタ!AE29&lt;シフト設定マスタ!$E$13,$AH29="キッチン"),"B",IF(AND(希望開始時刻マスタ!AE29&gt;=シフト設定マスタ!$D$14,希望開始時刻マスタ!AE29&lt;シフト設定マスタ!$E$14,$AH29="ホール"),"C",IF(AND(希望開始時刻マスタ!AE29&gt;=シフト設定マスタ!$D$15,希望開始時刻マスタ!AE29&lt;シフト設定マスタ!$E$15,$AH29="ホール"),"D",IF(希望開始時刻マスタ!AE29="休み","休み","")))))</f>
        <v/>
      </c>
      <c r="AF29" s="142" t="str">
        <f>IF(AND(希望開始時刻マスタ!AF29&gt;=シフト設定マスタ!$D$12,希望開始時刻マスタ!AF29&lt;シフト設定マスタ!$E$12,$AH29="キッチン"),"A",IF(AND(希望開始時刻マスタ!AF29&gt;=シフト設定マスタ!$D$13,希望開始時刻マスタ!AF29&lt;シフト設定マスタ!$E$13,$AH29="キッチン"),"B",IF(AND(希望開始時刻マスタ!AF29&gt;=シフト設定マスタ!$D$14,希望開始時刻マスタ!AF29&lt;シフト設定マスタ!$E$14,$AH29="ホール"),"C",IF(AND(希望開始時刻マスタ!AF29&gt;=シフト設定マスタ!$D$15,希望開始時刻マスタ!AF29&lt;シフト設定マスタ!$E$15,$AH29="ホール"),"D",IF(希望開始時刻マスタ!AF29="休み","休み","")))))</f>
        <v/>
      </c>
      <c r="AG29" s="142" t="str">
        <f>IF(AND(希望開始時刻マスタ!AG29&gt;=シフト設定マスタ!$D$12,希望開始時刻マスタ!AG29&lt;シフト設定マスタ!$E$12,$AH29="キッチン"),"A",IF(AND(希望開始時刻マスタ!AG29&gt;=シフト設定マスタ!$D$13,希望開始時刻マスタ!AG29&lt;シフト設定マスタ!$E$13,$AH29="キッチン"),"B",IF(AND(希望開始時刻マスタ!AG29&gt;=シフト設定マスタ!$D$14,希望開始時刻マスタ!AG29&lt;シフト設定マスタ!$E$14,$AH29="ホール"),"C",IF(AND(希望開始時刻マスタ!AG29&gt;=シフト設定マスタ!$D$15,希望開始時刻マスタ!AG29&lt;シフト設定マスタ!$E$15,$AH29="ホール"),"D",IF(希望開始時刻マスタ!AG29="休み","休み","")))))</f>
        <v/>
      </c>
      <c r="AH29" s="143">
        <f>スタッフマスタ!L29</f>
        <v>0</v>
      </c>
      <c r="AI29" s="144">
        <f>スタッフマスタ!K29</f>
        <v>0</v>
      </c>
    </row>
    <row r="30" spans="2:35" x14ac:dyDescent="0.4">
      <c r="B30" s="17" t="s">
        <v>77</v>
      </c>
      <c r="C30" s="142" t="str">
        <f>IF(AND(希望開始時刻マスタ!C30&gt;=シフト設定マスタ!$D$12,希望開始時刻マスタ!C30&lt;シフト設定マスタ!$E$12,$AH30="キッチン"),"A",IF(AND(希望開始時刻マスタ!C30&gt;=シフト設定マスタ!$D$13,希望開始時刻マスタ!C30&lt;シフト設定マスタ!$E$13,$AH30="キッチン"),"B",IF(AND(希望開始時刻マスタ!C30&gt;=シフト設定マスタ!$D$14,希望開始時刻マスタ!C30&lt;シフト設定マスタ!$E$14,$AH30="ホール"),"C",IF(AND(希望開始時刻マスタ!C30&gt;=シフト設定マスタ!$D$15,希望開始時刻マスタ!C30&lt;シフト設定マスタ!$E$15,$AH30="ホール"),"D",IF(希望開始時刻マスタ!C30="休み","休み","")))))</f>
        <v/>
      </c>
      <c r="D30" s="142" t="str">
        <f>IF(AND(希望開始時刻マスタ!D30&gt;=シフト設定マスタ!$D$12,希望開始時刻マスタ!D30&lt;シフト設定マスタ!$E$12,$AH30="キッチン"),"A",IF(AND(希望開始時刻マスタ!D30&gt;=シフト設定マスタ!$D$13,希望開始時刻マスタ!D30&lt;シフト設定マスタ!$E$13,$AH30="キッチン"),"B",IF(AND(希望開始時刻マスタ!D30&gt;=シフト設定マスタ!$D$14,希望開始時刻マスタ!D30&lt;シフト設定マスタ!$E$14,$AH30="ホール"),"C",IF(AND(希望開始時刻マスタ!D30&gt;=シフト設定マスタ!$D$15,希望開始時刻マスタ!D30&lt;シフト設定マスタ!$E$15,$AH30="ホール"),"D",IF(希望開始時刻マスタ!D30="休み","休み","")))))</f>
        <v/>
      </c>
      <c r="E30" s="142" t="str">
        <f>IF(AND(希望開始時刻マスタ!E30&gt;=シフト設定マスタ!$D$12,希望開始時刻マスタ!E30&lt;シフト設定マスタ!$E$12,$AH30="キッチン"),"A",IF(AND(希望開始時刻マスタ!E30&gt;=シフト設定マスタ!$D$13,希望開始時刻マスタ!E30&lt;シフト設定マスタ!$E$13,$AH30="キッチン"),"B",IF(AND(希望開始時刻マスタ!E30&gt;=シフト設定マスタ!$D$14,希望開始時刻マスタ!E30&lt;シフト設定マスタ!$E$14,$AH30="ホール"),"C",IF(AND(希望開始時刻マスタ!E30&gt;=シフト設定マスタ!$D$15,希望開始時刻マスタ!E30&lt;シフト設定マスタ!$E$15,$AH30="ホール"),"D",IF(希望開始時刻マスタ!E30="休み","休み","")))))</f>
        <v/>
      </c>
      <c r="F30" s="142" t="str">
        <f>IF(AND(希望開始時刻マスタ!F30&gt;=シフト設定マスタ!$D$12,希望開始時刻マスタ!F30&lt;シフト設定マスタ!$E$12,$AH30="キッチン"),"A",IF(AND(希望開始時刻マスタ!F30&gt;=シフト設定マスタ!$D$13,希望開始時刻マスタ!F30&lt;シフト設定マスタ!$E$13,$AH30="キッチン"),"B",IF(AND(希望開始時刻マスタ!F30&gt;=シフト設定マスタ!$D$14,希望開始時刻マスタ!F30&lt;シフト設定マスタ!$E$14,$AH30="ホール"),"C",IF(AND(希望開始時刻マスタ!F30&gt;=シフト設定マスタ!$D$15,希望開始時刻マスタ!F30&lt;シフト設定マスタ!$E$15,$AH30="ホール"),"D",IF(希望開始時刻マスタ!F30="休み","休み","")))))</f>
        <v/>
      </c>
      <c r="G30" s="142" t="str">
        <f>IF(AND(希望開始時刻マスタ!G30&gt;=シフト設定マスタ!$D$12,希望開始時刻マスタ!G30&lt;シフト設定マスタ!$E$12,$AH30="キッチン"),"A",IF(AND(希望開始時刻マスタ!G30&gt;=シフト設定マスタ!$D$13,希望開始時刻マスタ!G30&lt;シフト設定マスタ!$E$13,$AH30="キッチン"),"B",IF(AND(希望開始時刻マスタ!G30&gt;=シフト設定マスタ!$D$14,希望開始時刻マスタ!G30&lt;シフト設定マスタ!$E$14,$AH30="ホール"),"C",IF(AND(希望開始時刻マスタ!G30&gt;=シフト設定マスタ!$D$15,希望開始時刻マスタ!G30&lt;シフト設定マスタ!$E$15,$AH30="ホール"),"D",IF(希望開始時刻マスタ!G30="休み","休み","")))))</f>
        <v/>
      </c>
      <c r="H30" s="142" t="str">
        <f>IF(AND(希望開始時刻マスタ!H30&gt;=シフト設定マスタ!$D$12,希望開始時刻マスタ!H30&lt;シフト設定マスタ!$E$12,$AH30="キッチン"),"A",IF(AND(希望開始時刻マスタ!H30&gt;=シフト設定マスタ!$D$13,希望開始時刻マスタ!H30&lt;シフト設定マスタ!$E$13,$AH30="キッチン"),"B",IF(AND(希望開始時刻マスタ!H30&gt;=シフト設定マスタ!$D$14,希望開始時刻マスタ!H30&lt;シフト設定マスタ!$E$14,$AH30="ホール"),"C",IF(AND(希望開始時刻マスタ!H30&gt;=シフト設定マスタ!$D$15,希望開始時刻マスタ!H30&lt;シフト設定マスタ!$E$15,$AH30="ホール"),"D",IF(希望開始時刻マスタ!H30="休み","休み","")))))</f>
        <v/>
      </c>
      <c r="I30" s="142" t="str">
        <f>IF(AND(希望開始時刻マスタ!I30&gt;=シフト設定マスタ!$D$12,希望開始時刻マスタ!I30&lt;シフト設定マスタ!$E$12,$AH30="キッチン"),"A",IF(AND(希望開始時刻マスタ!I30&gt;=シフト設定マスタ!$D$13,希望開始時刻マスタ!I30&lt;シフト設定マスタ!$E$13,$AH30="キッチン"),"B",IF(AND(希望開始時刻マスタ!I30&gt;=シフト設定マスタ!$D$14,希望開始時刻マスタ!I30&lt;シフト設定マスタ!$E$14,$AH30="ホール"),"C",IF(AND(希望開始時刻マスタ!I30&gt;=シフト設定マスタ!$D$15,希望開始時刻マスタ!I30&lt;シフト設定マスタ!$E$15,$AH30="ホール"),"D",IF(希望開始時刻マスタ!I30="休み","休み","")))))</f>
        <v/>
      </c>
      <c r="J30" s="142" t="str">
        <f>IF(AND(希望開始時刻マスタ!J30&gt;=シフト設定マスタ!$D$12,希望開始時刻マスタ!J30&lt;シフト設定マスタ!$E$12,$AH30="キッチン"),"A",IF(AND(希望開始時刻マスタ!J30&gt;=シフト設定マスタ!$D$13,希望開始時刻マスタ!J30&lt;シフト設定マスタ!$E$13,$AH30="キッチン"),"B",IF(AND(希望開始時刻マスタ!J30&gt;=シフト設定マスタ!$D$14,希望開始時刻マスタ!J30&lt;シフト設定マスタ!$E$14,$AH30="ホール"),"C",IF(AND(希望開始時刻マスタ!J30&gt;=シフト設定マスタ!$D$15,希望開始時刻マスタ!J30&lt;シフト設定マスタ!$E$15,$AH30="ホール"),"D",IF(希望開始時刻マスタ!J30="休み","休み","")))))</f>
        <v/>
      </c>
      <c r="K30" s="142" t="str">
        <f>IF(AND(希望開始時刻マスタ!K30&gt;=シフト設定マスタ!$D$12,希望開始時刻マスタ!K30&lt;シフト設定マスタ!$E$12,$AH30="キッチン"),"A",IF(AND(希望開始時刻マスタ!K30&gt;=シフト設定マスタ!$D$13,希望開始時刻マスタ!K30&lt;シフト設定マスタ!$E$13,$AH30="キッチン"),"B",IF(AND(希望開始時刻マスタ!K30&gt;=シフト設定マスタ!$D$14,希望開始時刻マスタ!K30&lt;シフト設定マスタ!$E$14,$AH30="ホール"),"C",IF(AND(希望開始時刻マスタ!K30&gt;=シフト設定マスタ!$D$15,希望開始時刻マスタ!K30&lt;シフト設定マスタ!$E$15,$AH30="ホール"),"D",IF(希望開始時刻マスタ!K30="休み","休み","")))))</f>
        <v/>
      </c>
      <c r="L30" s="142" t="str">
        <f>IF(AND(希望開始時刻マスタ!L30&gt;=シフト設定マスタ!$D$12,希望開始時刻マスタ!L30&lt;シフト設定マスタ!$E$12,$AH30="キッチン"),"A",IF(AND(希望開始時刻マスタ!L30&gt;=シフト設定マスタ!$D$13,希望開始時刻マスタ!L30&lt;シフト設定マスタ!$E$13,$AH30="キッチン"),"B",IF(AND(希望開始時刻マスタ!L30&gt;=シフト設定マスタ!$D$14,希望開始時刻マスタ!L30&lt;シフト設定マスタ!$E$14,$AH30="ホール"),"C",IF(AND(希望開始時刻マスタ!L30&gt;=シフト設定マスタ!$D$15,希望開始時刻マスタ!L30&lt;シフト設定マスタ!$E$15,$AH30="ホール"),"D",IF(希望開始時刻マスタ!L30="休み","休み","")))))</f>
        <v/>
      </c>
      <c r="M30" s="142" t="str">
        <f>IF(AND(希望開始時刻マスタ!M30&gt;=シフト設定マスタ!$D$12,希望開始時刻マスタ!M30&lt;シフト設定マスタ!$E$12,$AH30="キッチン"),"A",IF(AND(希望開始時刻マスタ!M30&gt;=シフト設定マスタ!$D$13,希望開始時刻マスタ!M30&lt;シフト設定マスタ!$E$13,$AH30="キッチン"),"B",IF(AND(希望開始時刻マスタ!M30&gt;=シフト設定マスタ!$D$14,希望開始時刻マスタ!M30&lt;シフト設定マスタ!$E$14,$AH30="ホール"),"C",IF(AND(希望開始時刻マスタ!M30&gt;=シフト設定マスタ!$D$15,希望開始時刻マスタ!M30&lt;シフト設定マスタ!$E$15,$AH30="ホール"),"D",IF(希望開始時刻マスタ!M30="休み","休み","")))))</f>
        <v/>
      </c>
      <c r="N30" s="142" t="str">
        <f>IF(AND(希望開始時刻マスタ!N30&gt;=シフト設定マスタ!$D$12,希望開始時刻マスタ!N30&lt;シフト設定マスタ!$E$12,$AH30="キッチン"),"A",IF(AND(希望開始時刻マスタ!N30&gt;=シフト設定マスタ!$D$13,希望開始時刻マスタ!N30&lt;シフト設定マスタ!$E$13,$AH30="キッチン"),"B",IF(AND(希望開始時刻マスタ!N30&gt;=シフト設定マスタ!$D$14,希望開始時刻マスタ!N30&lt;シフト設定マスタ!$E$14,$AH30="ホール"),"C",IF(AND(希望開始時刻マスタ!N30&gt;=シフト設定マスタ!$D$15,希望開始時刻マスタ!N30&lt;シフト設定マスタ!$E$15,$AH30="ホール"),"D",IF(希望開始時刻マスタ!N30="休み","休み","")))))</f>
        <v/>
      </c>
      <c r="O30" s="142" t="str">
        <f>IF(AND(希望開始時刻マスタ!O30&gt;=シフト設定マスタ!$D$12,希望開始時刻マスタ!O30&lt;シフト設定マスタ!$E$12,$AH30="キッチン"),"A",IF(AND(希望開始時刻マスタ!O30&gt;=シフト設定マスタ!$D$13,希望開始時刻マスタ!O30&lt;シフト設定マスタ!$E$13,$AH30="キッチン"),"B",IF(AND(希望開始時刻マスタ!O30&gt;=シフト設定マスタ!$D$14,希望開始時刻マスタ!O30&lt;シフト設定マスタ!$E$14,$AH30="ホール"),"C",IF(AND(希望開始時刻マスタ!O30&gt;=シフト設定マスタ!$D$15,希望開始時刻マスタ!O30&lt;シフト設定マスタ!$E$15,$AH30="ホール"),"D",IF(希望開始時刻マスタ!O30="休み","休み","")))))</f>
        <v/>
      </c>
      <c r="P30" s="142" t="str">
        <f>IF(AND(希望開始時刻マスタ!P30&gt;=シフト設定マスタ!$D$12,希望開始時刻マスタ!P30&lt;シフト設定マスタ!$E$12,$AH30="キッチン"),"A",IF(AND(希望開始時刻マスタ!P30&gt;=シフト設定マスタ!$D$13,希望開始時刻マスタ!P30&lt;シフト設定マスタ!$E$13,$AH30="キッチン"),"B",IF(AND(希望開始時刻マスタ!P30&gt;=シフト設定マスタ!$D$14,希望開始時刻マスタ!P30&lt;シフト設定マスタ!$E$14,$AH30="ホール"),"C",IF(AND(希望開始時刻マスタ!P30&gt;=シフト設定マスタ!$D$15,希望開始時刻マスタ!P30&lt;シフト設定マスタ!$E$15,$AH30="ホール"),"D",IF(希望開始時刻マスタ!P30="休み","休み","")))))</f>
        <v/>
      </c>
      <c r="Q30" s="142" t="str">
        <f>IF(AND(希望開始時刻マスタ!Q30&gt;=シフト設定マスタ!$D$12,希望開始時刻マスタ!Q30&lt;シフト設定マスタ!$E$12,$AH30="キッチン"),"A",IF(AND(希望開始時刻マスタ!Q30&gt;=シフト設定マスタ!$D$13,希望開始時刻マスタ!Q30&lt;シフト設定マスタ!$E$13,$AH30="キッチン"),"B",IF(AND(希望開始時刻マスタ!Q30&gt;=シフト設定マスタ!$D$14,希望開始時刻マスタ!Q30&lt;シフト設定マスタ!$E$14,$AH30="ホール"),"C",IF(AND(希望開始時刻マスタ!Q30&gt;=シフト設定マスタ!$D$15,希望開始時刻マスタ!Q30&lt;シフト設定マスタ!$E$15,$AH30="ホール"),"D",IF(希望開始時刻マスタ!Q30="休み","休み","")))))</f>
        <v/>
      </c>
      <c r="R30" s="142" t="str">
        <f>IF(AND(希望開始時刻マスタ!R30&gt;=シフト設定マスタ!$D$12,希望開始時刻マスタ!R30&lt;シフト設定マスタ!$E$12,$AH30="キッチン"),"A",IF(AND(希望開始時刻マスタ!R30&gt;=シフト設定マスタ!$D$13,希望開始時刻マスタ!R30&lt;シフト設定マスタ!$E$13,$AH30="キッチン"),"B",IF(AND(希望開始時刻マスタ!R30&gt;=シフト設定マスタ!$D$14,希望開始時刻マスタ!R30&lt;シフト設定マスタ!$E$14,$AH30="ホール"),"C",IF(AND(希望開始時刻マスタ!R30&gt;=シフト設定マスタ!$D$15,希望開始時刻マスタ!R30&lt;シフト設定マスタ!$E$15,$AH30="ホール"),"D",IF(希望開始時刻マスタ!R30="休み","休み","")))))</f>
        <v/>
      </c>
      <c r="S30" s="142" t="str">
        <f>IF(AND(希望開始時刻マスタ!S30&gt;=シフト設定マスタ!$D$12,希望開始時刻マスタ!S30&lt;シフト設定マスタ!$E$12,$AH30="キッチン"),"A",IF(AND(希望開始時刻マスタ!S30&gt;=シフト設定マスタ!$D$13,希望開始時刻マスタ!S30&lt;シフト設定マスタ!$E$13,$AH30="キッチン"),"B",IF(AND(希望開始時刻マスタ!S30&gt;=シフト設定マスタ!$D$14,希望開始時刻マスタ!S30&lt;シフト設定マスタ!$E$14,$AH30="ホール"),"C",IF(AND(希望開始時刻マスタ!S30&gt;=シフト設定マスタ!$D$15,希望開始時刻マスタ!S30&lt;シフト設定マスタ!$E$15,$AH30="ホール"),"D",IF(希望開始時刻マスタ!S30="休み","休み","")))))</f>
        <v/>
      </c>
      <c r="T30" s="142" t="str">
        <f>IF(AND(希望開始時刻マスタ!T30&gt;=シフト設定マスタ!$D$12,希望開始時刻マスタ!T30&lt;シフト設定マスタ!$E$12,$AH30="キッチン"),"A",IF(AND(希望開始時刻マスタ!T30&gt;=シフト設定マスタ!$D$13,希望開始時刻マスタ!T30&lt;シフト設定マスタ!$E$13,$AH30="キッチン"),"B",IF(AND(希望開始時刻マスタ!T30&gt;=シフト設定マスタ!$D$14,希望開始時刻マスタ!T30&lt;シフト設定マスタ!$E$14,$AH30="ホール"),"C",IF(AND(希望開始時刻マスタ!T30&gt;=シフト設定マスタ!$D$15,希望開始時刻マスタ!T30&lt;シフト設定マスタ!$E$15,$AH30="ホール"),"D",IF(希望開始時刻マスタ!T30="休み","休み","")))))</f>
        <v/>
      </c>
      <c r="U30" s="142" t="str">
        <f>IF(AND(希望開始時刻マスタ!U30&gt;=シフト設定マスタ!$D$12,希望開始時刻マスタ!U30&lt;シフト設定マスタ!$E$12,$AH30="キッチン"),"A",IF(AND(希望開始時刻マスタ!U30&gt;=シフト設定マスタ!$D$13,希望開始時刻マスタ!U30&lt;シフト設定マスタ!$E$13,$AH30="キッチン"),"B",IF(AND(希望開始時刻マスタ!U30&gt;=シフト設定マスタ!$D$14,希望開始時刻マスタ!U30&lt;シフト設定マスタ!$E$14,$AH30="ホール"),"C",IF(AND(希望開始時刻マスタ!U30&gt;=シフト設定マスタ!$D$15,希望開始時刻マスタ!U30&lt;シフト設定マスタ!$E$15,$AH30="ホール"),"D",IF(希望開始時刻マスタ!U30="休み","休み","")))))</f>
        <v/>
      </c>
      <c r="V30" s="142" t="str">
        <f>IF(AND(希望開始時刻マスタ!V30&gt;=シフト設定マスタ!$D$12,希望開始時刻マスタ!V30&lt;シフト設定マスタ!$E$12,$AH30="キッチン"),"A",IF(AND(希望開始時刻マスタ!V30&gt;=シフト設定マスタ!$D$13,希望開始時刻マスタ!V30&lt;シフト設定マスタ!$E$13,$AH30="キッチン"),"B",IF(AND(希望開始時刻マスタ!V30&gt;=シフト設定マスタ!$D$14,希望開始時刻マスタ!V30&lt;シフト設定マスタ!$E$14,$AH30="ホール"),"C",IF(AND(希望開始時刻マスタ!V30&gt;=シフト設定マスタ!$D$15,希望開始時刻マスタ!V30&lt;シフト設定マスタ!$E$15,$AH30="ホール"),"D",IF(希望開始時刻マスタ!V30="休み","休み","")))))</f>
        <v/>
      </c>
      <c r="W30" s="142" t="str">
        <f>IF(AND(希望開始時刻マスタ!W30&gt;=シフト設定マスタ!$D$12,希望開始時刻マスタ!W30&lt;シフト設定マスタ!$E$12,$AH30="キッチン"),"A",IF(AND(希望開始時刻マスタ!W30&gt;=シフト設定マスタ!$D$13,希望開始時刻マスタ!W30&lt;シフト設定マスタ!$E$13,$AH30="キッチン"),"B",IF(AND(希望開始時刻マスタ!W30&gt;=シフト設定マスタ!$D$14,希望開始時刻マスタ!W30&lt;シフト設定マスタ!$E$14,$AH30="ホール"),"C",IF(AND(希望開始時刻マスタ!W30&gt;=シフト設定マスタ!$D$15,希望開始時刻マスタ!W30&lt;シフト設定マスタ!$E$15,$AH30="ホール"),"D",IF(希望開始時刻マスタ!W30="休み","休み","")))))</f>
        <v/>
      </c>
      <c r="X30" s="142" t="str">
        <f>IF(AND(希望開始時刻マスタ!X30&gt;=シフト設定マスタ!$D$12,希望開始時刻マスタ!X30&lt;シフト設定マスタ!$E$12,$AH30="キッチン"),"A",IF(AND(希望開始時刻マスタ!X30&gt;=シフト設定マスタ!$D$13,希望開始時刻マスタ!X30&lt;シフト設定マスタ!$E$13,$AH30="キッチン"),"B",IF(AND(希望開始時刻マスタ!X30&gt;=シフト設定マスタ!$D$14,希望開始時刻マスタ!X30&lt;シフト設定マスタ!$E$14,$AH30="ホール"),"C",IF(AND(希望開始時刻マスタ!X30&gt;=シフト設定マスタ!$D$15,希望開始時刻マスタ!X30&lt;シフト設定マスタ!$E$15,$AH30="ホール"),"D",IF(希望開始時刻マスタ!X30="休み","休み","")))))</f>
        <v/>
      </c>
      <c r="Y30" s="142" t="str">
        <f>IF(AND(希望開始時刻マスタ!Y30&gt;=シフト設定マスタ!$D$12,希望開始時刻マスタ!Y30&lt;シフト設定マスタ!$E$12,$AH30="キッチン"),"A",IF(AND(希望開始時刻マスタ!Y30&gt;=シフト設定マスタ!$D$13,希望開始時刻マスタ!Y30&lt;シフト設定マスタ!$E$13,$AH30="キッチン"),"B",IF(AND(希望開始時刻マスタ!Y30&gt;=シフト設定マスタ!$D$14,希望開始時刻マスタ!Y30&lt;シフト設定マスタ!$E$14,$AH30="ホール"),"C",IF(AND(希望開始時刻マスタ!Y30&gt;=シフト設定マスタ!$D$15,希望開始時刻マスタ!Y30&lt;シフト設定マスタ!$E$15,$AH30="ホール"),"D",IF(希望開始時刻マスタ!Y30="休み","休み","")))))</f>
        <v/>
      </c>
      <c r="Z30" s="142" t="str">
        <f>IF(AND(希望開始時刻マスタ!Z30&gt;=シフト設定マスタ!$D$12,希望開始時刻マスタ!Z30&lt;シフト設定マスタ!$E$12,$AH30="キッチン"),"A",IF(AND(希望開始時刻マスタ!Z30&gt;=シフト設定マスタ!$D$13,希望開始時刻マスタ!Z30&lt;シフト設定マスタ!$E$13,$AH30="キッチン"),"B",IF(AND(希望開始時刻マスタ!Z30&gt;=シフト設定マスタ!$D$14,希望開始時刻マスタ!Z30&lt;シフト設定マスタ!$E$14,$AH30="ホール"),"C",IF(AND(希望開始時刻マスタ!Z30&gt;=シフト設定マスタ!$D$15,希望開始時刻マスタ!Z30&lt;シフト設定マスタ!$E$15,$AH30="ホール"),"D",IF(希望開始時刻マスタ!Z30="休み","休み","")))))</f>
        <v/>
      </c>
      <c r="AA30" s="142" t="str">
        <f>IF(AND(希望開始時刻マスタ!AA30&gt;=シフト設定マスタ!$D$12,希望開始時刻マスタ!AA30&lt;シフト設定マスタ!$E$12,$AH30="キッチン"),"A",IF(AND(希望開始時刻マスタ!AA30&gt;=シフト設定マスタ!$D$13,希望開始時刻マスタ!AA30&lt;シフト設定マスタ!$E$13,$AH30="キッチン"),"B",IF(AND(希望開始時刻マスタ!AA30&gt;=シフト設定マスタ!$D$14,希望開始時刻マスタ!AA30&lt;シフト設定マスタ!$E$14,$AH30="ホール"),"C",IF(AND(希望開始時刻マスタ!AA30&gt;=シフト設定マスタ!$D$15,希望開始時刻マスタ!AA30&lt;シフト設定マスタ!$E$15,$AH30="ホール"),"D",IF(希望開始時刻マスタ!AA30="休み","休み","")))))</f>
        <v/>
      </c>
      <c r="AB30" s="142" t="str">
        <f>IF(AND(希望開始時刻マスタ!AB30&gt;=シフト設定マスタ!$D$12,希望開始時刻マスタ!AB30&lt;シフト設定マスタ!$E$12,$AH30="キッチン"),"A",IF(AND(希望開始時刻マスタ!AB30&gt;=シフト設定マスタ!$D$13,希望開始時刻マスタ!AB30&lt;シフト設定マスタ!$E$13,$AH30="キッチン"),"B",IF(AND(希望開始時刻マスタ!AB30&gt;=シフト設定マスタ!$D$14,希望開始時刻マスタ!AB30&lt;シフト設定マスタ!$E$14,$AH30="ホール"),"C",IF(AND(希望開始時刻マスタ!AB30&gt;=シフト設定マスタ!$D$15,希望開始時刻マスタ!AB30&lt;シフト設定マスタ!$E$15,$AH30="ホール"),"D",IF(希望開始時刻マスタ!AB30="休み","休み","")))))</f>
        <v/>
      </c>
      <c r="AC30" s="142" t="str">
        <f>IF(AND(希望開始時刻マスタ!AC30&gt;=シフト設定マスタ!$D$12,希望開始時刻マスタ!AC30&lt;シフト設定マスタ!$E$12,$AH30="キッチン"),"A",IF(AND(希望開始時刻マスタ!AC30&gt;=シフト設定マスタ!$D$13,希望開始時刻マスタ!AC30&lt;シフト設定マスタ!$E$13,$AH30="キッチン"),"B",IF(AND(希望開始時刻マスタ!AC30&gt;=シフト設定マスタ!$D$14,希望開始時刻マスタ!AC30&lt;シフト設定マスタ!$E$14,$AH30="ホール"),"C",IF(AND(希望開始時刻マスタ!AC30&gt;=シフト設定マスタ!$D$15,希望開始時刻マスタ!AC30&lt;シフト設定マスタ!$E$15,$AH30="ホール"),"D",IF(希望開始時刻マスタ!AC30="休み","休み","")))))</f>
        <v/>
      </c>
      <c r="AD30" s="142" t="str">
        <f>IF(AND(希望開始時刻マスタ!AD30&gt;=シフト設定マスタ!$D$12,希望開始時刻マスタ!AD30&lt;シフト設定マスタ!$E$12,$AH30="キッチン"),"A",IF(AND(希望開始時刻マスタ!AD30&gt;=シフト設定マスタ!$D$13,希望開始時刻マスタ!AD30&lt;シフト設定マスタ!$E$13,$AH30="キッチン"),"B",IF(AND(希望開始時刻マスタ!AD30&gt;=シフト設定マスタ!$D$14,希望開始時刻マスタ!AD30&lt;シフト設定マスタ!$E$14,$AH30="ホール"),"C",IF(AND(希望開始時刻マスタ!AD30&gt;=シフト設定マスタ!$D$15,希望開始時刻マスタ!AD30&lt;シフト設定マスタ!$E$15,$AH30="ホール"),"D",IF(希望開始時刻マスタ!AD30="休み","休み","")))))</f>
        <v/>
      </c>
      <c r="AE30" s="142" t="str">
        <f>IF(AND(希望開始時刻マスタ!AE30&gt;=シフト設定マスタ!$D$12,希望開始時刻マスタ!AE30&lt;シフト設定マスタ!$E$12,$AH30="キッチン"),"A",IF(AND(希望開始時刻マスタ!AE30&gt;=シフト設定マスタ!$D$13,希望開始時刻マスタ!AE30&lt;シフト設定マスタ!$E$13,$AH30="キッチン"),"B",IF(AND(希望開始時刻マスタ!AE30&gt;=シフト設定マスタ!$D$14,希望開始時刻マスタ!AE30&lt;シフト設定マスタ!$E$14,$AH30="ホール"),"C",IF(AND(希望開始時刻マスタ!AE30&gt;=シフト設定マスタ!$D$15,希望開始時刻マスタ!AE30&lt;シフト設定マスタ!$E$15,$AH30="ホール"),"D",IF(希望開始時刻マスタ!AE30="休み","休み","")))))</f>
        <v/>
      </c>
      <c r="AF30" s="142" t="str">
        <f>IF(AND(希望開始時刻マスタ!AF30&gt;=シフト設定マスタ!$D$12,希望開始時刻マスタ!AF30&lt;シフト設定マスタ!$E$12,$AH30="キッチン"),"A",IF(AND(希望開始時刻マスタ!AF30&gt;=シフト設定マスタ!$D$13,希望開始時刻マスタ!AF30&lt;シフト設定マスタ!$E$13,$AH30="キッチン"),"B",IF(AND(希望開始時刻マスタ!AF30&gt;=シフト設定マスタ!$D$14,希望開始時刻マスタ!AF30&lt;シフト設定マスタ!$E$14,$AH30="ホール"),"C",IF(AND(希望開始時刻マスタ!AF30&gt;=シフト設定マスタ!$D$15,希望開始時刻マスタ!AF30&lt;シフト設定マスタ!$E$15,$AH30="ホール"),"D",IF(希望開始時刻マスタ!AF30="休み","休み","")))))</f>
        <v/>
      </c>
      <c r="AG30" s="142" t="str">
        <f>IF(AND(希望開始時刻マスタ!AG30&gt;=シフト設定マスタ!$D$12,希望開始時刻マスタ!AG30&lt;シフト設定マスタ!$E$12,$AH30="キッチン"),"A",IF(AND(希望開始時刻マスタ!AG30&gt;=シフト設定マスタ!$D$13,希望開始時刻マスタ!AG30&lt;シフト設定マスタ!$E$13,$AH30="キッチン"),"B",IF(AND(希望開始時刻マスタ!AG30&gt;=シフト設定マスタ!$D$14,希望開始時刻マスタ!AG30&lt;シフト設定マスタ!$E$14,$AH30="ホール"),"C",IF(AND(希望開始時刻マスタ!AG30&gt;=シフト設定マスタ!$D$15,希望開始時刻マスタ!AG30&lt;シフト設定マスタ!$E$15,$AH30="ホール"),"D",IF(希望開始時刻マスタ!AG30="休み","休み","")))))</f>
        <v/>
      </c>
      <c r="AH30" s="143">
        <f>スタッフマスタ!L30</f>
        <v>0</v>
      </c>
      <c r="AI30" s="144">
        <f>スタッフマスタ!K30</f>
        <v>0</v>
      </c>
    </row>
    <row r="31" spans="2:35" x14ac:dyDescent="0.4">
      <c r="B31" s="17" t="s">
        <v>78</v>
      </c>
      <c r="C31" s="142" t="str">
        <f>IF(AND(希望開始時刻マスタ!C31&gt;=シフト設定マスタ!$D$12,希望開始時刻マスタ!C31&lt;シフト設定マスタ!$E$12,$AH31="キッチン"),"A",IF(AND(希望開始時刻マスタ!C31&gt;=シフト設定マスタ!$D$13,希望開始時刻マスタ!C31&lt;シフト設定マスタ!$E$13,$AH31="キッチン"),"B",IF(AND(希望開始時刻マスタ!C31&gt;=シフト設定マスタ!$D$14,希望開始時刻マスタ!C31&lt;シフト設定マスタ!$E$14,$AH31="ホール"),"C",IF(AND(希望開始時刻マスタ!C31&gt;=シフト設定マスタ!$D$15,希望開始時刻マスタ!C31&lt;シフト設定マスタ!$E$15,$AH31="ホール"),"D",IF(希望開始時刻マスタ!C31="休み","休み","")))))</f>
        <v/>
      </c>
      <c r="D31" s="142" t="str">
        <f>IF(AND(希望開始時刻マスタ!D31&gt;=シフト設定マスタ!$D$12,希望開始時刻マスタ!D31&lt;シフト設定マスタ!$E$12,$AH31="キッチン"),"A",IF(AND(希望開始時刻マスタ!D31&gt;=シフト設定マスタ!$D$13,希望開始時刻マスタ!D31&lt;シフト設定マスタ!$E$13,$AH31="キッチン"),"B",IF(AND(希望開始時刻マスタ!D31&gt;=シフト設定マスタ!$D$14,希望開始時刻マスタ!D31&lt;シフト設定マスタ!$E$14,$AH31="ホール"),"C",IF(AND(希望開始時刻マスタ!D31&gt;=シフト設定マスタ!$D$15,希望開始時刻マスタ!D31&lt;シフト設定マスタ!$E$15,$AH31="ホール"),"D",IF(希望開始時刻マスタ!D31="休み","休み","")))))</f>
        <v/>
      </c>
      <c r="E31" s="142" t="str">
        <f>IF(AND(希望開始時刻マスタ!E31&gt;=シフト設定マスタ!$D$12,希望開始時刻マスタ!E31&lt;シフト設定マスタ!$E$12,$AH31="キッチン"),"A",IF(AND(希望開始時刻マスタ!E31&gt;=シフト設定マスタ!$D$13,希望開始時刻マスタ!E31&lt;シフト設定マスタ!$E$13,$AH31="キッチン"),"B",IF(AND(希望開始時刻マスタ!E31&gt;=シフト設定マスタ!$D$14,希望開始時刻マスタ!E31&lt;シフト設定マスタ!$E$14,$AH31="ホール"),"C",IF(AND(希望開始時刻マスタ!E31&gt;=シフト設定マスタ!$D$15,希望開始時刻マスタ!E31&lt;シフト設定マスタ!$E$15,$AH31="ホール"),"D",IF(希望開始時刻マスタ!E31="休み","休み","")))))</f>
        <v/>
      </c>
      <c r="F31" s="142" t="str">
        <f>IF(AND(希望開始時刻マスタ!F31&gt;=シフト設定マスタ!$D$12,希望開始時刻マスタ!F31&lt;シフト設定マスタ!$E$12,$AH31="キッチン"),"A",IF(AND(希望開始時刻マスタ!F31&gt;=シフト設定マスタ!$D$13,希望開始時刻マスタ!F31&lt;シフト設定マスタ!$E$13,$AH31="キッチン"),"B",IF(AND(希望開始時刻マスタ!F31&gt;=シフト設定マスタ!$D$14,希望開始時刻マスタ!F31&lt;シフト設定マスタ!$E$14,$AH31="ホール"),"C",IF(AND(希望開始時刻マスタ!F31&gt;=シフト設定マスタ!$D$15,希望開始時刻マスタ!F31&lt;シフト設定マスタ!$E$15,$AH31="ホール"),"D",IF(希望開始時刻マスタ!F31="休み","休み","")))))</f>
        <v/>
      </c>
      <c r="G31" s="142" t="str">
        <f>IF(AND(希望開始時刻マスタ!G31&gt;=シフト設定マスタ!$D$12,希望開始時刻マスタ!G31&lt;シフト設定マスタ!$E$12,$AH31="キッチン"),"A",IF(AND(希望開始時刻マスタ!G31&gt;=シフト設定マスタ!$D$13,希望開始時刻マスタ!G31&lt;シフト設定マスタ!$E$13,$AH31="キッチン"),"B",IF(AND(希望開始時刻マスタ!G31&gt;=シフト設定マスタ!$D$14,希望開始時刻マスタ!G31&lt;シフト設定マスタ!$E$14,$AH31="ホール"),"C",IF(AND(希望開始時刻マスタ!G31&gt;=シフト設定マスタ!$D$15,希望開始時刻マスタ!G31&lt;シフト設定マスタ!$E$15,$AH31="ホール"),"D",IF(希望開始時刻マスタ!G31="休み","休み","")))))</f>
        <v/>
      </c>
      <c r="H31" s="142" t="str">
        <f>IF(AND(希望開始時刻マスタ!H31&gt;=シフト設定マスタ!$D$12,希望開始時刻マスタ!H31&lt;シフト設定マスタ!$E$12,$AH31="キッチン"),"A",IF(AND(希望開始時刻マスタ!H31&gt;=シフト設定マスタ!$D$13,希望開始時刻マスタ!H31&lt;シフト設定マスタ!$E$13,$AH31="キッチン"),"B",IF(AND(希望開始時刻マスタ!H31&gt;=シフト設定マスタ!$D$14,希望開始時刻マスタ!H31&lt;シフト設定マスタ!$E$14,$AH31="ホール"),"C",IF(AND(希望開始時刻マスタ!H31&gt;=シフト設定マスタ!$D$15,希望開始時刻マスタ!H31&lt;シフト設定マスタ!$E$15,$AH31="ホール"),"D",IF(希望開始時刻マスタ!H31="休み","休み","")))))</f>
        <v/>
      </c>
      <c r="I31" s="142" t="str">
        <f>IF(AND(希望開始時刻マスタ!I31&gt;=シフト設定マスタ!$D$12,希望開始時刻マスタ!I31&lt;シフト設定マスタ!$E$12,$AH31="キッチン"),"A",IF(AND(希望開始時刻マスタ!I31&gt;=シフト設定マスタ!$D$13,希望開始時刻マスタ!I31&lt;シフト設定マスタ!$E$13,$AH31="キッチン"),"B",IF(AND(希望開始時刻マスタ!I31&gt;=シフト設定マスタ!$D$14,希望開始時刻マスタ!I31&lt;シフト設定マスタ!$E$14,$AH31="ホール"),"C",IF(AND(希望開始時刻マスタ!I31&gt;=シフト設定マスタ!$D$15,希望開始時刻マスタ!I31&lt;シフト設定マスタ!$E$15,$AH31="ホール"),"D",IF(希望開始時刻マスタ!I31="休み","休み","")))))</f>
        <v/>
      </c>
      <c r="J31" s="142" t="str">
        <f>IF(AND(希望開始時刻マスタ!J31&gt;=シフト設定マスタ!$D$12,希望開始時刻マスタ!J31&lt;シフト設定マスタ!$E$12,$AH31="キッチン"),"A",IF(AND(希望開始時刻マスタ!J31&gt;=シフト設定マスタ!$D$13,希望開始時刻マスタ!J31&lt;シフト設定マスタ!$E$13,$AH31="キッチン"),"B",IF(AND(希望開始時刻マスタ!J31&gt;=シフト設定マスタ!$D$14,希望開始時刻マスタ!J31&lt;シフト設定マスタ!$E$14,$AH31="ホール"),"C",IF(AND(希望開始時刻マスタ!J31&gt;=シフト設定マスタ!$D$15,希望開始時刻マスタ!J31&lt;シフト設定マスタ!$E$15,$AH31="ホール"),"D",IF(希望開始時刻マスタ!J31="休み","休み","")))))</f>
        <v/>
      </c>
      <c r="K31" s="142" t="str">
        <f>IF(AND(希望開始時刻マスタ!K31&gt;=シフト設定マスタ!$D$12,希望開始時刻マスタ!K31&lt;シフト設定マスタ!$E$12,$AH31="キッチン"),"A",IF(AND(希望開始時刻マスタ!K31&gt;=シフト設定マスタ!$D$13,希望開始時刻マスタ!K31&lt;シフト設定マスタ!$E$13,$AH31="キッチン"),"B",IF(AND(希望開始時刻マスタ!K31&gt;=シフト設定マスタ!$D$14,希望開始時刻マスタ!K31&lt;シフト設定マスタ!$E$14,$AH31="ホール"),"C",IF(AND(希望開始時刻マスタ!K31&gt;=シフト設定マスタ!$D$15,希望開始時刻マスタ!K31&lt;シフト設定マスタ!$E$15,$AH31="ホール"),"D",IF(希望開始時刻マスタ!K31="休み","休み","")))))</f>
        <v/>
      </c>
      <c r="L31" s="142" t="str">
        <f>IF(AND(希望開始時刻マスタ!L31&gt;=シフト設定マスタ!$D$12,希望開始時刻マスタ!L31&lt;シフト設定マスタ!$E$12,$AH31="キッチン"),"A",IF(AND(希望開始時刻マスタ!L31&gt;=シフト設定マスタ!$D$13,希望開始時刻マスタ!L31&lt;シフト設定マスタ!$E$13,$AH31="キッチン"),"B",IF(AND(希望開始時刻マスタ!L31&gt;=シフト設定マスタ!$D$14,希望開始時刻マスタ!L31&lt;シフト設定マスタ!$E$14,$AH31="ホール"),"C",IF(AND(希望開始時刻マスタ!L31&gt;=シフト設定マスタ!$D$15,希望開始時刻マスタ!L31&lt;シフト設定マスタ!$E$15,$AH31="ホール"),"D",IF(希望開始時刻マスタ!L31="休み","休み","")))))</f>
        <v/>
      </c>
      <c r="M31" s="142" t="str">
        <f>IF(AND(希望開始時刻マスタ!M31&gt;=シフト設定マスタ!$D$12,希望開始時刻マスタ!M31&lt;シフト設定マスタ!$E$12,$AH31="キッチン"),"A",IF(AND(希望開始時刻マスタ!M31&gt;=シフト設定マスタ!$D$13,希望開始時刻マスタ!M31&lt;シフト設定マスタ!$E$13,$AH31="キッチン"),"B",IF(AND(希望開始時刻マスタ!M31&gt;=シフト設定マスタ!$D$14,希望開始時刻マスタ!M31&lt;シフト設定マスタ!$E$14,$AH31="ホール"),"C",IF(AND(希望開始時刻マスタ!M31&gt;=シフト設定マスタ!$D$15,希望開始時刻マスタ!M31&lt;シフト設定マスタ!$E$15,$AH31="ホール"),"D",IF(希望開始時刻マスタ!M31="休み","休み","")))))</f>
        <v/>
      </c>
      <c r="N31" s="142" t="str">
        <f>IF(AND(希望開始時刻マスタ!N31&gt;=シフト設定マスタ!$D$12,希望開始時刻マスタ!N31&lt;シフト設定マスタ!$E$12,$AH31="キッチン"),"A",IF(AND(希望開始時刻マスタ!N31&gt;=シフト設定マスタ!$D$13,希望開始時刻マスタ!N31&lt;シフト設定マスタ!$E$13,$AH31="キッチン"),"B",IF(AND(希望開始時刻マスタ!N31&gt;=シフト設定マスタ!$D$14,希望開始時刻マスタ!N31&lt;シフト設定マスタ!$E$14,$AH31="ホール"),"C",IF(AND(希望開始時刻マスタ!N31&gt;=シフト設定マスタ!$D$15,希望開始時刻マスタ!N31&lt;シフト設定マスタ!$E$15,$AH31="ホール"),"D",IF(希望開始時刻マスタ!N31="休み","休み","")))))</f>
        <v/>
      </c>
      <c r="O31" s="142" t="str">
        <f>IF(AND(希望開始時刻マスタ!O31&gt;=シフト設定マスタ!$D$12,希望開始時刻マスタ!O31&lt;シフト設定マスタ!$E$12,$AH31="キッチン"),"A",IF(AND(希望開始時刻マスタ!O31&gt;=シフト設定マスタ!$D$13,希望開始時刻マスタ!O31&lt;シフト設定マスタ!$E$13,$AH31="キッチン"),"B",IF(AND(希望開始時刻マスタ!O31&gt;=シフト設定マスタ!$D$14,希望開始時刻マスタ!O31&lt;シフト設定マスタ!$E$14,$AH31="ホール"),"C",IF(AND(希望開始時刻マスタ!O31&gt;=シフト設定マスタ!$D$15,希望開始時刻マスタ!O31&lt;シフト設定マスタ!$E$15,$AH31="ホール"),"D",IF(希望開始時刻マスタ!O31="休み","休み","")))))</f>
        <v/>
      </c>
      <c r="P31" s="142" t="str">
        <f>IF(AND(希望開始時刻マスタ!P31&gt;=シフト設定マスタ!$D$12,希望開始時刻マスタ!P31&lt;シフト設定マスタ!$E$12,$AH31="キッチン"),"A",IF(AND(希望開始時刻マスタ!P31&gt;=シフト設定マスタ!$D$13,希望開始時刻マスタ!P31&lt;シフト設定マスタ!$E$13,$AH31="キッチン"),"B",IF(AND(希望開始時刻マスタ!P31&gt;=シフト設定マスタ!$D$14,希望開始時刻マスタ!P31&lt;シフト設定マスタ!$E$14,$AH31="ホール"),"C",IF(AND(希望開始時刻マスタ!P31&gt;=シフト設定マスタ!$D$15,希望開始時刻マスタ!P31&lt;シフト設定マスタ!$E$15,$AH31="ホール"),"D",IF(希望開始時刻マスタ!P31="休み","休み","")))))</f>
        <v/>
      </c>
      <c r="Q31" s="142" t="str">
        <f>IF(AND(希望開始時刻マスタ!Q31&gt;=シフト設定マスタ!$D$12,希望開始時刻マスタ!Q31&lt;シフト設定マスタ!$E$12,$AH31="キッチン"),"A",IF(AND(希望開始時刻マスタ!Q31&gt;=シフト設定マスタ!$D$13,希望開始時刻マスタ!Q31&lt;シフト設定マスタ!$E$13,$AH31="キッチン"),"B",IF(AND(希望開始時刻マスタ!Q31&gt;=シフト設定マスタ!$D$14,希望開始時刻マスタ!Q31&lt;シフト設定マスタ!$E$14,$AH31="ホール"),"C",IF(AND(希望開始時刻マスタ!Q31&gt;=シフト設定マスタ!$D$15,希望開始時刻マスタ!Q31&lt;シフト設定マスタ!$E$15,$AH31="ホール"),"D",IF(希望開始時刻マスタ!Q31="休み","休み","")))))</f>
        <v/>
      </c>
      <c r="R31" s="142" t="str">
        <f>IF(AND(希望開始時刻マスタ!R31&gt;=シフト設定マスタ!$D$12,希望開始時刻マスタ!R31&lt;シフト設定マスタ!$E$12,$AH31="キッチン"),"A",IF(AND(希望開始時刻マスタ!R31&gt;=シフト設定マスタ!$D$13,希望開始時刻マスタ!R31&lt;シフト設定マスタ!$E$13,$AH31="キッチン"),"B",IF(AND(希望開始時刻マスタ!R31&gt;=シフト設定マスタ!$D$14,希望開始時刻マスタ!R31&lt;シフト設定マスタ!$E$14,$AH31="ホール"),"C",IF(AND(希望開始時刻マスタ!R31&gt;=シフト設定マスタ!$D$15,希望開始時刻マスタ!R31&lt;シフト設定マスタ!$E$15,$AH31="ホール"),"D",IF(希望開始時刻マスタ!R31="休み","休み","")))))</f>
        <v/>
      </c>
      <c r="S31" s="142" t="str">
        <f>IF(AND(希望開始時刻マスタ!S31&gt;=シフト設定マスタ!$D$12,希望開始時刻マスタ!S31&lt;シフト設定マスタ!$E$12,$AH31="キッチン"),"A",IF(AND(希望開始時刻マスタ!S31&gt;=シフト設定マスタ!$D$13,希望開始時刻マスタ!S31&lt;シフト設定マスタ!$E$13,$AH31="キッチン"),"B",IF(AND(希望開始時刻マスタ!S31&gt;=シフト設定マスタ!$D$14,希望開始時刻マスタ!S31&lt;シフト設定マスタ!$E$14,$AH31="ホール"),"C",IF(AND(希望開始時刻マスタ!S31&gt;=シフト設定マスタ!$D$15,希望開始時刻マスタ!S31&lt;シフト設定マスタ!$E$15,$AH31="ホール"),"D",IF(希望開始時刻マスタ!S31="休み","休み","")))))</f>
        <v/>
      </c>
      <c r="T31" s="142" t="str">
        <f>IF(AND(希望開始時刻マスタ!T31&gt;=シフト設定マスタ!$D$12,希望開始時刻マスタ!T31&lt;シフト設定マスタ!$E$12,$AH31="キッチン"),"A",IF(AND(希望開始時刻マスタ!T31&gt;=シフト設定マスタ!$D$13,希望開始時刻マスタ!T31&lt;シフト設定マスタ!$E$13,$AH31="キッチン"),"B",IF(AND(希望開始時刻マスタ!T31&gt;=シフト設定マスタ!$D$14,希望開始時刻マスタ!T31&lt;シフト設定マスタ!$E$14,$AH31="ホール"),"C",IF(AND(希望開始時刻マスタ!T31&gt;=シフト設定マスタ!$D$15,希望開始時刻マスタ!T31&lt;シフト設定マスタ!$E$15,$AH31="ホール"),"D",IF(希望開始時刻マスタ!T31="休み","休み","")))))</f>
        <v/>
      </c>
      <c r="U31" s="142" t="str">
        <f>IF(AND(希望開始時刻マスタ!U31&gt;=シフト設定マスタ!$D$12,希望開始時刻マスタ!U31&lt;シフト設定マスタ!$E$12,$AH31="キッチン"),"A",IF(AND(希望開始時刻マスタ!U31&gt;=シフト設定マスタ!$D$13,希望開始時刻マスタ!U31&lt;シフト設定マスタ!$E$13,$AH31="キッチン"),"B",IF(AND(希望開始時刻マスタ!U31&gt;=シフト設定マスタ!$D$14,希望開始時刻マスタ!U31&lt;シフト設定マスタ!$E$14,$AH31="ホール"),"C",IF(AND(希望開始時刻マスタ!U31&gt;=シフト設定マスタ!$D$15,希望開始時刻マスタ!U31&lt;シフト設定マスタ!$E$15,$AH31="ホール"),"D",IF(希望開始時刻マスタ!U31="休み","休み","")))))</f>
        <v/>
      </c>
      <c r="V31" s="142" t="str">
        <f>IF(AND(希望開始時刻マスタ!V31&gt;=シフト設定マスタ!$D$12,希望開始時刻マスタ!V31&lt;シフト設定マスタ!$E$12,$AH31="キッチン"),"A",IF(AND(希望開始時刻マスタ!V31&gt;=シフト設定マスタ!$D$13,希望開始時刻マスタ!V31&lt;シフト設定マスタ!$E$13,$AH31="キッチン"),"B",IF(AND(希望開始時刻マスタ!V31&gt;=シフト設定マスタ!$D$14,希望開始時刻マスタ!V31&lt;シフト設定マスタ!$E$14,$AH31="ホール"),"C",IF(AND(希望開始時刻マスタ!V31&gt;=シフト設定マスタ!$D$15,希望開始時刻マスタ!V31&lt;シフト設定マスタ!$E$15,$AH31="ホール"),"D",IF(希望開始時刻マスタ!V31="休み","休み","")))))</f>
        <v/>
      </c>
      <c r="W31" s="142" t="str">
        <f>IF(AND(希望開始時刻マスタ!W31&gt;=シフト設定マスタ!$D$12,希望開始時刻マスタ!W31&lt;シフト設定マスタ!$E$12,$AH31="キッチン"),"A",IF(AND(希望開始時刻マスタ!W31&gt;=シフト設定マスタ!$D$13,希望開始時刻マスタ!W31&lt;シフト設定マスタ!$E$13,$AH31="キッチン"),"B",IF(AND(希望開始時刻マスタ!W31&gt;=シフト設定マスタ!$D$14,希望開始時刻マスタ!W31&lt;シフト設定マスタ!$E$14,$AH31="ホール"),"C",IF(AND(希望開始時刻マスタ!W31&gt;=シフト設定マスタ!$D$15,希望開始時刻マスタ!W31&lt;シフト設定マスタ!$E$15,$AH31="ホール"),"D",IF(希望開始時刻マスタ!W31="休み","休み","")))))</f>
        <v/>
      </c>
      <c r="X31" s="142" t="str">
        <f>IF(AND(希望開始時刻マスタ!X31&gt;=シフト設定マスタ!$D$12,希望開始時刻マスタ!X31&lt;シフト設定マスタ!$E$12,$AH31="キッチン"),"A",IF(AND(希望開始時刻マスタ!X31&gt;=シフト設定マスタ!$D$13,希望開始時刻マスタ!X31&lt;シフト設定マスタ!$E$13,$AH31="キッチン"),"B",IF(AND(希望開始時刻マスタ!X31&gt;=シフト設定マスタ!$D$14,希望開始時刻マスタ!X31&lt;シフト設定マスタ!$E$14,$AH31="ホール"),"C",IF(AND(希望開始時刻マスタ!X31&gt;=シフト設定マスタ!$D$15,希望開始時刻マスタ!X31&lt;シフト設定マスタ!$E$15,$AH31="ホール"),"D",IF(希望開始時刻マスタ!X31="休み","休み","")))))</f>
        <v/>
      </c>
      <c r="Y31" s="142" t="str">
        <f>IF(AND(希望開始時刻マスタ!Y31&gt;=シフト設定マスタ!$D$12,希望開始時刻マスタ!Y31&lt;シフト設定マスタ!$E$12,$AH31="キッチン"),"A",IF(AND(希望開始時刻マスタ!Y31&gt;=シフト設定マスタ!$D$13,希望開始時刻マスタ!Y31&lt;シフト設定マスタ!$E$13,$AH31="キッチン"),"B",IF(AND(希望開始時刻マスタ!Y31&gt;=シフト設定マスタ!$D$14,希望開始時刻マスタ!Y31&lt;シフト設定マスタ!$E$14,$AH31="ホール"),"C",IF(AND(希望開始時刻マスタ!Y31&gt;=シフト設定マスタ!$D$15,希望開始時刻マスタ!Y31&lt;シフト設定マスタ!$E$15,$AH31="ホール"),"D",IF(希望開始時刻マスタ!Y31="休み","休み","")))))</f>
        <v/>
      </c>
      <c r="Z31" s="142" t="str">
        <f>IF(AND(希望開始時刻マスタ!Z31&gt;=シフト設定マスタ!$D$12,希望開始時刻マスタ!Z31&lt;シフト設定マスタ!$E$12,$AH31="キッチン"),"A",IF(AND(希望開始時刻マスタ!Z31&gt;=シフト設定マスタ!$D$13,希望開始時刻マスタ!Z31&lt;シフト設定マスタ!$E$13,$AH31="キッチン"),"B",IF(AND(希望開始時刻マスタ!Z31&gt;=シフト設定マスタ!$D$14,希望開始時刻マスタ!Z31&lt;シフト設定マスタ!$E$14,$AH31="ホール"),"C",IF(AND(希望開始時刻マスタ!Z31&gt;=シフト設定マスタ!$D$15,希望開始時刻マスタ!Z31&lt;シフト設定マスタ!$E$15,$AH31="ホール"),"D",IF(希望開始時刻マスタ!Z31="休み","休み","")))))</f>
        <v/>
      </c>
      <c r="AA31" s="142" t="str">
        <f>IF(AND(希望開始時刻マスタ!AA31&gt;=シフト設定マスタ!$D$12,希望開始時刻マスタ!AA31&lt;シフト設定マスタ!$E$12,$AH31="キッチン"),"A",IF(AND(希望開始時刻マスタ!AA31&gt;=シフト設定マスタ!$D$13,希望開始時刻マスタ!AA31&lt;シフト設定マスタ!$E$13,$AH31="キッチン"),"B",IF(AND(希望開始時刻マスタ!AA31&gt;=シフト設定マスタ!$D$14,希望開始時刻マスタ!AA31&lt;シフト設定マスタ!$E$14,$AH31="ホール"),"C",IF(AND(希望開始時刻マスタ!AA31&gt;=シフト設定マスタ!$D$15,希望開始時刻マスタ!AA31&lt;シフト設定マスタ!$E$15,$AH31="ホール"),"D",IF(希望開始時刻マスタ!AA31="休み","休み","")))))</f>
        <v/>
      </c>
      <c r="AB31" s="142" t="str">
        <f>IF(AND(希望開始時刻マスタ!AB31&gt;=シフト設定マスタ!$D$12,希望開始時刻マスタ!AB31&lt;シフト設定マスタ!$E$12,$AH31="キッチン"),"A",IF(AND(希望開始時刻マスタ!AB31&gt;=シフト設定マスタ!$D$13,希望開始時刻マスタ!AB31&lt;シフト設定マスタ!$E$13,$AH31="キッチン"),"B",IF(AND(希望開始時刻マスタ!AB31&gt;=シフト設定マスタ!$D$14,希望開始時刻マスタ!AB31&lt;シフト設定マスタ!$E$14,$AH31="ホール"),"C",IF(AND(希望開始時刻マスタ!AB31&gt;=シフト設定マスタ!$D$15,希望開始時刻マスタ!AB31&lt;シフト設定マスタ!$E$15,$AH31="ホール"),"D",IF(希望開始時刻マスタ!AB31="休み","休み","")))))</f>
        <v/>
      </c>
      <c r="AC31" s="142" t="str">
        <f>IF(AND(希望開始時刻マスタ!AC31&gt;=シフト設定マスタ!$D$12,希望開始時刻マスタ!AC31&lt;シフト設定マスタ!$E$12,$AH31="キッチン"),"A",IF(AND(希望開始時刻マスタ!AC31&gt;=シフト設定マスタ!$D$13,希望開始時刻マスタ!AC31&lt;シフト設定マスタ!$E$13,$AH31="キッチン"),"B",IF(AND(希望開始時刻マスタ!AC31&gt;=シフト設定マスタ!$D$14,希望開始時刻マスタ!AC31&lt;シフト設定マスタ!$E$14,$AH31="ホール"),"C",IF(AND(希望開始時刻マスタ!AC31&gt;=シフト設定マスタ!$D$15,希望開始時刻マスタ!AC31&lt;シフト設定マスタ!$E$15,$AH31="ホール"),"D",IF(希望開始時刻マスタ!AC31="休み","休み","")))))</f>
        <v/>
      </c>
      <c r="AD31" s="142" t="str">
        <f>IF(AND(希望開始時刻マスタ!AD31&gt;=シフト設定マスタ!$D$12,希望開始時刻マスタ!AD31&lt;シフト設定マスタ!$E$12,$AH31="キッチン"),"A",IF(AND(希望開始時刻マスタ!AD31&gt;=シフト設定マスタ!$D$13,希望開始時刻マスタ!AD31&lt;シフト設定マスタ!$E$13,$AH31="キッチン"),"B",IF(AND(希望開始時刻マスタ!AD31&gt;=シフト設定マスタ!$D$14,希望開始時刻マスタ!AD31&lt;シフト設定マスタ!$E$14,$AH31="ホール"),"C",IF(AND(希望開始時刻マスタ!AD31&gt;=シフト設定マスタ!$D$15,希望開始時刻マスタ!AD31&lt;シフト設定マスタ!$E$15,$AH31="ホール"),"D",IF(希望開始時刻マスタ!AD31="休み","休み","")))))</f>
        <v/>
      </c>
      <c r="AE31" s="142" t="str">
        <f>IF(AND(希望開始時刻マスタ!AE31&gt;=シフト設定マスタ!$D$12,希望開始時刻マスタ!AE31&lt;シフト設定マスタ!$E$12,$AH31="キッチン"),"A",IF(AND(希望開始時刻マスタ!AE31&gt;=シフト設定マスタ!$D$13,希望開始時刻マスタ!AE31&lt;シフト設定マスタ!$E$13,$AH31="キッチン"),"B",IF(AND(希望開始時刻マスタ!AE31&gt;=シフト設定マスタ!$D$14,希望開始時刻マスタ!AE31&lt;シフト設定マスタ!$E$14,$AH31="ホール"),"C",IF(AND(希望開始時刻マスタ!AE31&gt;=シフト設定マスタ!$D$15,希望開始時刻マスタ!AE31&lt;シフト設定マスタ!$E$15,$AH31="ホール"),"D",IF(希望開始時刻マスタ!AE31="休み","休み","")))))</f>
        <v/>
      </c>
      <c r="AF31" s="142" t="str">
        <f>IF(AND(希望開始時刻マスタ!AF31&gt;=シフト設定マスタ!$D$12,希望開始時刻マスタ!AF31&lt;シフト設定マスタ!$E$12,$AH31="キッチン"),"A",IF(AND(希望開始時刻マスタ!AF31&gt;=シフト設定マスタ!$D$13,希望開始時刻マスタ!AF31&lt;シフト設定マスタ!$E$13,$AH31="キッチン"),"B",IF(AND(希望開始時刻マスタ!AF31&gt;=シフト設定マスタ!$D$14,希望開始時刻マスタ!AF31&lt;シフト設定マスタ!$E$14,$AH31="ホール"),"C",IF(AND(希望開始時刻マスタ!AF31&gt;=シフト設定マスタ!$D$15,希望開始時刻マスタ!AF31&lt;シフト設定マスタ!$E$15,$AH31="ホール"),"D",IF(希望開始時刻マスタ!AF31="休み","休み","")))))</f>
        <v/>
      </c>
      <c r="AG31" s="142" t="str">
        <f>IF(AND(希望開始時刻マスタ!AG31&gt;=シフト設定マスタ!$D$12,希望開始時刻マスタ!AG31&lt;シフト設定マスタ!$E$12,$AH31="キッチン"),"A",IF(AND(希望開始時刻マスタ!AG31&gt;=シフト設定マスタ!$D$13,希望開始時刻マスタ!AG31&lt;シフト設定マスタ!$E$13,$AH31="キッチン"),"B",IF(AND(希望開始時刻マスタ!AG31&gt;=シフト設定マスタ!$D$14,希望開始時刻マスタ!AG31&lt;シフト設定マスタ!$E$14,$AH31="ホール"),"C",IF(AND(希望開始時刻マスタ!AG31&gt;=シフト設定マスタ!$D$15,希望開始時刻マスタ!AG31&lt;シフト設定マスタ!$E$15,$AH31="ホール"),"D",IF(希望開始時刻マスタ!AG31="休み","休み","")))))</f>
        <v/>
      </c>
      <c r="AH31" s="143">
        <f>スタッフマスタ!L31</f>
        <v>0</v>
      </c>
      <c r="AI31" s="144">
        <f>スタッフマスタ!K31</f>
        <v>0</v>
      </c>
    </row>
    <row r="32" spans="2:35" x14ac:dyDescent="0.4">
      <c r="B32" s="20" t="s">
        <v>79</v>
      </c>
      <c r="C32" s="142" t="str">
        <f>IF(AND(希望開始時刻マスタ!C32&gt;=シフト設定マスタ!$D$12,希望開始時刻マスタ!C32&lt;シフト設定マスタ!$E$12,$AH32="キッチン"),"A",IF(AND(希望開始時刻マスタ!C32&gt;=シフト設定マスタ!$D$13,希望開始時刻マスタ!C32&lt;シフト設定マスタ!$E$13,$AH32="キッチン"),"B",IF(AND(希望開始時刻マスタ!C32&gt;=シフト設定マスタ!$D$14,希望開始時刻マスタ!C32&lt;シフト設定マスタ!$E$14,$AH32="ホール"),"C",IF(AND(希望開始時刻マスタ!C32&gt;=シフト設定マスタ!$D$15,希望開始時刻マスタ!C32&lt;シフト設定マスタ!$E$15,$AH32="ホール"),"D",IF(希望開始時刻マスタ!C32="休み","休み","")))))</f>
        <v/>
      </c>
      <c r="D32" s="142" t="str">
        <f>IF(AND(希望開始時刻マスタ!D32&gt;=シフト設定マスタ!$D$12,希望開始時刻マスタ!D32&lt;シフト設定マスタ!$E$12,$AH32="キッチン"),"A",IF(AND(希望開始時刻マスタ!D32&gt;=シフト設定マスタ!$D$13,希望開始時刻マスタ!D32&lt;シフト設定マスタ!$E$13,$AH32="キッチン"),"B",IF(AND(希望開始時刻マスタ!D32&gt;=シフト設定マスタ!$D$14,希望開始時刻マスタ!D32&lt;シフト設定マスタ!$E$14,$AH32="ホール"),"C",IF(AND(希望開始時刻マスタ!D32&gt;=シフト設定マスタ!$D$15,希望開始時刻マスタ!D32&lt;シフト設定マスタ!$E$15,$AH32="ホール"),"D",IF(希望開始時刻マスタ!D32="休み","休み","")))))</f>
        <v/>
      </c>
      <c r="E32" s="142" t="str">
        <f>IF(AND(希望開始時刻マスタ!E32&gt;=シフト設定マスタ!$D$12,希望開始時刻マスタ!E32&lt;シフト設定マスタ!$E$12,$AH32="キッチン"),"A",IF(AND(希望開始時刻マスタ!E32&gt;=シフト設定マスタ!$D$13,希望開始時刻マスタ!E32&lt;シフト設定マスタ!$E$13,$AH32="キッチン"),"B",IF(AND(希望開始時刻マスタ!E32&gt;=シフト設定マスタ!$D$14,希望開始時刻マスタ!E32&lt;シフト設定マスタ!$E$14,$AH32="ホール"),"C",IF(AND(希望開始時刻マスタ!E32&gt;=シフト設定マスタ!$D$15,希望開始時刻マスタ!E32&lt;シフト設定マスタ!$E$15,$AH32="ホール"),"D",IF(希望開始時刻マスタ!E32="休み","休み","")))))</f>
        <v/>
      </c>
      <c r="F32" s="142" t="str">
        <f>IF(AND(希望開始時刻マスタ!F32&gt;=シフト設定マスタ!$D$12,希望開始時刻マスタ!F32&lt;シフト設定マスタ!$E$12,$AH32="キッチン"),"A",IF(AND(希望開始時刻マスタ!F32&gt;=シフト設定マスタ!$D$13,希望開始時刻マスタ!F32&lt;シフト設定マスタ!$E$13,$AH32="キッチン"),"B",IF(AND(希望開始時刻マスタ!F32&gt;=シフト設定マスタ!$D$14,希望開始時刻マスタ!F32&lt;シフト設定マスタ!$E$14,$AH32="ホール"),"C",IF(AND(希望開始時刻マスタ!F32&gt;=シフト設定マスタ!$D$15,希望開始時刻マスタ!F32&lt;シフト設定マスタ!$E$15,$AH32="ホール"),"D",IF(希望開始時刻マスタ!F32="休み","休み","")))))</f>
        <v/>
      </c>
      <c r="G32" s="142" t="str">
        <f>IF(AND(希望開始時刻マスタ!G32&gt;=シフト設定マスタ!$D$12,希望開始時刻マスタ!G32&lt;シフト設定マスタ!$E$12,$AH32="キッチン"),"A",IF(AND(希望開始時刻マスタ!G32&gt;=シフト設定マスタ!$D$13,希望開始時刻マスタ!G32&lt;シフト設定マスタ!$E$13,$AH32="キッチン"),"B",IF(AND(希望開始時刻マスタ!G32&gt;=シフト設定マスタ!$D$14,希望開始時刻マスタ!G32&lt;シフト設定マスタ!$E$14,$AH32="ホール"),"C",IF(AND(希望開始時刻マスタ!G32&gt;=シフト設定マスタ!$D$15,希望開始時刻マスタ!G32&lt;シフト設定マスタ!$E$15,$AH32="ホール"),"D",IF(希望開始時刻マスタ!G32="休み","休み","")))))</f>
        <v/>
      </c>
      <c r="H32" s="142" t="str">
        <f>IF(AND(希望開始時刻マスタ!H32&gt;=シフト設定マスタ!$D$12,希望開始時刻マスタ!H32&lt;シフト設定マスタ!$E$12,$AH32="キッチン"),"A",IF(AND(希望開始時刻マスタ!H32&gt;=シフト設定マスタ!$D$13,希望開始時刻マスタ!H32&lt;シフト設定マスタ!$E$13,$AH32="キッチン"),"B",IF(AND(希望開始時刻マスタ!H32&gt;=シフト設定マスタ!$D$14,希望開始時刻マスタ!H32&lt;シフト設定マスタ!$E$14,$AH32="ホール"),"C",IF(AND(希望開始時刻マスタ!H32&gt;=シフト設定マスタ!$D$15,希望開始時刻マスタ!H32&lt;シフト設定マスタ!$E$15,$AH32="ホール"),"D",IF(希望開始時刻マスタ!H32="休み","休み","")))))</f>
        <v/>
      </c>
      <c r="I32" s="142" t="str">
        <f>IF(AND(希望開始時刻マスタ!I32&gt;=シフト設定マスタ!$D$12,希望開始時刻マスタ!I32&lt;シフト設定マスタ!$E$12,$AH32="キッチン"),"A",IF(AND(希望開始時刻マスタ!I32&gt;=シフト設定マスタ!$D$13,希望開始時刻マスタ!I32&lt;シフト設定マスタ!$E$13,$AH32="キッチン"),"B",IF(AND(希望開始時刻マスタ!I32&gt;=シフト設定マスタ!$D$14,希望開始時刻マスタ!I32&lt;シフト設定マスタ!$E$14,$AH32="ホール"),"C",IF(AND(希望開始時刻マスタ!I32&gt;=シフト設定マスタ!$D$15,希望開始時刻マスタ!I32&lt;シフト設定マスタ!$E$15,$AH32="ホール"),"D",IF(希望開始時刻マスタ!I32="休み","休み","")))))</f>
        <v/>
      </c>
      <c r="J32" s="142" t="str">
        <f>IF(AND(希望開始時刻マスタ!J32&gt;=シフト設定マスタ!$D$12,希望開始時刻マスタ!J32&lt;シフト設定マスタ!$E$12,$AH32="キッチン"),"A",IF(AND(希望開始時刻マスタ!J32&gt;=シフト設定マスタ!$D$13,希望開始時刻マスタ!J32&lt;シフト設定マスタ!$E$13,$AH32="キッチン"),"B",IF(AND(希望開始時刻マスタ!J32&gt;=シフト設定マスタ!$D$14,希望開始時刻マスタ!J32&lt;シフト設定マスタ!$E$14,$AH32="ホール"),"C",IF(AND(希望開始時刻マスタ!J32&gt;=シフト設定マスタ!$D$15,希望開始時刻マスタ!J32&lt;シフト設定マスタ!$E$15,$AH32="ホール"),"D",IF(希望開始時刻マスタ!J32="休み","休み","")))))</f>
        <v/>
      </c>
      <c r="K32" s="142" t="str">
        <f>IF(AND(希望開始時刻マスタ!K32&gt;=シフト設定マスタ!$D$12,希望開始時刻マスタ!K32&lt;シフト設定マスタ!$E$12,$AH32="キッチン"),"A",IF(AND(希望開始時刻マスタ!K32&gt;=シフト設定マスタ!$D$13,希望開始時刻マスタ!K32&lt;シフト設定マスタ!$E$13,$AH32="キッチン"),"B",IF(AND(希望開始時刻マスタ!K32&gt;=シフト設定マスタ!$D$14,希望開始時刻マスタ!K32&lt;シフト設定マスタ!$E$14,$AH32="ホール"),"C",IF(AND(希望開始時刻マスタ!K32&gt;=シフト設定マスタ!$D$15,希望開始時刻マスタ!K32&lt;シフト設定マスタ!$E$15,$AH32="ホール"),"D",IF(希望開始時刻マスタ!K32="休み","休み","")))))</f>
        <v/>
      </c>
      <c r="L32" s="142" t="str">
        <f>IF(AND(希望開始時刻マスタ!L32&gt;=シフト設定マスタ!$D$12,希望開始時刻マスタ!L32&lt;シフト設定マスタ!$E$12,$AH32="キッチン"),"A",IF(AND(希望開始時刻マスタ!L32&gt;=シフト設定マスタ!$D$13,希望開始時刻マスタ!L32&lt;シフト設定マスタ!$E$13,$AH32="キッチン"),"B",IF(AND(希望開始時刻マスタ!L32&gt;=シフト設定マスタ!$D$14,希望開始時刻マスタ!L32&lt;シフト設定マスタ!$E$14,$AH32="ホール"),"C",IF(AND(希望開始時刻マスタ!L32&gt;=シフト設定マスタ!$D$15,希望開始時刻マスタ!L32&lt;シフト設定マスタ!$E$15,$AH32="ホール"),"D",IF(希望開始時刻マスタ!L32="休み","休み","")))))</f>
        <v/>
      </c>
      <c r="M32" s="142" t="str">
        <f>IF(AND(希望開始時刻マスタ!M32&gt;=シフト設定マスタ!$D$12,希望開始時刻マスタ!M32&lt;シフト設定マスタ!$E$12,$AH32="キッチン"),"A",IF(AND(希望開始時刻マスタ!M32&gt;=シフト設定マスタ!$D$13,希望開始時刻マスタ!M32&lt;シフト設定マスタ!$E$13,$AH32="キッチン"),"B",IF(AND(希望開始時刻マスタ!M32&gt;=シフト設定マスタ!$D$14,希望開始時刻マスタ!M32&lt;シフト設定マスタ!$E$14,$AH32="ホール"),"C",IF(AND(希望開始時刻マスタ!M32&gt;=シフト設定マスタ!$D$15,希望開始時刻マスタ!M32&lt;シフト設定マスタ!$E$15,$AH32="ホール"),"D",IF(希望開始時刻マスタ!M32="休み","休み","")))))</f>
        <v/>
      </c>
      <c r="N32" s="142" t="str">
        <f>IF(AND(希望開始時刻マスタ!N32&gt;=シフト設定マスタ!$D$12,希望開始時刻マスタ!N32&lt;シフト設定マスタ!$E$12,$AH32="キッチン"),"A",IF(AND(希望開始時刻マスタ!N32&gt;=シフト設定マスタ!$D$13,希望開始時刻マスタ!N32&lt;シフト設定マスタ!$E$13,$AH32="キッチン"),"B",IF(AND(希望開始時刻マスタ!N32&gt;=シフト設定マスタ!$D$14,希望開始時刻マスタ!N32&lt;シフト設定マスタ!$E$14,$AH32="ホール"),"C",IF(AND(希望開始時刻マスタ!N32&gt;=シフト設定マスタ!$D$15,希望開始時刻マスタ!N32&lt;シフト設定マスタ!$E$15,$AH32="ホール"),"D",IF(希望開始時刻マスタ!N32="休み","休み","")))))</f>
        <v/>
      </c>
      <c r="O32" s="142" t="str">
        <f>IF(AND(希望開始時刻マスタ!O32&gt;=シフト設定マスタ!$D$12,希望開始時刻マスタ!O32&lt;シフト設定マスタ!$E$12,$AH32="キッチン"),"A",IF(AND(希望開始時刻マスタ!O32&gt;=シフト設定マスタ!$D$13,希望開始時刻マスタ!O32&lt;シフト設定マスタ!$E$13,$AH32="キッチン"),"B",IF(AND(希望開始時刻マスタ!O32&gt;=シフト設定マスタ!$D$14,希望開始時刻マスタ!O32&lt;シフト設定マスタ!$E$14,$AH32="ホール"),"C",IF(AND(希望開始時刻マスタ!O32&gt;=シフト設定マスタ!$D$15,希望開始時刻マスタ!O32&lt;シフト設定マスタ!$E$15,$AH32="ホール"),"D",IF(希望開始時刻マスタ!O32="休み","休み","")))))</f>
        <v/>
      </c>
      <c r="P32" s="142" t="str">
        <f>IF(AND(希望開始時刻マスタ!P32&gt;=シフト設定マスタ!$D$12,希望開始時刻マスタ!P32&lt;シフト設定マスタ!$E$12,$AH32="キッチン"),"A",IF(AND(希望開始時刻マスタ!P32&gt;=シフト設定マスタ!$D$13,希望開始時刻マスタ!P32&lt;シフト設定マスタ!$E$13,$AH32="キッチン"),"B",IF(AND(希望開始時刻マスタ!P32&gt;=シフト設定マスタ!$D$14,希望開始時刻マスタ!P32&lt;シフト設定マスタ!$E$14,$AH32="ホール"),"C",IF(AND(希望開始時刻マスタ!P32&gt;=シフト設定マスタ!$D$15,希望開始時刻マスタ!P32&lt;シフト設定マスタ!$E$15,$AH32="ホール"),"D",IF(希望開始時刻マスタ!P32="休み","休み","")))))</f>
        <v/>
      </c>
      <c r="Q32" s="142" t="str">
        <f>IF(AND(希望開始時刻マスタ!Q32&gt;=シフト設定マスタ!$D$12,希望開始時刻マスタ!Q32&lt;シフト設定マスタ!$E$12,$AH32="キッチン"),"A",IF(AND(希望開始時刻マスタ!Q32&gt;=シフト設定マスタ!$D$13,希望開始時刻マスタ!Q32&lt;シフト設定マスタ!$E$13,$AH32="キッチン"),"B",IF(AND(希望開始時刻マスタ!Q32&gt;=シフト設定マスタ!$D$14,希望開始時刻マスタ!Q32&lt;シフト設定マスタ!$E$14,$AH32="ホール"),"C",IF(AND(希望開始時刻マスタ!Q32&gt;=シフト設定マスタ!$D$15,希望開始時刻マスタ!Q32&lt;シフト設定マスタ!$E$15,$AH32="ホール"),"D",IF(希望開始時刻マスタ!Q32="休み","休み","")))))</f>
        <v/>
      </c>
      <c r="R32" s="142" t="str">
        <f>IF(AND(希望開始時刻マスタ!R32&gt;=シフト設定マスタ!$D$12,希望開始時刻マスタ!R32&lt;シフト設定マスタ!$E$12,$AH32="キッチン"),"A",IF(AND(希望開始時刻マスタ!R32&gt;=シフト設定マスタ!$D$13,希望開始時刻マスタ!R32&lt;シフト設定マスタ!$E$13,$AH32="キッチン"),"B",IF(AND(希望開始時刻マスタ!R32&gt;=シフト設定マスタ!$D$14,希望開始時刻マスタ!R32&lt;シフト設定マスタ!$E$14,$AH32="ホール"),"C",IF(AND(希望開始時刻マスタ!R32&gt;=シフト設定マスタ!$D$15,希望開始時刻マスタ!R32&lt;シフト設定マスタ!$E$15,$AH32="ホール"),"D",IF(希望開始時刻マスタ!R32="休み","休み","")))))</f>
        <v/>
      </c>
      <c r="S32" s="142" t="str">
        <f>IF(AND(希望開始時刻マスタ!S32&gt;=シフト設定マスタ!$D$12,希望開始時刻マスタ!S32&lt;シフト設定マスタ!$E$12,$AH32="キッチン"),"A",IF(AND(希望開始時刻マスタ!S32&gt;=シフト設定マスタ!$D$13,希望開始時刻マスタ!S32&lt;シフト設定マスタ!$E$13,$AH32="キッチン"),"B",IF(AND(希望開始時刻マスタ!S32&gt;=シフト設定マスタ!$D$14,希望開始時刻マスタ!S32&lt;シフト設定マスタ!$E$14,$AH32="ホール"),"C",IF(AND(希望開始時刻マスタ!S32&gt;=シフト設定マスタ!$D$15,希望開始時刻マスタ!S32&lt;シフト設定マスタ!$E$15,$AH32="ホール"),"D",IF(希望開始時刻マスタ!S32="休み","休み","")))))</f>
        <v/>
      </c>
      <c r="T32" s="142" t="str">
        <f>IF(AND(希望開始時刻マスタ!T32&gt;=シフト設定マスタ!$D$12,希望開始時刻マスタ!T32&lt;シフト設定マスタ!$E$12,$AH32="キッチン"),"A",IF(AND(希望開始時刻マスタ!T32&gt;=シフト設定マスタ!$D$13,希望開始時刻マスタ!T32&lt;シフト設定マスタ!$E$13,$AH32="キッチン"),"B",IF(AND(希望開始時刻マスタ!T32&gt;=シフト設定マスタ!$D$14,希望開始時刻マスタ!T32&lt;シフト設定マスタ!$E$14,$AH32="ホール"),"C",IF(AND(希望開始時刻マスタ!T32&gt;=シフト設定マスタ!$D$15,希望開始時刻マスタ!T32&lt;シフト設定マスタ!$E$15,$AH32="ホール"),"D",IF(希望開始時刻マスタ!T32="休み","休み","")))))</f>
        <v/>
      </c>
      <c r="U32" s="142" t="str">
        <f>IF(AND(希望開始時刻マスタ!U32&gt;=シフト設定マスタ!$D$12,希望開始時刻マスタ!U32&lt;シフト設定マスタ!$E$12,$AH32="キッチン"),"A",IF(AND(希望開始時刻マスタ!U32&gt;=シフト設定マスタ!$D$13,希望開始時刻マスタ!U32&lt;シフト設定マスタ!$E$13,$AH32="キッチン"),"B",IF(AND(希望開始時刻マスタ!U32&gt;=シフト設定マスタ!$D$14,希望開始時刻マスタ!U32&lt;シフト設定マスタ!$E$14,$AH32="ホール"),"C",IF(AND(希望開始時刻マスタ!U32&gt;=シフト設定マスタ!$D$15,希望開始時刻マスタ!U32&lt;シフト設定マスタ!$E$15,$AH32="ホール"),"D",IF(希望開始時刻マスタ!U32="休み","休み","")))))</f>
        <v/>
      </c>
      <c r="V32" s="142" t="str">
        <f>IF(AND(希望開始時刻マスタ!V32&gt;=シフト設定マスタ!$D$12,希望開始時刻マスタ!V32&lt;シフト設定マスタ!$E$12,$AH32="キッチン"),"A",IF(AND(希望開始時刻マスタ!V32&gt;=シフト設定マスタ!$D$13,希望開始時刻マスタ!V32&lt;シフト設定マスタ!$E$13,$AH32="キッチン"),"B",IF(AND(希望開始時刻マスタ!V32&gt;=シフト設定マスタ!$D$14,希望開始時刻マスタ!V32&lt;シフト設定マスタ!$E$14,$AH32="ホール"),"C",IF(AND(希望開始時刻マスタ!V32&gt;=シフト設定マスタ!$D$15,希望開始時刻マスタ!V32&lt;シフト設定マスタ!$E$15,$AH32="ホール"),"D",IF(希望開始時刻マスタ!V32="休み","休み","")))))</f>
        <v/>
      </c>
      <c r="W32" s="142" t="str">
        <f>IF(AND(希望開始時刻マスタ!W32&gt;=シフト設定マスタ!$D$12,希望開始時刻マスタ!W32&lt;シフト設定マスタ!$E$12,$AH32="キッチン"),"A",IF(AND(希望開始時刻マスタ!W32&gt;=シフト設定マスタ!$D$13,希望開始時刻マスタ!W32&lt;シフト設定マスタ!$E$13,$AH32="キッチン"),"B",IF(AND(希望開始時刻マスタ!W32&gt;=シフト設定マスタ!$D$14,希望開始時刻マスタ!W32&lt;シフト設定マスタ!$E$14,$AH32="ホール"),"C",IF(AND(希望開始時刻マスタ!W32&gt;=シフト設定マスタ!$D$15,希望開始時刻マスタ!W32&lt;シフト設定マスタ!$E$15,$AH32="ホール"),"D",IF(希望開始時刻マスタ!W32="休み","休み","")))))</f>
        <v/>
      </c>
      <c r="X32" s="142" t="str">
        <f>IF(AND(希望開始時刻マスタ!X32&gt;=シフト設定マスタ!$D$12,希望開始時刻マスタ!X32&lt;シフト設定マスタ!$E$12,$AH32="キッチン"),"A",IF(AND(希望開始時刻マスタ!X32&gt;=シフト設定マスタ!$D$13,希望開始時刻マスタ!X32&lt;シフト設定マスタ!$E$13,$AH32="キッチン"),"B",IF(AND(希望開始時刻マスタ!X32&gt;=シフト設定マスタ!$D$14,希望開始時刻マスタ!X32&lt;シフト設定マスタ!$E$14,$AH32="ホール"),"C",IF(AND(希望開始時刻マスタ!X32&gt;=シフト設定マスタ!$D$15,希望開始時刻マスタ!X32&lt;シフト設定マスタ!$E$15,$AH32="ホール"),"D",IF(希望開始時刻マスタ!X32="休み","休み","")))))</f>
        <v/>
      </c>
      <c r="Y32" s="142" t="str">
        <f>IF(AND(希望開始時刻マスタ!Y32&gt;=シフト設定マスタ!$D$12,希望開始時刻マスタ!Y32&lt;シフト設定マスタ!$E$12,$AH32="キッチン"),"A",IF(AND(希望開始時刻マスタ!Y32&gt;=シフト設定マスタ!$D$13,希望開始時刻マスタ!Y32&lt;シフト設定マスタ!$E$13,$AH32="キッチン"),"B",IF(AND(希望開始時刻マスタ!Y32&gt;=シフト設定マスタ!$D$14,希望開始時刻マスタ!Y32&lt;シフト設定マスタ!$E$14,$AH32="ホール"),"C",IF(AND(希望開始時刻マスタ!Y32&gt;=シフト設定マスタ!$D$15,希望開始時刻マスタ!Y32&lt;シフト設定マスタ!$E$15,$AH32="ホール"),"D",IF(希望開始時刻マスタ!Y32="休み","休み","")))))</f>
        <v/>
      </c>
      <c r="Z32" s="142" t="str">
        <f>IF(AND(希望開始時刻マスタ!Z32&gt;=シフト設定マスタ!$D$12,希望開始時刻マスタ!Z32&lt;シフト設定マスタ!$E$12,$AH32="キッチン"),"A",IF(AND(希望開始時刻マスタ!Z32&gt;=シフト設定マスタ!$D$13,希望開始時刻マスタ!Z32&lt;シフト設定マスタ!$E$13,$AH32="キッチン"),"B",IF(AND(希望開始時刻マスタ!Z32&gt;=シフト設定マスタ!$D$14,希望開始時刻マスタ!Z32&lt;シフト設定マスタ!$E$14,$AH32="ホール"),"C",IF(AND(希望開始時刻マスタ!Z32&gt;=シフト設定マスタ!$D$15,希望開始時刻マスタ!Z32&lt;シフト設定マスタ!$E$15,$AH32="ホール"),"D",IF(希望開始時刻マスタ!Z32="休み","休み","")))))</f>
        <v/>
      </c>
      <c r="AA32" s="142" t="str">
        <f>IF(AND(希望開始時刻マスタ!AA32&gt;=シフト設定マスタ!$D$12,希望開始時刻マスタ!AA32&lt;シフト設定マスタ!$E$12,$AH32="キッチン"),"A",IF(AND(希望開始時刻マスタ!AA32&gt;=シフト設定マスタ!$D$13,希望開始時刻マスタ!AA32&lt;シフト設定マスタ!$E$13,$AH32="キッチン"),"B",IF(AND(希望開始時刻マスタ!AA32&gt;=シフト設定マスタ!$D$14,希望開始時刻マスタ!AA32&lt;シフト設定マスタ!$E$14,$AH32="ホール"),"C",IF(AND(希望開始時刻マスタ!AA32&gt;=シフト設定マスタ!$D$15,希望開始時刻マスタ!AA32&lt;シフト設定マスタ!$E$15,$AH32="ホール"),"D",IF(希望開始時刻マスタ!AA32="休み","休み","")))))</f>
        <v/>
      </c>
      <c r="AB32" s="142" t="str">
        <f>IF(AND(希望開始時刻マスタ!AB32&gt;=シフト設定マスタ!$D$12,希望開始時刻マスタ!AB32&lt;シフト設定マスタ!$E$12,$AH32="キッチン"),"A",IF(AND(希望開始時刻マスタ!AB32&gt;=シフト設定マスタ!$D$13,希望開始時刻マスタ!AB32&lt;シフト設定マスタ!$E$13,$AH32="キッチン"),"B",IF(AND(希望開始時刻マスタ!AB32&gt;=シフト設定マスタ!$D$14,希望開始時刻マスタ!AB32&lt;シフト設定マスタ!$E$14,$AH32="ホール"),"C",IF(AND(希望開始時刻マスタ!AB32&gt;=シフト設定マスタ!$D$15,希望開始時刻マスタ!AB32&lt;シフト設定マスタ!$E$15,$AH32="ホール"),"D",IF(希望開始時刻マスタ!AB32="休み","休み","")))))</f>
        <v/>
      </c>
      <c r="AC32" s="142" t="str">
        <f>IF(AND(希望開始時刻マスタ!AC32&gt;=シフト設定マスタ!$D$12,希望開始時刻マスタ!AC32&lt;シフト設定マスタ!$E$12,$AH32="キッチン"),"A",IF(AND(希望開始時刻マスタ!AC32&gt;=シフト設定マスタ!$D$13,希望開始時刻マスタ!AC32&lt;シフト設定マスタ!$E$13,$AH32="キッチン"),"B",IF(AND(希望開始時刻マスタ!AC32&gt;=シフト設定マスタ!$D$14,希望開始時刻マスタ!AC32&lt;シフト設定マスタ!$E$14,$AH32="ホール"),"C",IF(AND(希望開始時刻マスタ!AC32&gt;=シフト設定マスタ!$D$15,希望開始時刻マスタ!AC32&lt;シフト設定マスタ!$E$15,$AH32="ホール"),"D",IF(希望開始時刻マスタ!AC32="休み","休み","")))))</f>
        <v/>
      </c>
      <c r="AD32" s="142" t="str">
        <f>IF(AND(希望開始時刻マスタ!AD32&gt;=シフト設定マスタ!$D$12,希望開始時刻マスタ!AD32&lt;シフト設定マスタ!$E$12,$AH32="キッチン"),"A",IF(AND(希望開始時刻マスタ!AD32&gt;=シフト設定マスタ!$D$13,希望開始時刻マスタ!AD32&lt;シフト設定マスタ!$E$13,$AH32="キッチン"),"B",IF(AND(希望開始時刻マスタ!AD32&gt;=シフト設定マスタ!$D$14,希望開始時刻マスタ!AD32&lt;シフト設定マスタ!$E$14,$AH32="ホール"),"C",IF(AND(希望開始時刻マスタ!AD32&gt;=シフト設定マスタ!$D$15,希望開始時刻マスタ!AD32&lt;シフト設定マスタ!$E$15,$AH32="ホール"),"D",IF(希望開始時刻マスタ!AD32="休み","休み","")))))</f>
        <v/>
      </c>
      <c r="AE32" s="142" t="str">
        <f>IF(AND(希望開始時刻マスタ!AE32&gt;=シフト設定マスタ!$D$12,希望開始時刻マスタ!AE32&lt;シフト設定マスタ!$E$12,$AH32="キッチン"),"A",IF(AND(希望開始時刻マスタ!AE32&gt;=シフト設定マスタ!$D$13,希望開始時刻マスタ!AE32&lt;シフト設定マスタ!$E$13,$AH32="キッチン"),"B",IF(AND(希望開始時刻マスタ!AE32&gt;=シフト設定マスタ!$D$14,希望開始時刻マスタ!AE32&lt;シフト設定マスタ!$E$14,$AH32="ホール"),"C",IF(AND(希望開始時刻マスタ!AE32&gt;=シフト設定マスタ!$D$15,希望開始時刻マスタ!AE32&lt;シフト設定マスタ!$E$15,$AH32="ホール"),"D",IF(希望開始時刻マスタ!AE32="休み","休み","")))))</f>
        <v/>
      </c>
      <c r="AF32" s="142" t="str">
        <f>IF(AND(希望開始時刻マスタ!AF32&gt;=シフト設定マスタ!$D$12,希望開始時刻マスタ!AF32&lt;シフト設定マスタ!$E$12,$AH32="キッチン"),"A",IF(AND(希望開始時刻マスタ!AF32&gt;=シフト設定マスタ!$D$13,希望開始時刻マスタ!AF32&lt;シフト設定マスタ!$E$13,$AH32="キッチン"),"B",IF(AND(希望開始時刻マスタ!AF32&gt;=シフト設定マスタ!$D$14,希望開始時刻マスタ!AF32&lt;シフト設定マスタ!$E$14,$AH32="ホール"),"C",IF(AND(希望開始時刻マスタ!AF32&gt;=シフト設定マスタ!$D$15,希望開始時刻マスタ!AF32&lt;シフト設定マスタ!$E$15,$AH32="ホール"),"D",IF(希望開始時刻マスタ!AF32="休み","休み","")))))</f>
        <v/>
      </c>
      <c r="AG32" s="142" t="str">
        <f>IF(AND(希望開始時刻マスタ!AG32&gt;=シフト設定マスタ!$D$12,希望開始時刻マスタ!AG32&lt;シフト設定マスタ!$E$12,$AH32="キッチン"),"A",IF(AND(希望開始時刻マスタ!AG32&gt;=シフト設定マスタ!$D$13,希望開始時刻マスタ!AG32&lt;シフト設定マスタ!$E$13,$AH32="キッチン"),"B",IF(AND(希望開始時刻マスタ!AG32&gt;=シフト設定マスタ!$D$14,希望開始時刻マスタ!AG32&lt;シフト設定マスタ!$E$14,$AH32="ホール"),"C",IF(AND(希望開始時刻マスタ!AG32&gt;=シフト設定マスタ!$D$15,希望開始時刻マスタ!AG32&lt;シフト設定マスタ!$E$15,$AH32="ホール"),"D",IF(希望開始時刻マスタ!AG32="休み","休み","")))))</f>
        <v/>
      </c>
      <c r="AH32" s="143">
        <f>スタッフマスタ!L32</f>
        <v>0</v>
      </c>
      <c r="AI32" s="144">
        <f>スタッフマスタ!K32</f>
        <v>0</v>
      </c>
    </row>
    <row r="34" spans="2:35" x14ac:dyDescent="0.4">
      <c r="B34" s="10">
        <v>2</v>
      </c>
      <c r="C34" s="11">
        <f>DATE(月別シフト!$B$8,B34,1)</f>
        <v>43862</v>
      </c>
      <c r="D34" s="11">
        <f>IF(ISERROR(IF(MONTH(C34+1)=MONTH(C34), C34+1,"")),"",IF(MONTH(C34+1)=MONTH(C34), C34+1,""))</f>
        <v>43863</v>
      </c>
      <c r="E34" s="11">
        <f t="shared" ref="E34:AG34" si="1">IF(ISERROR(IF(MONTH(D34+1)=MONTH(D34), D34+1,"")),"",IF(MONTH(D34+1)=MONTH(D34), D34+1,""))</f>
        <v>43864</v>
      </c>
      <c r="F34" s="11">
        <f t="shared" si="1"/>
        <v>43865</v>
      </c>
      <c r="G34" s="11">
        <f t="shared" si="1"/>
        <v>43866</v>
      </c>
      <c r="H34" s="11">
        <f t="shared" si="1"/>
        <v>43867</v>
      </c>
      <c r="I34" s="11">
        <f t="shared" si="1"/>
        <v>43868</v>
      </c>
      <c r="J34" s="11">
        <f t="shared" si="1"/>
        <v>43869</v>
      </c>
      <c r="K34" s="11">
        <f t="shared" si="1"/>
        <v>43870</v>
      </c>
      <c r="L34" s="11">
        <f t="shared" si="1"/>
        <v>43871</v>
      </c>
      <c r="M34" s="11">
        <f t="shared" si="1"/>
        <v>43872</v>
      </c>
      <c r="N34" s="11">
        <f t="shared" si="1"/>
        <v>43873</v>
      </c>
      <c r="O34" s="11">
        <f t="shared" si="1"/>
        <v>43874</v>
      </c>
      <c r="P34" s="11">
        <f t="shared" si="1"/>
        <v>43875</v>
      </c>
      <c r="Q34" s="11">
        <f t="shared" si="1"/>
        <v>43876</v>
      </c>
      <c r="R34" s="11">
        <f t="shared" si="1"/>
        <v>43877</v>
      </c>
      <c r="S34" s="11">
        <f t="shared" si="1"/>
        <v>43878</v>
      </c>
      <c r="T34" s="11">
        <f t="shared" si="1"/>
        <v>43879</v>
      </c>
      <c r="U34" s="11">
        <f t="shared" si="1"/>
        <v>43880</v>
      </c>
      <c r="V34" s="11">
        <f t="shared" si="1"/>
        <v>43881</v>
      </c>
      <c r="W34" s="11">
        <f t="shared" si="1"/>
        <v>43882</v>
      </c>
      <c r="X34" s="11">
        <f t="shared" si="1"/>
        <v>43883</v>
      </c>
      <c r="Y34" s="11">
        <f t="shared" si="1"/>
        <v>43884</v>
      </c>
      <c r="Z34" s="11">
        <f t="shared" si="1"/>
        <v>43885</v>
      </c>
      <c r="AA34" s="11">
        <f t="shared" si="1"/>
        <v>43886</v>
      </c>
      <c r="AB34" s="11">
        <f t="shared" si="1"/>
        <v>43887</v>
      </c>
      <c r="AC34" s="11">
        <f t="shared" si="1"/>
        <v>43888</v>
      </c>
      <c r="AD34" s="11">
        <f t="shared" si="1"/>
        <v>43889</v>
      </c>
      <c r="AE34" s="11">
        <f t="shared" si="1"/>
        <v>43890</v>
      </c>
      <c r="AF34" s="11" t="str">
        <f t="shared" si="1"/>
        <v/>
      </c>
      <c r="AG34" s="12" t="str">
        <f t="shared" si="1"/>
        <v/>
      </c>
    </row>
    <row r="35" spans="2:35" x14ac:dyDescent="0.4">
      <c r="B35" s="14" t="s">
        <v>50</v>
      </c>
      <c r="C35" s="142" t="str">
        <f>IF(AND(希望開始時刻マスタ!C35&gt;=シフト設定マスタ!$D$12,希望開始時刻マスタ!C35&lt;シフト設定マスタ!$E$12,$AH35="キッチン"),"A",IF(AND(希望開始時刻マスタ!C35&gt;=シフト設定マスタ!$D$13,希望開始時刻マスタ!C35&lt;シフト設定マスタ!$E$13,$AH35="キッチン"),"B",IF(AND(希望開始時刻マスタ!C35&gt;=シフト設定マスタ!$D$14,希望開始時刻マスタ!C35&lt;シフト設定マスタ!$E$14,$AH35="ホール"),"C",IF(AND(希望開始時刻マスタ!C35&gt;=シフト設定マスタ!$D$15,希望開始時刻マスタ!C35&lt;シフト設定マスタ!$E$15,$AH35="ホール"),"D",IF(希望開始時刻マスタ!C35="休み","休み","")))))</f>
        <v/>
      </c>
      <c r="D35" s="142" t="str">
        <f>IF(AND(希望開始時刻マスタ!D35&gt;=シフト設定マスタ!$D$12,希望開始時刻マスタ!D35&lt;シフト設定マスタ!$E$12,$AH35="キッチン"),"A",IF(AND(希望開始時刻マスタ!D35&gt;=シフト設定マスタ!$D$13,希望開始時刻マスタ!D35&lt;シフト設定マスタ!$E$13,$AH35="キッチン"),"B",IF(AND(希望開始時刻マスタ!D35&gt;=シフト設定マスタ!$D$14,希望開始時刻マスタ!D35&lt;シフト設定マスタ!$E$14,$AH35="ホール"),"C",IF(AND(希望開始時刻マスタ!D35&gt;=シフト設定マスタ!$D$15,希望開始時刻マスタ!D35&lt;シフト設定マスタ!$E$15,$AH35="ホール"),"D",IF(希望開始時刻マスタ!D35="休み","休み","")))))</f>
        <v/>
      </c>
      <c r="E35" s="142" t="str">
        <f>IF(AND(希望開始時刻マスタ!E35&gt;=シフト設定マスタ!$D$12,希望開始時刻マスタ!E35&lt;シフト設定マスタ!$E$12,$AH35="キッチン"),"A",IF(AND(希望開始時刻マスタ!E35&gt;=シフト設定マスタ!$D$13,希望開始時刻マスタ!E35&lt;シフト設定マスタ!$E$13,$AH35="キッチン"),"B",IF(AND(希望開始時刻マスタ!E35&gt;=シフト設定マスタ!$D$14,希望開始時刻マスタ!E35&lt;シフト設定マスタ!$E$14,$AH35="ホール"),"C",IF(AND(希望開始時刻マスタ!E35&gt;=シフト設定マスタ!$D$15,希望開始時刻マスタ!E35&lt;シフト設定マスタ!$E$15,$AH35="ホール"),"D",IF(希望開始時刻マスタ!E35="休み","休み","")))))</f>
        <v/>
      </c>
      <c r="F35" s="142" t="str">
        <f>IF(AND(希望開始時刻マスタ!F35&gt;=シフト設定マスタ!$D$12,希望開始時刻マスタ!F35&lt;シフト設定マスタ!$E$12,$AH35="キッチン"),"A",IF(AND(希望開始時刻マスタ!F35&gt;=シフト設定マスタ!$D$13,希望開始時刻マスタ!F35&lt;シフト設定マスタ!$E$13,$AH35="キッチン"),"B",IF(AND(希望開始時刻マスタ!F35&gt;=シフト設定マスタ!$D$14,希望開始時刻マスタ!F35&lt;シフト設定マスタ!$E$14,$AH35="ホール"),"C",IF(AND(希望開始時刻マスタ!F35&gt;=シフト設定マスタ!$D$15,希望開始時刻マスタ!F35&lt;シフト設定マスタ!$E$15,$AH35="ホール"),"D",IF(希望開始時刻マスタ!F35="休み","休み","")))))</f>
        <v/>
      </c>
      <c r="G35" s="142" t="str">
        <f>IF(AND(希望開始時刻マスタ!G35&gt;=シフト設定マスタ!$D$12,希望開始時刻マスタ!G35&lt;シフト設定マスタ!$E$12,$AH35="キッチン"),"A",IF(AND(希望開始時刻マスタ!G35&gt;=シフト設定マスタ!$D$13,希望開始時刻マスタ!G35&lt;シフト設定マスタ!$E$13,$AH35="キッチン"),"B",IF(AND(希望開始時刻マスタ!G35&gt;=シフト設定マスタ!$D$14,希望開始時刻マスタ!G35&lt;シフト設定マスタ!$E$14,$AH35="ホール"),"C",IF(AND(希望開始時刻マスタ!G35&gt;=シフト設定マスタ!$D$15,希望開始時刻マスタ!G35&lt;シフト設定マスタ!$E$15,$AH35="ホール"),"D",IF(希望開始時刻マスタ!G35="休み","休み","")))))</f>
        <v/>
      </c>
      <c r="H35" s="142" t="str">
        <f>IF(AND(希望開始時刻マスタ!H35&gt;=シフト設定マスタ!$D$12,希望開始時刻マスタ!H35&lt;シフト設定マスタ!$E$12,$AH35="キッチン"),"A",IF(AND(希望開始時刻マスタ!H35&gt;=シフト設定マスタ!$D$13,希望開始時刻マスタ!H35&lt;シフト設定マスタ!$E$13,$AH35="キッチン"),"B",IF(AND(希望開始時刻マスタ!H35&gt;=シフト設定マスタ!$D$14,希望開始時刻マスタ!H35&lt;シフト設定マスタ!$E$14,$AH35="ホール"),"C",IF(AND(希望開始時刻マスタ!H35&gt;=シフト設定マスタ!$D$15,希望開始時刻マスタ!H35&lt;シフト設定マスタ!$E$15,$AH35="ホール"),"D",IF(希望開始時刻マスタ!H35="休み","休み","")))))</f>
        <v/>
      </c>
      <c r="I35" s="142" t="str">
        <f>IF(AND(希望開始時刻マスタ!I35&gt;=シフト設定マスタ!$D$12,希望開始時刻マスタ!I35&lt;シフト設定マスタ!$E$12,$AH35="キッチン"),"A",IF(AND(希望開始時刻マスタ!I35&gt;=シフト設定マスタ!$D$13,希望開始時刻マスタ!I35&lt;シフト設定マスタ!$E$13,$AH35="キッチン"),"B",IF(AND(希望開始時刻マスタ!I35&gt;=シフト設定マスタ!$D$14,希望開始時刻マスタ!I35&lt;シフト設定マスタ!$E$14,$AH35="ホール"),"C",IF(AND(希望開始時刻マスタ!I35&gt;=シフト設定マスタ!$D$15,希望開始時刻マスタ!I35&lt;シフト設定マスタ!$E$15,$AH35="ホール"),"D",IF(希望開始時刻マスタ!I35="休み","休み","")))))</f>
        <v/>
      </c>
      <c r="J35" s="142" t="str">
        <f>IF(AND(希望開始時刻マスタ!J35&gt;=シフト設定マスタ!$D$12,希望開始時刻マスタ!J35&lt;シフト設定マスタ!$E$12,$AH35="キッチン"),"A",IF(AND(希望開始時刻マスタ!J35&gt;=シフト設定マスタ!$D$13,希望開始時刻マスタ!J35&lt;シフト設定マスタ!$E$13,$AH35="キッチン"),"B",IF(AND(希望開始時刻マスタ!J35&gt;=シフト設定マスタ!$D$14,希望開始時刻マスタ!J35&lt;シフト設定マスタ!$E$14,$AH35="ホール"),"C",IF(AND(希望開始時刻マスタ!J35&gt;=シフト設定マスタ!$D$15,希望開始時刻マスタ!J35&lt;シフト設定マスタ!$E$15,$AH35="ホール"),"D",IF(希望開始時刻マスタ!J35="休み","休み","")))))</f>
        <v/>
      </c>
      <c r="K35" s="142" t="str">
        <f>IF(AND(希望開始時刻マスタ!K35&gt;=シフト設定マスタ!$D$12,希望開始時刻マスタ!K35&lt;シフト設定マスタ!$E$12,$AH35="キッチン"),"A",IF(AND(希望開始時刻マスタ!K35&gt;=シフト設定マスタ!$D$13,希望開始時刻マスタ!K35&lt;シフト設定マスタ!$E$13,$AH35="キッチン"),"B",IF(AND(希望開始時刻マスタ!K35&gt;=シフト設定マスタ!$D$14,希望開始時刻マスタ!K35&lt;シフト設定マスタ!$E$14,$AH35="ホール"),"C",IF(AND(希望開始時刻マスタ!K35&gt;=シフト設定マスタ!$D$15,希望開始時刻マスタ!K35&lt;シフト設定マスタ!$E$15,$AH35="ホール"),"D",IF(希望開始時刻マスタ!K35="休み","休み","")))))</f>
        <v/>
      </c>
      <c r="L35" s="142" t="str">
        <f>IF(AND(希望開始時刻マスタ!L35&gt;=シフト設定マスタ!$D$12,希望開始時刻マスタ!L35&lt;シフト設定マスタ!$E$12,$AH35="キッチン"),"A",IF(AND(希望開始時刻マスタ!L35&gt;=シフト設定マスタ!$D$13,希望開始時刻マスタ!L35&lt;シフト設定マスタ!$E$13,$AH35="キッチン"),"B",IF(AND(希望開始時刻マスタ!L35&gt;=シフト設定マスタ!$D$14,希望開始時刻マスタ!L35&lt;シフト設定マスタ!$E$14,$AH35="ホール"),"C",IF(AND(希望開始時刻マスタ!L35&gt;=シフト設定マスタ!$D$15,希望開始時刻マスタ!L35&lt;シフト設定マスタ!$E$15,$AH35="ホール"),"D",IF(希望開始時刻マスタ!L35="休み","休み","")))))</f>
        <v/>
      </c>
      <c r="M35" s="142" t="str">
        <f>IF(AND(希望開始時刻マスタ!M35&gt;=シフト設定マスタ!$D$12,希望開始時刻マスタ!M35&lt;シフト設定マスタ!$E$12,$AH35="キッチン"),"A",IF(AND(希望開始時刻マスタ!M35&gt;=シフト設定マスタ!$D$13,希望開始時刻マスタ!M35&lt;シフト設定マスタ!$E$13,$AH35="キッチン"),"B",IF(AND(希望開始時刻マスタ!M35&gt;=シフト設定マスタ!$D$14,希望開始時刻マスタ!M35&lt;シフト設定マスタ!$E$14,$AH35="ホール"),"C",IF(AND(希望開始時刻マスタ!M35&gt;=シフト設定マスタ!$D$15,希望開始時刻マスタ!M35&lt;シフト設定マスタ!$E$15,$AH35="ホール"),"D",IF(希望開始時刻マスタ!M35="休み","休み","")))))</f>
        <v/>
      </c>
      <c r="N35" s="142" t="str">
        <f>IF(AND(希望開始時刻マスタ!N35&gt;=シフト設定マスタ!$D$12,希望開始時刻マスタ!N35&lt;シフト設定マスタ!$E$12,$AH35="キッチン"),"A",IF(AND(希望開始時刻マスタ!N35&gt;=シフト設定マスタ!$D$13,希望開始時刻マスタ!N35&lt;シフト設定マスタ!$E$13,$AH35="キッチン"),"B",IF(AND(希望開始時刻マスタ!N35&gt;=シフト設定マスタ!$D$14,希望開始時刻マスタ!N35&lt;シフト設定マスタ!$E$14,$AH35="ホール"),"C",IF(AND(希望開始時刻マスタ!N35&gt;=シフト設定マスタ!$D$15,希望開始時刻マスタ!N35&lt;シフト設定マスタ!$E$15,$AH35="ホール"),"D",IF(希望開始時刻マスタ!N35="休み","休み","")))))</f>
        <v/>
      </c>
      <c r="O35" s="142" t="str">
        <f>IF(AND(希望開始時刻マスタ!O35&gt;=シフト設定マスタ!$D$12,希望開始時刻マスタ!O35&lt;シフト設定マスタ!$E$12,$AH35="キッチン"),"A",IF(AND(希望開始時刻マスタ!O35&gt;=シフト設定マスタ!$D$13,希望開始時刻マスタ!O35&lt;シフト設定マスタ!$E$13,$AH35="キッチン"),"B",IF(AND(希望開始時刻マスタ!O35&gt;=シフト設定マスタ!$D$14,希望開始時刻マスタ!O35&lt;シフト設定マスタ!$E$14,$AH35="ホール"),"C",IF(AND(希望開始時刻マスタ!O35&gt;=シフト設定マスタ!$D$15,希望開始時刻マスタ!O35&lt;シフト設定マスタ!$E$15,$AH35="ホール"),"D",IF(希望開始時刻マスタ!O35="休み","休み","")))))</f>
        <v/>
      </c>
      <c r="P35" s="142" t="str">
        <f>IF(AND(希望開始時刻マスタ!P35&gt;=シフト設定マスタ!$D$12,希望開始時刻マスタ!P35&lt;シフト設定マスタ!$E$12,$AH35="キッチン"),"A",IF(AND(希望開始時刻マスタ!P35&gt;=シフト設定マスタ!$D$13,希望開始時刻マスタ!P35&lt;シフト設定マスタ!$E$13,$AH35="キッチン"),"B",IF(AND(希望開始時刻マスタ!P35&gt;=シフト設定マスタ!$D$14,希望開始時刻マスタ!P35&lt;シフト設定マスタ!$E$14,$AH35="ホール"),"C",IF(AND(希望開始時刻マスタ!P35&gt;=シフト設定マスタ!$D$15,希望開始時刻マスタ!P35&lt;シフト設定マスタ!$E$15,$AH35="ホール"),"D",IF(希望開始時刻マスタ!P35="休み","休み","")))))</f>
        <v/>
      </c>
      <c r="Q35" s="142" t="str">
        <f>IF(AND(希望開始時刻マスタ!Q35&gt;=シフト設定マスタ!$D$12,希望開始時刻マスタ!Q35&lt;シフト設定マスタ!$E$12,$AH35="キッチン"),"A",IF(AND(希望開始時刻マスタ!Q35&gt;=シフト設定マスタ!$D$13,希望開始時刻マスタ!Q35&lt;シフト設定マスタ!$E$13,$AH35="キッチン"),"B",IF(AND(希望開始時刻マスタ!Q35&gt;=シフト設定マスタ!$D$14,希望開始時刻マスタ!Q35&lt;シフト設定マスタ!$E$14,$AH35="ホール"),"C",IF(AND(希望開始時刻マスタ!Q35&gt;=シフト設定マスタ!$D$15,希望開始時刻マスタ!Q35&lt;シフト設定マスタ!$E$15,$AH35="ホール"),"D",IF(希望開始時刻マスタ!Q35="休み","休み","")))))</f>
        <v/>
      </c>
      <c r="R35" s="142" t="str">
        <f>IF(AND(希望開始時刻マスタ!R35&gt;=シフト設定マスタ!$D$12,希望開始時刻マスタ!R35&lt;シフト設定マスタ!$E$12,$AH35="キッチン"),"A",IF(AND(希望開始時刻マスタ!R35&gt;=シフト設定マスタ!$D$13,希望開始時刻マスタ!R35&lt;シフト設定マスタ!$E$13,$AH35="キッチン"),"B",IF(AND(希望開始時刻マスタ!R35&gt;=シフト設定マスタ!$D$14,希望開始時刻マスタ!R35&lt;シフト設定マスタ!$E$14,$AH35="ホール"),"C",IF(AND(希望開始時刻マスタ!R35&gt;=シフト設定マスタ!$D$15,希望開始時刻マスタ!R35&lt;シフト設定マスタ!$E$15,$AH35="ホール"),"D",IF(希望開始時刻マスタ!R35="休み","休み","")))))</f>
        <v/>
      </c>
      <c r="S35" s="142" t="str">
        <f>IF(AND(希望開始時刻マスタ!S35&gt;=シフト設定マスタ!$D$12,希望開始時刻マスタ!S35&lt;シフト設定マスタ!$E$12,$AH35="キッチン"),"A",IF(AND(希望開始時刻マスタ!S35&gt;=シフト設定マスタ!$D$13,希望開始時刻マスタ!S35&lt;シフト設定マスタ!$E$13,$AH35="キッチン"),"B",IF(AND(希望開始時刻マスタ!S35&gt;=シフト設定マスタ!$D$14,希望開始時刻マスタ!S35&lt;シフト設定マスタ!$E$14,$AH35="ホール"),"C",IF(AND(希望開始時刻マスタ!S35&gt;=シフト設定マスタ!$D$15,希望開始時刻マスタ!S35&lt;シフト設定マスタ!$E$15,$AH35="ホール"),"D",IF(希望開始時刻マスタ!S35="休み","休み","")))))</f>
        <v/>
      </c>
      <c r="T35" s="142" t="str">
        <f>IF(AND(希望開始時刻マスタ!T35&gt;=シフト設定マスタ!$D$12,希望開始時刻マスタ!T35&lt;シフト設定マスタ!$E$12,$AH35="キッチン"),"A",IF(AND(希望開始時刻マスタ!T35&gt;=シフト設定マスタ!$D$13,希望開始時刻マスタ!T35&lt;シフト設定マスタ!$E$13,$AH35="キッチン"),"B",IF(AND(希望開始時刻マスタ!T35&gt;=シフト設定マスタ!$D$14,希望開始時刻マスタ!T35&lt;シフト設定マスタ!$E$14,$AH35="ホール"),"C",IF(AND(希望開始時刻マスタ!T35&gt;=シフト設定マスタ!$D$15,希望開始時刻マスタ!T35&lt;シフト設定マスタ!$E$15,$AH35="ホール"),"D",IF(希望開始時刻マスタ!T35="休み","休み","")))))</f>
        <v/>
      </c>
      <c r="U35" s="142" t="str">
        <f>IF(AND(希望開始時刻マスタ!U35&gt;=シフト設定マスタ!$D$12,希望開始時刻マスタ!U35&lt;シフト設定マスタ!$E$12,$AH35="キッチン"),"A",IF(AND(希望開始時刻マスタ!U35&gt;=シフト設定マスタ!$D$13,希望開始時刻マスタ!U35&lt;シフト設定マスタ!$E$13,$AH35="キッチン"),"B",IF(AND(希望開始時刻マスタ!U35&gt;=シフト設定マスタ!$D$14,希望開始時刻マスタ!U35&lt;シフト設定マスタ!$E$14,$AH35="ホール"),"C",IF(AND(希望開始時刻マスタ!U35&gt;=シフト設定マスタ!$D$15,希望開始時刻マスタ!U35&lt;シフト設定マスタ!$E$15,$AH35="ホール"),"D",IF(希望開始時刻マスタ!U35="休み","休み","")))))</f>
        <v/>
      </c>
      <c r="V35" s="142" t="str">
        <f>IF(AND(希望開始時刻マスタ!V35&gt;=シフト設定マスタ!$D$12,希望開始時刻マスタ!V35&lt;シフト設定マスタ!$E$12,$AH35="キッチン"),"A",IF(AND(希望開始時刻マスタ!V35&gt;=シフト設定マスタ!$D$13,希望開始時刻マスタ!V35&lt;シフト設定マスタ!$E$13,$AH35="キッチン"),"B",IF(AND(希望開始時刻マスタ!V35&gt;=シフト設定マスタ!$D$14,希望開始時刻マスタ!V35&lt;シフト設定マスタ!$E$14,$AH35="ホール"),"C",IF(AND(希望開始時刻マスタ!V35&gt;=シフト設定マスタ!$D$15,希望開始時刻マスタ!V35&lt;シフト設定マスタ!$E$15,$AH35="ホール"),"D",IF(希望開始時刻マスタ!V35="休み","休み","")))))</f>
        <v/>
      </c>
      <c r="W35" s="142" t="str">
        <f>IF(AND(希望開始時刻マスタ!W35&gt;=シフト設定マスタ!$D$12,希望開始時刻マスタ!W35&lt;シフト設定マスタ!$E$12,$AH35="キッチン"),"A",IF(AND(希望開始時刻マスタ!W35&gt;=シフト設定マスタ!$D$13,希望開始時刻マスタ!W35&lt;シフト設定マスタ!$E$13,$AH35="キッチン"),"B",IF(AND(希望開始時刻マスタ!W35&gt;=シフト設定マスタ!$D$14,希望開始時刻マスタ!W35&lt;シフト設定マスタ!$E$14,$AH35="ホール"),"C",IF(AND(希望開始時刻マスタ!W35&gt;=シフト設定マスタ!$D$15,希望開始時刻マスタ!W35&lt;シフト設定マスタ!$E$15,$AH35="ホール"),"D",IF(希望開始時刻マスタ!W35="休み","休み","")))))</f>
        <v/>
      </c>
      <c r="X35" s="142" t="str">
        <f>IF(AND(希望開始時刻マスタ!X35&gt;=シフト設定マスタ!$D$12,希望開始時刻マスタ!X35&lt;シフト設定マスタ!$E$12,$AH35="キッチン"),"A",IF(AND(希望開始時刻マスタ!X35&gt;=シフト設定マスタ!$D$13,希望開始時刻マスタ!X35&lt;シフト設定マスタ!$E$13,$AH35="キッチン"),"B",IF(AND(希望開始時刻マスタ!X35&gt;=シフト設定マスタ!$D$14,希望開始時刻マスタ!X35&lt;シフト設定マスタ!$E$14,$AH35="ホール"),"C",IF(AND(希望開始時刻マスタ!X35&gt;=シフト設定マスタ!$D$15,希望開始時刻マスタ!X35&lt;シフト設定マスタ!$E$15,$AH35="ホール"),"D",IF(希望開始時刻マスタ!X35="休み","休み","")))))</f>
        <v/>
      </c>
      <c r="Y35" s="142" t="str">
        <f>IF(AND(希望開始時刻マスタ!Y35&gt;=シフト設定マスタ!$D$12,希望開始時刻マスタ!Y35&lt;シフト設定マスタ!$E$12,$AH35="キッチン"),"A",IF(AND(希望開始時刻マスタ!Y35&gt;=シフト設定マスタ!$D$13,希望開始時刻マスタ!Y35&lt;シフト設定マスタ!$E$13,$AH35="キッチン"),"B",IF(AND(希望開始時刻マスタ!Y35&gt;=シフト設定マスタ!$D$14,希望開始時刻マスタ!Y35&lt;シフト設定マスタ!$E$14,$AH35="ホール"),"C",IF(AND(希望開始時刻マスタ!Y35&gt;=シフト設定マスタ!$D$15,希望開始時刻マスタ!Y35&lt;シフト設定マスタ!$E$15,$AH35="ホール"),"D",IF(希望開始時刻マスタ!Y35="休み","休み","")))))</f>
        <v/>
      </c>
      <c r="Z35" s="142" t="str">
        <f>IF(AND(希望開始時刻マスタ!Z35&gt;=シフト設定マスタ!$D$12,希望開始時刻マスタ!Z35&lt;シフト設定マスタ!$E$12,$AH35="キッチン"),"A",IF(AND(希望開始時刻マスタ!Z35&gt;=シフト設定マスタ!$D$13,希望開始時刻マスタ!Z35&lt;シフト設定マスタ!$E$13,$AH35="キッチン"),"B",IF(AND(希望開始時刻マスタ!Z35&gt;=シフト設定マスタ!$D$14,希望開始時刻マスタ!Z35&lt;シフト設定マスタ!$E$14,$AH35="ホール"),"C",IF(AND(希望開始時刻マスタ!Z35&gt;=シフト設定マスタ!$D$15,希望開始時刻マスタ!Z35&lt;シフト設定マスタ!$E$15,$AH35="ホール"),"D",IF(希望開始時刻マスタ!Z35="休み","休み","")))))</f>
        <v/>
      </c>
      <c r="AA35" s="142" t="str">
        <f>IF(AND(希望開始時刻マスタ!AA35&gt;=シフト設定マスタ!$D$12,希望開始時刻マスタ!AA35&lt;シフト設定マスタ!$E$12,$AH35="キッチン"),"A",IF(AND(希望開始時刻マスタ!AA35&gt;=シフト設定マスタ!$D$13,希望開始時刻マスタ!AA35&lt;シフト設定マスタ!$E$13,$AH35="キッチン"),"B",IF(AND(希望開始時刻マスタ!AA35&gt;=シフト設定マスタ!$D$14,希望開始時刻マスタ!AA35&lt;シフト設定マスタ!$E$14,$AH35="ホール"),"C",IF(AND(希望開始時刻マスタ!AA35&gt;=シフト設定マスタ!$D$15,希望開始時刻マスタ!AA35&lt;シフト設定マスタ!$E$15,$AH35="ホール"),"D",IF(希望開始時刻マスタ!AA35="休み","休み","")))))</f>
        <v/>
      </c>
      <c r="AB35" s="142" t="str">
        <f>IF(AND(希望開始時刻マスタ!AB35&gt;=シフト設定マスタ!$D$12,希望開始時刻マスタ!AB35&lt;シフト設定マスタ!$E$12,$AH35="キッチン"),"A",IF(AND(希望開始時刻マスタ!AB35&gt;=シフト設定マスタ!$D$13,希望開始時刻マスタ!AB35&lt;シフト設定マスタ!$E$13,$AH35="キッチン"),"B",IF(AND(希望開始時刻マスタ!AB35&gt;=シフト設定マスタ!$D$14,希望開始時刻マスタ!AB35&lt;シフト設定マスタ!$E$14,$AH35="ホール"),"C",IF(AND(希望開始時刻マスタ!AB35&gt;=シフト設定マスタ!$D$15,希望開始時刻マスタ!AB35&lt;シフト設定マスタ!$E$15,$AH35="ホール"),"D",IF(希望開始時刻マスタ!AB35="休み","休み","")))))</f>
        <v/>
      </c>
      <c r="AC35" s="142" t="str">
        <f>IF(AND(希望開始時刻マスタ!AC35&gt;=シフト設定マスタ!$D$12,希望開始時刻マスタ!AC35&lt;シフト設定マスタ!$E$12,$AH35="キッチン"),"A",IF(AND(希望開始時刻マスタ!AC35&gt;=シフト設定マスタ!$D$13,希望開始時刻マスタ!AC35&lt;シフト設定マスタ!$E$13,$AH35="キッチン"),"B",IF(AND(希望開始時刻マスタ!AC35&gt;=シフト設定マスタ!$D$14,希望開始時刻マスタ!AC35&lt;シフト設定マスタ!$E$14,$AH35="ホール"),"C",IF(AND(希望開始時刻マスタ!AC35&gt;=シフト設定マスタ!$D$15,希望開始時刻マスタ!AC35&lt;シフト設定マスタ!$E$15,$AH35="ホール"),"D",IF(希望開始時刻マスタ!AC35="休み","休み","")))))</f>
        <v/>
      </c>
      <c r="AD35" s="142" t="str">
        <f>IF(AND(希望開始時刻マスタ!AD35&gt;=シフト設定マスタ!$D$12,希望開始時刻マスタ!AD35&lt;シフト設定マスタ!$E$12,$AH35="キッチン"),"A",IF(AND(希望開始時刻マスタ!AD35&gt;=シフト設定マスタ!$D$13,希望開始時刻マスタ!AD35&lt;シフト設定マスタ!$E$13,$AH35="キッチン"),"B",IF(AND(希望開始時刻マスタ!AD35&gt;=シフト設定マスタ!$D$14,希望開始時刻マスタ!AD35&lt;シフト設定マスタ!$E$14,$AH35="ホール"),"C",IF(AND(希望開始時刻マスタ!AD35&gt;=シフト設定マスタ!$D$15,希望開始時刻マスタ!AD35&lt;シフト設定マスタ!$E$15,$AH35="ホール"),"D",IF(希望開始時刻マスタ!AD35="休み","休み","")))))</f>
        <v/>
      </c>
      <c r="AE35" s="142" t="str">
        <f>IF(AND(希望開始時刻マスタ!AE35&gt;=シフト設定マスタ!$D$12,希望開始時刻マスタ!AE35&lt;シフト設定マスタ!$E$12,$AH35="キッチン"),"A",IF(AND(希望開始時刻マスタ!AE35&gt;=シフト設定マスタ!$D$13,希望開始時刻マスタ!AE35&lt;シフト設定マスタ!$E$13,$AH35="キッチン"),"B",IF(AND(希望開始時刻マスタ!AE35&gt;=シフト設定マスタ!$D$14,希望開始時刻マスタ!AE35&lt;シフト設定マスタ!$E$14,$AH35="ホール"),"C",IF(AND(希望開始時刻マスタ!AE35&gt;=シフト設定マスタ!$D$15,希望開始時刻マスタ!AE35&lt;シフト設定マスタ!$E$15,$AH35="ホール"),"D",IF(希望開始時刻マスタ!AE35="休み","休み","")))))</f>
        <v/>
      </c>
      <c r="AF35" s="142" t="str">
        <f>IF(AND(希望開始時刻マスタ!AF35&gt;=シフト設定マスタ!$D$12,希望開始時刻マスタ!AF35&lt;シフト設定マスタ!$E$12,$AH35="キッチン"),"A",IF(AND(希望開始時刻マスタ!AF35&gt;=シフト設定マスタ!$D$13,希望開始時刻マスタ!AF35&lt;シフト設定マスタ!$E$13,$AH35="キッチン"),"B",IF(AND(希望開始時刻マスタ!AF35&gt;=シフト設定マスタ!$D$14,希望開始時刻マスタ!AF35&lt;シフト設定マスタ!$E$14,$AH35="ホール"),"C",IF(AND(希望開始時刻マスタ!AF35&gt;=シフト設定マスタ!$D$15,希望開始時刻マスタ!AF35&lt;シフト設定マスタ!$E$15,$AH35="ホール"),"D",IF(希望開始時刻マスタ!AF35="休み","休み","")))))</f>
        <v/>
      </c>
      <c r="AG35" s="142" t="str">
        <f>IF(AND(希望開始時刻マスタ!AG35&gt;=シフト設定マスタ!$D$12,希望開始時刻マスタ!AG35&lt;シフト設定マスタ!$E$12,$AH35="キッチン"),"A",IF(AND(希望開始時刻マスタ!AG35&gt;=シフト設定マスタ!$D$13,希望開始時刻マスタ!AG35&lt;シフト設定マスタ!$E$13,$AH35="キッチン"),"B",IF(AND(希望開始時刻マスタ!AG35&gt;=シフト設定マスタ!$D$14,希望開始時刻マスタ!AG35&lt;シフト設定マスタ!$E$14,$AH35="ホール"),"C",IF(AND(希望開始時刻マスタ!AG35&gt;=シフト設定マスタ!$D$15,希望開始時刻マスタ!AG35&lt;シフト設定マスタ!$E$15,$AH35="ホール"),"D",IF(希望開始時刻マスタ!AG35="休み","休み","")))))</f>
        <v/>
      </c>
      <c r="AH35" s="143" t="str">
        <f>スタッフマスタ!L3</f>
        <v>キッチン</v>
      </c>
      <c r="AI35" s="143" t="str">
        <f>スタッフマスタ!K3</f>
        <v>社員</v>
      </c>
    </row>
    <row r="36" spans="2:35" x14ac:dyDescent="0.4">
      <c r="B36" s="17" t="s">
        <v>51</v>
      </c>
      <c r="C36" s="142" t="str">
        <f>IF(AND(希望開始時刻マスタ!C36&gt;=シフト設定マスタ!$D$12,希望開始時刻マスタ!C36&lt;シフト設定マスタ!$E$12,$AH36="キッチン"),"A",IF(AND(希望開始時刻マスタ!C36&gt;=シフト設定マスタ!$D$13,希望開始時刻マスタ!C36&lt;シフト設定マスタ!$E$13,$AH36="キッチン"),"B",IF(AND(希望開始時刻マスタ!C36&gt;=シフト設定マスタ!$D$14,希望開始時刻マスタ!C36&lt;シフト設定マスタ!$E$14,$AH36="ホール"),"C",IF(AND(希望開始時刻マスタ!C36&gt;=シフト設定マスタ!$D$15,希望開始時刻マスタ!C36&lt;シフト設定マスタ!$E$15,$AH36="ホール"),"D",IF(希望開始時刻マスタ!C36="休み","休み","")))))</f>
        <v/>
      </c>
      <c r="D36" s="142" t="str">
        <f>IF(AND(希望開始時刻マスタ!D36&gt;=シフト設定マスタ!$D$12,希望開始時刻マスタ!D36&lt;シフト設定マスタ!$E$12,$AH36="キッチン"),"A",IF(AND(希望開始時刻マスタ!D36&gt;=シフト設定マスタ!$D$13,希望開始時刻マスタ!D36&lt;シフト設定マスタ!$E$13,$AH36="キッチン"),"B",IF(AND(希望開始時刻マスタ!D36&gt;=シフト設定マスタ!$D$14,希望開始時刻マスタ!D36&lt;シフト設定マスタ!$E$14,$AH36="ホール"),"C",IF(AND(希望開始時刻マスタ!D36&gt;=シフト設定マスタ!$D$15,希望開始時刻マスタ!D36&lt;シフト設定マスタ!$E$15,$AH36="ホール"),"D",IF(希望開始時刻マスタ!D36="休み","休み","")))))</f>
        <v/>
      </c>
      <c r="E36" s="142" t="str">
        <f>IF(AND(希望開始時刻マスタ!E36&gt;=シフト設定マスタ!$D$12,希望開始時刻マスタ!E36&lt;シフト設定マスタ!$E$12,$AH36="キッチン"),"A",IF(AND(希望開始時刻マスタ!E36&gt;=シフト設定マスタ!$D$13,希望開始時刻マスタ!E36&lt;シフト設定マスタ!$E$13,$AH36="キッチン"),"B",IF(AND(希望開始時刻マスタ!E36&gt;=シフト設定マスタ!$D$14,希望開始時刻マスタ!E36&lt;シフト設定マスタ!$E$14,$AH36="ホール"),"C",IF(AND(希望開始時刻マスタ!E36&gt;=シフト設定マスタ!$D$15,希望開始時刻マスタ!E36&lt;シフト設定マスタ!$E$15,$AH36="ホール"),"D",IF(希望開始時刻マスタ!E36="休み","休み","")))))</f>
        <v/>
      </c>
      <c r="F36" s="142" t="str">
        <f>IF(AND(希望開始時刻マスタ!F36&gt;=シフト設定マスタ!$D$12,希望開始時刻マスタ!F36&lt;シフト設定マスタ!$E$12,$AH36="キッチン"),"A",IF(AND(希望開始時刻マスタ!F36&gt;=シフト設定マスタ!$D$13,希望開始時刻マスタ!F36&lt;シフト設定マスタ!$E$13,$AH36="キッチン"),"B",IF(AND(希望開始時刻マスタ!F36&gt;=シフト設定マスタ!$D$14,希望開始時刻マスタ!F36&lt;シフト設定マスタ!$E$14,$AH36="ホール"),"C",IF(AND(希望開始時刻マスタ!F36&gt;=シフト設定マスタ!$D$15,希望開始時刻マスタ!F36&lt;シフト設定マスタ!$E$15,$AH36="ホール"),"D",IF(希望開始時刻マスタ!F36="休み","休み","")))))</f>
        <v/>
      </c>
      <c r="G36" s="142" t="str">
        <f>IF(AND(希望開始時刻マスタ!G36&gt;=シフト設定マスタ!$D$12,希望開始時刻マスタ!G36&lt;シフト設定マスタ!$E$12,$AH36="キッチン"),"A",IF(AND(希望開始時刻マスタ!G36&gt;=シフト設定マスタ!$D$13,希望開始時刻マスタ!G36&lt;シフト設定マスタ!$E$13,$AH36="キッチン"),"B",IF(AND(希望開始時刻マスタ!G36&gt;=シフト設定マスタ!$D$14,希望開始時刻マスタ!G36&lt;シフト設定マスタ!$E$14,$AH36="ホール"),"C",IF(AND(希望開始時刻マスタ!G36&gt;=シフト設定マスタ!$D$15,希望開始時刻マスタ!G36&lt;シフト設定マスタ!$E$15,$AH36="ホール"),"D",IF(希望開始時刻マスタ!G36="休み","休み","")))))</f>
        <v/>
      </c>
      <c r="H36" s="142" t="str">
        <f>IF(AND(希望開始時刻マスタ!H36&gt;=シフト設定マスタ!$D$12,希望開始時刻マスタ!H36&lt;シフト設定マスタ!$E$12,$AH36="キッチン"),"A",IF(AND(希望開始時刻マスタ!H36&gt;=シフト設定マスタ!$D$13,希望開始時刻マスタ!H36&lt;シフト設定マスタ!$E$13,$AH36="キッチン"),"B",IF(AND(希望開始時刻マスタ!H36&gt;=シフト設定マスタ!$D$14,希望開始時刻マスタ!H36&lt;シフト設定マスタ!$E$14,$AH36="ホール"),"C",IF(AND(希望開始時刻マスタ!H36&gt;=シフト設定マスタ!$D$15,希望開始時刻マスタ!H36&lt;シフト設定マスタ!$E$15,$AH36="ホール"),"D",IF(希望開始時刻マスタ!H36="休み","休み","")))))</f>
        <v/>
      </c>
      <c r="I36" s="142" t="str">
        <f>IF(AND(希望開始時刻マスタ!I36&gt;=シフト設定マスタ!$D$12,希望開始時刻マスタ!I36&lt;シフト設定マスタ!$E$12,$AH36="キッチン"),"A",IF(AND(希望開始時刻マスタ!I36&gt;=シフト設定マスタ!$D$13,希望開始時刻マスタ!I36&lt;シフト設定マスタ!$E$13,$AH36="キッチン"),"B",IF(AND(希望開始時刻マスタ!I36&gt;=シフト設定マスタ!$D$14,希望開始時刻マスタ!I36&lt;シフト設定マスタ!$E$14,$AH36="ホール"),"C",IF(AND(希望開始時刻マスタ!I36&gt;=シフト設定マスタ!$D$15,希望開始時刻マスタ!I36&lt;シフト設定マスタ!$E$15,$AH36="ホール"),"D",IF(希望開始時刻マスタ!I36="休み","休み","")))))</f>
        <v/>
      </c>
      <c r="J36" s="142" t="str">
        <f>IF(AND(希望開始時刻マスタ!J36&gt;=シフト設定マスタ!$D$12,希望開始時刻マスタ!J36&lt;シフト設定マスタ!$E$12,$AH36="キッチン"),"A",IF(AND(希望開始時刻マスタ!J36&gt;=シフト設定マスタ!$D$13,希望開始時刻マスタ!J36&lt;シフト設定マスタ!$E$13,$AH36="キッチン"),"B",IF(AND(希望開始時刻マスタ!J36&gt;=シフト設定マスタ!$D$14,希望開始時刻マスタ!J36&lt;シフト設定マスタ!$E$14,$AH36="ホール"),"C",IF(AND(希望開始時刻マスタ!J36&gt;=シフト設定マスタ!$D$15,希望開始時刻マスタ!J36&lt;シフト設定マスタ!$E$15,$AH36="ホール"),"D",IF(希望開始時刻マスタ!J36="休み","休み","")))))</f>
        <v/>
      </c>
      <c r="K36" s="142" t="str">
        <f>IF(AND(希望開始時刻マスタ!K36&gt;=シフト設定マスタ!$D$12,希望開始時刻マスタ!K36&lt;シフト設定マスタ!$E$12,$AH36="キッチン"),"A",IF(AND(希望開始時刻マスタ!K36&gt;=シフト設定マスタ!$D$13,希望開始時刻マスタ!K36&lt;シフト設定マスタ!$E$13,$AH36="キッチン"),"B",IF(AND(希望開始時刻マスタ!K36&gt;=シフト設定マスタ!$D$14,希望開始時刻マスタ!K36&lt;シフト設定マスタ!$E$14,$AH36="ホール"),"C",IF(AND(希望開始時刻マスタ!K36&gt;=シフト設定マスタ!$D$15,希望開始時刻マスタ!K36&lt;シフト設定マスタ!$E$15,$AH36="ホール"),"D",IF(希望開始時刻マスタ!K36="休み","休み","")))))</f>
        <v/>
      </c>
      <c r="L36" s="142" t="str">
        <f>IF(AND(希望開始時刻マスタ!L36&gt;=シフト設定マスタ!$D$12,希望開始時刻マスタ!L36&lt;シフト設定マスタ!$E$12,$AH36="キッチン"),"A",IF(AND(希望開始時刻マスタ!L36&gt;=シフト設定マスタ!$D$13,希望開始時刻マスタ!L36&lt;シフト設定マスタ!$E$13,$AH36="キッチン"),"B",IF(AND(希望開始時刻マスタ!L36&gt;=シフト設定マスタ!$D$14,希望開始時刻マスタ!L36&lt;シフト設定マスタ!$E$14,$AH36="ホール"),"C",IF(AND(希望開始時刻マスタ!L36&gt;=シフト設定マスタ!$D$15,希望開始時刻マスタ!L36&lt;シフト設定マスタ!$E$15,$AH36="ホール"),"D",IF(希望開始時刻マスタ!L36="休み","休み","")))))</f>
        <v/>
      </c>
      <c r="M36" s="142" t="str">
        <f>IF(AND(希望開始時刻マスタ!M36&gt;=シフト設定マスタ!$D$12,希望開始時刻マスタ!M36&lt;シフト設定マスタ!$E$12,$AH36="キッチン"),"A",IF(AND(希望開始時刻マスタ!M36&gt;=シフト設定マスタ!$D$13,希望開始時刻マスタ!M36&lt;シフト設定マスタ!$E$13,$AH36="キッチン"),"B",IF(AND(希望開始時刻マスタ!M36&gt;=シフト設定マスタ!$D$14,希望開始時刻マスタ!M36&lt;シフト設定マスタ!$E$14,$AH36="ホール"),"C",IF(AND(希望開始時刻マスタ!M36&gt;=シフト設定マスタ!$D$15,希望開始時刻マスタ!M36&lt;シフト設定マスタ!$E$15,$AH36="ホール"),"D",IF(希望開始時刻マスタ!M36="休み","休み","")))))</f>
        <v/>
      </c>
      <c r="N36" s="142" t="str">
        <f>IF(AND(希望開始時刻マスタ!N36&gt;=シフト設定マスタ!$D$12,希望開始時刻マスタ!N36&lt;シフト設定マスタ!$E$12,$AH36="キッチン"),"A",IF(AND(希望開始時刻マスタ!N36&gt;=シフト設定マスタ!$D$13,希望開始時刻マスタ!N36&lt;シフト設定マスタ!$E$13,$AH36="キッチン"),"B",IF(AND(希望開始時刻マスタ!N36&gt;=シフト設定マスタ!$D$14,希望開始時刻マスタ!N36&lt;シフト設定マスタ!$E$14,$AH36="ホール"),"C",IF(AND(希望開始時刻マスタ!N36&gt;=シフト設定マスタ!$D$15,希望開始時刻マスタ!N36&lt;シフト設定マスタ!$E$15,$AH36="ホール"),"D",IF(希望開始時刻マスタ!N36="休み","休み","")))))</f>
        <v/>
      </c>
      <c r="O36" s="142" t="str">
        <f>IF(AND(希望開始時刻マスタ!O36&gt;=シフト設定マスタ!$D$12,希望開始時刻マスタ!O36&lt;シフト設定マスタ!$E$12,$AH36="キッチン"),"A",IF(AND(希望開始時刻マスタ!O36&gt;=シフト設定マスタ!$D$13,希望開始時刻マスタ!O36&lt;シフト設定マスタ!$E$13,$AH36="キッチン"),"B",IF(AND(希望開始時刻マスタ!O36&gt;=シフト設定マスタ!$D$14,希望開始時刻マスタ!O36&lt;シフト設定マスタ!$E$14,$AH36="ホール"),"C",IF(AND(希望開始時刻マスタ!O36&gt;=シフト設定マスタ!$D$15,希望開始時刻マスタ!O36&lt;シフト設定マスタ!$E$15,$AH36="ホール"),"D",IF(希望開始時刻マスタ!O36="休み","休み","")))))</f>
        <v/>
      </c>
      <c r="P36" s="142" t="str">
        <f>IF(AND(希望開始時刻マスタ!P36&gt;=シフト設定マスタ!$D$12,希望開始時刻マスタ!P36&lt;シフト設定マスタ!$E$12,$AH36="キッチン"),"A",IF(AND(希望開始時刻マスタ!P36&gt;=シフト設定マスタ!$D$13,希望開始時刻マスタ!P36&lt;シフト設定マスタ!$E$13,$AH36="キッチン"),"B",IF(AND(希望開始時刻マスタ!P36&gt;=シフト設定マスタ!$D$14,希望開始時刻マスタ!P36&lt;シフト設定マスタ!$E$14,$AH36="ホール"),"C",IF(AND(希望開始時刻マスタ!P36&gt;=シフト設定マスタ!$D$15,希望開始時刻マスタ!P36&lt;シフト設定マスタ!$E$15,$AH36="ホール"),"D",IF(希望開始時刻マスタ!P36="休み","休み","")))))</f>
        <v/>
      </c>
      <c r="Q36" s="142" t="str">
        <f>IF(AND(希望開始時刻マスタ!Q36&gt;=シフト設定マスタ!$D$12,希望開始時刻マスタ!Q36&lt;シフト設定マスタ!$E$12,$AH36="キッチン"),"A",IF(AND(希望開始時刻マスタ!Q36&gt;=シフト設定マスタ!$D$13,希望開始時刻マスタ!Q36&lt;シフト設定マスタ!$E$13,$AH36="キッチン"),"B",IF(AND(希望開始時刻マスタ!Q36&gt;=シフト設定マスタ!$D$14,希望開始時刻マスタ!Q36&lt;シフト設定マスタ!$E$14,$AH36="ホール"),"C",IF(AND(希望開始時刻マスタ!Q36&gt;=シフト設定マスタ!$D$15,希望開始時刻マスタ!Q36&lt;シフト設定マスタ!$E$15,$AH36="ホール"),"D",IF(希望開始時刻マスタ!Q36="休み","休み","")))))</f>
        <v/>
      </c>
      <c r="R36" s="142" t="str">
        <f>IF(AND(希望開始時刻マスタ!R36&gt;=シフト設定マスタ!$D$12,希望開始時刻マスタ!R36&lt;シフト設定マスタ!$E$12,$AH36="キッチン"),"A",IF(AND(希望開始時刻マスタ!R36&gt;=シフト設定マスタ!$D$13,希望開始時刻マスタ!R36&lt;シフト設定マスタ!$E$13,$AH36="キッチン"),"B",IF(AND(希望開始時刻マスタ!R36&gt;=シフト設定マスタ!$D$14,希望開始時刻マスタ!R36&lt;シフト設定マスタ!$E$14,$AH36="ホール"),"C",IF(AND(希望開始時刻マスタ!R36&gt;=シフト設定マスタ!$D$15,希望開始時刻マスタ!R36&lt;シフト設定マスタ!$E$15,$AH36="ホール"),"D",IF(希望開始時刻マスタ!R36="休み","休み","")))))</f>
        <v/>
      </c>
      <c r="S36" s="142" t="str">
        <f>IF(AND(希望開始時刻マスタ!S36&gt;=シフト設定マスタ!$D$12,希望開始時刻マスタ!S36&lt;シフト設定マスタ!$E$12,$AH36="キッチン"),"A",IF(AND(希望開始時刻マスタ!S36&gt;=シフト設定マスタ!$D$13,希望開始時刻マスタ!S36&lt;シフト設定マスタ!$E$13,$AH36="キッチン"),"B",IF(AND(希望開始時刻マスタ!S36&gt;=シフト設定マスタ!$D$14,希望開始時刻マスタ!S36&lt;シフト設定マスタ!$E$14,$AH36="ホール"),"C",IF(AND(希望開始時刻マスタ!S36&gt;=シフト設定マスタ!$D$15,希望開始時刻マスタ!S36&lt;シフト設定マスタ!$E$15,$AH36="ホール"),"D",IF(希望開始時刻マスタ!S36="休み","休み","")))))</f>
        <v/>
      </c>
      <c r="T36" s="142" t="str">
        <f>IF(AND(希望開始時刻マスタ!T36&gt;=シフト設定マスタ!$D$12,希望開始時刻マスタ!T36&lt;シフト設定マスタ!$E$12,$AH36="キッチン"),"A",IF(AND(希望開始時刻マスタ!T36&gt;=シフト設定マスタ!$D$13,希望開始時刻マスタ!T36&lt;シフト設定マスタ!$E$13,$AH36="キッチン"),"B",IF(AND(希望開始時刻マスタ!T36&gt;=シフト設定マスタ!$D$14,希望開始時刻マスタ!T36&lt;シフト設定マスタ!$E$14,$AH36="ホール"),"C",IF(AND(希望開始時刻マスタ!T36&gt;=シフト設定マスタ!$D$15,希望開始時刻マスタ!T36&lt;シフト設定マスタ!$E$15,$AH36="ホール"),"D",IF(希望開始時刻マスタ!T36="休み","休み","")))))</f>
        <v/>
      </c>
      <c r="U36" s="142" t="str">
        <f>IF(AND(希望開始時刻マスタ!U36&gt;=シフト設定マスタ!$D$12,希望開始時刻マスタ!U36&lt;シフト設定マスタ!$E$12,$AH36="キッチン"),"A",IF(AND(希望開始時刻マスタ!U36&gt;=シフト設定マスタ!$D$13,希望開始時刻マスタ!U36&lt;シフト設定マスタ!$E$13,$AH36="キッチン"),"B",IF(AND(希望開始時刻マスタ!U36&gt;=シフト設定マスタ!$D$14,希望開始時刻マスタ!U36&lt;シフト設定マスタ!$E$14,$AH36="ホール"),"C",IF(AND(希望開始時刻マスタ!U36&gt;=シフト設定マスタ!$D$15,希望開始時刻マスタ!U36&lt;シフト設定マスタ!$E$15,$AH36="ホール"),"D",IF(希望開始時刻マスタ!U36="休み","休み","")))))</f>
        <v/>
      </c>
      <c r="V36" s="142" t="str">
        <f>IF(AND(希望開始時刻マスタ!V36&gt;=シフト設定マスタ!$D$12,希望開始時刻マスタ!V36&lt;シフト設定マスタ!$E$12,$AH36="キッチン"),"A",IF(AND(希望開始時刻マスタ!V36&gt;=シフト設定マスタ!$D$13,希望開始時刻マスタ!V36&lt;シフト設定マスタ!$E$13,$AH36="キッチン"),"B",IF(AND(希望開始時刻マスタ!V36&gt;=シフト設定マスタ!$D$14,希望開始時刻マスタ!V36&lt;シフト設定マスタ!$E$14,$AH36="ホール"),"C",IF(AND(希望開始時刻マスタ!V36&gt;=シフト設定マスタ!$D$15,希望開始時刻マスタ!V36&lt;シフト設定マスタ!$E$15,$AH36="ホール"),"D",IF(希望開始時刻マスタ!V36="休み","休み","")))))</f>
        <v/>
      </c>
      <c r="W36" s="142" t="str">
        <f>IF(AND(希望開始時刻マスタ!W36&gt;=シフト設定マスタ!$D$12,希望開始時刻マスタ!W36&lt;シフト設定マスタ!$E$12,$AH36="キッチン"),"A",IF(AND(希望開始時刻マスタ!W36&gt;=シフト設定マスタ!$D$13,希望開始時刻マスタ!W36&lt;シフト設定マスタ!$E$13,$AH36="キッチン"),"B",IF(AND(希望開始時刻マスタ!W36&gt;=シフト設定マスタ!$D$14,希望開始時刻マスタ!W36&lt;シフト設定マスタ!$E$14,$AH36="ホール"),"C",IF(AND(希望開始時刻マスタ!W36&gt;=シフト設定マスタ!$D$15,希望開始時刻マスタ!W36&lt;シフト設定マスタ!$E$15,$AH36="ホール"),"D",IF(希望開始時刻マスタ!W36="休み","休み","")))))</f>
        <v/>
      </c>
      <c r="X36" s="142" t="str">
        <f>IF(AND(希望開始時刻マスタ!X36&gt;=シフト設定マスタ!$D$12,希望開始時刻マスタ!X36&lt;シフト設定マスタ!$E$12,$AH36="キッチン"),"A",IF(AND(希望開始時刻マスタ!X36&gt;=シフト設定マスタ!$D$13,希望開始時刻マスタ!X36&lt;シフト設定マスタ!$E$13,$AH36="キッチン"),"B",IF(AND(希望開始時刻マスタ!X36&gt;=シフト設定マスタ!$D$14,希望開始時刻マスタ!X36&lt;シフト設定マスタ!$E$14,$AH36="ホール"),"C",IF(AND(希望開始時刻マスタ!X36&gt;=シフト設定マスタ!$D$15,希望開始時刻マスタ!X36&lt;シフト設定マスタ!$E$15,$AH36="ホール"),"D",IF(希望開始時刻マスタ!X36="休み","休み","")))))</f>
        <v/>
      </c>
      <c r="Y36" s="142" t="str">
        <f>IF(AND(希望開始時刻マスタ!Y36&gt;=シフト設定マスタ!$D$12,希望開始時刻マスタ!Y36&lt;シフト設定マスタ!$E$12,$AH36="キッチン"),"A",IF(AND(希望開始時刻マスタ!Y36&gt;=シフト設定マスタ!$D$13,希望開始時刻マスタ!Y36&lt;シフト設定マスタ!$E$13,$AH36="キッチン"),"B",IF(AND(希望開始時刻マスタ!Y36&gt;=シフト設定マスタ!$D$14,希望開始時刻マスタ!Y36&lt;シフト設定マスタ!$E$14,$AH36="ホール"),"C",IF(AND(希望開始時刻マスタ!Y36&gt;=シフト設定マスタ!$D$15,希望開始時刻マスタ!Y36&lt;シフト設定マスタ!$E$15,$AH36="ホール"),"D",IF(希望開始時刻マスタ!Y36="休み","休み","")))))</f>
        <v/>
      </c>
      <c r="Z36" s="142" t="str">
        <f>IF(AND(希望開始時刻マスタ!Z36&gt;=シフト設定マスタ!$D$12,希望開始時刻マスタ!Z36&lt;シフト設定マスタ!$E$12,$AH36="キッチン"),"A",IF(AND(希望開始時刻マスタ!Z36&gt;=シフト設定マスタ!$D$13,希望開始時刻マスタ!Z36&lt;シフト設定マスタ!$E$13,$AH36="キッチン"),"B",IF(AND(希望開始時刻マスタ!Z36&gt;=シフト設定マスタ!$D$14,希望開始時刻マスタ!Z36&lt;シフト設定マスタ!$E$14,$AH36="ホール"),"C",IF(AND(希望開始時刻マスタ!Z36&gt;=シフト設定マスタ!$D$15,希望開始時刻マスタ!Z36&lt;シフト設定マスタ!$E$15,$AH36="ホール"),"D",IF(希望開始時刻マスタ!Z36="休み","休み","")))))</f>
        <v/>
      </c>
      <c r="AA36" s="142" t="str">
        <f>IF(AND(希望開始時刻マスタ!AA36&gt;=シフト設定マスタ!$D$12,希望開始時刻マスタ!AA36&lt;シフト設定マスタ!$E$12,$AH36="キッチン"),"A",IF(AND(希望開始時刻マスタ!AA36&gt;=シフト設定マスタ!$D$13,希望開始時刻マスタ!AA36&lt;シフト設定マスタ!$E$13,$AH36="キッチン"),"B",IF(AND(希望開始時刻マスタ!AA36&gt;=シフト設定マスタ!$D$14,希望開始時刻マスタ!AA36&lt;シフト設定マスタ!$E$14,$AH36="ホール"),"C",IF(AND(希望開始時刻マスタ!AA36&gt;=シフト設定マスタ!$D$15,希望開始時刻マスタ!AA36&lt;シフト設定マスタ!$E$15,$AH36="ホール"),"D",IF(希望開始時刻マスタ!AA36="休み","休み","")))))</f>
        <v/>
      </c>
      <c r="AB36" s="142" t="str">
        <f>IF(AND(希望開始時刻マスタ!AB36&gt;=シフト設定マスタ!$D$12,希望開始時刻マスタ!AB36&lt;シフト設定マスタ!$E$12,$AH36="キッチン"),"A",IF(AND(希望開始時刻マスタ!AB36&gt;=シフト設定マスタ!$D$13,希望開始時刻マスタ!AB36&lt;シフト設定マスタ!$E$13,$AH36="キッチン"),"B",IF(AND(希望開始時刻マスタ!AB36&gt;=シフト設定マスタ!$D$14,希望開始時刻マスタ!AB36&lt;シフト設定マスタ!$E$14,$AH36="ホール"),"C",IF(AND(希望開始時刻マスタ!AB36&gt;=シフト設定マスタ!$D$15,希望開始時刻マスタ!AB36&lt;シフト設定マスタ!$E$15,$AH36="ホール"),"D",IF(希望開始時刻マスタ!AB36="休み","休み","")))))</f>
        <v/>
      </c>
      <c r="AC36" s="142" t="str">
        <f>IF(AND(希望開始時刻マスタ!AC36&gt;=シフト設定マスタ!$D$12,希望開始時刻マスタ!AC36&lt;シフト設定マスタ!$E$12,$AH36="キッチン"),"A",IF(AND(希望開始時刻マスタ!AC36&gt;=シフト設定マスタ!$D$13,希望開始時刻マスタ!AC36&lt;シフト設定マスタ!$E$13,$AH36="キッチン"),"B",IF(AND(希望開始時刻マスタ!AC36&gt;=シフト設定マスタ!$D$14,希望開始時刻マスタ!AC36&lt;シフト設定マスタ!$E$14,$AH36="ホール"),"C",IF(AND(希望開始時刻マスタ!AC36&gt;=シフト設定マスタ!$D$15,希望開始時刻マスタ!AC36&lt;シフト設定マスタ!$E$15,$AH36="ホール"),"D",IF(希望開始時刻マスタ!AC36="休み","休み","")))))</f>
        <v/>
      </c>
      <c r="AD36" s="142" t="str">
        <f>IF(AND(希望開始時刻マスタ!AD36&gt;=シフト設定マスタ!$D$12,希望開始時刻マスタ!AD36&lt;シフト設定マスタ!$E$12,$AH36="キッチン"),"A",IF(AND(希望開始時刻マスタ!AD36&gt;=シフト設定マスタ!$D$13,希望開始時刻マスタ!AD36&lt;シフト設定マスタ!$E$13,$AH36="キッチン"),"B",IF(AND(希望開始時刻マスタ!AD36&gt;=シフト設定マスタ!$D$14,希望開始時刻マスタ!AD36&lt;シフト設定マスタ!$E$14,$AH36="ホール"),"C",IF(AND(希望開始時刻マスタ!AD36&gt;=シフト設定マスタ!$D$15,希望開始時刻マスタ!AD36&lt;シフト設定マスタ!$E$15,$AH36="ホール"),"D",IF(希望開始時刻マスタ!AD36="休み","休み","")))))</f>
        <v/>
      </c>
      <c r="AE36" s="142" t="str">
        <f>IF(AND(希望開始時刻マスタ!AE36&gt;=シフト設定マスタ!$D$12,希望開始時刻マスタ!AE36&lt;シフト設定マスタ!$E$12,$AH36="キッチン"),"A",IF(AND(希望開始時刻マスタ!AE36&gt;=シフト設定マスタ!$D$13,希望開始時刻マスタ!AE36&lt;シフト設定マスタ!$E$13,$AH36="キッチン"),"B",IF(AND(希望開始時刻マスタ!AE36&gt;=シフト設定マスタ!$D$14,希望開始時刻マスタ!AE36&lt;シフト設定マスタ!$E$14,$AH36="ホール"),"C",IF(AND(希望開始時刻マスタ!AE36&gt;=シフト設定マスタ!$D$15,希望開始時刻マスタ!AE36&lt;シフト設定マスタ!$E$15,$AH36="ホール"),"D",IF(希望開始時刻マスタ!AE36="休み","休み","")))))</f>
        <v/>
      </c>
      <c r="AF36" s="142" t="str">
        <f>IF(AND(希望開始時刻マスタ!AF36&gt;=シフト設定マスタ!$D$12,希望開始時刻マスタ!AF36&lt;シフト設定マスタ!$E$12,$AH36="キッチン"),"A",IF(AND(希望開始時刻マスタ!AF36&gt;=シフト設定マスタ!$D$13,希望開始時刻マスタ!AF36&lt;シフト設定マスタ!$E$13,$AH36="キッチン"),"B",IF(AND(希望開始時刻マスタ!AF36&gt;=シフト設定マスタ!$D$14,希望開始時刻マスタ!AF36&lt;シフト設定マスタ!$E$14,$AH36="ホール"),"C",IF(AND(希望開始時刻マスタ!AF36&gt;=シフト設定マスタ!$D$15,希望開始時刻マスタ!AF36&lt;シフト設定マスタ!$E$15,$AH36="ホール"),"D",IF(希望開始時刻マスタ!AF36="休み","休み","")))))</f>
        <v/>
      </c>
      <c r="AG36" s="142" t="str">
        <f>IF(AND(希望開始時刻マスタ!AG36&gt;=シフト設定マスタ!$D$12,希望開始時刻マスタ!AG36&lt;シフト設定マスタ!$E$12,$AH36="キッチン"),"A",IF(AND(希望開始時刻マスタ!AG36&gt;=シフト設定マスタ!$D$13,希望開始時刻マスタ!AG36&lt;シフト設定マスタ!$E$13,$AH36="キッチン"),"B",IF(AND(希望開始時刻マスタ!AG36&gt;=シフト設定マスタ!$D$14,希望開始時刻マスタ!AG36&lt;シフト設定マスタ!$E$14,$AH36="ホール"),"C",IF(AND(希望開始時刻マスタ!AG36&gt;=シフト設定マスタ!$D$15,希望開始時刻マスタ!AG36&lt;シフト設定マスタ!$E$15,$AH36="ホール"),"D",IF(希望開始時刻マスタ!AG36="休み","休み","")))))</f>
        <v/>
      </c>
      <c r="AH36" s="143" t="str">
        <f>スタッフマスタ!L4</f>
        <v>ホール</v>
      </c>
      <c r="AI36" s="143" t="str">
        <f>スタッフマスタ!K4</f>
        <v>社員</v>
      </c>
    </row>
    <row r="37" spans="2:35" x14ac:dyDescent="0.4">
      <c r="B37" s="17" t="s">
        <v>52</v>
      </c>
      <c r="C37" s="142" t="str">
        <f>IF(AND(希望開始時刻マスタ!C37&gt;=シフト設定マスタ!$D$12,希望開始時刻マスタ!C37&lt;シフト設定マスタ!$E$12,$AH37="キッチン"),"A",IF(AND(希望開始時刻マスタ!C37&gt;=シフト設定マスタ!$D$13,希望開始時刻マスタ!C37&lt;シフト設定マスタ!$E$13,$AH37="キッチン"),"B",IF(AND(希望開始時刻マスタ!C37&gt;=シフト設定マスタ!$D$14,希望開始時刻マスタ!C37&lt;シフト設定マスタ!$E$14,$AH37="ホール"),"C",IF(AND(希望開始時刻マスタ!C37&gt;=シフト設定マスタ!$D$15,希望開始時刻マスタ!C37&lt;シフト設定マスタ!$E$15,$AH37="ホール"),"D",IF(希望開始時刻マスタ!C37="休み","休み","")))))</f>
        <v/>
      </c>
      <c r="D37" s="142" t="str">
        <f>IF(AND(希望開始時刻マスタ!D37&gt;=シフト設定マスタ!$D$12,希望開始時刻マスタ!D37&lt;シフト設定マスタ!$E$12,$AH37="キッチン"),"A",IF(AND(希望開始時刻マスタ!D37&gt;=シフト設定マスタ!$D$13,希望開始時刻マスタ!D37&lt;シフト設定マスタ!$E$13,$AH37="キッチン"),"B",IF(AND(希望開始時刻マスタ!D37&gt;=シフト設定マスタ!$D$14,希望開始時刻マスタ!D37&lt;シフト設定マスタ!$E$14,$AH37="ホール"),"C",IF(AND(希望開始時刻マスタ!D37&gt;=シフト設定マスタ!$D$15,希望開始時刻マスタ!D37&lt;シフト設定マスタ!$E$15,$AH37="ホール"),"D",IF(希望開始時刻マスタ!D37="休み","休み","")))))</f>
        <v/>
      </c>
      <c r="E37" s="142" t="str">
        <f>IF(AND(希望開始時刻マスタ!E37&gt;=シフト設定マスタ!$D$12,希望開始時刻マスタ!E37&lt;シフト設定マスタ!$E$12,$AH37="キッチン"),"A",IF(AND(希望開始時刻マスタ!E37&gt;=シフト設定マスタ!$D$13,希望開始時刻マスタ!E37&lt;シフト設定マスタ!$E$13,$AH37="キッチン"),"B",IF(AND(希望開始時刻マスタ!E37&gt;=シフト設定マスタ!$D$14,希望開始時刻マスタ!E37&lt;シフト設定マスタ!$E$14,$AH37="ホール"),"C",IF(AND(希望開始時刻マスタ!E37&gt;=シフト設定マスタ!$D$15,希望開始時刻マスタ!E37&lt;シフト設定マスタ!$E$15,$AH37="ホール"),"D",IF(希望開始時刻マスタ!E37="休み","休み","")))))</f>
        <v/>
      </c>
      <c r="F37" s="142" t="str">
        <f>IF(AND(希望開始時刻マスタ!F37&gt;=シフト設定マスタ!$D$12,希望開始時刻マスタ!F37&lt;シフト設定マスタ!$E$12,$AH37="キッチン"),"A",IF(AND(希望開始時刻マスタ!F37&gt;=シフト設定マスタ!$D$13,希望開始時刻マスタ!F37&lt;シフト設定マスタ!$E$13,$AH37="キッチン"),"B",IF(AND(希望開始時刻マスタ!F37&gt;=シフト設定マスタ!$D$14,希望開始時刻マスタ!F37&lt;シフト設定マスタ!$E$14,$AH37="ホール"),"C",IF(AND(希望開始時刻マスタ!F37&gt;=シフト設定マスタ!$D$15,希望開始時刻マスタ!F37&lt;シフト設定マスタ!$E$15,$AH37="ホール"),"D",IF(希望開始時刻マスタ!F37="休み","休み","")))))</f>
        <v/>
      </c>
      <c r="G37" s="142" t="str">
        <f>IF(AND(希望開始時刻マスタ!G37&gt;=シフト設定マスタ!$D$12,希望開始時刻マスタ!G37&lt;シフト設定マスタ!$E$12,$AH37="キッチン"),"A",IF(AND(希望開始時刻マスタ!G37&gt;=シフト設定マスタ!$D$13,希望開始時刻マスタ!G37&lt;シフト設定マスタ!$E$13,$AH37="キッチン"),"B",IF(AND(希望開始時刻マスタ!G37&gt;=シフト設定マスタ!$D$14,希望開始時刻マスタ!G37&lt;シフト設定マスタ!$E$14,$AH37="ホール"),"C",IF(AND(希望開始時刻マスタ!G37&gt;=シフト設定マスタ!$D$15,希望開始時刻マスタ!G37&lt;シフト設定マスタ!$E$15,$AH37="ホール"),"D",IF(希望開始時刻マスタ!G37="休み","休み","")))))</f>
        <v/>
      </c>
      <c r="H37" s="142" t="str">
        <f>IF(AND(希望開始時刻マスタ!H37&gt;=シフト設定マスタ!$D$12,希望開始時刻マスタ!H37&lt;シフト設定マスタ!$E$12,$AH37="キッチン"),"A",IF(AND(希望開始時刻マスタ!H37&gt;=シフト設定マスタ!$D$13,希望開始時刻マスタ!H37&lt;シフト設定マスタ!$E$13,$AH37="キッチン"),"B",IF(AND(希望開始時刻マスタ!H37&gt;=シフト設定マスタ!$D$14,希望開始時刻マスタ!H37&lt;シフト設定マスタ!$E$14,$AH37="ホール"),"C",IF(AND(希望開始時刻マスタ!H37&gt;=シフト設定マスタ!$D$15,希望開始時刻マスタ!H37&lt;シフト設定マスタ!$E$15,$AH37="ホール"),"D",IF(希望開始時刻マスタ!H37="休み","休み","")))))</f>
        <v/>
      </c>
      <c r="I37" s="142" t="str">
        <f>IF(AND(希望開始時刻マスタ!I37&gt;=シフト設定マスタ!$D$12,希望開始時刻マスタ!I37&lt;シフト設定マスタ!$E$12,$AH37="キッチン"),"A",IF(AND(希望開始時刻マスタ!I37&gt;=シフト設定マスタ!$D$13,希望開始時刻マスタ!I37&lt;シフト設定マスタ!$E$13,$AH37="キッチン"),"B",IF(AND(希望開始時刻マスタ!I37&gt;=シフト設定マスタ!$D$14,希望開始時刻マスタ!I37&lt;シフト設定マスタ!$E$14,$AH37="ホール"),"C",IF(AND(希望開始時刻マスタ!I37&gt;=シフト設定マスタ!$D$15,希望開始時刻マスタ!I37&lt;シフト設定マスタ!$E$15,$AH37="ホール"),"D",IF(希望開始時刻マスタ!I37="休み","休み","")))))</f>
        <v/>
      </c>
      <c r="J37" s="142" t="str">
        <f>IF(AND(希望開始時刻マスタ!J37&gt;=シフト設定マスタ!$D$12,希望開始時刻マスタ!J37&lt;シフト設定マスタ!$E$12,$AH37="キッチン"),"A",IF(AND(希望開始時刻マスタ!J37&gt;=シフト設定マスタ!$D$13,希望開始時刻マスタ!J37&lt;シフト設定マスタ!$E$13,$AH37="キッチン"),"B",IF(AND(希望開始時刻マスタ!J37&gt;=シフト設定マスタ!$D$14,希望開始時刻マスタ!J37&lt;シフト設定マスタ!$E$14,$AH37="ホール"),"C",IF(AND(希望開始時刻マスタ!J37&gt;=シフト設定マスタ!$D$15,希望開始時刻マスタ!J37&lt;シフト設定マスタ!$E$15,$AH37="ホール"),"D",IF(希望開始時刻マスタ!J37="休み","休み","")))))</f>
        <v/>
      </c>
      <c r="K37" s="142" t="str">
        <f>IF(AND(希望開始時刻マスタ!K37&gt;=シフト設定マスタ!$D$12,希望開始時刻マスタ!K37&lt;シフト設定マスタ!$E$12,$AH37="キッチン"),"A",IF(AND(希望開始時刻マスタ!K37&gt;=シフト設定マスタ!$D$13,希望開始時刻マスタ!K37&lt;シフト設定マスタ!$E$13,$AH37="キッチン"),"B",IF(AND(希望開始時刻マスタ!K37&gt;=シフト設定マスタ!$D$14,希望開始時刻マスタ!K37&lt;シフト設定マスタ!$E$14,$AH37="ホール"),"C",IF(AND(希望開始時刻マスタ!K37&gt;=シフト設定マスタ!$D$15,希望開始時刻マスタ!K37&lt;シフト設定マスタ!$E$15,$AH37="ホール"),"D",IF(希望開始時刻マスタ!K37="休み","休み","")))))</f>
        <v/>
      </c>
      <c r="L37" s="142" t="str">
        <f>IF(AND(希望開始時刻マスタ!L37&gt;=シフト設定マスタ!$D$12,希望開始時刻マスタ!L37&lt;シフト設定マスタ!$E$12,$AH37="キッチン"),"A",IF(AND(希望開始時刻マスタ!L37&gt;=シフト設定マスタ!$D$13,希望開始時刻マスタ!L37&lt;シフト設定マスタ!$E$13,$AH37="キッチン"),"B",IF(AND(希望開始時刻マスタ!L37&gt;=シフト設定マスタ!$D$14,希望開始時刻マスタ!L37&lt;シフト設定マスタ!$E$14,$AH37="ホール"),"C",IF(AND(希望開始時刻マスタ!L37&gt;=シフト設定マスタ!$D$15,希望開始時刻マスタ!L37&lt;シフト設定マスタ!$E$15,$AH37="ホール"),"D",IF(希望開始時刻マスタ!L37="休み","休み","")))))</f>
        <v/>
      </c>
      <c r="M37" s="142" t="str">
        <f>IF(AND(希望開始時刻マスタ!M37&gt;=シフト設定マスタ!$D$12,希望開始時刻マスタ!M37&lt;シフト設定マスタ!$E$12,$AH37="キッチン"),"A",IF(AND(希望開始時刻マスタ!M37&gt;=シフト設定マスタ!$D$13,希望開始時刻マスタ!M37&lt;シフト設定マスタ!$E$13,$AH37="キッチン"),"B",IF(AND(希望開始時刻マスタ!M37&gt;=シフト設定マスタ!$D$14,希望開始時刻マスタ!M37&lt;シフト設定マスタ!$E$14,$AH37="ホール"),"C",IF(AND(希望開始時刻マスタ!M37&gt;=シフト設定マスタ!$D$15,希望開始時刻マスタ!M37&lt;シフト設定マスタ!$E$15,$AH37="ホール"),"D",IF(希望開始時刻マスタ!M37="休み","休み","")))))</f>
        <v/>
      </c>
      <c r="N37" s="142" t="str">
        <f>IF(AND(希望開始時刻マスタ!N37&gt;=シフト設定マスタ!$D$12,希望開始時刻マスタ!N37&lt;シフト設定マスタ!$E$12,$AH37="キッチン"),"A",IF(AND(希望開始時刻マスタ!N37&gt;=シフト設定マスタ!$D$13,希望開始時刻マスタ!N37&lt;シフト設定マスタ!$E$13,$AH37="キッチン"),"B",IF(AND(希望開始時刻マスタ!N37&gt;=シフト設定マスタ!$D$14,希望開始時刻マスタ!N37&lt;シフト設定マスタ!$E$14,$AH37="ホール"),"C",IF(AND(希望開始時刻マスタ!N37&gt;=シフト設定マスタ!$D$15,希望開始時刻マスタ!N37&lt;シフト設定マスタ!$E$15,$AH37="ホール"),"D",IF(希望開始時刻マスタ!N37="休み","休み","")))))</f>
        <v/>
      </c>
      <c r="O37" s="142" t="str">
        <f>IF(AND(希望開始時刻マスタ!O37&gt;=シフト設定マスタ!$D$12,希望開始時刻マスタ!O37&lt;シフト設定マスタ!$E$12,$AH37="キッチン"),"A",IF(AND(希望開始時刻マスタ!O37&gt;=シフト設定マスタ!$D$13,希望開始時刻マスタ!O37&lt;シフト設定マスタ!$E$13,$AH37="キッチン"),"B",IF(AND(希望開始時刻マスタ!O37&gt;=シフト設定マスタ!$D$14,希望開始時刻マスタ!O37&lt;シフト設定マスタ!$E$14,$AH37="ホール"),"C",IF(AND(希望開始時刻マスタ!O37&gt;=シフト設定マスタ!$D$15,希望開始時刻マスタ!O37&lt;シフト設定マスタ!$E$15,$AH37="ホール"),"D",IF(希望開始時刻マスタ!O37="休み","休み","")))))</f>
        <v/>
      </c>
      <c r="P37" s="142" t="str">
        <f>IF(AND(希望開始時刻マスタ!P37&gt;=シフト設定マスタ!$D$12,希望開始時刻マスタ!P37&lt;シフト設定マスタ!$E$12,$AH37="キッチン"),"A",IF(AND(希望開始時刻マスタ!P37&gt;=シフト設定マスタ!$D$13,希望開始時刻マスタ!P37&lt;シフト設定マスタ!$E$13,$AH37="キッチン"),"B",IF(AND(希望開始時刻マスタ!P37&gt;=シフト設定マスタ!$D$14,希望開始時刻マスタ!P37&lt;シフト設定マスタ!$E$14,$AH37="ホール"),"C",IF(AND(希望開始時刻マスタ!P37&gt;=シフト設定マスタ!$D$15,希望開始時刻マスタ!P37&lt;シフト設定マスタ!$E$15,$AH37="ホール"),"D",IF(希望開始時刻マスタ!P37="休み","休み","")))))</f>
        <v/>
      </c>
      <c r="Q37" s="142" t="str">
        <f>IF(AND(希望開始時刻マスタ!Q37&gt;=シフト設定マスタ!$D$12,希望開始時刻マスタ!Q37&lt;シフト設定マスタ!$E$12,$AH37="キッチン"),"A",IF(AND(希望開始時刻マスタ!Q37&gt;=シフト設定マスタ!$D$13,希望開始時刻マスタ!Q37&lt;シフト設定マスタ!$E$13,$AH37="キッチン"),"B",IF(AND(希望開始時刻マスタ!Q37&gt;=シフト設定マスタ!$D$14,希望開始時刻マスタ!Q37&lt;シフト設定マスタ!$E$14,$AH37="ホール"),"C",IF(AND(希望開始時刻マスタ!Q37&gt;=シフト設定マスタ!$D$15,希望開始時刻マスタ!Q37&lt;シフト設定マスタ!$E$15,$AH37="ホール"),"D",IF(希望開始時刻マスタ!Q37="休み","休み","")))))</f>
        <v/>
      </c>
      <c r="R37" s="142" t="str">
        <f>IF(AND(希望開始時刻マスタ!R37&gt;=シフト設定マスタ!$D$12,希望開始時刻マスタ!R37&lt;シフト設定マスタ!$E$12,$AH37="キッチン"),"A",IF(AND(希望開始時刻マスタ!R37&gt;=シフト設定マスタ!$D$13,希望開始時刻マスタ!R37&lt;シフト設定マスタ!$E$13,$AH37="キッチン"),"B",IF(AND(希望開始時刻マスタ!R37&gt;=シフト設定マスタ!$D$14,希望開始時刻マスタ!R37&lt;シフト設定マスタ!$E$14,$AH37="ホール"),"C",IF(AND(希望開始時刻マスタ!R37&gt;=シフト設定マスタ!$D$15,希望開始時刻マスタ!R37&lt;シフト設定マスタ!$E$15,$AH37="ホール"),"D",IF(希望開始時刻マスタ!R37="休み","休み","")))))</f>
        <v/>
      </c>
      <c r="S37" s="142" t="str">
        <f>IF(AND(希望開始時刻マスタ!S37&gt;=シフト設定マスタ!$D$12,希望開始時刻マスタ!S37&lt;シフト設定マスタ!$E$12,$AH37="キッチン"),"A",IF(AND(希望開始時刻マスタ!S37&gt;=シフト設定マスタ!$D$13,希望開始時刻マスタ!S37&lt;シフト設定マスタ!$E$13,$AH37="キッチン"),"B",IF(AND(希望開始時刻マスタ!S37&gt;=シフト設定マスタ!$D$14,希望開始時刻マスタ!S37&lt;シフト設定マスタ!$E$14,$AH37="ホール"),"C",IF(AND(希望開始時刻マスタ!S37&gt;=シフト設定マスタ!$D$15,希望開始時刻マスタ!S37&lt;シフト設定マスタ!$E$15,$AH37="ホール"),"D",IF(希望開始時刻マスタ!S37="休み","休み","")))))</f>
        <v/>
      </c>
      <c r="T37" s="142" t="str">
        <f>IF(AND(希望開始時刻マスタ!T37&gt;=シフト設定マスタ!$D$12,希望開始時刻マスタ!T37&lt;シフト設定マスタ!$E$12,$AH37="キッチン"),"A",IF(AND(希望開始時刻マスタ!T37&gt;=シフト設定マスタ!$D$13,希望開始時刻マスタ!T37&lt;シフト設定マスタ!$E$13,$AH37="キッチン"),"B",IF(AND(希望開始時刻マスタ!T37&gt;=シフト設定マスタ!$D$14,希望開始時刻マスタ!T37&lt;シフト設定マスタ!$E$14,$AH37="ホール"),"C",IF(AND(希望開始時刻マスタ!T37&gt;=シフト設定マスタ!$D$15,希望開始時刻マスタ!T37&lt;シフト設定マスタ!$E$15,$AH37="ホール"),"D",IF(希望開始時刻マスタ!T37="休み","休み","")))))</f>
        <v/>
      </c>
      <c r="U37" s="142" t="str">
        <f>IF(AND(希望開始時刻マスタ!U37&gt;=シフト設定マスタ!$D$12,希望開始時刻マスタ!U37&lt;シフト設定マスタ!$E$12,$AH37="キッチン"),"A",IF(AND(希望開始時刻マスタ!U37&gt;=シフト設定マスタ!$D$13,希望開始時刻マスタ!U37&lt;シフト設定マスタ!$E$13,$AH37="キッチン"),"B",IF(AND(希望開始時刻マスタ!U37&gt;=シフト設定マスタ!$D$14,希望開始時刻マスタ!U37&lt;シフト設定マスタ!$E$14,$AH37="ホール"),"C",IF(AND(希望開始時刻マスタ!U37&gt;=シフト設定マスタ!$D$15,希望開始時刻マスタ!U37&lt;シフト設定マスタ!$E$15,$AH37="ホール"),"D",IF(希望開始時刻マスタ!U37="休み","休み","")))))</f>
        <v/>
      </c>
      <c r="V37" s="142" t="str">
        <f>IF(AND(希望開始時刻マスタ!V37&gt;=シフト設定マスタ!$D$12,希望開始時刻マスタ!V37&lt;シフト設定マスタ!$E$12,$AH37="キッチン"),"A",IF(AND(希望開始時刻マスタ!V37&gt;=シフト設定マスタ!$D$13,希望開始時刻マスタ!V37&lt;シフト設定マスタ!$E$13,$AH37="キッチン"),"B",IF(AND(希望開始時刻マスタ!V37&gt;=シフト設定マスタ!$D$14,希望開始時刻マスタ!V37&lt;シフト設定マスタ!$E$14,$AH37="ホール"),"C",IF(AND(希望開始時刻マスタ!V37&gt;=シフト設定マスタ!$D$15,希望開始時刻マスタ!V37&lt;シフト設定マスタ!$E$15,$AH37="ホール"),"D",IF(希望開始時刻マスタ!V37="休み","休み","")))))</f>
        <v/>
      </c>
      <c r="W37" s="142" t="str">
        <f>IF(AND(希望開始時刻マスタ!W37&gt;=シフト設定マスタ!$D$12,希望開始時刻マスタ!W37&lt;シフト設定マスタ!$E$12,$AH37="キッチン"),"A",IF(AND(希望開始時刻マスタ!W37&gt;=シフト設定マスタ!$D$13,希望開始時刻マスタ!W37&lt;シフト設定マスタ!$E$13,$AH37="キッチン"),"B",IF(AND(希望開始時刻マスタ!W37&gt;=シフト設定マスタ!$D$14,希望開始時刻マスタ!W37&lt;シフト設定マスタ!$E$14,$AH37="ホール"),"C",IF(AND(希望開始時刻マスタ!W37&gt;=シフト設定マスタ!$D$15,希望開始時刻マスタ!W37&lt;シフト設定マスタ!$E$15,$AH37="ホール"),"D",IF(希望開始時刻マスタ!W37="休み","休み","")))))</f>
        <v/>
      </c>
      <c r="X37" s="142" t="str">
        <f>IF(AND(希望開始時刻マスタ!X37&gt;=シフト設定マスタ!$D$12,希望開始時刻マスタ!X37&lt;シフト設定マスタ!$E$12,$AH37="キッチン"),"A",IF(AND(希望開始時刻マスタ!X37&gt;=シフト設定マスタ!$D$13,希望開始時刻マスタ!X37&lt;シフト設定マスタ!$E$13,$AH37="キッチン"),"B",IF(AND(希望開始時刻マスタ!X37&gt;=シフト設定マスタ!$D$14,希望開始時刻マスタ!X37&lt;シフト設定マスタ!$E$14,$AH37="ホール"),"C",IF(AND(希望開始時刻マスタ!X37&gt;=シフト設定マスタ!$D$15,希望開始時刻マスタ!X37&lt;シフト設定マスタ!$E$15,$AH37="ホール"),"D",IF(希望開始時刻マスタ!X37="休み","休み","")))))</f>
        <v/>
      </c>
      <c r="Y37" s="142" t="str">
        <f>IF(AND(希望開始時刻マスタ!Y37&gt;=シフト設定マスタ!$D$12,希望開始時刻マスタ!Y37&lt;シフト設定マスタ!$E$12,$AH37="キッチン"),"A",IF(AND(希望開始時刻マスタ!Y37&gt;=シフト設定マスタ!$D$13,希望開始時刻マスタ!Y37&lt;シフト設定マスタ!$E$13,$AH37="キッチン"),"B",IF(AND(希望開始時刻マスタ!Y37&gt;=シフト設定マスタ!$D$14,希望開始時刻マスタ!Y37&lt;シフト設定マスタ!$E$14,$AH37="ホール"),"C",IF(AND(希望開始時刻マスタ!Y37&gt;=シフト設定マスタ!$D$15,希望開始時刻マスタ!Y37&lt;シフト設定マスタ!$E$15,$AH37="ホール"),"D",IF(希望開始時刻マスタ!Y37="休み","休み","")))))</f>
        <v/>
      </c>
      <c r="Z37" s="142" t="str">
        <f>IF(AND(希望開始時刻マスタ!Z37&gt;=シフト設定マスタ!$D$12,希望開始時刻マスタ!Z37&lt;シフト設定マスタ!$E$12,$AH37="キッチン"),"A",IF(AND(希望開始時刻マスタ!Z37&gt;=シフト設定マスタ!$D$13,希望開始時刻マスタ!Z37&lt;シフト設定マスタ!$E$13,$AH37="キッチン"),"B",IF(AND(希望開始時刻マスタ!Z37&gt;=シフト設定マスタ!$D$14,希望開始時刻マスタ!Z37&lt;シフト設定マスタ!$E$14,$AH37="ホール"),"C",IF(AND(希望開始時刻マスタ!Z37&gt;=シフト設定マスタ!$D$15,希望開始時刻マスタ!Z37&lt;シフト設定マスタ!$E$15,$AH37="ホール"),"D",IF(希望開始時刻マスタ!Z37="休み","休み","")))))</f>
        <v/>
      </c>
      <c r="AA37" s="142" t="str">
        <f>IF(AND(希望開始時刻マスタ!AA37&gt;=シフト設定マスタ!$D$12,希望開始時刻マスタ!AA37&lt;シフト設定マスタ!$E$12,$AH37="キッチン"),"A",IF(AND(希望開始時刻マスタ!AA37&gt;=シフト設定マスタ!$D$13,希望開始時刻マスタ!AA37&lt;シフト設定マスタ!$E$13,$AH37="キッチン"),"B",IF(AND(希望開始時刻マスタ!AA37&gt;=シフト設定マスタ!$D$14,希望開始時刻マスタ!AA37&lt;シフト設定マスタ!$E$14,$AH37="ホール"),"C",IF(AND(希望開始時刻マスタ!AA37&gt;=シフト設定マスタ!$D$15,希望開始時刻マスタ!AA37&lt;シフト設定マスタ!$E$15,$AH37="ホール"),"D",IF(希望開始時刻マスタ!AA37="休み","休み","")))))</f>
        <v/>
      </c>
      <c r="AB37" s="142" t="str">
        <f>IF(AND(希望開始時刻マスタ!AB37&gt;=シフト設定マスタ!$D$12,希望開始時刻マスタ!AB37&lt;シフト設定マスタ!$E$12,$AH37="キッチン"),"A",IF(AND(希望開始時刻マスタ!AB37&gt;=シフト設定マスタ!$D$13,希望開始時刻マスタ!AB37&lt;シフト設定マスタ!$E$13,$AH37="キッチン"),"B",IF(AND(希望開始時刻マスタ!AB37&gt;=シフト設定マスタ!$D$14,希望開始時刻マスタ!AB37&lt;シフト設定マスタ!$E$14,$AH37="ホール"),"C",IF(AND(希望開始時刻マスタ!AB37&gt;=シフト設定マスタ!$D$15,希望開始時刻マスタ!AB37&lt;シフト設定マスタ!$E$15,$AH37="ホール"),"D",IF(希望開始時刻マスタ!AB37="休み","休み","")))))</f>
        <v/>
      </c>
      <c r="AC37" s="142" t="str">
        <f>IF(AND(希望開始時刻マスタ!AC37&gt;=シフト設定マスタ!$D$12,希望開始時刻マスタ!AC37&lt;シフト設定マスタ!$E$12,$AH37="キッチン"),"A",IF(AND(希望開始時刻マスタ!AC37&gt;=シフト設定マスタ!$D$13,希望開始時刻マスタ!AC37&lt;シフト設定マスタ!$E$13,$AH37="キッチン"),"B",IF(AND(希望開始時刻マスタ!AC37&gt;=シフト設定マスタ!$D$14,希望開始時刻マスタ!AC37&lt;シフト設定マスタ!$E$14,$AH37="ホール"),"C",IF(AND(希望開始時刻マスタ!AC37&gt;=シフト設定マスタ!$D$15,希望開始時刻マスタ!AC37&lt;シフト設定マスタ!$E$15,$AH37="ホール"),"D",IF(希望開始時刻マスタ!AC37="休み","休み","")))))</f>
        <v/>
      </c>
      <c r="AD37" s="142" t="str">
        <f>IF(AND(希望開始時刻マスタ!AD37&gt;=シフト設定マスタ!$D$12,希望開始時刻マスタ!AD37&lt;シフト設定マスタ!$E$12,$AH37="キッチン"),"A",IF(AND(希望開始時刻マスタ!AD37&gt;=シフト設定マスタ!$D$13,希望開始時刻マスタ!AD37&lt;シフト設定マスタ!$E$13,$AH37="キッチン"),"B",IF(AND(希望開始時刻マスタ!AD37&gt;=シフト設定マスタ!$D$14,希望開始時刻マスタ!AD37&lt;シフト設定マスタ!$E$14,$AH37="ホール"),"C",IF(AND(希望開始時刻マスタ!AD37&gt;=シフト設定マスタ!$D$15,希望開始時刻マスタ!AD37&lt;シフト設定マスタ!$E$15,$AH37="ホール"),"D",IF(希望開始時刻マスタ!AD37="休み","休み","")))))</f>
        <v/>
      </c>
      <c r="AE37" s="142" t="str">
        <f>IF(AND(希望開始時刻マスタ!AE37&gt;=シフト設定マスタ!$D$12,希望開始時刻マスタ!AE37&lt;シフト設定マスタ!$E$12,$AH37="キッチン"),"A",IF(AND(希望開始時刻マスタ!AE37&gt;=シフト設定マスタ!$D$13,希望開始時刻マスタ!AE37&lt;シフト設定マスタ!$E$13,$AH37="キッチン"),"B",IF(AND(希望開始時刻マスタ!AE37&gt;=シフト設定マスタ!$D$14,希望開始時刻マスタ!AE37&lt;シフト設定マスタ!$E$14,$AH37="ホール"),"C",IF(AND(希望開始時刻マスタ!AE37&gt;=シフト設定マスタ!$D$15,希望開始時刻マスタ!AE37&lt;シフト設定マスタ!$E$15,$AH37="ホール"),"D",IF(希望開始時刻マスタ!AE37="休み","休み","")))))</f>
        <v/>
      </c>
      <c r="AF37" s="142" t="str">
        <f>IF(AND(希望開始時刻マスタ!AF37&gt;=シフト設定マスタ!$D$12,希望開始時刻マスタ!AF37&lt;シフト設定マスタ!$E$12,$AH37="キッチン"),"A",IF(AND(希望開始時刻マスタ!AF37&gt;=シフト設定マスタ!$D$13,希望開始時刻マスタ!AF37&lt;シフト設定マスタ!$E$13,$AH37="キッチン"),"B",IF(AND(希望開始時刻マスタ!AF37&gt;=シフト設定マスタ!$D$14,希望開始時刻マスタ!AF37&lt;シフト設定マスタ!$E$14,$AH37="ホール"),"C",IF(AND(希望開始時刻マスタ!AF37&gt;=シフト設定マスタ!$D$15,希望開始時刻マスタ!AF37&lt;シフト設定マスタ!$E$15,$AH37="ホール"),"D",IF(希望開始時刻マスタ!AF37="休み","休み","")))))</f>
        <v/>
      </c>
      <c r="AG37" s="142" t="str">
        <f>IF(AND(希望開始時刻マスタ!AG37&gt;=シフト設定マスタ!$D$12,希望開始時刻マスタ!AG37&lt;シフト設定マスタ!$E$12,$AH37="キッチン"),"A",IF(AND(希望開始時刻マスタ!AG37&gt;=シフト設定マスタ!$D$13,希望開始時刻マスタ!AG37&lt;シフト設定マスタ!$E$13,$AH37="キッチン"),"B",IF(AND(希望開始時刻マスタ!AG37&gt;=シフト設定マスタ!$D$14,希望開始時刻マスタ!AG37&lt;シフト設定マスタ!$E$14,$AH37="ホール"),"C",IF(AND(希望開始時刻マスタ!AG37&gt;=シフト設定マスタ!$D$15,希望開始時刻マスタ!AG37&lt;シフト設定マスタ!$E$15,$AH37="ホール"),"D",IF(希望開始時刻マスタ!AG37="休み","休み","")))))</f>
        <v/>
      </c>
      <c r="AH37" s="143" t="str">
        <f>スタッフマスタ!L5</f>
        <v>ホール</v>
      </c>
      <c r="AI37" s="143" t="str">
        <f>スタッフマスタ!K5</f>
        <v>社員</v>
      </c>
    </row>
    <row r="38" spans="2:35" x14ac:dyDescent="0.4">
      <c r="B38" s="17" t="s">
        <v>53</v>
      </c>
      <c r="C38" s="142" t="str">
        <f>IF(AND(希望開始時刻マスタ!C38&gt;=シフト設定マスタ!$D$12,希望開始時刻マスタ!C38&lt;シフト設定マスタ!$E$12,$AH38="キッチン"),"A",IF(AND(希望開始時刻マスタ!C38&gt;=シフト設定マスタ!$D$13,希望開始時刻マスタ!C38&lt;シフト設定マスタ!$E$13,$AH38="キッチン"),"B",IF(AND(希望開始時刻マスタ!C38&gt;=シフト設定マスタ!$D$14,希望開始時刻マスタ!C38&lt;シフト設定マスタ!$E$14,$AH38="ホール"),"C",IF(AND(希望開始時刻マスタ!C38&gt;=シフト設定マスタ!$D$15,希望開始時刻マスタ!C38&lt;シフト設定マスタ!$E$15,$AH38="ホール"),"D",IF(希望開始時刻マスタ!C38="休み","休み","")))))</f>
        <v/>
      </c>
      <c r="D38" s="142" t="str">
        <f>IF(AND(希望開始時刻マスタ!D38&gt;=シフト設定マスタ!$D$12,希望開始時刻マスタ!D38&lt;シフト設定マスタ!$E$12,$AH38="キッチン"),"A",IF(AND(希望開始時刻マスタ!D38&gt;=シフト設定マスタ!$D$13,希望開始時刻マスタ!D38&lt;シフト設定マスタ!$E$13,$AH38="キッチン"),"B",IF(AND(希望開始時刻マスタ!D38&gt;=シフト設定マスタ!$D$14,希望開始時刻マスタ!D38&lt;シフト設定マスタ!$E$14,$AH38="ホール"),"C",IF(AND(希望開始時刻マスタ!D38&gt;=シフト設定マスタ!$D$15,希望開始時刻マスタ!D38&lt;シフト設定マスタ!$E$15,$AH38="ホール"),"D",IF(希望開始時刻マスタ!D38="休み","休み","")))))</f>
        <v/>
      </c>
      <c r="E38" s="142" t="str">
        <f>IF(AND(希望開始時刻マスタ!E38&gt;=シフト設定マスタ!$D$12,希望開始時刻マスタ!E38&lt;シフト設定マスタ!$E$12,$AH38="キッチン"),"A",IF(AND(希望開始時刻マスタ!E38&gt;=シフト設定マスタ!$D$13,希望開始時刻マスタ!E38&lt;シフト設定マスタ!$E$13,$AH38="キッチン"),"B",IF(AND(希望開始時刻マスタ!E38&gt;=シフト設定マスタ!$D$14,希望開始時刻マスタ!E38&lt;シフト設定マスタ!$E$14,$AH38="ホール"),"C",IF(AND(希望開始時刻マスタ!E38&gt;=シフト設定マスタ!$D$15,希望開始時刻マスタ!E38&lt;シフト設定マスタ!$E$15,$AH38="ホール"),"D",IF(希望開始時刻マスタ!E38="休み","休み","")))))</f>
        <v/>
      </c>
      <c r="F38" s="142" t="str">
        <f>IF(AND(希望開始時刻マスタ!F38&gt;=シフト設定マスタ!$D$12,希望開始時刻マスタ!F38&lt;シフト設定マスタ!$E$12,$AH38="キッチン"),"A",IF(AND(希望開始時刻マスタ!F38&gt;=シフト設定マスタ!$D$13,希望開始時刻マスタ!F38&lt;シフト設定マスタ!$E$13,$AH38="キッチン"),"B",IF(AND(希望開始時刻マスタ!F38&gt;=シフト設定マスタ!$D$14,希望開始時刻マスタ!F38&lt;シフト設定マスタ!$E$14,$AH38="ホール"),"C",IF(AND(希望開始時刻マスタ!F38&gt;=シフト設定マスタ!$D$15,希望開始時刻マスタ!F38&lt;シフト設定マスタ!$E$15,$AH38="ホール"),"D",IF(希望開始時刻マスタ!F38="休み","休み","")))))</f>
        <v/>
      </c>
      <c r="G38" s="142" t="str">
        <f>IF(AND(希望開始時刻マスタ!G38&gt;=シフト設定マスタ!$D$12,希望開始時刻マスタ!G38&lt;シフト設定マスタ!$E$12,$AH38="キッチン"),"A",IF(AND(希望開始時刻マスタ!G38&gt;=シフト設定マスタ!$D$13,希望開始時刻マスタ!G38&lt;シフト設定マスタ!$E$13,$AH38="キッチン"),"B",IF(AND(希望開始時刻マスタ!G38&gt;=シフト設定マスタ!$D$14,希望開始時刻マスタ!G38&lt;シフト設定マスタ!$E$14,$AH38="ホール"),"C",IF(AND(希望開始時刻マスタ!G38&gt;=シフト設定マスタ!$D$15,希望開始時刻マスタ!G38&lt;シフト設定マスタ!$E$15,$AH38="ホール"),"D",IF(希望開始時刻マスタ!G38="休み","休み","")))))</f>
        <v/>
      </c>
      <c r="H38" s="142" t="str">
        <f>IF(AND(希望開始時刻マスタ!H38&gt;=シフト設定マスタ!$D$12,希望開始時刻マスタ!H38&lt;シフト設定マスタ!$E$12,$AH38="キッチン"),"A",IF(AND(希望開始時刻マスタ!H38&gt;=シフト設定マスタ!$D$13,希望開始時刻マスタ!H38&lt;シフト設定マスタ!$E$13,$AH38="キッチン"),"B",IF(AND(希望開始時刻マスタ!H38&gt;=シフト設定マスタ!$D$14,希望開始時刻マスタ!H38&lt;シフト設定マスタ!$E$14,$AH38="ホール"),"C",IF(AND(希望開始時刻マスタ!H38&gt;=シフト設定マスタ!$D$15,希望開始時刻マスタ!H38&lt;シフト設定マスタ!$E$15,$AH38="ホール"),"D",IF(希望開始時刻マスタ!H38="休み","休み","")))))</f>
        <v/>
      </c>
      <c r="I38" s="142" t="str">
        <f>IF(AND(希望開始時刻マスタ!I38&gt;=シフト設定マスタ!$D$12,希望開始時刻マスタ!I38&lt;シフト設定マスタ!$E$12,$AH38="キッチン"),"A",IF(AND(希望開始時刻マスタ!I38&gt;=シフト設定マスタ!$D$13,希望開始時刻マスタ!I38&lt;シフト設定マスタ!$E$13,$AH38="キッチン"),"B",IF(AND(希望開始時刻マスタ!I38&gt;=シフト設定マスタ!$D$14,希望開始時刻マスタ!I38&lt;シフト設定マスタ!$E$14,$AH38="ホール"),"C",IF(AND(希望開始時刻マスタ!I38&gt;=シフト設定マスタ!$D$15,希望開始時刻マスタ!I38&lt;シフト設定マスタ!$E$15,$AH38="ホール"),"D",IF(希望開始時刻マスタ!I38="休み","休み","")))))</f>
        <v/>
      </c>
      <c r="J38" s="142" t="str">
        <f>IF(AND(希望開始時刻マスタ!J38&gt;=シフト設定マスタ!$D$12,希望開始時刻マスタ!J38&lt;シフト設定マスタ!$E$12,$AH38="キッチン"),"A",IF(AND(希望開始時刻マスタ!J38&gt;=シフト設定マスタ!$D$13,希望開始時刻マスタ!J38&lt;シフト設定マスタ!$E$13,$AH38="キッチン"),"B",IF(AND(希望開始時刻マスタ!J38&gt;=シフト設定マスタ!$D$14,希望開始時刻マスタ!J38&lt;シフト設定マスタ!$E$14,$AH38="ホール"),"C",IF(AND(希望開始時刻マスタ!J38&gt;=シフト設定マスタ!$D$15,希望開始時刻マスタ!J38&lt;シフト設定マスタ!$E$15,$AH38="ホール"),"D",IF(希望開始時刻マスタ!J38="休み","休み","")))))</f>
        <v/>
      </c>
      <c r="K38" s="142" t="str">
        <f>IF(AND(希望開始時刻マスタ!K38&gt;=シフト設定マスタ!$D$12,希望開始時刻マスタ!K38&lt;シフト設定マスタ!$E$12,$AH38="キッチン"),"A",IF(AND(希望開始時刻マスタ!K38&gt;=シフト設定マスタ!$D$13,希望開始時刻マスタ!K38&lt;シフト設定マスタ!$E$13,$AH38="キッチン"),"B",IF(AND(希望開始時刻マスタ!K38&gt;=シフト設定マスタ!$D$14,希望開始時刻マスタ!K38&lt;シフト設定マスタ!$E$14,$AH38="ホール"),"C",IF(AND(希望開始時刻マスタ!K38&gt;=シフト設定マスタ!$D$15,希望開始時刻マスタ!K38&lt;シフト設定マスタ!$E$15,$AH38="ホール"),"D",IF(希望開始時刻マスタ!K38="休み","休み","")))))</f>
        <v/>
      </c>
      <c r="L38" s="142" t="str">
        <f>IF(AND(希望開始時刻マスタ!L38&gt;=シフト設定マスタ!$D$12,希望開始時刻マスタ!L38&lt;シフト設定マスタ!$E$12,$AH38="キッチン"),"A",IF(AND(希望開始時刻マスタ!L38&gt;=シフト設定マスタ!$D$13,希望開始時刻マスタ!L38&lt;シフト設定マスタ!$E$13,$AH38="キッチン"),"B",IF(AND(希望開始時刻マスタ!L38&gt;=シフト設定マスタ!$D$14,希望開始時刻マスタ!L38&lt;シフト設定マスタ!$E$14,$AH38="ホール"),"C",IF(AND(希望開始時刻マスタ!L38&gt;=シフト設定マスタ!$D$15,希望開始時刻マスタ!L38&lt;シフト設定マスタ!$E$15,$AH38="ホール"),"D",IF(希望開始時刻マスタ!L38="休み","休み","")))))</f>
        <v/>
      </c>
      <c r="M38" s="142" t="str">
        <f>IF(AND(希望開始時刻マスタ!M38&gt;=シフト設定マスタ!$D$12,希望開始時刻マスタ!M38&lt;シフト設定マスタ!$E$12,$AH38="キッチン"),"A",IF(AND(希望開始時刻マスタ!M38&gt;=シフト設定マスタ!$D$13,希望開始時刻マスタ!M38&lt;シフト設定マスタ!$E$13,$AH38="キッチン"),"B",IF(AND(希望開始時刻マスタ!M38&gt;=シフト設定マスタ!$D$14,希望開始時刻マスタ!M38&lt;シフト設定マスタ!$E$14,$AH38="ホール"),"C",IF(AND(希望開始時刻マスタ!M38&gt;=シフト設定マスタ!$D$15,希望開始時刻マスタ!M38&lt;シフト設定マスタ!$E$15,$AH38="ホール"),"D",IF(希望開始時刻マスタ!M38="休み","休み","")))))</f>
        <v/>
      </c>
      <c r="N38" s="142" t="str">
        <f>IF(AND(希望開始時刻マスタ!N38&gt;=シフト設定マスタ!$D$12,希望開始時刻マスタ!N38&lt;シフト設定マスタ!$E$12,$AH38="キッチン"),"A",IF(AND(希望開始時刻マスタ!N38&gt;=シフト設定マスタ!$D$13,希望開始時刻マスタ!N38&lt;シフト設定マスタ!$E$13,$AH38="キッチン"),"B",IF(AND(希望開始時刻マスタ!N38&gt;=シフト設定マスタ!$D$14,希望開始時刻マスタ!N38&lt;シフト設定マスタ!$E$14,$AH38="ホール"),"C",IF(AND(希望開始時刻マスタ!N38&gt;=シフト設定マスタ!$D$15,希望開始時刻マスタ!N38&lt;シフト設定マスタ!$E$15,$AH38="ホール"),"D",IF(希望開始時刻マスタ!N38="休み","休み","")))))</f>
        <v/>
      </c>
      <c r="O38" s="142" t="str">
        <f>IF(AND(希望開始時刻マスタ!O38&gt;=シフト設定マスタ!$D$12,希望開始時刻マスタ!O38&lt;シフト設定マスタ!$E$12,$AH38="キッチン"),"A",IF(AND(希望開始時刻マスタ!O38&gt;=シフト設定マスタ!$D$13,希望開始時刻マスタ!O38&lt;シフト設定マスタ!$E$13,$AH38="キッチン"),"B",IF(AND(希望開始時刻マスタ!O38&gt;=シフト設定マスタ!$D$14,希望開始時刻マスタ!O38&lt;シフト設定マスタ!$E$14,$AH38="ホール"),"C",IF(AND(希望開始時刻マスタ!O38&gt;=シフト設定マスタ!$D$15,希望開始時刻マスタ!O38&lt;シフト設定マスタ!$E$15,$AH38="ホール"),"D",IF(希望開始時刻マスタ!O38="休み","休み","")))))</f>
        <v/>
      </c>
      <c r="P38" s="142" t="str">
        <f>IF(AND(希望開始時刻マスタ!P38&gt;=シフト設定マスタ!$D$12,希望開始時刻マスタ!P38&lt;シフト設定マスタ!$E$12,$AH38="キッチン"),"A",IF(AND(希望開始時刻マスタ!P38&gt;=シフト設定マスタ!$D$13,希望開始時刻マスタ!P38&lt;シフト設定マスタ!$E$13,$AH38="キッチン"),"B",IF(AND(希望開始時刻マスタ!P38&gt;=シフト設定マスタ!$D$14,希望開始時刻マスタ!P38&lt;シフト設定マスタ!$E$14,$AH38="ホール"),"C",IF(AND(希望開始時刻マスタ!P38&gt;=シフト設定マスタ!$D$15,希望開始時刻マスタ!P38&lt;シフト設定マスタ!$E$15,$AH38="ホール"),"D",IF(希望開始時刻マスタ!P38="休み","休み","")))))</f>
        <v/>
      </c>
      <c r="Q38" s="142" t="str">
        <f>IF(AND(希望開始時刻マスタ!Q38&gt;=シフト設定マスタ!$D$12,希望開始時刻マスタ!Q38&lt;シフト設定マスタ!$E$12,$AH38="キッチン"),"A",IF(AND(希望開始時刻マスタ!Q38&gt;=シフト設定マスタ!$D$13,希望開始時刻マスタ!Q38&lt;シフト設定マスタ!$E$13,$AH38="キッチン"),"B",IF(AND(希望開始時刻マスタ!Q38&gt;=シフト設定マスタ!$D$14,希望開始時刻マスタ!Q38&lt;シフト設定マスタ!$E$14,$AH38="ホール"),"C",IF(AND(希望開始時刻マスタ!Q38&gt;=シフト設定マスタ!$D$15,希望開始時刻マスタ!Q38&lt;シフト設定マスタ!$E$15,$AH38="ホール"),"D",IF(希望開始時刻マスタ!Q38="休み","休み","")))))</f>
        <v/>
      </c>
      <c r="R38" s="142" t="str">
        <f>IF(AND(希望開始時刻マスタ!R38&gt;=シフト設定マスタ!$D$12,希望開始時刻マスタ!R38&lt;シフト設定マスタ!$E$12,$AH38="キッチン"),"A",IF(AND(希望開始時刻マスタ!R38&gt;=シフト設定マスタ!$D$13,希望開始時刻マスタ!R38&lt;シフト設定マスタ!$E$13,$AH38="キッチン"),"B",IF(AND(希望開始時刻マスタ!R38&gt;=シフト設定マスタ!$D$14,希望開始時刻マスタ!R38&lt;シフト設定マスタ!$E$14,$AH38="ホール"),"C",IF(AND(希望開始時刻マスタ!R38&gt;=シフト設定マスタ!$D$15,希望開始時刻マスタ!R38&lt;シフト設定マスタ!$E$15,$AH38="ホール"),"D",IF(希望開始時刻マスタ!R38="休み","休み","")))))</f>
        <v/>
      </c>
      <c r="S38" s="142" t="str">
        <f>IF(AND(希望開始時刻マスタ!S38&gt;=シフト設定マスタ!$D$12,希望開始時刻マスタ!S38&lt;シフト設定マスタ!$E$12,$AH38="キッチン"),"A",IF(AND(希望開始時刻マスタ!S38&gt;=シフト設定マスタ!$D$13,希望開始時刻マスタ!S38&lt;シフト設定マスタ!$E$13,$AH38="キッチン"),"B",IF(AND(希望開始時刻マスタ!S38&gt;=シフト設定マスタ!$D$14,希望開始時刻マスタ!S38&lt;シフト設定マスタ!$E$14,$AH38="ホール"),"C",IF(AND(希望開始時刻マスタ!S38&gt;=シフト設定マスタ!$D$15,希望開始時刻マスタ!S38&lt;シフト設定マスタ!$E$15,$AH38="ホール"),"D",IF(希望開始時刻マスタ!S38="休み","休み","")))))</f>
        <v/>
      </c>
      <c r="T38" s="142" t="str">
        <f>IF(AND(希望開始時刻マスタ!T38&gt;=シフト設定マスタ!$D$12,希望開始時刻マスタ!T38&lt;シフト設定マスタ!$E$12,$AH38="キッチン"),"A",IF(AND(希望開始時刻マスタ!T38&gt;=シフト設定マスタ!$D$13,希望開始時刻マスタ!T38&lt;シフト設定マスタ!$E$13,$AH38="キッチン"),"B",IF(AND(希望開始時刻マスタ!T38&gt;=シフト設定マスタ!$D$14,希望開始時刻マスタ!T38&lt;シフト設定マスタ!$E$14,$AH38="ホール"),"C",IF(AND(希望開始時刻マスタ!T38&gt;=シフト設定マスタ!$D$15,希望開始時刻マスタ!T38&lt;シフト設定マスタ!$E$15,$AH38="ホール"),"D",IF(希望開始時刻マスタ!T38="休み","休み","")))))</f>
        <v/>
      </c>
      <c r="U38" s="142" t="str">
        <f>IF(AND(希望開始時刻マスタ!U38&gt;=シフト設定マスタ!$D$12,希望開始時刻マスタ!U38&lt;シフト設定マスタ!$E$12,$AH38="キッチン"),"A",IF(AND(希望開始時刻マスタ!U38&gt;=シフト設定マスタ!$D$13,希望開始時刻マスタ!U38&lt;シフト設定マスタ!$E$13,$AH38="キッチン"),"B",IF(AND(希望開始時刻マスタ!U38&gt;=シフト設定マスタ!$D$14,希望開始時刻マスタ!U38&lt;シフト設定マスタ!$E$14,$AH38="ホール"),"C",IF(AND(希望開始時刻マスタ!U38&gt;=シフト設定マスタ!$D$15,希望開始時刻マスタ!U38&lt;シフト設定マスタ!$E$15,$AH38="ホール"),"D",IF(希望開始時刻マスタ!U38="休み","休み","")))))</f>
        <v/>
      </c>
      <c r="V38" s="142" t="str">
        <f>IF(AND(希望開始時刻マスタ!V38&gt;=シフト設定マスタ!$D$12,希望開始時刻マスタ!V38&lt;シフト設定マスタ!$E$12,$AH38="キッチン"),"A",IF(AND(希望開始時刻マスタ!V38&gt;=シフト設定マスタ!$D$13,希望開始時刻マスタ!V38&lt;シフト設定マスタ!$E$13,$AH38="キッチン"),"B",IF(AND(希望開始時刻マスタ!V38&gt;=シフト設定マスタ!$D$14,希望開始時刻マスタ!V38&lt;シフト設定マスタ!$E$14,$AH38="ホール"),"C",IF(AND(希望開始時刻マスタ!V38&gt;=シフト設定マスタ!$D$15,希望開始時刻マスタ!V38&lt;シフト設定マスタ!$E$15,$AH38="ホール"),"D",IF(希望開始時刻マスタ!V38="休み","休み","")))))</f>
        <v/>
      </c>
      <c r="W38" s="142" t="str">
        <f>IF(AND(希望開始時刻マスタ!W38&gt;=シフト設定マスタ!$D$12,希望開始時刻マスタ!W38&lt;シフト設定マスタ!$E$12,$AH38="キッチン"),"A",IF(AND(希望開始時刻マスタ!W38&gt;=シフト設定マスタ!$D$13,希望開始時刻マスタ!W38&lt;シフト設定マスタ!$E$13,$AH38="キッチン"),"B",IF(AND(希望開始時刻マスタ!W38&gt;=シフト設定マスタ!$D$14,希望開始時刻マスタ!W38&lt;シフト設定マスタ!$E$14,$AH38="ホール"),"C",IF(AND(希望開始時刻マスタ!W38&gt;=シフト設定マスタ!$D$15,希望開始時刻マスタ!W38&lt;シフト設定マスタ!$E$15,$AH38="ホール"),"D",IF(希望開始時刻マスタ!W38="休み","休み","")))))</f>
        <v/>
      </c>
      <c r="X38" s="142" t="str">
        <f>IF(AND(希望開始時刻マスタ!X38&gt;=シフト設定マスタ!$D$12,希望開始時刻マスタ!X38&lt;シフト設定マスタ!$E$12,$AH38="キッチン"),"A",IF(AND(希望開始時刻マスタ!X38&gt;=シフト設定マスタ!$D$13,希望開始時刻マスタ!X38&lt;シフト設定マスタ!$E$13,$AH38="キッチン"),"B",IF(AND(希望開始時刻マスタ!X38&gt;=シフト設定マスタ!$D$14,希望開始時刻マスタ!X38&lt;シフト設定マスタ!$E$14,$AH38="ホール"),"C",IF(AND(希望開始時刻マスタ!X38&gt;=シフト設定マスタ!$D$15,希望開始時刻マスタ!X38&lt;シフト設定マスタ!$E$15,$AH38="ホール"),"D",IF(希望開始時刻マスタ!X38="休み","休み","")))))</f>
        <v/>
      </c>
      <c r="Y38" s="142" t="str">
        <f>IF(AND(希望開始時刻マスタ!Y38&gt;=シフト設定マスタ!$D$12,希望開始時刻マスタ!Y38&lt;シフト設定マスタ!$E$12,$AH38="キッチン"),"A",IF(AND(希望開始時刻マスタ!Y38&gt;=シフト設定マスタ!$D$13,希望開始時刻マスタ!Y38&lt;シフト設定マスタ!$E$13,$AH38="キッチン"),"B",IF(AND(希望開始時刻マスタ!Y38&gt;=シフト設定マスタ!$D$14,希望開始時刻マスタ!Y38&lt;シフト設定マスタ!$E$14,$AH38="ホール"),"C",IF(AND(希望開始時刻マスタ!Y38&gt;=シフト設定マスタ!$D$15,希望開始時刻マスタ!Y38&lt;シフト設定マスタ!$E$15,$AH38="ホール"),"D",IF(希望開始時刻マスタ!Y38="休み","休み","")))))</f>
        <v/>
      </c>
      <c r="Z38" s="142" t="str">
        <f>IF(AND(希望開始時刻マスタ!Z38&gt;=シフト設定マスタ!$D$12,希望開始時刻マスタ!Z38&lt;シフト設定マスタ!$E$12,$AH38="キッチン"),"A",IF(AND(希望開始時刻マスタ!Z38&gt;=シフト設定マスタ!$D$13,希望開始時刻マスタ!Z38&lt;シフト設定マスタ!$E$13,$AH38="キッチン"),"B",IF(AND(希望開始時刻マスタ!Z38&gt;=シフト設定マスタ!$D$14,希望開始時刻マスタ!Z38&lt;シフト設定マスタ!$E$14,$AH38="ホール"),"C",IF(AND(希望開始時刻マスタ!Z38&gt;=シフト設定マスタ!$D$15,希望開始時刻マスタ!Z38&lt;シフト設定マスタ!$E$15,$AH38="ホール"),"D",IF(希望開始時刻マスタ!Z38="休み","休み","")))))</f>
        <v/>
      </c>
      <c r="AA38" s="142" t="str">
        <f>IF(AND(希望開始時刻マスタ!AA38&gt;=シフト設定マスタ!$D$12,希望開始時刻マスタ!AA38&lt;シフト設定マスタ!$E$12,$AH38="キッチン"),"A",IF(AND(希望開始時刻マスタ!AA38&gt;=シフト設定マスタ!$D$13,希望開始時刻マスタ!AA38&lt;シフト設定マスタ!$E$13,$AH38="キッチン"),"B",IF(AND(希望開始時刻マスタ!AA38&gt;=シフト設定マスタ!$D$14,希望開始時刻マスタ!AA38&lt;シフト設定マスタ!$E$14,$AH38="ホール"),"C",IF(AND(希望開始時刻マスタ!AA38&gt;=シフト設定マスタ!$D$15,希望開始時刻マスタ!AA38&lt;シフト設定マスタ!$E$15,$AH38="ホール"),"D",IF(希望開始時刻マスタ!AA38="休み","休み","")))))</f>
        <v/>
      </c>
      <c r="AB38" s="142" t="str">
        <f>IF(AND(希望開始時刻マスタ!AB38&gt;=シフト設定マスタ!$D$12,希望開始時刻マスタ!AB38&lt;シフト設定マスタ!$E$12,$AH38="キッチン"),"A",IF(AND(希望開始時刻マスタ!AB38&gt;=シフト設定マスタ!$D$13,希望開始時刻マスタ!AB38&lt;シフト設定マスタ!$E$13,$AH38="キッチン"),"B",IF(AND(希望開始時刻マスタ!AB38&gt;=シフト設定マスタ!$D$14,希望開始時刻マスタ!AB38&lt;シフト設定マスタ!$E$14,$AH38="ホール"),"C",IF(AND(希望開始時刻マスタ!AB38&gt;=シフト設定マスタ!$D$15,希望開始時刻マスタ!AB38&lt;シフト設定マスタ!$E$15,$AH38="ホール"),"D",IF(希望開始時刻マスタ!AB38="休み","休み","")))))</f>
        <v/>
      </c>
      <c r="AC38" s="142" t="str">
        <f>IF(AND(希望開始時刻マスタ!AC38&gt;=シフト設定マスタ!$D$12,希望開始時刻マスタ!AC38&lt;シフト設定マスタ!$E$12,$AH38="キッチン"),"A",IF(AND(希望開始時刻マスタ!AC38&gt;=シフト設定マスタ!$D$13,希望開始時刻マスタ!AC38&lt;シフト設定マスタ!$E$13,$AH38="キッチン"),"B",IF(AND(希望開始時刻マスタ!AC38&gt;=シフト設定マスタ!$D$14,希望開始時刻マスタ!AC38&lt;シフト設定マスタ!$E$14,$AH38="ホール"),"C",IF(AND(希望開始時刻マスタ!AC38&gt;=シフト設定マスタ!$D$15,希望開始時刻マスタ!AC38&lt;シフト設定マスタ!$E$15,$AH38="ホール"),"D",IF(希望開始時刻マスタ!AC38="休み","休み","")))))</f>
        <v/>
      </c>
      <c r="AD38" s="142" t="str">
        <f>IF(AND(希望開始時刻マスタ!AD38&gt;=シフト設定マスタ!$D$12,希望開始時刻マスタ!AD38&lt;シフト設定マスタ!$E$12,$AH38="キッチン"),"A",IF(AND(希望開始時刻マスタ!AD38&gt;=シフト設定マスタ!$D$13,希望開始時刻マスタ!AD38&lt;シフト設定マスタ!$E$13,$AH38="キッチン"),"B",IF(AND(希望開始時刻マスタ!AD38&gt;=シフト設定マスタ!$D$14,希望開始時刻マスタ!AD38&lt;シフト設定マスタ!$E$14,$AH38="ホール"),"C",IF(AND(希望開始時刻マスタ!AD38&gt;=シフト設定マスタ!$D$15,希望開始時刻マスタ!AD38&lt;シフト設定マスタ!$E$15,$AH38="ホール"),"D",IF(希望開始時刻マスタ!AD38="休み","休み","")))))</f>
        <v/>
      </c>
      <c r="AE38" s="142" t="str">
        <f>IF(AND(希望開始時刻マスタ!AE38&gt;=シフト設定マスタ!$D$12,希望開始時刻マスタ!AE38&lt;シフト設定マスタ!$E$12,$AH38="キッチン"),"A",IF(AND(希望開始時刻マスタ!AE38&gt;=シフト設定マスタ!$D$13,希望開始時刻マスタ!AE38&lt;シフト設定マスタ!$E$13,$AH38="キッチン"),"B",IF(AND(希望開始時刻マスタ!AE38&gt;=シフト設定マスタ!$D$14,希望開始時刻マスタ!AE38&lt;シフト設定マスタ!$E$14,$AH38="ホール"),"C",IF(AND(希望開始時刻マスタ!AE38&gt;=シフト設定マスタ!$D$15,希望開始時刻マスタ!AE38&lt;シフト設定マスタ!$E$15,$AH38="ホール"),"D",IF(希望開始時刻マスタ!AE38="休み","休み","")))))</f>
        <v/>
      </c>
      <c r="AF38" s="142" t="str">
        <f>IF(AND(希望開始時刻マスタ!AF38&gt;=シフト設定マスタ!$D$12,希望開始時刻マスタ!AF38&lt;シフト設定マスタ!$E$12,$AH38="キッチン"),"A",IF(AND(希望開始時刻マスタ!AF38&gt;=シフト設定マスタ!$D$13,希望開始時刻マスタ!AF38&lt;シフト設定マスタ!$E$13,$AH38="キッチン"),"B",IF(AND(希望開始時刻マスタ!AF38&gt;=シフト設定マスタ!$D$14,希望開始時刻マスタ!AF38&lt;シフト設定マスタ!$E$14,$AH38="ホール"),"C",IF(AND(希望開始時刻マスタ!AF38&gt;=シフト設定マスタ!$D$15,希望開始時刻マスタ!AF38&lt;シフト設定マスタ!$E$15,$AH38="ホール"),"D",IF(希望開始時刻マスタ!AF38="休み","休み","")))))</f>
        <v/>
      </c>
      <c r="AG38" s="142" t="str">
        <f>IF(AND(希望開始時刻マスタ!AG38&gt;=シフト設定マスタ!$D$12,希望開始時刻マスタ!AG38&lt;シフト設定マスタ!$E$12,$AH38="キッチン"),"A",IF(AND(希望開始時刻マスタ!AG38&gt;=シフト設定マスタ!$D$13,希望開始時刻マスタ!AG38&lt;シフト設定マスタ!$E$13,$AH38="キッチン"),"B",IF(AND(希望開始時刻マスタ!AG38&gt;=シフト設定マスタ!$D$14,希望開始時刻マスタ!AG38&lt;シフト設定マスタ!$E$14,$AH38="ホール"),"C",IF(AND(希望開始時刻マスタ!AG38&gt;=シフト設定マスタ!$D$15,希望開始時刻マスタ!AG38&lt;シフト設定マスタ!$E$15,$AH38="ホール"),"D",IF(希望開始時刻マスタ!AG38="休み","休み","")))))</f>
        <v/>
      </c>
      <c r="AH38" s="143" t="str">
        <f>スタッフマスタ!L6</f>
        <v>キッチン</v>
      </c>
      <c r="AI38" s="143" t="str">
        <f>スタッフマスタ!K6</f>
        <v>社員</v>
      </c>
    </row>
    <row r="39" spans="2:35" x14ac:dyDescent="0.4">
      <c r="B39" s="17" t="s">
        <v>54</v>
      </c>
      <c r="C39" s="142" t="str">
        <f>IF(AND(希望開始時刻マスタ!C39&gt;=シフト設定マスタ!$D$12,希望開始時刻マスタ!C39&lt;シフト設定マスタ!$E$12,$AH39="キッチン"),"A",IF(AND(希望開始時刻マスタ!C39&gt;=シフト設定マスタ!$D$13,希望開始時刻マスタ!C39&lt;シフト設定マスタ!$E$13,$AH39="キッチン"),"B",IF(AND(希望開始時刻マスタ!C39&gt;=シフト設定マスタ!$D$14,希望開始時刻マスタ!C39&lt;シフト設定マスタ!$E$14,$AH39="ホール"),"C",IF(AND(希望開始時刻マスタ!C39&gt;=シフト設定マスタ!$D$15,希望開始時刻マスタ!C39&lt;シフト設定マスタ!$E$15,$AH39="ホール"),"D",IF(希望開始時刻マスタ!C39="休み","休み","")))))</f>
        <v/>
      </c>
      <c r="D39" s="142" t="str">
        <f>IF(AND(希望開始時刻マスタ!D39&gt;=シフト設定マスタ!$D$12,希望開始時刻マスタ!D39&lt;シフト設定マスタ!$E$12,$AH39="キッチン"),"A",IF(AND(希望開始時刻マスタ!D39&gt;=シフト設定マスタ!$D$13,希望開始時刻マスタ!D39&lt;シフト設定マスタ!$E$13,$AH39="キッチン"),"B",IF(AND(希望開始時刻マスタ!D39&gt;=シフト設定マスタ!$D$14,希望開始時刻マスタ!D39&lt;シフト設定マスタ!$E$14,$AH39="ホール"),"C",IF(AND(希望開始時刻マスタ!D39&gt;=シフト設定マスタ!$D$15,希望開始時刻マスタ!D39&lt;シフト設定マスタ!$E$15,$AH39="ホール"),"D",IF(希望開始時刻マスタ!D39="休み","休み","")))))</f>
        <v/>
      </c>
      <c r="E39" s="142" t="str">
        <f>IF(AND(希望開始時刻マスタ!E39&gt;=シフト設定マスタ!$D$12,希望開始時刻マスタ!E39&lt;シフト設定マスタ!$E$12,$AH39="キッチン"),"A",IF(AND(希望開始時刻マスタ!E39&gt;=シフト設定マスタ!$D$13,希望開始時刻マスタ!E39&lt;シフト設定マスタ!$E$13,$AH39="キッチン"),"B",IF(AND(希望開始時刻マスタ!E39&gt;=シフト設定マスタ!$D$14,希望開始時刻マスタ!E39&lt;シフト設定マスタ!$E$14,$AH39="ホール"),"C",IF(AND(希望開始時刻マスタ!E39&gt;=シフト設定マスタ!$D$15,希望開始時刻マスタ!E39&lt;シフト設定マスタ!$E$15,$AH39="ホール"),"D",IF(希望開始時刻マスタ!E39="休み","休み","")))))</f>
        <v/>
      </c>
      <c r="F39" s="142" t="str">
        <f>IF(AND(希望開始時刻マスタ!F39&gt;=シフト設定マスタ!$D$12,希望開始時刻マスタ!F39&lt;シフト設定マスタ!$E$12,$AH39="キッチン"),"A",IF(AND(希望開始時刻マスタ!F39&gt;=シフト設定マスタ!$D$13,希望開始時刻マスタ!F39&lt;シフト設定マスタ!$E$13,$AH39="キッチン"),"B",IF(AND(希望開始時刻マスタ!F39&gt;=シフト設定マスタ!$D$14,希望開始時刻マスタ!F39&lt;シフト設定マスタ!$E$14,$AH39="ホール"),"C",IF(AND(希望開始時刻マスタ!F39&gt;=シフト設定マスタ!$D$15,希望開始時刻マスタ!F39&lt;シフト設定マスタ!$E$15,$AH39="ホール"),"D",IF(希望開始時刻マスタ!F39="休み","休み","")))))</f>
        <v/>
      </c>
      <c r="G39" s="142" t="str">
        <f>IF(AND(希望開始時刻マスタ!G39&gt;=シフト設定マスタ!$D$12,希望開始時刻マスタ!G39&lt;シフト設定マスタ!$E$12,$AH39="キッチン"),"A",IF(AND(希望開始時刻マスタ!G39&gt;=シフト設定マスタ!$D$13,希望開始時刻マスタ!G39&lt;シフト設定マスタ!$E$13,$AH39="キッチン"),"B",IF(AND(希望開始時刻マスタ!G39&gt;=シフト設定マスタ!$D$14,希望開始時刻マスタ!G39&lt;シフト設定マスタ!$E$14,$AH39="ホール"),"C",IF(AND(希望開始時刻マスタ!G39&gt;=シフト設定マスタ!$D$15,希望開始時刻マスタ!G39&lt;シフト設定マスタ!$E$15,$AH39="ホール"),"D",IF(希望開始時刻マスタ!G39="休み","休み","")))))</f>
        <v/>
      </c>
      <c r="H39" s="142" t="str">
        <f>IF(AND(希望開始時刻マスタ!H39&gt;=シフト設定マスタ!$D$12,希望開始時刻マスタ!H39&lt;シフト設定マスタ!$E$12,$AH39="キッチン"),"A",IF(AND(希望開始時刻マスタ!H39&gt;=シフト設定マスタ!$D$13,希望開始時刻マスタ!H39&lt;シフト設定マスタ!$E$13,$AH39="キッチン"),"B",IF(AND(希望開始時刻マスタ!H39&gt;=シフト設定マスタ!$D$14,希望開始時刻マスタ!H39&lt;シフト設定マスタ!$E$14,$AH39="ホール"),"C",IF(AND(希望開始時刻マスタ!H39&gt;=シフト設定マスタ!$D$15,希望開始時刻マスタ!H39&lt;シフト設定マスタ!$E$15,$AH39="ホール"),"D",IF(希望開始時刻マスタ!H39="休み","休み","")))))</f>
        <v/>
      </c>
      <c r="I39" s="142" t="str">
        <f>IF(AND(希望開始時刻マスタ!I39&gt;=シフト設定マスタ!$D$12,希望開始時刻マスタ!I39&lt;シフト設定マスタ!$E$12,$AH39="キッチン"),"A",IF(AND(希望開始時刻マスタ!I39&gt;=シフト設定マスタ!$D$13,希望開始時刻マスタ!I39&lt;シフト設定マスタ!$E$13,$AH39="キッチン"),"B",IF(AND(希望開始時刻マスタ!I39&gt;=シフト設定マスタ!$D$14,希望開始時刻マスタ!I39&lt;シフト設定マスタ!$E$14,$AH39="ホール"),"C",IF(AND(希望開始時刻マスタ!I39&gt;=シフト設定マスタ!$D$15,希望開始時刻マスタ!I39&lt;シフト設定マスタ!$E$15,$AH39="ホール"),"D",IF(希望開始時刻マスタ!I39="休み","休み","")))))</f>
        <v/>
      </c>
      <c r="J39" s="142" t="str">
        <f>IF(AND(希望開始時刻マスタ!J39&gt;=シフト設定マスタ!$D$12,希望開始時刻マスタ!J39&lt;シフト設定マスタ!$E$12,$AH39="キッチン"),"A",IF(AND(希望開始時刻マスタ!J39&gt;=シフト設定マスタ!$D$13,希望開始時刻マスタ!J39&lt;シフト設定マスタ!$E$13,$AH39="キッチン"),"B",IF(AND(希望開始時刻マスタ!J39&gt;=シフト設定マスタ!$D$14,希望開始時刻マスタ!J39&lt;シフト設定マスタ!$E$14,$AH39="ホール"),"C",IF(AND(希望開始時刻マスタ!J39&gt;=シフト設定マスタ!$D$15,希望開始時刻マスタ!J39&lt;シフト設定マスタ!$E$15,$AH39="ホール"),"D",IF(希望開始時刻マスタ!J39="休み","休み","")))))</f>
        <v/>
      </c>
      <c r="K39" s="142" t="str">
        <f>IF(AND(希望開始時刻マスタ!K39&gt;=シフト設定マスタ!$D$12,希望開始時刻マスタ!K39&lt;シフト設定マスタ!$E$12,$AH39="キッチン"),"A",IF(AND(希望開始時刻マスタ!K39&gt;=シフト設定マスタ!$D$13,希望開始時刻マスタ!K39&lt;シフト設定マスタ!$E$13,$AH39="キッチン"),"B",IF(AND(希望開始時刻マスタ!K39&gt;=シフト設定マスタ!$D$14,希望開始時刻マスタ!K39&lt;シフト設定マスタ!$E$14,$AH39="ホール"),"C",IF(AND(希望開始時刻マスタ!K39&gt;=シフト設定マスタ!$D$15,希望開始時刻マスタ!K39&lt;シフト設定マスタ!$E$15,$AH39="ホール"),"D",IF(希望開始時刻マスタ!K39="休み","休み","")))))</f>
        <v/>
      </c>
      <c r="L39" s="142" t="str">
        <f>IF(AND(希望開始時刻マスタ!L39&gt;=シフト設定マスタ!$D$12,希望開始時刻マスタ!L39&lt;シフト設定マスタ!$E$12,$AH39="キッチン"),"A",IF(AND(希望開始時刻マスタ!L39&gt;=シフト設定マスタ!$D$13,希望開始時刻マスタ!L39&lt;シフト設定マスタ!$E$13,$AH39="キッチン"),"B",IF(AND(希望開始時刻マスタ!L39&gt;=シフト設定マスタ!$D$14,希望開始時刻マスタ!L39&lt;シフト設定マスタ!$E$14,$AH39="ホール"),"C",IF(AND(希望開始時刻マスタ!L39&gt;=シフト設定マスタ!$D$15,希望開始時刻マスタ!L39&lt;シフト設定マスタ!$E$15,$AH39="ホール"),"D",IF(希望開始時刻マスタ!L39="休み","休み","")))))</f>
        <v/>
      </c>
      <c r="M39" s="142" t="str">
        <f>IF(AND(希望開始時刻マスタ!M39&gt;=シフト設定マスタ!$D$12,希望開始時刻マスタ!M39&lt;シフト設定マスタ!$E$12,$AH39="キッチン"),"A",IF(AND(希望開始時刻マスタ!M39&gt;=シフト設定マスタ!$D$13,希望開始時刻マスタ!M39&lt;シフト設定マスタ!$E$13,$AH39="キッチン"),"B",IF(AND(希望開始時刻マスタ!M39&gt;=シフト設定マスタ!$D$14,希望開始時刻マスタ!M39&lt;シフト設定マスタ!$E$14,$AH39="ホール"),"C",IF(AND(希望開始時刻マスタ!M39&gt;=シフト設定マスタ!$D$15,希望開始時刻マスタ!M39&lt;シフト設定マスタ!$E$15,$AH39="ホール"),"D",IF(希望開始時刻マスタ!M39="休み","休み","")))))</f>
        <v/>
      </c>
      <c r="N39" s="142" t="str">
        <f>IF(AND(希望開始時刻マスタ!N39&gt;=シフト設定マスタ!$D$12,希望開始時刻マスタ!N39&lt;シフト設定マスタ!$E$12,$AH39="キッチン"),"A",IF(AND(希望開始時刻マスタ!N39&gt;=シフト設定マスタ!$D$13,希望開始時刻マスタ!N39&lt;シフト設定マスタ!$E$13,$AH39="キッチン"),"B",IF(AND(希望開始時刻マスタ!N39&gt;=シフト設定マスタ!$D$14,希望開始時刻マスタ!N39&lt;シフト設定マスタ!$E$14,$AH39="ホール"),"C",IF(AND(希望開始時刻マスタ!N39&gt;=シフト設定マスタ!$D$15,希望開始時刻マスタ!N39&lt;シフト設定マスタ!$E$15,$AH39="ホール"),"D",IF(希望開始時刻マスタ!N39="休み","休み","")))))</f>
        <v/>
      </c>
      <c r="O39" s="142" t="str">
        <f>IF(AND(希望開始時刻マスタ!O39&gt;=シフト設定マスタ!$D$12,希望開始時刻マスタ!O39&lt;シフト設定マスタ!$E$12,$AH39="キッチン"),"A",IF(AND(希望開始時刻マスタ!O39&gt;=シフト設定マスタ!$D$13,希望開始時刻マスタ!O39&lt;シフト設定マスタ!$E$13,$AH39="キッチン"),"B",IF(AND(希望開始時刻マスタ!O39&gt;=シフト設定マスタ!$D$14,希望開始時刻マスタ!O39&lt;シフト設定マスタ!$E$14,$AH39="ホール"),"C",IF(AND(希望開始時刻マスタ!O39&gt;=シフト設定マスタ!$D$15,希望開始時刻マスタ!O39&lt;シフト設定マスタ!$E$15,$AH39="ホール"),"D",IF(希望開始時刻マスタ!O39="休み","休み","")))))</f>
        <v/>
      </c>
      <c r="P39" s="142" t="str">
        <f>IF(AND(希望開始時刻マスタ!P39&gt;=シフト設定マスタ!$D$12,希望開始時刻マスタ!P39&lt;シフト設定マスタ!$E$12,$AH39="キッチン"),"A",IF(AND(希望開始時刻マスタ!P39&gt;=シフト設定マスタ!$D$13,希望開始時刻マスタ!P39&lt;シフト設定マスタ!$E$13,$AH39="キッチン"),"B",IF(AND(希望開始時刻マスタ!P39&gt;=シフト設定マスタ!$D$14,希望開始時刻マスタ!P39&lt;シフト設定マスタ!$E$14,$AH39="ホール"),"C",IF(AND(希望開始時刻マスタ!P39&gt;=シフト設定マスタ!$D$15,希望開始時刻マスタ!P39&lt;シフト設定マスタ!$E$15,$AH39="ホール"),"D",IF(希望開始時刻マスタ!P39="休み","休み","")))))</f>
        <v/>
      </c>
      <c r="Q39" s="142" t="str">
        <f>IF(AND(希望開始時刻マスタ!Q39&gt;=シフト設定マスタ!$D$12,希望開始時刻マスタ!Q39&lt;シフト設定マスタ!$E$12,$AH39="キッチン"),"A",IF(AND(希望開始時刻マスタ!Q39&gt;=シフト設定マスタ!$D$13,希望開始時刻マスタ!Q39&lt;シフト設定マスタ!$E$13,$AH39="キッチン"),"B",IF(AND(希望開始時刻マスタ!Q39&gt;=シフト設定マスタ!$D$14,希望開始時刻マスタ!Q39&lt;シフト設定マスタ!$E$14,$AH39="ホール"),"C",IF(AND(希望開始時刻マスタ!Q39&gt;=シフト設定マスタ!$D$15,希望開始時刻マスタ!Q39&lt;シフト設定マスタ!$E$15,$AH39="ホール"),"D",IF(希望開始時刻マスタ!Q39="休み","休み","")))))</f>
        <v/>
      </c>
      <c r="R39" s="142" t="str">
        <f>IF(AND(希望開始時刻マスタ!R39&gt;=シフト設定マスタ!$D$12,希望開始時刻マスタ!R39&lt;シフト設定マスタ!$E$12,$AH39="キッチン"),"A",IF(AND(希望開始時刻マスタ!R39&gt;=シフト設定マスタ!$D$13,希望開始時刻マスタ!R39&lt;シフト設定マスタ!$E$13,$AH39="キッチン"),"B",IF(AND(希望開始時刻マスタ!R39&gt;=シフト設定マスタ!$D$14,希望開始時刻マスタ!R39&lt;シフト設定マスタ!$E$14,$AH39="ホール"),"C",IF(AND(希望開始時刻マスタ!R39&gt;=シフト設定マスタ!$D$15,希望開始時刻マスタ!R39&lt;シフト設定マスタ!$E$15,$AH39="ホール"),"D",IF(希望開始時刻マスタ!R39="休み","休み","")))))</f>
        <v/>
      </c>
      <c r="S39" s="142" t="str">
        <f>IF(AND(希望開始時刻マスタ!S39&gt;=シフト設定マスタ!$D$12,希望開始時刻マスタ!S39&lt;シフト設定マスタ!$E$12,$AH39="キッチン"),"A",IF(AND(希望開始時刻マスタ!S39&gt;=シフト設定マスタ!$D$13,希望開始時刻マスタ!S39&lt;シフト設定マスタ!$E$13,$AH39="キッチン"),"B",IF(AND(希望開始時刻マスタ!S39&gt;=シフト設定マスタ!$D$14,希望開始時刻マスタ!S39&lt;シフト設定マスタ!$E$14,$AH39="ホール"),"C",IF(AND(希望開始時刻マスタ!S39&gt;=シフト設定マスタ!$D$15,希望開始時刻マスタ!S39&lt;シフト設定マスタ!$E$15,$AH39="ホール"),"D",IF(希望開始時刻マスタ!S39="休み","休み","")))))</f>
        <v/>
      </c>
      <c r="T39" s="142" t="str">
        <f>IF(AND(希望開始時刻マスタ!T39&gt;=シフト設定マスタ!$D$12,希望開始時刻マスタ!T39&lt;シフト設定マスタ!$E$12,$AH39="キッチン"),"A",IF(AND(希望開始時刻マスタ!T39&gt;=シフト設定マスタ!$D$13,希望開始時刻マスタ!T39&lt;シフト設定マスタ!$E$13,$AH39="キッチン"),"B",IF(AND(希望開始時刻マスタ!T39&gt;=シフト設定マスタ!$D$14,希望開始時刻マスタ!T39&lt;シフト設定マスタ!$E$14,$AH39="ホール"),"C",IF(AND(希望開始時刻マスタ!T39&gt;=シフト設定マスタ!$D$15,希望開始時刻マスタ!T39&lt;シフト設定マスタ!$E$15,$AH39="ホール"),"D",IF(希望開始時刻マスタ!T39="休み","休み","")))))</f>
        <v/>
      </c>
      <c r="U39" s="142" t="str">
        <f>IF(AND(希望開始時刻マスタ!U39&gt;=シフト設定マスタ!$D$12,希望開始時刻マスタ!U39&lt;シフト設定マスタ!$E$12,$AH39="キッチン"),"A",IF(AND(希望開始時刻マスタ!U39&gt;=シフト設定マスタ!$D$13,希望開始時刻マスタ!U39&lt;シフト設定マスタ!$E$13,$AH39="キッチン"),"B",IF(AND(希望開始時刻マスタ!U39&gt;=シフト設定マスタ!$D$14,希望開始時刻マスタ!U39&lt;シフト設定マスタ!$E$14,$AH39="ホール"),"C",IF(AND(希望開始時刻マスタ!U39&gt;=シフト設定マスタ!$D$15,希望開始時刻マスタ!U39&lt;シフト設定マスタ!$E$15,$AH39="ホール"),"D",IF(希望開始時刻マスタ!U39="休み","休み","")))))</f>
        <v/>
      </c>
      <c r="V39" s="142" t="str">
        <f>IF(AND(希望開始時刻マスタ!V39&gt;=シフト設定マスタ!$D$12,希望開始時刻マスタ!V39&lt;シフト設定マスタ!$E$12,$AH39="キッチン"),"A",IF(AND(希望開始時刻マスタ!V39&gt;=シフト設定マスタ!$D$13,希望開始時刻マスタ!V39&lt;シフト設定マスタ!$E$13,$AH39="キッチン"),"B",IF(AND(希望開始時刻マスタ!V39&gt;=シフト設定マスタ!$D$14,希望開始時刻マスタ!V39&lt;シフト設定マスタ!$E$14,$AH39="ホール"),"C",IF(AND(希望開始時刻マスタ!V39&gt;=シフト設定マスタ!$D$15,希望開始時刻マスタ!V39&lt;シフト設定マスタ!$E$15,$AH39="ホール"),"D",IF(希望開始時刻マスタ!V39="休み","休み","")))))</f>
        <v/>
      </c>
      <c r="W39" s="142" t="str">
        <f>IF(AND(希望開始時刻マスタ!W39&gt;=シフト設定マスタ!$D$12,希望開始時刻マスタ!W39&lt;シフト設定マスタ!$E$12,$AH39="キッチン"),"A",IF(AND(希望開始時刻マスタ!W39&gt;=シフト設定マスタ!$D$13,希望開始時刻マスタ!W39&lt;シフト設定マスタ!$E$13,$AH39="キッチン"),"B",IF(AND(希望開始時刻マスタ!W39&gt;=シフト設定マスタ!$D$14,希望開始時刻マスタ!W39&lt;シフト設定マスタ!$E$14,$AH39="ホール"),"C",IF(AND(希望開始時刻マスタ!W39&gt;=シフト設定マスタ!$D$15,希望開始時刻マスタ!W39&lt;シフト設定マスタ!$E$15,$AH39="ホール"),"D",IF(希望開始時刻マスタ!W39="休み","休み","")))))</f>
        <v/>
      </c>
      <c r="X39" s="142" t="str">
        <f>IF(AND(希望開始時刻マスタ!X39&gt;=シフト設定マスタ!$D$12,希望開始時刻マスタ!X39&lt;シフト設定マスタ!$E$12,$AH39="キッチン"),"A",IF(AND(希望開始時刻マスタ!X39&gt;=シフト設定マスタ!$D$13,希望開始時刻マスタ!X39&lt;シフト設定マスタ!$E$13,$AH39="キッチン"),"B",IF(AND(希望開始時刻マスタ!X39&gt;=シフト設定マスタ!$D$14,希望開始時刻マスタ!X39&lt;シフト設定マスタ!$E$14,$AH39="ホール"),"C",IF(AND(希望開始時刻マスタ!X39&gt;=シフト設定マスタ!$D$15,希望開始時刻マスタ!X39&lt;シフト設定マスタ!$E$15,$AH39="ホール"),"D",IF(希望開始時刻マスタ!X39="休み","休み","")))))</f>
        <v/>
      </c>
      <c r="Y39" s="142" t="str">
        <f>IF(AND(希望開始時刻マスタ!Y39&gt;=シフト設定マスタ!$D$12,希望開始時刻マスタ!Y39&lt;シフト設定マスタ!$E$12,$AH39="キッチン"),"A",IF(AND(希望開始時刻マスタ!Y39&gt;=シフト設定マスタ!$D$13,希望開始時刻マスタ!Y39&lt;シフト設定マスタ!$E$13,$AH39="キッチン"),"B",IF(AND(希望開始時刻マスタ!Y39&gt;=シフト設定マスタ!$D$14,希望開始時刻マスタ!Y39&lt;シフト設定マスタ!$E$14,$AH39="ホール"),"C",IF(AND(希望開始時刻マスタ!Y39&gt;=シフト設定マスタ!$D$15,希望開始時刻マスタ!Y39&lt;シフト設定マスタ!$E$15,$AH39="ホール"),"D",IF(希望開始時刻マスタ!Y39="休み","休み","")))))</f>
        <v/>
      </c>
      <c r="Z39" s="142" t="str">
        <f>IF(AND(希望開始時刻マスタ!Z39&gt;=シフト設定マスタ!$D$12,希望開始時刻マスタ!Z39&lt;シフト設定マスタ!$E$12,$AH39="キッチン"),"A",IF(AND(希望開始時刻マスタ!Z39&gt;=シフト設定マスタ!$D$13,希望開始時刻マスタ!Z39&lt;シフト設定マスタ!$E$13,$AH39="キッチン"),"B",IF(AND(希望開始時刻マスタ!Z39&gt;=シフト設定マスタ!$D$14,希望開始時刻マスタ!Z39&lt;シフト設定マスタ!$E$14,$AH39="ホール"),"C",IF(AND(希望開始時刻マスタ!Z39&gt;=シフト設定マスタ!$D$15,希望開始時刻マスタ!Z39&lt;シフト設定マスタ!$E$15,$AH39="ホール"),"D",IF(希望開始時刻マスタ!Z39="休み","休み","")))))</f>
        <v/>
      </c>
      <c r="AA39" s="142" t="str">
        <f>IF(AND(希望開始時刻マスタ!AA39&gt;=シフト設定マスタ!$D$12,希望開始時刻マスタ!AA39&lt;シフト設定マスタ!$E$12,$AH39="キッチン"),"A",IF(AND(希望開始時刻マスタ!AA39&gt;=シフト設定マスタ!$D$13,希望開始時刻マスタ!AA39&lt;シフト設定マスタ!$E$13,$AH39="キッチン"),"B",IF(AND(希望開始時刻マスタ!AA39&gt;=シフト設定マスタ!$D$14,希望開始時刻マスタ!AA39&lt;シフト設定マスタ!$E$14,$AH39="ホール"),"C",IF(AND(希望開始時刻マスタ!AA39&gt;=シフト設定マスタ!$D$15,希望開始時刻マスタ!AA39&lt;シフト設定マスタ!$E$15,$AH39="ホール"),"D",IF(希望開始時刻マスタ!AA39="休み","休み","")))))</f>
        <v/>
      </c>
      <c r="AB39" s="142" t="str">
        <f>IF(AND(希望開始時刻マスタ!AB39&gt;=シフト設定マスタ!$D$12,希望開始時刻マスタ!AB39&lt;シフト設定マスタ!$E$12,$AH39="キッチン"),"A",IF(AND(希望開始時刻マスタ!AB39&gt;=シフト設定マスタ!$D$13,希望開始時刻マスタ!AB39&lt;シフト設定マスタ!$E$13,$AH39="キッチン"),"B",IF(AND(希望開始時刻マスタ!AB39&gt;=シフト設定マスタ!$D$14,希望開始時刻マスタ!AB39&lt;シフト設定マスタ!$E$14,$AH39="ホール"),"C",IF(AND(希望開始時刻マスタ!AB39&gt;=シフト設定マスタ!$D$15,希望開始時刻マスタ!AB39&lt;シフト設定マスタ!$E$15,$AH39="ホール"),"D",IF(希望開始時刻マスタ!AB39="休み","休み","")))))</f>
        <v/>
      </c>
      <c r="AC39" s="142" t="str">
        <f>IF(AND(希望開始時刻マスタ!AC39&gt;=シフト設定マスタ!$D$12,希望開始時刻マスタ!AC39&lt;シフト設定マスタ!$E$12,$AH39="キッチン"),"A",IF(AND(希望開始時刻マスタ!AC39&gt;=シフト設定マスタ!$D$13,希望開始時刻マスタ!AC39&lt;シフト設定マスタ!$E$13,$AH39="キッチン"),"B",IF(AND(希望開始時刻マスタ!AC39&gt;=シフト設定マスタ!$D$14,希望開始時刻マスタ!AC39&lt;シフト設定マスタ!$E$14,$AH39="ホール"),"C",IF(AND(希望開始時刻マスタ!AC39&gt;=シフト設定マスタ!$D$15,希望開始時刻マスタ!AC39&lt;シフト設定マスタ!$E$15,$AH39="ホール"),"D",IF(希望開始時刻マスタ!AC39="休み","休み","")))))</f>
        <v/>
      </c>
      <c r="AD39" s="142" t="str">
        <f>IF(AND(希望開始時刻マスタ!AD39&gt;=シフト設定マスタ!$D$12,希望開始時刻マスタ!AD39&lt;シフト設定マスタ!$E$12,$AH39="キッチン"),"A",IF(AND(希望開始時刻マスタ!AD39&gt;=シフト設定マスタ!$D$13,希望開始時刻マスタ!AD39&lt;シフト設定マスタ!$E$13,$AH39="キッチン"),"B",IF(AND(希望開始時刻マスタ!AD39&gt;=シフト設定マスタ!$D$14,希望開始時刻マスタ!AD39&lt;シフト設定マスタ!$E$14,$AH39="ホール"),"C",IF(AND(希望開始時刻マスタ!AD39&gt;=シフト設定マスタ!$D$15,希望開始時刻マスタ!AD39&lt;シフト設定マスタ!$E$15,$AH39="ホール"),"D",IF(希望開始時刻マスタ!AD39="休み","休み","")))))</f>
        <v/>
      </c>
      <c r="AE39" s="142" t="str">
        <f>IF(AND(希望開始時刻マスタ!AE39&gt;=シフト設定マスタ!$D$12,希望開始時刻マスタ!AE39&lt;シフト設定マスタ!$E$12,$AH39="キッチン"),"A",IF(AND(希望開始時刻マスタ!AE39&gt;=シフト設定マスタ!$D$13,希望開始時刻マスタ!AE39&lt;シフト設定マスタ!$E$13,$AH39="キッチン"),"B",IF(AND(希望開始時刻マスタ!AE39&gt;=シフト設定マスタ!$D$14,希望開始時刻マスタ!AE39&lt;シフト設定マスタ!$E$14,$AH39="ホール"),"C",IF(AND(希望開始時刻マスタ!AE39&gt;=シフト設定マスタ!$D$15,希望開始時刻マスタ!AE39&lt;シフト設定マスタ!$E$15,$AH39="ホール"),"D",IF(希望開始時刻マスタ!AE39="休み","休み","")))))</f>
        <v/>
      </c>
      <c r="AF39" s="142" t="str">
        <f>IF(AND(希望開始時刻マスタ!AF39&gt;=シフト設定マスタ!$D$12,希望開始時刻マスタ!AF39&lt;シフト設定マスタ!$E$12,$AH39="キッチン"),"A",IF(AND(希望開始時刻マスタ!AF39&gt;=シフト設定マスタ!$D$13,希望開始時刻マスタ!AF39&lt;シフト設定マスタ!$E$13,$AH39="キッチン"),"B",IF(AND(希望開始時刻マスタ!AF39&gt;=シフト設定マスタ!$D$14,希望開始時刻マスタ!AF39&lt;シフト設定マスタ!$E$14,$AH39="ホール"),"C",IF(AND(希望開始時刻マスタ!AF39&gt;=シフト設定マスタ!$D$15,希望開始時刻マスタ!AF39&lt;シフト設定マスタ!$E$15,$AH39="ホール"),"D",IF(希望開始時刻マスタ!AF39="休み","休み","")))))</f>
        <v/>
      </c>
      <c r="AG39" s="142" t="str">
        <f>IF(AND(希望開始時刻マスタ!AG39&gt;=シフト設定マスタ!$D$12,希望開始時刻マスタ!AG39&lt;シフト設定マスタ!$E$12,$AH39="キッチン"),"A",IF(AND(希望開始時刻マスタ!AG39&gt;=シフト設定マスタ!$D$13,希望開始時刻マスタ!AG39&lt;シフト設定マスタ!$E$13,$AH39="キッチン"),"B",IF(AND(希望開始時刻マスタ!AG39&gt;=シフト設定マスタ!$D$14,希望開始時刻マスタ!AG39&lt;シフト設定マスタ!$E$14,$AH39="ホール"),"C",IF(AND(希望開始時刻マスタ!AG39&gt;=シフト設定マスタ!$D$15,希望開始時刻マスタ!AG39&lt;シフト設定マスタ!$E$15,$AH39="ホール"),"D",IF(希望開始時刻マスタ!AG39="休み","休み","")))))</f>
        <v/>
      </c>
      <c r="AH39" s="143" t="str">
        <f>スタッフマスタ!L7</f>
        <v>キッチン</v>
      </c>
      <c r="AI39" s="143" t="str">
        <f>スタッフマスタ!K7</f>
        <v>社員</v>
      </c>
    </row>
    <row r="40" spans="2:35" x14ac:dyDescent="0.4">
      <c r="B40" s="17" t="s">
        <v>55</v>
      </c>
      <c r="C40" s="142" t="str">
        <f>IF(AND(希望開始時刻マスタ!C40&gt;=シフト設定マスタ!$D$12,希望開始時刻マスタ!C40&lt;シフト設定マスタ!$E$12,$AH40="キッチン"),"A",IF(AND(希望開始時刻マスタ!C40&gt;=シフト設定マスタ!$D$13,希望開始時刻マスタ!C40&lt;シフト設定マスタ!$E$13,$AH40="キッチン"),"B",IF(AND(希望開始時刻マスタ!C40&gt;=シフト設定マスタ!$D$14,希望開始時刻マスタ!C40&lt;シフト設定マスタ!$E$14,$AH40="ホール"),"C",IF(AND(希望開始時刻マスタ!C40&gt;=シフト設定マスタ!$D$15,希望開始時刻マスタ!C40&lt;シフト設定マスタ!$E$15,$AH40="ホール"),"D",IF(希望開始時刻マスタ!C40="休み","休み","")))))</f>
        <v/>
      </c>
      <c r="D40" s="142" t="str">
        <f>IF(AND(希望開始時刻マスタ!D40&gt;=シフト設定マスタ!$D$12,希望開始時刻マスタ!D40&lt;シフト設定マスタ!$E$12,$AH40="キッチン"),"A",IF(AND(希望開始時刻マスタ!D40&gt;=シフト設定マスタ!$D$13,希望開始時刻マスタ!D40&lt;シフト設定マスタ!$E$13,$AH40="キッチン"),"B",IF(AND(希望開始時刻マスタ!D40&gt;=シフト設定マスタ!$D$14,希望開始時刻マスタ!D40&lt;シフト設定マスタ!$E$14,$AH40="ホール"),"C",IF(AND(希望開始時刻マスタ!D40&gt;=シフト設定マスタ!$D$15,希望開始時刻マスタ!D40&lt;シフト設定マスタ!$E$15,$AH40="ホール"),"D",IF(希望開始時刻マスタ!D40="休み","休み","")))))</f>
        <v/>
      </c>
      <c r="E40" s="142" t="str">
        <f>IF(AND(希望開始時刻マスタ!E40&gt;=シフト設定マスタ!$D$12,希望開始時刻マスタ!E40&lt;シフト設定マスタ!$E$12,$AH40="キッチン"),"A",IF(AND(希望開始時刻マスタ!E40&gt;=シフト設定マスタ!$D$13,希望開始時刻マスタ!E40&lt;シフト設定マスタ!$E$13,$AH40="キッチン"),"B",IF(AND(希望開始時刻マスタ!E40&gt;=シフト設定マスタ!$D$14,希望開始時刻マスタ!E40&lt;シフト設定マスタ!$E$14,$AH40="ホール"),"C",IF(AND(希望開始時刻マスタ!E40&gt;=シフト設定マスタ!$D$15,希望開始時刻マスタ!E40&lt;シフト設定マスタ!$E$15,$AH40="ホール"),"D",IF(希望開始時刻マスタ!E40="休み","休み","")))))</f>
        <v/>
      </c>
      <c r="F40" s="142" t="str">
        <f>IF(AND(希望開始時刻マスタ!F40&gt;=シフト設定マスタ!$D$12,希望開始時刻マスタ!F40&lt;シフト設定マスタ!$E$12,$AH40="キッチン"),"A",IF(AND(希望開始時刻マスタ!F40&gt;=シフト設定マスタ!$D$13,希望開始時刻マスタ!F40&lt;シフト設定マスタ!$E$13,$AH40="キッチン"),"B",IF(AND(希望開始時刻マスタ!F40&gt;=シフト設定マスタ!$D$14,希望開始時刻マスタ!F40&lt;シフト設定マスタ!$E$14,$AH40="ホール"),"C",IF(AND(希望開始時刻マスタ!F40&gt;=シフト設定マスタ!$D$15,希望開始時刻マスタ!F40&lt;シフト設定マスタ!$E$15,$AH40="ホール"),"D",IF(希望開始時刻マスタ!F40="休み","休み","")))))</f>
        <v/>
      </c>
      <c r="G40" s="142" t="str">
        <f>IF(AND(希望開始時刻マスタ!G40&gt;=シフト設定マスタ!$D$12,希望開始時刻マスタ!G40&lt;シフト設定マスタ!$E$12,$AH40="キッチン"),"A",IF(AND(希望開始時刻マスタ!G40&gt;=シフト設定マスタ!$D$13,希望開始時刻マスタ!G40&lt;シフト設定マスタ!$E$13,$AH40="キッチン"),"B",IF(AND(希望開始時刻マスタ!G40&gt;=シフト設定マスタ!$D$14,希望開始時刻マスタ!G40&lt;シフト設定マスタ!$E$14,$AH40="ホール"),"C",IF(AND(希望開始時刻マスタ!G40&gt;=シフト設定マスタ!$D$15,希望開始時刻マスタ!G40&lt;シフト設定マスタ!$E$15,$AH40="ホール"),"D",IF(希望開始時刻マスタ!G40="休み","休み","")))))</f>
        <v/>
      </c>
      <c r="H40" s="142" t="str">
        <f>IF(AND(希望開始時刻マスタ!H40&gt;=シフト設定マスタ!$D$12,希望開始時刻マスタ!H40&lt;シフト設定マスタ!$E$12,$AH40="キッチン"),"A",IF(AND(希望開始時刻マスタ!H40&gt;=シフト設定マスタ!$D$13,希望開始時刻マスタ!H40&lt;シフト設定マスタ!$E$13,$AH40="キッチン"),"B",IF(AND(希望開始時刻マスタ!H40&gt;=シフト設定マスタ!$D$14,希望開始時刻マスタ!H40&lt;シフト設定マスタ!$E$14,$AH40="ホール"),"C",IF(AND(希望開始時刻マスタ!H40&gt;=シフト設定マスタ!$D$15,希望開始時刻マスタ!H40&lt;シフト設定マスタ!$E$15,$AH40="ホール"),"D",IF(希望開始時刻マスタ!H40="休み","休み","")))))</f>
        <v/>
      </c>
      <c r="I40" s="142" t="str">
        <f>IF(AND(希望開始時刻マスタ!I40&gt;=シフト設定マスタ!$D$12,希望開始時刻マスタ!I40&lt;シフト設定マスタ!$E$12,$AH40="キッチン"),"A",IF(AND(希望開始時刻マスタ!I40&gt;=シフト設定マスタ!$D$13,希望開始時刻マスタ!I40&lt;シフト設定マスタ!$E$13,$AH40="キッチン"),"B",IF(AND(希望開始時刻マスタ!I40&gt;=シフト設定マスタ!$D$14,希望開始時刻マスタ!I40&lt;シフト設定マスタ!$E$14,$AH40="ホール"),"C",IF(AND(希望開始時刻マスタ!I40&gt;=シフト設定マスタ!$D$15,希望開始時刻マスタ!I40&lt;シフト設定マスタ!$E$15,$AH40="ホール"),"D",IF(希望開始時刻マスタ!I40="休み","休み","")))))</f>
        <v/>
      </c>
      <c r="J40" s="142" t="str">
        <f>IF(AND(希望開始時刻マスタ!J40&gt;=シフト設定マスタ!$D$12,希望開始時刻マスタ!J40&lt;シフト設定マスタ!$E$12,$AH40="キッチン"),"A",IF(AND(希望開始時刻マスタ!J40&gt;=シフト設定マスタ!$D$13,希望開始時刻マスタ!J40&lt;シフト設定マスタ!$E$13,$AH40="キッチン"),"B",IF(AND(希望開始時刻マスタ!J40&gt;=シフト設定マスタ!$D$14,希望開始時刻マスタ!J40&lt;シフト設定マスタ!$E$14,$AH40="ホール"),"C",IF(AND(希望開始時刻マスタ!J40&gt;=シフト設定マスタ!$D$15,希望開始時刻マスタ!J40&lt;シフト設定マスタ!$E$15,$AH40="ホール"),"D",IF(希望開始時刻マスタ!J40="休み","休み","")))))</f>
        <v/>
      </c>
      <c r="K40" s="142" t="str">
        <f>IF(AND(希望開始時刻マスタ!K40&gt;=シフト設定マスタ!$D$12,希望開始時刻マスタ!K40&lt;シフト設定マスタ!$E$12,$AH40="キッチン"),"A",IF(AND(希望開始時刻マスタ!K40&gt;=シフト設定マスタ!$D$13,希望開始時刻マスタ!K40&lt;シフト設定マスタ!$E$13,$AH40="キッチン"),"B",IF(AND(希望開始時刻マスタ!K40&gt;=シフト設定マスタ!$D$14,希望開始時刻マスタ!K40&lt;シフト設定マスタ!$E$14,$AH40="ホール"),"C",IF(AND(希望開始時刻マスタ!K40&gt;=シフト設定マスタ!$D$15,希望開始時刻マスタ!K40&lt;シフト設定マスタ!$E$15,$AH40="ホール"),"D",IF(希望開始時刻マスタ!K40="休み","休み","")))))</f>
        <v/>
      </c>
      <c r="L40" s="142" t="str">
        <f>IF(AND(希望開始時刻マスタ!L40&gt;=シフト設定マスタ!$D$12,希望開始時刻マスタ!L40&lt;シフト設定マスタ!$E$12,$AH40="キッチン"),"A",IF(AND(希望開始時刻マスタ!L40&gt;=シフト設定マスタ!$D$13,希望開始時刻マスタ!L40&lt;シフト設定マスタ!$E$13,$AH40="キッチン"),"B",IF(AND(希望開始時刻マスタ!L40&gt;=シフト設定マスタ!$D$14,希望開始時刻マスタ!L40&lt;シフト設定マスタ!$E$14,$AH40="ホール"),"C",IF(AND(希望開始時刻マスタ!L40&gt;=シフト設定マスタ!$D$15,希望開始時刻マスタ!L40&lt;シフト設定マスタ!$E$15,$AH40="ホール"),"D",IF(希望開始時刻マスタ!L40="休み","休み","")))))</f>
        <v/>
      </c>
      <c r="M40" s="142" t="str">
        <f>IF(AND(希望開始時刻マスタ!M40&gt;=シフト設定マスタ!$D$12,希望開始時刻マスタ!M40&lt;シフト設定マスタ!$E$12,$AH40="キッチン"),"A",IF(AND(希望開始時刻マスタ!M40&gt;=シフト設定マスタ!$D$13,希望開始時刻マスタ!M40&lt;シフト設定マスタ!$E$13,$AH40="キッチン"),"B",IF(AND(希望開始時刻マスタ!M40&gt;=シフト設定マスタ!$D$14,希望開始時刻マスタ!M40&lt;シフト設定マスタ!$E$14,$AH40="ホール"),"C",IF(AND(希望開始時刻マスタ!M40&gt;=シフト設定マスタ!$D$15,希望開始時刻マスタ!M40&lt;シフト設定マスタ!$E$15,$AH40="ホール"),"D",IF(希望開始時刻マスタ!M40="休み","休み","")))))</f>
        <v/>
      </c>
      <c r="N40" s="142" t="str">
        <f>IF(AND(希望開始時刻マスタ!N40&gt;=シフト設定マスタ!$D$12,希望開始時刻マスタ!N40&lt;シフト設定マスタ!$E$12,$AH40="キッチン"),"A",IF(AND(希望開始時刻マスタ!N40&gt;=シフト設定マスタ!$D$13,希望開始時刻マスタ!N40&lt;シフト設定マスタ!$E$13,$AH40="キッチン"),"B",IF(AND(希望開始時刻マスタ!N40&gt;=シフト設定マスタ!$D$14,希望開始時刻マスタ!N40&lt;シフト設定マスタ!$E$14,$AH40="ホール"),"C",IF(AND(希望開始時刻マスタ!N40&gt;=シフト設定マスタ!$D$15,希望開始時刻マスタ!N40&lt;シフト設定マスタ!$E$15,$AH40="ホール"),"D",IF(希望開始時刻マスタ!N40="休み","休み","")))))</f>
        <v/>
      </c>
      <c r="O40" s="142" t="str">
        <f>IF(AND(希望開始時刻マスタ!O40&gt;=シフト設定マスタ!$D$12,希望開始時刻マスタ!O40&lt;シフト設定マスタ!$E$12,$AH40="キッチン"),"A",IF(AND(希望開始時刻マスタ!O40&gt;=シフト設定マスタ!$D$13,希望開始時刻マスタ!O40&lt;シフト設定マスタ!$E$13,$AH40="キッチン"),"B",IF(AND(希望開始時刻マスタ!O40&gt;=シフト設定マスタ!$D$14,希望開始時刻マスタ!O40&lt;シフト設定マスタ!$E$14,$AH40="ホール"),"C",IF(AND(希望開始時刻マスタ!O40&gt;=シフト設定マスタ!$D$15,希望開始時刻マスタ!O40&lt;シフト設定マスタ!$E$15,$AH40="ホール"),"D",IF(希望開始時刻マスタ!O40="休み","休み","")))))</f>
        <v/>
      </c>
      <c r="P40" s="142" t="str">
        <f>IF(AND(希望開始時刻マスタ!P40&gt;=シフト設定マスタ!$D$12,希望開始時刻マスタ!P40&lt;シフト設定マスタ!$E$12,$AH40="キッチン"),"A",IF(AND(希望開始時刻マスタ!P40&gt;=シフト設定マスタ!$D$13,希望開始時刻マスタ!P40&lt;シフト設定マスタ!$E$13,$AH40="キッチン"),"B",IF(AND(希望開始時刻マスタ!P40&gt;=シフト設定マスタ!$D$14,希望開始時刻マスタ!P40&lt;シフト設定マスタ!$E$14,$AH40="ホール"),"C",IF(AND(希望開始時刻マスタ!P40&gt;=シフト設定マスタ!$D$15,希望開始時刻マスタ!P40&lt;シフト設定マスタ!$E$15,$AH40="ホール"),"D",IF(希望開始時刻マスタ!P40="休み","休み","")))))</f>
        <v/>
      </c>
      <c r="Q40" s="142" t="str">
        <f>IF(AND(希望開始時刻マスタ!Q40&gt;=シフト設定マスタ!$D$12,希望開始時刻マスタ!Q40&lt;シフト設定マスタ!$E$12,$AH40="キッチン"),"A",IF(AND(希望開始時刻マスタ!Q40&gt;=シフト設定マスタ!$D$13,希望開始時刻マスタ!Q40&lt;シフト設定マスタ!$E$13,$AH40="キッチン"),"B",IF(AND(希望開始時刻マスタ!Q40&gt;=シフト設定マスタ!$D$14,希望開始時刻マスタ!Q40&lt;シフト設定マスタ!$E$14,$AH40="ホール"),"C",IF(AND(希望開始時刻マスタ!Q40&gt;=シフト設定マスタ!$D$15,希望開始時刻マスタ!Q40&lt;シフト設定マスタ!$E$15,$AH40="ホール"),"D",IF(希望開始時刻マスタ!Q40="休み","休み","")))))</f>
        <v/>
      </c>
      <c r="R40" s="142" t="str">
        <f>IF(AND(希望開始時刻マスタ!R40&gt;=シフト設定マスタ!$D$12,希望開始時刻マスタ!R40&lt;シフト設定マスタ!$E$12,$AH40="キッチン"),"A",IF(AND(希望開始時刻マスタ!R40&gt;=シフト設定マスタ!$D$13,希望開始時刻マスタ!R40&lt;シフト設定マスタ!$E$13,$AH40="キッチン"),"B",IF(AND(希望開始時刻マスタ!R40&gt;=シフト設定マスタ!$D$14,希望開始時刻マスタ!R40&lt;シフト設定マスタ!$E$14,$AH40="ホール"),"C",IF(AND(希望開始時刻マスタ!R40&gt;=シフト設定マスタ!$D$15,希望開始時刻マスタ!R40&lt;シフト設定マスタ!$E$15,$AH40="ホール"),"D",IF(希望開始時刻マスタ!R40="休み","休み","")))))</f>
        <v/>
      </c>
      <c r="S40" s="142" t="str">
        <f>IF(AND(希望開始時刻マスタ!S40&gt;=シフト設定マスタ!$D$12,希望開始時刻マスタ!S40&lt;シフト設定マスタ!$E$12,$AH40="キッチン"),"A",IF(AND(希望開始時刻マスタ!S40&gt;=シフト設定マスタ!$D$13,希望開始時刻マスタ!S40&lt;シフト設定マスタ!$E$13,$AH40="キッチン"),"B",IF(AND(希望開始時刻マスタ!S40&gt;=シフト設定マスタ!$D$14,希望開始時刻マスタ!S40&lt;シフト設定マスタ!$E$14,$AH40="ホール"),"C",IF(AND(希望開始時刻マスタ!S40&gt;=シフト設定マスタ!$D$15,希望開始時刻マスタ!S40&lt;シフト設定マスタ!$E$15,$AH40="ホール"),"D",IF(希望開始時刻マスタ!S40="休み","休み","")))))</f>
        <v/>
      </c>
      <c r="T40" s="142" t="str">
        <f>IF(AND(希望開始時刻マスタ!T40&gt;=シフト設定マスタ!$D$12,希望開始時刻マスタ!T40&lt;シフト設定マスタ!$E$12,$AH40="キッチン"),"A",IF(AND(希望開始時刻マスタ!T40&gt;=シフト設定マスタ!$D$13,希望開始時刻マスタ!T40&lt;シフト設定マスタ!$E$13,$AH40="キッチン"),"B",IF(AND(希望開始時刻マスタ!T40&gt;=シフト設定マスタ!$D$14,希望開始時刻マスタ!T40&lt;シフト設定マスタ!$E$14,$AH40="ホール"),"C",IF(AND(希望開始時刻マスタ!T40&gt;=シフト設定マスタ!$D$15,希望開始時刻マスタ!T40&lt;シフト設定マスタ!$E$15,$AH40="ホール"),"D",IF(希望開始時刻マスタ!T40="休み","休み","")))))</f>
        <v/>
      </c>
      <c r="U40" s="142" t="str">
        <f>IF(AND(希望開始時刻マスタ!U40&gt;=シフト設定マスタ!$D$12,希望開始時刻マスタ!U40&lt;シフト設定マスタ!$E$12,$AH40="キッチン"),"A",IF(AND(希望開始時刻マスタ!U40&gt;=シフト設定マスタ!$D$13,希望開始時刻マスタ!U40&lt;シフト設定マスタ!$E$13,$AH40="キッチン"),"B",IF(AND(希望開始時刻マスタ!U40&gt;=シフト設定マスタ!$D$14,希望開始時刻マスタ!U40&lt;シフト設定マスタ!$E$14,$AH40="ホール"),"C",IF(AND(希望開始時刻マスタ!U40&gt;=シフト設定マスタ!$D$15,希望開始時刻マスタ!U40&lt;シフト設定マスタ!$E$15,$AH40="ホール"),"D",IF(希望開始時刻マスタ!U40="休み","休み","")))))</f>
        <v/>
      </c>
      <c r="V40" s="142" t="str">
        <f>IF(AND(希望開始時刻マスタ!V40&gt;=シフト設定マスタ!$D$12,希望開始時刻マスタ!V40&lt;シフト設定マスタ!$E$12,$AH40="キッチン"),"A",IF(AND(希望開始時刻マスタ!V40&gt;=シフト設定マスタ!$D$13,希望開始時刻マスタ!V40&lt;シフト設定マスタ!$E$13,$AH40="キッチン"),"B",IF(AND(希望開始時刻マスタ!V40&gt;=シフト設定マスタ!$D$14,希望開始時刻マスタ!V40&lt;シフト設定マスタ!$E$14,$AH40="ホール"),"C",IF(AND(希望開始時刻マスタ!V40&gt;=シフト設定マスタ!$D$15,希望開始時刻マスタ!V40&lt;シフト設定マスタ!$E$15,$AH40="ホール"),"D",IF(希望開始時刻マスタ!V40="休み","休み","")))))</f>
        <v/>
      </c>
      <c r="W40" s="142" t="str">
        <f>IF(AND(希望開始時刻マスタ!W40&gt;=シフト設定マスタ!$D$12,希望開始時刻マスタ!W40&lt;シフト設定マスタ!$E$12,$AH40="キッチン"),"A",IF(AND(希望開始時刻マスタ!W40&gt;=シフト設定マスタ!$D$13,希望開始時刻マスタ!W40&lt;シフト設定マスタ!$E$13,$AH40="キッチン"),"B",IF(AND(希望開始時刻マスタ!W40&gt;=シフト設定マスタ!$D$14,希望開始時刻マスタ!W40&lt;シフト設定マスタ!$E$14,$AH40="ホール"),"C",IF(AND(希望開始時刻マスタ!W40&gt;=シフト設定マスタ!$D$15,希望開始時刻マスタ!W40&lt;シフト設定マスタ!$E$15,$AH40="ホール"),"D",IF(希望開始時刻マスタ!W40="休み","休み","")))))</f>
        <v/>
      </c>
      <c r="X40" s="142" t="str">
        <f>IF(AND(希望開始時刻マスタ!X40&gt;=シフト設定マスタ!$D$12,希望開始時刻マスタ!X40&lt;シフト設定マスタ!$E$12,$AH40="キッチン"),"A",IF(AND(希望開始時刻マスタ!X40&gt;=シフト設定マスタ!$D$13,希望開始時刻マスタ!X40&lt;シフト設定マスタ!$E$13,$AH40="キッチン"),"B",IF(AND(希望開始時刻マスタ!X40&gt;=シフト設定マスタ!$D$14,希望開始時刻マスタ!X40&lt;シフト設定マスタ!$E$14,$AH40="ホール"),"C",IF(AND(希望開始時刻マスタ!X40&gt;=シフト設定マスタ!$D$15,希望開始時刻マスタ!X40&lt;シフト設定マスタ!$E$15,$AH40="ホール"),"D",IF(希望開始時刻マスタ!X40="休み","休み","")))))</f>
        <v/>
      </c>
      <c r="Y40" s="142" t="str">
        <f>IF(AND(希望開始時刻マスタ!Y40&gt;=シフト設定マスタ!$D$12,希望開始時刻マスタ!Y40&lt;シフト設定マスタ!$E$12,$AH40="キッチン"),"A",IF(AND(希望開始時刻マスタ!Y40&gt;=シフト設定マスタ!$D$13,希望開始時刻マスタ!Y40&lt;シフト設定マスタ!$E$13,$AH40="キッチン"),"B",IF(AND(希望開始時刻マスタ!Y40&gt;=シフト設定マスタ!$D$14,希望開始時刻マスタ!Y40&lt;シフト設定マスタ!$E$14,$AH40="ホール"),"C",IF(AND(希望開始時刻マスタ!Y40&gt;=シフト設定マスタ!$D$15,希望開始時刻マスタ!Y40&lt;シフト設定マスタ!$E$15,$AH40="ホール"),"D",IF(希望開始時刻マスタ!Y40="休み","休み","")))))</f>
        <v/>
      </c>
      <c r="Z40" s="142" t="str">
        <f>IF(AND(希望開始時刻マスタ!Z40&gt;=シフト設定マスタ!$D$12,希望開始時刻マスタ!Z40&lt;シフト設定マスタ!$E$12,$AH40="キッチン"),"A",IF(AND(希望開始時刻マスタ!Z40&gt;=シフト設定マスタ!$D$13,希望開始時刻マスタ!Z40&lt;シフト設定マスタ!$E$13,$AH40="キッチン"),"B",IF(AND(希望開始時刻マスタ!Z40&gt;=シフト設定マスタ!$D$14,希望開始時刻マスタ!Z40&lt;シフト設定マスタ!$E$14,$AH40="ホール"),"C",IF(AND(希望開始時刻マスタ!Z40&gt;=シフト設定マスタ!$D$15,希望開始時刻マスタ!Z40&lt;シフト設定マスタ!$E$15,$AH40="ホール"),"D",IF(希望開始時刻マスタ!Z40="休み","休み","")))))</f>
        <v/>
      </c>
      <c r="AA40" s="142" t="str">
        <f>IF(AND(希望開始時刻マスタ!AA40&gt;=シフト設定マスタ!$D$12,希望開始時刻マスタ!AA40&lt;シフト設定マスタ!$E$12,$AH40="キッチン"),"A",IF(AND(希望開始時刻マスタ!AA40&gt;=シフト設定マスタ!$D$13,希望開始時刻マスタ!AA40&lt;シフト設定マスタ!$E$13,$AH40="キッチン"),"B",IF(AND(希望開始時刻マスタ!AA40&gt;=シフト設定マスタ!$D$14,希望開始時刻マスタ!AA40&lt;シフト設定マスタ!$E$14,$AH40="ホール"),"C",IF(AND(希望開始時刻マスタ!AA40&gt;=シフト設定マスタ!$D$15,希望開始時刻マスタ!AA40&lt;シフト設定マスタ!$E$15,$AH40="ホール"),"D",IF(希望開始時刻マスタ!AA40="休み","休み","")))))</f>
        <v/>
      </c>
      <c r="AB40" s="142" t="str">
        <f>IF(AND(希望開始時刻マスタ!AB40&gt;=シフト設定マスタ!$D$12,希望開始時刻マスタ!AB40&lt;シフト設定マスタ!$E$12,$AH40="キッチン"),"A",IF(AND(希望開始時刻マスタ!AB40&gt;=シフト設定マスタ!$D$13,希望開始時刻マスタ!AB40&lt;シフト設定マスタ!$E$13,$AH40="キッチン"),"B",IF(AND(希望開始時刻マスタ!AB40&gt;=シフト設定マスタ!$D$14,希望開始時刻マスタ!AB40&lt;シフト設定マスタ!$E$14,$AH40="ホール"),"C",IF(AND(希望開始時刻マスタ!AB40&gt;=シフト設定マスタ!$D$15,希望開始時刻マスタ!AB40&lt;シフト設定マスタ!$E$15,$AH40="ホール"),"D",IF(希望開始時刻マスタ!AB40="休み","休み","")))))</f>
        <v/>
      </c>
      <c r="AC40" s="142" t="str">
        <f>IF(AND(希望開始時刻マスタ!AC40&gt;=シフト設定マスタ!$D$12,希望開始時刻マスタ!AC40&lt;シフト設定マスタ!$E$12,$AH40="キッチン"),"A",IF(AND(希望開始時刻マスタ!AC40&gt;=シフト設定マスタ!$D$13,希望開始時刻マスタ!AC40&lt;シフト設定マスタ!$E$13,$AH40="キッチン"),"B",IF(AND(希望開始時刻マスタ!AC40&gt;=シフト設定マスタ!$D$14,希望開始時刻マスタ!AC40&lt;シフト設定マスタ!$E$14,$AH40="ホール"),"C",IF(AND(希望開始時刻マスタ!AC40&gt;=シフト設定マスタ!$D$15,希望開始時刻マスタ!AC40&lt;シフト設定マスタ!$E$15,$AH40="ホール"),"D",IF(希望開始時刻マスタ!AC40="休み","休み","")))))</f>
        <v/>
      </c>
      <c r="AD40" s="142" t="str">
        <f>IF(AND(希望開始時刻マスタ!AD40&gt;=シフト設定マスタ!$D$12,希望開始時刻マスタ!AD40&lt;シフト設定マスタ!$E$12,$AH40="キッチン"),"A",IF(AND(希望開始時刻マスタ!AD40&gt;=シフト設定マスタ!$D$13,希望開始時刻マスタ!AD40&lt;シフト設定マスタ!$E$13,$AH40="キッチン"),"B",IF(AND(希望開始時刻マスタ!AD40&gt;=シフト設定マスタ!$D$14,希望開始時刻マスタ!AD40&lt;シフト設定マスタ!$E$14,$AH40="ホール"),"C",IF(AND(希望開始時刻マスタ!AD40&gt;=シフト設定マスタ!$D$15,希望開始時刻マスタ!AD40&lt;シフト設定マスタ!$E$15,$AH40="ホール"),"D",IF(希望開始時刻マスタ!AD40="休み","休み","")))))</f>
        <v/>
      </c>
      <c r="AE40" s="142" t="str">
        <f>IF(AND(希望開始時刻マスタ!AE40&gt;=シフト設定マスタ!$D$12,希望開始時刻マスタ!AE40&lt;シフト設定マスタ!$E$12,$AH40="キッチン"),"A",IF(AND(希望開始時刻マスタ!AE40&gt;=シフト設定マスタ!$D$13,希望開始時刻マスタ!AE40&lt;シフト設定マスタ!$E$13,$AH40="キッチン"),"B",IF(AND(希望開始時刻マスタ!AE40&gt;=シフト設定マスタ!$D$14,希望開始時刻マスタ!AE40&lt;シフト設定マスタ!$E$14,$AH40="ホール"),"C",IF(AND(希望開始時刻マスタ!AE40&gt;=シフト設定マスタ!$D$15,希望開始時刻マスタ!AE40&lt;シフト設定マスタ!$E$15,$AH40="ホール"),"D",IF(希望開始時刻マスタ!AE40="休み","休み","")))))</f>
        <v/>
      </c>
      <c r="AF40" s="142" t="str">
        <f>IF(AND(希望開始時刻マスタ!AF40&gt;=シフト設定マスタ!$D$12,希望開始時刻マスタ!AF40&lt;シフト設定マスタ!$E$12,$AH40="キッチン"),"A",IF(AND(希望開始時刻マスタ!AF40&gt;=シフト設定マスタ!$D$13,希望開始時刻マスタ!AF40&lt;シフト設定マスタ!$E$13,$AH40="キッチン"),"B",IF(AND(希望開始時刻マスタ!AF40&gt;=シフト設定マスタ!$D$14,希望開始時刻マスタ!AF40&lt;シフト設定マスタ!$E$14,$AH40="ホール"),"C",IF(AND(希望開始時刻マスタ!AF40&gt;=シフト設定マスタ!$D$15,希望開始時刻マスタ!AF40&lt;シフト設定マスタ!$E$15,$AH40="ホール"),"D",IF(希望開始時刻マスタ!AF40="休み","休み","")))))</f>
        <v/>
      </c>
      <c r="AG40" s="142" t="str">
        <f>IF(AND(希望開始時刻マスタ!AG40&gt;=シフト設定マスタ!$D$12,希望開始時刻マスタ!AG40&lt;シフト設定マスタ!$E$12,$AH40="キッチン"),"A",IF(AND(希望開始時刻マスタ!AG40&gt;=シフト設定マスタ!$D$13,希望開始時刻マスタ!AG40&lt;シフト設定マスタ!$E$13,$AH40="キッチン"),"B",IF(AND(希望開始時刻マスタ!AG40&gt;=シフト設定マスタ!$D$14,希望開始時刻マスタ!AG40&lt;シフト設定マスタ!$E$14,$AH40="ホール"),"C",IF(AND(希望開始時刻マスタ!AG40&gt;=シフト設定マスタ!$D$15,希望開始時刻マスタ!AG40&lt;シフト設定マスタ!$E$15,$AH40="ホール"),"D",IF(希望開始時刻マスタ!AG40="休み","休み","")))))</f>
        <v/>
      </c>
      <c r="AH40" s="143" t="str">
        <f>スタッフマスタ!L8</f>
        <v>キッチン</v>
      </c>
      <c r="AI40" s="143" t="str">
        <f>スタッフマスタ!K8</f>
        <v>アルバイト</v>
      </c>
    </row>
    <row r="41" spans="2:35" x14ac:dyDescent="0.4">
      <c r="B41" s="17" t="s">
        <v>56</v>
      </c>
      <c r="C41" s="142" t="str">
        <f>IF(AND(希望開始時刻マスタ!C41&gt;=シフト設定マスタ!$D$12,希望開始時刻マスタ!C41&lt;シフト設定マスタ!$E$12,$AH41="キッチン"),"A",IF(AND(希望開始時刻マスタ!C41&gt;=シフト設定マスタ!$D$13,希望開始時刻マスタ!C41&lt;シフト設定マスタ!$E$13,$AH41="キッチン"),"B",IF(AND(希望開始時刻マスタ!C41&gt;=シフト設定マスタ!$D$14,希望開始時刻マスタ!C41&lt;シフト設定マスタ!$E$14,$AH41="ホール"),"C",IF(AND(希望開始時刻マスタ!C41&gt;=シフト設定マスタ!$D$15,希望開始時刻マスタ!C41&lt;シフト設定マスタ!$E$15,$AH41="ホール"),"D",IF(希望開始時刻マスタ!C41="休み","休み","")))))</f>
        <v/>
      </c>
      <c r="D41" s="142" t="str">
        <f>IF(AND(希望開始時刻マスタ!D41&gt;=シフト設定マスタ!$D$12,希望開始時刻マスタ!D41&lt;シフト設定マスタ!$E$12,$AH41="キッチン"),"A",IF(AND(希望開始時刻マスタ!D41&gt;=シフト設定マスタ!$D$13,希望開始時刻マスタ!D41&lt;シフト設定マスタ!$E$13,$AH41="キッチン"),"B",IF(AND(希望開始時刻マスタ!D41&gt;=シフト設定マスタ!$D$14,希望開始時刻マスタ!D41&lt;シフト設定マスタ!$E$14,$AH41="ホール"),"C",IF(AND(希望開始時刻マスタ!D41&gt;=シフト設定マスタ!$D$15,希望開始時刻マスタ!D41&lt;シフト設定マスタ!$E$15,$AH41="ホール"),"D",IF(希望開始時刻マスタ!D41="休み","休み","")))))</f>
        <v/>
      </c>
      <c r="E41" s="142" t="str">
        <f>IF(AND(希望開始時刻マスタ!E41&gt;=シフト設定マスタ!$D$12,希望開始時刻マスタ!E41&lt;シフト設定マスタ!$E$12,$AH41="キッチン"),"A",IF(AND(希望開始時刻マスタ!E41&gt;=シフト設定マスタ!$D$13,希望開始時刻マスタ!E41&lt;シフト設定マスタ!$E$13,$AH41="キッチン"),"B",IF(AND(希望開始時刻マスタ!E41&gt;=シフト設定マスタ!$D$14,希望開始時刻マスタ!E41&lt;シフト設定マスタ!$E$14,$AH41="ホール"),"C",IF(AND(希望開始時刻マスタ!E41&gt;=シフト設定マスタ!$D$15,希望開始時刻マスタ!E41&lt;シフト設定マスタ!$E$15,$AH41="ホール"),"D",IF(希望開始時刻マスタ!E41="休み","休み","")))))</f>
        <v/>
      </c>
      <c r="F41" s="142" t="str">
        <f>IF(AND(希望開始時刻マスタ!F41&gt;=シフト設定マスタ!$D$12,希望開始時刻マスタ!F41&lt;シフト設定マスタ!$E$12,$AH41="キッチン"),"A",IF(AND(希望開始時刻マスタ!F41&gt;=シフト設定マスタ!$D$13,希望開始時刻マスタ!F41&lt;シフト設定マスタ!$E$13,$AH41="キッチン"),"B",IF(AND(希望開始時刻マスタ!F41&gt;=シフト設定マスタ!$D$14,希望開始時刻マスタ!F41&lt;シフト設定マスタ!$E$14,$AH41="ホール"),"C",IF(AND(希望開始時刻マスタ!F41&gt;=シフト設定マスタ!$D$15,希望開始時刻マスタ!F41&lt;シフト設定マスタ!$E$15,$AH41="ホール"),"D",IF(希望開始時刻マスタ!F41="休み","休み","")))))</f>
        <v/>
      </c>
      <c r="G41" s="142" t="str">
        <f>IF(AND(希望開始時刻マスタ!G41&gt;=シフト設定マスタ!$D$12,希望開始時刻マスタ!G41&lt;シフト設定マスタ!$E$12,$AH41="キッチン"),"A",IF(AND(希望開始時刻マスタ!G41&gt;=シフト設定マスタ!$D$13,希望開始時刻マスタ!G41&lt;シフト設定マスタ!$E$13,$AH41="キッチン"),"B",IF(AND(希望開始時刻マスタ!G41&gt;=シフト設定マスタ!$D$14,希望開始時刻マスタ!G41&lt;シフト設定マスタ!$E$14,$AH41="ホール"),"C",IF(AND(希望開始時刻マスタ!G41&gt;=シフト設定マスタ!$D$15,希望開始時刻マスタ!G41&lt;シフト設定マスタ!$E$15,$AH41="ホール"),"D",IF(希望開始時刻マスタ!G41="休み","休み","")))))</f>
        <v/>
      </c>
      <c r="H41" s="142" t="str">
        <f>IF(AND(希望開始時刻マスタ!H41&gt;=シフト設定マスタ!$D$12,希望開始時刻マスタ!H41&lt;シフト設定マスタ!$E$12,$AH41="キッチン"),"A",IF(AND(希望開始時刻マスタ!H41&gt;=シフト設定マスタ!$D$13,希望開始時刻マスタ!H41&lt;シフト設定マスタ!$E$13,$AH41="キッチン"),"B",IF(AND(希望開始時刻マスタ!H41&gt;=シフト設定マスタ!$D$14,希望開始時刻マスタ!H41&lt;シフト設定マスタ!$E$14,$AH41="ホール"),"C",IF(AND(希望開始時刻マスタ!H41&gt;=シフト設定マスタ!$D$15,希望開始時刻マスタ!H41&lt;シフト設定マスタ!$E$15,$AH41="ホール"),"D",IF(希望開始時刻マスタ!H41="休み","休み","")))))</f>
        <v/>
      </c>
      <c r="I41" s="142" t="str">
        <f>IF(AND(希望開始時刻マスタ!I41&gt;=シフト設定マスタ!$D$12,希望開始時刻マスタ!I41&lt;シフト設定マスタ!$E$12,$AH41="キッチン"),"A",IF(AND(希望開始時刻マスタ!I41&gt;=シフト設定マスタ!$D$13,希望開始時刻マスタ!I41&lt;シフト設定マスタ!$E$13,$AH41="キッチン"),"B",IF(AND(希望開始時刻マスタ!I41&gt;=シフト設定マスタ!$D$14,希望開始時刻マスタ!I41&lt;シフト設定マスタ!$E$14,$AH41="ホール"),"C",IF(AND(希望開始時刻マスタ!I41&gt;=シフト設定マスタ!$D$15,希望開始時刻マスタ!I41&lt;シフト設定マスタ!$E$15,$AH41="ホール"),"D",IF(希望開始時刻マスタ!I41="休み","休み","")))))</f>
        <v/>
      </c>
      <c r="J41" s="142" t="str">
        <f>IF(AND(希望開始時刻マスタ!J41&gt;=シフト設定マスタ!$D$12,希望開始時刻マスタ!J41&lt;シフト設定マスタ!$E$12,$AH41="キッチン"),"A",IF(AND(希望開始時刻マスタ!J41&gt;=シフト設定マスタ!$D$13,希望開始時刻マスタ!J41&lt;シフト設定マスタ!$E$13,$AH41="キッチン"),"B",IF(AND(希望開始時刻マスタ!J41&gt;=シフト設定マスタ!$D$14,希望開始時刻マスタ!J41&lt;シフト設定マスタ!$E$14,$AH41="ホール"),"C",IF(AND(希望開始時刻マスタ!J41&gt;=シフト設定マスタ!$D$15,希望開始時刻マスタ!J41&lt;シフト設定マスタ!$E$15,$AH41="ホール"),"D",IF(希望開始時刻マスタ!J41="休み","休み","")))))</f>
        <v/>
      </c>
      <c r="K41" s="142" t="str">
        <f>IF(AND(希望開始時刻マスタ!K41&gt;=シフト設定マスタ!$D$12,希望開始時刻マスタ!K41&lt;シフト設定マスタ!$E$12,$AH41="キッチン"),"A",IF(AND(希望開始時刻マスタ!K41&gt;=シフト設定マスタ!$D$13,希望開始時刻マスタ!K41&lt;シフト設定マスタ!$E$13,$AH41="キッチン"),"B",IF(AND(希望開始時刻マスタ!K41&gt;=シフト設定マスタ!$D$14,希望開始時刻マスタ!K41&lt;シフト設定マスタ!$E$14,$AH41="ホール"),"C",IF(AND(希望開始時刻マスタ!K41&gt;=シフト設定マスタ!$D$15,希望開始時刻マスタ!K41&lt;シフト設定マスタ!$E$15,$AH41="ホール"),"D",IF(希望開始時刻マスタ!K41="休み","休み","")))))</f>
        <v/>
      </c>
      <c r="L41" s="142" t="str">
        <f>IF(AND(希望開始時刻マスタ!L41&gt;=シフト設定マスタ!$D$12,希望開始時刻マスタ!L41&lt;シフト設定マスタ!$E$12,$AH41="キッチン"),"A",IF(AND(希望開始時刻マスタ!L41&gt;=シフト設定マスタ!$D$13,希望開始時刻マスタ!L41&lt;シフト設定マスタ!$E$13,$AH41="キッチン"),"B",IF(AND(希望開始時刻マスタ!L41&gt;=シフト設定マスタ!$D$14,希望開始時刻マスタ!L41&lt;シフト設定マスタ!$E$14,$AH41="ホール"),"C",IF(AND(希望開始時刻マスタ!L41&gt;=シフト設定マスタ!$D$15,希望開始時刻マスタ!L41&lt;シフト設定マスタ!$E$15,$AH41="ホール"),"D",IF(希望開始時刻マスタ!L41="休み","休み","")))))</f>
        <v/>
      </c>
      <c r="M41" s="142" t="str">
        <f>IF(AND(希望開始時刻マスタ!M41&gt;=シフト設定マスタ!$D$12,希望開始時刻マスタ!M41&lt;シフト設定マスタ!$E$12,$AH41="キッチン"),"A",IF(AND(希望開始時刻マスタ!M41&gt;=シフト設定マスタ!$D$13,希望開始時刻マスタ!M41&lt;シフト設定マスタ!$E$13,$AH41="キッチン"),"B",IF(AND(希望開始時刻マスタ!M41&gt;=シフト設定マスタ!$D$14,希望開始時刻マスタ!M41&lt;シフト設定マスタ!$E$14,$AH41="ホール"),"C",IF(AND(希望開始時刻マスタ!M41&gt;=シフト設定マスタ!$D$15,希望開始時刻マスタ!M41&lt;シフト設定マスタ!$E$15,$AH41="ホール"),"D",IF(希望開始時刻マスタ!M41="休み","休み","")))))</f>
        <v/>
      </c>
      <c r="N41" s="142" t="str">
        <f>IF(AND(希望開始時刻マスタ!N41&gt;=シフト設定マスタ!$D$12,希望開始時刻マスタ!N41&lt;シフト設定マスタ!$E$12,$AH41="キッチン"),"A",IF(AND(希望開始時刻マスタ!N41&gt;=シフト設定マスタ!$D$13,希望開始時刻マスタ!N41&lt;シフト設定マスタ!$E$13,$AH41="キッチン"),"B",IF(AND(希望開始時刻マスタ!N41&gt;=シフト設定マスタ!$D$14,希望開始時刻マスタ!N41&lt;シフト設定マスタ!$E$14,$AH41="ホール"),"C",IF(AND(希望開始時刻マスタ!N41&gt;=シフト設定マスタ!$D$15,希望開始時刻マスタ!N41&lt;シフト設定マスタ!$E$15,$AH41="ホール"),"D",IF(希望開始時刻マスタ!N41="休み","休み","")))))</f>
        <v/>
      </c>
      <c r="O41" s="142" t="str">
        <f>IF(AND(希望開始時刻マスタ!O41&gt;=シフト設定マスタ!$D$12,希望開始時刻マスタ!O41&lt;シフト設定マスタ!$E$12,$AH41="キッチン"),"A",IF(AND(希望開始時刻マスタ!O41&gt;=シフト設定マスタ!$D$13,希望開始時刻マスタ!O41&lt;シフト設定マスタ!$E$13,$AH41="キッチン"),"B",IF(AND(希望開始時刻マスタ!O41&gt;=シフト設定マスタ!$D$14,希望開始時刻マスタ!O41&lt;シフト設定マスタ!$E$14,$AH41="ホール"),"C",IF(AND(希望開始時刻マスタ!O41&gt;=シフト設定マスタ!$D$15,希望開始時刻マスタ!O41&lt;シフト設定マスタ!$E$15,$AH41="ホール"),"D",IF(希望開始時刻マスタ!O41="休み","休み","")))))</f>
        <v/>
      </c>
      <c r="P41" s="142" t="str">
        <f>IF(AND(希望開始時刻マスタ!P41&gt;=シフト設定マスタ!$D$12,希望開始時刻マスタ!P41&lt;シフト設定マスタ!$E$12,$AH41="キッチン"),"A",IF(AND(希望開始時刻マスタ!P41&gt;=シフト設定マスタ!$D$13,希望開始時刻マスタ!P41&lt;シフト設定マスタ!$E$13,$AH41="キッチン"),"B",IF(AND(希望開始時刻マスタ!P41&gt;=シフト設定マスタ!$D$14,希望開始時刻マスタ!P41&lt;シフト設定マスタ!$E$14,$AH41="ホール"),"C",IF(AND(希望開始時刻マスタ!P41&gt;=シフト設定マスタ!$D$15,希望開始時刻マスタ!P41&lt;シフト設定マスタ!$E$15,$AH41="ホール"),"D",IF(希望開始時刻マスタ!P41="休み","休み","")))))</f>
        <v/>
      </c>
      <c r="Q41" s="142" t="str">
        <f>IF(AND(希望開始時刻マスタ!Q41&gt;=シフト設定マスタ!$D$12,希望開始時刻マスタ!Q41&lt;シフト設定マスタ!$E$12,$AH41="キッチン"),"A",IF(AND(希望開始時刻マスタ!Q41&gt;=シフト設定マスタ!$D$13,希望開始時刻マスタ!Q41&lt;シフト設定マスタ!$E$13,$AH41="キッチン"),"B",IF(AND(希望開始時刻マスタ!Q41&gt;=シフト設定マスタ!$D$14,希望開始時刻マスタ!Q41&lt;シフト設定マスタ!$E$14,$AH41="ホール"),"C",IF(AND(希望開始時刻マスタ!Q41&gt;=シフト設定マスタ!$D$15,希望開始時刻マスタ!Q41&lt;シフト設定マスタ!$E$15,$AH41="ホール"),"D",IF(希望開始時刻マスタ!Q41="休み","休み","")))))</f>
        <v/>
      </c>
      <c r="R41" s="142" t="str">
        <f>IF(AND(希望開始時刻マスタ!R41&gt;=シフト設定マスタ!$D$12,希望開始時刻マスタ!R41&lt;シフト設定マスタ!$E$12,$AH41="キッチン"),"A",IF(AND(希望開始時刻マスタ!R41&gt;=シフト設定マスタ!$D$13,希望開始時刻マスタ!R41&lt;シフト設定マスタ!$E$13,$AH41="キッチン"),"B",IF(AND(希望開始時刻マスタ!R41&gt;=シフト設定マスタ!$D$14,希望開始時刻マスタ!R41&lt;シフト設定マスタ!$E$14,$AH41="ホール"),"C",IF(AND(希望開始時刻マスタ!R41&gt;=シフト設定マスタ!$D$15,希望開始時刻マスタ!R41&lt;シフト設定マスタ!$E$15,$AH41="ホール"),"D",IF(希望開始時刻マスタ!R41="休み","休み","")))))</f>
        <v/>
      </c>
      <c r="S41" s="142" t="str">
        <f>IF(AND(希望開始時刻マスタ!S41&gt;=シフト設定マスタ!$D$12,希望開始時刻マスタ!S41&lt;シフト設定マスタ!$E$12,$AH41="キッチン"),"A",IF(AND(希望開始時刻マスタ!S41&gt;=シフト設定マスタ!$D$13,希望開始時刻マスタ!S41&lt;シフト設定マスタ!$E$13,$AH41="キッチン"),"B",IF(AND(希望開始時刻マスタ!S41&gt;=シフト設定マスタ!$D$14,希望開始時刻マスタ!S41&lt;シフト設定マスタ!$E$14,$AH41="ホール"),"C",IF(AND(希望開始時刻マスタ!S41&gt;=シフト設定マスタ!$D$15,希望開始時刻マスタ!S41&lt;シフト設定マスタ!$E$15,$AH41="ホール"),"D",IF(希望開始時刻マスタ!S41="休み","休み","")))))</f>
        <v/>
      </c>
      <c r="T41" s="142" t="str">
        <f>IF(AND(希望開始時刻マスタ!T41&gt;=シフト設定マスタ!$D$12,希望開始時刻マスタ!T41&lt;シフト設定マスタ!$E$12,$AH41="キッチン"),"A",IF(AND(希望開始時刻マスタ!T41&gt;=シフト設定マスタ!$D$13,希望開始時刻マスタ!T41&lt;シフト設定マスタ!$E$13,$AH41="キッチン"),"B",IF(AND(希望開始時刻マスタ!T41&gt;=シフト設定マスタ!$D$14,希望開始時刻マスタ!T41&lt;シフト設定マスタ!$E$14,$AH41="ホール"),"C",IF(AND(希望開始時刻マスタ!T41&gt;=シフト設定マスタ!$D$15,希望開始時刻マスタ!T41&lt;シフト設定マスタ!$E$15,$AH41="ホール"),"D",IF(希望開始時刻マスタ!T41="休み","休み","")))))</f>
        <v/>
      </c>
      <c r="U41" s="142" t="str">
        <f>IF(AND(希望開始時刻マスタ!U41&gt;=シフト設定マスタ!$D$12,希望開始時刻マスタ!U41&lt;シフト設定マスタ!$E$12,$AH41="キッチン"),"A",IF(AND(希望開始時刻マスタ!U41&gt;=シフト設定マスタ!$D$13,希望開始時刻マスタ!U41&lt;シフト設定マスタ!$E$13,$AH41="キッチン"),"B",IF(AND(希望開始時刻マスタ!U41&gt;=シフト設定マスタ!$D$14,希望開始時刻マスタ!U41&lt;シフト設定マスタ!$E$14,$AH41="ホール"),"C",IF(AND(希望開始時刻マスタ!U41&gt;=シフト設定マスタ!$D$15,希望開始時刻マスタ!U41&lt;シフト設定マスタ!$E$15,$AH41="ホール"),"D",IF(希望開始時刻マスタ!U41="休み","休み","")))))</f>
        <v/>
      </c>
      <c r="V41" s="142" t="str">
        <f>IF(AND(希望開始時刻マスタ!V41&gt;=シフト設定マスタ!$D$12,希望開始時刻マスタ!V41&lt;シフト設定マスタ!$E$12,$AH41="キッチン"),"A",IF(AND(希望開始時刻マスタ!V41&gt;=シフト設定マスタ!$D$13,希望開始時刻マスタ!V41&lt;シフト設定マスタ!$E$13,$AH41="キッチン"),"B",IF(AND(希望開始時刻マスタ!V41&gt;=シフト設定マスタ!$D$14,希望開始時刻マスタ!V41&lt;シフト設定マスタ!$E$14,$AH41="ホール"),"C",IF(AND(希望開始時刻マスタ!V41&gt;=シフト設定マスタ!$D$15,希望開始時刻マスタ!V41&lt;シフト設定マスタ!$E$15,$AH41="ホール"),"D",IF(希望開始時刻マスタ!V41="休み","休み","")))))</f>
        <v/>
      </c>
      <c r="W41" s="142" t="str">
        <f>IF(AND(希望開始時刻マスタ!W41&gt;=シフト設定マスタ!$D$12,希望開始時刻マスタ!W41&lt;シフト設定マスタ!$E$12,$AH41="キッチン"),"A",IF(AND(希望開始時刻マスタ!W41&gt;=シフト設定マスタ!$D$13,希望開始時刻マスタ!W41&lt;シフト設定マスタ!$E$13,$AH41="キッチン"),"B",IF(AND(希望開始時刻マスタ!W41&gt;=シフト設定マスタ!$D$14,希望開始時刻マスタ!W41&lt;シフト設定マスタ!$E$14,$AH41="ホール"),"C",IF(AND(希望開始時刻マスタ!W41&gt;=シフト設定マスタ!$D$15,希望開始時刻マスタ!W41&lt;シフト設定マスタ!$E$15,$AH41="ホール"),"D",IF(希望開始時刻マスタ!W41="休み","休み","")))))</f>
        <v/>
      </c>
      <c r="X41" s="142" t="str">
        <f>IF(AND(希望開始時刻マスタ!X41&gt;=シフト設定マスタ!$D$12,希望開始時刻マスタ!X41&lt;シフト設定マスタ!$E$12,$AH41="キッチン"),"A",IF(AND(希望開始時刻マスタ!X41&gt;=シフト設定マスタ!$D$13,希望開始時刻マスタ!X41&lt;シフト設定マスタ!$E$13,$AH41="キッチン"),"B",IF(AND(希望開始時刻マスタ!X41&gt;=シフト設定マスタ!$D$14,希望開始時刻マスタ!X41&lt;シフト設定マスタ!$E$14,$AH41="ホール"),"C",IF(AND(希望開始時刻マスタ!X41&gt;=シフト設定マスタ!$D$15,希望開始時刻マスタ!X41&lt;シフト設定マスタ!$E$15,$AH41="ホール"),"D",IF(希望開始時刻マスタ!X41="休み","休み","")))))</f>
        <v/>
      </c>
      <c r="Y41" s="142" t="str">
        <f>IF(AND(希望開始時刻マスタ!Y41&gt;=シフト設定マスタ!$D$12,希望開始時刻マスタ!Y41&lt;シフト設定マスタ!$E$12,$AH41="キッチン"),"A",IF(AND(希望開始時刻マスタ!Y41&gt;=シフト設定マスタ!$D$13,希望開始時刻マスタ!Y41&lt;シフト設定マスタ!$E$13,$AH41="キッチン"),"B",IF(AND(希望開始時刻マスタ!Y41&gt;=シフト設定マスタ!$D$14,希望開始時刻マスタ!Y41&lt;シフト設定マスタ!$E$14,$AH41="ホール"),"C",IF(AND(希望開始時刻マスタ!Y41&gt;=シフト設定マスタ!$D$15,希望開始時刻マスタ!Y41&lt;シフト設定マスタ!$E$15,$AH41="ホール"),"D",IF(希望開始時刻マスタ!Y41="休み","休み","")))))</f>
        <v/>
      </c>
      <c r="Z41" s="142" t="str">
        <f>IF(AND(希望開始時刻マスタ!Z41&gt;=シフト設定マスタ!$D$12,希望開始時刻マスタ!Z41&lt;シフト設定マスタ!$E$12,$AH41="キッチン"),"A",IF(AND(希望開始時刻マスタ!Z41&gt;=シフト設定マスタ!$D$13,希望開始時刻マスタ!Z41&lt;シフト設定マスタ!$E$13,$AH41="キッチン"),"B",IF(AND(希望開始時刻マスタ!Z41&gt;=シフト設定マスタ!$D$14,希望開始時刻マスタ!Z41&lt;シフト設定マスタ!$E$14,$AH41="ホール"),"C",IF(AND(希望開始時刻マスタ!Z41&gt;=シフト設定マスタ!$D$15,希望開始時刻マスタ!Z41&lt;シフト設定マスタ!$E$15,$AH41="ホール"),"D",IF(希望開始時刻マスタ!Z41="休み","休み","")))))</f>
        <v/>
      </c>
      <c r="AA41" s="142" t="str">
        <f>IF(AND(希望開始時刻マスタ!AA41&gt;=シフト設定マスタ!$D$12,希望開始時刻マスタ!AA41&lt;シフト設定マスタ!$E$12,$AH41="キッチン"),"A",IF(AND(希望開始時刻マスタ!AA41&gt;=シフト設定マスタ!$D$13,希望開始時刻マスタ!AA41&lt;シフト設定マスタ!$E$13,$AH41="キッチン"),"B",IF(AND(希望開始時刻マスタ!AA41&gt;=シフト設定マスタ!$D$14,希望開始時刻マスタ!AA41&lt;シフト設定マスタ!$E$14,$AH41="ホール"),"C",IF(AND(希望開始時刻マスタ!AA41&gt;=シフト設定マスタ!$D$15,希望開始時刻マスタ!AA41&lt;シフト設定マスタ!$E$15,$AH41="ホール"),"D",IF(希望開始時刻マスタ!AA41="休み","休み","")))))</f>
        <v/>
      </c>
      <c r="AB41" s="142" t="str">
        <f>IF(AND(希望開始時刻マスタ!AB41&gt;=シフト設定マスタ!$D$12,希望開始時刻マスタ!AB41&lt;シフト設定マスタ!$E$12,$AH41="キッチン"),"A",IF(AND(希望開始時刻マスタ!AB41&gt;=シフト設定マスタ!$D$13,希望開始時刻マスタ!AB41&lt;シフト設定マスタ!$E$13,$AH41="キッチン"),"B",IF(AND(希望開始時刻マスタ!AB41&gt;=シフト設定マスタ!$D$14,希望開始時刻マスタ!AB41&lt;シフト設定マスタ!$E$14,$AH41="ホール"),"C",IF(AND(希望開始時刻マスタ!AB41&gt;=シフト設定マスタ!$D$15,希望開始時刻マスタ!AB41&lt;シフト設定マスタ!$E$15,$AH41="ホール"),"D",IF(希望開始時刻マスタ!AB41="休み","休み","")))))</f>
        <v/>
      </c>
      <c r="AC41" s="142" t="str">
        <f>IF(AND(希望開始時刻マスタ!AC41&gt;=シフト設定マスタ!$D$12,希望開始時刻マスタ!AC41&lt;シフト設定マスタ!$E$12,$AH41="キッチン"),"A",IF(AND(希望開始時刻マスタ!AC41&gt;=シフト設定マスタ!$D$13,希望開始時刻マスタ!AC41&lt;シフト設定マスタ!$E$13,$AH41="キッチン"),"B",IF(AND(希望開始時刻マスタ!AC41&gt;=シフト設定マスタ!$D$14,希望開始時刻マスタ!AC41&lt;シフト設定マスタ!$E$14,$AH41="ホール"),"C",IF(AND(希望開始時刻マスタ!AC41&gt;=シフト設定マスタ!$D$15,希望開始時刻マスタ!AC41&lt;シフト設定マスタ!$E$15,$AH41="ホール"),"D",IF(希望開始時刻マスタ!AC41="休み","休み","")))))</f>
        <v/>
      </c>
      <c r="AD41" s="142" t="str">
        <f>IF(AND(希望開始時刻マスタ!AD41&gt;=シフト設定マスタ!$D$12,希望開始時刻マスタ!AD41&lt;シフト設定マスタ!$E$12,$AH41="キッチン"),"A",IF(AND(希望開始時刻マスタ!AD41&gt;=シフト設定マスタ!$D$13,希望開始時刻マスタ!AD41&lt;シフト設定マスタ!$E$13,$AH41="キッチン"),"B",IF(AND(希望開始時刻マスタ!AD41&gt;=シフト設定マスタ!$D$14,希望開始時刻マスタ!AD41&lt;シフト設定マスタ!$E$14,$AH41="ホール"),"C",IF(AND(希望開始時刻マスタ!AD41&gt;=シフト設定マスタ!$D$15,希望開始時刻マスタ!AD41&lt;シフト設定マスタ!$E$15,$AH41="ホール"),"D",IF(希望開始時刻マスタ!AD41="休み","休み","")))))</f>
        <v/>
      </c>
      <c r="AE41" s="142" t="str">
        <f>IF(AND(希望開始時刻マスタ!AE41&gt;=シフト設定マスタ!$D$12,希望開始時刻マスタ!AE41&lt;シフト設定マスタ!$E$12,$AH41="キッチン"),"A",IF(AND(希望開始時刻マスタ!AE41&gt;=シフト設定マスタ!$D$13,希望開始時刻マスタ!AE41&lt;シフト設定マスタ!$E$13,$AH41="キッチン"),"B",IF(AND(希望開始時刻マスタ!AE41&gt;=シフト設定マスタ!$D$14,希望開始時刻マスタ!AE41&lt;シフト設定マスタ!$E$14,$AH41="ホール"),"C",IF(AND(希望開始時刻マスタ!AE41&gt;=シフト設定マスタ!$D$15,希望開始時刻マスタ!AE41&lt;シフト設定マスタ!$E$15,$AH41="ホール"),"D",IF(希望開始時刻マスタ!AE41="休み","休み","")))))</f>
        <v/>
      </c>
      <c r="AF41" s="142" t="str">
        <f>IF(AND(希望開始時刻マスタ!AF41&gt;=シフト設定マスタ!$D$12,希望開始時刻マスタ!AF41&lt;シフト設定マスタ!$E$12,$AH41="キッチン"),"A",IF(AND(希望開始時刻マスタ!AF41&gt;=シフト設定マスタ!$D$13,希望開始時刻マスタ!AF41&lt;シフト設定マスタ!$E$13,$AH41="キッチン"),"B",IF(AND(希望開始時刻マスタ!AF41&gt;=シフト設定マスタ!$D$14,希望開始時刻マスタ!AF41&lt;シフト設定マスタ!$E$14,$AH41="ホール"),"C",IF(AND(希望開始時刻マスタ!AF41&gt;=シフト設定マスタ!$D$15,希望開始時刻マスタ!AF41&lt;シフト設定マスタ!$E$15,$AH41="ホール"),"D",IF(希望開始時刻マスタ!AF41="休み","休み","")))))</f>
        <v/>
      </c>
      <c r="AG41" s="142" t="str">
        <f>IF(AND(希望開始時刻マスタ!AG41&gt;=シフト設定マスタ!$D$12,希望開始時刻マスタ!AG41&lt;シフト設定マスタ!$E$12,$AH41="キッチン"),"A",IF(AND(希望開始時刻マスタ!AG41&gt;=シフト設定マスタ!$D$13,希望開始時刻マスタ!AG41&lt;シフト設定マスタ!$E$13,$AH41="キッチン"),"B",IF(AND(希望開始時刻マスタ!AG41&gt;=シフト設定マスタ!$D$14,希望開始時刻マスタ!AG41&lt;シフト設定マスタ!$E$14,$AH41="ホール"),"C",IF(AND(希望開始時刻マスタ!AG41&gt;=シフト設定マスタ!$D$15,希望開始時刻マスタ!AG41&lt;シフト設定マスタ!$E$15,$AH41="ホール"),"D",IF(希望開始時刻マスタ!AG41="休み","休み","")))))</f>
        <v/>
      </c>
      <c r="AH41" s="143" t="str">
        <f>スタッフマスタ!L9</f>
        <v>キッチン</v>
      </c>
      <c r="AI41" s="143" t="str">
        <f>スタッフマスタ!K9</f>
        <v>アルバイト</v>
      </c>
    </row>
    <row r="42" spans="2:35" x14ac:dyDescent="0.4">
      <c r="B42" s="17" t="s">
        <v>57</v>
      </c>
      <c r="C42" s="142" t="str">
        <f>IF(AND(希望開始時刻マスタ!C42&gt;=シフト設定マスタ!$D$12,希望開始時刻マスタ!C42&lt;シフト設定マスタ!$E$12,$AH42="キッチン"),"A",IF(AND(希望開始時刻マスタ!C42&gt;=シフト設定マスタ!$D$13,希望開始時刻マスタ!C42&lt;シフト設定マスタ!$E$13,$AH42="キッチン"),"B",IF(AND(希望開始時刻マスタ!C42&gt;=シフト設定マスタ!$D$14,希望開始時刻マスタ!C42&lt;シフト設定マスタ!$E$14,$AH42="ホール"),"C",IF(AND(希望開始時刻マスタ!C42&gt;=シフト設定マスタ!$D$15,希望開始時刻マスタ!C42&lt;シフト設定マスタ!$E$15,$AH42="ホール"),"D",IF(希望開始時刻マスタ!C42="休み","休み","")))))</f>
        <v/>
      </c>
      <c r="D42" s="142" t="str">
        <f>IF(AND(希望開始時刻マスタ!D42&gt;=シフト設定マスタ!$D$12,希望開始時刻マスタ!D42&lt;シフト設定マスタ!$E$12,$AH42="キッチン"),"A",IF(AND(希望開始時刻マスタ!D42&gt;=シフト設定マスタ!$D$13,希望開始時刻マスタ!D42&lt;シフト設定マスタ!$E$13,$AH42="キッチン"),"B",IF(AND(希望開始時刻マスタ!D42&gt;=シフト設定マスタ!$D$14,希望開始時刻マスタ!D42&lt;シフト設定マスタ!$E$14,$AH42="ホール"),"C",IF(AND(希望開始時刻マスタ!D42&gt;=シフト設定マスタ!$D$15,希望開始時刻マスタ!D42&lt;シフト設定マスタ!$E$15,$AH42="ホール"),"D",IF(希望開始時刻マスタ!D42="休み","休み","")))))</f>
        <v/>
      </c>
      <c r="E42" s="142" t="str">
        <f>IF(AND(希望開始時刻マスタ!E42&gt;=シフト設定マスタ!$D$12,希望開始時刻マスタ!E42&lt;シフト設定マスタ!$E$12,$AH42="キッチン"),"A",IF(AND(希望開始時刻マスタ!E42&gt;=シフト設定マスタ!$D$13,希望開始時刻マスタ!E42&lt;シフト設定マスタ!$E$13,$AH42="キッチン"),"B",IF(AND(希望開始時刻マスタ!E42&gt;=シフト設定マスタ!$D$14,希望開始時刻マスタ!E42&lt;シフト設定マスタ!$E$14,$AH42="ホール"),"C",IF(AND(希望開始時刻マスタ!E42&gt;=シフト設定マスタ!$D$15,希望開始時刻マスタ!E42&lt;シフト設定マスタ!$E$15,$AH42="ホール"),"D",IF(希望開始時刻マスタ!E42="休み","休み","")))))</f>
        <v/>
      </c>
      <c r="F42" s="142" t="str">
        <f>IF(AND(希望開始時刻マスタ!F42&gt;=シフト設定マスタ!$D$12,希望開始時刻マスタ!F42&lt;シフト設定マスタ!$E$12,$AH42="キッチン"),"A",IF(AND(希望開始時刻マスタ!F42&gt;=シフト設定マスタ!$D$13,希望開始時刻マスタ!F42&lt;シフト設定マスタ!$E$13,$AH42="キッチン"),"B",IF(AND(希望開始時刻マスタ!F42&gt;=シフト設定マスタ!$D$14,希望開始時刻マスタ!F42&lt;シフト設定マスタ!$E$14,$AH42="ホール"),"C",IF(AND(希望開始時刻マスタ!F42&gt;=シフト設定マスタ!$D$15,希望開始時刻マスタ!F42&lt;シフト設定マスタ!$E$15,$AH42="ホール"),"D",IF(希望開始時刻マスタ!F42="休み","休み","")))))</f>
        <v/>
      </c>
      <c r="G42" s="142" t="str">
        <f>IF(AND(希望開始時刻マスタ!G42&gt;=シフト設定マスタ!$D$12,希望開始時刻マスタ!G42&lt;シフト設定マスタ!$E$12,$AH42="キッチン"),"A",IF(AND(希望開始時刻マスタ!G42&gt;=シフト設定マスタ!$D$13,希望開始時刻マスタ!G42&lt;シフト設定マスタ!$E$13,$AH42="キッチン"),"B",IF(AND(希望開始時刻マスタ!G42&gt;=シフト設定マスタ!$D$14,希望開始時刻マスタ!G42&lt;シフト設定マスタ!$E$14,$AH42="ホール"),"C",IF(AND(希望開始時刻マスタ!G42&gt;=シフト設定マスタ!$D$15,希望開始時刻マスタ!G42&lt;シフト設定マスタ!$E$15,$AH42="ホール"),"D",IF(希望開始時刻マスタ!G42="休み","休み","")))))</f>
        <v/>
      </c>
      <c r="H42" s="142" t="str">
        <f>IF(AND(希望開始時刻マスタ!H42&gt;=シフト設定マスタ!$D$12,希望開始時刻マスタ!H42&lt;シフト設定マスタ!$E$12,$AH42="キッチン"),"A",IF(AND(希望開始時刻マスタ!H42&gt;=シフト設定マスタ!$D$13,希望開始時刻マスタ!H42&lt;シフト設定マスタ!$E$13,$AH42="キッチン"),"B",IF(AND(希望開始時刻マスタ!H42&gt;=シフト設定マスタ!$D$14,希望開始時刻マスタ!H42&lt;シフト設定マスタ!$E$14,$AH42="ホール"),"C",IF(AND(希望開始時刻マスタ!H42&gt;=シフト設定マスタ!$D$15,希望開始時刻マスタ!H42&lt;シフト設定マスタ!$E$15,$AH42="ホール"),"D",IF(希望開始時刻マスタ!H42="休み","休み","")))))</f>
        <v/>
      </c>
      <c r="I42" s="142" t="str">
        <f>IF(AND(希望開始時刻マスタ!I42&gt;=シフト設定マスタ!$D$12,希望開始時刻マスタ!I42&lt;シフト設定マスタ!$E$12,$AH42="キッチン"),"A",IF(AND(希望開始時刻マスタ!I42&gt;=シフト設定マスタ!$D$13,希望開始時刻マスタ!I42&lt;シフト設定マスタ!$E$13,$AH42="キッチン"),"B",IF(AND(希望開始時刻マスタ!I42&gt;=シフト設定マスタ!$D$14,希望開始時刻マスタ!I42&lt;シフト設定マスタ!$E$14,$AH42="ホール"),"C",IF(AND(希望開始時刻マスタ!I42&gt;=シフト設定マスタ!$D$15,希望開始時刻マスタ!I42&lt;シフト設定マスタ!$E$15,$AH42="ホール"),"D",IF(希望開始時刻マスタ!I42="休み","休み","")))))</f>
        <v/>
      </c>
      <c r="J42" s="142" t="str">
        <f>IF(AND(希望開始時刻マスタ!J42&gt;=シフト設定マスタ!$D$12,希望開始時刻マスタ!J42&lt;シフト設定マスタ!$E$12,$AH42="キッチン"),"A",IF(AND(希望開始時刻マスタ!J42&gt;=シフト設定マスタ!$D$13,希望開始時刻マスタ!J42&lt;シフト設定マスタ!$E$13,$AH42="キッチン"),"B",IF(AND(希望開始時刻マスタ!J42&gt;=シフト設定マスタ!$D$14,希望開始時刻マスタ!J42&lt;シフト設定マスタ!$E$14,$AH42="ホール"),"C",IF(AND(希望開始時刻マスタ!J42&gt;=シフト設定マスタ!$D$15,希望開始時刻マスタ!J42&lt;シフト設定マスタ!$E$15,$AH42="ホール"),"D",IF(希望開始時刻マスタ!J42="休み","休み","")))))</f>
        <v/>
      </c>
      <c r="K42" s="142" t="str">
        <f>IF(AND(希望開始時刻マスタ!K42&gt;=シフト設定マスタ!$D$12,希望開始時刻マスタ!K42&lt;シフト設定マスタ!$E$12,$AH42="キッチン"),"A",IF(AND(希望開始時刻マスタ!K42&gt;=シフト設定マスタ!$D$13,希望開始時刻マスタ!K42&lt;シフト設定マスタ!$E$13,$AH42="キッチン"),"B",IF(AND(希望開始時刻マスタ!K42&gt;=シフト設定マスタ!$D$14,希望開始時刻マスタ!K42&lt;シフト設定マスタ!$E$14,$AH42="ホール"),"C",IF(AND(希望開始時刻マスタ!K42&gt;=シフト設定マスタ!$D$15,希望開始時刻マスタ!K42&lt;シフト設定マスタ!$E$15,$AH42="ホール"),"D",IF(希望開始時刻マスタ!K42="休み","休み","")))))</f>
        <v/>
      </c>
      <c r="L42" s="142" t="str">
        <f>IF(AND(希望開始時刻マスタ!L42&gt;=シフト設定マスタ!$D$12,希望開始時刻マスタ!L42&lt;シフト設定マスタ!$E$12,$AH42="キッチン"),"A",IF(AND(希望開始時刻マスタ!L42&gt;=シフト設定マスタ!$D$13,希望開始時刻マスタ!L42&lt;シフト設定マスタ!$E$13,$AH42="キッチン"),"B",IF(AND(希望開始時刻マスタ!L42&gt;=シフト設定マスタ!$D$14,希望開始時刻マスタ!L42&lt;シフト設定マスタ!$E$14,$AH42="ホール"),"C",IF(AND(希望開始時刻マスタ!L42&gt;=シフト設定マスタ!$D$15,希望開始時刻マスタ!L42&lt;シフト設定マスタ!$E$15,$AH42="ホール"),"D",IF(希望開始時刻マスタ!L42="休み","休み","")))))</f>
        <v/>
      </c>
      <c r="M42" s="142" t="str">
        <f>IF(AND(希望開始時刻マスタ!M42&gt;=シフト設定マスタ!$D$12,希望開始時刻マスタ!M42&lt;シフト設定マスタ!$E$12,$AH42="キッチン"),"A",IF(AND(希望開始時刻マスタ!M42&gt;=シフト設定マスタ!$D$13,希望開始時刻マスタ!M42&lt;シフト設定マスタ!$E$13,$AH42="キッチン"),"B",IF(AND(希望開始時刻マスタ!M42&gt;=シフト設定マスタ!$D$14,希望開始時刻マスタ!M42&lt;シフト設定マスタ!$E$14,$AH42="ホール"),"C",IF(AND(希望開始時刻マスタ!M42&gt;=シフト設定マスタ!$D$15,希望開始時刻マスタ!M42&lt;シフト設定マスタ!$E$15,$AH42="ホール"),"D",IF(希望開始時刻マスタ!M42="休み","休み","")))))</f>
        <v/>
      </c>
      <c r="N42" s="142" t="str">
        <f>IF(AND(希望開始時刻マスタ!N42&gt;=シフト設定マスタ!$D$12,希望開始時刻マスタ!N42&lt;シフト設定マスタ!$E$12,$AH42="キッチン"),"A",IF(AND(希望開始時刻マスタ!N42&gt;=シフト設定マスタ!$D$13,希望開始時刻マスタ!N42&lt;シフト設定マスタ!$E$13,$AH42="キッチン"),"B",IF(AND(希望開始時刻マスタ!N42&gt;=シフト設定マスタ!$D$14,希望開始時刻マスタ!N42&lt;シフト設定マスタ!$E$14,$AH42="ホール"),"C",IF(AND(希望開始時刻マスタ!N42&gt;=シフト設定マスタ!$D$15,希望開始時刻マスタ!N42&lt;シフト設定マスタ!$E$15,$AH42="ホール"),"D",IF(希望開始時刻マスタ!N42="休み","休み","")))))</f>
        <v/>
      </c>
      <c r="O42" s="142" t="str">
        <f>IF(AND(希望開始時刻マスタ!O42&gt;=シフト設定マスタ!$D$12,希望開始時刻マスタ!O42&lt;シフト設定マスタ!$E$12,$AH42="キッチン"),"A",IF(AND(希望開始時刻マスタ!O42&gt;=シフト設定マスタ!$D$13,希望開始時刻マスタ!O42&lt;シフト設定マスタ!$E$13,$AH42="キッチン"),"B",IF(AND(希望開始時刻マスタ!O42&gt;=シフト設定マスタ!$D$14,希望開始時刻マスタ!O42&lt;シフト設定マスタ!$E$14,$AH42="ホール"),"C",IF(AND(希望開始時刻マスタ!O42&gt;=シフト設定マスタ!$D$15,希望開始時刻マスタ!O42&lt;シフト設定マスタ!$E$15,$AH42="ホール"),"D",IF(希望開始時刻マスタ!O42="休み","休み","")))))</f>
        <v/>
      </c>
      <c r="P42" s="142" t="str">
        <f>IF(AND(希望開始時刻マスタ!P42&gt;=シフト設定マスタ!$D$12,希望開始時刻マスタ!P42&lt;シフト設定マスタ!$E$12,$AH42="キッチン"),"A",IF(AND(希望開始時刻マスタ!P42&gt;=シフト設定マスタ!$D$13,希望開始時刻マスタ!P42&lt;シフト設定マスタ!$E$13,$AH42="キッチン"),"B",IF(AND(希望開始時刻マスタ!P42&gt;=シフト設定マスタ!$D$14,希望開始時刻マスタ!P42&lt;シフト設定マスタ!$E$14,$AH42="ホール"),"C",IF(AND(希望開始時刻マスタ!P42&gt;=シフト設定マスタ!$D$15,希望開始時刻マスタ!P42&lt;シフト設定マスタ!$E$15,$AH42="ホール"),"D",IF(希望開始時刻マスタ!P42="休み","休み","")))))</f>
        <v/>
      </c>
      <c r="Q42" s="142" t="str">
        <f>IF(AND(希望開始時刻マスタ!Q42&gt;=シフト設定マスタ!$D$12,希望開始時刻マスタ!Q42&lt;シフト設定マスタ!$E$12,$AH42="キッチン"),"A",IF(AND(希望開始時刻マスタ!Q42&gt;=シフト設定マスタ!$D$13,希望開始時刻マスタ!Q42&lt;シフト設定マスタ!$E$13,$AH42="キッチン"),"B",IF(AND(希望開始時刻マスタ!Q42&gt;=シフト設定マスタ!$D$14,希望開始時刻マスタ!Q42&lt;シフト設定マスタ!$E$14,$AH42="ホール"),"C",IF(AND(希望開始時刻マスタ!Q42&gt;=シフト設定マスタ!$D$15,希望開始時刻マスタ!Q42&lt;シフト設定マスタ!$E$15,$AH42="ホール"),"D",IF(希望開始時刻マスタ!Q42="休み","休み","")))))</f>
        <v/>
      </c>
      <c r="R42" s="142" t="str">
        <f>IF(AND(希望開始時刻マスタ!R42&gt;=シフト設定マスタ!$D$12,希望開始時刻マスタ!R42&lt;シフト設定マスタ!$E$12,$AH42="キッチン"),"A",IF(AND(希望開始時刻マスタ!R42&gt;=シフト設定マスタ!$D$13,希望開始時刻マスタ!R42&lt;シフト設定マスタ!$E$13,$AH42="キッチン"),"B",IF(AND(希望開始時刻マスタ!R42&gt;=シフト設定マスタ!$D$14,希望開始時刻マスタ!R42&lt;シフト設定マスタ!$E$14,$AH42="ホール"),"C",IF(AND(希望開始時刻マスタ!R42&gt;=シフト設定マスタ!$D$15,希望開始時刻マスタ!R42&lt;シフト設定マスタ!$E$15,$AH42="ホール"),"D",IF(希望開始時刻マスタ!R42="休み","休み","")))))</f>
        <v/>
      </c>
      <c r="S42" s="142" t="str">
        <f>IF(AND(希望開始時刻マスタ!S42&gt;=シフト設定マスタ!$D$12,希望開始時刻マスタ!S42&lt;シフト設定マスタ!$E$12,$AH42="キッチン"),"A",IF(AND(希望開始時刻マスタ!S42&gt;=シフト設定マスタ!$D$13,希望開始時刻マスタ!S42&lt;シフト設定マスタ!$E$13,$AH42="キッチン"),"B",IF(AND(希望開始時刻マスタ!S42&gt;=シフト設定マスタ!$D$14,希望開始時刻マスタ!S42&lt;シフト設定マスタ!$E$14,$AH42="ホール"),"C",IF(AND(希望開始時刻マスタ!S42&gt;=シフト設定マスタ!$D$15,希望開始時刻マスタ!S42&lt;シフト設定マスタ!$E$15,$AH42="ホール"),"D",IF(希望開始時刻マスタ!S42="休み","休み","")))))</f>
        <v/>
      </c>
      <c r="T42" s="142" t="str">
        <f>IF(AND(希望開始時刻マスタ!T42&gt;=シフト設定マスタ!$D$12,希望開始時刻マスタ!T42&lt;シフト設定マスタ!$E$12,$AH42="キッチン"),"A",IF(AND(希望開始時刻マスタ!T42&gt;=シフト設定マスタ!$D$13,希望開始時刻マスタ!T42&lt;シフト設定マスタ!$E$13,$AH42="キッチン"),"B",IF(AND(希望開始時刻マスタ!T42&gt;=シフト設定マスタ!$D$14,希望開始時刻マスタ!T42&lt;シフト設定マスタ!$E$14,$AH42="ホール"),"C",IF(AND(希望開始時刻マスタ!T42&gt;=シフト設定マスタ!$D$15,希望開始時刻マスタ!T42&lt;シフト設定マスタ!$E$15,$AH42="ホール"),"D",IF(希望開始時刻マスタ!T42="休み","休み","")))))</f>
        <v/>
      </c>
      <c r="U42" s="142" t="str">
        <f>IF(AND(希望開始時刻マスタ!U42&gt;=シフト設定マスタ!$D$12,希望開始時刻マスタ!U42&lt;シフト設定マスタ!$E$12,$AH42="キッチン"),"A",IF(AND(希望開始時刻マスタ!U42&gt;=シフト設定マスタ!$D$13,希望開始時刻マスタ!U42&lt;シフト設定マスタ!$E$13,$AH42="キッチン"),"B",IF(AND(希望開始時刻マスタ!U42&gt;=シフト設定マスタ!$D$14,希望開始時刻マスタ!U42&lt;シフト設定マスタ!$E$14,$AH42="ホール"),"C",IF(AND(希望開始時刻マスタ!U42&gt;=シフト設定マスタ!$D$15,希望開始時刻マスタ!U42&lt;シフト設定マスタ!$E$15,$AH42="ホール"),"D",IF(希望開始時刻マスタ!U42="休み","休み","")))))</f>
        <v/>
      </c>
      <c r="V42" s="142" t="str">
        <f>IF(AND(希望開始時刻マスタ!V42&gt;=シフト設定マスタ!$D$12,希望開始時刻マスタ!V42&lt;シフト設定マスタ!$E$12,$AH42="キッチン"),"A",IF(AND(希望開始時刻マスタ!V42&gt;=シフト設定マスタ!$D$13,希望開始時刻マスタ!V42&lt;シフト設定マスタ!$E$13,$AH42="キッチン"),"B",IF(AND(希望開始時刻マスタ!V42&gt;=シフト設定マスタ!$D$14,希望開始時刻マスタ!V42&lt;シフト設定マスタ!$E$14,$AH42="ホール"),"C",IF(AND(希望開始時刻マスタ!V42&gt;=シフト設定マスタ!$D$15,希望開始時刻マスタ!V42&lt;シフト設定マスタ!$E$15,$AH42="ホール"),"D",IF(希望開始時刻マスタ!V42="休み","休み","")))))</f>
        <v/>
      </c>
      <c r="W42" s="142" t="str">
        <f>IF(AND(希望開始時刻マスタ!W42&gt;=シフト設定マスタ!$D$12,希望開始時刻マスタ!W42&lt;シフト設定マスタ!$E$12,$AH42="キッチン"),"A",IF(AND(希望開始時刻マスタ!W42&gt;=シフト設定マスタ!$D$13,希望開始時刻マスタ!W42&lt;シフト設定マスタ!$E$13,$AH42="キッチン"),"B",IF(AND(希望開始時刻マスタ!W42&gt;=シフト設定マスタ!$D$14,希望開始時刻マスタ!W42&lt;シフト設定マスタ!$E$14,$AH42="ホール"),"C",IF(AND(希望開始時刻マスタ!W42&gt;=シフト設定マスタ!$D$15,希望開始時刻マスタ!W42&lt;シフト設定マスタ!$E$15,$AH42="ホール"),"D",IF(希望開始時刻マスタ!W42="休み","休み","")))))</f>
        <v/>
      </c>
      <c r="X42" s="142" t="str">
        <f>IF(AND(希望開始時刻マスタ!X42&gt;=シフト設定マスタ!$D$12,希望開始時刻マスタ!X42&lt;シフト設定マスタ!$E$12,$AH42="キッチン"),"A",IF(AND(希望開始時刻マスタ!X42&gt;=シフト設定マスタ!$D$13,希望開始時刻マスタ!X42&lt;シフト設定マスタ!$E$13,$AH42="キッチン"),"B",IF(AND(希望開始時刻マスタ!X42&gt;=シフト設定マスタ!$D$14,希望開始時刻マスタ!X42&lt;シフト設定マスタ!$E$14,$AH42="ホール"),"C",IF(AND(希望開始時刻マスタ!X42&gt;=シフト設定マスタ!$D$15,希望開始時刻マスタ!X42&lt;シフト設定マスタ!$E$15,$AH42="ホール"),"D",IF(希望開始時刻マスタ!X42="休み","休み","")))))</f>
        <v/>
      </c>
      <c r="Y42" s="142" t="str">
        <f>IF(AND(希望開始時刻マスタ!Y42&gt;=シフト設定マスタ!$D$12,希望開始時刻マスタ!Y42&lt;シフト設定マスタ!$E$12,$AH42="キッチン"),"A",IF(AND(希望開始時刻マスタ!Y42&gt;=シフト設定マスタ!$D$13,希望開始時刻マスタ!Y42&lt;シフト設定マスタ!$E$13,$AH42="キッチン"),"B",IF(AND(希望開始時刻マスタ!Y42&gt;=シフト設定マスタ!$D$14,希望開始時刻マスタ!Y42&lt;シフト設定マスタ!$E$14,$AH42="ホール"),"C",IF(AND(希望開始時刻マスタ!Y42&gt;=シフト設定マスタ!$D$15,希望開始時刻マスタ!Y42&lt;シフト設定マスタ!$E$15,$AH42="ホール"),"D",IF(希望開始時刻マスタ!Y42="休み","休み","")))))</f>
        <v/>
      </c>
      <c r="Z42" s="142" t="str">
        <f>IF(AND(希望開始時刻マスタ!Z42&gt;=シフト設定マスタ!$D$12,希望開始時刻マスタ!Z42&lt;シフト設定マスタ!$E$12,$AH42="キッチン"),"A",IF(AND(希望開始時刻マスタ!Z42&gt;=シフト設定マスタ!$D$13,希望開始時刻マスタ!Z42&lt;シフト設定マスタ!$E$13,$AH42="キッチン"),"B",IF(AND(希望開始時刻マスタ!Z42&gt;=シフト設定マスタ!$D$14,希望開始時刻マスタ!Z42&lt;シフト設定マスタ!$E$14,$AH42="ホール"),"C",IF(AND(希望開始時刻マスタ!Z42&gt;=シフト設定マスタ!$D$15,希望開始時刻マスタ!Z42&lt;シフト設定マスタ!$E$15,$AH42="ホール"),"D",IF(希望開始時刻マスタ!Z42="休み","休み","")))))</f>
        <v/>
      </c>
      <c r="AA42" s="142" t="str">
        <f>IF(AND(希望開始時刻マスタ!AA42&gt;=シフト設定マスタ!$D$12,希望開始時刻マスタ!AA42&lt;シフト設定マスタ!$E$12,$AH42="キッチン"),"A",IF(AND(希望開始時刻マスタ!AA42&gt;=シフト設定マスタ!$D$13,希望開始時刻マスタ!AA42&lt;シフト設定マスタ!$E$13,$AH42="キッチン"),"B",IF(AND(希望開始時刻マスタ!AA42&gt;=シフト設定マスタ!$D$14,希望開始時刻マスタ!AA42&lt;シフト設定マスタ!$E$14,$AH42="ホール"),"C",IF(AND(希望開始時刻マスタ!AA42&gt;=シフト設定マスタ!$D$15,希望開始時刻マスタ!AA42&lt;シフト設定マスタ!$E$15,$AH42="ホール"),"D",IF(希望開始時刻マスタ!AA42="休み","休み","")))))</f>
        <v/>
      </c>
      <c r="AB42" s="142" t="str">
        <f>IF(AND(希望開始時刻マスタ!AB42&gt;=シフト設定マスタ!$D$12,希望開始時刻マスタ!AB42&lt;シフト設定マスタ!$E$12,$AH42="キッチン"),"A",IF(AND(希望開始時刻マスタ!AB42&gt;=シフト設定マスタ!$D$13,希望開始時刻マスタ!AB42&lt;シフト設定マスタ!$E$13,$AH42="キッチン"),"B",IF(AND(希望開始時刻マスタ!AB42&gt;=シフト設定マスタ!$D$14,希望開始時刻マスタ!AB42&lt;シフト設定マスタ!$E$14,$AH42="ホール"),"C",IF(AND(希望開始時刻マスタ!AB42&gt;=シフト設定マスタ!$D$15,希望開始時刻マスタ!AB42&lt;シフト設定マスタ!$E$15,$AH42="ホール"),"D",IF(希望開始時刻マスタ!AB42="休み","休み","")))))</f>
        <v/>
      </c>
      <c r="AC42" s="142" t="str">
        <f>IF(AND(希望開始時刻マスタ!AC42&gt;=シフト設定マスタ!$D$12,希望開始時刻マスタ!AC42&lt;シフト設定マスタ!$E$12,$AH42="キッチン"),"A",IF(AND(希望開始時刻マスタ!AC42&gt;=シフト設定マスタ!$D$13,希望開始時刻マスタ!AC42&lt;シフト設定マスタ!$E$13,$AH42="キッチン"),"B",IF(AND(希望開始時刻マスタ!AC42&gt;=シフト設定マスタ!$D$14,希望開始時刻マスタ!AC42&lt;シフト設定マスタ!$E$14,$AH42="ホール"),"C",IF(AND(希望開始時刻マスタ!AC42&gt;=シフト設定マスタ!$D$15,希望開始時刻マスタ!AC42&lt;シフト設定マスタ!$E$15,$AH42="ホール"),"D",IF(希望開始時刻マスタ!AC42="休み","休み","")))))</f>
        <v/>
      </c>
      <c r="AD42" s="142" t="str">
        <f>IF(AND(希望開始時刻マスタ!AD42&gt;=シフト設定マスタ!$D$12,希望開始時刻マスタ!AD42&lt;シフト設定マスタ!$E$12,$AH42="キッチン"),"A",IF(AND(希望開始時刻マスタ!AD42&gt;=シフト設定マスタ!$D$13,希望開始時刻マスタ!AD42&lt;シフト設定マスタ!$E$13,$AH42="キッチン"),"B",IF(AND(希望開始時刻マスタ!AD42&gt;=シフト設定マスタ!$D$14,希望開始時刻マスタ!AD42&lt;シフト設定マスタ!$E$14,$AH42="ホール"),"C",IF(AND(希望開始時刻マスタ!AD42&gt;=シフト設定マスタ!$D$15,希望開始時刻マスタ!AD42&lt;シフト設定マスタ!$E$15,$AH42="ホール"),"D",IF(希望開始時刻マスタ!AD42="休み","休み","")))))</f>
        <v/>
      </c>
      <c r="AE42" s="142" t="str">
        <f>IF(AND(希望開始時刻マスタ!AE42&gt;=シフト設定マスタ!$D$12,希望開始時刻マスタ!AE42&lt;シフト設定マスタ!$E$12,$AH42="キッチン"),"A",IF(AND(希望開始時刻マスタ!AE42&gt;=シフト設定マスタ!$D$13,希望開始時刻マスタ!AE42&lt;シフト設定マスタ!$E$13,$AH42="キッチン"),"B",IF(AND(希望開始時刻マスタ!AE42&gt;=シフト設定マスタ!$D$14,希望開始時刻マスタ!AE42&lt;シフト設定マスタ!$E$14,$AH42="ホール"),"C",IF(AND(希望開始時刻マスタ!AE42&gt;=シフト設定マスタ!$D$15,希望開始時刻マスタ!AE42&lt;シフト設定マスタ!$E$15,$AH42="ホール"),"D",IF(希望開始時刻マスタ!AE42="休み","休み","")))))</f>
        <v/>
      </c>
      <c r="AF42" s="142" t="str">
        <f>IF(AND(希望開始時刻マスタ!AF42&gt;=シフト設定マスタ!$D$12,希望開始時刻マスタ!AF42&lt;シフト設定マスタ!$E$12,$AH42="キッチン"),"A",IF(AND(希望開始時刻マスタ!AF42&gt;=シフト設定マスタ!$D$13,希望開始時刻マスタ!AF42&lt;シフト設定マスタ!$E$13,$AH42="キッチン"),"B",IF(AND(希望開始時刻マスタ!AF42&gt;=シフト設定マスタ!$D$14,希望開始時刻マスタ!AF42&lt;シフト設定マスタ!$E$14,$AH42="ホール"),"C",IF(AND(希望開始時刻マスタ!AF42&gt;=シフト設定マスタ!$D$15,希望開始時刻マスタ!AF42&lt;シフト設定マスタ!$E$15,$AH42="ホール"),"D",IF(希望開始時刻マスタ!AF42="休み","休み","")))))</f>
        <v/>
      </c>
      <c r="AG42" s="142" t="str">
        <f>IF(AND(希望開始時刻マスタ!AG42&gt;=シフト設定マスタ!$D$12,希望開始時刻マスタ!AG42&lt;シフト設定マスタ!$E$12,$AH42="キッチン"),"A",IF(AND(希望開始時刻マスタ!AG42&gt;=シフト設定マスタ!$D$13,希望開始時刻マスタ!AG42&lt;シフト設定マスタ!$E$13,$AH42="キッチン"),"B",IF(AND(希望開始時刻マスタ!AG42&gt;=シフト設定マスタ!$D$14,希望開始時刻マスタ!AG42&lt;シフト設定マスタ!$E$14,$AH42="ホール"),"C",IF(AND(希望開始時刻マスタ!AG42&gt;=シフト設定マスタ!$D$15,希望開始時刻マスタ!AG42&lt;シフト設定マスタ!$E$15,$AH42="ホール"),"D",IF(希望開始時刻マスタ!AG42="休み","休み","")))))</f>
        <v/>
      </c>
      <c r="AH42" s="143" t="str">
        <f>スタッフマスタ!L10</f>
        <v>キッチン</v>
      </c>
      <c r="AI42" s="143" t="str">
        <f>スタッフマスタ!K10</f>
        <v>アルバイト</v>
      </c>
    </row>
    <row r="43" spans="2:35" x14ac:dyDescent="0.4">
      <c r="B43" s="17" t="s">
        <v>58</v>
      </c>
      <c r="C43" s="142" t="str">
        <f>IF(AND(希望開始時刻マスタ!C43&gt;=シフト設定マスタ!$D$12,希望開始時刻マスタ!C43&lt;シフト設定マスタ!$E$12,$AH43="キッチン"),"A",IF(AND(希望開始時刻マスタ!C43&gt;=シフト設定マスタ!$D$13,希望開始時刻マスタ!C43&lt;シフト設定マスタ!$E$13,$AH43="キッチン"),"B",IF(AND(希望開始時刻マスタ!C43&gt;=シフト設定マスタ!$D$14,希望開始時刻マスタ!C43&lt;シフト設定マスタ!$E$14,$AH43="ホール"),"C",IF(AND(希望開始時刻マスタ!C43&gt;=シフト設定マスタ!$D$15,希望開始時刻マスタ!C43&lt;シフト設定マスタ!$E$15,$AH43="ホール"),"D",IF(希望開始時刻マスタ!C43="休み","休み","")))))</f>
        <v/>
      </c>
      <c r="D43" s="142" t="str">
        <f>IF(AND(希望開始時刻マスタ!D43&gt;=シフト設定マスタ!$D$12,希望開始時刻マスタ!D43&lt;シフト設定マスタ!$E$12,$AH43="キッチン"),"A",IF(AND(希望開始時刻マスタ!D43&gt;=シフト設定マスタ!$D$13,希望開始時刻マスタ!D43&lt;シフト設定マスタ!$E$13,$AH43="キッチン"),"B",IF(AND(希望開始時刻マスタ!D43&gt;=シフト設定マスタ!$D$14,希望開始時刻マスタ!D43&lt;シフト設定マスタ!$E$14,$AH43="ホール"),"C",IF(AND(希望開始時刻マスタ!D43&gt;=シフト設定マスタ!$D$15,希望開始時刻マスタ!D43&lt;シフト設定マスタ!$E$15,$AH43="ホール"),"D",IF(希望開始時刻マスタ!D43="休み","休み","")))))</f>
        <v/>
      </c>
      <c r="E43" s="142" t="str">
        <f>IF(AND(希望開始時刻マスタ!E43&gt;=シフト設定マスタ!$D$12,希望開始時刻マスタ!E43&lt;シフト設定マスタ!$E$12,$AH43="キッチン"),"A",IF(AND(希望開始時刻マスタ!E43&gt;=シフト設定マスタ!$D$13,希望開始時刻マスタ!E43&lt;シフト設定マスタ!$E$13,$AH43="キッチン"),"B",IF(AND(希望開始時刻マスタ!E43&gt;=シフト設定マスタ!$D$14,希望開始時刻マスタ!E43&lt;シフト設定マスタ!$E$14,$AH43="ホール"),"C",IF(AND(希望開始時刻マスタ!E43&gt;=シフト設定マスタ!$D$15,希望開始時刻マスタ!E43&lt;シフト設定マスタ!$E$15,$AH43="ホール"),"D",IF(希望開始時刻マスタ!E43="休み","休み","")))))</f>
        <v/>
      </c>
      <c r="F43" s="142" t="str">
        <f>IF(AND(希望開始時刻マスタ!F43&gt;=シフト設定マスタ!$D$12,希望開始時刻マスタ!F43&lt;シフト設定マスタ!$E$12,$AH43="キッチン"),"A",IF(AND(希望開始時刻マスタ!F43&gt;=シフト設定マスタ!$D$13,希望開始時刻マスタ!F43&lt;シフト設定マスタ!$E$13,$AH43="キッチン"),"B",IF(AND(希望開始時刻マスタ!F43&gt;=シフト設定マスタ!$D$14,希望開始時刻マスタ!F43&lt;シフト設定マスタ!$E$14,$AH43="ホール"),"C",IF(AND(希望開始時刻マスタ!F43&gt;=シフト設定マスタ!$D$15,希望開始時刻マスタ!F43&lt;シフト設定マスタ!$E$15,$AH43="ホール"),"D",IF(希望開始時刻マスタ!F43="休み","休み","")))))</f>
        <v/>
      </c>
      <c r="G43" s="142" t="str">
        <f>IF(AND(希望開始時刻マスタ!G43&gt;=シフト設定マスタ!$D$12,希望開始時刻マスタ!G43&lt;シフト設定マスタ!$E$12,$AH43="キッチン"),"A",IF(AND(希望開始時刻マスタ!G43&gt;=シフト設定マスタ!$D$13,希望開始時刻マスタ!G43&lt;シフト設定マスタ!$E$13,$AH43="キッチン"),"B",IF(AND(希望開始時刻マスタ!G43&gt;=シフト設定マスタ!$D$14,希望開始時刻マスタ!G43&lt;シフト設定マスタ!$E$14,$AH43="ホール"),"C",IF(AND(希望開始時刻マスタ!G43&gt;=シフト設定マスタ!$D$15,希望開始時刻マスタ!G43&lt;シフト設定マスタ!$E$15,$AH43="ホール"),"D",IF(希望開始時刻マスタ!G43="休み","休み","")))))</f>
        <v/>
      </c>
      <c r="H43" s="142" t="str">
        <f>IF(AND(希望開始時刻マスタ!H43&gt;=シフト設定マスタ!$D$12,希望開始時刻マスタ!H43&lt;シフト設定マスタ!$E$12,$AH43="キッチン"),"A",IF(AND(希望開始時刻マスタ!H43&gt;=シフト設定マスタ!$D$13,希望開始時刻マスタ!H43&lt;シフト設定マスタ!$E$13,$AH43="キッチン"),"B",IF(AND(希望開始時刻マスタ!H43&gt;=シフト設定マスタ!$D$14,希望開始時刻マスタ!H43&lt;シフト設定マスタ!$E$14,$AH43="ホール"),"C",IF(AND(希望開始時刻マスタ!H43&gt;=シフト設定マスタ!$D$15,希望開始時刻マスタ!H43&lt;シフト設定マスタ!$E$15,$AH43="ホール"),"D",IF(希望開始時刻マスタ!H43="休み","休み","")))))</f>
        <v/>
      </c>
      <c r="I43" s="142" t="str">
        <f>IF(AND(希望開始時刻マスタ!I43&gt;=シフト設定マスタ!$D$12,希望開始時刻マスタ!I43&lt;シフト設定マスタ!$E$12,$AH43="キッチン"),"A",IF(AND(希望開始時刻マスタ!I43&gt;=シフト設定マスタ!$D$13,希望開始時刻マスタ!I43&lt;シフト設定マスタ!$E$13,$AH43="キッチン"),"B",IF(AND(希望開始時刻マスタ!I43&gt;=シフト設定マスタ!$D$14,希望開始時刻マスタ!I43&lt;シフト設定マスタ!$E$14,$AH43="ホール"),"C",IF(AND(希望開始時刻マスタ!I43&gt;=シフト設定マスタ!$D$15,希望開始時刻マスタ!I43&lt;シフト設定マスタ!$E$15,$AH43="ホール"),"D",IF(希望開始時刻マスタ!I43="休み","休み","")))))</f>
        <v/>
      </c>
      <c r="J43" s="142" t="str">
        <f>IF(AND(希望開始時刻マスタ!J43&gt;=シフト設定マスタ!$D$12,希望開始時刻マスタ!J43&lt;シフト設定マスタ!$E$12,$AH43="キッチン"),"A",IF(AND(希望開始時刻マスタ!J43&gt;=シフト設定マスタ!$D$13,希望開始時刻マスタ!J43&lt;シフト設定マスタ!$E$13,$AH43="キッチン"),"B",IF(AND(希望開始時刻マスタ!J43&gt;=シフト設定マスタ!$D$14,希望開始時刻マスタ!J43&lt;シフト設定マスタ!$E$14,$AH43="ホール"),"C",IF(AND(希望開始時刻マスタ!J43&gt;=シフト設定マスタ!$D$15,希望開始時刻マスタ!J43&lt;シフト設定マスタ!$E$15,$AH43="ホール"),"D",IF(希望開始時刻マスタ!J43="休み","休み","")))))</f>
        <v/>
      </c>
      <c r="K43" s="142" t="str">
        <f>IF(AND(希望開始時刻マスタ!K43&gt;=シフト設定マスタ!$D$12,希望開始時刻マスタ!K43&lt;シフト設定マスタ!$E$12,$AH43="キッチン"),"A",IF(AND(希望開始時刻マスタ!K43&gt;=シフト設定マスタ!$D$13,希望開始時刻マスタ!K43&lt;シフト設定マスタ!$E$13,$AH43="キッチン"),"B",IF(AND(希望開始時刻マスタ!K43&gt;=シフト設定マスタ!$D$14,希望開始時刻マスタ!K43&lt;シフト設定マスタ!$E$14,$AH43="ホール"),"C",IF(AND(希望開始時刻マスタ!K43&gt;=シフト設定マスタ!$D$15,希望開始時刻マスタ!K43&lt;シフト設定マスタ!$E$15,$AH43="ホール"),"D",IF(希望開始時刻マスタ!K43="休み","休み","")))))</f>
        <v/>
      </c>
      <c r="L43" s="142" t="str">
        <f>IF(AND(希望開始時刻マスタ!L43&gt;=シフト設定マスタ!$D$12,希望開始時刻マスタ!L43&lt;シフト設定マスタ!$E$12,$AH43="キッチン"),"A",IF(AND(希望開始時刻マスタ!L43&gt;=シフト設定マスタ!$D$13,希望開始時刻マスタ!L43&lt;シフト設定マスタ!$E$13,$AH43="キッチン"),"B",IF(AND(希望開始時刻マスタ!L43&gt;=シフト設定マスタ!$D$14,希望開始時刻マスタ!L43&lt;シフト設定マスタ!$E$14,$AH43="ホール"),"C",IF(AND(希望開始時刻マスタ!L43&gt;=シフト設定マスタ!$D$15,希望開始時刻マスタ!L43&lt;シフト設定マスタ!$E$15,$AH43="ホール"),"D",IF(希望開始時刻マスタ!L43="休み","休み","")))))</f>
        <v/>
      </c>
      <c r="M43" s="142" t="str">
        <f>IF(AND(希望開始時刻マスタ!M43&gt;=シフト設定マスタ!$D$12,希望開始時刻マスタ!M43&lt;シフト設定マスタ!$E$12,$AH43="キッチン"),"A",IF(AND(希望開始時刻マスタ!M43&gt;=シフト設定マスタ!$D$13,希望開始時刻マスタ!M43&lt;シフト設定マスタ!$E$13,$AH43="キッチン"),"B",IF(AND(希望開始時刻マスタ!M43&gt;=シフト設定マスタ!$D$14,希望開始時刻マスタ!M43&lt;シフト設定マスタ!$E$14,$AH43="ホール"),"C",IF(AND(希望開始時刻マスタ!M43&gt;=シフト設定マスタ!$D$15,希望開始時刻マスタ!M43&lt;シフト設定マスタ!$E$15,$AH43="ホール"),"D",IF(希望開始時刻マスタ!M43="休み","休み","")))))</f>
        <v/>
      </c>
      <c r="N43" s="142" t="str">
        <f>IF(AND(希望開始時刻マスタ!N43&gt;=シフト設定マスタ!$D$12,希望開始時刻マスタ!N43&lt;シフト設定マスタ!$E$12,$AH43="キッチン"),"A",IF(AND(希望開始時刻マスタ!N43&gt;=シフト設定マスタ!$D$13,希望開始時刻マスタ!N43&lt;シフト設定マスタ!$E$13,$AH43="キッチン"),"B",IF(AND(希望開始時刻マスタ!N43&gt;=シフト設定マスタ!$D$14,希望開始時刻マスタ!N43&lt;シフト設定マスタ!$E$14,$AH43="ホール"),"C",IF(AND(希望開始時刻マスタ!N43&gt;=シフト設定マスタ!$D$15,希望開始時刻マスタ!N43&lt;シフト設定マスタ!$E$15,$AH43="ホール"),"D",IF(希望開始時刻マスタ!N43="休み","休み","")))))</f>
        <v/>
      </c>
      <c r="O43" s="142" t="str">
        <f>IF(AND(希望開始時刻マスタ!O43&gt;=シフト設定マスタ!$D$12,希望開始時刻マスタ!O43&lt;シフト設定マスタ!$E$12,$AH43="キッチン"),"A",IF(AND(希望開始時刻マスタ!O43&gt;=シフト設定マスタ!$D$13,希望開始時刻マスタ!O43&lt;シフト設定マスタ!$E$13,$AH43="キッチン"),"B",IF(AND(希望開始時刻マスタ!O43&gt;=シフト設定マスタ!$D$14,希望開始時刻マスタ!O43&lt;シフト設定マスタ!$E$14,$AH43="ホール"),"C",IF(AND(希望開始時刻マスタ!O43&gt;=シフト設定マスタ!$D$15,希望開始時刻マスタ!O43&lt;シフト設定マスタ!$E$15,$AH43="ホール"),"D",IF(希望開始時刻マスタ!O43="休み","休み","")))))</f>
        <v/>
      </c>
      <c r="P43" s="142" t="str">
        <f>IF(AND(希望開始時刻マスタ!P43&gt;=シフト設定マスタ!$D$12,希望開始時刻マスタ!P43&lt;シフト設定マスタ!$E$12,$AH43="キッチン"),"A",IF(AND(希望開始時刻マスタ!P43&gt;=シフト設定マスタ!$D$13,希望開始時刻マスタ!P43&lt;シフト設定マスタ!$E$13,$AH43="キッチン"),"B",IF(AND(希望開始時刻マスタ!P43&gt;=シフト設定マスタ!$D$14,希望開始時刻マスタ!P43&lt;シフト設定マスタ!$E$14,$AH43="ホール"),"C",IF(AND(希望開始時刻マスタ!P43&gt;=シフト設定マスタ!$D$15,希望開始時刻マスタ!P43&lt;シフト設定マスタ!$E$15,$AH43="ホール"),"D",IF(希望開始時刻マスタ!P43="休み","休み","")))))</f>
        <v/>
      </c>
      <c r="Q43" s="142" t="str">
        <f>IF(AND(希望開始時刻マスタ!Q43&gt;=シフト設定マスタ!$D$12,希望開始時刻マスタ!Q43&lt;シフト設定マスタ!$E$12,$AH43="キッチン"),"A",IF(AND(希望開始時刻マスタ!Q43&gt;=シフト設定マスタ!$D$13,希望開始時刻マスタ!Q43&lt;シフト設定マスタ!$E$13,$AH43="キッチン"),"B",IF(AND(希望開始時刻マスタ!Q43&gt;=シフト設定マスタ!$D$14,希望開始時刻マスタ!Q43&lt;シフト設定マスタ!$E$14,$AH43="ホール"),"C",IF(AND(希望開始時刻マスタ!Q43&gt;=シフト設定マスタ!$D$15,希望開始時刻マスタ!Q43&lt;シフト設定マスタ!$E$15,$AH43="ホール"),"D",IF(希望開始時刻マスタ!Q43="休み","休み","")))))</f>
        <v/>
      </c>
      <c r="R43" s="142" t="str">
        <f>IF(AND(希望開始時刻マスタ!R43&gt;=シフト設定マスタ!$D$12,希望開始時刻マスタ!R43&lt;シフト設定マスタ!$E$12,$AH43="キッチン"),"A",IF(AND(希望開始時刻マスタ!R43&gt;=シフト設定マスタ!$D$13,希望開始時刻マスタ!R43&lt;シフト設定マスタ!$E$13,$AH43="キッチン"),"B",IF(AND(希望開始時刻マスタ!R43&gt;=シフト設定マスタ!$D$14,希望開始時刻マスタ!R43&lt;シフト設定マスタ!$E$14,$AH43="ホール"),"C",IF(AND(希望開始時刻マスタ!R43&gt;=シフト設定マスタ!$D$15,希望開始時刻マスタ!R43&lt;シフト設定マスタ!$E$15,$AH43="ホール"),"D",IF(希望開始時刻マスタ!R43="休み","休み","")))))</f>
        <v/>
      </c>
      <c r="S43" s="142" t="str">
        <f>IF(AND(希望開始時刻マスタ!S43&gt;=シフト設定マスタ!$D$12,希望開始時刻マスタ!S43&lt;シフト設定マスタ!$E$12,$AH43="キッチン"),"A",IF(AND(希望開始時刻マスタ!S43&gt;=シフト設定マスタ!$D$13,希望開始時刻マスタ!S43&lt;シフト設定マスタ!$E$13,$AH43="キッチン"),"B",IF(AND(希望開始時刻マスタ!S43&gt;=シフト設定マスタ!$D$14,希望開始時刻マスタ!S43&lt;シフト設定マスタ!$E$14,$AH43="ホール"),"C",IF(AND(希望開始時刻マスタ!S43&gt;=シフト設定マスタ!$D$15,希望開始時刻マスタ!S43&lt;シフト設定マスタ!$E$15,$AH43="ホール"),"D",IF(希望開始時刻マスタ!S43="休み","休み","")))))</f>
        <v/>
      </c>
      <c r="T43" s="142" t="str">
        <f>IF(AND(希望開始時刻マスタ!T43&gt;=シフト設定マスタ!$D$12,希望開始時刻マスタ!T43&lt;シフト設定マスタ!$E$12,$AH43="キッチン"),"A",IF(AND(希望開始時刻マスタ!T43&gt;=シフト設定マスタ!$D$13,希望開始時刻マスタ!T43&lt;シフト設定マスタ!$E$13,$AH43="キッチン"),"B",IF(AND(希望開始時刻マスタ!T43&gt;=シフト設定マスタ!$D$14,希望開始時刻マスタ!T43&lt;シフト設定マスタ!$E$14,$AH43="ホール"),"C",IF(AND(希望開始時刻マスタ!T43&gt;=シフト設定マスタ!$D$15,希望開始時刻マスタ!T43&lt;シフト設定マスタ!$E$15,$AH43="ホール"),"D",IF(希望開始時刻マスタ!T43="休み","休み","")))))</f>
        <v/>
      </c>
      <c r="U43" s="142" t="str">
        <f>IF(AND(希望開始時刻マスタ!U43&gt;=シフト設定マスタ!$D$12,希望開始時刻マスタ!U43&lt;シフト設定マスタ!$E$12,$AH43="キッチン"),"A",IF(AND(希望開始時刻マスタ!U43&gt;=シフト設定マスタ!$D$13,希望開始時刻マスタ!U43&lt;シフト設定マスタ!$E$13,$AH43="キッチン"),"B",IF(AND(希望開始時刻マスタ!U43&gt;=シフト設定マスタ!$D$14,希望開始時刻マスタ!U43&lt;シフト設定マスタ!$E$14,$AH43="ホール"),"C",IF(AND(希望開始時刻マスタ!U43&gt;=シフト設定マスタ!$D$15,希望開始時刻マスタ!U43&lt;シフト設定マスタ!$E$15,$AH43="ホール"),"D",IF(希望開始時刻マスタ!U43="休み","休み","")))))</f>
        <v/>
      </c>
      <c r="V43" s="142" t="str">
        <f>IF(AND(希望開始時刻マスタ!V43&gt;=シフト設定マスタ!$D$12,希望開始時刻マスタ!V43&lt;シフト設定マスタ!$E$12,$AH43="キッチン"),"A",IF(AND(希望開始時刻マスタ!V43&gt;=シフト設定マスタ!$D$13,希望開始時刻マスタ!V43&lt;シフト設定マスタ!$E$13,$AH43="キッチン"),"B",IF(AND(希望開始時刻マスタ!V43&gt;=シフト設定マスタ!$D$14,希望開始時刻マスタ!V43&lt;シフト設定マスタ!$E$14,$AH43="ホール"),"C",IF(AND(希望開始時刻マスタ!V43&gt;=シフト設定マスタ!$D$15,希望開始時刻マスタ!V43&lt;シフト設定マスタ!$E$15,$AH43="ホール"),"D",IF(希望開始時刻マスタ!V43="休み","休み","")))))</f>
        <v/>
      </c>
      <c r="W43" s="142" t="str">
        <f>IF(AND(希望開始時刻マスタ!W43&gt;=シフト設定マスタ!$D$12,希望開始時刻マスタ!W43&lt;シフト設定マスタ!$E$12,$AH43="キッチン"),"A",IF(AND(希望開始時刻マスタ!W43&gt;=シフト設定マスタ!$D$13,希望開始時刻マスタ!W43&lt;シフト設定マスタ!$E$13,$AH43="キッチン"),"B",IF(AND(希望開始時刻マスタ!W43&gt;=シフト設定マスタ!$D$14,希望開始時刻マスタ!W43&lt;シフト設定マスタ!$E$14,$AH43="ホール"),"C",IF(AND(希望開始時刻マスタ!W43&gt;=シフト設定マスタ!$D$15,希望開始時刻マスタ!W43&lt;シフト設定マスタ!$E$15,$AH43="ホール"),"D",IF(希望開始時刻マスタ!W43="休み","休み","")))))</f>
        <v/>
      </c>
      <c r="X43" s="142" t="str">
        <f>IF(AND(希望開始時刻マスタ!X43&gt;=シフト設定マスタ!$D$12,希望開始時刻マスタ!X43&lt;シフト設定マスタ!$E$12,$AH43="キッチン"),"A",IF(AND(希望開始時刻マスタ!X43&gt;=シフト設定マスタ!$D$13,希望開始時刻マスタ!X43&lt;シフト設定マスタ!$E$13,$AH43="キッチン"),"B",IF(AND(希望開始時刻マスタ!X43&gt;=シフト設定マスタ!$D$14,希望開始時刻マスタ!X43&lt;シフト設定マスタ!$E$14,$AH43="ホール"),"C",IF(AND(希望開始時刻マスタ!X43&gt;=シフト設定マスタ!$D$15,希望開始時刻マスタ!X43&lt;シフト設定マスタ!$E$15,$AH43="ホール"),"D",IF(希望開始時刻マスタ!X43="休み","休み","")))))</f>
        <v/>
      </c>
      <c r="Y43" s="142" t="str">
        <f>IF(AND(希望開始時刻マスタ!Y43&gt;=シフト設定マスタ!$D$12,希望開始時刻マスタ!Y43&lt;シフト設定マスタ!$E$12,$AH43="キッチン"),"A",IF(AND(希望開始時刻マスタ!Y43&gt;=シフト設定マスタ!$D$13,希望開始時刻マスタ!Y43&lt;シフト設定マスタ!$E$13,$AH43="キッチン"),"B",IF(AND(希望開始時刻マスタ!Y43&gt;=シフト設定マスタ!$D$14,希望開始時刻マスタ!Y43&lt;シフト設定マスタ!$E$14,$AH43="ホール"),"C",IF(AND(希望開始時刻マスタ!Y43&gt;=シフト設定マスタ!$D$15,希望開始時刻マスタ!Y43&lt;シフト設定マスタ!$E$15,$AH43="ホール"),"D",IF(希望開始時刻マスタ!Y43="休み","休み","")))))</f>
        <v/>
      </c>
      <c r="Z43" s="142" t="str">
        <f>IF(AND(希望開始時刻マスタ!Z43&gt;=シフト設定マスタ!$D$12,希望開始時刻マスタ!Z43&lt;シフト設定マスタ!$E$12,$AH43="キッチン"),"A",IF(AND(希望開始時刻マスタ!Z43&gt;=シフト設定マスタ!$D$13,希望開始時刻マスタ!Z43&lt;シフト設定マスタ!$E$13,$AH43="キッチン"),"B",IF(AND(希望開始時刻マスタ!Z43&gt;=シフト設定マスタ!$D$14,希望開始時刻マスタ!Z43&lt;シフト設定マスタ!$E$14,$AH43="ホール"),"C",IF(AND(希望開始時刻マスタ!Z43&gt;=シフト設定マスタ!$D$15,希望開始時刻マスタ!Z43&lt;シフト設定マスタ!$E$15,$AH43="ホール"),"D",IF(希望開始時刻マスタ!Z43="休み","休み","")))))</f>
        <v/>
      </c>
      <c r="AA43" s="142" t="str">
        <f>IF(AND(希望開始時刻マスタ!AA43&gt;=シフト設定マスタ!$D$12,希望開始時刻マスタ!AA43&lt;シフト設定マスタ!$E$12,$AH43="キッチン"),"A",IF(AND(希望開始時刻マスタ!AA43&gt;=シフト設定マスタ!$D$13,希望開始時刻マスタ!AA43&lt;シフト設定マスタ!$E$13,$AH43="キッチン"),"B",IF(AND(希望開始時刻マスタ!AA43&gt;=シフト設定マスタ!$D$14,希望開始時刻マスタ!AA43&lt;シフト設定マスタ!$E$14,$AH43="ホール"),"C",IF(AND(希望開始時刻マスタ!AA43&gt;=シフト設定マスタ!$D$15,希望開始時刻マスタ!AA43&lt;シフト設定マスタ!$E$15,$AH43="ホール"),"D",IF(希望開始時刻マスタ!AA43="休み","休み","")))))</f>
        <v/>
      </c>
      <c r="AB43" s="142" t="str">
        <f>IF(AND(希望開始時刻マスタ!AB43&gt;=シフト設定マスタ!$D$12,希望開始時刻マスタ!AB43&lt;シフト設定マスタ!$E$12,$AH43="キッチン"),"A",IF(AND(希望開始時刻マスタ!AB43&gt;=シフト設定マスタ!$D$13,希望開始時刻マスタ!AB43&lt;シフト設定マスタ!$E$13,$AH43="キッチン"),"B",IF(AND(希望開始時刻マスタ!AB43&gt;=シフト設定マスタ!$D$14,希望開始時刻マスタ!AB43&lt;シフト設定マスタ!$E$14,$AH43="ホール"),"C",IF(AND(希望開始時刻マスタ!AB43&gt;=シフト設定マスタ!$D$15,希望開始時刻マスタ!AB43&lt;シフト設定マスタ!$E$15,$AH43="ホール"),"D",IF(希望開始時刻マスタ!AB43="休み","休み","")))))</f>
        <v/>
      </c>
      <c r="AC43" s="142" t="str">
        <f>IF(AND(希望開始時刻マスタ!AC43&gt;=シフト設定マスタ!$D$12,希望開始時刻マスタ!AC43&lt;シフト設定マスタ!$E$12,$AH43="キッチン"),"A",IF(AND(希望開始時刻マスタ!AC43&gt;=シフト設定マスタ!$D$13,希望開始時刻マスタ!AC43&lt;シフト設定マスタ!$E$13,$AH43="キッチン"),"B",IF(AND(希望開始時刻マスタ!AC43&gt;=シフト設定マスタ!$D$14,希望開始時刻マスタ!AC43&lt;シフト設定マスタ!$E$14,$AH43="ホール"),"C",IF(AND(希望開始時刻マスタ!AC43&gt;=シフト設定マスタ!$D$15,希望開始時刻マスタ!AC43&lt;シフト設定マスタ!$E$15,$AH43="ホール"),"D",IF(希望開始時刻マスタ!AC43="休み","休み","")))))</f>
        <v/>
      </c>
      <c r="AD43" s="142" t="str">
        <f>IF(AND(希望開始時刻マスタ!AD43&gt;=シフト設定マスタ!$D$12,希望開始時刻マスタ!AD43&lt;シフト設定マスタ!$E$12,$AH43="キッチン"),"A",IF(AND(希望開始時刻マスタ!AD43&gt;=シフト設定マスタ!$D$13,希望開始時刻マスタ!AD43&lt;シフト設定マスタ!$E$13,$AH43="キッチン"),"B",IF(AND(希望開始時刻マスタ!AD43&gt;=シフト設定マスタ!$D$14,希望開始時刻マスタ!AD43&lt;シフト設定マスタ!$E$14,$AH43="ホール"),"C",IF(AND(希望開始時刻マスタ!AD43&gt;=シフト設定マスタ!$D$15,希望開始時刻マスタ!AD43&lt;シフト設定マスタ!$E$15,$AH43="ホール"),"D",IF(希望開始時刻マスタ!AD43="休み","休み","")))))</f>
        <v/>
      </c>
      <c r="AE43" s="142" t="str">
        <f>IF(AND(希望開始時刻マスタ!AE43&gt;=シフト設定マスタ!$D$12,希望開始時刻マスタ!AE43&lt;シフト設定マスタ!$E$12,$AH43="キッチン"),"A",IF(AND(希望開始時刻マスタ!AE43&gt;=シフト設定マスタ!$D$13,希望開始時刻マスタ!AE43&lt;シフト設定マスタ!$E$13,$AH43="キッチン"),"B",IF(AND(希望開始時刻マスタ!AE43&gt;=シフト設定マスタ!$D$14,希望開始時刻マスタ!AE43&lt;シフト設定マスタ!$E$14,$AH43="ホール"),"C",IF(AND(希望開始時刻マスタ!AE43&gt;=シフト設定マスタ!$D$15,希望開始時刻マスタ!AE43&lt;シフト設定マスタ!$E$15,$AH43="ホール"),"D",IF(希望開始時刻マスタ!AE43="休み","休み","")))))</f>
        <v/>
      </c>
      <c r="AF43" s="142" t="str">
        <f>IF(AND(希望開始時刻マスタ!AF43&gt;=シフト設定マスタ!$D$12,希望開始時刻マスタ!AF43&lt;シフト設定マスタ!$E$12,$AH43="キッチン"),"A",IF(AND(希望開始時刻マスタ!AF43&gt;=シフト設定マスタ!$D$13,希望開始時刻マスタ!AF43&lt;シフト設定マスタ!$E$13,$AH43="キッチン"),"B",IF(AND(希望開始時刻マスタ!AF43&gt;=シフト設定マスタ!$D$14,希望開始時刻マスタ!AF43&lt;シフト設定マスタ!$E$14,$AH43="ホール"),"C",IF(AND(希望開始時刻マスタ!AF43&gt;=シフト設定マスタ!$D$15,希望開始時刻マスタ!AF43&lt;シフト設定マスタ!$E$15,$AH43="ホール"),"D",IF(希望開始時刻マスタ!AF43="休み","休み","")))))</f>
        <v/>
      </c>
      <c r="AG43" s="142" t="str">
        <f>IF(AND(希望開始時刻マスタ!AG43&gt;=シフト設定マスタ!$D$12,希望開始時刻マスタ!AG43&lt;シフト設定マスタ!$E$12,$AH43="キッチン"),"A",IF(AND(希望開始時刻マスタ!AG43&gt;=シフト設定マスタ!$D$13,希望開始時刻マスタ!AG43&lt;シフト設定マスタ!$E$13,$AH43="キッチン"),"B",IF(AND(希望開始時刻マスタ!AG43&gt;=シフト設定マスタ!$D$14,希望開始時刻マスタ!AG43&lt;シフト設定マスタ!$E$14,$AH43="ホール"),"C",IF(AND(希望開始時刻マスタ!AG43&gt;=シフト設定マスタ!$D$15,希望開始時刻マスタ!AG43&lt;シフト設定マスタ!$E$15,$AH43="ホール"),"D",IF(希望開始時刻マスタ!AG43="休み","休み","")))))</f>
        <v/>
      </c>
      <c r="AH43" s="143" t="str">
        <f>スタッフマスタ!L11</f>
        <v>ホール</v>
      </c>
      <c r="AI43" s="143" t="str">
        <f>スタッフマスタ!K11</f>
        <v>アルバイト</v>
      </c>
    </row>
    <row r="44" spans="2:35" x14ac:dyDescent="0.4">
      <c r="B44" s="17" t="s">
        <v>59</v>
      </c>
      <c r="C44" s="142" t="str">
        <f>IF(AND(希望開始時刻マスタ!C44&gt;=シフト設定マスタ!$D$12,希望開始時刻マスタ!C44&lt;シフト設定マスタ!$E$12,$AH44="キッチン"),"A",IF(AND(希望開始時刻マスタ!C44&gt;=シフト設定マスタ!$D$13,希望開始時刻マスタ!C44&lt;シフト設定マスタ!$E$13,$AH44="キッチン"),"B",IF(AND(希望開始時刻マスタ!C44&gt;=シフト設定マスタ!$D$14,希望開始時刻マスタ!C44&lt;シフト設定マスタ!$E$14,$AH44="ホール"),"C",IF(AND(希望開始時刻マスタ!C44&gt;=シフト設定マスタ!$D$15,希望開始時刻マスタ!C44&lt;シフト設定マスタ!$E$15,$AH44="ホール"),"D",IF(希望開始時刻マスタ!C44="休み","休み","")))))</f>
        <v/>
      </c>
      <c r="D44" s="142" t="str">
        <f>IF(AND(希望開始時刻マスタ!D44&gt;=シフト設定マスタ!$D$12,希望開始時刻マスタ!D44&lt;シフト設定マスタ!$E$12,$AH44="キッチン"),"A",IF(AND(希望開始時刻マスタ!D44&gt;=シフト設定マスタ!$D$13,希望開始時刻マスタ!D44&lt;シフト設定マスタ!$E$13,$AH44="キッチン"),"B",IF(AND(希望開始時刻マスタ!D44&gt;=シフト設定マスタ!$D$14,希望開始時刻マスタ!D44&lt;シフト設定マスタ!$E$14,$AH44="ホール"),"C",IF(AND(希望開始時刻マスタ!D44&gt;=シフト設定マスタ!$D$15,希望開始時刻マスタ!D44&lt;シフト設定マスタ!$E$15,$AH44="ホール"),"D",IF(希望開始時刻マスタ!D44="休み","休み","")))))</f>
        <v/>
      </c>
      <c r="E44" s="142" t="str">
        <f>IF(AND(希望開始時刻マスタ!E44&gt;=シフト設定マスタ!$D$12,希望開始時刻マスタ!E44&lt;シフト設定マスタ!$E$12,$AH44="キッチン"),"A",IF(AND(希望開始時刻マスタ!E44&gt;=シフト設定マスタ!$D$13,希望開始時刻マスタ!E44&lt;シフト設定マスタ!$E$13,$AH44="キッチン"),"B",IF(AND(希望開始時刻マスタ!E44&gt;=シフト設定マスタ!$D$14,希望開始時刻マスタ!E44&lt;シフト設定マスタ!$E$14,$AH44="ホール"),"C",IF(AND(希望開始時刻マスタ!E44&gt;=シフト設定マスタ!$D$15,希望開始時刻マスタ!E44&lt;シフト設定マスタ!$E$15,$AH44="ホール"),"D",IF(希望開始時刻マスタ!E44="休み","休み","")))))</f>
        <v/>
      </c>
      <c r="F44" s="142" t="str">
        <f>IF(AND(希望開始時刻マスタ!F44&gt;=シフト設定マスタ!$D$12,希望開始時刻マスタ!F44&lt;シフト設定マスタ!$E$12,$AH44="キッチン"),"A",IF(AND(希望開始時刻マスタ!F44&gt;=シフト設定マスタ!$D$13,希望開始時刻マスタ!F44&lt;シフト設定マスタ!$E$13,$AH44="キッチン"),"B",IF(AND(希望開始時刻マスタ!F44&gt;=シフト設定マスタ!$D$14,希望開始時刻マスタ!F44&lt;シフト設定マスタ!$E$14,$AH44="ホール"),"C",IF(AND(希望開始時刻マスタ!F44&gt;=シフト設定マスタ!$D$15,希望開始時刻マスタ!F44&lt;シフト設定マスタ!$E$15,$AH44="ホール"),"D",IF(希望開始時刻マスタ!F44="休み","休み","")))))</f>
        <v/>
      </c>
      <c r="G44" s="142" t="str">
        <f>IF(AND(希望開始時刻マスタ!G44&gt;=シフト設定マスタ!$D$12,希望開始時刻マスタ!G44&lt;シフト設定マスタ!$E$12,$AH44="キッチン"),"A",IF(AND(希望開始時刻マスタ!G44&gt;=シフト設定マスタ!$D$13,希望開始時刻マスタ!G44&lt;シフト設定マスタ!$E$13,$AH44="キッチン"),"B",IF(AND(希望開始時刻マスタ!G44&gt;=シフト設定マスタ!$D$14,希望開始時刻マスタ!G44&lt;シフト設定マスタ!$E$14,$AH44="ホール"),"C",IF(AND(希望開始時刻マスタ!G44&gt;=シフト設定マスタ!$D$15,希望開始時刻マスタ!G44&lt;シフト設定マスタ!$E$15,$AH44="ホール"),"D",IF(希望開始時刻マスタ!G44="休み","休み","")))))</f>
        <v/>
      </c>
      <c r="H44" s="142" t="str">
        <f>IF(AND(希望開始時刻マスタ!H44&gt;=シフト設定マスタ!$D$12,希望開始時刻マスタ!H44&lt;シフト設定マスタ!$E$12,$AH44="キッチン"),"A",IF(AND(希望開始時刻マスタ!H44&gt;=シフト設定マスタ!$D$13,希望開始時刻マスタ!H44&lt;シフト設定マスタ!$E$13,$AH44="キッチン"),"B",IF(AND(希望開始時刻マスタ!H44&gt;=シフト設定マスタ!$D$14,希望開始時刻マスタ!H44&lt;シフト設定マスタ!$E$14,$AH44="ホール"),"C",IF(AND(希望開始時刻マスタ!H44&gt;=シフト設定マスタ!$D$15,希望開始時刻マスタ!H44&lt;シフト設定マスタ!$E$15,$AH44="ホール"),"D",IF(希望開始時刻マスタ!H44="休み","休み","")))))</f>
        <v/>
      </c>
      <c r="I44" s="142" t="str">
        <f>IF(AND(希望開始時刻マスタ!I44&gt;=シフト設定マスタ!$D$12,希望開始時刻マスタ!I44&lt;シフト設定マスタ!$E$12,$AH44="キッチン"),"A",IF(AND(希望開始時刻マスタ!I44&gt;=シフト設定マスタ!$D$13,希望開始時刻マスタ!I44&lt;シフト設定マスタ!$E$13,$AH44="キッチン"),"B",IF(AND(希望開始時刻マスタ!I44&gt;=シフト設定マスタ!$D$14,希望開始時刻マスタ!I44&lt;シフト設定マスタ!$E$14,$AH44="ホール"),"C",IF(AND(希望開始時刻マスタ!I44&gt;=シフト設定マスタ!$D$15,希望開始時刻マスタ!I44&lt;シフト設定マスタ!$E$15,$AH44="ホール"),"D",IF(希望開始時刻マスタ!I44="休み","休み","")))))</f>
        <v/>
      </c>
      <c r="J44" s="142" t="str">
        <f>IF(AND(希望開始時刻マスタ!J44&gt;=シフト設定マスタ!$D$12,希望開始時刻マスタ!J44&lt;シフト設定マスタ!$E$12,$AH44="キッチン"),"A",IF(AND(希望開始時刻マスタ!J44&gt;=シフト設定マスタ!$D$13,希望開始時刻マスタ!J44&lt;シフト設定マスタ!$E$13,$AH44="キッチン"),"B",IF(AND(希望開始時刻マスタ!J44&gt;=シフト設定マスタ!$D$14,希望開始時刻マスタ!J44&lt;シフト設定マスタ!$E$14,$AH44="ホール"),"C",IF(AND(希望開始時刻マスタ!J44&gt;=シフト設定マスタ!$D$15,希望開始時刻マスタ!J44&lt;シフト設定マスタ!$E$15,$AH44="ホール"),"D",IF(希望開始時刻マスタ!J44="休み","休み","")))))</f>
        <v/>
      </c>
      <c r="K44" s="142" t="str">
        <f>IF(AND(希望開始時刻マスタ!K44&gt;=シフト設定マスタ!$D$12,希望開始時刻マスタ!K44&lt;シフト設定マスタ!$E$12,$AH44="キッチン"),"A",IF(AND(希望開始時刻マスタ!K44&gt;=シフト設定マスタ!$D$13,希望開始時刻マスタ!K44&lt;シフト設定マスタ!$E$13,$AH44="キッチン"),"B",IF(AND(希望開始時刻マスタ!K44&gt;=シフト設定マスタ!$D$14,希望開始時刻マスタ!K44&lt;シフト設定マスタ!$E$14,$AH44="ホール"),"C",IF(AND(希望開始時刻マスタ!K44&gt;=シフト設定マスタ!$D$15,希望開始時刻マスタ!K44&lt;シフト設定マスタ!$E$15,$AH44="ホール"),"D",IF(希望開始時刻マスタ!K44="休み","休み","")))))</f>
        <v/>
      </c>
      <c r="L44" s="142" t="str">
        <f>IF(AND(希望開始時刻マスタ!L44&gt;=シフト設定マスタ!$D$12,希望開始時刻マスタ!L44&lt;シフト設定マスタ!$E$12,$AH44="キッチン"),"A",IF(AND(希望開始時刻マスタ!L44&gt;=シフト設定マスタ!$D$13,希望開始時刻マスタ!L44&lt;シフト設定マスタ!$E$13,$AH44="キッチン"),"B",IF(AND(希望開始時刻マスタ!L44&gt;=シフト設定マスタ!$D$14,希望開始時刻マスタ!L44&lt;シフト設定マスタ!$E$14,$AH44="ホール"),"C",IF(AND(希望開始時刻マスタ!L44&gt;=シフト設定マスタ!$D$15,希望開始時刻マスタ!L44&lt;シフト設定マスタ!$E$15,$AH44="ホール"),"D",IF(希望開始時刻マスタ!L44="休み","休み","")))))</f>
        <v/>
      </c>
      <c r="M44" s="142" t="str">
        <f>IF(AND(希望開始時刻マスタ!M44&gt;=シフト設定マスタ!$D$12,希望開始時刻マスタ!M44&lt;シフト設定マスタ!$E$12,$AH44="キッチン"),"A",IF(AND(希望開始時刻マスタ!M44&gt;=シフト設定マスタ!$D$13,希望開始時刻マスタ!M44&lt;シフト設定マスタ!$E$13,$AH44="キッチン"),"B",IF(AND(希望開始時刻マスタ!M44&gt;=シフト設定マスタ!$D$14,希望開始時刻マスタ!M44&lt;シフト設定マスタ!$E$14,$AH44="ホール"),"C",IF(AND(希望開始時刻マスタ!M44&gt;=シフト設定マスタ!$D$15,希望開始時刻マスタ!M44&lt;シフト設定マスタ!$E$15,$AH44="ホール"),"D",IF(希望開始時刻マスタ!M44="休み","休み","")))))</f>
        <v/>
      </c>
      <c r="N44" s="142" t="str">
        <f>IF(AND(希望開始時刻マスタ!N44&gt;=シフト設定マスタ!$D$12,希望開始時刻マスタ!N44&lt;シフト設定マスタ!$E$12,$AH44="キッチン"),"A",IF(AND(希望開始時刻マスタ!N44&gt;=シフト設定マスタ!$D$13,希望開始時刻マスタ!N44&lt;シフト設定マスタ!$E$13,$AH44="キッチン"),"B",IF(AND(希望開始時刻マスタ!N44&gt;=シフト設定マスタ!$D$14,希望開始時刻マスタ!N44&lt;シフト設定マスタ!$E$14,$AH44="ホール"),"C",IF(AND(希望開始時刻マスタ!N44&gt;=シフト設定マスタ!$D$15,希望開始時刻マスタ!N44&lt;シフト設定マスタ!$E$15,$AH44="ホール"),"D",IF(希望開始時刻マスタ!N44="休み","休み","")))))</f>
        <v/>
      </c>
      <c r="O44" s="142" t="str">
        <f>IF(AND(希望開始時刻マスタ!O44&gt;=シフト設定マスタ!$D$12,希望開始時刻マスタ!O44&lt;シフト設定マスタ!$E$12,$AH44="キッチン"),"A",IF(AND(希望開始時刻マスタ!O44&gt;=シフト設定マスタ!$D$13,希望開始時刻マスタ!O44&lt;シフト設定マスタ!$E$13,$AH44="キッチン"),"B",IF(AND(希望開始時刻マスタ!O44&gt;=シフト設定マスタ!$D$14,希望開始時刻マスタ!O44&lt;シフト設定マスタ!$E$14,$AH44="ホール"),"C",IF(AND(希望開始時刻マスタ!O44&gt;=シフト設定マスタ!$D$15,希望開始時刻マスタ!O44&lt;シフト設定マスタ!$E$15,$AH44="ホール"),"D",IF(希望開始時刻マスタ!O44="休み","休み","")))))</f>
        <v/>
      </c>
      <c r="P44" s="142" t="str">
        <f>IF(AND(希望開始時刻マスタ!P44&gt;=シフト設定マスタ!$D$12,希望開始時刻マスタ!P44&lt;シフト設定マスタ!$E$12,$AH44="キッチン"),"A",IF(AND(希望開始時刻マスタ!P44&gt;=シフト設定マスタ!$D$13,希望開始時刻マスタ!P44&lt;シフト設定マスタ!$E$13,$AH44="キッチン"),"B",IF(AND(希望開始時刻マスタ!P44&gt;=シフト設定マスタ!$D$14,希望開始時刻マスタ!P44&lt;シフト設定マスタ!$E$14,$AH44="ホール"),"C",IF(AND(希望開始時刻マスタ!P44&gt;=シフト設定マスタ!$D$15,希望開始時刻マスタ!P44&lt;シフト設定マスタ!$E$15,$AH44="ホール"),"D",IF(希望開始時刻マスタ!P44="休み","休み","")))))</f>
        <v/>
      </c>
      <c r="Q44" s="142" t="str">
        <f>IF(AND(希望開始時刻マスタ!Q44&gt;=シフト設定マスタ!$D$12,希望開始時刻マスタ!Q44&lt;シフト設定マスタ!$E$12,$AH44="キッチン"),"A",IF(AND(希望開始時刻マスタ!Q44&gt;=シフト設定マスタ!$D$13,希望開始時刻マスタ!Q44&lt;シフト設定マスタ!$E$13,$AH44="キッチン"),"B",IF(AND(希望開始時刻マスタ!Q44&gt;=シフト設定マスタ!$D$14,希望開始時刻マスタ!Q44&lt;シフト設定マスタ!$E$14,$AH44="ホール"),"C",IF(AND(希望開始時刻マスタ!Q44&gt;=シフト設定マスタ!$D$15,希望開始時刻マスタ!Q44&lt;シフト設定マスタ!$E$15,$AH44="ホール"),"D",IF(希望開始時刻マスタ!Q44="休み","休み","")))))</f>
        <v/>
      </c>
      <c r="R44" s="142" t="str">
        <f>IF(AND(希望開始時刻マスタ!R44&gt;=シフト設定マスタ!$D$12,希望開始時刻マスタ!R44&lt;シフト設定マスタ!$E$12,$AH44="キッチン"),"A",IF(AND(希望開始時刻マスタ!R44&gt;=シフト設定マスタ!$D$13,希望開始時刻マスタ!R44&lt;シフト設定マスタ!$E$13,$AH44="キッチン"),"B",IF(AND(希望開始時刻マスタ!R44&gt;=シフト設定マスタ!$D$14,希望開始時刻マスタ!R44&lt;シフト設定マスタ!$E$14,$AH44="ホール"),"C",IF(AND(希望開始時刻マスタ!R44&gt;=シフト設定マスタ!$D$15,希望開始時刻マスタ!R44&lt;シフト設定マスタ!$E$15,$AH44="ホール"),"D",IF(希望開始時刻マスタ!R44="休み","休み","")))))</f>
        <v/>
      </c>
      <c r="S44" s="142" t="str">
        <f>IF(AND(希望開始時刻マスタ!S44&gt;=シフト設定マスタ!$D$12,希望開始時刻マスタ!S44&lt;シフト設定マスタ!$E$12,$AH44="キッチン"),"A",IF(AND(希望開始時刻マスタ!S44&gt;=シフト設定マスタ!$D$13,希望開始時刻マスタ!S44&lt;シフト設定マスタ!$E$13,$AH44="キッチン"),"B",IF(AND(希望開始時刻マスタ!S44&gt;=シフト設定マスタ!$D$14,希望開始時刻マスタ!S44&lt;シフト設定マスタ!$E$14,$AH44="ホール"),"C",IF(AND(希望開始時刻マスタ!S44&gt;=シフト設定マスタ!$D$15,希望開始時刻マスタ!S44&lt;シフト設定マスタ!$E$15,$AH44="ホール"),"D",IF(希望開始時刻マスタ!S44="休み","休み","")))))</f>
        <v/>
      </c>
      <c r="T44" s="142" t="str">
        <f>IF(AND(希望開始時刻マスタ!T44&gt;=シフト設定マスタ!$D$12,希望開始時刻マスタ!T44&lt;シフト設定マスタ!$E$12,$AH44="キッチン"),"A",IF(AND(希望開始時刻マスタ!T44&gt;=シフト設定マスタ!$D$13,希望開始時刻マスタ!T44&lt;シフト設定マスタ!$E$13,$AH44="キッチン"),"B",IF(AND(希望開始時刻マスタ!T44&gt;=シフト設定マスタ!$D$14,希望開始時刻マスタ!T44&lt;シフト設定マスタ!$E$14,$AH44="ホール"),"C",IF(AND(希望開始時刻マスタ!T44&gt;=シフト設定マスタ!$D$15,希望開始時刻マスタ!T44&lt;シフト設定マスタ!$E$15,$AH44="ホール"),"D",IF(希望開始時刻マスタ!T44="休み","休み","")))))</f>
        <v/>
      </c>
      <c r="U44" s="142" t="str">
        <f>IF(AND(希望開始時刻マスタ!U44&gt;=シフト設定マスタ!$D$12,希望開始時刻マスタ!U44&lt;シフト設定マスタ!$E$12,$AH44="キッチン"),"A",IF(AND(希望開始時刻マスタ!U44&gt;=シフト設定マスタ!$D$13,希望開始時刻マスタ!U44&lt;シフト設定マスタ!$E$13,$AH44="キッチン"),"B",IF(AND(希望開始時刻マスタ!U44&gt;=シフト設定マスタ!$D$14,希望開始時刻マスタ!U44&lt;シフト設定マスタ!$E$14,$AH44="ホール"),"C",IF(AND(希望開始時刻マスタ!U44&gt;=シフト設定マスタ!$D$15,希望開始時刻マスタ!U44&lt;シフト設定マスタ!$E$15,$AH44="ホール"),"D",IF(希望開始時刻マスタ!U44="休み","休み","")))))</f>
        <v/>
      </c>
      <c r="V44" s="142" t="str">
        <f>IF(AND(希望開始時刻マスタ!V44&gt;=シフト設定マスタ!$D$12,希望開始時刻マスタ!V44&lt;シフト設定マスタ!$E$12,$AH44="キッチン"),"A",IF(AND(希望開始時刻マスタ!V44&gt;=シフト設定マスタ!$D$13,希望開始時刻マスタ!V44&lt;シフト設定マスタ!$E$13,$AH44="キッチン"),"B",IF(AND(希望開始時刻マスタ!V44&gt;=シフト設定マスタ!$D$14,希望開始時刻マスタ!V44&lt;シフト設定マスタ!$E$14,$AH44="ホール"),"C",IF(AND(希望開始時刻マスタ!V44&gt;=シフト設定マスタ!$D$15,希望開始時刻マスタ!V44&lt;シフト設定マスタ!$E$15,$AH44="ホール"),"D",IF(希望開始時刻マスタ!V44="休み","休み","")))))</f>
        <v/>
      </c>
      <c r="W44" s="142" t="str">
        <f>IF(AND(希望開始時刻マスタ!W44&gt;=シフト設定マスタ!$D$12,希望開始時刻マスタ!W44&lt;シフト設定マスタ!$E$12,$AH44="キッチン"),"A",IF(AND(希望開始時刻マスタ!W44&gt;=シフト設定マスタ!$D$13,希望開始時刻マスタ!W44&lt;シフト設定マスタ!$E$13,$AH44="キッチン"),"B",IF(AND(希望開始時刻マスタ!W44&gt;=シフト設定マスタ!$D$14,希望開始時刻マスタ!W44&lt;シフト設定マスタ!$E$14,$AH44="ホール"),"C",IF(AND(希望開始時刻マスタ!W44&gt;=シフト設定マスタ!$D$15,希望開始時刻マスタ!W44&lt;シフト設定マスタ!$E$15,$AH44="ホール"),"D",IF(希望開始時刻マスタ!W44="休み","休み","")))))</f>
        <v/>
      </c>
      <c r="X44" s="142" t="str">
        <f>IF(AND(希望開始時刻マスタ!X44&gt;=シフト設定マスタ!$D$12,希望開始時刻マスタ!X44&lt;シフト設定マスタ!$E$12,$AH44="キッチン"),"A",IF(AND(希望開始時刻マスタ!X44&gt;=シフト設定マスタ!$D$13,希望開始時刻マスタ!X44&lt;シフト設定マスタ!$E$13,$AH44="キッチン"),"B",IF(AND(希望開始時刻マスタ!X44&gt;=シフト設定マスタ!$D$14,希望開始時刻マスタ!X44&lt;シフト設定マスタ!$E$14,$AH44="ホール"),"C",IF(AND(希望開始時刻マスタ!X44&gt;=シフト設定マスタ!$D$15,希望開始時刻マスタ!X44&lt;シフト設定マスタ!$E$15,$AH44="ホール"),"D",IF(希望開始時刻マスタ!X44="休み","休み","")))))</f>
        <v/>
      </c>
      <c r="Y44" s="142" t="str">
        <f>IF(AND(希望開始時刻マスタ!Y44&gt;=シフト設定マスタ!$D$12,希望開始時刻マスタ!Y44&lt;シフト設定マスタ!$E$12,$AH44="キッチン"),"A",IF(AND(希望開始時刻マスタ!Y44&gt;=シフト設定マスタ!$D$13,希望開始時刻マスタ!Y44&lt;シフト設定マスタ!$E$13,$AH44="キッチン"),"B",IF(AND(希望開始時刻マスタ!Y44&gt;=シフト設定マスタ!$D$14,希望開始時刻マスタ!Y44&lt;シフト設定マスタ!$E$14,$AH44="ホール"),"C",IF(AND(希望開始時刻マスタ!Y44&gt;=シフト設定マスタ!$D$15,希望開始時刻マスタ!Y44&lt;シフト設定マスタ!$E$15,$AH44="ホール"),"D",IF(希望開始時刻マスタ!Y44="休み","休み","")))))</f>
        <v/>
      </c>
      <c r="Z44" s="142" t="str">
        <f>IF(AND(希望開始時刻マスタ!Z44&gt;=シフト設定マスタ!$D$12,希望開始時刻マスタ!Z44&lt;シフト設定マスタ!$E$12,$AH44="キッチン"),"A",IF(AND(希望開始時刻マスタ!Z44&gt;=シフト設定マスタ!$D$13,希望開始時刻マスタ!Z44&lt;シフト設定マスタ!$E$13,$AH44="キッチン"),"B",IF(AND(希望開始時刻マスタ!Z44&gt;=シフト設定マスタ!$D$14,希望開始時刻マスタ!Z44&lt;シフト設定マスタ!$E$14,$AH44="ホール"),"C",IF(AND(希望開始時刻マスタ!Z44&gt;=シフト設定マスタ!$D$15,希望開始時刻マスタ!Z44&lt;シフト設定マスタ!$E$15,$AH44="ホール"),"D",IF(希望開始時刻マスタ!Z44="休み","休み","")))))</f>
        <v/>
      </c>
      <c r="AA44" s="142" t="str">
        <f>IF(AND(希望開始時刻マスタ!AA44&gt;=シフト設定マスタ!$D$12,希望開始時刻マスタ!AA44&lt;シフト設定マスタ!$E$12,$AH44="キッチン"),"A",IF(AND(希望開始時刻マスタ!AA44&gt;=シフト設定マスタ!$D$13,希望開始時刻マスタ!AA44&lt;シフト設定マスタ!$E$13,$AH44="キッチン"),"B",IF(AND(希望開始時刻マスタ!AA44&gt;=シフト設定マスタ!$D$14,希望開始時刻マスタ!AA44&lt;シフト設定マスタ!$E$14,$AH44="ホール"),"C",IF(AND(希望開始時刻マスタ!AA44&gt;=シフト設定マスタ!$D$15,希望開始時刻マスタ!AA44&lt;シフト設定マスタ!$E$15,$AH44="ホール"),"D",IF(希望開始時刻マスタ!AA44="休み","休み","")))))</f>
        <v/>
      </c>
      <c r="AB44" s="142" t="str">
        <f>IF(AND(希望開始時刻マスタ!AB44&gt;=シフト設定マスタ!$D$12,希望開始時刻マスタ!AB44&lt;シフト設定マスタ!$E$12,$AH44="キッチン"),"A",IF(AND(希望開始時刻マスタ!AB44&gt;=シフト設定マスタ!$D$13,希望開始時刻マスタ!AB44&lt;シフト設定マスタ!$E$13,$AH44="キッチン"),"B",IF(AND(希望開始時刻マスタ!AB44&gt;=シフト設定マスタ!$D$14,希望開始時刻マスタ!AB44&lt;シフト設定マスタ!$E$14,$AH44="ホール"),"C",IF(AND(希望開始時刻マスタ!AB44&gt;=シフト設定マスタ!$D$15,希望開始時刻マスタ!AB44&lt;シフト設定マスタ!$E$15,$AH44="ホール"),"D",IF(希望開始時刻マスタ!AB44="休み","休み","")))))</f>
        <v/>
      </c>
      <c r="AC44" s="142" t="str">
        <f>IF(AND(希望開始時刻マスタ!AC44&gt;=シフト設定マスタ!$D$12,希望開始時刻マスタ!AC44&lt;シフト設定マスタ!$E$12,$AH44="キッチン"),"A",IF(AND(希望開始時刻マスタ!AC44&gt;=シフト設定マスタ!$D$13,希望開始時刻マスタ!AC44&lt;シフト設定マスタ!$E$13,$AH44="キッチン"),"B",IF(AND(希望開始時刻マスタ!AC44&gt;=シフト設定マスタ!$D$14,希望開始時刻マスタ!AC44&lt;シフト設定マスタ!$E$14,$AH44="ホール"),"C",IF(AND(希望開始時刻マスタ!AC44&gt;=シフト設定マスタ!$D$15,希望開始時刻マスタ!AC44&lt;シフト設定マスタ!$E$15,$AH44="ホール"),"D",IF(希望開始時刻マスタ!AC44="休み","休み","")))))</f>
        <v/>
      </c>
      <c r="AD44" s="142" t="str">
        <f>IF(AND(希望開始時刻マスタ!AD44&gt;=シフト設定マスタ!$D$12,希望開始時刻マスタ!AD44&lt;シフト設定マスタ!$E$12,$AH44="キッチン"),"A",IF(AND(希望開始時刻マスタ!AD44&gt;=シフト設定マスタ!$D$13,希望開始時刻マスタ!AD44&lt;シフト設定マスタ!$E$13,$AH44="キッチン"),"B",IF(AND(希望開始時刻マスタ!AD44&gt;=シフト設定マスタ!$D$14,希望開始時刻マスタ!AD44&lt;シフト設定マスタ!$E$14,$AH44="ホール"),"C",IF(AND(希望開始時刻マスタ!AD44&gt;=シフト設定マスタ!$D$15,希望開始時刻マスタ!AD44&lt;シフト設定マスタ!$E$15,$AH44="ホール"),"D",IF(希望開始時刻マスタ!AD44="休み","休み","")))))</f>
        <v/>
      </c>
      <c r="AE44" s="142" t="str">
        <f>IF(AND(希望開始時刻マスタ!AE44&gt;=シフト設定マスタ!$D$12,希望開始時刻マスタ!AE44&lt;シフト設定マスタ!$E$12,$AH44="キッチン"),"A",IF(AND(希望開始時刻マスタ!AE44&gt;=シフト設定マスタ!$D$13,希望開始時刻マスタ!AE44&lt;シフト設定マスタ!$E$13,$AH44="キッチン"),"B",IF(AND(希望開始時刻マスタ!AE44&gt;=シフト設定マスタ!$D$14,希望開始時刻マスタ!AE44&lt;シフト設定マスタ!$E$14,$AH44="ホール"),"C",IF(AND(希望開始時刻マスタ!AE44&gt;=シフト設定マスタ!$D$15,希望開始時刻マスタ!AE44&lt;シフト設定マスタ!$E$15,$AH44="ホール"),"D",IF(希望開始時刻マスタ!AE44="休み","休み","")))))</f>
        <v/>
      </c>
      <c r="AF44" s="142" t="str">
        <f>IF(AND(希望開始時刻マスタ!AF44&gt;=シフト設定マスタ!$D$12,希望開始時刻マスタ!AF44&lt;シフト設定マスタ!$E$12,$AH44="キッチン"),"A",IF(AND(希望開始時刻マスタ!AF44&gt;=シフト設定マスタ!$D$13,希望開始時刻マスタ!AF44&lt;シフト設定マスタ!$E$13,$AH44="キッチン"),"B",IF(AND(希望開始時刻マスタ!AF44&gt;=シフト設定マスタ!$D$14,希望開始時刻マスタ!AF44&lt;シフト設定マスタ!$E$14,$AH44="ホール"),"C",IF(AND(希望開始時刻マスタ!AF44&gt;=シフト設定マスタ!$D$15,希望開始時刻マスタ!AF44&lt;シフト設定マスタ!$E$15,$AH44="ホール"),"D",IF(希望開始時刻マスタ!AF44="休み","休み","")))))</f>
        <v/>
      </c>
      <c r="AG44" s="142" t="str">
        <f>IF(AND(希望開始時刻マスタ!AG44&gt;=シフト設定マスタ!$D$12,希望開始時刻マスタ!AG44&lt;シフト設定マスタ!$E$12,$AH44="キッチン"),"A",IF(AND(希望開始時刻マスタ!AG44&gt;=シフト設定マスタ!$D$13,希望開始時刻マスタ!AG44&lt;シフト設定マスタ!$E$13,$AH44="キッチン"),"B",IF(AND(希望開始時刻マスタ!AG44&gt;=シフト設定マスタ!$D$14,希望開始時刻マスタ!AG44&lt;シフト設定マスタ!$E$14,$AH44="ホール"),"C",IF(AND(希望開始時刻マスタ!AG44&gt;=シフト設定マスタ!$D$15,希望開始時刻マスタ!AG44&lt;シフト設定マスタ!$E$15,$AH44="ホール"),"D",IF(希望開始時刻マスタ!AG44="休み","休み","")))))</f>
        <v/>
      </c>
      <c r="AH44" s="143" t="str">
        <f>スタッフマスタ!L12</f>
        <v>ホール</v>
      </c>
      <c r="AI44" s="143" t="str">
        <f>スタッフマスタ!K12</f>
        <v>アルバイト</v>
      </c>
    </row>
    <row r="45" spans="2:35" x14ac:dyDescent="0.4">
      <c r="B45" s="17" t="s">
        <v>60</v>
      </c>
      <c r="C45" s="142" t="str">
        <f>IF(AND(希望開始時刻マスタ!C45&gt;=シフト設定マスタ!$D$12,希望開始時刻マスタ!C45&lt;シフト設定マスタ!$E$12,$AH45="キッチン"),"A",IF(AND(希望開始時刻マスタ!C45&gt;=シフト設定マスタ!$D$13,希望開始時刻マスタ!C45&lt;シフト設定マスタ!$E$13,$AH45="キッチン"),"B",IF(AND(希望開始時刻マスタ!C45&gt;=シフト設定マスタ!$D$14,希望開始時刻マスタ!C45&lt;シフト設定マスタ!$E$14,$AH45="ホール"),"C",IF(AND(希望開始時刻マスタ!C45&gt;=シフト設定マスタ!$D$15,希望開始時刻マスタ!C45&lt;シフト設定マスタ!$E$15,$AH45="ホール"),"D",IF(希望開始時刻マスタ!C45="休み","休み","")))))</f>
        <v/>
      </c>
      <c r="D45" s="142" t="str">
        <f>IF(AND(希望開始時刻マスタ!D45&gt;=シフト設定マスタ!$D$12,希望開始時刻マスタ!D45&lt;シフト設定マスタ!$E$12,$AH45="キッチン"),"A",IF(AND(希望開始時刻マスタ!D45&gt;=シフト設定マスタ!$D$13,希望開始時刻マスタ!D45&lt;シフト設定マスタ!$E$13,$AH45="キッチン"),"B",IF(AND(希望開始時刻マスタ!D45&gt;=シフト設定マスタ!$D$14,希望開始時刻マスタ!D45&lt;シフト設定マスタ!$E$14,$AH45="ホール"),"C",IF(AND(希望開始時刻マスタ!D45&gt;=シフト設定マスタ!$D$15,希望開始時刻マスタ!D45&lt;シフト設定マスタ!$E$15,$AH45="ホール"),"D",IF(希望開始時刻マスタ!D45="休み","休み","")))))</f>
        <v/>
      </c>
      <c r="E45" s="142" t="str">
        <f>IF(AND(希望開始時刻マスタ!E45&gt;=シフト設定マスタ!$D$12,希望開始時刻マスタ!E45&lt;シフト設定マスタ!$E$12,$AH45="キッチン"),"A",IF(AND(希望開始時刻マスタ!E45&gt;=シフト設定マスタ!$D$13,希望開始時刻マスタ!E45&lt;シフト設定マスタ!$E$13,$AH45="キッチン"),"B",IF(AND(希望開始時刻マスタ!E45&gt;=シフト設定マスタ!$D$14,希望開始時刻マスタ!E45&lt;シフト設定マスタ!$E$14,$AH45="ホール"),"C",IF(AND(希望開始時刻マスタ!E45&gt;=シフト設定マスタ!$D$15,希望開始時刻マスタ!E45&lt;シフト設定マスタ!$E$15,$AH45="ホール"),"D",IF(希望開始時刻マスタ!E45="休み","休み","")))))</f>
        <v/>
      </c>
      <c r="F45" s="142" t="str">
        <f>IF(AND(希望開始時刻マスタ!F45&gt;=シフト設定マスタ!$D$12,希望開始時刻マスタ!F45&lt;シフト設定マスタ!$E$12,$AH45="キッチン"),"A",IF(AND(希望開始時刻マスタ!F45&gt;=シフト設定マスタ!$D$13,希望開始時刻マスタ!F45&lt;シフト設定マスタ!$E$13,$AH45="キッチン"),"B",IF(AND(希望開始時刻マスタ!F45&gt;=シフト設定マスタ!$D$14,希望開始時刻マスタ!F45&lt;シフト設定マスタ!$E$14,$AH45="ホール"),"C",IF(AND(希望開始時刻マスタ!F45&gt;=シフト設定マスタ!$D$15,希望開始時刻マスタ!F45&lt;シフト設定マスタ!$E$15,$AH45="ホール"),"D",IF(希望開始時刻マスタ!F45="休み","休み","")))))</f>
        <v/>
      </c>
      <c r="G45" s="142" t="str">
        <f>IF(AND(希望開始時刻マスタ!G45&gt;=シフト設定マスタ!$D$12,希望開始時刻マスタ!G45&lt;シフト設定マスタ!$E$12,$AH45="キッチン"),"A",IF(AND(希望開始時刻マスタ!G45&gt;=シフト設定マスタ!$D$13,希望開始時刻マスタ!G45&lt;シフト設定マスタ!$E$13,$AH45="キッチン"),"B",IF(AND(希望開始時刻マスタ!G45&gt;=シフト設定マスタ!$D$14,希望開始時刻マスタ!G45&lt;シフト設定マスタ!$E$14,$AH45="ホール"),"C",IF(AND(希望開始時刻マスタ!G45&gt;=シフト設定マスタ!$D$15,希望開始時刻マスタ!G45&lt;シフト設定マスタ!$E$15,$AH45="ホール"),"D",IF(希望開始時刻マスタ!G45="休み","休み","")))))</f>
        <v/>
      </c>
      <c r="H45" s="142" t="str">
        <f>IF(AND(希望開始時刻マスタ!H45&gt;=シフト設定マスタ!$D$12,希望開始時刻マスタ!H45&lt;シフト設定マスタ!$E$12,$AH45="キッチン"),"A",IF(AND(希望開始時刻マスタ!H45&gt;=シフト設定マスタ!$D$13,希望開始時刻マスタ!H45&lt;シフト設定マスタ!$E$13,$AH45="キッチン"),"B",IF(AND(希望開始時刻マスタ!H45&gt;=シフト設定マスタ!$D$14,希望開始時刻マスタ!H45&lt;シフト設定マスタ!$E$14,$AH45="ホール"),"C",IF(AND(希望開始時刻マスタ!H45&gt;=シフト設定マスタ!$D$15,希望開始時刻マスタ!H45&lt;シフト設定マスタ!$E$15,$AH45="ホール"),"D",IF(希望開始時刻マスタ!H45="休み","休み","")))))</f>
        <v/>
      </c>
      <c r="I45" s="142" t="str">
        <f>IF(AND(希望開始時刻マスタ!I45&gt;=シフト設定マスタ!$D$12,希望開始時刻マスタ!I45&lt;シフト設定マスタ!$E$12,$AH45="キッチン"),"A",IF(AND(希望開始時刻マスタ!I45&gt;=シフト設定マスタ!$D$13,希望開始時刻マスタ!I45&lt;シフト設定マスタ!$E$13,$AH45="キッチン"),"B",IF(AND(希望開始時刻マスタ!I45&gt;=シフト設定マスタ!$D$14,希望開始時刻マスタ!I45&lt;シフト設定マスタ!$E$14,$AH45="ホール"),"C",IF(AND(希望開始時刻マスタ!I45&gt;=シフト設定マスタ!$D$15,希望開始時刻マスタ!I45&lt;シフト設定マスタ!$E$15,$AH45="ホール"),"D",IF(希望開始時刻マスタ!I45="休み","休み","")))))</f>
        <v/>
      </c>
      <c r="J45" s="142" t="str">
        <f>IF(AND(希望開始時刻マスタ!J45&gt;=シフト設定マスタ!$D$12,希望開始時刻マスタ!J45&lt;シフト設定マスタ!$E$12,$AH45="キッチン"),"A",IF(AND(希望開始時刻マスタ!J45&gt;=シフト設定マスタ!$D$13,希望開始時刻マスタ!J45&lt;シフト設定マスタ!$E$13,$AH45="キッチン"),"B",IF(AND(希望開始時刻マスタ!J45&gt;=シフト設定マスタ!$D$14,希望開始時刻マスタ!J45&lt;シフト設定マスタ!$E$14,$AH45="ホール"),"C",IF(AND(希望開始時刻マスタ!J45&gt;=シフト設定マスタ!$D$15,希望開始時刻マスタ!J45&lt;シフト設定マスタ!$E$15,$AH45="ホール"),"D",IF(希望開始時刻マスタ!J45="休み","休み","")))))</f>
        <v/>
      </c>
      <c r="K45" s="142" t="str">
        <f>IF(AND(希望開始時刻マスタ!K45&gt;=シフト設定マスタ!$D$12,希望開始時刻マスタ!K45&lt;シフト設定マスタ!$E$12,$AH45="キッチン"),"A",IF(AND(希望開始時刻マスタ!K45&gt;=シフト設定マスタ!$D$13,希望開始時刻マスタ!K45&lt;シフト設定マスタ!$E$13,$AH45="キッチン"),"B",IF(AND(希望開始時刻マスタ!K45&gt;=シフト設定マスタ!$D$14,希望開始時刻マスタ!K45&lt;シフト設定マスタ!$E$14,$AH45="ホール"),"C",IF(AND(希望開始時刻マスタ!K45&gt;=シフト設定マスタ!$D$15,希望開始時刻マスタ!K45&lt;シフト設定マスタ!$E$15,$AH45="ホール"),"D",IF(希望開始時刻マスタ!K45="休み","休み","")))))</f>
        <v/>
      </c>
      <c r="L45" s="142" t="str">
        <f>IF(AND(希望開始時刻マスタ!L45&gt;=シフト設定マスタ!$D$12,希望開始時刻マスタ!L45&lt;シフト設定マスタ!$E$12,$AH45="キッチン"),"A",IF(AND(希望開始時刻マスタ!L45&gt;=シフト設定マスタ!$D$13,希望開始時刻マスタ!L45&lt;シフト設定マスタ!$E$13,$AH45="キッチン"),"B",IF(AND(希望開始時刻マスタ!L45&gt;=シフト設定マスタ!$D$14,希望開始時刻マスタ!L45&lt;シフト設定マスタ!$E$14,$AH45="ホール"),"C",IF(AND(希望開始時刻マスタ!L45&gt;=シフト設定マスタ!$D$15,希望開始時刻マスタ!L45&lt;シフト設定マスタ!$E$15,$AH45="ホール"),"D",IF(希望開始時刻マスタ!L45="休み","休み","")))))</f>
        <v/>
      </c>
      <c r="M45" s="142" t="str">
        <f>IF(AND(希望開始時刻マスタ!M45&gt;=シフト設定マスタ!$D$12,希望開始時刻マスタ!M45&lt;シフト設定マスタ!$E$12,$AH45="キッチン"),"A",IF(AND(希望開始時刻マスタ!M45&gt;=シフト設定マスタ!$D$13,希望開始時刻マスタ!M45&lt;シフト設定マスタ!$E$13,$AH45="キッチン"),"B",IF(AND(希望開始時刻マスタ!M45&gt;=シフト設定マスタ!$D$14,希望開始時刻マスタ!M45&lt;シフト設定マスタ!$E$14,$AH45="ホール"),"C",IF(AND(希望開始時刻マスタ!M45&gt;=シフト設定マスタ!$D$15,希望開始時刻マスタ!M45&lt;シフト設定マスタ!$E$15,$AH45="ホール"),"D",IF(希望開始時刻マスタ!M45="休み","休み","")))))</f>
        <v/>
      </c>
      <c r="N45" s="142" t="str">
        <f>IF(AND(希望開始時刻マスタ!N45&gt;=シフト設定マスタ!$D$12,希望開始時刻マスタ!N45&lt;シフト設定マスタ!$E$12,$AH45="キッチン"),"A",IF(AND(希望開始時刻マスタ!N45&gt;=シフト設定マスタ!$D$13,希望開始時刻マスタ!N45&lt;シフト設定マスタ!$E$13,$AH45="キッチン"),"B",IF(AND(希望開始時刻マスタ!N45&gt;=シフト設定マスタ!$D$14,希望開始時刻マスタ!N45&lt;シフト設定マスタ!$E$14,$AH45="ホール"),"C",IF(AND(希望開始時刻マスタ!N45&gt;=シフト設定マスタ!$D$15,希望開始時刻マスタ!N45&lt;シフト設定マスタ!$E$15,$AH45="ホール"),"D",IF(希望開始時刻マスタ!N45="休み","休み","")))))</f>
        <v/>
      </c>
      <c r="O45" s="142" t="str">
        <f>IF(AND(希望開始時刻マスタ!O45&gt;=シフト設定マスタ!$D$12,希望開始時刻マスタ!O45&lt;シフト設定マスタ!$E$12,$AH45="キッチン"),"A",IF(AND(希望開始時刻マスタ!O45&gt;=シフト設定マスタ!$D$13,希望開始時刻マスタ!O45&lt;シフト設定マスタ!$E$13,$AH45="キッチン"),"B",IF(AND(希望開始時刻マスタ!O45&gt;=シフト設定マスタ!$D$14,希望開始時刻マスタ!O45&lt;シフト設定マスタ!$E$14,$AH45="ホール"),"C",IF(AND(希望開始時刻マスタ!O45&gt;=シフト設定マスタ!$D$15,希望開始時刻マスタ!O45&lt;シフト設定マスタ!$E$15,$AH45="ホール"),"D",IF(希望開始時刻マスタ!O45="休み","休み","")))))</f>
        <v/>
      </c>
      <c r="P45" s="142" t="str">
        <f>IF(AND(希望開始時刻マスタ!P45&gt;=シフト設定マスタ!$D$12,希望開始時刻マスタ!P45&lt;シフト設定マスタ!$E$12,$AH45="キッチン"),"A",IF(AND(希望開始時刻マスタ!P45&gt;=シフト設定マスタ!$D$13,希望開始時刻マスタ!P45&lt;シフト設定マスタ!$E$13,$AH45="キッチン"),"B",IF(AND(希望開始時刻マスタ!P45&gt;=シフト設定マスタ!$D$14,希望開始時刻マスタ!P45&lt;シフト設定マスタ!$E$14,$AH45="ホール"),"C",IF(AND(希望開始時刻マスタ!P45&gt;=シフト設定マスタ!$D$15,希望開始時刻マスタ!P45&lt;シフト設定マスタ!$E$15,$AH45="ホール"),"D",IF(希望開始時刻マスタ!P45="休み","休み","")))))</f>
        <v/>
      </c>
      <c r="Q45" s="142" t="str">
        <f>IF(AND(希望開始時刻マスタ!Q45&gt;=シフト設定マスタ!$D$12,希望開始時刻マスタ!Q45&lt;シフト設定マスタ!$E$12,$AH45="キッチン"),"A",IF(AND(希望開始時刻マスタ!Q45&gt;=シフト設定マスタ!$D$13,希望開始時刻マスタ!Q45&lt;シフト設定マスタ!$E$13,$AH45="キッチン"),"B",IF(AND(希望開始時刻マスタ!Q45&gt;=シフト設定マスタ!$D$14,希望開始時刻マスタ!Q45&lt;シフト設定マスタ!$E$14,$AH45="ホール"),"C",IF(AND(希望開始時刻マスタ!Q45&gt;=シフト設定マスタ!$D$15,希望開始時刻マスタ!Q45&lt;シフト設定マスタ!$E$15,$AH45="ホール"),"D",IF(希望開始時刻マスタ!Q45="休み","休み","")))))</f>
        <v/>
      </c>
      <c r="R45" s="142" t="str">
        <f>IF(AND(希望開始時刻マスタ!R45&gt;=シフト設定マスタ!$D$12,希望開始時刻マスタ!R45&lt;シフト設定マスタ!$E$12,$AH45="キッチン"),"A",IF(AND(希望開始時刻マスタ!R45&gt;=シフト設定マスタ!$D$13,希望開始時刻マスタ!R45&lt;シフト設定マスタ!$E$13,$AH45="キッチン"),"B",IF(AND(希望開始時刻マスタ!R45&gt;=シフト設定マスタ!$D$14,希望開始時刻マスタ!R45&lt;シフト設定マスタ!$E$14,$AH45="ホール"),"C",IF(AND(希望開始時刻マスタ!R45&gt;=シフト設定マスタ!$D$15,希望開始時刻マスタ!R45&lt;シフト設定マスタ!$E$15,$AH45="ホール"),"D",IF(希望開始時刻マスタ!R45="休み","休み","")))))</f>
        <v/>
      </c>
      <c r="S45" s="142" t="str">
        <f>IF(AND(希望開始時刻マスタ!S45&gt;=シフト設定マスタ!$D$12,希望開始時刻マスタ!S45&lt;シフト設定マスタ!$E$12,$AH45="キッチン"),"A",IF(AND(希望開始時刻マスタ!S45&gt;=シフト設定マスタ!$D$13,希望開始時刻マスタ!S45&lt;シフト設定マスタ!$E$13,$AH45="キッチン"),"B",IF(AND(希望開始時刻マスタ!S45&gt;=シフト設定マスタ!$D$14,希望開始時刻マスタ!S45&lt;シフト設定マスタ!$E$14,$AH45="ホール"),"C",IF(AND(希望開始時刻マスタ!S45&gt;=シフト設定マスタ!$D$15,希望開始時刻マスタ!S45&lt;シフト設定マスタ!$E$15,$AH45="ホール"),"D",IF(希望開始時刻マスタ!S45="休み","休み","")))))</f>
        <v/>
      </c>
      <c r="T45" s="142" t="str">
        <f>IF(AND(希望開始時刻マスタ!T45&gt;=シフト設定マスタ!$D$12,希望開始時刻マスタ!T45&lt;シフト設定マスタ!$E$12,$AH45="キッチン"),"A",IF(AND(希望開始時刻マスタ!T45&gt;=シフト設定マスタ!$D$13,希望開始時刻マスタ!T45&lt;シフト設定マスタ!$E$13,$AH45="キッチン"),"B",IF(AND(希望開始時刻マスタ!T45&gt;=シフト設定マスタ!$D$14,希望開始時刻マスタ!T45&lt;シフト設定マスタ!$E$14,$AH45="ホール"),"C",IF(AND(希望開始時刻マスタ!T45&gt;=シフト設定マスタ!$D$15,希望開始時刻マスタ!T45&lt;シフト設定マスタ!$E$15,$AH45="ホール"),"D",IF(希望開始時刻マスタ!T45="休み","休み","")))))</f>
        <v/>
      </c>
      <c r="U45" s="142" t="str">
        <f>IF(AND(希望開始時刻マスタ!U45&gt;=シフト設定マスタ!$D$12,希望開始時刻マスタ!U45&lt;シフト設定マスタ!$E$12,$AH45="キッチン"),"A",IF(AND(希望開始時刻マスタ!U45&gt;=シフト設定マスタ!$D$13,希望開始時刻マスタ!U45&lt;シフト設定マスタ!$E$13,$AH45="キッチン"),"B",IF(AND(希望開始時刻マスタ!U45&gt;=シフト設定マスタ!$D$14,希望開始時刻マスタ!U45&lt;シフト設定マスタ!$E$14,$AH45="ホール"),"C",IF(AND(希望開始時刻マスタ!U45&gt;=シフト設定マスタ!$D$15,希望開始時刻マスタ!U45&lt;シフト設定マスタ!$E$15,$AH45="ホール"),"D",IF(希望開始時刻マスタ!U45="休み","休み","")))))</f>
        <v/>
      </c>
      <c r="V45" s="142" t="str">
        <f>IF(AND(希望開始時刻マスタ!V45&gt;=シフト設定マスタ!$D$12,希望開始時刻マスタ!V45&lt;シフト設定マスタ!$E$12,$AH45="キッチン"),"A",IF(AND(希望開始時刻マスタ!V45&gt;=シフト設定マスタ!$D$13,希望開始時刻マスタ!V45&lt;シフト設定マスタ!$E$13,$AH45="キッチン"),"B",IF(AND(希望開始時刻マスタ!V45&gt;=シフト設定マスタ!$D$14,希望開始時刻マスタ!V45&lt;シフト設定マスタ!$E$14,$AH45="ホール"),"C",IF(AND(希望開始時刻マスタ!V45&gt;=シフト設定マスタ!$D$15,希望開始時刻マスタ!V45&lt;シフト設定マスタ!$E$15,$AH45="ホール"),"D",IF(希望開始時刻マスタ!V45="休み","休み","")))))</f>
        <v/>
      </c>
      <c r="W45" s="142" t="str">
        <f>IF(AND(希望開始時刻マスタ!W45&gt;=シフト設定マスタ!$D$12,希望開始時刻マスタ!W45&lt;シフト設定マスタ!$E$12,$AH45="キッチン"),"A",IF(AND(希望開始時刻マスタ!W45&gt;=シフト設定マスタ!$D$13,希望開始時刻マスタ!W45&lt;シフト設定マスタ!$E$13,$AH45="キッチン"),"B",IF(AND(希望開始時刻マスタ!W45&gt;=シフト設定マスタ!$D$14,希望開始時刻マスタ!W45&lt;シフト設定マスタ!$E$14,$AH45="ホール"),"C",IF(AND(希望開始時刻マスタ!W45&gt;=シフト設定マスタ!$D$15,希望開始時刻マスタ!W45&lt;シフト設定マスタ!$E$15,$AH45="ホール"),"D",IF(希望開始時刻マスタ!W45="休み","休み","")))))</f>
        <v/>
      </c>
      <c r="X45" s="142" t="str">
        <f>IF(AND(希望開始時刻マスタ!X45&gt;=シフト設定マスタ!$D$12,希望開始時刻マスタ!X45&lt;シフト設定マスタ!$E$12,$AH45="キッチン"),"A",IF(AND(希望開始時刻マスタ!X45&gt;=シフト設定マスタ!$D$13,希望開始時刻マスタ!X45&lt;シフト設定マスタ!$E$13,$AH45="キッチン"),"B",IF(AND(希望開始時刻マスタ!X45&gt;=シフト設定マスタ!$D$14,希望開始時刻マスタ!X45&lt;シフト設定マスタ!$E$14,$AH45="ホール"),"C",IF(AND(希望開始時刻マスタ!X45&gt;=シフト設定マスタ!$D$15,希望開始時刻マスタ!X45&lt;シフト設定マスタ!$E$15,$AH45="ホール"),"D",IF(希望開始時刻マスタ!X45="休み","休み","")))))</f>
        <v/>
      </c>
      <c r="Y45" s="142" t="str">
        <f>IF(AND(希望開始時刻マスタ!Y45&gt;=シフト設定マスタ!$D$12,希望開始時刻マスタ!Y45&lt;シフト設定マスタ!$E$12,$AH45="キッチン"),"A",IF(AND(希望開始時刻マスタ!Y45&gt;=シフト設定マスタ!$D$13,希望開始時刻マスタ!Y45&lt;シフト設定マスタ!$E$13,$AH45="キッチン"),"B",IF(AND(希望開始時刻マスタ!Y45&gt;=シフト設定マスタ!$D$14,希望開始時刻マスタ!Y45&lt;シフト設定マスタ!$E$14,$AH45="ホール"),"C",IF(AND(希望開始時刻マスタ!Y45&gt;=シフト設定マスタ!$D$15,希望開始時刻マスタ!Y45&lt;シフト設定マスタ!$E$15,$AH45="ホール"),"D",IF(希望開始時刻マスタ!Y45="休み","休み","")))))</f>
        <v/>
      </c>
      <c r="Z45" s="142" t="str">
        <f>IF(AND(希望開始時刻マスタ!Z45&gt;=シフト設定マスタ!$D$12,希望開始時刻マスタ!Z45&lt;シフト設定マスタ!$E$12,$AH45="キッチン"),"A",IF(AND(希望開始時刻マスタ!Z45&gt;=シフト設定マスタ!$D$13,希望開始時刻マスタ!Z45&lt;シフト設定マスタ!$E$13,$AH45="キッチン"),"B",IF(AND(希望開始時刻マスタ!Z45&gt;=シフト設定マスタ!$D$14,希望開始時刻マスタ!Z45&lt;シフト設定マスタ!$E$14,$AH45="ホール"),"C",IF(AND(希望開始時刻マスタ!Z45&gt;=シフト設定マスタ!$D$15,希望開始時刻マスタ!Z45&lt;シフト設定マスタ!$E$15,$AH45="ホール"),"D",IF(希望開始時刻マスタ!Z45="休み","休み","")))))</f>
        <v/>
      </c>
      <c r="AA45" s="142" t="str">
        <f>IF(AND(希望開始時刻マスタ!AA45&gt;=シフト設定マスタ!$D$12,希望開始時刻マスタ!AA45&lt;シフト設定マスタ!$E$12,$AH45="キッチン"),"A",IF(AND(希望開始時刻マスタ!AA45&gt;=シフト設定マスタ!$D$13,希望開始時刻マスタ!AA45&lt;シフト設定マスタ!$E$13,$AH45="キッチン"),"B",IF(AND(希望開始時刻マスタ!AA45&gt;=シフト設定マスタ!$D$14,希望開始時刻マスタ!AA45&lt;シフト設定マスタ!$E$14,$AH45="ホール"),"C",IF(AND(希望開始時刻マスタ!AA45&gt;=シフト設定マスタ!$D$15,希望開始時刻マスタ!AA45&lt;シフト設定マスタ!$E$15,$AH45="ホール"),"D",IF(希望開始時刻マスタ!AA45="休み","休み","")))))</f>
        <v/>
      </c>
      <c r="AB45" s="142" t="str">
        <f>IF(AND(希望開始時刻マスタ!AB45&gt;=シフト設定マスタ!$D$12,希望開始時刻マスタ!AB45&lt;シフト設定マスタ!$E$12,$AH45="キッチン"),"A",IF(AND(希望開始時刻マスタ!AB45&gt;=シフト設定マスタ!$D$13,希望開始時刻マスタ!AB45&lt;シフト設定マスタ!$E$13,$AH45="キッチン"),"B",IF(AND(希望開始時刻マスタ!AB45&gt;=シフト設定マスタ!$D$14,希望開始時刻マスタ!AB45&lt;シフト設定マスタ!$E$14,$AH45="ホール"),"C",IF(AND(希望開始時刻マスタ!AB45&gt;=シフト設定マスタ!$D$15,希望開始時刻マスタ!AB45&lt;シフト設定マスタ!$E$15,$AH45="ホール"),"D",IF(希望開始時刻マスタ!AB45="休み","休み","")))))</f>
        <v/>
      </c>
      <c r="AC45" s="142" t="str">
        <f>IF(AND(希望開始時刻マスタ!AC45&gt;=シフト設定マスタ!$D$12,希望開始時刻マスタ!AC45&lt;シフト設定マスタ!$E$12,$AH45="キッチン"),"A",IF(AND(希望開始時刻マスタ!AC45&gt;=シフト設定マスタ!$D$13,希望開始時刻マスタ!AC45&lt;シフト設定マスタ!$E$13,$AH45="キッチン"),"B",IF(AND(希望開始時刻マスタ!AC45&gt;=シフト設定マスタ!$D$14,希望開始時刻マスタ!AC45&lt;シフト設定マスタ!$E$14,$AH45="ホール"),"C",IF(AND(希望開始時刻マスタ!AC45&gt;=シフト設定マスタ!$D$15,希望開始時刻マスタ!AC45&lt;シフト設定マスタ!$E$15,$AH45="ホール"),"D",IF(希望開始時刻マスタ!AC45="休み","休み","")))))</f>
        <v/>
      </c>
      <c r="AD45" s="142" t="str">
        <f>IF(AND(希望開始時刻マスタ!AD45&gt;=シフト設定マスタ!$D$12,希望開始時刻マスタ!AD45&lt;シフト設定マスタ!$E$12,$AH45="キッチン"),"A",IF(AND(希望開始時刻マスタ!AD45&gt;=シフト設定マスタ!$D$13,希望開始時刻マスタ!AD45&lt;シフト設定マスタ!$E$13,$AH45="キッチン"),"B",IF(AND(希望開始時刻マスタ!AD45&gt;=シフト設定マスタ!$D$14,希望開始時刻マスタ!AD45&lt;シフト設定マスタ!$E$14,$AH45="ホール"),"C",IF(AND(希望開始時刻マスタ!AD45&gt;=シフト設定マスタ!$D$15,希望開始時刻マスタ!AD45&lt;シフト設定マスタ!$E$15,$AH45="ホール"),"D",IF(希望開始時刻マスタ!AD45="休み","休み","")))))</f>
        <v/>
      </c>
      <c r="AE45" s="142" t="str">
        <f>IF(AND(希望開始時刻マスタ!AE45&gt;=シフト設定マスタ!$D$12,希望開始時刻マスタ!AE45&lt;シフト設定マスタ!$E$12,$AH45="キッチン"),"A",IF(AND(希望開始時刻マスタ!AE45&gt;=シフト設定マスタ!$D$13,希望開始時刻マスタ!AE45&lt;シフト設定マスタ!$E$13,$AH45="キッチン"),"B",IF(AND(希望開始時刻マスタ!AE45&gt;=シフト設定マスタ!$D$14,希望開始時刻マスタ!AE45&lt;シフト設定マスタ!$E$14,$AH45="ホール"),"C",IF(AND(希望開始時刻マスタ!AE45&gt;=シフト設定マスタ!$D$15,希望開始時刻マスタ!AE45&lt;シフト設定マスタ!$E$15,$AH45="ホール"),"D",IF(希望開始時刻マスタ!AE45="休み","休み","")))))</f>
        <v/>
      </c>
      <c r="AF45" s="142" t="str">
        <f>IF(AND(希望開始時刻マスタ!AF45&gt;=シフト設定マスタ!$D$12,希望開始時刻マスタ!AF45&lt;シフト設定マスタ!$E$12,$AH45="キッチン"),"A",IF(AND(希望開始時刻マスタ!AF45&gt;=シフト設定マスタ!$D$13,希望開始時刻マスタ!AF45&lt;シフト設定マスタ!$E$13,$AH45="キッチン"),"B",IF(AND(希望開始時刻マスタ!AF45&gt;=シフト設定マスタ!$D$14,希望開始時刻マスタ!AF45&lt;シフト設定マスタ!$E$14,$AH45="ホール"),"C",IF(AND(希望開始時刻マスタ!AF45&gt;=シフト設定マスタ!$D$15,希望開始時刻マスタ!AF45&lt;シフト設定マスタ!$E$15,$AH45="ホール"),"D",IF(希望開始時刻マスタ!AF45="休み","休み","")))))</f>
        <v/>
      </c>
      <c r="AG45" s="142" t="str">
        <f>IF(AND(希望開始時刻マスタ!AG45&gt;=シフト設定マスタ!$D$12,希望開始時刻マスタ!AG45&lt;シフト設定マスタ!$E$12,$AH45="キッチン"),"A",IF(AND(希望開始時刻マスタ!AG45&gt;=シフト設定マスタ!$D$13,希望開始時刻マスタ!AG45&lt;シフト設定マスタ!$E$13,$AH45="キッチン"),"B",IF(AND(希望開始時刻マスタ!AG45&gt;=シフト設定マスタ!$D$14,希望開始時刻マスタ!AG45&lt;シフト設定マスタ!$E$14,$AH45="ホール"),"C",IF(AND(希望開始時刻マスタ!AG45&gt;=シフト設定マスタ!$D$15,希望開始時刻マスタ!AG45&lt;シフト設定マスタ!$E$15,$AH45="ホール"),"D",IF(希望開始時刻マスタ!AG45="休み","休み","")))))</f>
        <v/>
      </c>
      <c r="AH45" s="143" t="str">
        <f>スタッフマスタ!L13</f>
        <v>ホール</v>
      </c>
      <c r="AI45" s="143" t="str">
        <f>スタッフマスタ!K13</f>
        <v>アルバイト</v>
      </c>
    </row>
    <row r="46" spans="2:35" x14ac:dyDescent="0.4">
      <c r="B46" s="17" t="s">
        <v>61</v>
      </c>
      <c r="C46" s="142" t="str">
        <f>IF(AND(希望開始時刻マスタ!C46&gt;=シフト設定マスタ!$D$12,希望開始時刻マスタ!C46&lt;シフト設定マスタ!$E$12,$AH46="キッチン"),"A",IF(AND(希望開始時刻マスタ!C46&gt;=シフト設定マスタ!$D$13,希望開始時刻マスタ!C46&lt;シフト設定マスタ!$E$13,$AH46="キッチン"),"B",IF(AND(希望開始時刻マスタ!C46&gt;=シフト設定マスタ!$D$14,希望開始時刻マスタ!C46&lt;シフト設定マスタ!$E$14,$AH46="ホール"),"C",IF(AND(希望開始時刻マスタ!C46&gt;=シフト設定マスタ!$D$15,希望開始時刻マスタ!C46&lt;シフト設定マスタ!$E$15,$AH46="ホール"),"D",IF(希望開始時刻マスタ!C46="休み","休み","")))))</f>
        <v/>
      </c>
      <c r="D46" s="142" t="str">
        <f>IF(AND(希望開始時刻マスタ!D46&gt;=シフト設定マスタ!$D$12,希望開始時刻マスタ!D46&lt;シフト設定マスタ!$E$12,$AH46="キッチン"),"A",IF(AND(希望開始時刻マスタ!D46&gt;=シフト設定マスタ!$D$13,希望開始時刻マスタ!D46&lt;シフト設定マスタ!$E$13,$AH46="キッチン"),"B",IF(AND(希望開始時刻マスタ!D46&gt;=シフト設定マスタ!$D$14,希望開始時刻マスタ!D46&lt;シフト設定マスタ!$E$14,$AH46="ホール"),"C",IF(AND(希望開始時刻マスタ!D46&gt;=シフト設定マスタ!$D$15,希望開始時刻マスタ!D46&lt;シフト設定マスタ!$E$15,$AH46="ホール"),"D",IF(希望開始時刻マスタ!D46="休み","休み","")))))</f>
        <v/>
      </c>
      <c r="E46" s="142" t="str">
        <f>IF(AND(希望開始時刻マスタ!E46&gt;=シフト設定マスタ!$D$12,希望開始時刻マスタ!E46&lt;シフト設定マスタ!$E$12,$AH46="キッチン"),"A",IF(AND(希望開始時刻マスタ!E46&gt;=シフト設定マスタ!$D$13,希望開始時刻マスタ!E46&lt;シフト設定マスタ!$E$13,$AH46="キッチン"),"B",IF(AND(希望開始時刻マスタ!E46&gt;=シフト設定マスタ!$D$14,希望開始時刻マスタ!E46&lt;シフト設定マスタ!$E$14,$AH46="ホール"),"C",IF(AND(希望開始時刻マスタ!E46&gt;=シフト設定マスタ!$D$15,希望開始時刻マスタ!E46&lt;シフト設定マスタ!$E$15,$AH46="ホール"),"D",IF(希望開始時刻マスタ!E46="休み","休み","")))))</f>
        <v/>
      </c>
      <c r="F46" s="142" t="str">
        <f>IF(AND(希望開始時刻マスタ!F46&gt;=シフト設定マスタ!$D$12,希望開始時刻マスタ!F46&lt;シフト設定マスタ!$E$12,$AH46="キッチン"),"A",IF(AND(希望開始時刻マスタ!F46&gt;=シフト設定マスタ!$D$13,希望開始時刻マスタ!F46&lt;シフト設定マスタ!$E$13,$AH46="キッチン"),"B",IF(AND(希望開始時刻マスタ!F46&gt;=シフト設定マスタ!$D$14,希望開始時刻マスタ!F46&lt;シフト設定マスタ!$E$14,$AH46="ホール"),"C",IF(AND(希望開始時刻マスタ!F46&gt;=シフト設定マスタ!$D$15,希望開始時刻マスタ!F46&lt;シフト設定マスタ!$E$15,$AH46="ホール"),"D",IF(希望開始時刻マスタ!F46="休み","休み","")))))</f>
        <v/>
      </c>
      <c r="G46" s="142" t="str">
        <f>IF(AND(希望開始時刻マスタ!G46&gt;=シフト設定マスタ!$D$12,希望開始時刻マスタ!G46&lt;シフト設定マスタ!$E$12,$AH46="キッチン"),"A",IF(AND(希望開始時刻マスタ!G46&gt;=シフト設定マスタ!$D$13,希望開始時刻マスタ!G46&lt;シフト設定マスタ!$E$13,$AH46="キッチン"),"B",IF(AND(希望開始時刻マスタ!G46&gt;=シフト設定マスタ!$D$14,希望開始時刻マスタ!G46&lt;シフト設定マスタ!$E$14,$AH46="ホール"),"C",IF(AND(希望開始時刻マスタ!G46&gt;=シフト設定マスタ!$D$15,希望開始時刻マスタ!G46&lt;シフト設定マスタ!$E$15,$AH46="ホール"),"D",IF(希望開始時刻マスタ!G46="休み","休み","")))))</f>
        <v/>
      </c>
      <c r="H46" s="142" t="str">
        <f>IF(AND(希望開始時刻マスタ!H46&gt;=シフト設定マスタ!$D$12,希望開始時刻マスタ!H46&lt;シフト設定マスタ!$E$12,$AH46="キッチン"),"A",IF(AND(希望開始時刻マスタ!H46&gt;=シフト設定マスタ!$D$13,希望開始時刻マスタ!H46&lt;シフト設定マスタ!$E$13,$AH46="キッチン"),"B",IF(AND(希望開始時刻マスタ!H46&gt;=シフト設定マスタ!$D$14,希望開始時刻マスタ!H46&lt;シフト設定マスタ!$E$14,$AH46="ホール"),"C",IF(AND(希望開始時刻マスタ!H46&gt;=シフト設定マスタ!$D$15,希望開始時刻マスタ!H46&lt;シフト設定マスタ!$E$15,$AH46="ホール"),"D",IF(希望開始時刻マスタ!H46="休み","休み","")))))</f>
        <v/>
      </c>
      <c r="I46" s="142" t="str">
        <f>IF(AND(希望開始時刻マスタ!I46&gt;=シフト設定マスタ!$D$12,希望開始時刻マスタ!I46&lt;シフト設定マスタ!$E$12,$AH46="キッチン"),"A",IF(AND(希望開始時刻マスタ!I46&gt;=シフト設定マスタ!$D$13,希望開始時刻マスタ!I46&lt;シフト設定マスタ!$E$13,$AH46="キッチン"),"B",IF(AND(希望開始時刻マスタ!I46&gt;=シフト設定マスタ!$D$14,希望開始時刻マスタ!I46&lt;シフト設定マスタ!$E$14,$AH46="ホール"),"C",IF(AND(希望開始時刻マスタ!I46&gt;=シフト設定マスタ!$D$15,希望開始時刻マスタ!I46&lt;シフト設定マスタ!$E$15,$AH46="ホール"),"D",IF(希望開始時刻マスタ!I46="休み","休み","")))))</f>
        <v/>
      </c>
      <c r="J46" s="142" t="str">
        <f>IF(AND(希望開始時刻マスタ!J46&gt;=シフト設定マスタ!$D$12,希望開始時刻マスタ!J46&lt;シフト設定マスタ!$E$12,$AH46="キッチン"),"A",IF(AND(希望開始時刻マスタ!J46&gt;=シフト設定マスタ!$D$13,希望開始時刻マスタ!J46&lt;シフト設定マスタ!$E$13,$AH46="キッチン"),"B",IF(AND(希望開始時刻マスタ!J46&gt;=シフト設定マスタ!$D$14,希望開始時刻マスタ!J46&lt;シフト設定マスタ!$E$14,$AH46="ホール"),"C",IF(AND(希望開始時刻マスタ!J46&gt;=シフト設定マスタ!$D$15,希望開始時刻マスタ!J46&lt;シフト設定マスタ!$E$15,$AH46="ホール"),"D",IF(希望開始時刻マスタ!J46="休み","休み","")))))</f>
        <v/>
      </c>
      <c r="K46" s="142" t="str">
        <f>IF(AND(希望開始時刻マスタ!K46&gt;=シフト設定マスタ!$D$12,希望開始時刻マスタ!K46&lt;シフト設定マスタ!$E$12,$AH46="キッチン"),"A",IF(AND(希望開始時刻マスタ!K46&gt;=シフト設定マスタ!$D$13,希望開始時刻マスタ!K46&lt;シフト設定マスタ!$E$13,$AH46="キッチン"),"B",IF(AND(希望開始時刻マスタ!K46&gt;=シフト設定マスタ!$D$14,希望開始時刻マスタ!K46&lt;シフト設定マスタ!$E$14,$AH46="ホール"),"C",IF(AND(希望開始時刻マスタ!K46&gt;=シフト設定マスタ!$D$15,希望開始時刻マスタ!K46&lt;シフト設定マスタ!$E$15,$AH46="ホール"),"D",IF(希望開始時刻マスタ!K46="休み","休み","")))))</f>
        <v/>
      </c>
      <c r="L46" s="142" t="str">
        <f>IF(AND(希望開始時刻マスタ!L46&gt;=シフト設定マスタ!$D$12,希望開始時刻マスタ!L46&lt;シフト設定マスタ!$E$12,$AH46="キッチン"),"A",IF(AND(希望開始時刻マスタ!L46&gt;=シフト設定マスタ!$D$13,希望開始時刻マスタ!L46&lt;シフト設定マスタ!$E$13,$AH46="キッチン"),"B",IF(AND(希望開始時刻マスタ!L46&gt;=シフト設定マスタ!$D$14,希望開始時刻マスタ!L46&lt;シフト設定マスタ!$E$14,$AH46="ホール"),"C",IF(AND(希望開始時刻マスタ!L46&gt;=シフト設定マスタ!$D$15,希望開始時刻マスタ!L46&lt;シフト設定マスタ!$E$15,$AH46="ホール"),"D",IF(希望開始時刻マスタ!L46="休み","休み","")))))</f>
        <v/>
      </c>
      <c r="M46" s="142" t="str">
        <f>IF(AND(希望開始時刻マスタ!M46&gt;=シフト設定マスタ!$D$12,希望開始時刻マスタ!M46&lt;シフト設定マスタ!$E$12,$AH46="キッチン"),"A",IF(AND(希望開始時刻マスタ!M46&gt;=シフト設定マスタ!$D$13,希望開始時刻マスタ!M46&lt;シフト設定マスタ!$E$13,$AH46="キッチン"),"B",IF(AND(希望開始時刻マスタ!M46&gt;=シフト設定マスタ!$D$14,希望開始時刻マスタ!M46&lt;シフト設定マスタ!$E$14,$AH46="ホール"),"C",IF(AND(希望開始時刻マスタ!M46&gt;=シフト設定マスタ!$D$15,希望開始時刻マスタ!M46&lt;シフト設定マスタ!$E$15,$AH46="ホール"),"D",IF(希望開始時刻マスタ!M46="休み","休み","")))))</f>
        <v/>
      </c>
      <c r="N46" s="142" t="str">
        <f>IF(AND(希望開始時刻マスタ!N46&gt;=シフト設定マスタ!$D$12,希望開始時刻マスタ!N46&lt;シフト設定マスタ!$E$12,$AH46="キッチン"),"A",IF(AND(希望開始時刻マスタ!N46&gt;=シフト設定マスタ!$D$13,希望開始時刻マスタ!N46&lt;シフト設定マスタ!$E$13,$AH46="キッチン"),"B",IF(AND(希望開始時刻マスタ!N46&gt;=シフト設定マスタ!$D$14,希望開始時刻マスタ!N46&lt;シフト設定マスタ!$E$14,$AH46="ホール"),"C",IF(AND(希望開始時刻マスタ!N46&gt;=シフト設定マスタ!$D$15,希望開始時刻マスタ!N46&lt;シフト設定マスタ!$E$15,$AH46="ホール"),"D",IF(希望開始時刻マスタ!N46="休み","休み","")))))</f>
        <v/>
      </c>
      <c r="O46" s="142" t="str">
        <f>IF(AND(希望開始時刻マスタ!O46&gt;=シフト設定マスタ!$D$12,希望開始時刻マスタ!O46&lt;シフト設定マスタ!$E$12,$AH46="キッチン"),"A",IF(AND(希望開始時刻マスタ!O46&gt;=シフト設定マスタ!$D$13,希望開始時刻マスタ!O46&lt;シフト設定マスタ!$E$13,$AH46="キッチン"),"B",IF(AND(希望開始時刻マスタ!O46&gt;=シフト設定マスタ!$D$14,希望開始時刻マスタ!O46&lt;シフト設定マスタ!$E$14,$AH46="ホール"),"C",IF(AND(希望開始時刻マスタ!O46&gt;=シフト設定マスタ!$D$15,希望開始時刻マスタ!O46&lt;シフト設定マスタ!$E$15,$AH46="ホール"),"D",IF(希望開始時刻マスタ!O46="休み","休み","")))))</f>
        <v/>
      </c>
      <c r="P46" s="142" t="str">
        <f>IF(AND(希望開始時刻マスタ!P46&gt;=シフト設定マスタ!$D$12,希望開始時刻マスタ!P46&lt;シフト設定マスタ!$E$12,$AH46="キッチン"),"A",IF(AND(希望開始時刻マスタ!P46&gt;=シフト設定マスタ!$D$13,希望開始時刻マスタ!P46&lt;シフト設定マスタ!$E$13,$AH46="キッチン"),"B",IF(AND(希望開始時刻マスタ!P46&gt;=シフト設定マスタ!$D$14,希望開始時刻マスタ!P46&lt;シフト設定マスタ!$E$14,$AH46="ホール"),"C",IF(AND(希望開始時刻マスタ!P46&gt;=シフト設定マスタ!$D$15,希望開始時刻マスタ!P46&lt;シフト設定マスタ!$E$15,$AH46="ホール"),"D",IF(希望開始時刻マスタ!P46="休み","休み","")))))</f>
        <v/>
      </c>
      <c r="Q46" s="142" t="str">
        <f>IF(AND(希望開始時刻マスタ!Q46&gt;=シフト設定マスタ!$D$12,希望開始時刻マスタ!Q46&lt;シフト設定マスタ!$E$12,$AH46="キッチン"),"A",IF(AND(希望開始時刻マスタ!Q46&gt;=シフト設定マスタ!$D$13,希望開始時刻マスタ!Q46&lt;シフト設定マスタ!$E$13,$AH46="キッチン"),"B",IF(AND(希望開始時刻マスタ!Q46&gt;=シフト設定マスタ!$D$14,希望開始時刻マスタ!Q46&lt;シフト設定マスタ!$E$14,$AH46="ホール"),"C",IF(AND(希望開始時刻マスタ!Q46&gt;=シフト設定マスタ!$D$15,希望開始時刻マスタ!Q46&lt;シフト設定マスタ!$E$15,$AH46="ホール"),"D",IF(希望開始時刻マスタ!Q46="休み","休み","")))))</f>
        <v/>
      </c>
      <c r="R46" s="142" t="str">
        <f>IF(AND(希望開始時刻マスタ!R46&gt;=シフト設定マスタ!$D$12,希望開始時刻マスタ!R46&lt;シフト設定マスタ!$E$12,$AH46="キッチン"),"A",IF(AND(希望開始時刻マスタ!R46&gt;=シフト設定マスタ!$D$13,希望開始時刻マスタ!R46&lt;シフト設定マスタ!$E$13,$AH46="キッチン"),"B",IF(AND(希望開始時刻マスタ!R46&gt;=シフト設定マスタ!$D$14,希望開始時刻マスタ!R46&lt;シフト設定マスタ!$E$14,$AH46="ホール"),"C",IF(AND(希望開始時刻マスタ!R46&gt;=シフト設定マスタ!$D$15,希望開始時刻マスタ!R46&lt;シフト設定マスタ!$E$15,$AH46="ホール"),"D",IF(希望開始時刻マスタ!R46="休み","休み","")))))</f>
        <v/>
      </c>
      <c r="S46" s="142" t="str">
        <f>IF(AND(希望開始時刻マスタ!S46&gt;=シフト設定マスタ!$D$12,希望開始時刻マスタ!S46&lt;シフト設定マスタ!$E$12,$AH46="キッチン"),"A",IF(AND(希望開始時刻マスタ!S46&gt;=シフト設定マスタ!$D$13,希望開始時刻マスタ!S46&lt;シフト設定マスタ!$E$13,$AH46="キッチン"),"B",IF(AND(希望開始時刻マスタ!S46&gt;=シフト設定マスタ!$D$14,希望開始時刻マスタ!S46&lt;シフト設定マスタ!$E$14,$AH46="ホール"),"C",IF(AND(希望開始時刻マスタ!S46&gt;=シフト設定マスタ!$D$15,希望開始時刻マスタ!S46&lt;シフト設定マスタ!$E$15,$AH46="ホール"),"D",IF(希望開始時刻マスタ!S46="休み","休み","")))))</f>
        <v/>
      </c>
      <c r="T46" s="142" t="str">
        <f>IF(AND(希望開始時刻マスタ!T46&gt;=シフト設定マスタ!$D$12,希望開始時刻マスタ!T46&lt;シフト設定マスタ!$E$12,$AH46="キッチン"),"A",IF(AND(希望開始時刻マスタ!T46&gt;=シフト設定マスタ!$D$13,希望開始時刻マスタ!T46&lt;シフト設定マスタ!$E$13,$AH46="キッチン"),"B",IF(AND(希望開始時刻マスタ!T46&gt;=シフト設定マスタ!$D$14,希望開始時刻マスタ!T46&lt;シフト設定マスタ!$E$14,$AH46="ホール"),"C",IF(AND(希望開始時刻マスタ!T46&gt;=シフト設定マスタ!$D$15,希望開始時刻マスタ!T46&lt;シフト設定マスタ!$E$15,$AH46="ホール"),"D",IF(希望開始時刻マスタ!T46="休み","休み","")))))</f>
        <v/>
      </c>
      <c r="U46" s="142" t="str">
        <f>IF(AND(希望開始時刻マスタ!U46&gt;=シフト設定マスタ!$D$12,希望開始時刻マスタ!U46&lt;シフト設定マスタ!$E$12,$AH46="キッチン"),"A",IF(AND(希望開始時刻マスタ!U46&gt;=シフト設定マスタ!$D$13,希望開始時刻マスタ!U46&lt;シフト設定マスタ!$E$13,$AH46="キッチン"),"B",IF(AND(希望開始時刻マスタ!U46&gt;=シフト設定マスタ!$D$14,希望開始時刻マスタ!U46&lt;シフト設定マスタ!$E$14,$AH46="ホール"),"C",IF(AND(希望開始時刻マスタ!U46&gt;=シフト設定マスタ!$D$15,希望開始時刻マスタ!U46&lt;シフト設定マスタ!$E$15,$AH46="ホール"),"D",IF(希望開始時刻マスタ!U46="休み","休み","")))))</f>
        <v/>
      </c>
      <c r="V46" s="142" t="str">
        <f>IF(AND(希望開始時刻マスタ!V46&gt;=シフト設定マスタ!$D$12,希望開始時刻マスタ!V46&lt;シフト設定マスタ!$E$12,$AH46="キッチン"),"A",IF(AND(希望開始時刻マスタ!V46&gt;=シフト設定マスタ!$D$13,希望開始時刻マスタ!V46&lt;シフト設定マスタ!$E$13,$AH46="キッチン"),"B",IF(AND(希望開始時刻マスタ!V46&gt;=シフト設定マスタ!$D$14,希望開始時刻マスタ!V46&lt;シフト設定マスタ!$E$14,$AH46="ホール"),"C",IF(AND(希望開始時刻マスタ!V46&gt;=シフト設定マスタ!$D$15,希望開始時刻マスタ!V46&lt;シフト設定マスタ!$E$15,$AH46="ホール"),"D",IF(希望開始時刻マスタ!V46="休み","休み","")))))</f>
        <v/>
      </c>
      <c r="W46" s="142" t="str">
        <f>IF(AND(希望開始時刻マスタ!W46&gt;=シフト設定マスタ!$D$12,希望開始時刻マスタ!W46&lt;シフト設定マスタ!$E$12,$AH46="キッチン"),"A",IF(AND(希望開始時刻マスタ!W46&gt;=シフト設定マスタ!$D$13,希望開始時刻マスタ!W46&lt;シフト設定マスタ!$E$13,$AH46="キッチン"),"B",IF(AND(希望開始時刻マスタ!W46&gt;=シフト設定マスタ!$D$14,希望開始時刻マスタ!W46&lt;シフト設定マスタ!$E$14,$AH46="ホール"),"C",IF(AND(希望開始時刻マスタ!W46&gt;=シフト設定マスタ!$D$15,希望開始時刻マスタ!W46&lt;シフト設定マスタ!$E$15,$AH46="ホール"),"D",IF(希望開始時刻マスタ!W46="休み","休み","")))))</f>
        <v/>
      </c>
      <c r="X46" s="142" t="str">
        <f>IF(AND(希望開始時刻マスタ!X46&gt;=シフト設定マスタ!$D$12,希望開始時刻マスタ!X46&lt;シフト設定マスタ!$E$12,$AH46="キッチン"),"A",IF(AND(希望開始時刻マスタ!X46&gt;=シフト設定マスタ!$D$13,希望開始時刻マスタ!X46&lt;シフト設定マスタ!$E$13,$AH46="キッチン"),"B",IF(AND(希望開始時刻マスタ!X46&gt;=シフト設定マスタ!$D$14,希望開始時刻マスタ!X46&lt;シフト設定マスタ!$E$14,$AH46="ホール"),"C",IF(AND(希望開始時刻マスタ!X46&gt;=シフト設定マスタ!$D$15,希望開始時刻マスタ!X46&lt;シフト設定マスタ!$E$15,$AH46="ホール"),"D",IF(希望開始時刻マスタ!X46="休み","休み","")))))</f>
        <v/>
      </c>
      <c r="Y46" s="142" t="str">
        <f>IF(AND(希望開始時刻マスタ!Y46&gt;=シフト設定マスタ!$D$12,希望開始時刻マスタ!Y46&lt;シフト設定マスタ!$E$12,$AH46="キッチン"),"A",IF(AND(希望開始時刻マスタ!Y46&gt;=シフト設定マスタ!$D$13,希望開始時刻マスタ!Y46&lt;シフト設定マスタ!$E$13,$AH46="キッチン"),"B",IF(AND(希望開始時刻マスタ!Y46&gt;=シフト設定マスタ!$D$14,希望開始時刻マスタ!Y46&lt;シフト設定マスタ!$E$14,$AH46="ホール"),"C",IF(AND(希望開始時刻マスタ!Y46&gt;=シフト設定マスタ!$D$15,希望開始時刻マスタ!Y46&lt;シフト設定マスタ!$E$15,$AH46="ホール"),"D",IF(希望開始時刻マスタ!Y46="休み","休み","")))))</f>
        <v/>
      </c>
      <c r="Z46" s="142" t="str">
        <f>IF(AND(希望開始時刻マスタ!Z46&gt;=シフト設定マスタ!$D$12,希望開始時刻マスタ!Z46&lt;シフト設定マスタ!$E$12,$AH46="キッチン"),"A",IF(AND(希望開始時刻マスタ!Z46&gt;=シフト設定マスタ!$D$13,希望開始時刻マスタ!Z46&lt;シフト設定マスタ!$E$13,$AH46="キッチン"),"B",IF(AND(希望開始時刻マスタ!Z46&gt;=シフト設定マスタ!$D$14,希望開始時刻マスタ!Z46&lt;シフト設定マスタ!$E$14,$AH46="ホール"),"C",IF(AND(希望開始時刻マスタ!Z46&gt;=シフト設定マスタ!$D$15,希望開始時刻マスタ!Z46&lt;シフト設定マスタ!$E$15,$AH46="ホール"),"D",IF(希望開始時刻マスタ!Z46="休み","休み","")))))</f>
        <v/>
      </c>
      <c r="AA46" s="142" t="str">
        <f>IF(AND(希望開始時刻マスタ!AA46&gt;=シフト設定マスタ!$D$12,希望開始時刻マスタ!AA46&lt;シフト設定マスタ!$E$12,$AH46="キッチン"),"A",IF(AND(希望開始時刻マスタ!AA46&gt;=シフト設定マスタ!$D$13,希望開始時刻マスタ!AA46&lt;シフト設定マスタ!$E$13,$AH46="キッチン"),"B",IF(AND(希望開始時刻マスタ!AA46&gt;=シフト設定マスタ!$D$14,希望開始時刻マスタ!AA46&lt;シフト設定マスタ!$E$14,$AH46="ホール"),"C",IF(AND(希望開始時刻マスタ!AA46&gt;=シフト設定マスタ!$D$15,希望開始時刻マスタ!AA46&lt;シフト設定マスタ!$E$15,$AH46="ホール"),"D",IF(希望開始時刻マスタ!AA46="休み","休み","")))))</f>
        <v/>
      </c>
      <c r="AB46" s="142" t="str">
        <f>IF(AND(希望開始時刻マスタ!AB46&gt;=シフト設定マスタ!$D$12,希望開始時刻マスタ!AB46&lt;シフト設定マスタ!$E$12,$AH46="キッチン"),"A",IF(AND(希望開始時刻マスタ!AB46&gt;=シフト設定マスタ!$D$13,希望開始時刻マスタ!AB46&lt;シフト設定マスタ!$E$13,$AH46="キッチン"),"B",IF(AND(希望開始時刻マスタ!AB46&gt;=シフト設定マスタ!$D$14,希望開始時刻マスタ!AB46&lt;シフト設定マスタ!$E$14,$AH46="ホール"),"C",IF(AND(希望開始時刻マスタ!AB46&gt;=シフト設定マスタ!$D$15,希望開始時刻マスタ!AB46&lt;シフト設定マスタ!$E$15,$AH46="ホール"),"D",IF(希望開始時刻マスタ!AB46="休み","休み","")))))</f>
        <v/>
      </c>
      <c r="AC46" s="142" t="str">
        <f>IF(AND(希望開始時刻マスタ!AC46&gt;=シフト設定マスタ!$D$12,希望開始時刻マスタ!AC46&lt;シフト設定マスタ!$E$12,$AH46="キッチン"),"A",IF(AND(希望開始時刻マスタ!AC46&gt;=シフト設定マスタ!$D$13,希望開始時刻マスタ!AC46&lt;シフト設定マスタ!$E$13,$AH46="キッチン"),"B",IF(AND(希望開始時刻マスタ!AC46&gt;=シフト設定マスタ!$D$14,希望開始時刻マスタ!AC46&lt;シフト設定マスタ!$E$14,$AH46="ホール"),"C",IF(AND(希望開始時刻マスタ!AC46&gt;=シフト設定マスタ!$D$15,希望開始時刻マスタ!AC46&lt;シフト設定マスタ!$E$15,$AH46="ホール"),"D",IF(希望開始時刻マスタ!AC46="休み","休み","")))))</f>
        <v/>
      </c>
      <c r="AD46" s="142" t="str">
        <f>IF(AND(希望開始時刻マスタ!AD46&gt;=シフト設定マスタ!$D$12,希望開始時刻マスタ!AD46&lt;シフト設定マスタ!$E$12,$AH46="キッチン"),"A",IF(AND(希望開始時刻マスタ!AD46&gt;=シフト設定マスタ!$D$13,希望開始時刻マスタ!AD46&lt;シフト設定マスタ!$E$13,$AH46="キッチン"),"B",IF(AND(希望開始時刻マスタ!AD46&gt;=シフト設定マスタ!$D$14,希望開始時刻マスタ!AD46&lt;シフト設定マスタ!$E$14,$AH46="ホール"),"C",IF(AND(希望開始時刻マスタ!AD46&gt;=シフト設定マスタ!$D$15,希望開始時刻マスタ!AD46&lt;シフト設定マスタ!$E$15,$AH46="ホール"),"D",IF(希望開始時刻マスタ!AD46="休み","休み","")))))</f>
        <v/>
      </c>
      <c r="AE46" s="142" t="str">
        <f>IF(AND(希望開始時刻マスタ!AE46&gt;=シフト設定マスタ!$D$12,希望開始時刻マスタ!AE46&lt;シフト設定マスタ!$E$12,$AH46="キッチン"),"A",IF(AND(希望開始時刻マスタ!AE46&gt;=シフト設定マスタ!$D$13,希望開始時刻マスタ!AE46&lt;シフト設定マスタ!$E$13,$AH46="キッチン"),"B",IF(AND(希望開始時刻マスタ!AE46&gt;=シフト設定マスタ!$D$14,希望開始時刻マスタ!AE46&lt;シフト設定マスタ!$E$14,$AH46="ホール"),"C",IF(AND(希望開始時刻マスタ!AE46&gt;=シフト設定マスタ!$D$15,希望開始時刻マスタ!AE46&lt;シフト設定マスタ!$E$15,$AH46="ホール"),"D",IF(希望開始時刻マスタ!AE46="休み","休み","")))))</f>
        <v/>
      </c>
      <c r="AF46" s="142" t="str">
        <f>IF(AND(希望開始時刻マスタ!AF46&gt;=シフト設定マスタ!$D$12,希望開始時刻マスタ!AF46&lt;シフト設定マスタ!$E$12,$AH46="キッチン"),"A",IF(AND(希望開始時刻マスタ!AF46&gt;=シフト設定マスタ!$D$13,希望開始時刻マスタ!AF46&lt;シフト設定マスタ!$E$13,$AH46="キッチン"),"B",IF(AND(希望開始時刻マスタ!AF46&gt;=シフト設定マスタ!$D$14,希望開始時刻マスタ!AF46&lt;シフト設定マスタ!$E$14,$AH46="ホール"),"C",IF(AND(希望開始時刻マスタ!AF46&gt;=シフト設定マスタ!$D$15,希望開始時刻マスタ!AF46&lt;シフト設定マスタ!$E$15,$AH46="ホール"),"D",IF(希望開始時刻マスタ!AF46="休み","休み","")))))</f>
        <v/>
      </c>
      <c r="AG46" s="142" t="str">
        <f>IF(AND(希望開始時刻マスタ!AG46&gt;=シフト設定マスタ!$D$12,希望開始時刻マスタ!AG46&lt;シフト設定マスタ!$E$12,$AH46="キッチン"),"A",IF(AND(希望開始時刻マスタ!AG46&gt;=シフト設定マスタ!$D$13,希望開始時刻マスタ!AG46&lt;シフト設定マスタ!$E$13,$AH46="キッチン"),"B",IF(AND(希望開始時刻マスタ!AG46&gt;=シフト設定マスタ!$D$14,希望開始時刻マスタ!AG46&lt;シフト設定マスタ!$E$14,$AH46="ホール"),"C",IF(AND(希望開始時刻マスタ!AG46&gt;=シフト設定マスタ!$D$15,希望開始時刻マスタ!AG46&lt;シフト設定マスタ!$E$15,$AH46="ホール"),"D",IF(希望開始時刻マスタ!AG46="休み","休み","")))))</f>
        <v/>
      </c>
      <c r="AH46" s="143">
        <f>スタッフマスタ!L14</f>
        <v>0</v>
      </c>
      <c r="AI46" s="143">
        <f>スタッフマスタ!K14</f>
        <v>0</v>
      </c>
    </row>
    <row r="47" spans="2:35" x14ac:dyDescent="0.4">
      <c r="B47" s="17" t="s">
        <v>62</v>
      </c>
      <c r="C47" s="142" t="str">
        <f>IF(AND(希望開始時刻マスタ!C47&gt;=シフト設定マスタ!$D$12,希望開始時刻マスタ!C47&lt;シフト設定マスタ!$E$12,$AH47="キッチン"),"A",IF(AND(希望開始時刻マスタ!C47&gt;=シフト設定マスタ!$D$13,希望開始時刻マスタ!C47&lt;シフト設定マスタ!$E$13,$AH47="キッチン"),"B",IF(AND(希望開始時刻マスタ!C47&gt;=シフト設定マスタ!$D$14,希望開始時刻マスタ!C47&lt;シフト設定マスタ!$E$14,$AH47="ホール"),"C",IF(AND(希望開始時刻マスタ!C47&gt;=シフト設定マスタ!$D$15,希望開始時刻マスタ!C47&lt;シフト設定マスタ!$E$15,$AH47="ホール"),"D",IF(希望開始時刻マスタ!C47="休み","休み","")))))</f>
        <v/>
      </c>
      <c r="D47" s="142" t="str">
        <f>IF(AND(希望開始時刻マスタ!D47&gt;=シフト設定マスタ!$D$12,希望開始時刻マスタ!D47&lt;シフト設定マスタ!$E$12,$AH47="キッチン"),"A",IF(AND(希望開始時刻マスタ!D47&gt;=シフト設定マスタ!$D$13,希望開始時刻マスタ!D47&lt;シフト設定マスタ!$E$13,$AH47="キッチン"),"B",IF(AND(希望開始時刻マスタ!D47&gt;=シフト設定マスタ!$D$14,希望開始時刻マスタ!D47&lt;シフト設定マスタ!$E$14,$AH47="ホール"),"C",IF(AND(希望開始時刻マスタ!D47&gt;=シフト設定マスタ!$D$15,希望開始時刻マスタ!D47&lt;シフト設定マスタ!$E$15,$AH47="ホール"),"D",IF(希望開始時刻マスタ!D47="休み","休み","")))))</f>
        <v/>
      </c>
      <c r="E47" s="142" t="str">
        <f>IF(AND(希望開始時刻マスタ!E47&gt;=シフト設定マスタ!$D$12,希望開始時刻マスタ!E47&lt;シフト設定マスタ!$E$12,$AH47="キッチン"),"A",IF(AND(希望開始時刻マスタ!E47&gt;=シフト設定マスタ!$D$13,希望開始時刻マスタ!E47&lt;シフト設定マスタ!$E$13,$AH47="キッチン"),"B",IF(AND(希望開始時刻マスタ!E47&gt;=シフト設定マスタ!$D$14,希望開始時刻マスタ!E47&lt;シフト設定マスタ!$E$14,$AH47="ホール"),"C",IF(AND(希望開始時刻マスタ!E47&gt;=シフト設定マスタ!$D$15,希望開始時刻マスタ!E47&lt;シフト設定マスタ!$E$15,$AH47="ホール"),"D",IF(希望開始時刻マスタ!E47="休み","休み","")))))</f>
        <v/>
      </c>
      <c r="F47" s="142" t="str">
        <f>IF(AND(希望開始時刻マスタ!F47&gt;=シフト設定マスタ!$D$12,希望開始時刻マスタ!F47&lt;シフト設定マスタ!$E$12,$AH47="キッチン"),"A",IF(AND(希望開始時刻マスタ!F47&gt;=シフト設定マスタ!$D$13,希望開始時刻マスタ!F47&lt;シフト設定マスタ!$E$13,$AH47="キッチン"),"B",IF(AND(希望開始時刻マスタ!F47&gt;=シフト設定マスタ!$D$14,希望開始時刻マスタ!F47&lt;シフト設定マスタ!$E$14,$AH47="ホール"),"C",IF(AND(希望開始時刻マスタ!F47&gt;=シフト設定マスタ!$D$15,希望開始時刻マスタ!F47&lt;シフト設定マスタ!$E$15,$AH47="ホール"),"D",IF(希望開始時刻マスタ!F47="休み","休み","")))))</f>
        <v/>
      </c>
      <c r="G47" s="142" t="str">
        <f>IF(AND(希望開始時刻マスタ!G47&gt;=シフト設定マスタ!$D$12,希望開始時刻マスタ!G47&lt;シフト設定マスタ!$E$12,$AH47="キッチン"),"A",IF(AND(希望開始時刻マスタ!G47&gt;=シフト設定マスタ!$D$13,希望開始時刻マスタ!G47&lt;シフト設定マスタ!$E$13,$AH47="キッチン"),"B",IF(AND(希望開始時刻マスタ!G47&gt;=シフト設定マスタ!$D$14,希望開始時刻マスタ!G47&lt;シフト設定マスタ!$E$14,$AH47="ホール"),"C",IF(AND(希望開始時刻マスタ!G47&gt;=シフト設定マスタ!$D$15,希望開始時刻マスタ!G47&lt;シフト設定マスタ!$E$15,$AH47="ホール"),"D",IF(希望開始時刻マスタ!G47="休み","休み","")))))</f>
        <v/>
      </c>
      <c r="H47" s="142" t="str">
        <f>IF(AND(希望開始時刻マスタ!H47&gt;=シフト設定マスタ!$D$12,希望開始時刻マスタ!H47&lt;シフト設定マスタ!$E$12,$AH47="キッチン"),"A",IF(AND(希望開始時刻マスタ!H47&gt;=シフト設定マスタ!$D$13,希望開始時刻マスタ!H47&lt;シフト設定マスタ!$E$13,$AH47="キッチン"),"B",IF(AND(希望開始時刻マスタ!H47&gt;=シフト設定マスタ!$D$14,希望開始時刻マスタ!H47&lt;シフト設定マスタ!$E$14,$AH47="ホール"),"C",IF(AND(希望開始時刻マスタ!H47&gt;=シフト設定マスタ!$D$15,希望開始時刻マスタ!H47&lt;シフト設定マスタ!$E$15,$AH47="ホール"),"D",IF(希望開始時刻マスタ!H47="休み","休み","")))))</f>
        <v/>
      </c>
      <c r="I47" s="142" t="str">
        <f>IF(AND(希望開始時刻マスタ!I47&gt;=シフト設定マスタ!$D$12,希望開始時刻マスタ!I47&lt;シフト設定マスタ!$E$12,$AH47="キッチン"),"A",IF(AND(希望開始時刻マスタ!I47&gt;=シフト設定マスタ!$D$13,希望開始時刻マスタ!I47&lt;シフト設定マスタ!$E$13,$AH47="キッチン"),"B",IF(AND(希望開始時刻マスタ!I47&gt;=シフト設定マスタ!$D$14,希望開始時刻マスタ!I47&lt;シフト設定マスタ!$E$14,$AH47="ホール"),"C",IF(AND(希望開始時刻マスタ!I47&gt;=シフト設定マスタ!$D$15,希望開始時刻マスタ!I47&lt;シフト設定マスタ!$E$15,$AH47="ホール"),"D",IF(希望開始時刻マスタ!I47="休み","休み","")))))</f>
        <v/>
      </c>
      <c r="J47" s="142" t="str">
        <f>IF(AND(希望開始時刻マスタ!J47&gt;=シフト設定マスタ!$D$12,希望開始時刻マスタ!J47&lt;シフト設定マスタ!$E$12,$AH47="キッチン"),"A",IF(AND(希望開始時刻マスタ!J47&gt;=シフト設定マスタ!$D$13,希望開始時刻マスタ!J47&lt;シフト設定マスタ!$E$13,$AH47="キッチン"),"B",IF(AND(希望開始時刻マスタ!J47&gt;=シフト設定マスタ!$D$14,希望開始時刻マスタ!J47&lt;シフト設定マスタ!$E$14,$AH47="ホール"),"C",IF(AND(希望開始時刻マスタ!J47&gt;=シフト設定マスタ!$D$15,希望開始時刻マスタ!J47&lt;シフト設定マスタ!$E$15,$AH47="ホール"),"D",IF(希望開始時刻マスタ!J47="休み","休み","")))))</f>
        <v/>
      </c>
      <c r="K47" s="142" t="str">
        <f>IF(AND(希望開始時刻マスタ!K47&gt;=シフト設定マスタ!$D$12,希望開始時刻マスタ!K47&lt;シフト設定マスタ!$E$12,$AH47="キッチン"),"A",IF(AND(希望開始時刻マスタ!K47&gt;=シフト設定マスタ!$D$13,希望開始時刻マスタ!K47&lt;シフト設定マスタ!$E$13,$AH47="キッチン"),"B",IF(AND(希望開始時刻マスタ!K47&gt;=シフト設定マスタ!$D$14,希望開始時刻マスタ!K47&lt;シフト設定マスタ!$E$14,$AH47="ホール"),"C",IF(AND(希望開始時刻マスタ!K47&gt;=シフト設定マスタ!$D$15,希望開始時刻マスタ!K47&lt;シフト設定マスタ!$E$15,$AH47="ホール"),"D",IF(希望開始時刻マスタ!K47="休み","休み","")))))</f>
        <v/>
      </c>
      <c r="L47" s="142" t="str">
        <f>IF(AND(希望開始時刻マスタ!L47&gt;=シフト設定マスタ!$D$12,希望開始時刻マスタ!L47&lt;シフト設定マスタ!$E$12,$AH47="キッチン"),"A",IF(AND(希望開始時刻マスタ!L47&gt;=シフト設定マスタ!$D$13,希望開始時刻マスタ!L47&lt;シフト設定マスタ!$E$13,$AH47="キッチン"),"B",IF(AND(希望開始時刻マスタ!L47&gt;=シフト設定マスタ!$D$14,希望開始時刻マスタ!L47&lt;シフト設定マスタ!$E$14,$AH47="ホール"),"C",IF(AND(希望開始時刻マスタ!L47&gt;=シフト設定マスタ!$D$15,希望開始時刻マスタ!L47&lt;シフト設定マスタ!$E$15,$AH47="ホール"),"D",IF(希望開始時刻マスタ!L47="休み","休み","")))))</f>
        <v/>
      </c>
      <c r="M47" s="142" t="str">
        <f>IF(AND(希望開始時刻マスタ!M47&gt;=シフト設定マスタ!$D$12,希望開始時刻マスタ!M47&lt;シフト設定マスタ!$E$12,$AH47="キッチン"),"A",IF(AND(希望開始時刻マスタ!M47&gt;=シフト設定マスタ!$D$13,希望開始時刻マスタ!M47&lt;シフト設定マスタ!$E$13,$AH47="キッチン"),"B",IF(AND(希望開始時刻マスタ!M47&gt;=シフト設定マスタ!$D$14,希望開始時刻マスタ!M47&lt;シフト設定マスタ!$E$14,$AH47="ホール"),"C",IF(AND(希望開始時刻マスタ!M47&gt;=シフト設定マスタ!$D$15,希望開始時刻マスタ!M47&lt;シフト設定マスタ!$E$15,$AH47="ホール"),"D",IF(希望開始時刻マスタ!M47="休み","休み","")))))</f>
        <v/>
      </c>
      <c r="N47" s="142" t="str">
        <f>IF(AND(希望開始時刻マスタ!N47&gt;=シフト設定マスタ!$D$12,希望開始時刻マスタ!N47&lt;シフト設定マスタ!$E$12,$AH47="キッチン"),"A",IF(AND(希望開始時刻マスタ!N47&gt;=シフト設定マスタ!$D$13,希望開始時刻マスタ!N47&lt;シフト設定マスタ!$E$13,$AH47="キッチン"),"B",IF(AND(希望開始時刻マスタ!N47&gt;=シフト設定マスタ!$D$14,希望開始時刻マスタ!N47&lt;シフト設定マスタ!$E$14,$AH47="ホール"),"C",IF(AND(希望開始時刻マスタ!N47&gt;=シフト設定マスタ!$D$15,希望開始時刻マスタ!N47&lt;シフト設定マスタ!$E$15,$AH47="ホール"),"D",IF(希望開始時刻マスタ!N47="休み","休み","")))))</f>
        <v/>
      </c>
      <c r="O47" s="142" t="str">
        <f>IF(AND(希望開始時刻マスタ!O47&gt;=シフト設定マスタ!$D$12,希望開始時刻マスタ!O47&lt;シフト設定マスタ!$E$12,$AH47="キッチン"),"A",IF(AND(希望開始時刻マスタ!O47&gt;=シフト設定マスタ!$D$13,希望開始時刻マスタ!O47&lt;シフト設定マスタ!$E$13,$AH47="キッチン"),"B",IF(AND(希望開始時刻マスタ!O47&gt;=シフト設定マスタ!$D$14,希望開始時刻マスタ!O47&lt;シフト設定マスタ!$E$14,$AH47="ホール"),"C",IF(AND(希望開始時刻マスタ!O47&gt;=シフト設定マスタ!$D$15,希望開始時刻マスタ!O47&lt;シフト設定マスタ!$E$15,$AH47="ホール"),"D",IF(希望開始時刻マスタ!O47="休み","休み","")))))</f>
        <v/>
      </c>
      <c r="P47" s="142" t="str">
        <f>IF(AND(希望開始時刻マスタ!P47&gt;=シフト設定マスタ!$D$12,希望開始時刻マスタ!P47&lt;シフト設定マスタ!$E$12,$AH47="キッチン"),"A",IF(AND(希望開始時刻マスタ!P47&gt;=シフト設定マスタ!$D$13,希望開始時刻マスタ!P47&lt;シフト設定マスタ!$E$13,$AH47="キッチン"),"B",IF(AND(希望開始時刻マスタ!P47&gt;=シフト設定マスタ!$D$14,希望開始時刻マスタ!P47&lt;シフト設定マスタ!$E$14,$AH47="ホール"),"C",IF(AND(希望開始時刻マスタ!P47&gt;=シフト設定マスタ!$D$15,希望開始時刻マスタ!P47&lt;シフト設定マスタ!$E$15,$AH47="ホール"),"D",IF(希望開始時刻マスタ!P47="休み","休み","")))))</f>
        <v/>
      </c>
      <c r="Q47" s="142" t="str">
        <f>IF(AND(希望開始時刻マスタ!Q47&gt;=シフト設定マスタ!$D$12,希望開始時刻マスタ!Q47&lt;シフト設定マスタ!$E$12,$AH47="キッチン"),"A",IF(AND(希望開始時刻マスタ!Q47&gt;=シフト設定マスタ!$D$13,希望開始時刻マスタ!Q47&lt;シフト設定マスタ!$E$13,$AH47="キッチン"),"B",IF(AND(希望開始時刻マスタ!Q47&gt;=シフト設定マスタ!$D$14,希望開始時刻マスタ!Q47&lt;シフト設定マスタ!$E$14,$AH47="ホール"),"C",IF(AND(希望開始時刻マスタ!Q47&gt;=シフト設定マスタ!$D$15,希望開始時刻マスタ!Q47&lt;シフト設定マスタ!$E$15,$AH47="ホール"),"D",IF(希望開始時刻マスタ!Q47="休み","休み","")))))</f>
        <v/>
      </c>
      <c r="R47" s="142" t="str">
        <f>IF(AND(希望開始時刻マスタ!R47&gt;=シフト設定マスタ!$D$12,希望開始時刻マスタ!R47&lt;シフト設定マスタ!$E$12,$AH47="キッチン"),"A",IF(AND(希望開始時刻マスタ!R47&gt;=シフト設定マスタ!$D$13,希望開始時刻マスタ!R47&lt;シフト設定マスタ!$E$13,$AH47="キッチン"),"B",IF(AND(希望開始時刻マスタ!R47&gt;=シフト設定マスタ!$D$14,希望開始時刻マスタ!R47&lt;シフト設定マスタ!$E$14,$AH47="ホール"),"C",IF(AND(希望開始時刻マスタ!R47&gt;=シフト設定マスタ!$D$15,希望開始時刻マスタ!R47&lt;シフト設定マスタ!$E$15,$AH47="ホール"),"D",IF(希望開始時刻マスタ!R47="休み","休み","")))))</f>
        <v/>
      </c>
      <c r="S47" s="142" t="str">
        <f>IF(AND(希望開始時刻マスタ!S47&gt;=シフト設定マスタ!$D$12,希望開始時刻マスタ!S47&lt;シフト設定マスタ!$E$12,$AH47="キッチン"),"A",IF(AND(希望開始時刻マスタ!S47&gt;=シフト設定マスタ!$D$13,希望開始時刻マスタ!S47&lt;シフト設定マスタ!$E$13,$AH47="キッチン"),"B",IF(AND(希望開始時刻マスタ!S47&gt;=シフト設定マスタ!$D$14,希望開始時刻マスタ!S47&lt;シフト設定マスタ!$E$14,$AH47="ホール"),"C",IF(AND(希望開始時刻マスタ!S47&gt;=シフト設定マスタ!$D$15,希望開始時刻マスタ!S47&lt;シフト設定マスタ!$E$15,$AH47="ホール"),"D",IF(希望開始時刻マスタ!S47="休み","休み","")))))</f>
        <v/>
      </c>
      <c r="T47" s="142" t="str">
        <f>IF(AND(希望開始時刻マスタ!T47&gt;=シフト設定マスタ!$D$12,希望開始時刻マスタ!T47&lt;シフト設定マスタ!$E$12,$AH47="キッチン"),"A",IF(AND(希望開始時刻マスタ!T47&gt;=シフト設定マスタ!$D$13,希望開始時刻マスタ!T47&lt;シフト設定マスタ!$E$13,$AH47="キッチン"),"B",IF(AND(希望開始時刻マスタ!T47&gt;=シフト設定マスタ!$D$14,希望開始時刻マスタ!T47&lt;シフト設定マスタ!$E$14,$AH47="ホール"),"C",IF(AND(希望開始時刻マスタ!T47&gt;=シフト設定マスタ!$D$15,希望開始時刻マスタ!T47&lt;シフト設定マスタ!$E$15,$AH47="ホール"),"D",IF(希望開始時刻マスタ!T47="休み","休み","")))))</f>
        <v/>
      </c>
      <c r="U47" s="142" t="str">
        <f>IF(AND(希望開始時刻マスタ!U47&gt;=シフト設定マスタ!$D$12,希望開始時刻マスタ!U47&lt;シフト設定マスタ!$E$12,$AH47="キッチン"),"A",IF(AND(希望開始時刻マスタ!U47&gt;=シフト設定マスタ!$D$13,希望開始時刻マスタ!U47&lt;シフト設定マスタ!$E$13,$AH47="キッチン"),"B",IF(AND(希望開始時刻マスタ!U47&gt;=シフト設定マスタ!$D$14,希望開始時刻マスタ!U47&lt;シフト設定マスタ!$E$14,$AH47="ホール"),"C",IF(AND(希望開始時刻マスタ!U47&gt;=シフト設定マスタ!$D$15,希望開始時刻マスタ!U47&lt;シフト設定マスタ!$E$15,$AH47="ホール"),"D",IF(希望開始時刻マスタ!U47="休み","休み","")))))</f>
        <v/>
      </c>
      <c r="V47" s="142" t="str">
        <f>IF(AND(希望開始時刻マスタ!V47&gt;=シフト設定マスタ!$D$12,希望開始時刻マスタ!V47&lt;シフト設定マスタ!$E$12,$AH47="キッチン"),"A",IF(AND(希望開始時刻マスタ!V47&gt;=シフト設定マスタ!$D$13,希望開始時刻マスタ!V47&lt;シフト設定マスタ!$E$13,$AH47="キッチン"),"B",IF(AND(希望開始時刻マスタ!V47&gt;=シフト設定マスタ!$D$14,希望開始時刻マスタ!V47&lt;シフト設定マスタ!$E$14,$AH47="ホール"),"C",IF(AND(希望開始時刻マスタ!V47&gt;=シフト設定マスタ!$D$15,希望開始時刻マスタ!V47&lt;シフト設定マスタ!$E$15,$AH47="ホール"),"D",IF(希望開始時刻マスタ!V47="休み","休み","")))))</f>
        <v/>
      </c>
      <c r="W47" s="142" t="str">
        <f>IF(AND(希望開始時刻マスタ!W47&gt;=シフト設定マスタ!$D$12,希望開始時刻マスタ!W47&lt;シフト設定マスタ!$E$12,$AH47="キッチン"),"A",IF(AND(希望開始時刻マスタ!W47&gt;=シフト設定マスタ!$D$13,希望開始時刻マスタ!W47&lt;シフト設定マスタ!$E$13,$AH47="キッチン"),"B",IF(AND(希望開始時刻マスタ!W47&gt;=シフト設定マスタ!$D$14,希望開始時刻マスタ!W47&lt;シフト設定マスタ!$E$14,$AH47="ホール"),"C",IF(AND(希望開始時刻マスタ!W47&gt;=シフト設定マスタ!$D$15,希望開始時刻マスタ!W47&lt;シフト設定マスタ!$E$15,$AH47="ホール"),"D",IF(希望開始時刻マスタ!W47="休み","休み","")))))</f>
        <v/>
      </c>
      <c r="X47" s="142" t="str">
        <f>IF(AND(希望開始時刻マスタ!X47&gt;=シフト設定マスタ!$D$12,希望開始時刻マスタ!X47&lt;シフト設定マスタ!$E$12,$AH47="キッチン"),"A",IF(AND(希望開始時刻マスタ!X47&gt;=シフト設定マスタ!$D$13,希望開始時刻マスタ!X47&lt;シフト設定マスタ!$E$13,$AH47="キッチン"),"B",IF(AND(希望開始時刻マスタ!X47&gt;=シフト設定マスタ!$D$14,希望開始時刻マスタ!X47&lt;シフト設定マスタ!$E$14,$AH47="ホール"),"C",IF(AND(希望開始時刻マスタ!X47&gt;=シフト設定マスタ!$D$15,希望開始時刻マスタ!X47&lt;シフト設定マスタ!$E$15,$AH47="ホール"),"D",IF(希望開始時刻マスタ!X47="休み","休み","")))))</f>
        <v/>
      </c>
      <c r="Y47" s="142" t="str">
        <f>IF(AND(希望開始時刻マスタ!Y47&gt;=シフト設定マスタ!$D$12,希望開始時刻マスタ!Y47&lt;シフト設定マスタ!$E$12,$AH47="キッチン"),"A",IF(AND(希望開始時刻マスタ!Y47&gt;=シフト設定マスタ!$D$13,希望開始時刻マスタ!Y47&lt;シフト設定マスタ!$E$13,$AH47="キッチン"),"B",IF(AND(希望開始時刻マスタ!Y47&gt;=シフト設定マスタ!$D$14,希望開始時刻マスタ!Y47&lt;シフト設定マスタ!$E$14,$AH47="ホール"),"C",IF(AND(希望開始時刻マスタ!Y47&gt;=シフト設定マスタ!$D$15,希望開始時刻マスタ!Y47&lt;シフト設定マスタ!$E$15,$AH47="ホール"),"D",IF(希望開始時刻マスタ!Y47="休み","休み","")))))</f>
        <v/>
      </c>
      <c r="Z47" s="142" t="str">
        <f>IF(AND(希望開始時刻マスタ!Z47&gt;=シフト設定マスタ!$D$12,希望開始時刻マスタ!Z47&lt;シフト設定マスタ!$E$12,$AH47="キッチン"),"A",IF(AND(希望開始時刻マスタ!Z47&gt;=シフト設定マスタ!$D$13,希望開始時刻マスタ!Z47&lt;シフト設定マスタ!$E$13,$AH47="キッチン"),"B",IF(AND(希望開始時刻マスタ!Z47&gt;=シフト設定マスタ!$D$14,希望開始時刻マスタ!Z47&lt;シフト設定マスタ!$E$14,$AH47="ホール"),"C",IF(AND(希望開始時刻マスタ!Z47&gt;=シフト設定マスタ!$D$15,希望開始時刻マスタ!Z47&lt;シフト設定マスタ!$E$15,$AH47="ホール"),"D",IF(希望開始時刻マスタ!Z47="休み","休み","")))))</f>
        <v/>
      </c>
      <c r="AA47" s="142" t="str">
        <f>IF(AND(希望開始時刻マスタ!AA47&gt;=シフト設定マスタ!$D$12,希望開始時刻マスタ!AA47&lt;シフト設定マスタ!$E$12,$AH47="キッチン"),"A",IF(AND(希望開始時刻マスタ!AA47&gt;=シフト設定マスタ!$D$13,希望開始時刻マスタ!AA47&lt;シフト設定マスタ!$E$13,$AH47="キッチン"),"B",IF(AND(希望開始時刻マスタ!AA47&gt;=シフト設定マスタ!$D$14,希望開始時刻マスタ!AA47&lt;シフト設定マスタ!$E$14,$AH47="ホール"),"C",IF(AND(希望開始時刻マスタ!AA47&gt;=シフト設定マスタ!$D$15,希望開始時刻マスタ!AA47&lt;シフト設定マスタ!$E$15,$AH47="ホール"),"D",IF(希望開始時刻マスタ!AA47="休み","休み","")))))</f>
        <v/>
      </c>
      <c r="AB47" s="142" t="str">
        <f>IF(AND(希望開始時刻マスタ!AB47&gt;=シフト設定マスタ!$D$12,希望開始時刻マスタ!AB47&lt;シフト設定マスタ!$E$12,$AH47="キッチン"),"A",IF(AND(希望開始時刻マスタ!AB47&gt;=シフト設定マスタ!$D$13,希望開始時刻マスタ!AB47&lt;シフト設定マスタ!$E$13,$AH47="キッチン"),"B",IF(AND(希望開始時刻マスタ!AB47&gt;=シフト設定マスタ!$D$14,希望開始時刻マスタ!AB47&lt;シフト設定マスタ!$E$14,$AH47="ホール"),"C",IF(AND(希望開始時刻マスタ!AB47&gt;=シフト設定マスタ!$D$15,希望開始時刻マスタ!AB47&lt;シフト設定マスタ!$E$15,$AH47="ホール"),"D",IF(希望開始時刻マスタ!AB47="休み","休み","")))))</f>
        <v/>
      </c>
      <c r="AC47" s="142" t="str">
        <f>IF(AND(希望開始時刻マスタ!AC47&gt;=シフト設定マスタ!$D$12,希望開始時刻マスタ!AC47&lt;シフト設定マスタ!$E$12,$AH47="キッチン"),"A",IF(AND(希望開始時刻マスタ!AC47&gt;=シフト設定マスタ!$D$13,希望開始時刻マスタ!AC47&lt;シフト設定マスタ!$E$13,$AH47="キッチン"),"B",IF(AND(希望開始時刻マスタ!AC47&gt;=シフト設定マスタ!$D$14,希望開始時刻マスタ!AC47&lt;シフト設定マスタ!$E$14,$AH47="ホール"),"C",IF(AND(希望開始時刻マスタ!AC47&gt;=シフト設定マスタ!$D$15,希望開始時刻マスタ!AC47&lt;シフト設定マスタ!$E$15,$AH47="ホール"),"D",IF(希望開始時刻マスタ!AC47="休み","休み","")))))</f>
        <v/>
      </c>
      <c r="AD47" s="142" t="str">
        <f>IF(AND(希望開始時刻マスタ!AD47&gt;=シフト設定マスタ!$D$12,希望開始時刻マスタ!AD47&lt;シフト設定マスタ!$E$12,$AH47="キッチン"),"A",IF(AND(希望開始時刻マスタ!AD47&gt;=シフト設定マスタ!$D$13,希望開始時刻マスタ!AD47&lt;シフト設定マスタ!$E$13,$AH47="キッチン"),"B",IF(AND(希望開始時刻マスタ!AD47&gt;=シフト設定マスタ!$D$14,希望開始時刻マスタ!AD47&lt;シフト設定マスタ!$E$14,$AH47="ホール"),"C",IF(AND(希望開始時刻マスタ!AD47&gt;=シフト設定マスタ!$D$15,希望開始時刻マスタ!AD47&lt;シフト設定マスタ!$E$15,$AH47="ホール"),"D",IF(希望開始時刻マスタ!AD47="休み","休み","")))))</f>
        <v/>
      </c>
      <c r="AE47" s="142" t="str">
        <f>IF(AND(希望開始時刻マスタ!AE47&gt;=シフト設定マスタ!$D$12,希望開始時刻マスタ!AE47&lt;シフト設定マスタ!$E$12,$AH47="キッチン"),"A",IF(AND(希望開始時刻マスタ!AE47&gt;=シフト設定マスタ!$D$13,希望開始時刻マスタ!AE47&lt;シフト設定マスタ!$E$13,$AH47="キッチン"),"B",IF(AND(希望開始時刻マスタ!AE47&gt;=シフト設定マスタ!$D$14,希望開始時刻マスタ!AE47&lt;シフト設定マスタ!$E$14,$AH47="ホール"),"C",IF(AND(希望開始時刻マスタ!AE47&gt;=シフト設定マスタ!$D$15,希望開始時刻マスタ!AE47&lt;シフト設定マスタ!$E$15,$AH47="ホール"),"D",IF(希望開始時刻マスタ!AE47="休み","休み","")))))</f>
        <v/>
      </c>
      <c r="AF47" s="142" t="str">
        <f>IF(AND(希望開始時刻マスタ!AF47&gt;=シフト設定マスタ!$D$12,希望開始時刻マスタ!AF47&lt;シフト設定マスタ!$E$12,$AH47="キッチン"),"A",IF(AND(希望開始時刻マスタ!AF47&gt;=シフト設定マスタ!$D$13,希望開始時刻マスタ!AF47&lt;シフト設定マスタ!$E$13,$AH47="キッチン"),"B",IF(AND(希望開始時刻マスタ!AF47&gt;=シフト設定マスタ!$D$14,希望開始時刻マスタ!AF47&lt;シフト設定マスタ!$E$14,$AH47="ホール"),"C",IF(AND(希望開始時刻マスタ!AF47&gt;=シフト設定マスタ!$D$15,希望開始時刻マスタ!AF47&lt;シフト設定マスタ!$E$15,$AH47="ホール"),"D",IF(希望開始時刻マスタ!AF47="休み","休み","")))))</f>
        <v/>
      </c>
      <c r="AG47" s="142" t="str">
        <f>IF(AND(希望開始時刻マスタ!AG47&gt;=シフト設定マスタ!$D$12,希望開始時刻マスタ!AG47&lt;シフト設定マスタ!$E$12,$AH47="キッチン"),"A",IF(AND(希望開始時刻マスタ!AG47&gt;=シフト設定マスタ!$D$13,希望開始時刻マスタ!AG47&lt;シフト設定マスタ!$E$13,$AH47="キッチン"),"B",IF(AND(希望開始時刻マスタ!AG47&gt;=シフト設定マスタ!$D$14,希望開始時刻マスタ!AG47&lt;シフト設定マスタ!$E$14,$AH47="ホール"),"C",IF(AND(希望開始時刻マスタ!AG47&gt;=シフト設定マスタ!$D$15,希望開始時刻マスタ!AG47&lt;シフト設定マスタ!$E$15,$AH47="ホール"),"D",IF(希望開始時刻マスタ!AG47="休み","休み","")))))</f>
        <v/>
      </c>
      <c r="AH47" s="143">
        <f>スタッフマスタ!L15</f>
        <v>0</v>
      </c>
      <c r="AI47" s="143">
        <f>スタッフマスタ!K15</f>
        <v>0</v>
      </c>
    </row>
    <row r="48" spans="2:35" x14ac:dyDescent="0.4">
      <c r="B48" s="17" t="s">
        <v>63</v>
      </c>
      <c r="C48" s="142" t="str">
        <f>IF(AND(希望開始時刻マスタ!C48&gt;=シフト設定マスタ!$D$12,希望開始時刻マスタ!C48&lt;シフト設定マスタ!$E$12,$AH48="キッチン"),"A",IF(AND(希望開始時刻マスタ!C48&gt;=シフト設定マスタ!$D$13,希望開始時刻マスタ!C48&lt;シフト設定マスタ!$E$13,$AH48="キッチン"),"B",IF(AND(希望開始時刻マスタ!C48&gt;=シフト設定マスタ!$D$14,希望開始時刻マスタ!C48&lt;シフト設定マスタ!$E$14,$AH48="ホール"),"C",IF(AND(希望開始時刻マスタ!C48&gt;=シフト設定マスタ!$D$15,希望開始時刻マスタ!C48&lt;シフト設定マスタ!$E$15,$AH48="ホール"),"D",IF(希望開始時刻マスタ!C48="休み","休み","")))))</f>
        <v/>
      </c>
      <c r="D48" s="142" t="str">
        <f>IF(AND(希望開始時刻マスタ!D48&gt;=シフト設定マスタ!$D$12,希望開始時刻マスタ!D48&lt;シフト設定マスタ!$E$12,$AH48="キッチン"),"A",IF(AND(希望開始時刻マスタ!D48&gt;=シフト設定マスタ!$D$13,希望開始時刻マスタ!D48&lt;シフト設定マスタ!$E$13,$AH48="キッチン"),"B",IF(AND(希望開始時刻マスタ!D48&gt;=シフト設定マスタ!$D$14,希望開始時刻マスタ!D48&lt;シフト設定マスタ!$E$14,$AH48="ホール"),"C",IF(AND(希望開始時刻マスタ!D48&gt;=シフト設定マスタ!$D$15,希望開始時刻マスタ!D48&lt;シフト設定マスタ!$E$15,$AH48="ホール"),"D",IF(希望開始時刻マスタ!D48="休み","休み","")))))</f>
        <v/>
      </c>
      <c r="E48" s="142" t="str">
        <f>IF(AND(希望開始時刻マスタ!E48&gt;=シフト設定マスタ!$D$12,希望開始時刻マスタ!E48&lt;シフト設定マスタ!$E$12,$AH48="キッチン"),"A",IF(AND(希望開始時刻マスタ!E48&gt;=シフト設定マスタ!$D$13,希望開始時刻マスタ!E48&lt;シフト設定マスタ!$E$13,$AH48="キッチン"),"B",IF(AND(希望開始時刻マスタ!E48&gt;=シフト設定マスタ!$D$14,希望開始時刻マスタ!E48&lt;シフト設定マスタ!$E$14,$AH48="ホール"),"C",IF(AND(希望開始時刻マスタ!E48&gt;=シフト設定マスタ!$D$15,希望開始時刻マスタ!E48&lt;シフト設定マスタ!$E$15,$AH48="ホール"),"D",IF(希望開始時刻マスタ!E48="休み","休み","")))))</f>
        <v/>
      </c>
      <c r="F48" s="142" t="str">
        <f>IF(AND(希望開始時刻マスタ!F48&gt;=シフト設定マスタ!$D$12,希望開始時刻マスタ!F48&lt;シフト設定マスタ!$E$12,$AH48="キッチン"),"A",IF(AND(希望開始時刻マスタ!F48&gt;=シフト設定マスタ!$D$13,希望開始時刻マスタ!F48&lt;シフト設定マスタ!$E$13,$AH48="キッチン"),"B",IF(AND(希望開始時刻マスタ!F48&gt;=シフト設定マスタ!$D$14,希望開始時刻マスタ!F48&lt;シフト設定マスタ!$E$14,$AH48="ホール"),"C",IF(AND(希望開始時刻マスタ!F48&gt;=シフト設定マスタ!$D$15,希望開始時刻マスタ!F48&lt;シフト設定マスタ!$E$15,$AH48="ホール"),"D",IF(希望開始時刻マスタ!F48="休み","休み","")))))</f>
        <v/>
      </c>
      <c r="G48" s="142" t="str">
        <f>IF(AND(希望開始時刻マスタ!G48&gt;=シフト設定マスタ!$D$12,希望開始時刻マスタ!G48&lt;シフト設定マスタ!$E$12,$AH48="キッチン"),"A",IF(AND(希望開始時刻マスタ!G48&gt;=シフト設定マスタ!$D$13,希望開始時刻マスタ!G48&lt;シフト設定マスタ!$E$13,$AH48="キッチン"),"B",IF(AND(希望開始時刻マスタ!G48&gt;=シフト設定マスタ!$D$14,希望開始時刻マスタ!G48&lt;シフト設定マスタ!$E$14,$AH48="ホール"),"C",IF(AND(希望開始時刻マスタ!G48&gt;=シフト設定マスタ!$D$15,希望開始時刻マスタ!G48&lt;シフト設定マスタ!$E$15,$AH48="ホール"),"D",IF(希望開始時刻マスタ!G48="休み","休み","")))))</f>
        <v/>
      </c>
      <c r="H48" s="142" t="str">
        <f>IF(AND(希望開始時刻マスタ!H48&gt;=シフト設定マスタ!$D$12,希望開始時刻マスタ!H48&lt;シフト設定マスタ!$E$12,$AH48="キッチン"),"A",IF(AND(希望開始時刻マスタ!H48&gt;=シフト設定マスタ!$D$13,希望開始時刻マスタ!H48&lt;シフト設定マスタ!$E$13,$AH48="キッチン"),"B",IF(AND(希望開始時刻マスタ!H48&gt;=シフト設定マスタ!$D$14,希望開始時刻マスタ!H48&lt;シフト設定マスタ!$E$14,$AH48="ホール"),"C",IF(AND(希望開始時刻マスタ!H48&gt;=シフト設定マスタ!$D$15,希望開始時刻マスタ!H48&lt;シフト設定マスタ!$E$15,$AH48="ホール"),"D",IF(希望開始時刻マスタ!H48="休み","休み","")))))</f>
        <v/>
      </c>
      <c r="I48" s="142" t="str">
        <f>IF(AND(希望開始時刻マスタ!I48&gt;=シフト設定マスタ!$D$12,希望開始時刻マスタ!I48&lt;シフト設定マスタ!$E$12,$AH48="キッチン"),"A",IF(AND(希望開始時刻マスタ!I48&gt;=シフト設定マスタ!$D$13,希望開始時刻マスタ!I48&lt;シフト設定マスタ!$E$13,$AH48="キッチン"),"B",IF(AND(希望開始時刻マスタ!I48&gt;=シフト設定マスタ!$D$14,希望開始時刻マスタ!I48&lt;シフト設定マスタ!$E$14,$AH48="ホール"),"C",IF(AND(希望開始時刻マスタ!I48&gt;=シフト設定マスタ!$D$15,希望開始時刻マスタ!I48&lt;シフト設定マスタ!$E$15,$AH48="ホール"),"D",IF(希望開始時刻マスタ!I48="休み","休み","")))))</f>
        <v/>
      </c>
      <c r="J48" s="142" t="str">
        <f>IF(AND(希望開始時刻マスタ!J48&gt;=シフト設定マスタ!$D$12,希望開始時刻マスタ!J48&lt;シフト設定マスタ!$E$12,$AH48="キッチン"),"A",IF(AND(希望開始時刻マスタ!J48&gt;=シフト設定マスタ!$D$13,希望開始時刻マスタ!J48&lt;シフト設定マスタ!$E$13,$AH48="キッチン"),"B",IF(AND(希望開始時刻マスタ!J48&gt;=シフト設定マスタ!$D$14,希望開始時刻マスタ!J48&lt;シフト設定マスタ!$E$14,$AH48="ホール"),"C",IF(AND(希望開始時刻マスタ!J48&gt;=シフト設定マスタ!$D$15,希望開始時刻マスタ!J48&lt;シフト設定マスタ!$E$15,$AH48="ホール"),"D",IF(希望開始時刻マスタ!J48="休み","休み","")))))</f>
        <v/>
      </c>
      <c r="K48" s="142" t="str">
        <f>IF(AND(希望開始時刻マスタ!K48&gt;=シフト設定マスタ!$D$12,希望開始時刻マスタ!K48&lt;シフト設定マスタ!$E$12,$AH48="キッチン"),"A",IF(AND(希望開始時刻マスタ!K48&gt;=シフト設定マスタ!$D$13,希望開始時刻マスタ!K48&lt;シフト設定マスタ!$E$13,$AH48="キッチン"),"B",IF(AND(希望開始時刻マスタ!K48&gt;=シフト設定マスタ!$D$14,希望開始時刻マスタ!K48&lt;シフト設定マスタ!$E$14,$AH48="ホール"),"C",IF(AND(希望開始時刻マスタ!K48&gt;=シフト設定マスタ!$D$15,希望開始時刻マスタ!K48&lt;シフト設定マスタ!$E$15,$AH48="ホール"),"D",IF(希望開始時刻マスタ!K48="休み","休み","")))))</f>
        <v/>
      </c>
      <c r="L48" s="142" t="str">
        <f>IF(AND(希望開始時刻マスタ!L48&gt;=シフト設定マスタ!$D$12,希望開始時刻マスタ!L48&lt;シフト設定マスタ!$E$12,$AH48="キッチン"),"A",IF(AND(希望開始時刻マスタ!L48&gt;=シフト設定マスタ!$D$13,希望開始時刻マスタ!L48&lt;シフト設定マスタ!$E$13,$AH48="キッチン"),"B",IF(AND(希望開始時刻マスタ!L48&gt;=シフト設定マスタ!$D$14,希望開始時刻マスタ!L48&lt;シフト設定マスタ!$E$14,$AH48="ホール"),"C",IF(AND(希望開始時刻マスタ!L48&gt;=シフト設定マスタ!$D$15,希望開始時刻マスタ!L48&lt;シフト設定マスタ!$E$15,$AH48="ホール"),"D",IF(希望開始時刻マスタ!L48="休み","休み","")))))</f>
        <v/>
      </c>
      <c r="M48" s="142" t="str">
        <f>IF(AND(希望開始時刻マスタ!M48&gt;=シフト設定マスタ!$D$12,希望開始時刻マスタ!M48&lt;シフト設定マスタ!$E$12,$AH48="キッチン"),"A",IF(AND(希望開始時刻マスタ!M48&gt;=シフト設定マスタ!$D$13,希望開始時刻マスタ!M48&lt;シフト設定マスタ!$E$13,$AH48="キッチン"),"B",IF(AND(希望開始時刻マスタ!M48&gt;=シフト設定マスタ!$D$14,希望開始時刻マスタ!M48&lt;シフト設定マスタ!$E$14,$AH48="ホール"),"C",IF(AND(希望開始時刻マスタ!M48&gt;=シフト設定マスタ!$D$15,希望開始時刻マスタ!M48&lt;シフト設定マスタ!$E$15,$AH48="ホール"),"D",IF(希望開始時刻マスタ!M48="休み","休み","")))))</f>
        <v/>
      </c>
      <c r="N48" s="142" t="str">
        <f>IF(AND(希望開始時刻マスタ!N48&gt;=シフト設定マスタ!$D$12,希望開始時刻マスタ!N48&lt;シフト設定マスタ!$E$12,$AH48="キッチン"),"A",IF(AND(希望開始時刻マスタ!N48&gt;=シフト設定マスタ!$D$13,希望開始時刻マスタ!N48&lt;シフト設定マスタ!$E$13,$AH48="キッチン"),"B",IF(AND(希望開始時刻マスタ!N48&gt;=シフト設定マスタ!$D$14,希望開始時刻マスタ!N48&lt;シフト設定マスタ!$E$14,$AH48="ホール"),"C",IF(AND(希望開始時刻マスタ!N48&gt;=シフト設定マスタ!$D$15,希望開始時刻マスタ!N48&lt;シフト設定マスタ!$E$15,$AH48="ホール"),"D",IF(希望開始時刻マスタ!N48="休み","休み","")))))</f>
        <v/>
      </c>
      <c r="O48" s="142" t="str">
        <f>IF(AND(希望開始時刻マスタ!O48&gt;=シフト設定マスタ!$D$12,希望開始時刻マスタ!O48&lt;シフト設定マスタ!$E$12,$AH48="キッチン"),"A",IF(AND(希望開始時刻マスタ!O48&gt;=シフト設定マスタ!$D$13,希望開始時刻マスタ!O48&lt;シフト設定マスタ!$E$13,$AH48="キッチン"),"B",IF(AND(希望開始時刻マスタ!O48&gt;=シフト設定マスタ!$D$14,希望開始時刻マスタ!O48&lt;シフト設定マスタ!$E$14,$AH48="ホール"),"C",IF(AND(希望開始時刻マスタ!O48&gt;=シフト設定マスタ!$D$15,希望開始時刻マスタ!O48&lt;シフト設定マスタ!$E$15,$AH48="ホール"),"D",IF(希望開始時刻マスタ!O48="休み","休み","")))))</f>
        <v/>
      </c>
      <c r="P48" s="142" t="str">
        <f>IF(AND(希望開始時刻マスタ!P48&gt;=シフト設定マスタ!$D$12,希望開始時刻マスタ!P48&lt;シフト設定マスタ!$E$12,$AH48="キッチン"),"A",IF(AND(希望開始時刻マスタ!P48&gt;=シフト設定マスタ!$D$13,希望開始時刻マスタ!P48&lt;シフト設定マスタ!$E$13,$AH48="キッチン"),"B",IF(AND(希望開始時刻マスタ!P48&gt;=シフト設定マスタ!$D$14,希望開始時刻マスタ!P48&lt;シフト設定マスタ!$E$14,$AH48="ホール"),"C",IF(AND(希望開始時刻マスタ!P48&gt;=シフト設定マスタ!$D$15,希望開始時刻マスタ!P48&lt;シフト設定マスタ!$E$15,$AH48="ホール"),"D",IF(希望開始時刻マスタ!P48="休み","休み","")))))</f>
        <v/>
      </c>
      <c r="Q48" s="142" t="str">
        <f>IF(AND(希望開始時刻マスタ!Q48&gt;=シフト設定マスタ!$D$12,希望開始時刻マスタ!Q48&lt;シフト設定マスタ!$E$12,$AH48="キッチン"),"A",IF(AND(希望開始時刻マスタ!Q48&gt;=シフト設定マスタ!$D$13,希望開始時刻マスタ!Q48&lt;シフト設定マスタ!$E$13,$AH48="キッチン"),"B",IF(AND(希望開始時刻マスタ!Q48&gt;=シフト設定マスタ!$D$14,希望開始時刻マスタ!Q48&lt;シフト設定マスタ!$E$14,$AH48="ホール"),"C",IF(AND(希望開始時刻マスタ!Q48&gt;=シフト設定マスタ!$D$15,希望開始時刻マスタ!Q48&lt;シフト設定マスタ!$E$15,$AH48="ホール"),"D",IF(希望開始時刻マスタ!Q48="休み","休み","")))))</f>
        <v/>
      </c>
      <c r="R48" s="142" t="str">
        <f>IF(AND(希望開始時刻マスタ!R48&gt;=シフト設定マスタ!$D$12,希望開始時刻マスタ!R48&lt;シフト設定マスタ!$E$12,$AH48="キッチン"),"A",IF(AND(希望開始時刻マスタ!R48&gt;=シフト設定マスタ!$D$13,希望開始時刻マスタ!R48&lt;シフト設定マスタ!$E$13,$AH48="キッチン"),"B",IF(AND(希望開始時刻マスタ!R48&gt;=シフト設定マスタ!$D$14,希望開始時刻マスタ!R48&lt;シフト設定マスタ!$E$14,$AH48="ホール"),"C",IF(AND(希望開始時刻マスタ!R48&gt;=シフト設定マスタ!$D$15,希望開始時刻マスタ!R48&lt;シフト設定マスタ!$E$15,$AH48="ホール"),"D",IF(希望開始時刻マスタ!R48="休み","休み","")))))</f>
        <v/>
      </c>
      <c r="S48" s="142" t="str">
        <f>IF(AND(希望開始時刻マスタ!S48&gt;=シフト設定マスタ!$D$12,希望開始時刻マスタ!S48&lt;シフト設定マスタ!$E$12,$AH48="キッチン"),"A",IF(AND(希望開始時刻マスタ!S48&gt;=シフト設定マスタ!$D$13,希望開始時刻マスタ!S48&lt;シフト設定マスタ!$E$13,$AH48="キッチン"),"B",IF(AND(希望開始時刻マスタ!S48&gt;=シフト設定マスタ!$D$14,希望開始時刻マスタ!S48&lt;シフト設定マスタ!$E$14,$AH48="ホール"),"C",IF(AND(希望開始時刻マスタ!S48&gt;=シフト設定マスタ!$D$15,希望開始時刻マスタ!S48&lt;シフト設定マスタ!$E$15,$AH48="ホール"),"D",IF(希望開始時刻マスタ!S48="休み","休み","")))))</f>
        <v/>
      </c>
      <c r="T48" s="142" t="str">
        <f>IF(AND(希望開始時刻マスタ!T48&gt;=シフト設定マスタ!$D$12,希望開始時刻マスタ!T48&lt;シフト設定マスタ!$E$12,$AH48="キッチン"),"A",IF(AND(希望開始時刻マスタ!T48&gt;=シフト設定マスタ!$D$13,希望開始時刻マスタ!T48&lt;シフト設定マスタ!$E$13,$AH48="キッチン"),"B",IF(AND(希望開始時刻マスタ!T48&gt;=シフト設定マスタ!$D$14,希望開始時刻マスタ!T48&lt;シフト設定マスタ!$E$14,$AH48="ホール"),"C",IF(AND(希望開始時刻マスタ!T48&gt;=シフト設定マスタ!$D$15,希望開始時刻マスタ!T48&lt;シフト設定マスタ!$E$15,$AH48="ホール"),"D",IF(希望開始時刻マスタ!T48="休み","休み","")))))</f>
        <v/>
      </c>
      <c r="U48" s="142" t="str">
        <f>IF(AND(希望開始時刻マスタ!U48&gt;=シフト設定マスタ!$D$12,希望開始時刻マスタ!U48&lt;シフト設定マスタ!$E$12,$AH48="キッチン"),"A",IF(AND(希望開始時刻マスタ!U48&gt;=シフト設定マスタ!$D$13,希望開始時刻マスタ!U48&lt;シフト設定マスタ!$E$13,$AH48="キッチン"),"B",IF(AND(希望開始時刻マスタ!U48&gt;=シフト設定マスタ!$D$14,希望開始時刻マスタ!U48&lt;シフト設定マスタ!$E$14,$AH48="ホール"),"C",IF(AND(希望開始時刻マスタ!U48&gt;=シフト設定マスタ!$D$15,希望開始時刻マスタ!U48&lt;シフト設定マスタ!$E$15,$AH48="ホール"),"D",IF(希望開始時刻マスタ!U48="休み","休み","")))))</f>
        <v/>
      </c>
      <c r="V48" s="142" t="str">
        <f>IF(AND(希望開始時刻マスタ!V48&gt;=シフト設定マスタ!$D$12,希望開始時刻マスタ!V48&lt;シフト設定マスタ!$E$12,$AH48="キッチン"),"A",IF(AND(希望開始時刻マスタ!V48&gt;=シフト設定マスタ!$D$13,希望開始時刻マスタ!V48&lt;シフト設定マスタ!$E$13,$AH48="キッチン"),"B",IF(AND(希望開始時刻マスタ!V48&gt;=シフト設定マスタ!$D$14,希望開始時刻マスタ!V48&lt;シフト設定マスタ!$E$14,$AH48="ホール"),"C",IF(AND(希望開始時刻マスタ!V48&gt;=シフト設定マスタ!$D$15,希望開始時刻マスタ!V48&lt;シフト設定マスタ!$E$15,$AH48="ホール"),"D",IF(希望開始時刻マスタ!V48="休み","休み","")))))</f>
        <v/>
      </c>
      <c r="W48" s="142" t="str">
        <f>IF(AND(希望開始時刻マスタ!W48&gt;=シフト設定マスタ!$D$12,希望開始時刻マスタ!W48&lt;シフト設定マスタ!$E$12,$AH48="キッチン"),"A",IF(AND(希望開始時刻マスタ!W48&gt;=シフト設定マスタ!$D$13,希望開始時刻マスタ!W48&lt;シフト設定マスタ!$E$13,$AH48="キッチン"),"B",IF(AND(希望開始時刻マスタ!W48&gt;=シフト設定マスタ!$D$14,希望開始時刻マスタ!W48&lt;シフト設定マスタ!$E$14,$AH48="ホール"),"C",IF(AND(希望開始時刻マスタ!W48&gt;=シフト設定マスタ!$D$15,希望開始時刻マスタ!W48&lt;シフト設定マスタ!$E$15,$AH48="ホール"),"D",IF(希望開始時刻マスタ!W48="休み","休み","")))))</f>
        <v/>
      </c>
      <c r="X48" s="142" t="str">
        <f>IF(AND(希望開始時刻マスタ!X48&gt;=シフト設定マスタ!$D$12,希望開始時刻マスタ!X48&lt;シフト設定マスタ!$E$12,$AH48="キッチン"),"A",IF(AND(希望開始時刻マスタ!X48&gt;=シフト設定マスタ!$D$13,希望開始時刻マスタ!X48&lt;シフト設定マスタ!$E$13,$AH48="キッチン"),"B",IF(AND(希望開始時刻マスタ!X48&gt;=シフト設定マスタ!$D$14,希望開始時刻マスタ!X48&lt;シフト設定マスタ!$E$14,$AH48="ホール"),"C",IF(AND(希望開始時刻マスタ!X48&gt;=シフト設定マスタ!$D$15,希望開始時刻マスタ!X48&lt;シフト設定マスタ!$E$15,$AH48="ホール"),"D",IF(希望開始時刻マスタ!X48="休み","休み","")))))</f>
        <v/>
      </c>
      <c r="Y48" s="142" t="str">
        <f>IF(AND(希望開始時刻マスタ!Y48&gt;=シフト設定マスタ!$D$12,希望開始時刻マスタ!Y48&lt;シフト設定マスタ!$E$12,$AH48="キッチン"),"A",IF(AND(希望開始時刻マスタ!Y48&gt;=シフト設定マスタ!$D$13,希望開始時刻マスタ!Y48&lt;シフト設定マスタ!$E$13,$AH48="キッチン"),"B",IF(AND(希望開始時刻マスタ!Y48&gt;=シフト設定マスタ!$D$14,希望開始時刻マスタ!Y48&lt;シフト設定マスタ!$E$14,$AH48="ホール"),"C",IF(AND(希望開始時刻マスタ!Y48&gt;=シフト設定マスタ!$D$15,希望開始時刻マスタ!Y48&lt;シフト設定マスタ!$E$15,$AH48="ホール"),"D",IF(希望開始時刻マスタ!Y48="休み","休み","")))))</f>
        <v/>
      </c>
      <c r="Z48" s="142" t="str">
        <f>IF(AND(希望開始時刻マスタ!Z48&gt;=シフト設定マスタ!$D$12,希望開始時刻マスタ!Z48&lt;シフト設定マスタ!$E$12,$AH48="キッチン"),"A",IF(AND(希望開始時刻マスタ!Z48&gt;=シフト設定マスタ!$D$13,希望開始時刻マスタ!Z48&lt;シフト設定マスタ!$E$13,$AH48="キッチン"),"B",IF(AND(希望開始時刻マスタ!Z48&gt;=シフト設定マスタ!$D$14,希望開始時刻マスタ!Z48&lt;シフト設定マスタ!$E$14,$AH48="ホール"),"C",IF(AND(希望開始時刻マスタ!Z48&gt;=シフト設定マスタ!$D$15,希望開始時刻マスタ!Z48&lt;シフト設定マスタ!$E$15,$AH48="ホール"),"D",IF(希望開始時刻マスタ!Z48="休み","休み","")))))</f>
        <v/>
      </c>
      <c r="AA48" s="142" t="str">
        <f>IF(AND(希望開始時刻マスタ!AA48&gt;=シフト設定マスタ!$D$12,希望開始時刻マスタ!AA48&lt;シフト設定マスタ!$E$12,$AH48="キッチン"),"A",IF(AND(希望開始時刻マスタ!AA48&gt;=シフト設定マスタ!$D$13,希望開始時刻マスタ!AA48&lt;シフト設定マスタ!$E$13,$AH48="キッチン"),"B",IF(AND(希望開始時刻マスタ!AA48&gt;=シフト設定マスタ!$D$14,希望開始時刻マスタ!AA48&lt;シフト設定マスタ!$E$14,$AH48="ホール"),"C",IF(AND(希望開始時刻マスタ!AA48&gt;=シフト設定マスタ!$D$15,希望開始時刻マスタ!AA48&lt;シフト設定マスタ!$E$15,$AH48="ホール"),"D",IF(希望開始時刻マスタ!AA48="休み","休み","")))))</f>
        <v/>
      </c>
      <c r="AB48" s="142" t="str">
        <f>IF(AND(希望開始時刻マスタ!AB48&gt;=シフト設定マスタ!$D$12,希望開始時刻マスタ!AB48&lt;シフト設定マスタ!$E$12,$AH48="キッチン"),"A",IF(AND(希望開始時刻マスタ!AB48&gt;=シフト設定マスタ!$D$13,希望開始時刻マスタ!AB48&lt;シフト設定マスタ!$E$13,$AH48="キッチン"),"B",IF(AND(希望開始時刻マスタ!AB48&gt;=シフト設定マスタ!$D$14,希望開始時刻マスタ!AB48&lt;シフト設定マスタ!$E$14,$AH48="ホール"),"C",IF(AND(希望開始時刻マスタ!AB48&gt;=シフト設定マスタ!$D$15,希望開始時刻マスタ!AB48&lt;シフト設定マスタ!$E$15,$AH48="ホール"),"D",IF(希望開始時刻マスタ!AB48="休み","休み","")))))</f>
        <v/>
      </c>
      <c r="AC48" s="142" t="str">
        <f>IF(AND(希望開始時刻マスタ!AC48&gt;=シフト設定マスタ!$D$12,希望開始時刻マスタ!AC48&lt;シフト設定マスタ!$E$12,$AH48="キッチン"),"A",IF(AND(希望開始時刻マスタ!AC48&gt;=シフト設定マスタ!$D$13,希望開始時刻マスタ!AC48&lt;シフト設定マスタ!$E$13,$AH48="キッチン"),"B",IF(AND(希望開始時刻マスタ!AC48&gt;=シフト設定マスタ!$D$14,希望開始時刻マスタ!AC48&lt;シフト設定マスタ!$E$14,$AH48="ホール"),"C",IF(AND(希望開始時刻マスタ!AC48&gt;=シフト設定マスタ!$D$15,希望開始時刻マスタ!AC48&lt;シフト設定マスタ!$E$15,$AH48="ホール"),"D",IF(希望開始時刻マスタ!AC48="休み","休み","")))))</f>
        <v/>
      </c>
      <c r="AD48" s="142" t="str">
        <f>IF(AND(希望開始時刻マスタ!AD48&gt;=シフト設定マスタ!$D$12,希望開始時刻マスタ!AD48&lt;シフト設定マスタ!$E$12,$AH48="キッチン"),"A",IF(AND(希望開始時刻マスタ!AD48&gt;=シフト設定マスタ!$D$13,希望開始時刻マスタ!AD48&lt;シフト設定マスタ!$E$13,$AH48="キッチン"),"B",IF(AND(希望開始時刻マスタ!AD48&gt;=シフト設定マスタ!$D$14,希望開始時刻マスタ!AD48&lt;シフト設定マスタ!$E$14,$AH48="ホール"),"C",IF(AND(希望開始時刻マスタ!AD48&gt;=シフト設定マスタ!$D$15,希望開始時刻マスタ!AD48&lt;シフト設定マスタ!$E$15,$AH48="ホール"),"D",IF(希望開始時刻マスタ!AD48="休み","休み","")))))</f>
        <v/>
      </c>
      <c r="AE48" s="142" t="str">
        <f>IF(AND(希望開始時刻マスタ!AE48&gt;=シフト設定マスタ!$D$12,希望開始時刻マスタ!AE48&lt;シフト設定マスタ!$E$12,$AH48="キッチン"),"A",IF(AND(希望開始時刻マスタ!AE48&gt;=シフト設定マスタ!$D$13,希望開始時刻マスタ!AE48&lt;シフト設定マスタ!$E$13,$AH48="キッチン"),"B",IF(AND(希望開始時刻マスタ!AE48&gt;=シフト設定マスタ!$D$14,希望開始時刻マスタ!AE48&lt;シフト設定マスタ!$E$14,$AH48="ホール"),"C",IF(AND(希望開始時刻マスタ!AE48&gt;=シフト設定マスタ!$D$15,希望開始時刻マスタ!AE48&lt;シフト設定マスタ!$E$15,$AH48="ホール"),"D",IF(希望開始時刻マスタ!AE48="休み","休み","")))))</f>
        <v/>
      </c>
      <c r="AF48" s="142" t="str">
        <f>IF(AND(希望開始時刻マスタ!AF48&gt;=シフト設定マスタ!$D$12,希望開始時刻マスタ!AF48&lt;シフト設定マスタ!$E$12,$AH48="キッチン"),"A",IF(AND(希望開始時刻マスタ!AF48&gt;=シフト設定マスタ!$D$13,希望開始時刻マスタ!AF48&lt;シフト設定マスタ!$E$13,$AH48="キッチン"),"B",IF(AND(希望開始時刻マスタ!AF48&gt;=シフト設定マスタ!$D$14,希望開始時刻マスタ!AF48&lt;シフト設定マスタ!$E$14,$AH48="ホール"),"C",IF(AND(希望開始時刻マスタ!AF48&gt;=シフト設定マスタ!$D$15,希望開始時刻マスタ!AF48&lt;シフト設定マスタ!$E$15,$AH48="ホール"),"D",IF(希望開始時刻マスタ!AF48="休み","休み","")))))</f>
        <v/>
      </c>
      <c r="AG48" s="142" t="str">
        <f>IF(AND(希望開始時刻マスタ!AG48&gt;=シフト設定マスタ!$D$12,希望開始時刻マスタ!AG48&lt;シフト設定マスタ!$E$12,$AH48="キッチン"),"A",IF(AND(希望開始時刻マスタ!AG48&gt;=シフト設定マスタ!$D$13,希望開始時刻マスタ!AG48&lt;シフト設定マスタ!$E$13,$AH48="キッチン"),"B",IF(AND(希望開始時刻マスタ!AG48&gt;=シフト設定マスタ!$D$14,希望開始時刻マスタ!AG48&lt;シフト設定マスタ!$E$14,$AH48="ホール"),"C",IF(AND(希望開始時刻マスタ!AG48&gt;=シフト設定マスタ!$D$15,希望開始時刻マスタ!AG48&lt;シフト設定マスタ!$E$15,$AH48="ホール"),"D",IF(希望開始時刻マスタ!AG48="休み","休み","")))))</f>
        <v/>
      </c>
      <c r="AH48" s="143">
        <f>スタッフマスタ!L16</f>
        <v>0</v>
      </c>
      <c r="AI48" s="143">
        <f>スタッフマスタ!K16</f>
        <v>0</v>
      </c>
    </row>
    <row r="49" spans="2:35" x14ac:dyDescent="0.4">
      <c r="B49" s="17" t="s">
        <v>64</v>
      </c>
      <c r="C49" s="142" t="str">
        <f>IF(AND(希望開始時刻マスタ!C49&gt;=シフト設定マスタ!$D$12,希望開始時刻マスタ!C49&lt;シフト設定マスタ!$E$12,$AH49="キッチン"),"A",IF(AND(希望開始時刻マスタ!C49&gt;=シフト設定マスタ!$D$13,希望開始時刻マスタ!C49&lt;シフト設定マスタ!$E$13,$AH49="キッチン"),"B",IF(AND(希望開始時刻マスタ!C49&gt;=シフト設定マスタ!$D$14,希望開始時刻マスタ!C49&lt;シフト設定マスタ!$E$14,$AH49="ホール"),"C",IF(AND(希望開始時刻マスタ!C49&gt;=シフト設定マスタ!$D$15,希望開始時刻マスタ!C49&lt;シフト設定マスタ!$E$15,$AH49="ホール"),"D",IF(希望開始時刻マスタ!C49="休み","休み","")))))</f>
        <v/>
      </c>
      <c r="D49" s="142" t="str">
        <f>IF(AND(希望開始時刻マスタ!D49&gt;=シフト設定マスタ!$D$12,希望開始時刻マスタ!D49&lt;シフト設定マスタ!$E$12,$AH49="キッチン"),"A",IF(AND(希望開始時刻マスタ!D49&gt;=シフト設定マスタ!$D$13,希望開始時刻マスタ!D49&lt;シフト設定マスタ!$E$13,$AH49="キッチン"),"B",IF(AND(希望開始時刻マスタ!D49&gt;=シフト設定マスタ!$D$14,希望開始時刻マスタ!D49&lt;シフト設定マスタ!$E$14,$AH49="ホール"),"C",IF(AND(希望開始時刻マスタ!D49&gt;=シフト設定マスタ!$D$15,希望開始時刻マスタ!D49&lt;シフト設定マスタ!$E$15,$AH49="ホール"),"D",IF(希望開始時刻マスタ!D49="休み","休み","")))))</f>
        <v/>
      </c>
      <c r="E49" s="142" t="str">
        <f>IF(AND(希望開始時刻マスタ!E49&gt;=シフト設定マスタ!$D$12,希望開始時刻マスタ!E49&lt;シフト設定マスタ!$E$12,$AH49="キッチン"),"A",IF(AND(希望開始時刻マスタ!E49&gt;=シフト設定マスタ!$D$13,希望開始時刻マスタ!E49&lt;シフト設定マスタ!$E$13,$AH49="キッチン"),"B",IF(AND(希望開始時刻マスタ!E49&gt;=シフト設定マスタ!$D$14,希望開始時刻マスタ!E49&lt;シフト設定マスタ!$E$14,$AH49="ホール"),"C",IF(AND(希望開始時刻マスタ!E49&gt;=シフト設定マスタ!$D$15,希望開始時刻マスタ!E49&lt;シフト設定マスタ!$E$15,$AH49="ホール"),"D",IF(希望開始時刻マスタ!E49="休み","休み","")))))</f>
        <v/>
      </c>
      <c r="F49" s="142" t="str">
        <f>IF(AND(希望開始時刻マスタ!F49&gt;=シフト設定マスタ!$D$12,希望開始時刻マスタ!F49&lt;シフト設定マスタ!$E$12,$AH49="キッチン"),"A",IF(AND(希望開始時刻マスタ!F49&gt;=シフト設定マスタ!$D$13,希望開始時刻マスタ!F49&lt;シフト設定マスタ!$E$13,$AH49="キッチン"),"B",IF(AND(希望開始時刻マスタ!F49&gt;=シフト設定マスタ!$D$14,希望開始時刻マスタ!F49&lt;シフト設定マスタ!$E$14,$AH49="ホール"),"C",IF(AND(希望開始時刻マスタ!F49&gt;=シフト設定マスタ!$D$15,希望開始時刻マスタ!F49&lt;シフト設定マスタ!$E$15,$AH49="ホール"),"D",IF(希望開始時刻マスタ!F49="休み","休み","")))))</f>
        <v/>
      </c>
      <c r="G49" s="142" t="str">
        <f>IF(AND(希望開始時刻マスタ!G49&gt;=シフト設定マスタ!$D$12,希望開始時刻マスタ!G49&lt;シフト設定マスタ!$E$12,$AH49="キッチン"),"A",IF(AND(希望開始時刻マスタ!G49&gt;=シフト設定マスタ!$D$13,希望開始時刻マスタ!G49&lt;シフト設定マスタ!$E$13,$AH49="キッチン"),"B",IF(AND(希望開始時刻マスタ!G49&gt;=シフト設定マスタ!$D$14,希望開始時刻マスタ!G49&lt;シフト設定マスタ!$E$14,$AH49="ホール"),"C",IF(AND(希望開始時刻マスタ!G49&gt;=シフト設定マスタ!$D$15,希望開始時刻マスタ!G49&lt;シフト設定マスタ!$E$15,$AH49="ホール"),"D",IF(希望開始時刻マスタ!G49="休み","休み","")))))</f>
        <v/>
      </c>
      <c r="H49" s="142" t="str">
        <f>IF(AND(希望開始時刻マスタ!H49&gt;=シフト設定マスタ!$D$12,希望開始時刻マスタ!H49&lt;シフト設定マスタ!$E$12,$AH49="キッチン"),"A",IF(AND(希望開始時刻マスタ!H49&gt;=シフト設定マスタ!$D$13,希望開始時刻マスタ!H49&lt;シフト設定マスタ!$E$13,$AH49="キッチン"),"B",IF(AND(希望開始時刻マスタ!H49&gt;=シフト設定マスタ!$D$14,希望開始時刻マスタ!H49&lt;シフト設定マスタ!$E$14,$AH49="ホール"),"C",IF(AND(希望開始時刻マスタ!H49&gt;=シフト設定マスタ!$D$15,希望開始時刻マスタ!H49&lt;シフト設定マスタ!$E$15,$AH49="ホール"),"D",IF(希望開始時刻マスタ!H49="休み","休み","")))))</f>
        <v/>
      </c>
      <c r="I49" s="142" t="str">
        <f>IF(AND(希望開始時刻マスタ!I49&gt;=シフト設定マスタ!$D$12,希望開始時刻マスタ!I49&lt;シフト設定マスタ!$E$12,$AH49="キッチン"),"A",IF(AND(希望開始時刻マスタ!I49&gt;=シフト設定マスタ!$D$13,希望開始時刻マスタ!I49&lt;シフト設定マスタ!$E$13,$AH49="キッチン"),"B",IF(AND(希望開始時刻マスタ!I49&gt;=シフト設定マスタ!$D$14,希望開始時刻マスタ!I49&lt;シフト設定マスタ!$E$14,$AH49="ホール"),"C",IF(AND(希望開始時刻マスタ!I49&gt;=シフト設定マスタ!$D$15,希望開始時刻マスタ!I49&lt;シフト設定マスタ!$E$15,$AH49="ホール"),"D",IF(希望開始時刻マスタ!I49="休み","休み","")))))</f>
        <v/>
      </c>
      <c r="J49" s="142" t="str">
        <f>IF(AND(希望開始時刻マスタ!J49&gt;=シフト設定マスタ!$D$12,希望開始時刻マスタ!J49&lt;シフト設定マスタ!$E$12,$AH49="キッチン"),"A",IF(AND(希望開始時刻マスタ!J49&gt;=シフト設定マスタ!$D$13,希望開始時刻マスタ!J49&lt;シフト設定マスタ!$E$13,$AH49="キッチン"),"B",IF(AND(希望開始時刻マスタ!J49&gt;=シフト設定マスタ!$D$14,希望開始時刻マスタ!J49&lt;シフト設定マスタ!$E$14,$AH49="ホール"),"C",IF(AND(希望開始時刻マスタ!J49&gt;=シフト設定マスタ!$D$15,希望開始時刻マスタ!J49&lt;シフト設定マスタ!$E$15,$AH49="ホール"),"D",IF(希望開始時刻マスタ!J49="休み","休み","")))))</f>
        <v/>
      </c>
      <c r="K49" s="142" t="str">
        <f>IF(AND(希望開始時刻マスタ!K49&gt;=シフト設定マスタ!$D$12,希望開始時刻マスタ!K49&lt;シフト設定マスタ!$E$12,$AH49="キッチン"),"A",IF(AND(希望開始時刻マスタ!K49&gt;=シフト設定マスタ!$D$13,希望開始時刻マスタ!K49&lt;シフト設定マスタ!$E$13,$AH49="キッチン"),"B",IF(AND(希望開始時刻マスタ!K49&gt;=シフト設定マスタ!$D$14,希望開始時刻マスタ!K49&lt;シフト設定マスタ!$E$14,$AH49="ホール"),"C",IF(AND(希望開始時刻マスタ!K49&gt;=シフト設定マスタ!$D$15,希望開始時刻マスタ!K49&lt;シフト設定マスタ!$E$15,$AH49="ホール"),"D",IF(希望開始時刻マスタ!K49="休み","休み","")))))</f>
        <v/>
      </c>
      <c r="L49" s="142" t="str">
        <f>IF(AND(希望開始時刻マスタ!L49&gt;=シフト設定マスタ!$D$12,希望開始時刻マスタ!L49&lt;シフト設定マスタ!$E$12,$AH49="キッチン"),"A",IF(AND(希望開始時刻マスタ!L49&gt;=シフト設定マスタ!$D$13,希望開始時刻マスタ!L49&lt;シフト設定マスタ!$E$13,$AH49="キッチン"),"B",IF(AND(希望開始時刻マスタ!L49&gt;=シフト設定マスタ!$D$14,希望開始時刻マスタ!L49&lt;シフト設定マスタ!$E$14,$AH49="ホール"),"C",IF(AND(希望開始時刻マスタ!L49&gt;=シフト設定マスタ!$D$15,希望開始時刻マスタ!L49&lt;シフト設定マスタ!$E$15,$AH49="ホール"),"D",IF(希望開始時刻マスタ!L49="休み","休み","")))))</f>
        <v/>
      </c>
      <c r="M49" s="142" t="str">
        <f>IF(AND(希望開始時刻マスタ!M49&gt;=シフト設定マスタ!$D$12,希望開始時刻マスタ!M49&lt;シフト設定マスタ!$E$12,$AH49="キッチン"),"A",IF(AND(希望開始時刻マスタ!M49&gt;=シフト設定マスタ!$D$13,希望開始時刻マスタ!M49&lt;シフト設定マスタ!$E$13,$AH49="キッチン"),"B",IF(AND(希望開始時刻マスタ!M49&gt;=シフト設定マスタ!$D$14,希望開始時刻マスタ!M49&lt;シフト設定マスタ!$E$14,$AH49="ホール"),"C",IF(AND(希望開始時刻マスタ!M49&gt;=シフト設定マスタ!$D$15,希望開始時刻マスタ!M49&lt;シフト設定マスタ!$E$15,$AH49="ホール"),"D",IF(希望開始時刻マスタ!M49="休み","休み","")))))</f>
        <v/>
      </c>
      <c r="N49" s="142" t="str">
        <f>IF(AND(希望開始時刻マスタ!N49&gt;=シフト設定マスタ!$D$12,希望開始時刻マスタ!N49&lt;シフト設定マスタ!$E$12,$AH49="キッチン"),"A",IF(AND(希望開始時刻マスタ!N49&gt;=シフト設定マスタ!$D$13,希望開始時刻マスタ!N49&lt;シフト設定マスタ!$E$13,$AH49="キッチン"),"B",IF(AND(希望開始時刻マスタ!N49&gt;=シフト設定マスタ!$D$14,希望開始時刻マスタ!N49&lt;シフト設定マスタ!$E$14,$AH49="ホール"),"C",IF(AND(希望開始時刻マスタ!N49&gt;=シフト設定マスタ!$D$15,希望開始時刻マスタ!N49&lt;シフト設定マスタ!$E$15,$AH49="ホール"),"D",IF(希望開始時刻マスタ!N49="休み","休み","")))))</f>
        <v/>
      </c>
      <c r="O49" s="142" t="str">
        <f>IF(AND(希望開始時刻マスタ!O49&gt;=シフト設定マスタ!$D$12,希望開始時刻マスタ!O49&lt;シフト設定マスタ!$E$12,$AH49="キッチン"),"A",IF(AND(希望開始時刻マスタ!O49&gt;=シフト設定マスタ!$D$13,希望開始時刻マスタ!O49&lt;シフト設定マスタ!$E$13,$AH49="キッチン"),"B",IF(AND(希望開始時刻マスタ!O49&gt;=シフト設定マスタ!$D$14,希望開始時刻マスタ!O49&lt;シフト設定マスタ!$E$14,$AH49="ホール"),"C",IF(AND(希望開始時刻マスタ!O49&gt;=シフト設定マスタ!$D$15,希望開始時刻マスタ!O49&lt;シフト設定マスタ!$E$15,$AH49="ホール"),"D",IF(希望開始時刻マスタ!O49="休み","休み","")))))</f>
        <v/>
      </c>
      <c r="P49" s="142" t="str">
        <f>IF(AND(希望開始時刻マスタ!P49&gt;=シフト設定マスタ!$D$12,希望開始時刻マスタ!P49&lt;シフト設定マスタ!$E$12,$AH49="キッチン"),"A",IF(AND(希望開始時刻マスタ!P49&gt;=シフト設定マスタ!$D$13,希望開始時刻マスタ!P49&lt;シフト設定マスタ!$E$13,$AH49="キッチン"),"B",IF(AND(希望開始時刻マスタ!P49&gt;=シフト設定マスタ!$D$14,希望開始時刻マスタ!P49&lt;シフト設定マスタ!$E$14,$AH49="ホール"),"C",IF(AND(希望開始時刻マスタ!P49&gt;=シフト設定マスタ!$D$15,希望開始時刻マスタ!P49&lt;シフト設定マスタ!$E$15,$AH49="ホール"),"D",IF(希望開始時刻マスタ!P49="休み","休み","")))))</f>
        <v/>
      </c>
      <c r="Q49" s="142" t="str">
        <f>IF(AND(希望開始時刻マスタ!Q49&gt;=シフト設定マスタ!$D$12,希望開始時刻マスタ!Q49&lt;シフト設定マスタ!$E$12,$AH49="キッチン"),"A",IF(AND(希望開始時刻マスタ!Q49&gt;=シフト設定マスタ!$D$13,希望開始時刻マスタ!Q49&lt;シフト設定マスタ!$E$13,$AH49="キッチン"),"B",IF(AND(希望開始時刻マスタ!Q49&gt;=シフト設定マスタ!$D$14,希望開始時刻マスタ!Q49&lt;シフト設定マスタ!$E$14,$AH49="ホール"),"C",IF(AND(希望開始時刻マスタ!Q49&gt;=シフト設定マスタ!$D$15,希望開始時刻マスタ!Q49&lt;シフト設定マスタ!$E$15,$AH49="ホール"),"D",IF(希望開始時刻マスタ!Q49="休み","休み","")))))</f>
        <v/>
      </c>
      <c r="R49" s="142" t="str">
        <f>IF(AND(希望開始時刻マスタ!R49&gt;=シフト設定マスタ!$D$12,希望開始時刻マスタ!R49&lt;シフト設定マスタ!$E$12,$AH49="キッチン"),"A",IF(AND(希望開始時刻マスタ!R49&gt;=シフト設定マスタ!$D$13,希望開始時刻マスタ!R49&lt;シフト設定マスタ!$E$13,$AH49="キッチン"),"B",IF(AND(希望開始時刻マスタ!R49&gt;=シフト設定マスタ!$D$14,希望開始時刻マスタ!R49&lt;シフト設定マスタ!$E$14,$AH49="ホール"),"C",IF(AND(希望開始時刻マスタ!R49&gt;=シフト設定マスタ!$D$15,希望開始時刻マスタ!R49&lt;シフト設定マスタ!$E$15,$AH49="ホール"),"D",IF(希望開始時刻マスタ!R49="休み","休み","")))))</f>
        <v/>
      </c>
      <c r="S49" s="142" t="str">
        <f>IF(AND(希望開始時刻マスタ!S49&gt;=シフト設定マスタ!$D$12,希望開始時刻マスタ!S49&lt;シフト設定マスタ!$E$12,$AH49="キッチン"),"A",IF(AND(希望開始時刻マスタ!S49&gt;=シフト設定マスタ!$D$13,希望開始時刻マスタ!S49&lt;シフト設定マスタ!$E$13,$AH49="キッチン"),"B",IF(AND(希望開始時刻マスタ!S49&gt;=シフト設定マスタ!$D$14,希望開始時刻マスタ!S49&lt;シフト設定マスタ!$E$14,$AH49="ホール"),"C",IF(AND(希望開始時刻マスタ!S49&gt;=シフト設定マスタ!$D$15,希望開始時刻マスタ!S49&lt;シフト設定マスタ!$E$15,$AH49="ホール"),"D",IF(希望開始時刻マスタ!S49="休み","休み","")))))</f>
        <v/>
      </c>
      <c r="T49" s="142" t="str">
        <f>IF(AND(希望開始時刻マスタ!T49&gt;=シフト設定マスタ!$D$12,希望開始時刻マスタ!T49&lt;シフト設定マスタ!$E$12,$AH49="キッチン"),"A",IF(AND(希望開始時刻マスタ!T49&gt;=シフト設定マスタ!$D$13,希望開始時刻マスタ!T49&lt;シフト設定マスタ!$E$13,$AH49="キッチン"),"B",IF(AND(希望開始時刻マスタ!T49&gt;=シフト設定マスタ!$D$14,希望開始時刻マスタ!T49&lt;シフト設定マスタ!$E$14,$AH49="ホール"),"C",IF(AND(希望開始時刻マスタ!T49&gt;=シフト設定マスタ!$D$15,希望開始時刻マスタ!T49&lt;シフト設定マスタ!$E$15,$AH49="ホール"),"D",IF(希望開始時刻マスタ!T49="休み","休み","")))))</f>
        <v/>
      </c>
      <c r="U49" s="142" t="str">
        <f>IF(AND(希望開始時刻マスタ!U49&gt;=シフト設定マスタ!$D$12,希望開始時刻マスタ!U49&lt;シフト設定マスタ!$E$12,$AH49="キッチン"),"A",IF(AND(希望開始時刻マスタ!U49&gt;=シフト設定マスタ!$D$13,希望開始時刻マスタ!U49&lt;シフト設定マスタ!$E$13,$AH49="キッチン"),"B",IF(AND(希望開始時刻マスタ!U49&gt;=シフト設定マスタ!$D$14,希望開始時刻マスタ!U49&lt;シフト設定マスタ!$E$14,$AH49="ホール"),"C",IF(AND(希望開始時刻マスタ!U49&gt;=シフト設定マスタ!$D$15,希望開始時刻マスタ!U49&lt;シフト設定マスタ!$E$15,$AH49="ホール"),"D",IF(希望開始時刻マスタ!U49="休み","休み","")))))</f>
        <v/>
      </c>
      <c r="V49" s="142" t="str">
        <f>IF(AND(希望開始時刻マスタ!V49&gt;=シフト設定マスタ!$D$12,希望開始時刻マスタ!V49&lt;シフト設定マスタ!$E$12,$AH49="キッチン"),"A",IF(AND(希望開始時刻マスタ!V49&gt;=シフト設定マスタ!$D$13,希望開始時刻マスタ!V49&lt;シフト設定マスタ!$E$13,$AH49="キッチン"),"B",IF(AND(希望開始時刻マスタ!V49&gt;=シフト設定マスタ!$D$14,希望開始時刻マスタ!V49&lt;シフト設定マスタ!$E$14,$AH49="ホール"),"C",IF(AND(希望開始時刻マスタ!V49&gt;=シフト設定マスタ!$D$15,希望開始時刻マスタ!V49&lt;シフト設定マスタ!$E$15,$AH49="ホール"),"D",IF(希望開始時刻マスタ!V49="休み","休み","")))))</f>
        <v/>
      </c>
      <c r="W49" s="142" t="str">
        <f>IF(AND(希望開始時刻マスタ!W49&gt;=シフト設定マスタ!$D$12,希望開始時刻マスタ!W49&lt;シフト設定マスタ!$E$12,$AH49="キッチン"),"A",IF(AND(希望開始時刻マスタ!W49&gt;=シフト設定マスタ!$D$13,希望開始時刻マスタ!W49&lt;シフト設定マスタ!$E$13,$AH49="キッチン"),"B",IF(AND(希望開始時刻マスタ!W49&gt;=シフト設定マスタ!$D$14,希望開始時刻マスタ!W49&lt;シフト設定マスタ!$E$14,$AH49="ホール"),"C",IF(AND(希望開始時刻マスタ!W49&gt;=シフト設定マスタ!$D$15,希望開始時刻マスタ!W49&lt;シフト設定マスタ!$E$15,$AH49="ホール"),"D",IF(希望開始時刻マスタ!W49="休み","休み","")))))</f>
        <v/>
      </c>
      <c r="X49" s="142" t="str">
        <f>IF(AND(希望開始時刻マスタ!X49&gt;=シフト設定マスタ!$D$12,希望開始時刻マスタ!X49&lt;シフト設定マスタ!$E$12,$AH49="キッチン"),"A",IF(AND(希望開始時刻マスタ!X49&gt;=シフト設定マスタ!$D$13,希望開始時刻マスタ!X49&lt;シフト設定マスタ!$E$13,$AH49="キッチン"),"B",IF(AND(希望開始時刻マスタ!X49&gt;=シフト設定マスタ!$D$14,希望開始時刻マスタ!X49&lt;シフト設定マスタ!$E$14,$AH49="ホール"),"C",IF(AND(希望開始時刻マスタ!X49&gt;=シフト設定マスタ!$D$15,希望開始時刻マスタ!X49&lt;シフト設定マスタ!$E$15,$AH49="ホール"),"D",IF(希望開始時刻マスタ!X49="休み","休み","")))))</f>
        <v/>
      </c>
      <c r="Y49" s="142" t="str">
        <f>IF(AND(希望開始時刻マスタ!Y49&gt;=シフト設定マスタ!$D$12,希望開始時刻マスタ!Y49&lt;シフト設定マスタ!$E$12,$AH49="キッチン"),"A",IF(AND(希望開始時刻マスタ!Y49&gt;=シフト設定マスタ!$D$13,希望開始時刻マスタ!Y49&lt;シフト設定マスタ!$E$13,$AH49="キッチン"),"B",IF(AND(希望開始時刻マスタ!Y49&gt;=シフト設定マスタ!$D$14,希望開始時刻マスタ!Y49&lt;シフト設定マスタ!$E$14,$AH49="ホール"),"C",IF(AND(希望開始時刻マスタ!Y49&gt;=シフト設定マスタ!$D$15,希望開始時刻マスタ!Y49&lt;シフト設定マスタ!$E$15,$AH49="ホール"),"D",IF(希望開始時刻マスタ!Y49="休み","休み","")))))</f>
        <v/>
      </c>
      <c r="Z49" s="142" t="str">
        <f>IF(AND(希望開始時刻マスタ!Z49&gt;=シフト設定マスタ!$D$12,希望開始時刻マスタ!Z49&lt;シフト設定マスタ!$E$12,$AH49="キッチン"),"A",IF(AND(希望開始時刻マスタ!Z49&gt;=シフト設定マスタ!$D$13,希望開始時刻マスタ!Z49&lt;シフト設定マスタ!$E$13,$AH49="キッチン"),"B",IF(AND(希望開始時刻マスタ!Z49&gt;=シフト設定マスタ!$D$14,希望開始時刻マスタ!Z49&lt;シフト設定マスタ!$E$14,$AH49="ホール"),"C",IF(AND(希望開始時刻マスタ!Z49&gt;=シフト設定マスタ!$D$15,希望開始時刻マスタ!Z49&lt;シフト設定マスタ!$E$15,$AH49="ホール"),"D",IF(希望開始時刻マスタ!Z49="休み","休み","")))))</f>
        <v/>
      </c>
      <c r="AA49" s="142" t="str">
        <f>IF(AND(希望開始時刻マスタ!AA49&gt;=シフト設定マスタ!$D$12,希望開始時刻マスタ!AA49&lt;シフト設定マスタ!$E$12,$AH49="キッチン"),"A",IF(AND(希望開始時刻マスタ!AA49&gt;=シフト設定マスタ!$D$13,希望開始時刻マスタ!AA49&lt;シフト設定マスタ!$E$13,$AH49="キッチン"),"B",IF(AND(希望開始時刻マスタ!AA49&gt;=シフト設定マスタ!$D$14,希望開始時刻マスタ!AA49&lt;シフト設定マスタ!$E$14,$AH49="ホール"),"C",IF(AND(希望開始時刻マスタ!AA49&gt;=シフト設定マスタ!$D$15,希望開始時刻マスタ!AA49&lt;シフト設定マスタ!$E$15,$AH49="ホール"),"D",IF(希望開始時刻マスタ!AA49="休み","休み","")))))</f>
        <v/>
      </c>
      <c r="AB49" s="142" t="str">
        <f>IF(AND(希望開始時刻マスタ!AB49&gt;=シフト設定マスタ!$D$12,希望開始時刻マスタ!AB49&lt;シフト設定マスタ!$E$12,$AH49="キッチン"),"A",IF(AND(希望開始時刻マスタ!AB49&gt;=シフト設定マスタ!$D$13,希望開始時刻マスタ!AB49&lt;シフト設定マスタ!$E$13,$AH49="キッチン"),"B",IF(AND(希望開始時刻マスタ!AB49&gt;=シフト設定マスタ!$D$14,希望開始時刻マスタ!AB49&lt;シフト設定マスタ!$E$14,$AH49="ホール"),"C",IF(AND(希望開始時刻マスタ!AB49&gt;=シフト設定マスタ!$D$15,希望開始時刻マスタ!AB49&lt;シフト設定マスタ!$E$15,$AH49="ホール"),"D",IF(希望開始時刻マスタ!AB49="休み","休み","")))))</f>
        <v/>
      </c>
      <c r="AC49" s="142" t="str">
        <f>IF(AND(希望開始時刻マスタ!AC49&gt;=シフト設定マスタ!$D$12,希望開始時刻マスタ!AC49&lt;シフト設定マスタ!$E$12,$AH49="キッチン"),"A",IF(AND(希望開始時刻マスタ!AC49&gt;=シフト設定マスタ!$D$13,希望開始時刻マスタ!AC49&lt;シフト設定マスタ!$E$13,$AH49="キッチン"),"B",IF(AND(希望開始時刻マスタ!AC49&gt;=シフト設定マスタ!$D$14,希望開始時刻マスタ!AC49&lt;シフト設定マスタ!$E$14,$AH49="ホール"),"C",IF(AND(希望開始時刻マスタ!AC49&gt;=シフト設定マスタ!$D$15,希望開始時刻マスタ!AC49&lt;シフト設定マスタ!$E$15,$AH49="ホール"),"D",IF(希望開始時刻マスタ!AC49="休み","休み","")))))</f>
        <v/>
      </c>
      <c r="AD49" s="142" t="str">
        <f>IF(AND(希望開始時刻マスタ!AD49&gt;=シフト設定マスタ!$D$12,希望開始時刻マスタ!AD49&lt;シフト設定マスタ!$E$12,$AH49="キッチン"),"A",IF(AND(希望開始時刻マスタ!AD49&gt;=シフト設定マスタ!$D$13,希望開始時刻マスタ!AD49&lt;シフト設定マスタ!$E$13,$AH49="キッチン"),"B",IF(AND(希望開始時刻マスタ!AD49&gt;=シフト設定マスタ!$D$14,希望開始時刻マスタ!AD49&lt;シフト設定マスタ!$E$14,$AH49="ホール"),"C",IF(AND(希望開始時刻マスタ!AD49&gt;=シフト設定マスタ!$D$15,希望開始時刻マスタ!AD49&lt;シフト設定マスタ!$E$15,$AH49="ホール"),"D",IF(希望開始時刻マスタ!AD49="休み","休み","")))))</f>
        <v/>
      </c>
      <c r="AE49" s="142" t="str">
        <f>IF(AND(希望開始時刻マスタ!AE49&gt;=シフト設定マスタ!$D$12,希望開始時刻マスタ!AE49&lt;シフト設定マスタ!$E$12,$AH49="キッチン"),"A",IF(AND(希望開始時刻マスタ!AE49&gt;=シフト設定マスタ!$D$13,希望開始時刻マスタ!AE49&lt;シフト設定マスタ!$E$13,$AH49="キッチン"),"B",IF(AND(希望開始時刻マスタ!AE49&gt;=シフト設定マスタ!$D$14,希望開始時刻マスタ!AE49&lt;シフト設定マスタ!$E$14,$AH49="ホール"),"C",IF(AND(希望開始時刻マスタ!AE49&gt;=シフト設定マスタ!$D$15,希望開始時刻マスタ!AE49&lt;シフト設定マスタ!$E$15,$AH49="ホール"),"D",IF(希望開始時刻マスタ!AE49="休み","休み","")))))</f>
        <v/>
      </c>
      <c r="AF49" s="142" t="str">
        <f>IF(AND(希望開始時刻マスタ!AF49&gt;=シフト設定マスタ!$D$12,希望開始時刻マスタ!AF49&lt;シフト設定マスタ!$E$12,$AH49="キッチン"),"A",IF(AND(希望開始時刻マスタ!AF49&gt;=シフト設定マスタ!$D$13,希望開始時刻マスタ!AF49&lt;シフト設定マスタ!$E$13,$AH49="キッチン"),"B",IF(AND(希望開始時刻マスタ!AF49&gt;=シフト設定マスタ!$D$14,希望開始時刻マスタ!AF49&lt;シフト設定マスタ!$E$14,$AH49="ホール"),"C",IF(AND(希望開始時刻マスタ!AF49&gt;=シフト設定マスタ!$D$15,希望開始時刻マスタ!AF49&lt;シフト設定マスタ!$E$15,$AH49="ホール"),"D",IF(希望開始時刻マスタ!AF49="休み","休み","")))))</f>
        <v/>
      </c>
      <c r="AG49" s="142" t="str">
        <f>IF(AND(希望開始時刻マスタ!AG49&gt;=シフト設定マスタ!$D$12,希望開始時刻マスタ!AG49&lt;シフト設定マスタ!$E$12,$AH49="キッチン"),"A",IF(AND(希望開始時刻マスタ!AG49&gt;=シフト設定マスタ!$D$13,希望開始時刻マスタ!AG49&lt;シフト設定マスタ!$E$13,$AH49="キッチン"),"B",IF(AND(希望開始時刻マスタ!AG49&gt;=シフト設定マスタ!$D$14,希望開始時刻マスタ!AG49&lt;シフト設定マスタ!$E$14,$AH49="ホール"),"C",IF(AND(希望開始時刻マスタ!AG49&gt;=シフト設定マスタ!$D$15,希望開始時刻マスタ!AG49&lt;シフト設定マスタ!$E$15,$AH49="ホール"),"D",IF(希望開始時刻マスタ!AG49="休み","休み","")))))</f>
        <v/>
      </c>
      <c r="AH49" s="143">
        <f>スタッフマスタ!L17</f>
        <v>0</v>
      </c>
      <c r="AI49" s="143">
        <f>スタッフマスタ!K17</f>
        <v>0</v>
      </c>
    </row>
    <row r="50" spans="2:35" x14ac:dyDescent="0.4">
      <c r="B50" s="17" t="s">
        <v>65</v>
      </c>
      <c r="C50" s="142" t="str">
        <f>IF(AND(希望開始時刻マスタ!C50&gt;=シフト設定マスタ!$D$12,希望開始時刻マスタ!C50&lt;シフト設定マスタ!$E$12,$AH50="キッチン"),"A",IF(AND(希望開始時刻マスタ!C50&gt;=シフト設定マスタ!$D$13,希望開始時刻マスタ!C50&lt;シフト設定マスタ!$E$13,$AH50="キッチン"),"B",IF(AND(希望開始時刻マスタ!C50&gt;=シフト設定マスタ!$D$14,希望開始時刻マスタ!C50&lt;シフト設定マスタ!$E$14,$AH50="ホール"),"C",IF(AND(希望開始時刻マスタ!C50&gt;=シフト設定マスタ!$D$15,希望開始時刻マスタ!C50&lt;シフト設定マスタ!$E$15,$AH50="ホール"),"D",IF(希望開始時刻マスタ!C50="休み","休み","")))))</f>
        <v/>
      </c>
      <c r="D50" s="142" t="str">
        <f>IF(AND(希望開始時刻マスタ!D50&gt;=シフト設定マスタ!$D$12,希望開始時刻マスタ!D50&lt;シフト設定マスタ!$E$12,$AH50="キッチン"),"A",IF(AND(希望開始時刻マスタ!D50&gt;=シフト設定マスタ!$D$13,希望開始時刻マスタ!D50&lt;シフト設定マスタ!$E$13,$AH50="キッチン"),"B",IF(AND(希望開始時刻マスタ!D50&gt;=シフト設定マスタ!$D$14,希望開始時刻マスタ!D50&lt;シフト設定マスタ!$E$14,$AH50="ホール"),"C",IF(AND(希望開始時刻マスタ!D50&gt;=シフト設定マスタ!$D$15,希望開始時刻マスタ!D50&lt;シフト設定マスタ!$E$15,$AH50="ホール"),"D",IF(希望開始時刻マスタ!D50="休み","休み","")))))</f>
        <v/>
      </c>
      <c r="E50" s="142" t="str">
        <f>IF(AND(希望開始時刻マスタ!E50&gt;=シフト設定マスタ!$D$12,希望開始時刻マスタ!E50&lt;シフト設定マスタ!$E$12,$AH50="キッチン"),"A",IF(AND(希望開始時刻マスタ!E50&gt;=シフト設定マスタ!$D$13,希望開始時刻マスタ!E50&lt;シフト設定マスタ!$E$13,$AH50="キッチン"),"B",IF(AND(希望開始時刻マスタ!E50&gt;=シフト設定マスタ!$D$14,希望開始時刻マスタ!E50&lt;シフト設定マスタ!$E$14,$AH50="ホール"),"C",IF(AND(希望開始時刻マスタ!E50&gt;=シフト設定マスタ!$D$15,希望開始時刻マスタ!E50&lt;シフト設定マスタ!$E$15,$AH50="ホール"),"D",IF(希望開始時刻マスタ!E50="休み","休み","")))))</f>
        <v/>
      </c>
      <c r="F50" s="142" t="str">
        <f>IF(AND(希望開始時刻マスタ!F50&gt;=シフト設定マスタ!$D$12,希望開始時刻マスタ!F50&lt;シフト設定マスタ!$E$12,$AH50="キッチン"),"A",IF(AND(希望開始時刻マスタ!F50&gt;=シフト設定マスタ!$D$13,希望開始時刻マスタ!F50&lt;シフト設定マスタ!$E$13,$AH50="キッチン"),"B",IF(AND(希望開始時刻マスタ!F50&gt;=シフト設定マスタ!$D$14,希望開始時刻マスタ!F50&lt;シフト設定マスタ!$E$14,$AH50="ホール"),"C",IF(AND(希望開始時刻マスタ!F50&gt;=シフト設定マスタ!$D$15,希望開始時刻マスタ!F50&lt;シフト設定マスタ!$E$15,$AH50="ホール"),"D",IF(希望開始時刻マスタ!F50="休み","休み","")))))</f>
        <v/>
      </c>
      <c r="G50" s="142" t="str">
        <f>IF(AND(希望開始時刻マスタ!G50&gt;=シフト設定マスタ!$D$12,希望開始時刻マスタ!G50&lt;シフト設定マスタ!$E$12,$AH50="キッチン"),"A",IF(AND(希望開始時刻マスタ!G50&gt;=シフト設定マスタ!$D$13,希望開始時刻マスタ!G50&lt;シフト設定マスタ!$E$13,$AH50="キッチン"),"B",IF(AND(希望開始時刻マスタ!G50&gt;=シフト設定マスタ!$D$14,希望開始時刻マスタ!G50&lt;シフト設定マスタ!$E$14,$AH50="ホール"),"C",IF(AND(希望開始時刻マスタ!G50&gt;=シフト設定マスタ!$D$15,希望開始時刻マスタ!G50&lt;シフト設定マスタ!$E$15,$AH50="ホール"),"D",IF(希望開始時刻マスタ!G50="休み","休み","")))))</f>
        <v/>
      </c>
      <c r="H50" s="142" t="str">
        <f>IF(AND(希望開始時刻マスタ!H50&gt;=シフト設定マスタ!$D$12,希望開始時刻マスタ!H50&lt;シフト設定マスタ!$E$12,$AH50="キッチン"),"A",IF(AND(希望開始時刻マスタ!H50&gt;=シフト設定マスタ!$D$13,希望開始時刻マスタ!H50&lt;シフト設定マスタ!$E$13,$AH50="キッチン"),"B",IF(AND(希望開始時刻マスタ!H50&gt;=シフト設定マスタ!$D$14,希望開始時刻マスタ!H50&lt;シフト設定マスタ!$E$14,$AH50="ホール"),"C",IF(AND(希望開始時刻マスタ!H50&gt;=シフト設定マスタ!$D$15,希望開始時刻マスタ!H50&lt;シフト設定マスタ!$E$15,$AH50="ホール"),"D",IF(希望開始時刻マスタ!H50="休み","休み","")))))</f>
        <v/>
      </c>
      <c r="I50" s="142" t="str">
        <f>IF(AND(希望開始時刻マスタ!I50&gt;=シフト設定マスタ!$D$12,希望開始時刻マスタ!I50&lt;シフト設定マスタ!$E$12,$AH50="キッチン"),"A",IF(AND(希望開始時刻マスタ!I50&gt;=シフト設定マスタ!$D$13,希望開始時刻マスタ!I50&lt;シフト設定マスタ!$E$13,$AH50="キッチン"),"B",IF(AND(希望開始時刻マスタ!I50&gt;=シフト設定マスタ!$D$14,希望開始時刻マスタ!I50&lt;シフト設定マスタ!$E$14,$AH50="ホール"),"C",IF(AND(希望開始時刻マスタ!I50&gt;=シフト設定マスタ!$D$15,希望開始時刻マスタ!I50&lt;シフト設定マスタ!$E$15,$AH50="ホール"),"D",IF(希望開始時刻マスタ!I50="休み","休み","")))))</f>
        <v/>
      </c>
      <c r="J50" s="142" t="str">
        <f>IF(AND(希望開始時刻マスタ!J50&gt;=シフト設定マスタ!$D$12,希望開始時刻マスタ!J50&lt;シフト設定マスタ!$E$12,$AH50="キッチン"),"A",IF(AND(希望開始時刻マスタ!J50&gt;=シフト設定マスタ!$D$13,希望開始時刻マスタ!J50&lt;シフト設定マスタ!$E$13,$AH50="キッチン"),"B",IF(AND(希望開始時刻マスタ!J50&gt;=シフト設定マスタ!$D$14,希望開始時刻マスタ!J50&lt;シフト設定マスタ!$E$14,$AH50="ホール"),"C",IF(AND(希望開始時刻マスタ!J50&gt;=シフト設定マスタ!$D$15,希望開始時刻マスタ!J50&lt;シフト設定マスタ!$E$15,$AH50="ホール"),"D",IF(希望開始時刻マスタ!J50="休み","休み","")))))</f>
        <v/>
      </c>
      <c r="K50" s="142" t="str">
        <f>IF(AND(希望開始時刻マスタ!K50&gt;=シフト設定マスタ!$D$12,希望開始時刻マスタ!K50&lt;シフト設定マスタ!$E$12,$AH50="キッチン"),"A",IF(AND(希望開始時刻マスタ!K50&gt;=シフト設定マスタ!$D$13,希望開始時刻マスタ!K50&lt;シフト設定マスタ!$E$13,$AH50="キッチン"),"B",IF(AND(希望開始時刻マスタ!K50&gt;=シフト設定マスタ!$D$14,希望開始時刻マスタ!K50&lt;シフト設定マスタ!$E$14,$AH50="ホール"),"C",IF(AND(希望開始時刻マスタ!K50&gt;=シフト設定マスタ!$D$15,希望開始時刻マスタ!K50&lt;シフト設定マスタ!$E$15,$AH50="ホール"),"D",IF(希望開始時刻マスタ!K50="休み","休み","")))))</f>
        <v/>
      </c>
      <c r="L50" s="142" t="str">
        <f>IF(AND(希望開始時刻マスタ!L50&gt;=シフト設定マスタ!$D$12,希望開始時刻マスタ!L50&lt;シフト設定マスタ!$E$12,$AH50="キッチン"),"A",IF(AND(希望開始時刻マスタ!L50&gt;=シフト設定マスタ!$D$13,希望開始時刻マスタ!L50&lt;シフト設定マスタ!$E$13,$AH50="キッチン"),"B",IF(AND(希望開始時刻マスタ!L50&gt;=シフト設定マスタ!$D$14,希望開始時刻マスタ!L50&lt;シフト設定マスタ!$E$14,$AH50="ホール"),"C",IF(AND(希望開始時刻マスタ!L50&gt;=シフト設定マスタ!$D$15,希望開始時刻マスタ!L50&lt;シフト設定マスタ!$E$15,$AH50="ホール"),"D",IF(希望開始時刻マスタ!L50="休み","休み","")))))</f>
        <v/>
      </c>
      <c r="M50" s="142" t="str">
        <f>IF(AND(希望開始時刻マスタ!M50&gt;=シフト設定マスタ!$D$12,希望開始時刻マスタ!M50&lt;シフト設定マスタ!$E$12,$AH50="キッチン"),"A",IF(AND(希望開始時刻マスタ!M50&gt;=シフト設定マスタ!$D$13,希望開始時刻マスタ!M50&lt;シフト設定マスタ!$E$13,$AH50="キッチン"),"B",IF(AND(希望開始時刻マスタ!M50&gt;=シフト設定マスタ!$D$14,希望開始時刻マスタ!M50&lt;シフト設定マスタ!$E$14,$AH50="ホール"),"C",IF(AND(希望開始時刻マスタ!M50&gt;=シフト設定マスタ!$D$15,希望開始時刻マスタ!M50&lt;シフト設定マスタ!$E$15,$AH50="ホール"),"D",IF(希望開始時刻マスタ!M50="休み","休み","")))))</f>
        <v/>
      </c>
      <c r="N50" s="142" t="str">
        <f>IF(AND(希望開始時刻マスタ!N50&gt;=シフト設定マスタ!$D$12,希望開始時刻マスタ!N50&lt;シフト設定マスタ!$E$12,$AH50="キッチン"),"A",IF(AND(希望開始時刻マスタ!N50&gt;=シフト設定マスタ!$D$13,希望開始時刻マスタ!N50&lt;シフト設定マスタ!$E$13,$AH50="キッチン"),"B",IF(AND(希望開始時刻マスタ!N50&gt;=シフト設定マスタ!$D$14,希望開始時刻マスタ!N50&lt;シフト設定マスタ!$E$14,$AH50="ホール"),"C",IF(AND(希望開始時刻マスタ!N50&gt;=シフト設定マスタ!$D$15,希望開始時刻マスタ!N50&lt;シフト設定マスタ!$E$15,$AH50="ホール"),"D",IF(希望開始時刻マスタ!N50="休み","休み","")))))</f>
        <v/>
      </c>
      <c r="O50" s="142" t="str">
        <f>IF(AND(希望開始時刻マスタ!O50&gt;=シフト設定マスタ!$D$12,希望開始時刻マスタ!O50&lt;シフト設定マスタ!$E$12,$AH50="キッチン"),"A",IF(AND(希望開始時刻マスタ!O50&gt;=シフト設定マスタ!$D$13,希望開始時刻マスタ!O50&lt;シフト設定マスタ!$E$13,$AH50="キッチン"),"B",IF(AND(希望開始時刻マスタ!O50&gt;=シフト設定マスタ!$D$14,希望開始時刻マスタ!O50&lt;シフト設定マスタ!$E$14,$AH50="ホール"),"C",IF(AND(希望開始時刻マスタ!O50&gt;=シフト設定マスタ!$D$15,希望開始時刻マスタ!O50&lt;シフト設定マスタ!$E$15,$AH50="ホール"),"D",IF(希望開始時刻マスタ!O50="休み","休み","")))))</f>
        <v/>
      </c>
      <c r="P50" s="142" t="str">
        <f>IF(AND(希望開始時刻マスタ!P50&gt;=シフト設定マスタ!$D$12,希望開始時刻マスタ!P50&lt;シフト設定マスタ!$E$12,$AH50="キッチン"),"A",IF(AND(希望開始時刻マスタ!P50&gt;=シフト設定マスタ!$D$13,希望開始時刻マスタ!P50&lt;シフト設定マスタ!$E$13,$AH50="キッチン"),"B",IF(AND(希望開始時刻マスタ!P50&gt;=シフト設定マスタ!$D$14,希望開始時刻マスタ!P50&lt;シフト設定マスタ!$E$14,$AH50="ホール"),"C",IF(AND(希望開始時刻マスタ!P50&gt;=シフト設定マスタ!$D$15,希望開始時刻マスタ!P50&lt;シフト設定マスタ!$E$15,$AH50="ホール"),"D",IF(希望開始時刻マスタ!P50="休み","休み","")))))</f>
        <v/>
      </c>
      <c r="Q50" s="142" t="str">
        <f>IF(AND(希望開始時刻マスタ!Q50&gt;=シフト設定マスタ!$D$12,希望開始時刻マスタ!Q50&lt;シフト設定マスタ!$E$12,$AH50="キッチン"),"A",IF(AND(希望開始時刻マスタ!Q50&gt;=シフト設定マスタ!$D$13,希望開始時刻マスタ!Q50&lt;シフト設定マスタ!$E$13,$AH50="キッチン"),"B",IF(AND(希望開始時刻マスタ!Q50&gt;=シフト設定マスタ!$D$14,希望開始時刻マスタ!Q50&lt;シフト設定マスタ!$E$14,$AH50="ホール"),"C",IF(AND(希望開始時刻マスタ!Q50&gt;=シフト設定マスタ!$D$15,希望開始時刻マスタ!Q50&lt;シフト設定マスタ!$E$15,$AH50="ホール"),"D",IF(希望開始時刻マスタ!Q50="休み","休み","")))))</f>
        <v/>
      </c>
      <c r="R50" s="142" t="str">
        <f>IF(AND(希望開始時刻マスタ!R50&gt;=シフト設定マスタ!$D$12,希望開始時刻マスタ!R50&lt;シフト設定マスタ!$E$12,$AH50="キッチン"),"A",IF(AND(希望開始時刻マスタ!R50&gt;=シフト設定マスタ!$D$13,希望開始時刻マスタ!R50&lt;シフト設定マスタ!$E$13,$AH50="キッチン"),"B",IF(AND(希望開始時刻マスタ!R50&gt;=シフト設定マスタ!$D$14,希望開始時刻マスタ!R50&lt;シフト設定マスタ!$E$14,$AH50="ホール"),"C",IF(AND(希望開始時刻マスタ!R50&gt;=シフト設定マスタ!$D$15,希望開始時刻マスタ!R50&lt;シフト設定マスタ!$E$15,$AH50="ホール"),"D",IF(希望開始時刻マスタ!R50="休み","休み","")))))</f>
        <v/>
      </c>
      <c r="S50" s="142" t="str">
        <f>IF(AND(希望開始時刻マスタ!S50&gt;=シフト設定マスタ!$D$12,希望開始時刻マスタ!S50&lt;シフト設定マスタ!$E$12,$AH50="キッチン"),"A",IF(AND(希望開始時刻マスタ!S50&gt;=シフト設定マスタ!$D$13,希望開始時刻マスタ!S50&lt;シフト設定マスタ!$E$13,$AH50="キッチン"),"B",IF(AND(希望開始時刻マスタ!S50&gt;=シフト設定マスタ!$D$14,希望開始時刻マスタ!S50&lt;シフト設定マスタ!$E$14,$AH50="ホール"),"C",IF(AND(希望開始時刻マスタ!S50&gt;=シフト設定マスタ!$D$15,希望開始時刻マスタ!S50&lt;シフト設定マスタ!$E$15,$AH50="ホール"),"D",IF(希望開始時刻マスタ!S50="休み","休み","")))))</f>
        <v/>
      </c>
      <c r="T50" s="142" t="str">
        <f>IF(AND(希望開始時刻マスタ!T50&gt;=シフト設定マスタ!$D$12,希望開始時刻マスタ!T50&lt;シフト設定マスタ!$E$12,$AH50="キッチン"),"A",IF(AND(希望開始時刻マスタ!T50&gt;=シフト設定マスタ!$D$13,希望開始時刻マスタ!T50&lt;シフト設定マスタ!$E$13,$AH50="キッチン"),"B",IF(AND(希望開始時刻マスタ!T50&gt;=シフト設定マスタ!$D$14,希望開始時刻マスタ!T50&lt;シフト設定マスタ!$E$14,$AH50="ホール"),"C",IF(AND(希望開始時刻マスタ!T50&gt;=シフト設定マスタ!$D$15,希望開始時刻マスタ!T50&lt;シフト設定マスタ!$E$15,$AH50="ホール"),"D",IF(希望開始時刻マスタ!T50="休み","休み","")))))</f>
        <v/>
      </c>
      <c r="U50" s="142" t="str">
        <f>IF(AND(希望開始時刻マスタ!U50&gt;=シフト設定マスタ!$D$12,希望開始時刻マスタ!U50&lt;シフト設定マスタ!$E$12,$AH50="キッチン"),"A",IF(AND(希望開始時刻マスタ!U50&gt;=シフト設定マスタ!$D$13,希望開始時刻マスタ!U50&lt;シフト設定マスタ!$E$13,$AH50="キッチン"),"B",IF(AND(希望開始時刻マスタ!U50&gt;=シフト設定マスタ!$D$14,希望開始時刻マスタ!U50&lt;シフト設定マスタ!$E$14,$AH50="ホール"),"C",IF(AND(希望開始時刻マスタ!U50&gt;=シフト設定マスタ!$D$15,希望開始時刻マスタ!U50&lt;シフト設定マスタ!$E$15,$AH50="ホール"),"D",IF(希望開始時刻マスタ!U50="休み","休み","")))))</f>
        <v/>
      </c>
      <c r="V50" s="142" t="str">
        <f>IF(AND(希望開始時刻マスタ!V50&gt;=シフト設定マスタ!$D$12,希望開始時刻マスタ!V50&lt;シフト設定マスタ!$E$12,$AH50="キッチン"),"A",IF(AND(希望開始時刻マスタ!V50&gt;=シフト設定マスタ!$D$13,希望開始時刻マスタ!V50&lt;シフト設定マスタ!$E$13,$AH50="キッチン"),"B",IF(AND(希望開始時刻マスタ!V50&gt;=シフト設定マスタ!$D$14,希望開始時刻マスタ!V50&lt;シフト設定マスタ!$E$14,$AH50="ホール"),"C",IF(AND(希望開始時刻マスタ!V50&gt;=シフト設定マスタ!$D$15,希望開始時刻マスタ!V50&lt;シフト設定マスタ!$E$15,$AH50="ホール"),"D",IF(希望開始時刻マスタ!V50="休み","休み","")))))</f>
        <v/>
      </c>
      <c r="W50" s="142" t="str">
        <f>IF(AND(希望開始時刻マスタ!W50&gt;=シフト設定マスタ!$D$12,希望開始時刻マスタ!W50&lt;シフト設定マスタ!$E$12,$AH50="キッチン"),"A",IF(AND(希望開始時刻マスタ!W50&gt;=シフト設定マスタ!$D$13,希望開始時刻マスタ!W50&lt;シフト設定マスタ!$E$13,$AH50="キッチン"),"B",IF(AND(希望開始時刻マスタ!W50&gt;=シフト設定マスタ!$D$14,希望開始時刻マスタ!W50&lt;シフト設定マスタ!$E$14,$AH50="ホール"),"C",IF(AND(希望開始時刻マスタ!W50&gt;=シフト設定マスタ!$D$15,希望開始時刻マスタ!W50&lt;シフト設定マスタ!$E$15,$AH50="ホール"),"D",IF(希望開始時刻マスタ!W50="休み","休み","")))))</f>
        <v/>
      </c>
      <c r="X50" s="142" t="str">
        <f>IF(AND(希望開始時刻マスタ!X50&gt;=シフト設定マスタ!$D$12,希望開始時刻マスタ!X50&lt;シフト設定マスタ!$E$12,$AH50="キッチン"),"A",IF(AND(希望開始時刻マスタ!X50&gt;=シフト設定マスタ!$D$13,希望開始時刻マスタ!X50&lt;シフト設定マスタ!$E$13,$AH50="キッチン"),"B",IF(AND(希望開始時刻マスタ!X50&gt;=シフト設定マスタ!$D$14,希望開始時刻マスタ!X50&lt;シフト設定マスタ!$E$14,$AH50="ホール"),"C",IF(AND(希望開始時刻マスタ!X50&gt;=シフト設定マスタ!$D$15,希望開始時刻マスタ!X50&lt;シフト設定マスタ!$E$15,$AH50="ホール"),"D",IF(希望開始時刻マスタ!X50="休み","休み","")))))</f>
        <v/>
      </c>
      <c r="Y50" s="142" t="str">
        <f>IF(AND(希望開始時刻マスタ!Y50&gt;=シフト設定マスタ!$D$12,希望開始時刻マスタ!Y50&lt;シフト設定マスタ!$E$12,$AH50="キッチン"),"A",IF(AND(希望開始時刻マスタ!Y50&gt;=シフト設定マスタ!$D$13,希望開始時刻マスタ!Y50&lt;シフト設定マスタ!$E$13,$AH50="キッチン"),"B",IF(AND(希望開始時刻マスタ!Y50&gt;=シフト設定マスタ!$D$14,希望開始時刻マスタ!Y50&lt;シフト設定マスタ!$E$14,$AH50="ホール"),"C",IF(AND(希望開始時刻マスタ!Y50&gt;=シフト設定マスタ!$D$15,希望開始時刻マスタ!Y50&lt;シフト設定マスタ!$E$15,$AH50="ホール"),"D",IF(希望開始時刻マスタ!Y50="休み","休み","")))))</f>
        <v/>
      </c>
      <c r="Z50" s="142" t="str">
        <f>IF(AND(希望開始時刻マスタ!Z50&gt;=シフト設定マスタ!$D$12,希望開始時刻マスタ!Z50&lt;シフト設定マスタ!$E$12,$AH50="キッチン"),"A",IF(AND(希望開始時刻マスタ!Z50&gt;=シフト設定マスタ!$D$13,希望開始時刻マスタ!Z50&lt;シフト設定マスタ!$E$13,$AH50="キッチン"),"B",IF(AND(希望開始時刻マスタ!Z50&gt;=シフト設定マスタ!$D$14,希望開始時刻マスタ!Z50&lt;シフト設定マスタ!$E$14,$AH50="ホール"),"C",IF(AND(希望開始時刻マスタ!Z50&gt;=シフト設定マスタ!$D$15,希望開始時刻マスタ!Z50&lt;シフト設定マスタ!$E$15,$AH50="ホール"),"D",IF(希望開始時刻マスタ!Z50="休み","休み","")))))</f>
        <v/>
      </c>
      <c r="AA50" s="142" t="str">
        <f>IF(AND(希望開始時刻マスタ!AA50&gt;=シフト設定マスタ!$D$12,希望開始時刻マスタ!AA50&lt;シフト設定マスタ!$E$12,$AH50="キッチン"),"A",IF(AND(希望開始時刻マスタ!AA50&gt;=シフト設定マスタ!$D$13,希望開始時刻マスタ!AA50&lt;シフト設定マスタ!$E$13,$AH50="キッチン"),"B",IF(AND(希望開始時刻マスタ!AA50&gt;=シフト設定マスタ!$D$14,希望開始時刻マスタ!AA50&lt;シフト設定マスタ!$E$14,$AH50="ホール"),"C",IF(AND(希望開始時刻マスタ!AA50&gt;=シフト設定マスタ!$D$15,希望開始時刻マスタ!AA50&lt;シフト設定マスタ!$E$15,$AH50="ホール"),"D",IF(希望開始時刻マスタ!AA50="休み","休み","")))))</f>
        <v/>
      </c>
      <c r="AB50" s="142" t="str">
        <f>IF(AND(希望開始時刻マスタ!AB50&gt;=シフト設定マスタ!$D$12,希望開始時刻マスタ!AB50&lt;シフト設定マスタ!$E$12,$AH50="キッチン"),"A",IF(AND(希望開始時刻マスタ!AB50&gt;=シフト設定マスタ!$D$13,希望開始時刻マスタ!AB50&lt;シフト設定マスタ!$E$13,$AH50="キッチン"),"B",IF(AND(希望開始時刻マスタ!AB50&gt;=シフト設定マスタ!$D$14,希望開始時刻マスタ!AB50&lt;シフト設定マスタ!$E$14,$AH50="ホール"),"C",IF(AND(希望開始時刻マスタ!AB50&gt;=シフト設定マスタ!$D$15,希望開始時刻マスタ!AB50&lt;シフト設定マスタ!$E$15,$AH50="ホール"),"D",IF(希望開始時刻マスタ!AB50="休み","休み","")))))</f>
        <v/>
      </c>
      <c r="AC50" s="142" t="str">
        <f>IF(AND(希望開始時刻マスタ!AC50&gt;=シフト設定マスタ!$D$12,希望開始時刻マスタ!AC50&lt;シフト設定マスタ!$E$12,$AH50="キッチン"),"A",IF(AND(希望開始時刻マスタ!AC50&gt;=シフト設定マスタ!$D$13,希望開始時刻マスタ!AC50&lt;シフト設定マスタ!$E$13,$AH50="キッチン"),"B",IF(AND(希望開始時刻マスタ!AC50&gt;=シフト設定マスタ!$D$14,希望開始時刻マスタ!AC50&lt;シフト設定マスタ!$E$14,$AH50="ホール"),"C",IF(AND(希望開始時刻マスタ!AC50&gt;=シフト設定マスタ!$D$15,希望開始時刻マスタ!AC50&lt;シフト設定マスタ!$E$15,$AH50="ホール"),"D",IF(希望開始時刻マスタ!AC50="休み","休み","")))))</f>
        <v/>
      </c>
      <c r="AD50" s="142" t="str">
        <f>IF(AND(希望開始時刻マスタ!AD50&gt;=シフト設定マスタ!$D$12,希望開始時刻マスタ!AD50&lt;シフト設定マスタ!$E$12,$AH50="キッチン"),"A",IF(AND(希望開始時刻マスタ!AD50&gt;=シフト設定マスタ!$D$13,希望開始時刻マスタ!AD50&lt;シフト設定マスタ!$E$13,$AH50="キッチン"),"B",IF(AND(希望開始時刻マスタ!AD50&gt;=シフト設定マスタ!$D$14,希望開始時刻マスタ!AD50&lt;シフト設定マスタ!$E$14,$AH50="ホール"),"C",IF(AND(希望開始時刻マスタ!AD50&gt;=シフト設定マスタ!$D$15,希望開始時刻マスタ!AD50&lt;シフト設定マスタ!$E$15,$AH50="ホール"),"D",IF(希望開始時刻マスタ!AD50="休み","休み","")))))</f>
        <v/>
      </c>
      <c r="AE50" s="142" t="str">
        <f>IF(AND(希望開始時刻マスタ!AE50&gt;=シフト設定マスタ!$D$12,希望開始時刻マスタ!AE50&lt;シフト設定マスタ!$E$12,$AH50="キッチン"),"A",IF(AND(希望開始時刻マスタ!AE50&gt;=シフト設定マスタ!$D$13,希望開始時刻マスタ!AE50&lt;シフト設定マスタ!$E$13,$AH50="キッチン"),"B",IF(AND(希望開始時刻マスタ!AE50&gt;=シフト設定マスタ!$D$14,希望開始時刻マスタ!AE50&lt;シフト設定マスタ!$E$14,$AH50="ホール"),"C",IF(AND(希望開始時刻マスタ!AE50&gt;=シフト設定マスタ!$D$15,希望開始時刻マスタ!AE50&lt;シフト設定マスタ!$E$15,$AH50="ホール"),"D",IF(希望開始時刻マスタ!AE50="休み","休み","")))))</f>
        <v/>
      </c>
      <c r="AF50" s="142" t="str">
        <f>IF(AND(希望開始時刻マスタ!AF50&gt;=シフト設定マスタ!$D$12,希望開始時刻マスタ!AF50&lt;シフト設定マスタ!$E$12,$AH50="キッチン"),"A",IF(AND(希望開始時刻マスタ!AF50&gt;=シフト設定マスタ!$D$13,希望開始時刻マスタ!AF50&lt;シフト設定マスタ!$E$13,$AH50="キッチン"),"B",IF(AND(希望開始時刻マスタ!AF50&gt;=シフト設定マスタ!$D$14,希望開始時刻マスタ!AF50&lt;シフト設定マスタ!$E$14,$AH50="ホール"),"C",IF(AND(希望開始時刻マスタ!AF50&gt;=シフト設定マスタ!$D$15,希望開始時刻マスタ!AF50&lt;シフト設定マスタ!$E$15,$AH50="ホール"),"D",IF(希望開始時刻マスタ!AF50="休み","休み","")))))</f>
        <v/>
      </c>
      <c r="AG50" s="142" t="str">
        <f>IF(AND(希望開始時刻マスタ!AG50&gt;=シフト設定マスタ!$D$12,希望開始時刻マスタ!AG50&lt;シフト設定マスタ!$E$12,$AH50="キッチン"),"A",IF(AND(希望開始時刻マスタ!AG50&gt;=シフト設定マスタ!$D$13,希望開始時刻マスタ!AG50&lt;シフト設定マスタ!$E$13,$AH50="キッチン"),"B",IF(AND(希望開始時刻マスタ!AG50&gt;=シフト設定マスタ!$D$14,希望開始時刻マスタ!AG50&lt;シフト設定マスタ!$E$14,$AH50="ホール"),"C",IF(AND(希望開始時刻マスタ!AG50&gt;=シフト設定マスタ!$D$15,希望開始時刻マスタ!AG50&lt;シフト設定マスタ!$E$15,$AH50="ホール"),"D",IF(希望開始時刻マスタ!AG50="休み","休み","")))))</f>
        <v/>
      </c>
      <c r="AH50" s="143">
        <f>スタッフマスタ!L18</f>
        <v>0</v>
      </c>
      <c r="AI50" s="143">
        <f>スタッフマスタ!K18</f>
        <v>0</v>
      </c>
    </row>
    <row r="51" spans="2:35" x14ac:dyDescent="0.4">
      <c r="B51" s="17" t="s">
        <v>66</v>
      </c>
      <c r="C51" s="142" t="str">
        <f>IF(AND(希望開始時刻マスタ!C51&gt;=シフト設定マスタ!$D$12,希望開始時刻マスタ!C51&lt;シフト設定マスタ!$E$12,$AH51="キッチン"),"A",IF(AND(希望開始時刻マスタ!C51&gt;=シフト設定マスタ!$D$13,希望開始時刻マスタ!C51&lt;シフト設定マスタ!$E$13,$AH51="キッチン"),"B",IF(AND(希望開始時刻マスタ!C51&gt;=シフト設定マスタ!$D$14,希望開始時刻マスタ!C51&lt;シフト設定マスタ!$E$14,$AH51="ホール"),"C",IF(AND(希望開始時刻マスタ!C51&gt;=シフト設定マスタ!$D$15,希望開始時刻マスタ!C51&lt;シフト設定マスタ!$E$15,$AH51="ホール"),"D",IF(希望開始時刻マスタ!C51="休み","休み","")))))</f>
        <v/>
      </c>
      <c r="D51" s="142" t="str">
        <f>IF(AND(希望開始時刻マスタ!D51&gt;=シフト設定マスタ!$D$12,希望開始時刻マスタ!D51&lt;シフト設定マスタ!$E$12,$AH51="キッチン"),"A",IF(AND(希望開始時刻マスタ!D51&gt;=シフト設定マスタ!$D$13,希望開始時刻マスタ!D51&lt;シフト設定マスタ!$E$13,$AH51="キッチン"),"B",IF(AND(希望開始時刻マスタ!D51&gt;=シフト設定マスタ!$D$14,希望開始時刻マスタ!D51&lt;シフト設定マスタ!$E$14,$AH51="ホール"),"C",IF(AND(希望開始時刻マスタ!D51&gt;=シフト設定マスタ!$D$15,希望開始時刻マスタ!D51&lt;シフト設定マスタ!$E$15,$AH51="ホール"),"D",IF(希望開始時刻マスタ!D51="休み","休み","")))))</f>
        <v/>
      </c>
      <c r="E51" s="142" t="str">
        <f>IF(AND(希望開始時刻マスタ!E51&gt;=シフト設定マスタ!$D$12,希望開始時刻マスタ!E51&lt;シフト設定マスタ!$E$12,$AH51="キッチン"),"A",IF(AND(希望開始時刻マスタ!E51&gt;=シフト設定マスタ!$D$13,希望開始時刻マスタ!E51&lt;シフト設定マスタ!$E$13,$AH51="キッチン"),"B",IF(AND(希望開始時刻マスタ!E51&gt;=シフト設定マスタ!$D$14,希望開始時刻マスタ!E51&lt;シフト設定マスタ!$E$14,$AH51="ホール"),"C",IF(AND(希望開始時刻マスタ!E51&gt;=シフト設定マスタ!$D$15,希望開始時刻マスタ!E51&lt;シフト設定マスタ!$E$15,$AH51="ホール"),"D",IF(希望開始時刻マスタ!E51="休み","休み","")))))</f>
        <v/>
      </c>
      <c r="F51" s="142" t="str">
        <f>IF(AND(希望開始時刻マスタ!F51&gt;=シフト設定マスタ!$D$12,希望開始時刻マスタ!F51&lt;シフト設定マスタ!$E$12,$AH51="キッチン"),"A",IF(AND(希望開始時刻マスタ!F51&gt;=シフト設定マスタ!$D$13,希望開始時刻マスタ!F51&lt;シフト設定マスタ!$E$13,$AH51="キッチン"),"B",IF(AND(希望開始時刻マスタ!F51&gt;=シフト設定マスタ!$D$14,希望開始時刻マスタ!F51&lt;シフト設定マスタ!$E$14,$AH51="ホール"),"C",IF(AND(希望開始時刻マスタ!F51&gt;=シフト設定マスタ!$D$15,希望開始時刻マスタ!F51&lt;シフト設定マスタ!$E$15,$AH51="ホール"),"D",IF(希望開始時刻マスタ!F51="休み","休み","")))))</f>
        <v/>
      </c>
      <c r="G51" s="142" t="str">
        <f>IF(AND(希望開始時刻マスタ!G51&gt;=シフト設定マスタ!$D$12,希望開始時刻マスタ!G51&lt;シフト設定マスタ!$E$12,$AH51="キッチン"),"A",IF(AND(希望開始時刻マスタ!G51&gt;=シフト設定マスタ!$D$13,希望開始時刻マスタ!G51&lt;シフト設定マスタ!$E$13,$AH51="キッチン"),"B",IF(AND(希望開始時刻マスタ!G51&gt;=シフト設定マスタ!$D$14,希望開始時刻マスタ!G51&lt;シフト設定マスタ!$E$14,$AH51="ホール"),"C",IF(AND(希望開始時刻マスタ!G51&gt;=シフト設定マスタ!$D$15,希望開始時刻マスタ!G51&lt;シフト設定マスタ!$E$15,$AH51="ホール"),"D",IF(希望開始時刻マスタ!G51="休み","休み","")))))</f>
        <v/>
      </c>
      <c r="H51" s="142" t="str">
        <f>IF(AND(希望開始時刻マスタ!H51&gt;=シフト設定マスタ!$D$12,希望開始時刻マスタ!H51&lt;シフト設定マスタ!$E$12,$AH51="キッチン"),"A",IF(AND(希望開始時刻マスタ!H51&gt;=シフト設定マスタ!$D$13,希望開始時刻マスタ!H51&lt;シフト設定マスタ!$E$13,$AH51="キッチン"),"B",IF(AND(希望開始時刻マスタ!H51&gt;=シフト設定マスタ!$D$14,希望開始時刻マスタ!H51&lt;シフト設定マスタ!$E$14,$AH51="ホール"),"C",IF(AND(希望開始時刻マスタ!H51&gt;=シフト設定マスタ!$D$15,希望開始時刻マスタ!H51&lt;シフト設定マスタ!$E$15,$AH51="ホール"),"D",IF(希望開始時刻マスタ!H51="休み","休み","")))))</f>
        <v/>
      </c>
      <c r="I51" s="142" t="str">
        <f>IF(AND(希望開始時刻マスタ!I51&gt;=シフト設定マスタ!$D$12,希望開始時刻マスタ!I51&lt;シフト設定マスタ!$E$12,$AH51="キッチン"),"A",IF(AND(希望開始時刻マスタ!I51&gt;=シフト設定マスタ!$D$13,希望開始時刻マスタ!I51&lt;シフト設定マスタ!$E$13,$AH51="キッチン"),"B",IF(AND(希望開始時刻マスタ!I51&gt;=シフト設定マスタ!$D$14,希望開始時刻マスタ!I51&lt;シフト設定マスタ!$E$14,$AH51="ホール"),"C",IF(AND(希望開始時刻マスタ!I51&gt;=シフト設定マスタ!$D$15,希望開始時刻マスタ!I51&lt;シフト設定マスタ!$E$15,$AH51="ホール"),"D",IF(希望開始時刻マスタ!I51="休み","休み","")))))</f>
        <v/>
      </c>
      <c r="J51" s="142" t="str">
        <f>IF(AND(希望開始時刻マスタ!J51&gt;=シフト設定マスタ!$D$12,希望開始時刻マスタ!J51&lt;シフト設定マスタ!$E$12,$AH51="キッチン"),"A",IF(AND(希望開始時刻マスタ!J51&gt;=シフト設定マスタ!$D$13,希望開始時刻マスタ!J51&lt;シフト設定マスタ!$E$13,$AH51="キッチン"),"B",IF(AND(希望開始時刻マスタ!J51&gt;=シフト設定マスタ!$D$14,希望開始時刻マスタ!J51&lt;シフト設定マスタ!$E$14,$AH51="ホール"),"C",IF(AND(希望開始時刻マスタ!J51&gt;=シフト設定マスタ!$D$15,希望開始時刻マスタ!J51&lt;シフト設定マスタ!$E$15,$AH51="ホール"),"D",IF(希望開始時刻マスタ!J51="休み","休み","")))))</f>
        <v/>
      </c>
      <c r="K51" s="142" t="str">
        <f>IF(AND(希望開始時刻マスタ!K51&gt;=シフト設定マスタ!$D$12,希望開始時刻マスタ!K51&lt;シフト設定マスタ!$E$12,$AH51="キッチン"),"A",IF(AND(希望開始時刻マスタ!K51&gt;=シフト設定マスタ!$D$13,希望開始時刻マスタ!K51&lt;シフト設定マスタ!$E$13,$AH51="キッチン"),"B",IF(AND(希望開始時刻マスタ!K51&gt;=シフト設定マスタ!$D$14,希望開始時刻マスタ!K51&lt;シフト設定マスタ!$E$14,$AH51="ホール"),"C",IF(AND(希望開始時刻マスタ!K51&gt;=シフト設定マスタ!$D$15,希望開始時刻マスタ!K51&lt;シフト設定マスタ!$E$15,$AH51="ホール"),"D",IF(希望開始時刻マスタ!K51="休み","休み","")))))</f>
        <v/>
      </c>
      <c r="L51" s="142" t="str">
        <f>IF(AND(希望開始時刻マスタ!L51&gt;=シフト設定マスタ!$D$12,希望開始時刻マスタ!L51&lt;シフト設定マスタ!$E$12,$AH51="キッチン"),"A",IF(AND(希望開始時刻マスタ!L51&gt;=シフト設定マスタ!$D$13,希望開始時刻マスタ!L51&lt;シフト設定マスタ!$E$13,$AH51="キッチン"),"B",IF(AND(希望開始時刻マスタ!L51&gt;=シフト設定マスタ!$D$14,希望開始時刻マスタ!L51&lt;シフト設定マスタ!$E$14,$AH51="ホール"),"C",IF(AND(希望開始時刻マスタ!L51&gt;=シフト設定マスタ!$D$15,希望開始時刻マスタ!L51&lt;シフト設定マスタ!$E$15,$AH51="ホール"),"D",IF(希望開始時刻マスタ!L51="休み","休み","")))))</f>
        <v/>
      </c>
      <c r="M51" s="142" t="str">
        <f>IF(AND(希望開始時刻マスタ!M51&gt;=シフト設定マスタ!$D$12,希望開始時刻マスタ!M51&lt;シフト設定マスタ!$E$12,$AH51="キッチン"),"A",IF(AND(希望開始時刻マスタ!M51&gt;=シフト設定マスタ!$D$13,希望開始時刻マスタ!M51&lt;シフト設定マスタ!$E$13,$AH51="キッチン"),"B",IF(AND(希望開始時刻マスタ!M51&gt;=シフト設定マスタ!$D$14,希望開始時刻マスタ!M51&lt;シフト設定マスタ!$E$14,$AH51="ホール"),"C",IF(AND(希望開始時刻マスタ!M51&gt;=シフト設定マスタ!$D$15,希望開始時刻マスタ!M51&lt;シフト設定マスタ!$E$15,$AH51="ホール"),"D",IF(希望開始時刻マスタ!M51="休み","休み","")))))</f>
        <v/>
      </c>
      <c r="N51" s="142" t="str">
        <f>IF(AND(希望開始時刻マスタ!N51&gt;=シフト設定マスタ!$D$12,希望開始時刻マスタ!N51&lt;シフト設定マスタ!$E$12,$AH51="キッチン"),"A",IF(AND(希望開始時刻マスタ!N51&gt;=シフト設定マスタ!$D$13,希望開始時刻マスタ!N51&lt;シフト設定マスタ!$E$13,$AH51="キッチン"),"B",IF(AND(希望開始時刻マスタ!N51&gt;=シフト設定マスタ!$D$14,希望開始時刻マスタ!N51&lt;シフト設定マスタ!$E$14,$AH51="ホール"),"C",IF(AND(希望開始時刻マスタ!N51&gt;=シフト設定マスタ!$D$15,希望開始時刻マスタ!N51&lt;シフト設定マスタ!$E$15,$AH51="ホール"),"D",IF(希望開始時刻マスタ!N51="休み","休み","")))))</f>
        <v/>
      </c>
      <c r="O51" s="142" t="str">
        <f>IF(AND(希望開始時刻マスタ!O51&gt;=シフト設定マスタ!$D$12,希望開始時刻マスタ!O51&lt;シフト設定マスタ!$E$12,$AH51="キッチン"),"A",IF(AND(希望開始時刻マスタ!O51&gt;=シフト設定マスタ!$D$13,希望開始時刻マスタ!O51&lt;シフト設定マスタ!$E$13,$AH51="キッチン"),"B",IF(AND(希望開始時刻マスタ!O51&gt;=シフト設定マスタ!$D$14,希望開始時刻マスタ!O51&lt;シフト設定マスタ!$E$14,$AH51="ホール"),"C",IF(AND(希望開始時刻マスタ!O51&gt;=シフト設定マスタ!$D$15,希望開始時刻マスタ!O51&lt;シフト設定マスタ!$E$15,$AH51="ホール"),"D",IF(希望開始時刻マスタ!O51="休み","休み","")))))</f>
        <v/>
      </c>
      <c r="P51" s="142" t="str">
        <f>IF(AND(希望開始時刻マスタ!P51&gt;=シフト設定マスタ!$D$12,希望開始時刻マスタ!P51&lt;シフト設定マスタ!$E$12,$AH51="キッチン"),"A",IF(AND(希望開始時刻マスタ!P51&gt;=シフト設定マスタ!$D$13,希望開始時刻マスタ!P51&lt;シフト設定マスタ!$E$13,$AH51="キッチン"),"B",IF(AND(希望開始時刻マスタ!P51&gt;=シフト設定マスタ!$D$14,希望開始時刻マスタ!P51&lt;シフト設定マスタ!$E$14,$AH51="ホール"),"C",IF(AND(希望開始時刻マスタ!P51&gt;=シフト設定マスタ!$D$15,希望開始時刻マスタ!P51&lt;シフト設定マスタ!$E$15,$AH51="ホール"),"D",IF(希望開始時刻マスタ!P51="休み","休み","")))))</f>
        <v/>
      </c>
      <c r="Q51" s="142" t="str">
        <f>IF(AND(希望開始時刻マスタ!Q51&gt;=シフト設定マスタ!$D$12,希望開始時刻マスタ!Q51&lt;シフト設定マスタ!$E$12,$AH51="キッチン"),"A",IF(AND(希望開始時刻マスタ!Q51&gt;=シフト設定マスタ!$D$13,希望開始時刻マスタ!Q51&lt;シフト設定マスタ!$E$13,$AH51="キッチン"),"B",IF(AND(希望開始時刻マスタ!Q51&gt;=シフト設定マスタ!$D$14,希望開始時刻マスタ!Q51&lt;シフト設定マスタ!$E$14,$AH51="ホール"),"C",IF(AND(希望開始時刻マスタ!Q51&gt;=シフト設定マスタ!$D$15,希望開始時刻マスタ!Q51&lt;シフト設定マスタ!$E$15,$AH51="ホール"),"D",IF(希望開始時刻マスタ!Q51="休み","休み","")))))</f>
        <v/>
      </c>
      <c r="R51" s="142" t="str">
        <f>IF(AND(希望開始時刻マスタ!R51&gt;=シフト設定マスタ!$D$12,希望開始時刻マスタ!R51&lt;シフト設定マスタ!$E$12,$AH51="キッチン"),"A",IF(AND(希望開始時刻マスタ!R51&gt;=シフト設定マスタ!$D$13,希望開始時刻マスタ!R51&lt;シフト設定マスタ!$E$13,$AH51="キッチン"),"B",IF(AND(希望開始時刻マスタ!R51&gt;=シフト設定マスタ!$D$14,希望開始時刻マスタ!R51&lt;シフト設定マスタ!$E$14,$AH51="ホール"),"C",IF(AND(希望開始時刻マスタ!R51&gt;=シフト設定マスタ!$D$15,希望開始時刻マスタ!R51&lt;シフト設定マスタ!$E$15,$AH51="ホール"),"D",IF(希望開始時刻マスタ!R51="休み","休み","")))))</f>
        <v/>
      </c>
      <c r="S51" s="142" t="str">
        <f>IF(AND(希望開始時刻マスタ!S51&gt;=シフト設定マスタ!$D$12,希望開始時刻マスタ!S51&lt;シフト設定マスタ!$E$12,$AH51="キッチン"),"A",IF(AND(希望開始時刻マスタ!S51&gt;=シフト設定マスタ!$D$13,希望開始時刻マスタ!S51&lt;シフト設定マスタ!$E$13,$AH51="キッチン"),"B",IF(AND(希望開始時刻マスタ!S51&gt;=シフト設定マスタ!$D$14,希望開始時刻マスタ!S51&lt;シフト設定マスタ!$E$14,$AH51="ホール"),"C",IF(AND(希望開始時刻マスタ!S51&gt;=シフト設定マスタ!$D$15,希望開始時刻マスタ!S51&lt;シフト設定マスタ!$E$15,$AH51="ホール"),"D",IF(希望開始時刻マスタ!S51="休み","休み","")))))</f>
        <v/>
      </c>
      <c r="T51" s="142" t="str">
        <f>IF(AND(希望開始時刻マスタ!T51&gt;=シフト設定マスタ!$D$12,希望開始時刻マスタ!T51&lt;シフト設定マスタ!$E$12,$AH51="キッチン"),"A",IF(AND(希望開始時刻マスタ!T51&gt;=シフト設定マスタ!$D$13,希望開始時刻マスタ!T51&lt;シフト設定マスタ!$E$13,$AH51="キッチン"),"B",IF(AND(希望開始時刻マスタ!T51&gt;=シフト設定マスタ!$D$14,希望開始時刻マスタ!T51&lt;シフト設定マスタ!$E$14,$AH51="ホール"),"C",IF(AND(希望開始時刻マスタ!T51&gt;=シフト設定マスタ!$D$15,希望開始時刻マスタ!T51&lt;シフト設定マスタ!$E$15,$AH51="ホール"),"D",IF(希望開始時刻マスタ!T51="休み","休み","")))))</f>
        <v/>
      </c>
      <c r="U51" s="142" t="str">
        <f>IF(AND(希望開始時刻マスタ!U51&gt;=シフト設定マスタ!$D$12,希望開始時刻マスタ!U51&lt;シフト設定マスタ!$E$12,$AH51="キッチン"),"A",IF(AND(希望開始時刻マスタ!U51&gt;=シフト設定マスタ!$D$13,希望開始時刻マスタ!U51&lt;シフト設定マスタ!$E$13,$AH51="キッチン"),"B",IF(AND(希望開始時刻マスタ!U51&gt;=シフト設定マスタ!$D$14,希望開始時刻マスタ!U51&lt;シフト設定マスタ!$E$14,$AH51="ホール"),"C",IF(AND(希望開始時刻マスタ!U51&gt;=シフト設定マスタ!$D$15,希望開始時刻マスタ!U51&lt;シフト設定マスタ!$E$15,$AH51="ホール"),"D",IF(希望開始時刻マスタ!U51="休み","休み","")))))</f>
        <v/>
      </c>
      <c r="V51" s="142" t="str">
        <f>IF(AND(希望開始時刻マスタ!V51&gt;=シフト設定マスタ!$D$12,希望開始時刻マスタ!V51&lt;シフト設定マスタ!$E$12,$AH51="キッチン"),"A",IF(AND(希望開始時刻マスタ!V51&gt;=シフト設定マスタ!$D$13,希望開始時刻マスタ!V51&lt;シフト設定マスタ!$E$13,$AH51="キッチン"),"B",IF(AND(希望開始時刻マスタ!V51&gt;=シフト設定マスタ!$D$14,希望開始時刻マスタ!V51&lt;シフト設定マスタ!$E$14,$AH51="ホール"),"C",IF(AND(希望開始時刻マスタ!V51&gt;=シフト設定マスタ!$D$15,希望開始時刻マスタ!V51&lt;シフト設定マスタ!$E$15,$AH51="ホール"),"D",IF(希望開始時刻マスタ!V51="休み","休み","")))))</f>
        <v/>
      </c>
      <c r="W51" s="142" t="str">
        <f>IF(AND(希望開始時刻マスタ!W51&gt;=シフト設定マスタ!$D$12,希望開始時刻マスタ!W51&lt;シフト設定マスタ!$E$12,$AH51="キッチン"),"A",IF(AND(希望開始時刻マスタ!W51&gt;=シフト設定マスタ!$D$13,希望開始時刻マスタ!W51&lt;シフト設定マスタ!$E$13,$AH51="キッチン"),"B",IF(AND(希望開始時刻マスタ!W51&gt;=シフト設定マスタ!$D$14,希望開始時刻マスタ!W51&lt;シフト設定マスタ!$E$14,$AH51="ホール"),"C",IF(AND(希望開始時刻マスタ!W51&gt;=シフト設定マスタ!$D$15,希望開始時刻マスタ!W51&lt;シフト設定マスタ!$E$15,$AH51="ホール"),"D",IF(希望開始時刻マスタ!W51="休み","休み","")))))</f>
        <v/>
      </c>
      <c r="X51" s="142" t="str">
        <f>IF(AND(希望開始時刻マスタ!X51&gt;=シフト設定マスタ!$D$12,希望開始時刻マスタ!X51&lt;シフト設定マスタ!$E$12,$AH51="キッチン"),"A",IF(AND(希望開始時刻マスタ!X51&gt;=シフト設定マスタ!$D$13,希望開始時刻マスタ!X51&lt;シフト設定マスタ!$E$13,$AH51="キッチン"),"B",IF(AND(希望開始時刻マスタ!X51&gt;=シフト設定マスタ!$D$14,希望開始時刻マスタ!X51&lt;シフト設定マスタ!$E$14,$AH51="ホール"),"C",IF(AND(希望開始時刻マスタ!X51&gt;=シフト設定マスタ!$D$15,希望開始時刻マスタ!X51&lt;シフト設定マスタ!$E$15,$AH51="ホール"),"D",IF(希望開始時刻マスタ!X51="休み","休み","")))))</f>
        <v/>
      </c>
      <c r="Y51" s="142" t="str">
        <f>IF(AND(希望開始時刻マスタ!Y51&gt;=シフト設定マスタ!$D$12,希望開始時刻マスタ!Y51&lt;シフト設定マスタ!$E$12,$AH51="キッチン"),"A",IF(AND(希望開始時刻マスタ!Y51&gt;=シフト設定マスタ!$D$13,希望開始時刻マスタ!Y51&lt;シフト設定マスタ!$E$13,$AH51="キッチン"),"B",IF(AND(希望開始時刻マスタ!Y51&gt;=シフト設定マスタ!$D$14,希望開始時刻マスタ!Y51&lt;シフト設定マスタ!$E$14,$AH51="ホール"),"C",IF(AND(希望開始時刻マスタ!Y51&gt;=シフト設定マスタ!$D$15,希望開始時刻マスタ!Y51&lt;シフト設定マスタ!$E$15,$AH51="ホール"),"D",IF(希望開始時刻マスタ!Y51="休み","休み","")))))</f>
        <v/>
      </c>
      <c r="Z51" s="142" t="str">
        <f>IF(AND(希望開始時刻マスタ!Z51&gt;=シフト設定マスタ!$D$12,希望開始時刻マスタ!Z51&lt;シフト設定マスタ!$E$12,$AH51="キッチン"),"A",IF(AND(希望開始時刻マスタ!Z51&gt;=シフト設定マスタ!$D$13,希望開始時刻マスタ!Z51&lt;シフト設定マスタ!$E$13,$AH51="キッチン"),"B",IF(AND(希望開始時刻マスタ!Z51&gt;=シフト設定マスタ!$D$14,希望開始時刻マスタ!Z51&lt;シフト設定マスタ!$E$14,$AH51="ホール"),"C",IF(AND(希望開始時刻マスタ!Z51&gt;=シフト設定マスタ!$D$15,希望開始時刻マスタ!Z51&lt;シフト設定マスタ!$E$15,$AH51="ホール"),"D",IF(希望開始時刻マスタ!Z51="休み","休み","")))))</f>
        <v/>
      </c>
      <c r="AA51" s="142" t="str">
        <f>IF(AND(希望開始時刻マスタ!AA51&gt;=シフト設定マスタ!$D$12,希望開始時刻マスタ!AA51&lt;シフト設定マスタ!$E$12,$AH51="キッチン"),"A",IF(AND(希望開始時刻マスタ!AA51&gt;=シフト設定マスタ!$D$13,希望開始時刻マスタ!AA51&lt;シフト設定マスタ!$E$13,$AH51="キッチン"),"B",IF(AND(希望開始時刻マスタ!AA51&gt;=シフト設定マスタ!$D$14,希望開始時刻マスタ!AA51&lt;シフト設定マスタ!$E$14,$AH51="ホール"),"C",IF(AND(希望開始時刻マスタ!AA51&gt;=シフト設定マスタ!$D$15,希望開始時刻マスタ!AA51&lt;シフト設定マスタ!$E$15,$AH51="ホール"),"D",IF(希望開始時刻マスタ!AA51="休み","休み","")))))</f>
        <v/>
      </c>
      <c r="AB51" s="142" t="str">
        <f>IF(AND(希望開始時刻マスタ!AB51&gt;=シフト設定マスタ!$D$12,希望開始時刻マスタ!AB51&lt;シフト設定マスタ!$E$12,$AH51="キッチン"),"A",IF(AND(希望開始時刻マスタ!AB51&gt;=シフト設定マスタ!$D$13,希望開始時刻マスタ!AB51&lt;シフト設定マスタ!$E$13,$AH51="キッチン"),"B",IF(AND(希望開始時刻マスタ!AB51&gt;=シフト設定マスタ!$D$14,希望開始時刻マスタ!AB51&lt;シフト設定マスタ!$E$14,$AH51="ホール"),"C",IF(AND(希望開始時刻マスタ!AB51&gt;=シフト設定マスタ!$D$15,希望開始時刻マスタ!AB51&lt;シフト設定マスタ!$E$15,$AH51="ホール"),"D",IF(希望開始時刻マスタ!AB51="休み","休み","")))))</f>
        <v/>
      </c>
      <c r="AC51" s="142" t="str">
        <f>IF(AND(希望開始時刻マスタ!AC51&gt;=シフト設定マスタ!$D$12,希望開始時刻マスタ!AC51&lt;シフト設定マスタ!$E$12,$AH51="キッチン"),"A",IF(AND(希望開始時刻マスタ!AC51&gt;=シフト設定マスタ!$D$13,希望開始時刻マスタ!AC51&lt;シフト設定マスタ!$E$13,$AH51="キッチン"),"B",IF(AND(希望開始時刻マスタ!AC51&gt;=シフト設定マスタ!$D$14,希望開始時刻マスタ!AC51&lt;シフト設定マスタ!$E$14,$AH51="ホール"),"C",IF(AND(希望開始時刻マスタ!AC51&gt;=シフト設定マスタ!$D$15,希望開始時刻マスタ!AC51&lt;シフト設定マスタ!$E$15,$AH51="ホール"),"D",IF(希望開始時刻マスタ!AC51="休み","休み","")))))</f>
        <v/>
      </c>
      <c r="AD51" s="142" t="str">
        <f>IF(AND(希望開始時刻マスタ!AD51&gt;=シフト設定マスタ!$D$12,希望開始時刻マスタ!AD51&lt;シフト設定マスタ!$E$12,$AH51="キッチン"),"A",IF(AND(希望開始時刻マスタ!AD51&gt;=シフト設定マスタ!$D$13,希望開始時刻マスタ!AD51&lt;シフト設定マスタ!$E$13,$AH51="キッチン"),"B",IF(AND(希望開始時刻マスタ!AD51&gt;=シフト設定マスタ!$D$14,希望開始時刻マスタ!AD51&lt;シフト設定マスタ!$E$14,$AH51="ホール"),"C",IF(AND(希望開始時刻マスタ!AD51&gt;=シフト設定マスタ!$D$15,希望開始時刻マスタ!AD51&lt;シフト設定マスタ!$E$15,$AH51="ホール"),"D",IF(希望開始時刻マスタ!AD51="休み","休み","")))))</f>
        <v/>
      </c>
      <c r="AE51" s="142" t="str">
        <f>IF(AND(希望開始時刻マスタ!AE51&gt;=シフト設定マスタ!$D$12,希望開始時刻マスタ!AE51&lt;シフト設定マスタ!$E$12,$AH51="キッチン"),"A",IF(AND(希望開始時刻マスタ!AE51&gt;=シフト設定マスタ!$D$13,希望開始時刻マスタ!AE51&lt;シフト設定マスタ!$E$13,$AH51="キッチン"),"B",IF(AND(希望開始時刻マスタ!AE51&gt;=シフト設定マスタ!$D$14,希望開始時刻マスタ!AE51&lt;シフト設定マスタ!$E$14,$AH51="ホール"),"C",IF(AND(希望開始時刻マスタ!AE51&gt;=シフト設定マスタ!$D$15,希望開始時刻マスタ!AE51&lt;シフト設定マスタ!$E$15,$AH51="ホール"),"D",IF(希望開始時刻マスタ!AE51="休み","休み","")))))</f>
        <v/>
      </c>
      <c r="AF51" s="142" t="str">
        <f>IF(AND(希望開始時刻マスタ!AF51&gt;=シフト設定マスタ!$D$12,希望開始時刻マスタ!AF51&lt;シフト設定マスタ!$E$12,$AH51="キッチン"),"A",IF(AND(希望開始時刻マスタ!AF51&gt;=シフト設定マスタ!$D$13,希望開始時刻マスタ!AF51&lt;シフト設定マスタ!$E$13,$AH51="キッチン"),"B",IF(AND(希望開始時刻マスタ!AF51&gt;=シフト設定マスタ!$D$14,希望開始時刻マスタ!AF51&lt;シフト設定マスタ!$E$14,$AH51="ホール"),"C",IF(AND(希望開始時刻マスタ!AF51&gt;=シフト設定マスタ!$D$15,希望開始時刻マスタ!AF51&lt;シフト設定マスタ!$E$15,$AH51="ホール"),"D",IF(希望開始時刻マスタ!AF51="休み","休み","")))))</f>
        <v/>
      </c>
      <c r="AG51" s="142" t="str">
        <f>IF(AND(希望開始時刻マスタ!AG51&gt;=シフト設定マスタ!$D$12,希望開始時刻マスタ!AG51&lt;シフト設定マスタ!$E$12,$AH51="キッチン"),"A",IF(AND(希望開始時刻マスタ!AG51&gt;=シフト設定マスタ!$D$13,希望開始時刻マスタ!AG51&lt;シフト設定マスタ!$E$13,$AH51="キッチン"),"B",IF(AND(希望開始時刻マスタ!AG51&gt;=シフト設定マスタ!$D$14,希望開始時刻マスタ!AG51&lt;シフト設定マスタ!$E$14,$AH51="ホール"),"C",IF(AND(希望開始時刻マスタ!AG51&gt;=シフト設定マスタ!$D$15,希望開始時刻マスタ!AG51&lt;シフト設定マスタ!$E$15,$AH51="ホール"),"D",IF(希望開始時刻マスタ!AG51="休み","休み","")))))</f>
        <v/>
      </c>
      <c r="AH51" s="143">
        <f>スタッフマスタ!L19</f>
        <v>0</v>
      </c>
      <c r="AI51" s="143">
        <f>スタッフマスタ!K19</f>
        <v>0</v>
      </c>
    </row>
    <row r="52" spans="2:35" x14ac:dyDescent="0.4">
      <c r="B52" s="17" t="s">
        <v>67</v>
      </c>
      <c r="C52" s="142" t="str">
        <f>IF(AND(希望開始時刻マスタ!C52&gt;=シフト設定マスタ!$D$12,希望開始時刻マスタ!C52&lt;シフト設定マスタ!$E$12,$AH52="キッチン"),"A",IF(AND(希望開始時刻マスタ!C52&gt;=シフト設定マスタ!$D$13,希望開始時刻マスタ!C52&lt;シフト設定マスタ!$E$13,$AH52="キッチン"),"B",IF(AND(希望開始時刻マスタ!C52&gt;=シフト設定マスタ!$D$14,希望開始時刻マスタ!C52&lt;シフト設定マスタ!$E$14,$AH52="ホール"),"C",IF(AND(希望開始時刻マスタ!C52&gt;=シフト設定マスタ!$D$15,希望開始時刻マスタ!C52&lt;シフト設定マスタ!$E$15,$AH52="ホール"),"D",IF(希望開始時刻マスタ!C52="休み","休み","")))))</f>
        <v/>
      </c>
      <c r="D52" s="142" t="str">
        <f>IF(AND(希望開始時刻マスタ!D52&gt;=シフト設定マスタ!$D$12,希望開始時刻マスタ!D52&lt;シフト設定マスタ!$E$12,$AH52="キッチン"),"A",IF(AND(希望開始時刻マスタ!D52&gt;=シフト設定マスタ!$D$13,希望開始時刻マスタ!D52&lt;シフト設定マスタ!$E$13,$AH52="キッチン"),"B",IF(AND(希望開始時刻マスタ!D52&gt;=シフト設定マスタ!$D$14,希望開始時刻マスタ!D52&lt;シフト設定マスタ!$E$14,$AH52="ホール"),"C",IF(AND(希望開始時刻マスタ!D52&gt;=シフト設定マスタ!$D$15,希望開始時刻マスタ!D52&lt;シフト設定マスタ!$E$15,$AH52="ホール"),"D",IF(希望開始時刻マスタ!D52="休み","休み","")))))</f>
        <v/>
      </c>
      <c r="E52" s="142" t="str">
        <f>IF(AND(希望開始時刻マスタ!E52&gt;=シフト設定マスタ!$D$12,希望開始時刻マスタ!E52&lt;シフト設定マスタ!$E$12,$AH52="キッチン"),"A",IF(AND(希望開始時刻マスタ!E52&gt;=シフト設定マスタ!$D$13,希望開始時刻マスタ!E52&lt;シフト設定マスタ!$E$13,$AH52="キッチン"),"B",IF(AND(希望開始時刻マスタ!E52&gt;=シフト設定マスタ!$D$14,希望開始時刻マスタ!E52&lt;シフト設定マスタ!$E$14,$AH52="ホール"),"C",IF(AND(希望開始時刻マスタ!E52&gt;=シフト設定マスタ!$D$15,希望開始時刻マスタ!E52&lt;シフト設定マスタ!$E$15,$AH52="ホール"),"D",IF(希望開始時刻マスタ!E52="休み","休み","")))))</f>
        <v/>
      </c>
      <c r="F52" s="142" t="str">
        <f>IF(AND(希望開始時刻マスタ!F52&gt;=シフト設定マスタ!$D$12,希望開始時刻マスタ!F52&lt;シフト設定マスタ!$E$12,$AH52="キッチン"),"A",IF(AND(希望開始時刻マスタ!F52&gt;=シフト設定マスタ!$D$13,希望開始時刻マスタ!F52&lt;シフト設定マスタ!$E$13,$AH52="キッチン"),"B",IF(AND(希望開始時刻マスタ!F52&gt;=シフト設定マスタ!$D$14,希望開始時刻マスタ!F52&lt;シフト設定マスタ!$E$14,$AH52="ホール"),"C",IF(AND(希望開始時刻マスタ!F52&gt;=シフト設定マスタ!$D$15,希望開始時刻マスタ!F52&lt;シフト設定マスタ!$E$15,$AH52="ホール"),"D",IF(希望開始時刻マスタ!F52="休み","休み","")))))</f>
        <v/>
      </c>
      <c r="G52" s="142" t="str">
        <f>IF(AND(希望開始時刻マスタ!G52&gt;=シフト設定マスタ!$D$12,希望開始時刻マスタ!G52&lt;シフト設定マスタ!$E$12,$AH52="キッチン"),"A",IF(AND(希望開始時刻マスタ!G52&gt;=シフト設定マスタ!$D$13,希望開始時刻マスタ!G52&lt;シフト設定マスタ!$E$13,$AH52="キッチン"),"B",IF(AND(希望開始時刻マスタ!G52&gt;=シフト設定マスタ!$D$14,希望開始時刻マスタ!G52&lt;シフト設定マスタ!$E$14,$AH52="ホール"),"C",IF(AND(希望開始時刻マスタ!G52&gt;=シフト設定マスタ!$D$15,希望開始時刻マスタ!G52&lt;シフト設定マスタ!$E$15,$AH52="ホール"),"D",IF(希望開始時刻マスタ!G52="休み","休み","")))))</f>
        <v/>
      </c>
      <c r="H52" s="142" t="str">
        <f>IF(AND(希望開始時刻マスタ!H52&gt;=シフト設定マスタ!$D$12,希望開始時刻マスタ!H52&lt;シフト設定マスタ!$E$12,$AH52="キッチン"),"A",IF(AND(希望開始時刻マスタ!H52&gt;=シフト設定マスタ!$D$13,希望開始時刻マスタ!H52&lt;シフト設定マスタ!$E$13,$AH52="キッチン"),"B",IF(AND(希望開始時刻マスタ!H52&gt;=シフト設定マスタ!$D$14,希望開始時刻マスタ!H52&lt;シフト設定マスタ!$E$14,$AH52="ホール"),"C",IF(AND(希望開始時刻マスタ!H52&gt;=シフト設定マスタ!$D$15,希望開始時刻マスタ!H52&lt;シフト設定マスタ!$E$15,$AH52="ホール"),"D",IF(希望開始時刻マスタ!H52="休み","休み","")))))</f>
        <v/>
      </c>
      <c r="I52" s="142" t="str">
        <f>IF(AND(希望開始時刻マスタ!I52&gt;=シフト設定マスタ!$D$12,希望開始時刻マスタ!I52&lt;シフト設定マスタ!$E$12,$AH52="キッチン"),"A",IF(AND(希望開始時刻マスタ!I52&gt;=シフト設定マスタ!$D$13,希望開始時刻マスタ!I52&lt;シフト設定マスタ!$E$13,$AH52="キッチン"),"B",IF(AND(希望開始時刻マスタ!I52&gt;=シフト設定マスタ!$D$14,希望開始時刻マスタ!I52&lt;シフト設定マスタ!$E$14,$AH52="ホール"),"C",IF(AND(希望開始時刻マスタ!I52&gt;=シフト設定マスタ!$D$15,希望開始時刻マスタ!I52&lt;シフト設定マスタ!$E$15,$AH52="ホール"),"D",IF(希望開始時刻マスタ!I52="休み","休み","")))))</f>
        <v/>
      </c>
      <c r="J52" s="142" t="str">
        <f>IF(AND(希望開始時刻マスタ!J52&gt;=シフト設定マスタ!$D$12,希望開始時刻マスタ!J52&lt;シフト設定マスタ!$E$12,$AH52="キッチン"),"A",IF(AND(希望開始時刻マスタ!J52&gt;=シフト設定マスタ!$D$13,希望開始時刻マスタ!J52&lt;シフト設定マスタ!$E$13,$AH52="キッチン"),"B",IF(AND(希望開始時刻マスタ!J52&gt;=シフト設定マスタ!$D$14,希望開始時刻マスタ!J52&lt;シフト設定マスタ!$E$14,$AH52="ホール"),"C",IF(AND(希望開始時刻マスタ!J52&gt;=シフト設定マスタ!$D$15,希望開始時刻マスタ!J52&lt;シフト設定マスタ!$E$15,$AH52="ホール"),"D",IF(希望開始時刻マスタ!J52="休み","休み","")))))</f>
        <v/>
      </c>
      <c r="K52" s="142" t="str">
        <f>IF(AND(希望開始時刻マスタ!K52&gt;=シフト設定マスタ!$D$12,希望開始時刻マスタ!K52&lt;シフト設定マスタ!$E$12,$AH52="キッチン"),"A",IF(AND(希望開始時刻マスタ!K52&gt;=シフト設定マスタ!$D$13,希望開始時刻マスタ!K52&lt;シフト設定マスタ!$E$13,$AH52="キッチン"),"B",IF(AND(希望開始時刻マスタ!K52&gt;=シフト設定マスタ!$D$14,希望開始時刻マスタ!K52&lt;シフト設定マスタ!$E$14,$AH52="ホール"),"C",IF(AND(希望開始時刻マスタ!K52&gt;=シフト設定マスタ!$D$15,希望開始時刻マスタ!K52&lt;シフト設定マスタ!$E$15,$AH52="ホール"),"D",IF(希望開始時刻マスタ!K52="休み","休み","")))))</f>
        <v/>
      </c>
      <c r="L52" s="142" t="str">
        <f>IF(AND(希望開始時刻マスタ!L52&gt;=シフト設定マスタ!$D$12,希望開始時刻マスタ!L52&lt;シフト設定マスタ!$E$12,$AH52="キッチン"),"A",IF(AND(希望開始時刻マスタ!L52&gt;=シフト設定マスタ!$D$13,希望開始時刻マスタ!L52&lt;シフト設定マスタ!$E$13,$AH52="キッチン"),"B",IF(AND(希望開始時刻マスタ!L52&gt;=シフト設定マスタ!$D$14,希望開始時刻マスタ!L52&lt;シフト設定マスタ!$E$14,$AH52="ホール"),"C",IF(AND(希望開始時刻マスタ!L52&gt;=シフト設定マスタ!$D$15,希望開始時刻マスタ!L52&lt;シフト設定マスタ!$E$15,$AH52="ホール"),"D",IF(希望開始時刻マスタ!L52="休み","休み","")))))</f>
        <v/>
      </c>
      <c r="M52" s="142" t="str">
        <f>IF(AND(希望開始時刻マスタ!M52&gt;=シフト設定マスタ!$D$12,希望開始時刻マスタ!M52&lt;シフト設定マスタ!$E$12,$AH52="キッチン"),"A",IF(AND(希望開始時刻マスタ!M52&gt;=シフト設定マスタ!$D$13,希望開始時刻マスタ!M52&lt;シフト設定マスタ!$E$13,$AH52="キッチン"),"B",IF(AND(希望開始時刻マスタ!M52&gt;=シフト設定マスタ!$D$14,希望開始時刻マスタ!M52&lt;シフト設定マスタ!$E$14,$AH52="ホール"),"C",IF(AND(希望開始時刻マスタ!M52&gt;=シフト設定マスタ!$D$15,希望開始時刻マスタ!M52&lt;シフト設定マスタ!$E$15,$AH52="ホール"),"D",IF(希望開始時刻マスタ!M52="休み","休み","")))))</f>
        <v/>
      </c>
      <c r="N52" s="142" t="str">
        <f>IF(AND(希望開始時刻マスタ!N52&gt;=シフト設定マスタ!$D$12,希望開始時刻マスタ!N52&lt;シフト設定マスタ!$E$12,$AH52="キッチン"),"A",IF(AND(希望開始時刻マスタ!N52&gt;=シフト設定マスタ!$D$13,希望開始時刻マスタ!N52&lt;シフト設定マスタ!$E$13,$AH52="キッチン"),"B",IF(AND(希望開始時刻マスタ!N52&gt;=シフト設定マスタ!$D$14,希望開始時刻マスタ!N52&lt;シフト設定マスタ!$E$14,$AH52="ホール"),"C",IF(AND(希望開始時刻マスタ!N52&gt;=シフト設定マスタ!$D$15,希望開始時刻マスタ!N52&lt;シフト設定マスタ!$E$15,$AH52="ホール"),"D",IF(希望開始時刻マスタ!N52="休み","休み","")))))</f>
        <v/>
      </c>
      <c r="O52" s="142" t="str">
        <f>IF(AND(希望開始時刻マスタ!O52&gt;=シフト設定マスタ!$D$12,希望開始時刻マスタ!O52&lt;シフト設定マスタ!$E$12,$AH52="キッチン"),"A",IF(AND(希望開始時刻マスタ!O52&gt;=シフト設定マスタ!$D$13,希望開始時刻マスタ!O52&lt;シフト設定マスタ!$E$13,$AH52="キッチン"),"B",IF(AND(希望開始時刻マスタ!O52&gt;=シフト設定マスタ!$D$14,希望開始時刻マスタ!O52&lt;シフト設定マスタ!$E$14,$AH52="ホール"),"C",IF(AND(希望開始時刻マスタ!O52&gt;=シフト設定マスタ!$D$15,希望開始時刻マスタ!O52&lt;シフト設定マスタ!$E$15,$AH52="ホール"),"D",IF(希望開始時刻マスタ!O52="休み","休み","")))))</f>
        <v/>
      </c>
      <c r="P52" s="142" t="str">
        <f>IF(AND(希望開始時刻マスタ!P52&gt;=シフト設定マスタ!$D$12,希望開始時刻マスタ!P52&lt;シフト設定マスタ!$E$12,$AH52="キッチン"),"A",IF(AND(希望開始時刻マスタ!P52&gt;=シフト設定マスタ!$D$13,希望開始時刻マスタ!P52&lt;シフト設定マスタ!$E$13,$AH52="キッチン"),"B",IF(AND(希望開始時刻マスタ!P52&gt;=シフト設定マスタ!$D$14,希望開始時刻マスタ!P52&lt;シフト設定マスタ!$E$14,$AH52="ホール"),"C",IF(AND(希望開始時刻マスタ!P52&gt;=シフト設定マスタ!$D$15,希望開始時刻マスタ!P52&lt;シフト設定マスタ!$E$15,$AH52="ホール"),"D",IF(希望開始時刻マスタ!P52="休み","休み","")))))</f>
        <v/>
      </c>
      <c r="Q52" s="142" t="str">
        <f>IF(AND(希望開始時刻マスタ!Q52&gt;=シフト設定マスタ!$D$12,希望開始時刻マスタ!Q52&lt;シフト設定マスタ!$E$12,$AH52="キッチン"),"A",IF(AND(希望開始時刻マスタ!Q52&gt;=シフト設定マスタ!$D$13,希望開始時刻マスタ!Q52&lt;シフト設定マスタ!$E$13,$AH52="キッチン"),"B",IF(AND(希望開始時刻マスタ!Q52&gt;=シフト設定マスタ!$D$14,希望開始時刻マスタ!Q52&lt;シフト設定マスタ!$E$14,$AH52="ホール"),"C",IF(AND(希望開始時刻マスタ!Q52&gt;=シフト設定マスタ!$D$15,希望開始時刻マスタ!Q52&lt;シフト設定マスタ!$E$15,$AH52="ホール"),"D",IF(希望開始時刻マスタ!Q52="休み","休み","")))))</f>
        <v/>
      </c>
      <c r="R52" s="142" t="str">
        <f>IF(AND(希望開始時刻マスタ!R52&gt;=シフト設定マスタ!$D$12,希望開始時刻マスタ!R52&lt;シフト設定マスタ!$E$12,$AH52="キッチン"),"A",IF(AND(希望開始時刻マスタ!R52&gt;=シフト設定マスタ!$D$13,希望開始時刻マスタ!R52&lt;シフト設定マスタ!$E$13,$AH52="キッチン"),"B",IF(AND(希望開始時刻マスタ!R52&gt;=シフト設定マスタ!$D$14,希望開始時刻マスタ!R52&lt;シフト設定マスタ!$E$14,$AH52="ホール"),"C",IF(AND(希望開始時刻マスタ!R52&gt;=シフト設定マスタ!$D$15,希望開始時刻マスタ!R52&lt;シフト設定マスタ!$E$15,$AH52="ホール"),"D",IF(希望開始時刻マスタ!R52="休み","休み","")))))</f>
        <v/>
      </c>
      <c r="S52" s="142" t="str">
        <f>IF(AND(希望開始時刻マスタ!S52&gt;=シフト設定マスタ!$D$12,希望開始時刻マスタ!S52&lt;シフト設定マスタ!$E$12,$AH52="キッチン"),"A",IF(AND(希望開始時刻マスタ!S52&gt;=シフト設定マスタ!$D$13,希望開始時刻マスタ!S52&lt;シフト設定マスタ!$E$13,$AH52="キッチン"),"B",IF(AND(希望開始時刻マスタ!S52&gt;=シフト設定マスタ!$D$14,希望開始時刻マスタ!S52&lt;シフト設定マスタ!$E$14,$AH52="ホール"),"C",IF(AND(希望開始時刻マスタ!S52&gt;=シフト設定マスタ!$D$15,希望開始時刻マスタ!S52&lt;シフト設定マスタ!$E$15,$AH52="ホール"),"D",IF(希望開始時刻マスタ!S52="休み","休み","")))))</f>
        <v/>
      </c>
      <c r="T52" s="142" t="str">
        <f>IF(AND(希望開始時刻マスタ!T52&gt;=シフト設定マスタ!$D$12,希望開始時刻マスタ!T52&lt;シフト設定マスタ!$E$12,$AH52="キッチン"),"A",IF(AND(希望開始時刻マスタ!T52&gt;=シフト設定マスタ!$D$13,希望開始時刻マスタ!T52&lt;シフト設定マスタ!$E$13,$AH52="キッチン"),"B",IF(AND(希望開始時刻マスタ!T52&gt;=シフト設定マスタ!$D$14,希望開始時刻マスタ!T52&lt;シフト設定マスタ!$E$14,$AH52="ホール"),"C",IF(AND(希望開始時刻マスタ!T52&gt;=シフト設定マスタ!$D$15,希望開始時刻マスタ!T52&lt;シフト設定マスタ!$E$15,$AH52="ホール"),"D",IF(希望開始時刻マスタ!T52="休み","休み","")))))</f>
        <v/>
      </c>
      <c r="U52" s="142" t="str">
        <f>IF(AND(希望開始時刻マスタ!U52&gt;=シフト設定マスタ!$D$12,希望開始時刻マスタ!U52&lt;シフト設定マスタ!$E$12,$AH52="キッチン"),"A",IF(AND(希望開始時刻マスタ!U52&gt;=シフト設定マスタ!$D$13,希望開始時刻マスタ!U52&lt;シフト設定マスタ!$E$13,$AH52="キッチン"),"B",IF(AND(希望開始時刻マスタ!U52&gt;=シフト設定マスタ!$D$14,希望開始時刻マスタ!U52&lt;シフト設定マスタ!$E$14,$AH52="ホール"),"C",IF(AND(希望開始時刻マスタ!U52&gt;=シフト設定マスタ!$D$15,希望開始時刻マスタ!U52&lt;シフト設定マスタ!$E$15,$AH52="ホール"),"D",IF(希望開始時刻マスタ!U52="休み","休み","")))))</f>
        <v/>
      </c>
      <c r="V52" s="142" t="str">
        <f>IF(AND(希望開始時刻マスタ!V52&gt;=シフト設定マスタ!$D$12,希望開始時刻マスタ!V52&lt;シフト設定マスタ!$E$12,$AH52="キッチン"),"A",IF(AND(希望開始時刻マスタ!V52&gt;=シフト設定マスタ!$D$13,希望開始時刻マスタ!V52&lt;シフト設定マスタ!$E$13,$AH52="キッチン"),"B",IF(AND(希望開始時刻マスタ!V52&gt;=シフト設定マスタ!$D$14,希望開始時刻マスタ!V52&lt;シフト設定マスタ!$E$14,$AH52="ホール"),"C",IF(AND(希望開始時刻マスタ!V52&gt;=シフト設定マスタ!$D$15,希望開始時刻マスタ!V52&lt;シフト設定マスタ!$E$15,$AH52="ホール"),"D",IF(希望開始時刻マスタ!V52="休み","休み","")))))</f>
        <v/>
      </c>
      <c r="W52" s="142" t="str">
        <f>IF(AND(希望開始時刻マスタ!W52&gt;=シフト設定マスタ!$D$12,希望開始時刻マスタ!W52&lt;シフト設定マスタ!$E$12,$AH52="キッチン"),"A",IF(AND(希望開始時刻マスタ!W52&gt;=シフト設定マスタ!$D$13,希望開始時刻マスタ!W52&lt;シフト設定マスタ!$E$13,$AH52="キッチン"),"B",IF(AND(希望開始時刻マスタ!W52&gt;=シフト設定マスタ!$D$14,希望開始時刻マスタ!W52&lt;シフト設定マスタ!$E$14,$AH52="ホール"),"C",IF(AND(希望開始時刻マスタ!W52&gt;=シフト設定マスタ!$D$15,希望開始時刻マスタ!W52&lt;シフト設定マスタ!$E$15,$AH52="ホール"),"D",IF(希望開始時刻マスタ!W52="休み","休み","")))))</f>
        <v/>
      </c>
      <c r="X52" s="142" t="str">
        <f>IF(AND(希望開始時刻マスタ!X52&gt;=シフト設定マスタ!$D$12,希望開始時刻マスタ!X52&lt;シフト設定マスタ!$E$12,$AH52="キッチン"),"A",IF(AND(希望開始時刻マスタ!X52&gt;=シフト設定マスタ!$D$13,希望開始時刻マスタ!X52&lt;シフト設定マスタ!$E$13,$AH52="キッチン"),"B",IF(AND(希望開始時刻マスタ!X52&gt;=シフト設定マスタ!$D$14,希望開始時刻マスタ!X52&lt;シフト設定マスタ!$E$14,$AH52="ホール"),"C",IF(AND(希望開始時刻マスタ!X52&gt;=シフト設定マスタ!$D$15,希望開始時刻マスタ!X52&lt;シフト設定マスタ!$E$15,$AH52="ホール"),"D",IF(希望開始時刻マスタ!X52="休み","休み","")))))</f>
        <v/>
      </c>
      <c r="Y52" s="142" t="str">
        <f>IF(AND(希望開始時刻マスタ!Y52&gt;=シフト設定マスタ!$D$12,希望開始時刻マスタ!Y52&lt;シフト設定マスタ!$E$12,$AH52="キッチン"),"A",IF(AND(希望開始時刻マスタ!Y52&gt;=シフト設定マスタ!$D$13,希望開始時刻マスタ!Y52&lt;シフト設定マスタ!$E$13,$AH52="キッチン"),"B",IF(AND(希望開始時刻マスタ!Y52&gt;=シフト設定マスタ!$D$14,希望開始時刻マスタ!Y52&lt;シフト設定マスタ!$E$14,$AH52="ホール"),"C",IF(AND(希望開始時刻マスタ!Y52&gt;=シフト設定マスタ!$D$15,希望開始時刻マスタ!Y52&lt;シフト設定マスタ!$E$15,$AH52="ホール"),"D",IF(希望開始時刻マスタ!Y52="休み","休み","")))))</f>
        <v/>
      </c>
      <c r="Z52" s="142" t="str">
        <f>IF(AND(希望開始時刻マスタ!Z52&gt;=シフト設定マスタ!$D$12,希望開始時刻マスタ!Z52&lt;シフト設定マスタ!$E$12,$AH52="キッチン"),"A",IF(AND(希望開始時刻マスタ!Z52&gt;=シフト設定マスタ!$D$13,希望開始時刻マスタ!Z52&lt;シフト設定マスタ!$E$13,$AH52="キッチン"),"B",IF(AND(希望開始時刻マスタ!Z52&gt;=シフト設定マスタ!$D$14,希望開始時刻マスタ!Z52&lt;シフト設定マスタ!$E$14,$AH52="ホール"),"C",IF(AND(希望開始時刻マスタ!Z52&gt;=シフト設定マスタ!$D$15,希望開始時刻マスタ!Z52&lt;シフト設定マスタ!$E$15,$AH52="ホール"),"D",IF(希望開始時刻マスタ!Z52="休み","休み","")))))</f>
        <v/>
      </c>
      <c r="AA52" s="142" t="str">
        <f>IF(AND(希望開始時刻マスタ!AA52&gt;=シフト設定マスタ!$D$12,希望開始時刻マスタ!AA52&lt;シフト設定マスタ!$E$12,$AH52="キッチン"),"A",IF(AND(希望開始時刻マスタ!AA52&gt;=シフト設定マスタ!$D$13,希望開始時刻マスタ!AA52&lt;シフト設定マスタ!$E$13,$AH52="キッチン"),"B",IF(AND(希望開始時刻マスタ!AA52&gt;=シフト設定マスタ!$D$14,希望開始時刻マスタ!AA52&lt;シフト設定マスタ!$E$14,$AH52="ホール"),"C",IF(AND(希望開始時刻マスタ!AA52&gt;=シフト設定マスタ!$D$15,希望開始時刻マスタ!AA52&lt;シフト設定マスタ!$E$15,$AH52="ホール"),"D",IF(希望開始時刻マスタ!AA52="休み","休み","")))))</f>
        <v/>
      </c>
      <c r="AB52" s="142" t="str">
        <f>IF(AND(希望開始時刻マスタ!AB52&gt;=シフト設定マスタ!$D$12,希望開始時刻マスタ!AB52&lt;シフト設定マスタ!$E$12,$AH52="キッチン"),"A",IF(AND(希望開始時刻マスタ!AB52&gt;=シフト設定マスタ!$D$13,希望開始時刻マスタ!AB52&lt;シフト設定マスタ!$E$13,$AH52="キッチン"),"B",IF(AND(希望開始時刻マスタ!AB52&gt;=シフト設定マスタ!$D$14,希望開始時刻マスタ!AB52&lt;シフト設定マスタ!$E$14,$AH52="ホール"),"C",IF(AND(希望開始時刻マスタ!AB52&gt;=シフト設定マスタ!$D$15,希望開始時刻マスタ!AB52&lt;シフト設定マスタ!$E$15,$AH52="ホール"),"D",IF(希望開始時刻マスタ!AB52="休み","休み","")))))</f>
        <v/>
      </c>
      <c r="AC52" s="142" t="str">
        <f>IF(AND(希望開始時刻マスタ!AC52&gt;=シフト設定マスタ!$D$12,希望開始時刻マスタ!AC52&lt;シフト設定マスタ!$E$12,$AH52="キッチン"),"A",IF(AND(希望開始時刻マスタ!AC52&gt;=シフト設定マスタ!$D$13,希望開始時刻マスタ!AC52&lt;シフト設定マスタ!$E$13,$AH52="キッチン"),"B",IF(AND(希望開始時刻マスタ!AC52&gt;=シフト設定マスタ!$D$14,希望開始時刻マスタ!AC52&lt;シフト設定マスタ!$E$14,$AH52="ホール"),"C",IF(AND(希望開始時刻マスタ!AC52&gt;=シフト設定マスタ!$D$15,希望開始時刻マスタ!AC52&lt;シフト設定マスタ!$E$15,$AH52="ホール"),"D",IF(希望開始時刻マスタ!AC52="休み","休み","")))))</f>
        <v/>
      </c>
      <c r="AD52" s="142" t="str">
        <f>IF(AND(希望開始時刻マスタ!AD52&gt;=シフト設定マスタ!$D$12,希望開始時刻マスタ!AD52&lt;シフト設定マスタ!$E$12,$AH52="キッチン"),"A",IF(AND(希望開始時刻マスタ!AD52&gt;=シフト設定マスタ!$D$13,希望開始時刻マスタ!AD52&lt;シフト設定マスタ!$E$13,$AH52="キッチン"),"B",IF(AND(希望開始時刻マスタ!AD52&gt;=シフト設定マスタ!$D$14,希望開始時刻マスタ!AD52&lt;シフト設定マスタ!$E$14,$AH52="ホール"),"C",IF(AND(希望開始時刻マスタ!AD52&gt;=シフト設定マスタ!$D$15,希望開始時刻マスタ!AD52&lt;シフト設定マスタ!$E$15,$AH52="ホール"),"D",IF(希望開始時刻マスタ!AD52="休み","休み","")))))</f>
        <v/>
      </c>
      <c r="AE52" s="142" t="str">
        <f>IF(AND(希望開始時刻マスタ!AE52&gt;=シフト設定マスタ!$D$12,希望開始時刻マスタ!AE52&lt;シフト設定マスタ!$E$12,$AH52="キッチン"),"A",IF(AND(希望開始時刻マスタ!AE52&gt;=シフト設定マスタ!$D$13,希望開始時刻マスタ!AE52&lt;シフト設定マスタ!$E$13,$AH52="キッチン"),"B",IF(AND(希望開始時刻マスタ!AE52&gt;=シフト設定マスタ!$D$14,希望開始時刻マスタ!AE52&lt;シフト設定マスタ!$E$14,$AH52="ホール"),"C",IF(AND(希望開始時刻マスタ!AE52&gt;=シフト設定マスタ!$D$15,希望開始時刻マスタ!AE52&lt;シフト設定マスタ!$E$15,$AH52="ホール"),"D",IF(希望開始時刻マスタ!AE52="休み","休み","")))))</f>
        <v/>
      </c>
      <c r="AF52" s="142" t="str">
        <f>IF(AND(希望開始時刻マスタ!AF52&gt;=シフト設定マスタ!$D$12,希望開始時刻マスタ!AF52&lt;シフト設定マスタ!$E$12,$AH52="キッチン"),"A",IF(AND(希望開始時刻マスタ!AF52&gt;=シフト設定マスタ!$D$13,希望開始時刻マスタ!AF52&lt;シフト設定マスタ!$E$13,$AH52="キッチン"),"B",IF(AND(希望開始時刻マスタ!AF52&gt;=シフト設定マスタ!$D$14,希望開始時刻マスタ!AF52&lt;シフト設定マスタ!$E$14,$AH52="ホール"),"C",IF(AND(希望開始時刻マスタ!AF52&gt;=シフト設定マスタ!$D$15,希望開始時刻マスタ!AF52&lt;シフト設定マスタ!$E$15,$AH52="ホール"),"D",IF(希望開始時刻マスタ!AF52="休み","休み","")))))</f>
        <v/>
      </c>
      <c r="AG52" s="142" t="str">
        <f>IF(AND(希望開始時刻マスタ!AG52&gt;=シフト設定マスタ!$D$12,希望開始時刻マスタ!AG52&lt;シフト設定マスタ!$E$12,$AH52="キッチン"),"A",IF(AND(希望開始時刻マスタ!AG52&gt;=シフト設定マスタ!$D$13,希望開始時刻マスタ!AG52&lt;シフト設定マスタ!$E$13,$AH52="キッチン"),"B",IF(AND(希望開始時刻マスタ!AG52&gt;=シフト設定マスタ!$D$14,希望開始時刻マスタ!AG52&lt;シフト設定マスタ!$E$14,$AH52="ホール"),"C",IF(AND(希望開始時刻マスタ!AG52&gt;=シフト設定マスタ!$D$15,希望開始時刻マスタ!AG52&lt;シフト設定マスタ!$E$15,$AH52="ホール"),"D",IF(希望開始時刻マスタ!AG52="休み","休み","")))))</f>
        <v/>
      </c>
      <c r="AH52" s="143">
        <f>スタッフマスタ!L20</f>
        <v>0</v>
      </c>
      <c r="AI52" s="143">
        <f>スタッフマスタ!K20</f>
        <v>0</v>
      </c>
    </row>
    <row r="53" spans="2:35" x14ac:dyDescent="0.4">
      <c r="B53" s="17" t="s">
        <v>68</v>
      </c>
      <c r="C53" s="142" t="str">
        <f>IF(AND(希望開始時刻マスタ!C53&gt;=シフト設定マスタ!$D$12,希望開始時刻マスタ!C53&lt;シフト設定マスタ!$E$12,$AH53="キッチン"),"A",IF(AND(希望開始時刻マスタ!C53&gt;=シフト設定マスタ!$D$13,希望開始時刻マスタ!C53&lt;シフト設定マスタ!$E$13,$AH53="キッチン"),"B",IF(AND(希望開始時刻マスタ!C53&gt;=シフト設定マスタ!$D$14,希望開始時刻マスタ!C53&lt;シフト設定マスタ!$E$14,$AH53="ホール"),"C",IF(AND(希望開始時刻マスタ!C53&gt;=シフト設定マスタ!$D$15,希望開始時刻マスタ!C53&lt;シフト設定マスタ!$E$15,$AH53="ホール"),"D",IF(希望開始時刻マスタ!C53="休み","休み","")))))</f>
        <v/>
      </c>
      <c r="D53" s="142" t="str">
        <f>IF(AND(希望開始時刻マスタ!D53&gt;=シフト設定マスタ!$D$12,希望開始時刻マスタ!D53&lt;シフト設定マスタ!$E$12,$AH53="キッチン"),"A",IF(AND(希望開始時刻マスタ!D53&gt;=シフト設定マスタ!$D$13,希望開始時刻マスタ!D53&lt;シフト設定マスタ!$E$13,$AH53="キッチン"),"B",IF(AND(希望開始時刻マスタ!D53&gt;=シフト設定マスタ!$D$14,希望開始時刻マスタ!D53&lt;シフト設定マスタ!$E$14,$AH53="ホール"),"C",IF(AND(希望開始時刻マスタ!D53&gt;=シフト設定マスタ!$D$15,希望開始時刻マスタ!D53&lt;シフト設定マスタ!$E$15,$AH53="ホール"),"D",IF(希望開始時刻マスタ!D53="休み","休み","")))))</f>
        <v/>
      </c>
      <c r="E53" s="142" t="str">
        <f>IF(AND(希望開始時刻マスタ!E53&gt;=シフト設定マスタ!$D$12,希望開始時刻マスタ!E53&lt;シフト設定マスタ!$E$12,$AH53="キッチン"),"A",IF(AND(希望開始時刻マスタ!E53&gt;=シフト設定マスタ!$D$13,希望開始時刻マスタ!E53&lt;シフト設定マスタ!$E$13,$AH53="キッチン"),"B",IF(AND(希望開始時刻マスタ!E53&gt;=シフト設定マスタ!$D$14,希望開始時刻マスタ!E53&lt;シフト設定マスタ!$E$14,$AH53="ホール"),"C",IF(AND(希望開始時刻マスタ!E53&gt;=シフト設定マスタ!$D$15,希望開始時刻マスタ!E53&lt;シフト設定マスタ!$E$15,$AH53="ホール"),"D",IF(希望開始時刻マスタ!E53="休み","休み","")))))</f>
        <v/>
      </c>
      <c r="F53" s="142" t="str">
        <f>IF(AND(希望開始時刻マスタ!F53&gt;=シフト設定マスタ!$D$12,希望開始時刻マスタ!F53&lt;シフト設定マスタ!$E$12,$AH53="キッチン"),"A",IF(AND(希望開始時刻マスタ!F53&gt;=シフト設定マスタ!$D$13,希望開始時刻マスタ!F53&lt;シフト設定マスタ!$E$13,$AH53="キッチン"),"B",IF(AND(希望開始時刻マスタ!F53&gt;=シフト設定マスタ!$D$14,希望開始時刻マスタ!F53&lt;シフト設定マスタ!$E$14,$AH53="ホール"),"C",IF(AND(希望開始時刻マスタ!F53&gt;=シフト設定マスタ!$D$15,希望開始時刻マスタ!F53&lt;シフト設定マスタ!$E$15,$AH53="ホール"),"D",IF(希望開始時刻マスタ!F53="休み","休み","")))))</f>
        <v/>
      </c>
      <c r="G53" s="142" t="str">
        <f>IF(AND(希望開始時刻マスタ!G53&gt;=シフト設定マスタ!$D$12,希望開始時刻マスタ!G53&lt;シフト設定マスタ!$E$12,$AH53="キッチン"),"A",IF(AND(希望開始時刻マスタ!G53&gt;=シフト設定マスタ!$D$13,希望開始時刻マスタ!G53&lt;シフト設定マスタ!$E$13,$AH53="キッチン"),"B",IF(AND(希望開始時刻マスタ!G53&gt;=シフト設定マスタ!$D$14,希望開始時刻マスタ!G53&lt;シフト設定マスタ!$E$14,$AH53="ホール"),"C",IF(AND(希望開始時刻マスタ!G53&gt;=シフト設定マスタ!$D$15,希望開始時刻マスタ!G53&lt;シフト設定マスタ!$E$15,$AH53="ホール"),"D",IF(希望開始時刻マスタ!G53="休み","休み","")))))</f>
        <v/>
      </c>
      <c r="H53" s="142" t="str">
        <f>IF(AND(希望開始時刻マスタ!H53&gt;=シフト設定マスタ!$D$12,希望開始時刻マスタ!H53&lt;シフト設定マスタ!$E$12,$AH53="キッチン"),"A",IF(AND(希望開始時刻マスタ!H53&gt;=シフト設定マスタ!$D$13,希望開始時刻マスタ!H53&lt;シフト設定マスタ!$E$13,$AH53="キッチン"),"B",IF(AND(希望開始時刻マスタ!H53&gt;=シフト設定マスタ!$D$14,希望開始時刻マスタ!H53&lt;シフト設定マスタ!$E$14,$AH53="ホール"),"C",IF(AND(希望開始時刻マスタ!H53&gt;=シフト設定マスタ!$D$15,希望開始時刻マスタ!H53&lt;シフト設定マスタ!$E$15,$AH53="ホール"),"D",IF(希望開始時刻マスタ!H53="休み","休み","")))))</f>
        <v/>
      </c>
      <c r="I53" s="142" t="str">
        <f>IF(AND(希望開始時刻マスタ!I53&gt;=シフト設定マスタ!$D$12,希望開始時刻マスタ!I53&lt;シフト設定マスタ!$E$12,$AH53="キッチン"),"A",IF(AND(希望開始時刻マスタ!I53&gt;=シフト設定マスタ!$D$13,希望開始時刻マスタ!I53&lt;シフト設定マスタ!$E$13,$AH53="キッチン"),"B",IF(AND(希望開始時刻マスタ!I53&gt;=シフト設定マスタ!$D$14,希望開始時刻マスタ!I53&lt;シフト設定マスタ!$E$14,$AH53="ホール"),"C",IF(AND(希望開始時刻マスタ!I53&gt;=シフト設定マスタ!$D$15,希望開始時刻マスタ!I53&lt;シフト設定マスタ!$E$15,$AH53="ホール"),"D",IF(希望開始時刻マスタ!I53="休み","休み","")))))</f>
        <v/>
      </c>
      <c r="J53" s="142" t="str">
        <f>IF(AND(希望開始時刻マスタ!J53&gt;=シフト設定マスタ!$D$12,希望開始時刻マスタ!J53&lt;シフト設定マスタ!$E$12,$AH53="キッチン"),"A",IF(AND(希望開始時刻マスタ!J53&gt;=シフト設定マスタ!$D$13,希望開始時刻マスタ!J53&lt;シフト設定マスタ!$E$13,$AH53="キッチン"),"B",IF(AND(希望開始時刻マスタ!J53&gt;=シフト設定マスタ!$D$14,希望開始時刻マスタ!J53&lt;シフト設定マスタ!$E$14,$AH53="ホール"),"C",IF(AND(希望開始時刻マスタ!J53&gt;=シフト設定マスタ!$D$15,希望開始時刻マスタ!J53&lt;シフト設定マスタ!$E$15,$AH53="ホール"),"D",IF(希望開始時刻マスタ!J53="休み","休み","")))))</f>
        <v/>
      </c>
      <c r="K53" s="142" t="str">
        <f>IF(AND(希望開始時刻マスタ!K53&gt;=シフト設定マスタ!$D$12,希望開始時刻マスタ!K53&lt;シフト設定マスタ!$E$12,$AH53="キッチン"),"A",IF(AND(希望開始時刻マスタ!K53&gt;=シフト設定マスタ!$D$13,希望開始時刻マスタ!K53&lt;シフト設定マスタ!$E$13,$AH53="キッチン"),"B",IF(AND(希望開始時刻マスタ!K53&gt;=シフト設定マスタ!$D$14,希望開始時刻マスタ!K53&lt;シフト設定マスタ!$E$14,$AH53="ホール"),"C",IF(AND(希望開始時刻マスタ!K53&gt;=シフト設定マスタ!$D$15,希望開始時刻マスタ!K53&lt;シフト設定マスタ!$E$15,$AH53="ホール"),"D",IF(希望開始時刻マスタ!K53="休み","休み","")))))</f>
        <v/>
      </c>
      <c r="L53" s="142" t="str">
        <f>IF(AND(希望開始時刻マスタ!L53&gt;=シフト設定マスタ!$D$12,希望開始時刻マスタ!L53&lt;シフト設定マスタ!$E$12,$AH53="キッチン"),"A",IF(AND(希望開始時刻マスタ!L53&gt;=シフト設定マスタ!$D$13,希望開始時刻マスタ!L53&lt;シフト設定マスタ!$E$13,$AH53="キッチン"),"B",IF(AND(希望開始時刻マスタ!L53&gt;=シフト設定マスタ!$D$14,希望開始時刻マスタ!L53&lt;シフト設定マスタ!$E$14,$AH53="ホール"),"C",IF(AND(希望開始時刻マスタ!L53&gt;=シフト設定マスタ!$D$15,希望開始時刻マスタ!L53&lt;シフト設定マスタ!$E$15,$AH53="ホール"),"D",IF(希望開始時刻マスタ!L53="休み","休み","")))))</f>
        <v/>
      </c>
      <c r="M53" s="142" t="str">
        <f>IF(AND(希望開始時刻マスタ!M53&gt;=シフト設定マスタ!$D$12,希望開始時刻マスタ!M53&lt;シフト設定マスタ!$E$12,$AH53="キッチン"),"A",IF(AND(希望開始時刻マスタ!M53&gt;=シフト設定マスタ!$D$13,希望開始時刻マスタ!M53&lt;シフト設定マスタ!$E$13,$AH53="キッチン"),"B",IF(AND(希望開始時刻マスタ!M53&gt;=シフト設定マスタ!$D$14,希望開始時刻マスタ!M53&lt;シフト設定マスタ!$E$14,$AH53="ホール"),"C",IF(AND(希望開始時刻マスタ!M53&gt;=シフト設定マスタ!$D$15,希望開始時刻マスタ!M53&lt;シフト設定マスタ!$E$15,$AH53="ホール"),"D",IF(希望開始時刻マスタ!M53="休み","休み","")))))</f>
        <v/>
      </c>
      <c r="N53" s="142" t="str">
        <f>IF(AND(希望開始時刻マスタ!N53&gt;=シフト設定マスタ!$D$12,希望開始時刻マスタ!N53&lt;シフト設定マスタ!$E$12,$AH53="キッチン"),"A",IF(AND(希望開始時刻マスタ!N53&gt;=シフト設定マスタ!$D$13,希望開始時刻マスタ!N53&lt;シフト設定マスタ!$E$13,$AH53="キッチン"),"B",IF(AND(希望開始時刻マスタ!N53&gt;=シフト設定マスタ!$D$14,希望開始時刻マスタ!N53&lt;シフト設定マスタ!$E$14,$AH53="ホール"),"C",IF(AND(希望開始時刻マスタ!N53&gt;=シフト設定マスタ!$D$15,希望開始時刻マスタ!N53&lt;シフト設定マスタ!$E$15,$AH53="ホール"),"D",IF(希望開始時刻マスタ!N53="休み","休み","")))))</f>
        <v/>
      </c>
      <c r="O53" s="142" t="str">
        <f>IF(AND(希望開始時刻マスタ!O53&gt;=シフト設定マスタ!$D$12,希望開始時刻マスタ!O53&lt;シフト設定マスタ!$E$12,$AH53="キッチン"),"A",IF(AND(希望開始時刻マスタ!O53&gt;=シフト設定マスタ!$D$13,希望開始時刻マスタ!O53&lt;シフト設定マスタ!$E$13,$AH53="キッチン"),"B",IF(AND(希望開始時刻マスタ!O53&gt;=シフト設定マスタ!$D$14,希望開始時刻マスタ!O53&lt;シフト設定マスタ!$E$14,$AH53="ホール"),"C",IF(AND(希望開始時刻マスタ!O53&gt;=シフト設定マスタ!$D$15,希望開始時刻マスタ!O53&lt;シフト設定マスタ!$E$15,$AH53="ホール"),"D",IF(希望開始時刻マスタ!O53="休み","休み","")))))</f>
        <v/>
      </c>
      <c r="P53" s="142" t="str">
        <f>IF(AND(希望開始時刻マスタ!P53&gt;=シフト設定マスタ!$D$12,希望開始時刻マスタ!P53&lt;シフト設定マスタ!$E$12,$AH53="キッチン"),"A",IF(AND(希望開始時刻マスタ!P53&gt;=シフト設定マスタ!$D$13,希望開始時刻マスタ!P53&lt;シフト設定マスタ!$E$13,$AH53="キッチン"),"B",IF(AND(希望開始時刻マスタ!P53&gt;=シフト設定マスタ!$D$14,希望開始時刻マスタ!P53&lt;シフト設定マスタ!$E$14,$AH53="ホール"),"C",IF(AND(希望開始時刻マスタ!P53&gt;=シフト設定マスタ!$D$15,希望開始時刻マスタ!P53&lt;シフト設定マスタ!$E$15,$AH53="ホール"),"D",IF(希望開始時刻マスタ!P53="休み","休み","")))))</f>
        <v/>
      </c>
      <c r="Q53" s="142" t="str">
        <f>IF(AND(希望開始時刻マスタ!Q53&gt;=シフト設定マスタ!$D$12,希望開始時刻マスタ!Q53&lt;シフト設定マスタ!$E$12,$AH53="キッチン"),"A",IF(AND(希望開始時刻マスタ!Q53&gt;=シフト設定マスタ!$D$13,希望開始時刻マスタ!Q53&lt;シフト設定マスタ!$E$13,$AH53="キッチン"),"B",IF(AND(希望開始時刻マスタ!Q53&gt;=シフト設定マスタ!$D$14,希望開始時刻マスタ!Q53&lt;シフト設定マスタ!$E$14,$AH53="ホール"),"C",IF(AND(希望開始時刻マスタ!Q53&gt;=シフト設定マスタ!$D$15,希望開始時刻マスタ!Q53&lt;シフト設定マスタ!$E$15,$AH53="ホール"),"D",IF(希望開始時刻マスタ!Q53="休み","休み","")))))</f>
        <v/>
      </c>
      <c r="R53" s="142" t="str">
        <f>IF(AND(希望開始時刻マスタ!R53&gt;=シフト設定マスタ!$D$12,希望開始時刻マスタ!R53&lt;シフト設定マスタ!$E$12,$AH53="キッチン"),"A",IF(AND(希望開始時刻マスタ!R53&gt;=シフト設定マスタ!$D$13,希望開始時刻マスタ!R53&lt;シフト設定マスタ!$E$13,$AH53="キッチン"),"B",IF(AND(希望開始時刻マスタ!R53&gt;=シフト設定マスタ!$D$14,希望開始時刻マスタ!R53&lt;シフト設定マスタ!$E$14,$AH53="ホール"),"C",IF(AND(希望開始時刻マスタ!R53&gt;=シフト設定マスタ!$D$15,希望開始時刻マスタ!R53&lt;シフト設定マスタ!$E$15,$AH53="ホール"),"D",IF(希望開始時刻マスタ!R53="休み","休み","")))))</f>
        <v/>
      </c>
      <c r="S53" s="142" t="str">
        <f>IF(AND(希望開始時刻マスタ!S53&gt;=シフト設定マスタ!$D$12,希望開始時刻マスタ!S53&lt;シフト設定マスタ!$E$12,$AH53="キッチン"),"A",IF(AND(希望開始時刻マスタ!S53&gt;=シフト設定マスタ!$D$13,希望開始時刻マスタ!S53&lt;シフト設定マスタ!$E$13,$AH53="キッチン"),"B",IF(AND(希望開始時刻マスタ!S53&gt;=シフト設定マスタ!$D$14,希望開始時刻マスタ!S53&lt;シフト設定マスタ!$E$14,$AH53="ホール"),"C",IF(AND(希望開始時刻マスタ!S53&gt;=シフト設定マスタ!$D$15,希望開始時刻マスタ!S53&lt;シフト設定マスタ!$E$15,$AH53="ホール"),"D",IF(希望開始時刻マスタ!S53="休み","休み","")))))</f>
        <v/>
      </c>
      <c r="T53" s="142" t="str">
        <f>IF(AND(希望開始時刻マスタ!T53&gt;=シフト設定マスタ!$D$12,希望開始時刻マスタ!T53&lt;シフト設定マスタ!$E$12,$AH53="キッチン"),"A",IF(AND(希望開始時刻マスタ!T53&gt;=シフト設定マスタ!$D$13,希望開始時刻マスタ!T53&lt;シフト設定マスタ!$E$13,$AH53="キッチン"),"B",IF(AND(希望開始時刻マスタ!T53&gt;=シフト設定マスタ!$D$14,希望開始時刻マスタ!T53&lt;シフト設定マスタ!$E$14,$AH53="ホール"),"C",IF(AND(希望開始時刻マスタ!T53&gt;=シフト設定マスタ!$D$15,希望開始時刻マスタ!T53&lt;シフト設定マスタ!$E$15,$AH53="ホール"),"D",IF(希望開始時刻マスタ!T53="休み","休み","")))))</f>
        <v/>
      </c>
      <c r="U53" s="142" t="str">
        <f>IF(AND(希望開始時刻マスタ!U53&gt;=シフト設定マスタ!$D$12,希望開始時刻マスタ!U53&lt;シフト設定マスタ!$E$12,$AH53="キッチン"),"A",IF(AND(希望開始時刻マスタ!U53&gt;=シフト設定マスタ!$D$13,希望開始時刻マスタ!U53&lt;シフト設定マスタ!$E$13,$AH53="キッチン"),"B",IF(AND(希望開始時刻マスタ!U53&gt;=シフト設定マスタ!$D$14,希望開始時刻マスタ!U53&lt;シフト設定マスタ!$E$14,$AH53="ホール"),"C",IF(AND(希望開始時刻マスタ!U53&gt;=シフト設定マスタ!$D$15,希望開始時刻マスタ!U53&lt;シフト設定マスタ!$E$15,$AH53="ホール"),"D",IF(希望開始時刻マスタ!U53="休み","休み","")))))</f>
        <v/>
      </c>
      <c r="V53" s="142" t="str">
        <f>IF(AND(希望開始時刻マスタ!V53&gt;=シフト設定マスタ!$D$12,希望開始時刻マスタ!V53&lt;シフト設定マスタ!$E$12,$AH53="キッチン"),"A",IF(AND(希望開始時刻マスタ!V53&gt;=シフト設定マスタ!$D$13,希望開始時刻マスタ!V53&lt;シフト設定マスタ!$E$13,$AH53="キッチン"),"B",IF(AND(希望開始時刻マスタ!V53&gt;=シフト設定マスタ!$D$14,希望開始時刻マスタ!V53&lt;シフト設定マスタ!$E$14,$AH53="ホール"),"C",IF(AND(希望開始時刻マスタ!V53&gt;=シフト設定マスタ!$D$15,希望開始時刻マスタ!V53&lt;シフト設定マスタ!$E$15,$AH53="ホール"),"D",IF(希望開始時刻マスタ!V53="休み","休み","")))))</f>
        <v/>
      </c>
      <c r="W53" s="142" t="str">
        <f>IF(AND(希望開始時刻マスタ!W53&gt;=シフト設定マスタ!$D$12,希望開始時刻マスタ!W53&lt;シフト設定マスタ!$E$12,$AH53="キッチン"),"A",IF(AND(希望開始時刻マスタ!W53&gt;=シフト設定マスタ!$D$13,希望開始時刻マスタ!W53&lt;シフト設定マスタ!$E$13,$AH53="キッチン"),"B",IF(AND(希望開始時刻マスタ!W53&gt;=シフト設定マスタ!$D$14,希望開始時刻マスタ!W53&lt;シフト設定マスタ!$E$14,$AH53="ホール"),"C",IF(AND(希望開始時刻マスタ!W53&gt;=シフト設定マスタ!$D$15,希望開始時刻マスタ!W53&lt;シフト設定マスタ!$E$15,$AH53="ホール"),"D",IF(希望開始時刻マスタ!W53="休み","休み","")))))</f>
        <v/>
      </c>
      <c r="X53" s="142" t="str">
        <f>IF(AND(希望開始時刻マスタ!X53&gt;=シフト設定マスタ!$D$12,希望開始時刻マスタ!X53&lt;シフト設定マスタ!$E$12,$AH53="キッチン"),"A",IF(AND(希望開始時刻マスタ!X53&gt;=シフト設定マスタ!$D$13,希望開始時刻マスタ!X53&lt;シフト設定マスタ!$E$13,$AH53="キッチン"),"B",IF(AND(希望開始時刻マスタ!X53&gt;=シフト設定マスタ!$D$14,希望開始時刻マスタ!X53&lt;シフト設定マスタ!$E$14,$AH53="ホール"),"C",IF(AND(希望開始時刻マスタ!X53&gt;=シフト設定マスタ!$D$15,希望開始時刻マスタ!X53&lt;シフト設定マスタ!$E$15,$AH53="ホール"),"D",IF(希望開始時刻マスタ!X53="休み","休み","")))))</f>
        <v/>
      </c>
      <c r="Y53" s="142" t="str">
        <f>IF(AND(希望開始時刻マスタ!Y53&gt;=シフト設定マスタ!$D$12,希望開始時刻マスタ!Y53&lt;シフト設定マスタ!$E$12,$AH53="キッチン"),"A",IF(AND(希望開始時刻マスタ!Y53&gt;=シフト設定マスタ!$D$13,希望開始時刻マスタ!Y53&lt;シフト設定マスタ!$E$13,$AH53="キッチン"),"B",IF(AND(希望開始時刻マスタ!Y53&gt;=シフト設定マスタ!$D$14,希望開始時刻マスタ!Y53&lt;シフト設定マスタ!$E$14,$AH53="ホール"),"C",IF(AND(希望開始時刻マスタ!Y53&gt;=シフト設定マスタ!$D$15,希望開始時刻マスタ!Y53&lt;シフト設定マスタ!$E$15,$AH53="ホール"),"D",IF(希望開始時刻マスタ!Y53="休み","休み","")))))</f>
        <v/>
      </c>
      <c r="Z53" s="142" t="str">
        <f>IF(AND(希望開始時刻マスタ!Z53&gt;=シフト設定マスタ!$D$12,希望開始時刻マスタ!Z53&lt;シフト設定マスタ!$E$12,$AH53="キッチン"),"A",IF(AND(希望開始時刻マスタ!Z53&gt;=シフト設定マスタ!$D$13,希望開始時刻マスタ!Z53&lt;シフト設定マスタ!$E$13,$AH53="キッチン"),"B",IF(AND(希望開始時刻マスタ!Z53&gt;=シフト設定マスタ!$D$14,希望開始時刻マスタ!Z53&lt;シフト設定マスタ!$E$14,$AH53="ホール"),"C",IF(AND(希望開始時刻マスタ!Z53&gt;=シフト設定マスタ!$D$15,希望開始時刻マスタ!Z53&lt;シフト設定マスタ!$E$15,$AH53="ホール"),"D",IF(希望開始時刻マスタ!Z53="休み","休み","")))))</f>
        <v/>
      </c>
      <c r="AA53" s="142" t="str">
        <f>IF(AND(希望開始時刻マスタ!AA53&gt;=シフト設定マスタ!$D$12,希望開始時刻マスタ!AA53&lt;シフト設定マスタ!$E$12,$AH53="キッチン"),"A",IF(AND(希望開始時刻マスタ!AA53&gt;=シフト設定マスタ!$D$13,希望開始時刻マスタ!AA53&lt;シフト設定マスタ!$E$13,$AH53="キッチン"),"B",IF(AND(希望開始時刻マスタ!AA53&gt;=シフト設定マスタ!$D$14,希望開始時刻マスタ!AA53&lt;シフト設定マスタ!$E$14,$AH53="ホール"),"C",IF(AND(希望開始時刻マスタ!AA53&gt;=シフト設定マスタ!$D$15,希望開始時刻マスタ!AA53&lt;シフト設定マスタ!$E$15,$AH53="ホール"),"D",IF(希望開始時刻マスタ!AA53="休み","休み","")))))</f>
        <v/>
      </c>
      <c r="AB53" s="142" t="str">
        <f>IF(AND(希望開始時刻マスタ!AB53&gt;=シフト設定マスタ!$D$12,希望開始時刻マスタ!AB53&lt;シフト設定マスタ!$E$12,$AH53="キッチン"),"A",IF(AND(希望開始時刻マスタ!AB53&gt;=シフト設定マスタ!$D$13,希望開始時刻マスタ!AB53&lt;シフト設定マスタ!$E$13,$AH53="キッチン"),"B",IF(AND(希望開始時刻マスタ!AB53&gt;=シフト設定マスタ!$D$14,希望開始時刻マスタ!AB53&lt;シフト設定マスタ!$E$14,$AH53="ホール"),"C",IF(AND(希望開始時刻マスタ!AB53&gt;=シフト設定マスタ!$D$15,希望開始時刻マスタ!AB53&lt;シフト設定マスタ!$E$15,$AH53="ホール"),"D",IF(希望開始時刻マスタ!AB53="休み","休み","")))))</f>
        <v/>
      </c>
      <c r="AC53" s="142" t="str">
        <f>IF(AND(希望開始時刻マスタ!AC53&gt;=シフト設定マスタ!$D$12,希望開始時刻マスタ!AC53&lt;シフト設定マスタ!$E$12,$AH53="キッチン"),"A",IF(AND(希望開始時刻マスタ!AC53&gt;=シフト設定マスタ!$D$13,希望開始時刻マスタ!AC53&lt;シフト設定マスタ!$E$13,$AH53="キッチン"),"B",IF(AND(希望開始時刻マスタ!AC53&gt;=シフト設定マスタ!$D$14,希望開始時刻マスタ!AC53&lt;シフト設定マスタ!$E$14,$AH53="ホール"),"C",IF(AND(希望開始時刻マスタ!AC53&gt;=シフト設定マスタ!$D$15,希望開始時刻マスタ!AC53&lt;シフト設定マスタ!$E$15,$AH53="ホール"),"D",IF(希望開始時刻マスタ!AC53="休み","休み","")))))</f>
        <v/>
      </c>
      <c r="AD53" s="142" t="str">
        <f>IF(AND(希望開始時刻マスタ!AD53&gt;=シフト設定マスタ!$D$12,希望開始時刻マスタ!AD53&lt;シフト設定マスタ!$E$12,$AH53="キッチン"),"A",IF(AND(希望開始時刻マスタ!AD53&gt;=シフト設定マスタ!$D$13,希望開始時刻マスタ!AD53&lt;シフト設定マスタ!$E$13,$AH53="キッチン"),"B",IF(AND(希望開始時刻マスタ!AD53&gt;=シフト設定マスタ!$D$14,希望開始時刻マスタ!AD53&lt;シフト設定マスタ!$E$14,$AH53="ホール"),"C",IF(AND(希望開始時刻マスタ!AD53&gt;=シフト設定マスタ!$D$15,希望開始時刻マスタ!AD53&lt;シフト設定マスタ!$E$15,$AH53="ホール"),"D",IF(希望開始時刻マスタ!AD53="休み","休み","")))))</f>
        <v/>
      </c>
      <c r="AE53" s="142" t="str">
        <f>IF(AND(希望開始時刻マスタ!AE53&gt;=シフト設定マスタ!$D$12,希望開始時刻マスタ!AE53&lt;シフト設定マスタ!$E$12,$AH53="キッチン"),"A",IF(AND(希望開始時刻マスタ!AE53&gt;=シフト設定マスタ!$D$13,希望開始時刻マスタ!AE53&lt;シフト設定マスタ!$E$13,$AH53="キッチン"),"B",IF(AND(希望開始時刻マスタ!AE53&gt;=シフト設定マスタ!$D$14,希望開始時刻マスタ!AE53&lt;シフト設定マスタ!$E$14,$AH53="ホール"),"C",IF(AND(希望開始時刻マスタ!AE53&gt;=シフト設定マスタ!$D$15,希望開始時刻マスタ!AE53&lt;シフト設定マスタ!$E$15,$AH53="ホール"),"D",IF(希望開始時刻マスタ!AE53="休み","休み","")))))</f>
        <v/>
      </c>
      <c r="AF53" s="142" t="str">
        <f>IF(AND(希望開始時刻マスタ!AF53&gt;=シフト設定マスタ!$D$12,希望開始時刻マスタ!AF53&lt;シフト設定マスタ!$E$12,$AH53="キッチン"),"A",IF(AND(希望開始時刻マスタ!AF53&gt;=シフト設定マスタ!$D$13,希望開始時刻マスタ!AF53&lt;シフト設定マスタ!$E$13,$AH53="キッチン"),"B",IF(AND(希望開始時刻マスタ!AF53&gt;=シフト設定マスタ!$D$14,希望開始時刻マスタ!AF53&lt;シフト設定マスタ!$E$14,$AH53="ホール"),"C",IF(AND(希望開始時刻マスタ!AF53&gt;=シフト設定マスタ!$D$15,希望開始時刻マスタ!AF53&lt;シフト設定マスタ!$E$15,$AH53="ホール"),"D",IF(希望開始時刻マスタ!AF53="休み","休み","")))))</f>
        <v/>
      </c>
      <c r="AG53" s="142" t="str">
        <f>IF(AND(希望開始時刻マスタ!AG53&gt;=シフト設定マスタ!$D$12,希望開始時刻マスタ!AG53&lt;シフト設定マスタ!$E$12,$AH53="キッチン"),"A",IF(AND(希望開始時刻マスタ!AG53&gt;=シフト設定マスタ!$D$13,希望開始時刻マスタ!AG53&lt;シフト設定マスタ!$E$13,$AH53="キッチン"),"B",IF(AND(希望開始時刻マスタ!AG53&gt;=シフト設定マスタ!$D$14,希望開始時刻マスタ!AG53&lt;シフト設定マスタ!$E$14,$AH53="ホール"),"C",IF(AND(希望開始時刻マスタ!AG53&gt;=シフト設定マスタ!$D$15,希望開始時刻マスタ!AG53&lt;シフト設定マスタ!$E$15,$AH53="ホール"),"D",IF(希望開始時刻マスタ!AG53="休み","休み","")))))</f>
        <v/>
      </c>
      <c r="AH53" s="143">
        <f>スタッフマスタ!L21</f>
        <v>0</v>
      </c>
      <c r="AI53" s="143">
        <f>スタッフマスタ!K21</f>
        <v>0</v>
      </c>
    </row>
    <row r="54" spans="2:35" x14ac:dyDescent="0.4">
      <c r="B54" s="17" t="s">
        <v>69</v>
      </c>
      <c r="C54" s="142" t="str">
        <f>IF(AND(希望開始時刻マスタ!C54&gt;=シフト設定マスタ!$D$12,希望開始時刻マスタ!C54&lt;シフト設定マスタ!$E$12,$AH54="キッチン"),"A",IF(AND(希望開始時刻マスタ!C54&gt;=シフト設定マスタ!$D$13,希望開始時刻マスタ!C54&lt;シフト設定マスタ!$E$13,$AH54="キッチン"),"B",IF(AND(希望開始時刻マスタ!C54&gt;=シフト設定マスタ!$D$14,希望開始時刻マスタ!C54&lt;シフト設定マスタ!$E$14,$AH54="ホール"),"C",IF(AND(希望開始時刻マスタ!C54&gt;=シフト設定マスタ!$D$15,希望開始時刻マスタ!C54&lt;シフト設定マスタ!$E$15,$AH54="ホール"),"D",IF(希望開始時刻マスタ!C54="休み","休み","")))))</f>
        <v/>
      </c>
      <c r="D54" s="142" t="str">
        <f>IF(AND(希望開始時刻マスタ!D54&gt;=シフト設定マスタ!$D$12,希望開始時刻マスタ!D54&lt;シフト設定マスタ!$E$12,$AH54="キッチン"),"A",IF(AND(希望開始時刻マスタ!D54&gt;=シフト設定マスタ!$D$13,希望開始時刻マスタ!D54&lt;シフト設定マスタ!$E$13,$AH54="キッチン"),"B",IF(AND(希望開始時刻マスタ!D54&gt;=シフト設定マスタ!$D$14,希望開始時刻マスタ!D54&lt;シフト設定マスタ!$E$14,$AH54="ホール"),"C",IF(AND(希望開始時刻マスタ!D54&gt;=シフト設定マスタ!$D$15,希望開始時刻マスタ!D54&lt;シフト設定マスタ!$E$15,$AH54="ホール"),"D",IF(希望開始時刻マスタ!D54="休み","休み","")))))</f>
        <v/>
      </c>
      <c r="E54" s="142" t="str">
        <f>IF(AND(希望開始時刻マスタ!E54&gt;=シフト設定マスタ!$D$12,希望開始時刻マスタ!E54&lt;シフト設定マスタ!$E$12,$AH54="キッチン"),"A",IF(AND(希望開始時刻マスタ!E54&gt;=シフト設定マスタ!$D$13,希望開始時刻マスタ!E54&lt;シフト設定マスタ!$E$13,$AH54="キッチン"),"B",IF(AND(希望開始時刻マスタ!E54&gt;=シフト設定マスタ!$D$14,希望開始時刻マスタ!E54&lt;シフト設定マスタ!$E$14,$AH54="ホール"),"C",IF(AND(希望開始時刻マスタ!E54&gt;=シフト設定マスタ!$D$15,希望開始時刻マスタ!E54&lt;シフト設定マスタ!$E$15,$AH54="ホール"),"D",IF(希望開始時刻マスタ!E54="休み","休み","")))))</f>
        <v/>
      </c>
      <c r="F54" s="142" t="str">
        <f>IF(AND(希望開始時刻マスタ!F54&gt;=シフト設定マスタ!$D$12,希望開始時刻マスタ!F54&lt;シフト設定マスタ!$E$12,$AH54="キッチン"),"A",IF(AND(希望開始時刻マスタ!F54&gt;=シフト設定マスタ!$D$13,希望開始時刻マスタ!F54&lt;シフト設定マスタ!$E$13,$AH54="キッチン"),"B",IF(AND(希望開始時刻マスタ!F54&gt;=シフト設定マスタ!$D$14,希望開始時刻マスタ!F54&lt;シフト設定マスタ!$E$14,$AH54="ホール"),"C",IF(AND(希望開始時刻マスタ!F54&gt;=シフト設定マスタ!$D$15,希望開始時刻マスタ!F54&lt;シフト設定マスタ!$E$15,$AH54="ホール"),"D",IF(希望開始時刻マスタ!F54="休み","休み","")))))</f>
        <v/>
      </c>
      <c r="G54" s="142" t="str">
        <f>IF(AND(希望開始時刻マスタ!G54&gt;=シフト設定マスタ!$D$12,希望開始時刻マスタ!G54&lt;シフト設定マスタ!$E$12,$AH54="キッチン"),"A",IF(AND(希望開始時刻マスタ!G54&gt;=シフト設定マスタ!$D$13,希望開始時刻マスタ!G54&lt;シフト設定マスタ!$E$13,$AH54="キッチン"),"B",IF(AND(希望開始時刻マスタ!G54&gt;=シフト設定マスタ!$D$14,希望開始時刻マスタ!G54&lt;シフト設定マスタ!$E$14,$AH54="ホール"),"C",IF(AND(希望開始時刻マスタ!G54&gt;=シフト設定マスタ!$D$15,希望開始時刻マスタ!G54&lt;シフト設定マスタ!$E$15,$AH54="ホール"),"D",IF(希望開始時刻マスタ!G54="休み","休み","")))))</f>
        <v/>
      </c>
      <c r="H54" s="142" t="str">
        <f>IF(AND(希望開始時刻マスタ!H54&gt;=シフト設定マスタ!$D$12,希望開始時刻マスタ!H54&lt;シフト設定マスタ!$E$12,$AH54="キッチン"),"A",IF(AND(希望開始時刻マスタ!H54&gt;=シフト設定マスタ!$D$13,希望開始時刻マスタ!H54&lt;シフト設定マスタ!$E$13,$AH54="キッチン"),"B",IF(AND(希望開始時刻マスタ!H54&gt;=シフト設定マスタ!$D$14,希望開始時刻マスタ!H54&lt;シフト設定マスタ!$E$14,$AH54="ホール"),"C",IF(AND(希望開始時刻マスタ!H54&gt;=シフト設定マスタ!$D$15,希望開始時刻マスタ!H54&lt;シフト設定マスタ!$E$15,$AH54="ホール"),"D",IF(希望開始時刻マスタ!H54="休み","休み","")))))</f>
        <v/>
      </c>
      <c r="I54" s="142" t="str">
        <f>IF(AND(希望開始時刻マスタ!I54&gt;=シフト設定マスタ!$D$12,希望開始時刻マスタ!I54&lt;シフト設定マスタ!$E$12,$AH54="キッチン"),"A",IF(AND(希望開始時刻マスタ!I54&gt;=シフト設定マスタ!$D$13,希望開始時刻マスタ!I54&lt;シフト設定マスタ!$E$13,$AH54="キッチン"),"B",IF(AND(希望開始時刻マスタ!I54&gt;=シフト設定マスタ!$D$14,希望開始時刻マスタ!I54&lt;シフト設定マスタ!$E$14,$AH54="ホール"),"C",IF(AND(希望開始時刻マスタ!I54&gt;=シフト設定マスタ!$D$15,希望開始時刻マスタ!I54&lt;シフト設定マスタ!$E$15,$AH54="ホール"),"D",IF(希望開始時刻マスタ!I54="休み","休み","")))))</f>
        <v/>
      </c>
      <c r="J54" s="142" t="str">
        <f>IF(AND(希望開始時刻マスタ!J54&gt;=シフト設定マスタ!$D$12,希望開始時刻マスタ!J54&lt;シフト設定マスタ!$E$12,$AH54="キッチン"),"A",IF(AND(希望開始時刻マスタ!J54&gt;=シフト設定マスタ!$D$13,希望開始時刻マスタ!J54&lt;シフト設定マスタ!$E$13,$AH54="キッチン"),"B",IF(AND(希望開始時刻マスタ!J54&gt;=シフト設定マスタ!$D$14,希望開始時刻マスタ!J54&lt;シフト設定マスタ!$E$14,$AH54="ホール"),"C",IF(AND(希望開始時刻マスタ!J54&gt;=シフト設定マスタ!$D$15,希望開始時刻マスタ!J54&lt;シフト設定マスタ!$E$15,$AH54="ホール"),"D",IF(希望開始時刻マスタ!J54="休み","休み","")))))</f>
        <v/>
      </c>
      <c r="K54" s="142" t="str">
        <f>IF(AND(希望開始時刻マスタ!K54&gt;=シフト設定マスタ!$D$12,希望開始時刻マスタ!K54&lt;シフト設定マスタ!$E$12,$AH54="キッチン"),"A",IF(AND(希望開始時刻マスタ!K54&gt;=シフト設定マスタ!$D$13,希望開始時刻マスタ!K54&lt;シフト設定マスタ!$E$13,$AH54="キッチン"),"B",IF(AND(希望開始時刻マスタ!K54&gt;=シフト設定マスタ!$D$14,希望開始時刻マスタ!K54&lt;シフト設定マスタ!$E$14,$AH54="ホール"),"C",IF(AND(希望開始時刻マスタ!K54&gt;=シフト設定マスタ!$D$15,希望開始時刻マスタ!K54&lt;シフト設定マスタ!$E$15,$AH54="ホール"),"D",IF(希望開始時刻マスタ!K54="休み","休み","")))))</f>
        <v/>
      </c>
      <c r="L54" s="142" t="str">
        <f>IF(AND(希望開始時刻マスタ!L54&gt;=シフト設定マスタ!$D$12,希望開始時刻マスタ!L54&lt;シフト設定マスタ!$E$12,$AH54="キッチン"),"A",IF(AND(希望開始時刻マスタ!L54&gt;=シフト設定マスタ!$D$13,希望開始時刻マスタ!L54&lt;シフト設定マスタ!$E$13,$AH54="キッチン"),"B",IF(AND(希望開始時刻マスタ!L54&gt;=シフト設定マスタ!$D$14,希望開始時刻マスタ!L54&lt;シフト設定マスタ!$E$14,$AH54="ホール"),"C",IF(AND(希望開始時刻マスタ!L54&gt;=シフト設定マスタ!$D$15,希望開始時刻マスタ!L54&lt;シフト設定マスタ!$E$15,$AH54="ホール"),"D",IF(希望開始時刻マスタ!L54="休み","休み","")))))</f>
        <v/>
      </c>
      <c r="M54" s="142" t="str">
        <f>IF(AND(希望開始時刻マスタ!M54&gt;=シフト設定マスタ!$D$12,希望開始時刻マスタ!M54&lt;シフト設定マスタ!$E$12,$AH54="キッチン"),"A",IF(AND(希望開始時刻マスタ!M54&gt;=シフト設定マスタ!$D$13,希望開始時刻マスタ!M54&lt;シフト設定マスタ!$E$13,$AH54="キッチン"),"B",IF(AND(希望開始時刻マスタ!M54&gt;=シフト設定マスタ!$D$14,希望開始時刻マスタ!M54&lt;シフト設定マスタ!$E$14,$AH54="ホール"),"C",IF(AND(希望開始時刻マスタ!M54&gt;=シフト設定マスタ!$D$15,希望開始時刻マスタ!M54&lt;シフト設定マスタ!$E$15,$AH54="ホール"),"D",IF(希望開始時刻マスタ!M54="休み","休み","")))))</f>
        <v/>
      </c>
      <c r="N54" s="142" t="str">
        <f>IF(AND(希望開始時刻マスタ!N54&gt;=シフト設定マスタ!$D$12,希望開始時刻マスタ!N54&lt;シフト設定マスタ!$E$12,$AH54="キッチン"),"A",IF(AND(希望開始時刻マスタ!N54&gt;=シフト設定マスタ!$D$13,希望開始時刻マスタ!N54&lt;シフト設定マスタ!$E$13,$AH54="キッチン"),"B",IF(AND(希望開始時刻マスタ!N54&gt;=シフト設定マスタ!$D$14,希望開始時刻マスタ!N54&lt;シフト設定マスタ!$E$14,$AH54="ホール"),"C",IF(AND(希望開始時刻マスタ!N54&gt;=シフト設定マスタ!$D$15,希望開始時刻マスタ!N54&lt;シフト設定マスタ!$E$15,$AH54="ホール"),"D",IF(希望開始時刻マスタ!N54="休み","休み","")))))</f>
        <v/>
      </c>
      <c r="O54" s="142" t="str">
        <f>IF(AND(希望開始時刻マスタ!O54&gt;=シフト設定マスタ!$D$12,希望開始時刻マスタ!O54&lt;シフト設定マスタ!$E$12,$AH54="キッチン"),"A",IF(AND(希望開始時刻マスタ!O54&gt;=シフト設定マスタ!$D$13,希望開始時刻マスタ!O54&lt;シフト設定マスタ!$E$13,$AH54="キッチン"),"B",IF(AND(希望開始時刻マスタ!O54&gt;=シフト設定マスタ!$D$14,希望開始時刻マスタ!O54&lt;シフト設定マスタ!$E$14,$AH54="ホール"),"C",IF(AND(希望開始時刻マスタ!O54&gt;=シフト設定マスタ!$D$15,希望開始時刻マスタ!O54&lt;シフト設定マスタ!$E$15,$AH54="ホール"),"D",IF(希望開始時刻マスタ!O54="休み","休み","")))))</f>
        <v/>
      </c>
      <c r="P54" s="142" t="str">
        <f>IF(AND(希望開始時刻マスタ!P54&gt;=シフト設定マスタ!$D$12,希望開始時刻マスタ!P54&lt;シフト設定マスタ!$E$12,$AH54="キッチン"),"A",IF(AND(希望開始時刻マスタ!P54&gt;=シフト設定マスタ!$D$13,希望開始時刻マスタ!P54&lt;シフト設定マスタ!$E$13,$AH54="キッチン"),"B",IF(AND(希望開始時刻マスタ!P54&gt;=シフト設定マスタ!$D$14,希望開始時刻マスタ!P54&lt;シフト設定マスタ!$E$14,$AH54="ホール"),"C",IF(AND(希望開始時刻マスタ!P54&gt;=シフト設定マスタ!$D$15,希望開始時刻マスタ!P54&lt;シフト設定マスタ!$E$15,$AH54="ホール"),"D",IF(希望開始時刻マスタ!P54="休み","休み","")))))</f>
        <v/>
      </c>
      <c r="Q54" s="142" t="str">
        <f>IF(AND(希望開始時刻マスタ!Q54&gt;=シフト設定マスタ!$D$12,希望開始時刻マスタ!Q54&lt;シフト設定マスタ!$E$12,$AH54="キッチン"),"A",IF(AND(希望開始時刻マスタ!Q54&gt;=シフト設定マスタ!$D$13,希望開始時刻マスタ!Q54&lt;シフト設定マスタ!$E$13,$AH54="キッチン"),"B",IF(AND(希望開始時刻マスタ!Q54&gt;=シフト設定マスタ!$D$14,希望開始時刻マスタ!Q54&lt;シフト設定マスタ!$E$14,$AH54="ホール"),"C",IF(AND(希望開始時刻マスタ!Q54&gt;=シフト設定マスタ!$D$15,希望開始時刻マスタ!Q54&lt;シフト設定マスタ!$E$15,$AH54="ホール"),"D",IF(希望開始時刻マスタ!Q54="休み","休み","")))))</f>
        <v/>
      </c>
      <c r="R54" s="142" t="str">
        <f>IF(AND(希望開始時刻マスタ!R54&gt;=シフト設定マスタ!$D$12,希望開始時刻マスタ!R54&lt;シフト設定マスタ!$E$12,$AH54="キッチン"),"A",IF(AND(希望開始時刻マスタ!R54&gt;=シフト設定マスタ!$D$13,希望開始時刻マスタ!R54&lt;シフト設定マスタ!$E$13,$AH54="キッチン"),"B",IF(AND(希望開始時刻マスタ!R54&gt;=シフト設定マスタ!$D$14,希望開始時刻マスタ!R54&lt;シフト設定マスタ!$E$14,$AH54="ホール"),"C",IF(AND(希望開始時刻マスタ!R54&gt;=シフト設定マスタ!$D$15,希望開始時刻マスタ!R54&lt;シフト設定マスタ!$E$15,$AH54="ホール"),"D",IF(希望開始時刻マスタ!R54="休み","休み","")))))</f>
        <v/>
      </c>
      <c r="S54" s="142" t="str">
        <f>IF(AND(希望開始時刻マスタ!S54&gt;=シフト設定マスタ!$D$12,希望開始時刻マスタ!S54&lt;シフト設定マスタ!$E$12,$AH54="キッチン"),"A",IF(AND(希望開始時刻マスタ!S54&gt;=シフト設定マスタ!$D$13,希望開始時刻マスタ!S54&lt;シフト設定マスタ!$E$13,$AH54="キッチン"),"B",IF(AND(希望開始時刻マスタ!S54&gt;=シフト設定マスタ!$D$14,希望開始時刻マスタ!S54&lt;シフト設定マスタ!$E$14,$AH54="ホール"),"C",IF(AND(希望開始時刻マスタ!S54&gt;=シフト設定マスタ!$D$15,希望開始時刻マスタ!S54&lt;シフト設定マスタ!$E$15,$AH54="ホール"),"D",IF(希望開始時刻マスタ!S54="休み","休み","")))))</f>
        <v/>
      </c>
      <c r="T54" s="142" t="str">
        <f>IF(AND(希望開始時刻マスタ!T54&gt;=シフト設定マスタ!$D$12,希望開始時刻マスタ!T54&lt;シフト設定マスタ!$E$12,$AH54="キッチン"),"A",IF(AND(希望開始時刻マスタ!T54&gt;=シフト設定マスタ!$D$13,希望開始時刻マスタ!T54&lt;シフト設定マスタ!$E$13,$AH54="キッチン"),"B",IF(AND(希望開始時刻マスタ!T54&gt;=シフト設定マスタ!$D$14,希望開始時刻マスタ!T54&lt;シフト設定マスタ!$E$14,$AH54="ホール"),"C",IF(AND(希望開始時刻マスタ!T54&gt;=シフト設定マスタ!$D$15,希望開始時刻マスタ!T54&lt;シフト設定マスタ!$E$15,$AH54="ホール"),"D",IF(希望開始時刻マスタ!T54="休み","休み","")))))</f>
        <v/>
      </c>
      <c r="U54" s="142" t="str">
        <f>IF(AND(希望開始時刻マスタ!U54&gt;=シフト設定マスタ!$D$12,希望開始時刻マスタ!U54&lt;シフト設定マスタ!$E$12,$AH54="キッチン"),"A",IF(AND(希望開始時刻マスタ!U54&gt;=シフト設定マスタ!$D$13,希望開始時刻マスタ!U54&lt;シフト設定マスタ!$E$13,$AH54="キッチン"),"B",IF(AND(希望開始時刻マスタ!U54&gt;=シフト設定マスタ!$D$14,希望開始時刻マスタ!U54&lt;シフト設定マスタ!$E$14,$AH54="ホール"),"C",IF(AND(希望開始時刻マスタ!U54&gt;=シフト設定マスタ!$D$15,希望開始時刻マスタ!U54&lt;シフト設定マスタ!$E$15,$AH54="ホール"),"D",IF(希望開始時刻マスタ!U54="休み","休み","")))))</f>
        <v/>
      </c>
      <c r="V54" s="142" t="str">
        <f>IF(AND(希望開始時刻マスタ!V54&gt;=シフト設定マスタ!$D$12,希望開始時刻マスタ!V54&lt;シフト設定マスタ!$E$12,$AH54="キッチン"),"A",IF(AND(希望開始時刻マスタ!V54&gt;=シフト設定マスタ!$D$13,希望開始時刻マスタ!V54&lt;シフト設定マスタ!$E$13,$AH54="キッチン"),"B",IF(AND(希望開始時刻マスタ!V54&gt;=シフト設定マスタ!$D$14,希望開始時刻マスタ!V54&lt;シフト設定マスタ!$E$14,$AH54="ホール"),"C",IF(AND(希望開始時刻マスタ!V54&gt;=シフト設定マスタ!$D$15,希望開始時刻マスタ!V54&lt;シフト設定マスタ!$E$15,$AH54="ホール"),"D",IF(希望開始時刻マスタ!V54="休み","休み","")))))</f>
        <v/>
      </c>
      <c r="W54" s="142" t="str">
        <f>IF(AND(希望開始時刻マスタ!W54&gt;=シフト設定マスタ!$D$12,希望開始時刻マスタ!W54&lt;シフト設定マスタ!$E$12,$AH54="キッチン"),"A",IF(AND(希望開始時刻マスタ!W54&gt;=シフト設定マスタ!$D$13,希望開始時刻マスタ!W54&lt;シフト設定マスタ!$E$13,$AH54="キッチン"),"B",IF(AND(希望開始時刻マスタ!W54&gt;=シフト設定マスタ!$D$14,希望開始時刻マスタ!W54&lt;シフト設定マスタ!$E$14,$AH54="ホール"),"C",IF(AND(希望開始時刻マスタ!W54&gt;=シフト設定マスタ!$D$15,希望開始時刻マスタ!W54&lt;シフト設定マスタ!$E$15,$AH54="ホール"),"D",IF(希望開始時刻マスタ!W54="休み","休み","")))))</f>
        <v/>
      </c>
      <c r="X54" s="142" t="str">
        <f>IF(AND(希望開始時刻マスタ!X54&gt;=シフト設定マスタ!$D$12,希望開始時刻マスタ!X54&lt;シフト設定マスタ!$E$12,$AH54="キッチン"),"A",IF(AND(希望開始時刻マスタ!X54&gt;=シフト設定マスタ!$D$13,希望開始時刻マスタ!X54&lt;シフト設定マスタ!$E$13,$AH54="キッチン"),"B",IF(AND(希望開始時刻マスタ!X54&gt;=シフト設定マスタ!$D$14,希望開始時刻マスタ!X54&lt;シフト設定マスタ!$E$14,$AH54="ホール"),"C",IF(AND(希望開始時刻マスタ!X54&gt;=シフト設定マスタ!$D$15,希望開始時刻マスタ!X54&lt;シフト設定マスタ!$E$15,$AH54="ホール"),"D",IF(希望開始時刻マスタ!X54="休み","休み","")))))</f>
        <v/>
      </c>
      <c r="Y54" s="142" t="str">
        <f>IF(AND(希望開始時刻マスタ!Y54&gt;=シフト設定マスタ!$D$12,希望開始時刻マスタ!Y54&lt;シフト設定マスタ!$E$12,$AH54="キッチン"),"A",IF(AND(希望開始時刻マスタ!Y54&gt;=シフト設定マスタ!$D$13,希望開始時刻マスタ!Y54&lt;シフト設定マスタ!$E$13,$AH54="キッチン"),"B",IF(AND(希望開始時刻マスタ!Y54&gt;=シフト設定マスタ!$D$14,希望開始時刻マスタ!Y54&lt;シフト設定マスタ!$E$14,$AH54="ホール"),"C",IF(AND(希望開始時刻マスタ!Y54&gt;=シフト設定マスタ!$D$15,希望開始時刻マスタ!Y54&lt;シフト設定マスタ!$E$15,$AH54="ホール"),"D",IF(希望開始時刻マスタ!Y54="休み","休み","")))))</f>
        <v/>
      </c>
      <c r="Z54" s="142" t="str">
        <f>IF(AND(希望開始時刻マスタ!Z54&gt;=シフト設定マスタ!$D$12,希望開始時刻マスタ!Z54&lt;シフト設定マスタ!$E$12,$AH54="キッチン"),"A",IF(AND(希望開始時刻マスタ!Z54&gt;=シフト設定マスタ!$D$13,希望開始時刻マスタ!Z54&lt;シフト設定マスタ!$E$13,$AH54="キッチン"),"B",IF(AND(希望開始時刻マスタ!Z54&gt;=シフト設定マスタ!$D$14,希望開始時刻マスタ!Z54&lt;シフト設定マスタ!$E$14,$AH54="ホール"),"C",IF(AND(希望開始時刻マスタ!Z54&gt;=シフト設定マスタ!$D$15,希望開始時刻マスタ!Z54&lt;シフト設定マスタ!$E$15,$AH54="ホール"),"D",IF(希望開始時刻マスタ!Z54="休み","休み","")))))</f>
        <v/>
      </c>
      <c r="AA54" s="142" t="str">
        <f>IF(AND(希望開始時刻マスタ!AA54&gt;=シフト設定マスタ!$D$12,希望開始時刻マスタ!AA54&lt;シフト設定マスタ!$E$12,$AH54="キッチン"),"A",IF(AND(希望開始時刻マスタ!AA54&gt;=シフト設定マスタ!$D$13,希望開始時刻マスタ!AA54&lt;シフト設定マスタ!$E$13,$AH54="キッチン"),"B",IF(AND(希望開始時刻マスタ!AA54&gt;=シフト設定マスタ!$D$14,希望開始時刻マスタ!AA54&lt;シフト設定マスタ!$E$14,$AH54="ホール"),"C",IF(AND(希望開始時刻マスタ!AA54&gt;=シフト設定マスタ!$D$15,希望開始時刻マスタ!AA54&lt;シフト設定マスタ!$E$15,$AH54="ホール"),"D",IF(希望開始時刻マスタ!AA54="休み","休み","")))))</f>
        <v/>
      </c>
      <c r="AB54" s="142" t="str">
        <f>IF(AND(希望開始時刻マスタ!AB54&gt;=シフト設定マスタ!$D$12,希望開始時刻マスタ!AB54&lt;シフト設定マスタ!$E$12,$AH54="キッチン"),"A",IF(AND(希望開始時刻マスタ!AB54&gt;=シフト設定マスタ!$D$13,希望開始時刻マスタ!AB54&lt;シフト設定マスタ!$E$13,$AH54="キッチン"),"B",IF(AND(希望開始時刻マスタ!AB54&gt;=シフト設定マスタ!$D$14,希望開始時刻マスタ!AB54&lt;シフト設定マスタ!$E$14,$AH54="ホール"),"C",IF(AND(希望開始時刻マスタ!AB54&gt;=シフト設定マスタ!$D$15,希望開始時刻マスタ!AB54&lt;シフト設定マスタ!$E$15,$AH54="ホール"),"D",IF(希望開始時刻マスタ!AB54="休み","休み","")))))</f>
        <v/>
      </c>
      <c r="AC54" s="142" t="str">
        <f>IF(AND(希望開始時刻マスタ!AC54&gt;=シフト設定マスタ!$D$12,希望開始時刻マスタ!AC54&lt;シフト設定マスタ!$E$12,$AH54="キッチン"),"A",IF(AND(希望開始時刻マスタ!AC54&gt;=シフト設定マスタ!$D$13,希望開始時刻マスタ!AC54&lt;シフト設定マスタ!$E$13,$AH54="キッチン"),"B",IF(AND(希望開始時刻マスタ!AC54&gt;=シフト設定マスタ!$D$14,希望開始時刻マスタ!AC54&lt;シフト設定マスタ!$E$14,$AH54="ホール"),"C",IF(AND(希望開始時刻マスタ!AC54&gt;=シフト設定マスタ!$D$15,希望開始時刻マスタ!AC54&lt;シフト設定マスタ!$E$15,$AH54="ホール"),"D",IF(希望開始時刻マスタ!AC54="休み","休み","")))))</f>
        <v/>
      </c>
      <c r="AD54" s="142" t="str">
        <f>IF(AND(希望開始時刻マスタ!AD54&gt;=シフト設定マスタ!$D$12,希望開始時刻マスタ!AD54&lt;シフト設定マスタ!$E$12,$AH54="キッチン"),"A",IF(AND(希望開始時刻マスタ!AD54&gt;=シフト設定マスタ!$D$13,希望開始時刻マスタ!AD54&lt;シフト設定マスタ!$E$13,$AH54="キッチン"),"B",IF(AND(希望開始時刻マスタ!AD54&gt;=シフト設定マスタ!$D$14,希望開始時刻マスタ!AD54&lt;シフト設定マスタ!$E$14,$AH54="ホール"),"C",IF(AND(希望開始時刻マスタ!AD54&gt;=シフト設定マスタ!$D$15,希望開始時刻マスタ!AD54&lt;シフト設定マスタ!$E$15,$AH54="ホール"),"D",IF(希望開始時刻マスタ!AD54="休み","休み","")))))</f>
        <v/>
      </c>
      <c r="AE54" s="142" t="str">
        <f>IF(AND(希望開始時刻マスタ!AE54&gt;=シフト設定マスタ!$D$12,希望開始時刻マスタ!AE54&lt;シフト設定マスタ!$E$12,$AH54="キッチン"),"A",IF(AND(希望開始時刻マスタ!AE54&gt;=シフト設定マスタ!$D$13,希望開始時刻マスタ!AE54&lt;シフト設定マスタ!$E$13,$AH54="キッチン"),"B",IF(AND(希望開始時刻マスタ!AE54&gt;=シフト設定マスタ!$D$14,希望開始時刻マスタ!AE54&lt;シフト設定マスタ!$E$14,$AH54="ホール"),"C",IF(AND(希望開始時刻マスタ!AE54&gt;=シフト設定マスタ!$D$15,希望開始時刻マスタ!AE54&lt;シフト設定マスタ!$E$15,$AH54="ホール"),"D",IF(希望開始時刻マスタ!AE54="休み","休み","")))))</f>
        <v/>
      </c>
      <c r="AF54" s="142" t="str">
        <f>IF(AND(希望開始時刻マスタ!AF54&gt;=シフト設定マスタ!$D$12,希望開始時刻マスタ!AF54&lt;シフト設定マスタ!$E$12,$AH54="キッチン"),"A",IF(AND(希望開始時刻マスタ!AF54&gt;=シフト設定マスタ!$D$13,希望開始時刻マスタ!AF54&lt;シフト設定マスタ!$E$13,$AH54="キッチン"),"B",IF(AND(希望開始時刻マスタ!AF54&gt;=シフト設定マスタ!$D$14,希望開始時刻マスタ!AF54&lt;シフト設定マスタ!$E$14,$AH54="ホール"),"C",IF(AND(希望開始時刻マスタ!AF54&gt;=シフト設定マスタ!$D$15,希望開始時刻マスタ!AF54&lt;シフト設定マスタ!$E$15,$AH54="ホール"),"D",IF(希望開始時刻マスタ!AF54="休み","休み","")))))</f>
        <v/>
      </c>
      <c r="AG54" s="142" t="str">
        <f>IF(AND(希望開始時刻マスタ!AG54&gt;=シフト設定マスタ!$D$12,希望開始時刻マスタ!AG54&lt;シフト設定マスタ!$E$12,$AH54="キッチン"),"A",IF(AND(希望開始時刻マスタ!AG54&gt;=シフト設定マスタ!$D$13,希望開始時刻マスタ!AG54&lt;シフト設定マスタ!$E$13,$AH54="キッチン"),"B",IF(AND(希望開始時刻マスタ!AG54&gt;=シフト設定マスタ!$D$14,希望開始時刻マスタ!AG54&lt;シフト設定マスタ!$E$14,$AH54="ホール"),"C",IF(AND(希望開始時刻マスタ!AG54&gt;=シフト設定マスタ!$D$15,希望開始時刻マスタ!AG54&lt;シフト設定マスタ!$E$15,$AH54="ホール"),"D",IF(希望開始時刻マスタ!AG54="休み","休み","")))))</f>
        <v/>
      </c>
      <c r="AH54" s="143">
        <f>スタッフマスタ!L22</f>
        <v>0</v>
      </c>
      <c r="AI54" s="143">
        <f>スタッフマスタ!K22</f>
        <v>0</v>
      </c>
    </row>
    <row r="55" spans="2:35" x14ac:dyDescent="0.4">
      <c r="B55" s="17" t="s">
        <v>70</v>
      </c>
      <c r="C55" s="142" t="str">
        <f>IF(AND(希望開始時刻マスタ!C55&gt;=シフト設定マスタ!$D$12,希望開始時刻マスタ!C55&lt;シフト設定マスタ!$E$12,$AH55="キッチン"),"A",IF(AND(希望開始時刻マスタ!C55&gt;=シフト設定マスタ!$D$13,希望開始時刻マスタ!C55&lt;シフト設定マスタ!$E$13,$AH55="キッチン"),"B",IF(AND(希望開始時刻マスタ!C55&gt;=シフト設定マスタ!$D$14,希望開始時刻マスタ!C55&lt;シフト設定マスタ!$E$14,$AH55="ホール"),"C",IF(AND(希望開始時刻マスタ!C55&gt;=シフト設定マスタ!$D$15,希望開始時刻マスタ!C55&lt;シフト設定マスタ!$E$15,$AH55="ホール"),"D",IF(希望開始時刻マスタ!C55="休み","休み","")))))</f>
        <v/>
      </c>
      <c r="D55" s="142" t="str">
        <f>IF(AND(希望開始時刻マスタ!D55&gt;=シフト設定マスタ!$D$12,希望開始時刻マスタ!D55&lt;シフト設定マスタ!$E$12,$AH55="キッチン"),"A",IF(AND(希望開始時刻マスタ!D55&gt;=シフト設定マスタ!$D$13,希望開始時刻マスタ!D55&lt;シフト設定マスタ!$E$13,$AH55="キッチン"),"B",IF(AND(希望開始時刻マスタ!D55&gt;=シフト設定マスタ!$D$14,希望開始時刻マスタ!D55&lt;シフト設定マスタ!$E$14,$AH55="ホール"),"C",IF(AND(希望開始時刻マスタ!D55&gt;=シフト設定マスタ!$D$15,希望開始時刻マスタ!D55&lt;シフト設定マスタ!$E$15,$AH55="ホール"),"D",IF(希望開始時刻マスタ!D55="休み","休み","")))))</f>
        <v/>
      </c>
      <c r="E55" s="142" t="str">
        <f>IF(AND(希望開始時刻マスタ!E55&gt;=シフト設定マスタ!$D$12,希望開始時刻マスタ!E55&lt;シフト設定マスタ!$E$12,$AH55="キッチン"),"A",IF(AND(希望開始時刻マスタ!E55&gt;=シフト設定マスタ!$D$13,希望開始時刻マスタ!E55&lt;シフト設定マスタ!$E$13,$AH55="キッチン"),"B",IF(AND(希望開始時刻マスタ!E55&gt;=シフト設定マスタ!$D$14,希望開始時刻マスタ!E55&lt;シフト設定マスタ!$E$14,$AH55="ホール"),"C",IF(AND(希望開始時刻マスタ!E55&gt;=シフト設定マスタ!$D$15,希望開始時刻マスタ!E55&lt;シフト設定マスタ!$E$15,$AH55="ホール"),"D",IF(希望開始時刻マスタ!E55="休み","休み","")))))</f>
        <v/>
      </c>
      <c r="F55" s="142" t="str">
        <f>IF(AND(希望開始時刻マスタ!F55&gt;=シフト設定マスタ!$D$12,希望開始時刻マスタ!F55&lt;シフト設定マスタ!$E$12,$AH55="キッチン"),"A",IF(AND(希望開始時刻マスタ!F55&gt;=シフト設定マスタ!$D$13,希望開始時刻マスタ!F55&lt;シフト設定マスタ!$E$13,$AH55="キッチン"),"B",IF(AND(希望開始時刻マスタ!F55&gt;=シフト設定マスタ!$D$14,希望開始時刻マスタ!F55&lt;シフト設定マスタ!$E$14,$AH55="ホール"),"C",IF(AND(希望開始時刻マスタ!F55&gt;=シフト設定マスタ!$D$15,希望開始時刻マスタ!F55&lt;シフト設定マスタ!$E$15,$AH55="ホール"),"D",IF(希望開始時刻マスタ!F55="休み","休み","")))))</f>
        <v/>
      </c>
      <c r="G55" s="142" t="str">
        <f>IF(AND(希望開始時刻マスタ!G55&gt;=シフト設定マスタ!$D$12,希望開始時刻マスタ!G55&lt;シフト設定マスタ!$E$12,$AH55="キッチン"),"A",IF(AND(希望開始時刻マスタ!G55&gt;=シフト設定マスタ!$D$13,希望開始時刻マスタ!G55&lt;シフト設定マスタ!$E$13,$AH55="キッチン"),"B",IF(AND(希望開始時刻マスタ!G55&gt;=シフト設定マスタ!$D$14,希望開始時刻マスタ!G55&lt;シフト設定マスタ!$E$14,$AH55="ホール"),"C",IF(AND(希望開始時刻マスタ!G55&gt;=シフト設定マスタ!$D$15,希望開始時刻マスタ!G55&lt;シフト設定マスタ!$E$15,$AH55="ホール"),"D",IF(希望開始時刻マスタ!G55="休み","休み","")))))</f>
        <v/>
      </c>
      <c r="H55" s="142" t="str">
        <f>IF(AND(希望開始時刻マスタ!H55&gt;=シフト設定マスタ!$D$12,希望開始時刻マスタ!H55&lt;シフト設定マスタ!$E$12,$AH55="キッチン"),"A",IF(AND(希望開始時刻マスタ!H55&gt;=シフト設定マスタ!$D$13,希望開始時刻マスタ!H55&lt;シフト設定マスタ!$E$13,$AH55="キッチン"),"B",IF(AND(希望開始時刻マスタ!H55&gt;=シフト設定マスタ!$D$14,希望開始時刻マスタ!H55&lt;シフト設定マスタ!$E$14,$AH55="ホール"),"C",IF(AND(希望開始時刻マスタ!H55&gt;=シフト設定マスタ!$D$15,希望開始時刻マスタ!H55&lt;シフト設定マスタ!$E$15,$AH55="ホール"),"D",IF(希望開始時刻マスタ!H55="休み","休み","")))))</f>
        <v/>
      </c>
      <c r="I55" s="142" t="str">
        <f>IF(AND(希望開始時刻マスタ!I55&gt;=シフト設定マスタ!$D$12,希望開始時刻マスタ!I55&lt;シフト設定マスタ!$E$12,$AH55="キッチン"),"A",IF(AND(希望開始時刻マスタ!I55&gt;=シフト設定マスタ!$D$13,希望開始時刻マスタ!I55&lt;シフト設定マスタ!$E$13,$AH55="キッチン"),"B",IF(AND(希望開始時刻マスタ!I55&gt;=シフト設定マスタ!$D$14,希望開始時刻マスタ!I55&lt;シフト設定マスタ!$E$14,$AH55="ホール"),"C",IF(AND(希望開始時刻マスタ!I55&gt;=シフト設定マスタ!$D$15,希望開始時刻マスタ!I55&lt;シフト設定マスタ!$E$15,$AH55="ホール"),"D",IF(希望開始時刻マスタ!I55="休み","休み","")))))</f>
        <v/>
      </c>
      <c r="J55" s="142" t="str">
        <f>IF(AND(希望開始時刻マスタ!J55&gt;=シフト設定マスタ!$D$12,希望開始時刻マスタ!J55&lt;シフト設定マスタ!$E$12,$AH55="キッチン"),"A",IF(AND(希望開始時刻マスタ!J55&gt;=シフト設定マスタ!$D$13,希望開始時刻マスタ!J55&lt;シフト設定マスタ!$E$13,$AH55="キッチン"),"B",IF(AND(希望開始時刻マスタ!J55&gt;=シフト設定マスタ!$D$14,希望開始時刻マスタ!J55&lt;シフト設定マスタ!$E$14,$AH55="ホール"),"C",IF(AND(希望開始時刻マスタ!J55&gt;=シフト設定マスタ!$D$15,希望開始時刻マスタ!J55&lt;シフト設定マスタ!$E$15,$AH55="ホール"),"D",IF(希望開始時刻マスタ!J55="休み","休み","")))))</f>
        <v/>
      </c>
      <c r="K55" s="142" t="str">
        <f>IF(AND(希望開始時刻マスタ!K55&gt;=シフト設定マスタ!$D$12,希望開始時刻マスタ!K55&lt;シフト設定マスタ!$E$12,$AH55="キッチン"),"A",IF(AND(希望開始時刻マスタ!K55&gt;=シフト設定マスタ!$D$13,希望開始時刻マスタ!K55&lt;シフト設定マスタ!$E$13,$AH55="キッチン"),"B",IF(AND(希望開始時刻マスタ!K55&gt;=シフト設定マスタ!$D$14,希望開始時刻マスタ!K55&lt;シフト設定マスタ!$E$14,$AH55="ホール"),"C",IF(AND(希望開始時刻マスタ!K55&gt;=シフト設定マスタ!$D$15,希望開始時刻マスタ!K55&lt;シフト設定マスタ!$E$15,$AH55="ホール"),"D",IF(希望開始時刻マスタ!K55="休み","休み","")))))</f>
        <v/>
      </c>
      <c r="L55" s="142" t="str">
        <f>IF(AND(希望開始時刻マスタ!L55&gt;=シフト設定マスタ!$D$12,希望開始時刻マスタ!L55&lt;シフト設定マスタ!$E$12,$AH55="キッチン"),"A",IF(AND(希望開始時刻マスタ!L55&gt;=シフト設定マスタ!$D$13,希望開始時刻マスタ!L55&lt;シフト設定マスタ!$E$13,$AH55="キッチン"),"B",IF(AND(希望開始時刻マスタ!L55&gt;=シフト設定マスタ!$D$14,希望開始時刻マスタ!L55&lt;シフト設定マスタ!$E$14,$AH55="ホール"),"C",IF(AND(希望開始時刻マスタ!L55&gt;=シフト設定マスタ!$D$15,希望開始時刻マスタ!L55&lt;シフト設定マスタ!$E$15,$AH55="ホール"),"D",IF(希望開始時刻マスタ!L55="休み","休み","")))))</f>
        <v/>
      </c>
      <c r="M55" s="142" t="str">
        <f>IF(AND(希望開始時刻マスタ!M55&gt;=シフト設定マスタ!$D$12,希望開始時刻マスタ!M55&lt;シフト設定マスタ!$E$12,$AH55="キッチン"),"A",IF(AND(希望開始時刻マスタ!M55&gt;=シフト設定マスタ!$D$13,希望開始時刻マスタ!M55&lt;シフト設定マスタ!$E$13,$AH55="キッチン"),"B",IF(AND(希望開始時刻マスタ!M55&gt;=シフト設定マスタ!$D$14,希望開始時刻マスタ!M55&lt;シフト設定マスタ!$E$14,$AH55="ホール"),"C",IF(AND(希望開始時刻マスタ!M55&gt;=シフト設定マスタ!$D$15,希望開始時刻マスタ!M55&lt;シフト設定マスタ!$E$15,$AH55="ホール"),"D",IF(希望開始時刻マスタ!M55="休み","休み","")))))</f>
        <v/>
      </c>
      <c r="N55" s="142" t="str">
        <f>IF(AND(希望開始時刻マスタ!N55&gt;=シフト設定マスタ!$D$12,希望開始時刻マスタ!N55&lt;シフト設定マスタ!$E$12,$AH55="キッチン"),"A",IF(AND(希望開始時刻マスタ!N55&gt;=シフト設定マスタ!$D$13,希望開始時刻マスタ!N55&lt;シフト設定マスタ!$E$13,$AH55="キッチン"),"B",IF(AND(希望開始時刻マスタ!N55&gt;=シフト設定マスタ!$D$14,希望開始時刻マスタ!N55&lt;シフト設定マスタ!$E$14,$AH55="ホール"),"C",IF(AND(希望開始時刻マスタ!N55&gt;=シフト設定マスタ!$D$15,希望開始時刻マスタ!N55&lt;シフト設定マスタ!$E$15,$AH55="ホール"),"D",IF(希望開始時刻マスタ!N55="休み","休み","")))))</f>
        <v/>
      </c>
      <c r="O55" s="142" t="str">
        <f>IF(AND(希望開始時刻マスタ!O55&gt;=シフト設定マスタ!$D$12,希望開始時刻マスタ!O55&lt;シフト設定マスタ!$E$12,$AH55="キッチン"),"A",IF(AND(希望開始時刻マスタ!O55&gt;=シフト設定マスタ!$D$13,希望開始時刻マスタ!O55&lt;シフト設定マスタ!$E$13,$AH55="キッチン"),"B",IF(AND(希望開始時刻マスタ!O55&gt;=シフト設定マスタ!$D$14,希望開始時刻マスタ!O55&lt;シフト設定マスタ!$E$14,$AH55="ホール"),"C",IF(AND(希望開始時刻マスタ!O55&gt;=シフト設定マスタ!$D$15,希望開始時刻マスタ!O55&lt;シフト設定マスタ!$E$15,$AH55="ホール"),"D",IF(希望開始時刻マスタ!O55="休み","休み","")))))</f>
        <v/>
      </c>
      <c r="P55" s="142" t="str">
        <f>IF(AND(希望開始時刻マスタ!P55&gt;=シフト設定マスタ!$D$12,希望開始時刻マスタ!P55&lt;シフト設定マスタ!$E$12,$AH55="キッチン"),"A",IF(AND(希望開始時刻マスタ!P55&gt;=シフト設定マスタ!$D$13,希望開始時刻マスタ!P55&lt;シフト設定マスタ!$E$13,$AH55="キッチン"),"B",IF(AND(希望開始時刻マスタ!P55&gt;=シフト設定マスタ!$D$14,希望開始時刻マスタ!P55&lt;シフト設定マスタ!$E$14,$AH55="ホール"),"C",IF(AND(希望開始時刻マスタ!P55&gt;=シフト設定マスタ!$D$15,希望開始時刻マスタ!P55&lt;シフト設定マスタ!$E$15,$AH55="ホール"),"D",IF(希望開始時刻マスタ!P55="休み","休み","")))))</f>
        <v/>
      </c>
      <c r="Q55" s="142" t="str">
        <f>IF(AND(希望開始時刻マスタ!Q55&gt;=シフト設定マスタ!$D$12,希望開始時刻マスタ!Q55&lt;シフト設定マスタ!$E$12,$AH55="キッチン"),"A",IF(AND(希望開始時刻マスタ!Q55&gt;=シフト設定マスタ!$D$13,希望開始時刻マスタ!Q55&lt;シフト設定マスタ!$E$13,$AH55="キッチン"),"B",IF(AND(希望開始時刻マスタ!Q55&gt;=シフト設定マスタ!$D$14,希望開始時刻マスタ!Q55&lt;シフト設定マスタ!$E$14,$AH55="ホール"),"C",IF(AND(希望開始時刻マスタ!Q55&gt;=シフト設定マスタ!$D$15,希望開始時刻マスタ!Q55&lt;シフト設定マスタ!$E$15,$AH55="ホール"),"D",IF(希望開始時刻マスタ!Q55="休み","休み","")))))</f>
        <v/>
      </c>
      <c r="R55" s="142" t="str">
        <f>IF(AND(希望開始時刻マスタ!R55&gt;=シフト設定マスタ!$D$12,希望開始時刻マスタ!R55&lt;シフト設定マスタ!$E$12,$AH55="キッチン"),"A",IF(AND(希望開始時刻マスタ!R55&gt;=シフト設定マスタ!$D$13,希望開始時刻マスタ!R55&lt;シフト設定マスタ!$E$13,$AH55="キッチン"),"B",IF(AND(希望開始時刻マスタ!R55&gt;=シフト設定マスタ!$D$14,希望開始時刻マスタ!R55&lt;シフト設定マスタ!$E$14,$AH55="ホール"),"C",IF(AND(希望開始時刻マスタ!R55&gt;=シフト設定マスタ!$D$15,希望開始時刻マスタ!R55&lt;シフト設定マスタ!$E$15,$AH55="ホール"),"D",IF(希望開始時刻マスタ!R55="休み","休み","")))))</f>
        <v/>
      </c>
      <c r="S55" s="142" t="str">
        <f>IF(AND(希望開始時刻マスタ!S55&gt;=シフト設定マスタ!$D$12,希望開始時刻マスタ!S55&lt;シフト設定マスタ!$E$12,$AH55="キッチン"),"A",IF(AND(希望開始時刻マスタ!S55&gt;=シフト設定マスタ!$D$13,希望開始時刻マスタ!S55&lt;シフト設定マスタ!$E$13,$AH55="キッチン"),"B",IF(AND(希望開始時刻マスタ!S55&gt;=シフト設定マスタ!$D$14,希望開始時刻マスタ!S55&lt;シフト設定マスタ!$E$14,$AH55="ホール"),"C",IF(AND(希望開始時刻マスタ!S55&gt;=シフト設定マスタ!$D$15,希望開始時刻マスタ!S55&lt;シフト設定マスタ!$E$15,$AH55="ホール"),"D",IF(希望開始時刻マスタ!S55="休み","休み","")))))</f>
        <v/>
      </c>
      <c r="T55" s="142" t="str">
        <f>IF(AND(希望開始時刻マスタ!T55&gt;=シフト設定マスタ!$D$12,希望開始時刻マスタ!T55&lt;シフト設定マスタ!$E$12,$AH55="キッチン"),"A",IF(AND(希望開始時刻マスタ!T55&gt;=シフト設定マスタ!$D$13,希望開始時刻マスタ!T55&lt;シフト設定マスタ!$E$13,$AH55="キッチン"),"B",IF(AND(希望開始時刻マスタ!T55&gt;=シフト設定マスタ!$D$14,希望開始時刻マスタ!T55&lt;シフト設定マスタ!$E$14,$AH55="ホール"),"C",IF(AND(希望開始時刻マスタ!T55&gt;=シフト設定マスタ!$D$15,希望開始時刻マスタ!T55&lt;シフト設定マスタ!$E$15,$AH55="ホール"),"D",IF(希望開始時刻マスタ!T55="休み","休み","")))))</f>
        <v/>
      </c>
      <c r="U55" s="142" t="str">
        <f>IF(AND(希望開始時刻マスタ!U55&gt;=シフト設定マスタ!$D$12,希望開始時刻マスタ!U55&lt;シフト設定マスタ!$E$12,$AH55="キッチン"),"A",IF(AND(希望開始時刻マスタ!U55&gt;=シフト設定マスタ!$D$13,希望開始時刻マスタ!U55&lt;シフト設定マスタ!$E$13,$AH55="キッチン"),"B",IF(AND(希望開始時刻マスタ!U55&gt;=シフト設定マスタ!$D$14,希望開始時刻マスタ!U55&lt;シフト設定マスタ!$E$14,$AH55="ホール"),"C",IF(AND(希望開始時刻マスタ!U55&gt;=シフト設定マスタ!$D$15,希望開始時刻マスタ!U55&lt;シフト設定マスタ!$E$15,$AH55="ホール"),"D",IF(希望開始時刻マスタ!U55="休み","休み","")))))</f>
        <v/>
      </c>
      <c r="V55" s="142" t="str">
        <f>IF(AND(希望開始時刻マスタ!V55&gt;=シフト設定マスタ!$D$12,希望開始時刻マスタ!V55&lt;シフト設定マスタ!$E$12,$AH55="キッチン"),"A",IF(AND(希望開始時刻マスタ!V55&gt;=シフト設定マスタ!$D$13,希望開始時刻マスタ!V55&lt;シフト設定マスタ!$E$13,$AH55="キッチン"),"B",IF(AND(希望開始時刻マスタ!V55&gt;=シフト設定マスタ!$D$14,希望開始時刻マスタ!V55&lt;シフト設定マスタ!$E$14,$AH55="ホール"),"C",IF(AND(希望開始時刻マスタ!V55&gt;=シフト設定マスタ!$D$15,希望開始時刻マスタ!V55&lt;シフト設定マスタ!$E$15,$AH55="ホール"),"D",IF(希望開始時刻マスタ!V55="休み","休み","")))))</f>
        <v/>
      </c>
      <c r="W55" s="142" t="str">
        <f>IF(AND(希望開始時刻マスタ!W55&gt;=シフト設定マスタ!$D$12,希望開始時刻マスタ!W55&lt;シフト設定マスタ!$E$12,$AH55="キッチン"),"A",IF(AND(希望開始時刻マスタ!W55&gt;=シフト設定マスタ!$D$13,希望開始時刻マスタ!W55&lt;シフト設定マスタ!$E$13,$AH55="キッチン"),"B",IF(AND(希望開始時刻マスタ!W55&gt;=シフト設定マスタ!$D$14,希望開始時刻マスタ!W55&lt;シフト設定マスタ!$E$14,$AH55="ホール"),"C",IF(AND(希望開始時刻マスタ!W55&gt;=シフト設定マスタ!$D$15,希望開始時刻マスタ!W55&lt;シフト設定マスタ!$E$15,$AH55="ホール"),"D",IF(希望開始時刻マスタ!W55="休み","休み","")))))</f>
        <v/>
      </c>
      <c r="X55" s="142" t="str">
        <f>IF(AND(希望開始時刻マスタ!X55&gt;=シフト設定マスタ!$D$12,希望開始時刻マスタ!X55&lt;シフト設定マスタ!$E$12,$AH55="キッチン"),"A",IF(AND(希望開始時刻マスタ!X55&gt;=シフト設定マスタ!$D$13,希望開始時刻マスタ!X55&lt;シフト設定マスタ!$E$13,$AH55="キッチン"),"B",IF(AND(希望開始時刻マスタ!X55&gt;=シフト設定マスタ!$D$14,希望開始時刻マスタ!X55&lt;シフト設定マスタ!$E$14,$AH55="ホール"),"C",IF(AND(希望開始時刻マスタ!X55&gt;=シフト設定マスタ!$D$15,希望開始時刻マスタ!X55&lt;シフト設定マスタ!$E$15,$AH55="ホール"),"D",IF(希望開始時刻マスタ!X55="休み","休み","")))))</f>
        <v/>
      </c>
      <c r="Y55" s="142" t="str">
        <f>IF(AND(希望開始時刻マスタ!Y55&gt;=シフト設定マスタ!$D$12,希望開始時刻マスタ!Y55&lt;シフト設定マスタ!$E$12,$AH55="キッチン"),"A",IF(AND(希望開始時刻マスタ!Y55&gt;=シフト設定マスタ!$D$13,希望開始時刻マスタ!Y55&lt;シフト設定マスタ!$E$13,$AH55="キッチン"),"B",IF(AND(希望開始時刻マスタ!Y55&gt;=シフト設定マスタ!$D$14,希望開始時刻マスタ!Y55&lt;シフト設定マスタ!$E$14,$AH55="ホール"),"C",IF(AND(希望開始時刻マスタ!Y55&gt;=シフト設定マスタ!$D$15,希望開始時刻マスタ!Y55&lt;シフト設定マスタ!$E$15,$AH55="ホール"),"D",IF(希望開始時刻マスタ!Y55="休み","休み","")))))</f>
        <v/>
      </c>
      <c r="Z55" s="142" t="str">
        <f>IF(AND(希望開始時刻マスタ!Z55&gt;=シフト設定マスタ!$D$12,希望開始時刻マスタ!Z55&lt;シフト設定マスタ!$E$12,$AH55="キッチン"),"A",IF(AND(希望開始時刻マスタ!Z55&gt;=シフト設定マスタ!$D$13,希望開始時刻マスタ!Z55&lt;シフト設定マスタ!$E$13,$AH55="キッチン"),"B",IF(AND(希望開始時刻マスタ!Z55&gt;=シフト設定マスタ!$D$14,希望開始時刻マスタ!Z55&lt;シフト設定マスタ!$E$14,$AH55="ホール"),"C",IF(AND(希望開始時刻マスタ!Z55&gt;=シフト設定マスタ!$D$15,希望開始時刻マスタ!Z55&lt;シフト設定マスタ!$E$15,$AH55="ホール"),"D",IF(希望開始時刻マスタ!Z55="休み","休み","")))))</f>
        <v/>
      </c>
      <c r="AA55" s="142" t="str">
        <f>IF(AND(希望開始時刻マスタ!AA55&gt;=シフト設定マスタ!$D$12,希望開始時刻マスタ!AA55&lt;シフト設定マスタ!$E$12,$AH55="キッチン"),"A",IF(AND(希望開始時刻マスタ!AA55&gt;=シフト設定マスタ!$D$13,希望開始時刻マスタ!AA55&lt;シフト設定マスタ!$E$13,$AH55="キッチン"),"B",IF(AND(希望開始時刻マスタ!AA55&gt;=シフト設定マスタ!$D$14,希望開始時刻マスタ!AA55&lt;シフト設定マスタ!$E$14,$AH55="ホール"),"C",IF(AND(希望開始時刻マスタ!AA55&gt;=シフト設定マスタ!$D$15,希望開始時刻マスタ!AA55&lt;シフト設定マスタ!$E$15,$AH55="ホール"),"D",IF(希望開始時刻マスタ!AA55="休み","休み","")))))</f>
        <v/>
      </c>
      <c r="AB55" s="142" t="str">
        <f>IF(AND(希望開始時刻マスタ!AB55&gt;=シフト設定マスタ!$D$12,希望開始時刻マスタ!AB55&lt;シフト設定マスタ!$E$12,$AH55="キッチン"),"A",IF(AND(希望開始時刻マスタ!AB55&gt;=シフト設定マスタ!$D$13,希望開始時刻マスタ!AB55&lt;シフト設定マスタ!$E$13,$AH55="キッチン"),"B",IF(AND(希望開始時刻マスタ!AB55&gt;=シフト設定マスタ!$D$14,希望開始時刻マスタ!AB55&lt;シフト設定マスタ!$E$14,$AH55="ホール"),"C",IF(AND(希望開始時刻マスタ!AB55&gt;=シフト設定マスタ!$D$15,希望開始時刻マスタ!AB55&lt;シフト設定マスタ!$E$15,$AH55="ホール"),"D",IF(希望開始時刻マスタ!AB55="休み","休み","")))))</f>
        <v/>
      </c>
      <c r="AC55" s="142" t="str">
        <f>IF(AND(希望開始時刻マスタ!AC55&gt;=シフト設定マスタ!$D$12,希望開始時刻マスタ!AC55&lt;シフト設定マスタ!$E$12,$AH55="キッチン"),"A",IF(AND(希望開始時刻マスタ!AC55&gt;=シフト設定マスタ!$D$13,希望開始時刻マスタ!AC55&lt;シフト設定マスタ!$E$13,$AH55="キッチン"),"B",IF(AND(希望開始時刻マスタ!AC55&gt;=シフト設定マスタ!$D$14,希望開始時刻マスタ!AC55&lt;シフト設定マスタ!$E$14,$AH55="ホール"),"C",IF(AND(希望開始時刻マスタ!AC55&gt;=シフト設定マスタ!$D$15,希望開始時刻マスタ!AC55&lt;シフト設定マスタ!$E$15,$AH55="ホール"),"D",IF(希望開始時刻マスタ!AC55="休み","休み","")))))</f>
        <v/>
      </c>
      <c r="AD55" s="142" t="str">
        <f>IF(AND(希望開始時刻マスタ!AD55&gt;=シフト設定マスタ!$D$12,希望開始時刻マスタ!AD55&lt;シフト設定マスタ!$E$12,$AH55="キッチン"),"A",IF(AND(希望開始時刻マスタ!AD55&gt;=シフト設定マスタ!$D$13,希望開始時刻マスタ!AD55&lt;シフト設定マスタ!$E$13,$AH55="キッチン"),"B",IF(AND(希望開始時刻マスタ!AD55&gt;=シフト設定マスタ!$D$14,希望開始時刻マスタ!AD55&lt;シフト設定マスタ!$E$14,$AH55="ホール"),"C",IF(AND(希望開始時刻マスタ!AD55&gt;=シフト設定マスタ!$D$15,希望開始時刻マスタ!AD55&lt;シフト設定マスタ!$E$15,$AH55="ホール"),"D",IF(希望開始時刻マスタ!AD55="休み","休み","")))))</f>
        <v/>
      </c>
      <c r="AE55" s="142" t="str">
        <f>IF(AND(希望開始時刻マスタ!AE55&gt;=シフト設定マスタ!$D$12,希望開始時刻マスタ!AE55&lt;シフト設定マスタ!$E$12,$AH55="キッチン"),"A",IF(AND(希望開始時刻マスタ!AE55&gt;=シフト設定マスタ!$D$13,希望開始時刻マスタ!AE55&lt;シフト設定マスタ!$E$13,$AH55="キッチン"),"B",IF(AND(希望開始時刻マスタ!AE55&gt;=シフト設定マスタ!$D$14,希望開始時刻マスタ!AE55&lt;シフト設定マスタ!$E$14,$AH55="ホール"),"C",IF(AND(希望開始時刻マスタ!AE55&gt;=シフト設定マスタ!$D$15,希望開始時刻マスタ!AE55&lt;シフト設定マスタ!$E$15,$AH55="ホール"),"D",IF(希望開始時刻マスタ!AE55="休み","休み","")))))</f>
        <v/>
      </c>
      <c r="AF55" s="142" t="str">
        <f>IF(AND(希望開始時刻マスタ!AF55&gt;=シフト設定マスタ!$D$12,希望開始時刻マスタ!AF55&lt;シフト設定マスタ!$E$12,$AH55="キッチン"),"A",IF(AND(希望開始時刻マスタ!AF55&gt;=シフト設定マスタ!$D$13,希望開始時刻マスタ!AF55&lt;シフト設定マスタ!$E$13,$AH55="キッチン"),"B",IF(AND(希望開始時刻マスタ!AF55&gt;=シフト設定マスタ!$D$14,希望開始時刻マスタ!AF55&lt;シフト設定マスタ!$E$14,$AH55="ホール"),"C",IF(AND(希望開始時刻マスタ!AF55&gt;=シフト設定マスタ!$D$15,希望開始時刻マスタ!AF55&lt;シフト設定マスタ!$E$15,$AH55="ホール"),"D",IF(希望開始時刻マスタ!AF55="休み","休み","")))))</f>
        <v/>
      </c>
      <c r="AG55" s="142" t="str">
        <f>IF(AND(希望開始時刻マスタ!AG55&gt;=シフト設定マスタ!$D$12,希望開始時刻マスタ!AG55&lt;シフト設定マスタ!$E$12,$AH55="キッチン"),"A",IF(AND(希望開始時刻マスタ!AG55&gt;=シフト設定マスタ!$D$13,希望開始時刻マスタ!AG55&lt;シフト設定マスタ!$E$13,$AH55="キッチン"),"B",IF(AND(希望開始時刻マスタ!AG55&gt;=シフト設定マスタ!$D$14,希望開始時刻マスタ!AG55&lt;シフト設定マスタ!$E$14,$AH55="ホール"),"C",IF(AND(希望開始時刻マスタ!AG55&gt;=シフト設定マスタ!$D$15,希望開始時刻マスタ!AG55&lt;シフト設定マスタ!$E$15,$AH55="ホール"),"D",IF(希望開始時刻マスタ!AG55="休み","休み","")))))</f>
        <v/>
      </c>
      <c r="AH55" s="143">
        <f>スタッフマスタ!L23</f>
        <v>0</v>
      </c>
      <c r="AI55" s="143">
        <f>スタッフマスタ!K23</f>
        <v>0</v>
      </c>
    </row>
    <row r="56" spans="2:35" x14ac:dyDescent="0.4">
      <c r="B56" s="17" t="s">
        <v>71</v>
      </c>
      <c r="C56" s="142" t="str">
        <f>IF(AND(希望開始時刻マスタ!C56&gt;=シフト設定マスタ!$D$12,希望開始時刻マスタ!C56&lt;シフト設定マスタ!$E$12,$AH56="キッチン"),"A",IF(AND(希望開始時刻マスタ!C56&gt;=シフト設定マスタ!$D$13,希望開始時刻マスタ!C56&lt;シフト設定マスタ!$E$13,$AH56="キッチン"),"B",IF(AND(希望開始時刻マスタ!C56&gt;=シフト設定マスタ!$D$14,希望開始時刻マスタ!C56&lt;シフト設定マスタ!$E$14,$AH56="ホール"),"C",IF(AND(希望開始時刻マスタ!C56&gt;=シフト設定マスタ!$D$15,希望開始時刻マスタ!C56&lt;シフト設定マスタ!$E$15,$AH56="ホール"),"D",IF(希望開始時刻マスタ!C56="休み","休み","")))))</f>
        <v/>
      </c>
      <c r="D56" s="142" t="str">
        <f>IF(AND(希望開始時刻マスタ!D56&gt;=シフト設定マスタ!$D$12,希望開始時刻マスタ!D56&lt;シフト設定マスタ!$E$12,$AH56="キッチン"),"A",IF(AND(希望開始時刻マスタ!D56&gt;=シフト設定マスタ!$D$13,希望開始時刻マスタ!D56&lt;シフト設定マスタ!$E$13,$AH56="キッチン"),"B",IF(AND(希望開始時刻マスタ!D56&gt;=シフト設定マスタ!$D$14,希望開始時刻マスタ!D56&lt;シフト設定マスタ!$E$14,$AH56="ホール"),"C",IF(AND(希望開始時刻マスタ!D56&gt;=シフト設定マスタ!$D$15,希望開始時刻マスタ!D56&lt;シフト設定マスタ!$E$15,$AH56="ホール"),"D",IF(希望開始時刻マスタ!D56="休み","休み","")))))</f>
        <v/>
      </c>
      <c r="E56" s="142" t="str">
        <f>IF(AND(希望開始時刻マスタ!E56&gt;=シフト設定マスタ!$D$12,希望開始時刻マスタ!E56&lt;シフト設定マスタ!$E$12,$AH56="キッチン"),"A",IF(AND(希望開始時刻マスタ!E56&gt;=シフト設定マスタ!$D$13,希望開始時刻マスタ!E56&lt;シフト設定マスタ!$E$13,$AH56="キッチン"),"B",IF(AND(希望開始時刻マスタ!E56&gt;=シフト設定マスタ!$D$14,希望開始時刻マスタ!E56&lt;シフト設定マスタ!$E$14,$AH56="ホール"),"C",IF(AND(希望開始時刻マスタ!E56&gt;=シフト設定マスタ!$D$15,希望開始時刻マスタ!E56&lt;シフト設定マスタ!$E$15,$AH56="ホール"),"D",IF(希望開始時刻マスタ!E56="休み","休み","")))))</f>
        <v/>
      </c>
      <c r="F56" s="142" t="str">
        <f>IF(AND(希望開始時刻マスタ!F56&gt;=シフト設定マスタ!$D$12,希望開始時刻マスタ!F56&lt;シフト設定マスタ!$E$12,$AH56="キッチン"),"A",IF(AND(希望開始時刻マスタ!F56&gt;=シフト設定マスタ!$D$13,希望開始時刻マスタ!F56&lt;シフト設定マスタ!$E$13,$AH56="キッチン"),"B",IF(AND(希望開始時刻マスタ!F56&gt;=シフト設定マスタ!$D$14,希望開始時刻マスタ!F56&lt;シフト設定マスタ!$E$14,$AH56="ホール"),"C",IF(AND(希望開始時刻マスタ!F56&gt;=シフト設定マスタ!$D$15,希望開始時刻マスタ!F56&lt;シフト設定マスタ!$E$15,$AH56="ホール"),"D",IF(希望開始時刻マスタ!F56="休み","休み","")))))</f>
        <v/>
      </c>
      <c r="G56" s="142" t="str">
        <f>IF(AND(希望開始時刻マスタ!G56&gt;=シフト設定マスタ!$D$12,希望開始時刻マスタ!G56&lt;シフト設定マスタ!$E$12,$AH56="キッチン"),"A",IF(AND(希望開始時刻マスタ!G56&gt;=シフト設定マスタ!$D$13,希望開始時刻マスタ!G56&lt;シフト設定マスタ!$E$13,$AH56="キッチン"),"B",IF(AND(希望開始時刻マスタ!G56&gt;=シフト設定マスタ!$D$14,希望開始時刻マスタ!G56&lt;シフト設定マスタ!$E$14,$AH56="ホール"),"C",IF(AND(希望開始時刻マスタ!G56&gt;=シフト設定マスタ!$D$15,希望開始時刻マスタ!G56&lt;シフト設定マスタ!$E$15,$AH56="ホール"),"D",IF(希望開始時刻マスタ!G56="休み","休み","")))))</f>
        <v/>
      </c>
      <c r="H56" s="142" t="str">
        <f>IF(AND(希望開始時刻マスタ!H56&gt;=シフト設定マスタ!$D$12,希望開始時刻マスタ!H56&lt;シフト設定マスタ!$E$12,$AH56="キッチン"),"A",IF(AND(希望開始時刻マスタ!H56&gt;=シフト設定マスタ!$D$13,希望開始時刻マスタ!H56&lt;シフト設定マスタ!$E$13,$AH56="キッチン"),"B",IF(AND(希望開始時刻マスタ!H56&gt;=シフト設定マスタ!$D$14,希望開始時刻マスタ!H56&lt;シフト設定マスタ!$E$14,$AH56="ホール"),"C",IF(AND(希望開始時刻マスタ!H56&gt;=シフト設定マスタ!$D$15,希望開始時刻マスタ!H56&lt;シフト設定マスタ!$E$15,$AH56="ホール"),"D",IF(希望開始時刻マスタ!H56="休み","休み","")))))</f>
        <v/>
      </c>
      <c r="I56" s="142" t="str">
        <f>IF(AND(希望開始時刻マスタ!I56&gt;=シフト設定マスタ!$D$12,希望開始時刻マスタ!I56&lt;シフト設定マスタ!$E$12,$AH56="キッチン"),"A",IF(AND(希望開始時刻マスタ!I56&gt;=シフト設定マスタ!$D$13,希望開始時刻マスタ!I56&lt;シフト設定マスタ!$E$13,$AH56="キッチン"),"B",IF(AND(希望開始時刻マスタ!I56&gt;=シフト設定マスタ!$D$14,希望開始時刻マスタ!I56&lt;シフト設定マスタ!$E$14,$AH56="ホール"),"C",IF(AND(希望開始時刻マスタ!I56&gt;=シフト設定マスタ!$D$15,希望開始時刻マスタ!I56&lt;シフト設定マスタ!$E$15,$AH56="ホール"),"D",IF(希望開始時刻マスタ!I56="休み","休み","")))))</f>
        <v/>
      </c>
      <c r="J56" s="142" t="str">
        <f>IF(AND(希望開始時刻マスタ!J56&gt;=シフト設定マスタ!$D$12,希望開始時刻マスタ!J56&lt;シフト設定マスタ!$E$12,$AH56="キッチン"),"A",IF(AND(希望開始時刻マスタ!J56&gt;=シフト設定マスタ!$D$13,希望開始時刻マスタ!J56&lt;シフト設定マスタ!$E$13,$AH56="キッチン"),"B",IF(AND(希望開始時刻マスタ!J56&gt;=シフト設定マスタ!$D$14,希望開始時刻マスタ!J56&lt;シフト設定マスタ!$E$14,$AH56="ホール"),"C",IF(AND(希望開始時刻マスタ!J56&gt;=シフト設定マスタ!$D$15,希望開始時刻マスタ!J56&lt;シフト設定マスタ!$E$15,$AH56="ホール"),"D",IF(希望開始時刻マスタ!J56="休み","休み","")))))</f>
        <v/>
      </c>
      <c r="K56" s="142" t="str">
        <f>IF(AND(希望開始時刻マスタ!K56&gt;=シフト設定マスタ!$D$12,希望開始時刻マスタ!K56&lt;シフト設定マスタ!$E$12,$AH56="キッチン"),"A",IF(AND(希望開始時刻マスタ!K56&gt;=シフト設定マスタ!$D$13,希望開始時刻マスタ!K56&lt;シフト設定マスタ!$E$13,$AH56="キッチン"),"B",IF(AND(希望開始時刻マスタ!K56&gt;=シフト設定マスタ!$D$14,希望開始時刻マスタ!K56&lt;シフト設定マスタ!$E$14,$AH56="ホール"),"C",IF(AND(希望開始時刻マスタ!K56&gt;=シフト設定マスタ!$D$15,希望開始時刻マスタ!K56&lt;シフト設定マスタ!$E$15,$AH56="ホール"),"D",IF(希望開始時刻マスタ!K56="休み","休み","")))))</f>
        <v/>
      </c>
      <c r="L56" s="142" t="str">
        <f>IF(AND(希望開始時刻マスタ!L56&gt;=シフト設定マスタ!$D$12,希望開始時刻マスタ!L56&lt;シフト設定マスタ!$E$12,$AH56="キッチン"),"A",IF(AND(希望開始時刻マスタ!L56&gt;=シフト設定マスタ!$D$13,希望開始時刻マスタ!L56&lt;シフト設定マスタ!$E$13,$AH56="キッチン"),"B",IF(AND(希望開始時刻マスタ!L56&gt;=シフト設定マスタ!$D$14,希望開始時刻マスタ!L56&lt;シフト設定マスタ!$E$14,$AH56="ホール"),"C",IF(AND(希望開始時刻マスタ!L56&gt;=シフト設定マスタ!$D$15,希望開始時刻マスタ!L56&lt;シフト設定マスタ!$E$15,$AH56="ホール"),"D",IF(希望開始時刻マスタ!L56="休み","休み","")))))</f>
        <v/>
      </c>
      <c r="M56" s="142" t="str">
        <f>IF(AND(希望開始時刻マスタ!M56&gt;=シフト設定マスタ!$D$12,希望開始時刻マスタ!M56&lt;シフト設定マスタ!$E$12,$AH56="キッチン"),"A",IF(AND(希望開始時刻マスタ!M56&gt;=シフト設定マスタ!$D$13,希望開始時刻マスタ!M56&lt;シフト設定マスタ!$E$13,$AH56="キッチン"),"B",IF(AND(希望開始時刻マスタ!M56&gt;=シフト設定マスタ!$D$14,希望開始時刻マスタ!M56&lt;シフト設定マスタ!$E$14,$AH56="ホール"),"C",IF(AND(希望開始時刻マスタ!M56&gt;=シフト設定マスタ!$D$15,希望開始時刻マスタ!M56&lt;シフト設定マスタ!$E$15,$AH56="ホール"),"D",IF(希望開始時刻マスタ!M56="休み","休み","")))))</f>
        <v/>
      </c>
      <c r="N56" s="142" t="str">
        <f>IF(AND(希望開始時刻マスタ!N56&gt;=シフト設定マスタ!$D$12,希望開始時刻マスタ!N56&lt;シフト設定マスタ!$E$12,$AH56="キッチン"),"A",IF(AND(希望開始時刻マスタ!N56&gt;=シフト設定マスタ!$D$13,希望開始時刻マスタ!N56&lt;シフト設定マスタ!$E$13,$AH56="キッチン"),"B",IF(AND(希望開始時刻マスタ!N56&gt;=シフト設定マスタ!$D$14,希望開始時刻マスタ!N56&lt;シフト設定マスタ!$E$14,$AH56="ホール"),"C",IF(AND(希望開始時刻マスタ!N56&gt;=シフト設定マスタ!$D$15,希望開始時刻マスタ!N56&lt;シフト設定マスタ!$E$15,$AH56="ホール"),"D",IF(希望開始時刻マスタ!N56="休み","休み","")))))</f>
        <v/>
      </c>
      <c r="O56" s="142" t="str">
        <f>IF(AND(希望開始時刻マスタ!O56&gt;=シフト設定マスタ!$D$12,希望開始時刻マスタ!O56&lt;シフト設定マスタ!$E$12,$AH56="キッチン"),"A",IF(AND(希望開始時刻マスタ!O56&gt;=シフト設定マスタ!$D$13,希望開始時刻マスタ!O56&lt;シフト設定マスタ!$E$13,$AH56="キッチン"),"B",IF(AND(希望開始時刻マスタ!O56&gt;=シフト設定マスタ!$D$14,希望開始時刻マスタ!O56&lt;シフト設定マスタ!$E$14,$AH56="ホール"),"C",IF(AND(希望開始時刻マスタ!O56&gt;=シフト設定マスタ!$D$15,希望開始時刻マスタ!O56&lt;シフト設定マスタ!$E$15,$AH56="ホール"),"D",IF(希望開始時刻マスタ!O56="休み","休み","")))))</f>
        <v/>
      </c>
      <c r="P56" s="142" t="str">
        <f>IF(AND(希望開始時刻マスタ!P56&gt;=シフト設定マスタ!$D$12,希望開始時刻マスタ!P56&lt;シフト設定マスタ!$E$12,$AH56="キッチン"),"A",IF(AND(希望開始時刻マスタ!P56&gt;=シフト設定マスタ!$D$13,希望開始時刻マスタ!P56&lt;シフト設定マスタ!$E$13,$AH56="キッチン"),"B",IF(AND(希望開始時刻マスタ!P56&gt;=シフト設定マスタ!$D$14,希望開始時刻マスタ!P56&lt;シフト設定マスタ!$E$14,$AH56="ホール"),"C",IF(AND(希望開始時刻マスタ!P56&gt;=シフト設定マスタ!$D$15,希望開始時刻マスタ!P56&lt;シフト設定マスタ!$E$15,$AH56="ホール"),"D",IF(希望開始時刻マスタ!P56="休み","休み","")))))</f>
        <v/>
      </c>
      <c r="Q56" s="142" t="str">
        <f>IF(AND(希望開始時刻マスタ!Q56&gt;=シフト設定マスタ!$D$12,希望開始時刻マスタ!Q56&lt;シフト設定マスタ!$E$12,$AH56="キッチン"),"A",IF(AND(希望開始時刻マスタ!Q56&gt;=シフト設定マスタ!$D$13,希望開始時刻マスタ!Q56&lt;シフト設定マスタ!$E$13,$AH56="キッチン"),"B",IF(AND(希望開始時刻マスタ!Q56&gt;=シフト設定マスタ!$D$14,希望開始時刻マスタ!Q56&lt;シフト設定マスタ!$E$14,$AH56="ホール"),"C",IF(AND(希望開始時刻マスタ!Q56&gt;=シフト設定マスタ!$D$15,希望開始時刻マスタ!Q56&lt;シフト設定マスタ!$E$15,$AH56="ホール"),"D",IF(希望開始時刻マスタ!Q56="休み","休み","")))))</f>
        <v/>
      </c>
      <c r="R56" s="142" t="str">
        <f>IF(AND(希望開始時刻マスタ!R56&gt;=シフト設定マスタ!$D$12,希望開始時刻マスタ!R56&lt;シフト設定マスタ!$E$12,$AH56="キッチン"),"A",IF(AND(希望開始時刻マスタ!R56&gt;=シフト設定マスタ!$D$13,希望開始時刻マスタ!R56&lt;シフト設定マスタ!$E$13,$AH56="キッチン"),"B",IF(AND(希望開始時刻マスタ!R56&gt;=シフト設定マスタ!$D$14,希望開始時刻マスタ!R56&lt;シフト設定マスタ!$E$14,$AH56="ホール"),"C",IF(AND(希望開始時刻マスタ!R56&gt;=シフト設定マスタ!$D$15,希望開始時刻マスタ!R56&lt;シフト設定マスタ!$E$15,$AH56="ホール"),"D",IF(希望開始時刻マスタ!R56="休み","休み","")))))</f>
        <v/>
      </c>
      <c r="S56" s="142" t="str">
        <f>IF(AND(希望開始時刻マスタ!S56&gt;=シフト設定マスタ!$D$12,希望開始時刻マスタ!S56&lt;シフト設定マスタ!$E$12,$AH56="キッチン"),"A",IF(AND(希望開始時刻マスタ!S56&gt;=シフト設定マスタ!$D$13,希望開始時刻マスタ!S56&lt;シフト設定マスタ!$E$13,$AH56="キッチン"),"B",IF(AND(希望開始時刻マスタ!S56&gt;=シフト設定マスタ!$D$14,希望開始時刻マスタ!S56&lt;シフト設定マスタ!$E$14,$AH56="ホール"),"C",IF(AND(希望開始時刻マスタ!S56&gt;=シフト設定マスタ!$D$15,希望開始時刻マスタ!S56&lt;シフト設定マスタ!$E$15,$AH56="ホール"),"D",IF(希望開始時刻マスタ!S56="休み","休み","")))))</f>
        <v/>
      </c>
      <c r="T56" s="142" t="str">
        <f>IF(AND(希望開始時刻マスタ!T56&gt;=シフト設定マスタ!$D$12,希望開始時刻マスタ!T56&lt;シフト設定マスタ!$E$12,$AH56="キッチン"),"A",IF(AND(希望開始時刻マスタ!T56&gt;=シフト設定マスタ!$D$13,希望開始時刻マスタ!T56&lt;シフト設定マスタ!$E$13,$AH56="キッチン"),"B",IF(AND(希望開始時刻マスタ!T56&gt;=シフト設定マスタ!$D$14,希望開始時刻マスタ!T56&lt;シフト設定マスタ!$E$14,$AH56="ホール"),"C",IF(AND(希望開始時刻マスタ!T56&gt;=シフト設定マスタ!$D$15,希望開始時刻マスタ!T56&lt;シフト設定マスタ!$E$15,$AH56="ホール"),"D",IF(希望開始時刻マスタ!T56="休み","休み","")))))</f>
        <v/>
      </c>
      <c r="U56" s="142" t="str">
        <f>IF(AND(希望開始時刻マスタ!U56&gt;=シフト設定マスタ!$D$12,希望開始時刻マスタ!U56&lt;シフト設定マスタ!$E$12,$AH56="キッチン"),"A",IF(AND(希望開始時刻マスタ!U56&gt;=シフト設定マスタ!$D$13,希望開始時刻マスタ!U56&lt;シフト設定マスタ!$E$13,$AH56="キッチン"),"B",IF(AND(希望開始時刻マスタ!U56&gt;=シフト設定マスタ!$D$14,希望開始時刻マスタ!U56&lt;シフト設定マスタ!$E$14,$AH56="ホール"),"C",IF(AND(希望開始時刻マスタ!U56&gt;=シフト設定マスタ!$D$15,希望開始時刻マスタ!U56&lt;シフト設定マスタ!$E$15,$AH56="ホール"),"D",IF(希望開始時刻マスタ!U56="休み","休み","")))))</f>
        <v/>
      </c>
      <c r="V56" s="142" t="str">
        <f>IF(AND(希望開始時刻マスタ!V56&gt;=シフト設定マスタ!$D$12,希望開始時刻マスタ!V56&lt;シフト設定マスタ!$E$12,$AH56="キッチン"),"A",IF(AND(希望開始時刻マスタ!V56&gt;=シフト設定マスタ!$D$13,希望開始時刻マスタ!V56&lt;シフト設定マスタ!$E$13,$AH56="キッチン"),"B",IF(AND(希望開始時刻マスタ!V56&gt;=シフト設定マスタ!$D$14,希望開始時刻マスタ!V56&lt;シフト設定マスタ!$E$14,$AH56="ホール"),"C",IF(AND(希望開始時刻マスタ!V56&gt;=シフト設定マスタ!$D$15,希望開始時刻マスタ!V56&lt;シフト設定マスタ!$E$15,$AH56="ホール"),"D",IF(希望開始時刻マスタ!V56="休み","休み","")))))</f>
        <v/>
      </c>
      <c r="W56" s="142" t="str">
        <f>IF(AND(希望開始時刻マスタ!W56&gt;=シフト設定マスタ!$D$12,希望開始時刻マスタ!W56&lt;シフト設定マスタ!$E$12,$AH56="キッチン"),"A",IF(AND(希望開始時刻マスタ!W56&gt;=シフト設定マスタ!$D$13,希望開始時刻マスタ!W56&lt;シフト設定マスタ!$E$13,$AH56="キッチン"),"B",IF(AND(希望開始時刻マスタ!W56&gt;=シフト設定マスタ!$D$14,希望開始時刻マスタ!W56&lt;シフト設定マスタ!$E$14,$AH56="ホール"),"C",IF(AND(希望開始時刻マスタ!W56&gt;=シフト設定マスタ!$D$15,希望開始時刻マスタ!W56&lt;シフト設定マスタ!$E$15,$AH56="ホール"),"D",IF(希望開始時刻マスタ!W56="休み","休み","")))))</f>
        <v/>
      </c>
      <c r="X56" s="142" t="str">
        <f>IF(AND(希望開始時刻マスタ!X56&gt;=シフト設定マスタ!$D$12,希望開始時刻マスタ!X56&lt;シフト設定マスタ!$E$12,$AH56="キッチン"),"A",IF(AND(希望開始時刻マスタ!X56&gt;=シフト設定マスタ!$D$13,希望開始時刻マスタ!X56&lt;シフト設定マスタ!$E$13,$AH56="キッチン"),"B",IF(AND(希望開始時刻マスタ!X56&gt;=シフト設定マスタ!$D$14,希望開始時刻マスタ!X56&lt;シフト設定マスタ!$E$14,$AH56="ホール"),"C",IF(AND(希望開始時刻マスタ!X56&gt;=シフト設定マスタ!$D$15,希望開始時刻マスタ!X56&lt;シフト設定マスタ!$E$15,$AH56="ホール"),"D",IF(希望開始時刻マスタ!X56="休み","休み","")))))</f>
        <v/>
      </c>
      <c r="Y56" s="142" t="str">
        <f>IF(AND(希望開始時刻マスタ!Y56&gt;=シフト設定マスタ!$D$12,希望開始時刻マスタ!Y56&lt;シフト設定マスタ!$E$12,$AH56="キッチン"),"A",IF(AND(希望開始時刻マスタ!Y56&gt;=シフト設定マスタ!$D$13,希望開始時刻マスタ!Y56&lt;シフト設定マスタ!$E$13,$AH56="キッチン"),"B",IF(AND(希望開始時刻マスタ!Y56&gt;=シフト設定マスタ!$D$14,希望開始時刻マスタ!Y56&lt;シフト設定マスタ!$E$14,$AH56="ホール"),"C",IF(AND(希望開始時刻マスタ!Y56&gt;=シフト設定マスタ!$D$15,希望開始時刻マスタ!Y56&lt;シフト設定マスタ!$E$15,$AH56="ホール"),"D",IF(希望開始時刻マスタ!Y56="休み","休み","")))))</f>
        <v/>
      </c>
      <c r="Z56" s="142" t="str">
        <f>IF(AND(希望開始時刻マスタ!Z56&gt;=シフト設定マスタ!$D$12,希望開始時刻マスタ!Z56&lt;シフト設定マスタ!$E$12,$AH56="キッチン"),"A",IF(AND(希望開始時刻マスタ!Z56&gt;=シフト設定マスタ!$D$13,希望開始時刻マスタ!Z56&lt;シフト設定マスタ!$E$13,$AH56="キッチン"),"B",IF(AND(希望開始時刻マスタ!Z56&gt;=シフト設定マスタ!$D$14,希望開始時刻マスタ!Z56&lt;シフト設定マスタ!$E$14,$AH56="ホール"),"C",IF(AND(希望開始時刻マスタ!Z56&gt;=シフト設定マスタ!$D$15,希望開始時刻マスタ!Z56&lt;シフト設定マスタ!$E$15,$AH56="ホール"),"D",IF(希望開始時刻マスタ!Z56="休み","休み","")))))</f>
        <v/>
      </c>
      <c r="AA56" s="142" t="str">
        <f>IF(AND(希望開始時刻マスタ!AA56&gt;=シフト設定マスタ!$D$12,希望開始時刻マスタ!AA56&lt;シフト設定マスタ!$E$12,$AH56="キッチン"),"A",IF(AND(希望開始時刻マスタ!AA56&gt;=シフト設定マスタ!$D$13,希望開始時刻マスタ!AA56&lt;シフト設定マスタ!$E$13,$AH56="キッチン"),"B",IF(AND(希望開始時刻マスタ!AA56&gt;=シフト設定マスタ!$D$14,希望開始時刻マスタ!AA56&lt;シフト設定マスタ!$E$14,$AH56="ホール"),"C",IF(AND(希望開始時刻マスタ!AA56&gt;=シフト設定マスタ!$D$15,希望開始時刻マスタ!AA56&lt;シフト設定マスタ!$E$15,$AH56="ホール"),"D",IF(希望開始時刻マスタ!AA56="休み","休み","")))))</f>
        <v/>
      </c>
      <c r="AB56" s="142" t="str">
        <f>IF(AND(希望開始時刻マスタ!AB56&gt;=シフト設定マスタ!$D$12,希望開始時刻マスタ!AB56&lt;シフト設定マスタ!$E$12,$AH56="キッチン"),"A",IF(AND(希望開始時刻マスタ!AB56&gt;=シフト設定マスタ!$D$13,希望開始時刻マスタ!AB56&lt;シフト設定マスタ!$E$13,$AH56="キッチン"),"B",IF(AND(希望開始時刻マスタ!AB56&gt;=シフト設定マスタ!$D$14,希望開始時刻マスタ!AB56&lt;シフト設定マスタ!$E$14,$AH56="ホール"),"C",IF(AND(希望開始時刻マスタ!AB56&gt;=シフト設定マスタ!$D$15,希望開始時刻マスタ!AB56&lt;シフト設定マスタ!$E$15,$AH56="ホール"),"D",IF(希望開始時刻マスタ!AB56="休み","休み","")))))</f>
        <v/>
      </c>
      <c r="AC56" s="142" t="str">
        <f>IF(AND(希望開始時刻マスタ!AC56&gt;=シフト設定マスタ!$D$12,希望開始時刻マスタ!AC56&lt;シフト設定マスタ!$E$12,$AH56="キッチン"),"A",IF(AND(希望開始時刻マスタ!AC56&gt;=シフト設定マスタ!$D$13,希望開始時刻マスタ!AC56&lt;シフト設定マスタ!$E$13,$AH56="キッチン"),"B",IF(AND(希望開始時刻マスタ!AC56&gt;=シフト設定マスタ!$D$14,希望開始時刻マスタ!AC56&lt;シフト設定マスタ!$E$14,$AH56="ホール"),"C",IF(AND(希望開始時刻マスタ!AC56&gt;=シフト設定マスタ!$D$15,希望開始時刻マスタ!AC56&lt;シフト設定マスタ!$E$15,$AH56="ホール"),"D",IF(希望開始時刻マスタ!AC56="休み","休み","")))))</f>
        <v/>
      </c>
      <c r="AD56" s="142" t="str">
        <f>IF(AND(希望開始時刻マスタ!AD56&gt;=シフト設定マスタ!$D$12,希望開始時刻マスタ!AD56&lt;シフト設定マスタ!$E$12,$AH56="キッチン"),"A",IF(AND(希望開始時刻マスタ!AD56&gt;=シフト設定マスタ!$D$13,希望開始時刻マスタ!AD56&lt;シフト設定マスタ!$E$13,$AH56="キッチン"),"B",IF(AND(希望開始時刻マスタ!AD56&gt;=シフト設定マスタ!$D$14,希望開始時刻マスタ!AD56&lt;シフト設定マスタ!$E$14,$AH56="ホール"),"C",IF(AND(希望開始時刻マスタ!AD56&gt;=シフト設定マスタ!$D$15,希望開始時刻マスタ!AD56&lt;シフト設定マスタ!$E$15,$AH56="ホール"),"D",IF(希望開始時刻マスタ!AD56="休み","休み","")))))</f>
        <v/>
      </c>
      <c r="AE56" s="142" t="str">
        <f>IF(AND(希望開始時刻マスタ!AE56&gt;=シフト設定マスタ!$D$12,希望開始時刻マスタ!AE56&lt;シフト設定マスタ!$E$12,$AH56="キッチン"),"A",IF(AND(希望開始時刻マスタ!AE56&gt;=シフト設定マスタ!$D$13,希望開始時刻マスタ!AE56&lt;シフト設定マスタ!$E$13,$AH56="キッチン"),"B",IF(AND(希望開始時刻マスタ!AE56&gt;=シフト設定マスタ!$D$14,希望開始時刻マスタ!AE56&lt;シフト設定マスタ!$E$14,$AH56="ホール"),"C",IF(AND(希望開始時刻マスタ!AE56&gt;=シフト設定マスタ!$D$15,希望開始時刻マスタ!AE56&lt;シフト設定マスタ!$E$15,$AH56="ホール"),"D",IF(希望開始時刻マスタ!AE56="休み","休み","")))))</f>
        <v/>
      </c>
      <c r="AF56" s="142" t="str">
        <f>IF(AND(希望開始時刻マスタ!AF56&gt;=シフト設定マスタ!$D$12,希望開始時刻マスタ!AF56&lt;シフト設定マスタ!$E$12,$AH56="キッチン"),"A",IF(AND(希望開始時刻マスタ!AF56&gt;=シフト設定マスタ!$D$13,希望開始時刻マスタ!AF56&lt;シフト設定マスタ!$E$13,$AH56="キッチン"),"B",IF(AND(希望開始時刻マスタ!AF56&gt;=シフト設定マスタ!$D$14,希望開始時刻マスタ!AF56&lt;シフト設定マスタ!$E$14,$AH56="ホール"),"C",IF(AND(希望開始時刻マスタ!AF56&gt;=シフト設定マスタ!$D$15,希望開始時刻マスタ!AF56&lt;シフト設定マスタ!$E$15,$AH56="ホール"),"D",IF(希望開始時刻マスタ!AF56="休み","休み","")))))</f>
        <v/>
      </c>
      <c r="AG56" s="142" t="str">
        <f>IF(AND(希望開始時刻マスタ!AG56&gt;=シフト設定マスタ!$D$12,希望開始時刻マスタ!AG56&lt;シフト設定マスタ!$E$12,$AH56="キッチン"),"A",IF(AND(希望開始時刻マスタ!AG56&gt;=シフト設定マスタ!$D$13,希望開始時刻マスタ!AG56&lt;シフト設定マスタ!$E$13,$AH56="キッチン"),"B",IF(AND(希望開始時刻マスタ!AG56&gt;=シフト設定マスタ!$D$14,希望開始時刻マスタ!AG56&lt;シフト設定マスタ!$E$14,$AH56="ホール"),"C",IF(AND(希望開始時刻マスタ!AG56&gt;=シフト設定マスタ!$D$15,希望開始時刻マスタ!AG56&lt;シフト設定マスタ!$E$15,$AH56="ホール"),"D",IF(希望開始時刻マスタ!AG56="休み","休み","")))))</f>
        <v/>
      </c>
      <c r="AH56" s="143">
        <f>スタッフマスタ!L24</f>
        <v>0</v>
      </c>
      <c r="AI56" s="143">
        <f>スタッフマスタ!K24</f>
        <v>0</v>
      </c>
    </row>
    <row r="57" spans="2:35" x14ac:dyDescent="0.4">
      <c r="B57" s="17" t="s">
        <v>72</v>
      </c>
      <c r="C57" s="142" t="str">
        <f>IF(AND(希望開始時刻マスタ!C57&gt;=シフト設定マスタ!$D$12,希望開始時刻マスタ!C57&lt;シフト設定マスタ!$E$12,$AH57="キッチン"),"A",IF(AND(希望開始時刻マスタ!C57&gt;=シフト設定マスタ!$D$13,希望開始時刻マスタ!C57&lt;シフト設定マスタ!$E$13,$AH57="キッチン"),"B",IF(AND(希望開始時刻マスタ!C57&gt;=シフト設定マスタ!$D$14,希望開始時刻マスタ!C57&lt;シフト設定マスタ!$E$14,$AH57="ホール"),"C",IF(AND(希望開始時刻マスタ!C57&gt;=シフト設定マスタ!$D$15,希望開始時刻マスタ!C57&lt;シフト設定マスタ!$E$15,$AH57="ホール"),"D",IF(希望開始時刻マスタ!C57="休み","休み","")))))</f>
        <v/>
      </c>
      <c r="D57" s="142" t="str">
        <f>IF(AND(希望開始時刻マスタ!D57&gt;=シフト設定マスタ!$D$12,希望開始時刻マスタ!D57&lt;シフト設定マスタ!$E$12,$AH57="キッチン"),"A",IF(AND(希望開始時刻マスタ!D57&gt;=シフト設定マスタ!$D$13,希望開始時刻マスタ!D57&lt;シフト設定マスタ!$E$13,$AH57="キッチン"),"B",IF(AND(希望開始時刻マスタ!D57&gt;=シフト設定マスタ!$D$14,希望開始時刻マスタ!D57&lt;シフト設定マスタ!$E$14,$AH57="ホール"),"C",IF(AND(希望開始時刻マスタ!D57&gt;=シフト設定マスタ!$D$15,希望開始時刻マスタ!D57&lt;シフト設定マスタ!$E$15,$AH57="ホール"),"D",IF(希望開始時刻マスタ!D57="休み","休み","")))))</f>
        <v/>
      </c>
      <c r="E57" s="142" t="str">
        <f>IF(AND(希望開始時刻マスタ!E57&gt;=シフト設定マスタ!$D$12,希望開始時刻マスタ!E57&lt;シフト設定マスタ!$E$12,$AH57="キッチン"),"A",IF(AND(希望開始時刻マスタ!E57&gt;=シフト設定マスタ!$D$13,希望開始時刻マスタ!E57&lt;シフト設定マスタ!$E$13,$AH57="キッチン"),"B",IF(AND(希望開始時刻マスタ!E57&gt;=シフト設定マスタ!$D$14,希望開始時刻マスタ!E57&lt;シフト設定マスタ!$E$14,$AH57="ホール"),"C",IF(AND(希望開始時刻マスタ!E57&gt;=シフト設定マスタ!$D$15,希望開始時刻マスタ!E57&lt;シフト設定マスタ!$E$15,$AH57="ホール"),"D",IF(希望開始時刻マスタ!E57="休み","休み","")))))</f>
        <v/>
      </c>
      <c r="F57" s="142" t="str">
        <f>IF(AND(希望開始時刻マスタ!F57&gt;=シフト設定マスタ!$D$12,希望開始時刻マスタ!F57&lt;シフト設定マスタ!$E$12,$AH57="キッチン"),"A",IF(AND(希望開始時刻マスタ!F57&gt;=シフト設定マスタ!$D$13,希望開始時刻マスタ!F57&lt;シフト設定マスタ!$E$13,$AH57="キッチン"),"B",IF(AND(希望開始時刻マスタ!F57&gt;=シフト設定マスタ!$D$14,希望開始時刻マスタ!F57&lt;シフト設定マスタ!$E$14,$AH57="ホール"),"C",IF(AND(希望開始時刻マスタ!F57&gt;=シフト設定マスタ!$D$15,希望開始時刻マスタ!F57&lt;シフト設定マスタ!$E$15,$AH57="ホール"),"D",IF(希望開始時刻マスタ!F57="休み","休み","")))))</f>
        <v/>
      </c>
      <c r="G57" s="142" t="str">
        <f>IF(AND(希望開始時刻マスタ!G57&gt;=シフト設定マスタ!$D$12,希望開始時刻マスタ!G57&lt;シフト設定マスタ!$E$12,$AH57="キッチン"),"A",IF(AND(希望開始時刻マスタ!G57&gt;=シフト設定マスタ!$D$13,希望開始時刻マスタ!G57&lt;シフト設定マスタ!$E$13,$AH57="キッチン"),"B",IF(AND(希望開始時刻マスタ!G57&gt;=シフト設定マスタ!$D$14,希望開始時刻マスタ!G57&lt;シフト設定マスタ!$E$14,$AH57="ホール"),"C",IF(AND(希望開始時刻マスタ!G57&gt;=シフト設定マスタ!$D$15,希望開始時刻マスタ!G57&lt;シフト設定マスタ!$E$15,$AH57="ホール"),"D",IF(希望開始時刻マスタ!G57="休み","休み","")))))</f>
        <v/>
      </c>
      <c r="H57" s="142" t="str">
        <f>IF(AND(希望開始時刻マスタ!H57&gt;=シフト設定マスタ!$D$12,希望開始時刻マスタ!H57&lt;シフト設定マスタ!$E$12,$AH57="キッチン"),"A",IF(AND(希望開始時刻マスタ!H57&gt;=シフト設定マスタ!$D$13,希望開始時刻マスタ!H57&lt;シフト設定マスタ!$E$13,$AH57="キッチン"),"B",IF(AND(希望開始時刻マスタ!H57&gt;=シフト設定マスタ!$D$14,希望開始時刻マスタ!H57&lt;シフト設定マスタ!$E$14,$AH57="ホール"),"C",IF(AND(希望開始時刻マスタ!H57&gt;=シフト設定マスタ!$D$15,希望開始時刻マスタ!H57&lt;シフト設定マスタ!$E$15,$AH57="ホール"),"D",IF(希望開始時刻マスタ!H57="休み","休み","")))))</f>
        <v/>
      </c>
      <c r="I57" s="142" t="str">
        <f>IF(AND(希望開始時刻マスタ!I57&gt;=シフト設定マスタ!$D$12,希望開始時刻マスタ!I57&lt;シフト設定マスタ!$E$12,$AH57="キッチン"),"A",IF(AND(希望開始時刻マスタ!I57&gt;=シフト設定マスタ!$D$13,希望開始時刻マスタ!I57&lt;シフト設定マスタ!$E$13,$AH57="キッチン"),"B",IF(AND(希望開始時刻マスタ!I57&gt;=シフト設定マスタ!$D$14,希望開始時刻マスタ!I57&lt;シフト設定マスタ!$E$14,$AH57="ホール"),"C",IF(AND(希望開始時刻マスタ!I57&gt;=シフト設定マスタ!$D$15,希望開始時刻マスタ!I57&lt;シフト設定マスタ!$E$15,$AH57="ホール"),"D",IF(希望開始時刻マスタ!I57="休み","休み","")))))</f>
        <v/>
      </c>
      <c r="J57" s="142" t="str">
        <f>IF(AND(希望開始時刻マスタ!J57&gt;=シフト設定マスタ!$D$12,希望開始時刻マスタ!J57&lt;シフト設定マスタ!$E$12,$AH57="キッチン"),"A",IF(AND(希望開始時刻マスタ!J57&gt;=シフト設定マスタ!$D$13,希望開始時刻マスタ!J57&lt;シフト設定マスタ!$E$13,$AH57="キッチン"),"B",IF(AND(希望開始時刻マスタ!J57&gt;=シフト設定マスタ!$D$14,希望開始時刻マスタ!J57&lt;シフト設定マスタ!$E$14,$AH57="ホール"),"C",IF(AND(希望開始時刻マスタ!J57&gt;=シフト設定マスタ!$D$15,希望開始時刻マスタ!J57&lt;シフト設定マスタ!$E$15,$AH57="ホール"),"D",IF(希望開始時刻マスタ!J57="休み","休み","")))))</f>
        <v/>
      </c>
      <c r="K57" s="142" t="str">
        <f>IF(AND(希望開始時刻マスタ!K57&gt;=シフト設定マスタ!$D$12,希望開始時刻マスタ!K57&lt;シフト設定マスタ!$E$12,$AH57="キッチン"),"A",IF(AND(希望開始時刻マスタ!K57&gt;=シフト設定マスタ!$D$13,希望開始時刻マスタ!K57&lt;シフト設定マスタ!$E$13,$AH57="キッチン"),"B",IF(AND(希望開始時刻マスタ!K57&gt;=シフト設定マスタ!$D$14,希望開始時刻マスタ!K57&lt;シフト設定マスタ!$E$14,$AH57="ホール"),"C",IF(AND(希望開始時刻マスタ!K57&gt;=シフト設定マスタ!$D$15,希望開始時刻マスタ!K57&lt;シフト設定マスタ!$E$15,$AH57="ホール"),"D",IF(希望開始時刻マスタ!K57="休み","休み","")))))</f>
        <v/>
      </c>
      <c r="L57" s="142" t="str">
        <f>IF(AND(希望開始時刻マスタ!L57&gt;=シフト設定マスタ!$D$12,希望開始時刻マスタ!L57&lt;シフト設定マスタ!$E$12,$AH57="キッチン"),"A",IF(AND(希望開始時刻マスタ!L57&gt;=シフト設定マスタ!$D$13,希望開始時刻マスタ!L57&lt;シフト設定マスタ!$E$13,$AH57="キッチン"),"B",IF(AND(希望開始時刻マスタ!L57&gt;=シフト設定マスタ!$D$14,希望開始時刻マスタ!L57&lt;シフト設定マスタ!$E$14,$AH57="ホール"),"C",IF(AND(希望開始時刻マスタ!L57&gt;=シフト設定マスタ!$D$15,希望開始時刻マスタ!L57&lt;シフト設定マスタ!$E$15,$AH57="ホール"),"D",IF(希望開始時刻マスタ!L57="休み","休み","")))))</f>
        <v/>
      </c>
      <c r="M57" s="142" t="str">
        <f>IF(AND(希望開始時刻マスタ!M57&gt;=シフト設定マスタ!$D$12,希望開始時刻マスタ!M57&lt;シフト設定マスタ!$E$12,$AH57="キッチン"),"A",IF(AND(希望開始時刻マスタ!M57&gt;=シフト設定マスタ!$D$13,希望開始時刻マスタ!M57&lt;シフト設定マスタ!$E$13,$AH57="キッチン"),"B",IF(AND(希望開始時刻マスタ!M57&gt;=シフト設定マスタ!$D$14,希望開始時刻マスタ!M57&lt;シフト設定マスタ!$E$14,$AH57="ホール"),"C",IF(AND(希望開始時刻マスタ!M57&gt;=シフト設定マスタ!$D$15,希望開始時刻マスタ!M57&lt;シフト設定マスタ!$E$15,$AH57="ホール"),"D",IF(希望開始時刻マスタ!M57="休み","休み","")))))</f>
        <v/>
      </c>
      <c r="N57" s="142" t="str">
        <f>IF(AND(希望開始時刻マスタ!N57&gt;=シフト設定マスタ!$D$12,希望開始時刻マスタ!N57&lt;シフト設定マスタ!$E$12,$AH57="キッチン"),"A",IF(AND(希望開始時刻マスタ!N57&gt;=シフト設定マスタ!$D$13,希望開始時刻マスタ!N57&lt;シフト設定マスタ!$E$13,$AH57="キッチン"),"B",IF(AND(希望開始時刻マスタ!N57&gt;=シフト設定マスタ!$D$14,希望開始時刻マスタ!N57&lt;シフト設定マスタ!$E$14,$AH57="ホール"),"C",IF(AND(希望開始時刻マスタ!N57&gt;=シフト設定マスタ!$D$15,希望開始時刻マスタ!N57&lt;シフト設定マスタ!$E$15,$AH57="ホール"),"D",IF(希望開始時刻マスタ!N57="休み","休み","")))))</f>
        <v/>
      </c>
      <c r="O57" s="142" t="str">
        <f>IF(AND(希望開始時刻マスタ!O57&gt;=シフト設定マスタ!$D$12,希望開始時刻マスタ!O57&lt;シフト設定マスタ!$E$12,$AH57="キッチン"),"A",IF(AND(希望開始時刻マスタ!O57&gt;=シフト設定マスタ!$D$13,希望開始時刻マスタ!O57&lt;シフト設定マスタ!$E$13,$AH57="キッチン"),"B",IF(AND(希望開始時刻マスタ!O57&gt;=シフト設定マスタ!$D$14,希望開始時刻マスタ!O57&lt;シフト設定マスタ!$E$14,$AH57="ホール"),"C",IF(AND(希望開始時刻マスタ!O57&gt;=シフト設定マスタ!$D$15,希望開始時刻マスタ!O57&lt;シフト設定マスタ!$E$15,$AH57="ホール"),"D",IF(希望開始時刻マスタ!O57="休み","休み","")))))</f>
        <v/>
      </c>
      <c r="P57" s="142" t="str">
        <f>IF(AND(希望開始時刻マスタ!P57&gt;=シフト設定マスタ!$D$12,希望開始時刻マスタ!P57&lt;シフト設定マスタ!$E$12,$AH57="キッチン"),"A",IF(AND(希望開始時刻マスタ!P57&gt;=シフト設定マスタ!$D$13,希望開始時刻マスタ!P57&lt;シフト設定マスタ!$E$13,$AH57="キッチン"),"B",IF(AND(希望開始時刻マスタ!P57&gt;=シフト設定マスタ!$D$14,希望開始時刻マスタ!P57&lt;シフト設定マスタ!$E$14,$AH57="ホール"),"C",IF(AND(希望開始時刻マスタ!P57&gt;=シフト設定マスタ!$D$15,希望開始時刻マスタ!P57&lt;シフト設定マスタ!$E$15,$AH57="ホール"),"D",IF(希望開始時刻マスタ!P57="休み","休み","")))))</f>
        <v/>
      </c>
      <c r="Q57" s="142" t="str">
        <f>IF(AND(希望開始時刻マスタ!Q57&gt;=シフト設定マスタ!$D$12,希望開始時刻マスタ!Q57&lt;シフト設定マスタ!$E$12,$AH57="キッチン"),"A",IF(AND(希望開始時刻マスタ!Q57&gt;=シフト設定マスタ!$D$13,希望開始時刻マスタ!Q57&lt;シフト設定マスタ!$E$13,$AH57="キッチン"),"B",IF(AND(希望開始時刻マスタ!Q57&gt;=シフト設定マスタ!$D$14,希望開始時刻マスタ!Q57&lt;シフト設定マスタ!$E$14,$AH57="ホール"),"C",IF(AND(希望開始時刻マスタ!Q57&gt;=シフト設定マスタ!$D$15,希望開始時刻マスタ!Q57&lt;シフト設定マスタ!$E$15,$AH57="ホール"),"D",IF(希望開始時刻マスタ!Q57="休み","休み","")))))</f>
        <v/>
      </c>
      <c r="R57" s="142" t="str">
        <f>IF(AND(希望開始時刻マスタ!R57&gt;=シフト設定マスタ!$D$12,希望開始時刻マスタ!R57&lt;シフト設定マスタ!$E$12,$AH57="キッチン"),"A",IF(AND(希望開始時刻マスタ!R57&gt;=シフト設定マスタ!$D$13,希望開始時刻マスタ!R57&lt;シフト設定マスタ!$E$13,$AH57="キッチン"),"B",IF(AND(希望開始時刻マスタ!R57&gt;=シフト設定マスタ!$D$14,希望開始時刻マスタ!R57&lt;シフト設定マスタ!$E$14,$AH57="ホール"),"C",IF(AND(希望開始時刻マスタ!R57&gt;=シフト設定マスタ!$D$15,希望開始時刻マスタ!R57&lt;シフト設定マスタ!$E$15,$AH57="ホール"),"D",IF(希望開始時刻マスタ!R57="休み","休み","")))))</f>
        <v/>
      </c>
      <c r="S57" s="142" t="str">
        <f>IF(AND(希望開始時刻マスタ!S57&gt;=シフト設定マスタ!$D$12,希望開始時刻マスタ!S57&lt;シフト設定マスタ!$E$12,$AH57="キッチン"),"A",IF(AND(希望開始時刻マスタ!S57&gt;=シフト設定マスタ!$D$13,希望開始時刻マスタ!S57&lt;シフト設定マスタ!$E$13,$AH57="キッチン"),"B",IF(AND(希望開始時刻マスタ!S57&gt;=シフト設定マスタ!$D$14,希望開始時刻マスタ!S57&lt;シフト設定マスタ!$E$14,$AH57="ホール"),"C",IF(AND(希望開始時刻マスタ!S57&gt;=シフト設定マスタ!$D$15,希望開始時刻マスタ!S57&lt;シフト設定マスタ!$E$15,$AH57="ホール"),"D",IF(希望開始時刻マスタ!S57="休み","休み","")))))</f>
        <v/>
      </c>
      <c r="T57" s="142" t="str">
        <f>IF(AND(希望開始時刻マスタ!T57&gt;=シフト設定マスタ!$D$12,希望開始時刻マスタ!T57&lt;シフト設定マスタ!$E$12,$AH57="キッチン"),"A",IF(AND(希望開始時刻マスタ!T57&gt;=シフト設定マスタ!$D$13,希望開始時刻マスタ!T57&lt;シフト設定マスタ!$E$13,$AH57="キッチン"),"B",IF(AND(希望開始時刻マスタ!T57&gt;=シフト設定マスタ!$D$14,希望開始時刻マスタ!T57&lt;シフト設定マスタ!$E$14,$AH57="ホール"),"C",IF(AND(希望開始時刻マスタ!T57&gt;=シフト設定マスタ!$D$15,希望開始時刻マスタ!T57&lt;シフト設定マスタ!$E$15,$AH57="ホール"),"D",IF(希望開始時刻マスタ!T57="休み","休み","")))))</f>
        <v/>
      </c>
      <c r="U57" s="142" t="str">
        <f>IF(AND(希望開始時刻マスタ!U57&gt;=シフト設定マスタ!$D$12,希望開始時刻マスタ!U57&lt;シフト設定マスタ!$E$12,$AH57="キッチン"),"A",IF(AND(希望開始時刻マスタ!U57&gt;=シフト設定マスタ!$D$13,希望開始時刻マスタ!U57&lt;シフト設定マスタ!$E$13,$AH57="キッチン"),"B",IF(AND(希望開始時刻マスタ!U57&gt;=シフト設定マスタ!$D$14,希望開始時刻マスタ!U57&lt;シフト設定マスタ!$E$14,$AH57="ホール"),"C",IF(AND(希望開始時刻マスタ!U57&gt;=シフト設定マスタ!$D$15,希望開始時刻マスタ!U57&lt;シフト設定マスタ!$E$15,$AH57="ホール"),"D",IF(希望開始時刻マスタ!U57="休み","休み","")))))</f>
        <v/>
      </c>
      <c r="V57" s="142" t="str">
        <f>IF(AND(希望開始時刻マスタ!V57&gt;=シフト設定マスタ!$D$12,希望開始時刻マスタ!V57&lt;シフト設定マスタ!$E$12,$AH57="キッチン"),"A",IF(AND(希望開始時刻マスタ!V57&gt;=シフト設定マスタ!$D$13,希望開始時刻マスタ!V57&lt;シフト設定マスタ!$E$13,$AH57="キッチン"),"B",IF(AND(希望開始時刻マスタ!V57&gt;=シフト設定マスタ!$D$14,希望開始時刻マスタ!V57&lt;シフト設定マスタ!$E$14,$AH57="ホール"),"C",IF(AND(希望開始時刻マスタ!V57&gt;=シフト設定マスタ!$D$15,希望開始時刻マスタ!V57&lt;シフト設定マスタ!$E$15,$AH57="ホール"),"D",IF(希望開始時刻マスタ!V57="休み","休み","")))))</f>
        <v/>
      </c>
      <c r="W57" s="142" t="str">
        <f>IF(AND(希望開始時刻マスタ!W57&gt;=シフト設定マスタ!$D$12,希望開始時刻マスタ!W57&lt;シフト設定マスタ!$E$12,$AH57="キッチン"),"A",IF(AND(希望開始時刻マスタ!W57&gt;=シフト設定マスタ!$D$13,希望開始時刻マスタ!W57&lt;シフト設定マスタ!$E$13,$AH57="キッチン"),"B",IF(AND(希望開始時刻マスタ!W57&gt;=シフト設定マスタ!$D$14,希望開始時刻マスタ!W57&lt;シフト設定マスタ!$E$14,$AH57="ホール"),"C",IF(AND(希望開始時刻マスタ!W57&gt;=シフト設定マスタ!$D$15,希望開始時刻マスタ!W57&lt;シフト設定マスタ!$E$15,$AH57="ホール"),"D",IF(希望開始時刻マスタ!W57="休み","休み","")))))</f>
        <v/>
      </c>
      <c r="X57" s="142" t="str">
        <f>IF(AND(希望開始時刻マスタ!X57&gt;=シフト設定マスタ!$D$12,希望開始時刻マスタ!X57&lt;シフト設定マスタ!$E$12,$AH57="キッチン"),"A",IF(AND(希望開始時刻マスタ!X57&gt;=シフト設定マスタ!$D$13,希望開始時刻マスタ!X57&lt;シフト設定マスタ!$E$13,$AH57="キッチン"),"B",IF(AND(希望開始時刻マスタ!X57&gt;=シフト設定マスタ!$D$14,希望開始時刻マスタ!X57&lt;シフト設定マスタ!$E$14,$AH57="ホール"),"C",IF(AND(希望開始時刻マスタ!X57&gt;=シフト設定マスタ!$D$15,希望開始時刻マスタ!X57&lt;シフト設定マスタ!$E$15,$AH57="ホール"),"D",IF(希望開始時刻マスタ!X57="休み","休み","")))))</f>
        <v/>
      </c>
      <c r="Y57" s="142" t="str">
        <f>IF(AND(希望開始時刻マスタ!Y57&gt;=シフト設定マスタ!$D$12,希望開始時刻マスタ!Y57&lt;シフト設定マスタ!$E$12,$AH57="キッチン"),"A",IF(AND(希望開始時刻マスタ!Y57&gt;=シフト設定マスタ!$D$13,希望開始時刻マスタ!Y57&lt;シフト設定マスタ!$E$13,$AH57="キッチン"),"B",IF(AND(希望開始時刻マスタ!Y57&gt;=シフト設定マスタ!$D$14,希望開始時刻マスタ!Y57&lt;シフト設定マスタ!$E$14,$AH57="ホール"),"C",IF(AND(希望開始時刻マスタ!Y57&gt;=シフト設定マスタ!$D$15,希望開始時刻マスタ!Y57&lt;シフト設定マスタ!$E$15,$AH57="ホール"),"D",IF(希望開始時刻マスタ!Y57="休み","休み","")))))</f>
        <v/>
      </c>
      <c r="Z57" s="142" t="str">
        <f>IF(AND(希望開始時刻マスタ!Z57&gt;=シフト設定マスタ!$D$12,希望開始時刻マスタ!Z57&lt;シフト設定マスタ!$E$12,$AH57="キッチン"),"A",IF(AND(希望開始時刻マスタ!Z57&gt;=シフト設定マスタ!$D$13,希望開始時刻マスタ!Z57&lt;シフト設定マスタ!$E$13,$AH57="キッチン"),"B",IF(AND(希望開始時刻マスタ!Z57&gt;=シフト設定マスタ!$D$14,希望開始時刻マスタ!Z57&lt;シフト設定マスタ!$E$14,$AH57="ホール"),"C",IF(AND(希望開始時刻マスタ!Z57&gt;=シフト設定マスタ!$D$15,希望開始時刻マスタ!Z57&lt;シフト設定マスタ!$E$15,$AH57="ホール"),"D",IF(希望開始時刻マスタ!Z57="休み","休み","")))))</f>
        <v/>
      </c>
      <c r="AA57" s="142" t="str">
        <f>IF(AND(希望開始時刻マスタ!AA57&gt;=シフト設定マスタ!$D$12,希望開始時刻マスタ!AA57&lt;シフト設定マスタ!$E$12,$AH57="キッチン"),"A",IF(AND(希望開始時刻マスタ!AA57&gt;=シフト設定マスタ!$D$13,希望開始時刻マスタ!AA57&lt;シフト設定マスタ!$E$13,$AH57="キッチン"),"B",IF(AND(希望開始時刻マスタ!AA57&gt;=シフト設定マスタ!$D$14,希望開始時刻マスタ!AA57&lt;シフト設定マスタ!$E$14,$AH57="ホール"),"C",IF(AND(希望開始時刻マスタ!AA57&gt;=シフト設定マスタ!$D$15,希望開始時刻マスタ!AA57&lt;シフト設定マスタ!$E$15,$AH57="ホール"),"D",IF(希望開始時刻マスタ!AA57="休み","休み","")))))</f>
        <v/>
      </c>
      <c r="AB57" s="142" t="str">
        <f>IF(AND(希望開始時刻マスタ!AB57&gt;=シフト設定マスタ!$D$12,希望開始時刻マスタ!AB57&lt;シフト設定マスタ!$E$12,$AH57="キッチン"),"A",IF(AND(希望開始時刻マスタ!AB57&gt;=シフト設定マスタ!$D$13,希望開始時刻マスタ!AB57&lt;シフト設定マスタ!$E$13,$AH57="キッチン"),"B",IF(AND(希望開始時刻マスタ!AB57&gt;=シフト設定マスタ!$D$14,希望開始時刻マスタ!AB57&lt;シフト設定マスタ!$E$14,$AH57="ホール"),"C",IF(AND(希望開始時刻マスタ!AB57&gt;=シフト設定マスタ!$D$15,希望開始時刻マスタ!AB57&lt;シフト設定マスタ!$E$15,$AH57="ホール"),"D",IF(希望開始時刻マスタ!AB57="休み","休み","")))))</f>
        <v/>
      </c>
      <c r="AC57" s="142" t="str">
        <f>IF(AND(希望開始時刻マスタ!AC57&gt;=シフト設定マスタ!$D$12,希望開始時刻マスタ!AC57&lt;シフト設定マスタ!$E$12,$AH57="キッチン"),"A",IF(AND(希望開始時刻マスタ!AC57&gt;=シフト設定マスタ!$D$13,希望開始時刻マスタ!AC57&lt;シフト設定マスタ!$E$13,$AH57="キッチン"),"B",IF(AND(希望開始時刻マスタ!AC57&gt;=シフト設定マスタ!$D$14,希望開始時刻マスタ!AC57&lt;シフト設定マスタ!$E$14,$AH57="ホール"),"C",IF(AND(希望開始時刻マスタ!AC57&gt;=シフト設定マスタ!$D$15,希望開始時刻マスタ!AC57&lt;シフト設定マスタ!$E$15,$AH57="ホール"),"D",IF(希望開始時刻マスタ!AC57="休み","休み","")))))</f>
        <v/>
      </c>
      <c r="AD57" s="142" t="str">
        <f>IF(AND(希望開始時刻マスタ!AD57&gt;=シフト設定マスタ!$D$12,希望開始時刻マスタ!AD57&lt;シフト設定マスタ!$E$12,$AH57="キッチン"),"A",IF(AND(希望開始時刻マスタ!AD57&gt;=シフト設定マスタ!$D$13,希望開始時刻マスタ!AD57&lt;シフト設定マスタ!$E$13,$AH57="キッチン"),"B",IF(AND(希望開始時刻マスタ!AD57&gt;=シフト設定マスタ!$D$14,希望開始時刻マスタ!AD57&lt;シフト設定マスタ!$E$14,$AH57="ホール"),"C",IF(AND(希望開始時刻マスタ!AD57&gt;=シフト設定マスタ!$D$15,希望開始時刻マスタ!AD57&lt;シフト設定マスタ!$E$15,$AH57="ホール"),"D",IF(希望開始時刻マスタ!AD57="休み","休み","")))))</f>
        <v/>
      </c>
      <c r="AE57" s="142" t="str">
        <f>IF(AND(希望開始時刻マスタ!AE57&gt;=シフト設定マスタ!$D$12,希望開始時刻マスタ!AE57&lt;シフト設定マスタ!$E$12,$AH57="キッチン"),"A",IF(AND(希望開始時刻マスタ!AE57&gt;=シフト設定マスタ!$D$13,希望開始時刻マスタ!AE57&lt;シフト設定マスタ!$E$13,$AH57="キッチン"),"B",IF(AND(希望開始時刻マスタ!AE57&gt;=シフト設定マスタ!$D$14,希望開始時刻マスタ!AE57&lt;シフト設定マスタ!$E$14,$AH57="ホール"),"C",IF(AND(希望開始時刻マスタ!AE57&gt;=シフト設定マスタ!$D$15,希望開始時刻マスタ!AE57&lt;シフト設定マスタ!$E$15,$AH57="ホール"),"D",IF(希望開始時刻マスタ!AE57="休み","休み","")))))</f>
        <v/>
      </c>
      <c r="AF57" s="142" t="str">
        <f>IF(AND(希望開始時刻マスタ!AF57&gt;=シフト設定マスタ!$D$12,希望開始時刻マスタ!AF57&lt;シフト設定マスタ!$E$12,$AH57="キッチン"),"A",IF(AND(希望開始時刻マスタ!AF57&gt;=シフト設定マスタ!$D$13,希望開始時刻マスタ!AF57&lt;シフト設定マスタ!$E$13,$AH57="キッチン"),"B",IF(AND(希望開始時刻マスタ!AF57&gt;=シフト設定マスタ!$D$14,希望開始時刻マスタ!AF57&lt;シフト設定マスタ!$E$14,$AH57="ホール"),"C",IF(AND(希望開始時刻マスタ!AF57&gt;=シフト設定マスタ!$D$15,希望開始時刻マスタ!AF57&lt;シフト設定マスタ!$E$15,$AH57="ホール"),"D",IF(希望開始時刻マスタ!AF57="休み","休み","")))))</f>
        <v/>
      </c>
      <c r="AG57" s="142" t="str">
        <f>IF(AND(希望開始時刻マスタ!AG57&gt;=シフト設定マスタ!$D$12,希望開始時刻マスタ!AG57&lt;シフト設定マスタ!$E$12,$AH57="キッチン"),"A",IF(AND(希望開始時刻マスタ!AG57&gt;=シフト設定マスタ!$D$13,希望開始時刻マスタ!AG57&lt;シフト設定マスタ!$E$13,$AH57="キッチン"),"B",IF(AND(希望開始時刻マスタ!AG57&gt;=シフト設定マスタ!$D$14,希望開始時刻マスタ!AG57&lt;シフト設定マスタ!$E$14,$AH57="ホール"),"C",IF(AND(希望開始時刻マスタ!AG57&gt;=シフト設定マスタ!$D$15,希望開始時刻マスタ!AG57&lt;シフト設定マスタ!$E$15,$AH57="ホール"),"D",IF(希望開始時刻マスタ!AG57="休み","休み","")))))</f>
        <v/>
      </c>
      <c r="AH57" s="143">
        <f>スタッフマスタ!L25</f>
        <v>0</v>
      </c>
      <c r="AI57" s="143">
        <f>スタッフマスタ!K25</f>
        <v>0</v>
      </c>
    </row>
    <row r="58" spans="2:35" x14ac:dyDescent="0.4">
      <c r="B58" s="17" t="s">
        <v>73</v>
      </c>
      <c r="C58" s="142" t="str">
        <f>IF(AND(希望開始時刻マスタ!C58&gt;=シフト設定マスタ!$D$12,希望開始時刻マスタ!C58&lt;シフト設定マスタ!$E$12,$AH58="キッチン"),"A",IF(AND(希望開始時刻マスタ!C58&gt;=シフト設定マスタ!$D$13,希望開始時刻マスタ!C58&lt;シフト設定マスタ!$E$13,$AH58="キッチン"),"B",IF(AND(希望開始時刻マスタ!C58&gt;=シフト設定マスタ!$D$14,希望開始時刻マスタ!C58&lt;シフト設定マスタ!$E$14,$AH58="ホール"),"C",IF(AND(希望開始時刻マスタ!C58&gt;=シフト設定マスタ!$D$15,希望開始時刻マスタ!C58&lt;シフト設定マスタ!$E$15,$AH58="ホール"),"D",IF(希望開始時刻マスタ!C58="休み","休み","")))))</f>
        <v/>
      </c>
      <c r="D58" s="142" t="str">
        <f>IF(AND(希望開始時刻マスタ!D58&gt;=シフト設定マスタ!$D$12,希望開始時刻マスタ!D58&lt;シフト設定マスタ!$E$12,$AH58="キッチン"),"A",IF(AND(希望開始時刻マスタ!D58&gt;=シフト設定マスタ!$D$13,希望開始時刻マスタ!D58&lt;シフト設定マスタ!$E$13,$AH58="キッチン"),"B",IF(AND(希望開始時刻マスタ!D58&gt;=シフト設定マスタ!$D$14,希望開始時刻マスタ!D58&lt;シフト設定マスタ!$E$14,$AH58="ホール"),"C",IF(AND(希望開始時刻マスタ!D58&gt;=シフト設定マスタ!$D$15,希望開始時刻マスタ!D58&lt;シフト設定マスタ!$E$15,$AH58="ホール"),"D",IF(希望開始時刻マスタ!D58="休み","休み","")))))</f>
        <v/>
      </c>
      <c r="E58" s="142" t="str">
        <f>IF(AND(希望開始時刻マスタ!E58&gt;=シフト設定マスタ!$D$12,希望開始時刻マスタ!E58&lt;シフト設定マスタ!$E$12,$AH58="キッチン"),"A",IF(AND(希望開始時刻マスタ!E58&gt;=シフト設定マスタ!$D$13,希望開始時刻マスタ!E58&lt;シフト設定マスタ!$E$13,$AH58="キッチン"),"B",IF(AND(希望開始時刻マスタ!E58&gt;=シフト設定マスタ!$D$14,希望開始時刻マスタ!E58&lt;シフト設定マスタ!$E$14,$AH58="ホール"),"C",IF(AND(希望開始時刻マスタ!E58&gt;=シフト設定マスタ!$D$15,希望開始時刻マスタ!E58&lt;シフト設定マスタ!$E$15,$AH58="ホール"),"D",IF(希望開始時刻マスタ!E58="休み","休み","")))))</f>
        <v/>
      </c>
      <c r="F58" s="142" t="str">
        <f>IF(AND(希望開始時刻マスタ!F58&gt;=シフト設定マスタ!$D$12,希望開始時刻マスタ!F58&lt;シフト設定マスタ!$E$12,$AH58="キッチン"),"A",IF(AND(希望開始時刻マスタ!F58&gt;=シフト設定マスタ!$D$13,希望開始時刻マスタ!F58&lt;シフト設定マスタ!$E$13,$AH58="キッチン"),"B",IF(AND(希望開始時刻マスタ!F58&gt;=シフト設定マスタ!$D$14,希望開始時刻マスタ!F58&lt;シフト設定マスタ!$E$14,$AH58="ホール"),"C",IF(AND(希望開始時刻マスタ!F58&gt;=シフト設定マスタ!$D$15,希望開始時刻マスタ!F58&lt;シフト設定マスタ!$E$15,$AH58="ホール"),"D",IF(希望開始時刻マスタ!F58="休み","休み","")))))</f>
        <v/>
      </c>
      <c r="G58" s="142" t="str">
        <f>IF(AND(希望開始時刻マスタ!G58&gt;=シフト設定マスタ!$D$12,希望開始時刻マスタ!G58&lt;シフト設定マスタ!$E$12,$AH58="キッチン"),"A",IF(AND(希望開始時刻マスタ!G58&gt;=シフト設定マスタ!$D$13,希望開始時刻マスタ!G58&lt;シフト設定マスタ!$E$13,$AH58="キッチン"),"B",IF(AND(希望開始時刻マスタ!G58&gt;=シフト設定マスタ!$D$14,希望開始時刻マスタ!G58&lt;シフト設定マスタ!$E$14,$AH58="ホール"),"C",IF(AND(希望開始時刻マスタ!G58&gt;=シフト設定マスタ!$D$15,希望開始時刻マスタ!G58&lt;シフト設定マスタ!$E$15,$AH58="ホール"),"D",IF(希望開始時刻マスタ!G58="休み","休み","")))))</f>
        <v/>
      </c>
      <c r="H58" s="142" t="str">
        <f>IF(AND(希望開始時刻マスタ!H58&gt;=シフト設定マスタ!$D$12,希望開始時刻マスタ!H58&lt;シフト設定マスタ!$E$12,$AH58="キッチン"),"A",IF(AND(希望開始時刻マスタ!H58&gt;=シフト設定マスタ!$D$13,希望開始時刻マスタ!H58&lt;シフト設定マスタ!$E$13,$AH58="キッチン"),"B",IF(AND(希望開始時刻マスタ!H58&gt;=シフト設定マスタ!$D$14,希望開始時刻マスタ!H58&lt;シフト設定マスタ!$E$14,$AH58="ホール"),"C",IF(AND(希望開始時刻マスタ!H58&gt;=シフト設定マスタ!$D$15,希望開始時刻マスタ!H58&lt;シフト設定マスタ!$E$15,$AH58="ホール"),"D",IF(希望開始時刻マスタ!H58="休み","休み","")))))</f>
        <v/>
      </c>
      <c r="I58" s="142" t="str">
        <f>IF(AND(希望開始時刻マスタ!I58&gt;=シフト設定マスタ!$D$12,希望開始時刻マスタ!I58&lt;シフト設定マスタ!$E$12,$AH58="キッチン"),"A",IF(AND(希望開始時刻マスタ!I58&gt;=シフト設定マスタ!$D$13,希望開始時刻マスタ!I58&lt;シフト設定マスタ!$E$13,$AH58="キッチン"),"B",IF(AND(希望開始時刻マスタ!I58&gt;=シフト設定マスタ!$D$14,希望開始時刻マスタ!I58&lt;シフト設定マスタ!$E$14,$AH58="ホール"),"C",IF(AND(希望開始時刻マスタ!I58&gt;=シフト設定マスタ!$D$15,希望開始時刻マスタ!I58&lt;シフト設定マスタ!$E$15,$AH58="ホール"),"D",IF(希望開始時刻マスタ!I58="休み","休み","")))))</f>
        <v/>
      </c>
      <c r="J58" s="142" t="str">
        <f>IF(AND(希望開始時刻マスタ!J58&gt;=シフト設定マスタ!$D$12,希望開始時刻マスタ!J58&lt;シフト設定マスタ!$E$12,$AH58="キッチン"),"A",IF(AND(希望開始時刻マスタ!J58&gt;=シフト設定マスタ!$D$13,希望開始時刻マスタ!J58&lt;シフト設定マスタ!$E$13,$AH58="キッチン"),"B",IF(AND(希望開始時刻マスタ!J58&gt;=シフト設定マスタ!$D$14,希望開始時刻マスタ!J58&lt;シフト設定マスタ!$E$14,$AH58="ホール"),"C",IF(AND(希望開始時刻マスタ!J58&gt;=シフト設定マスタ!$D$15,希望開始時刻マスタ!J58&lt;シフト設定マスタ!$E$15,$AH58="ホール"),"D",IF(希望開始時刻マスタ!J58="休み","休み","")))))</f>
        <v/>
      </c>
      <c r="K58" s="142" t="str">
        <f>IF(AND(希望開始時刻マスタ!K58&gt;=シフト設定マスタ!$D$12,希望開始時刻マスタ!K58&lt;シフト設定マスタ!$E$12,$AH58="キッチン"),"A",IF(AND(希望開始時刻マスタ!K58&gt;=シフト設定マスタ!$D$13,希望開始時刻マスタ!K58&lt;シフト設定マスタ!$E$13,$AH58="キッチン"),"B",IF(AND(希望開始時刻マスタ!K58&gt;=シフト設定マスタ!$D$14,希望開始時刻マスタ!K58&lt;シフト設定マスタ!$E$14,$AH58="ホール"),"C",IF(AND(希望開始時刻マスタ!K58&gt;=シフト設定マスタ!$D$15,希望開始時刻マスタ!K58&lt;シフト設定マスタ!$E$15,$AH58="ホール"),"D",IF(希望開始時刻マスタ!K58="休み","休み","")))))</f>
        <v/>
      </c>
      <c r="L58" s="142" t="str">
        <f>IF(AND(希望開始時刻マスタ!L58&gt;=シフト設定マスタ!$D$12,希望開始時刻マスタ!L58&lt;シフト設定マスタ!$E$12,$AH58="キッチン"),"A",IF(AND(希望開始時刻マスタ!L58&gt;=シフト設定マスタ!$D$13,希望開始時刻マスタ!L58&lt;シフト設定マスタ!$E$13,$AH58="キッチン"),"B",IF(AND(希望開始時刻マスタ!L58&gt;=シフト設定マスタ!$D$14,希望開始時刻マスタ!L58&lt;シフト設定マスタ!$E$14,$AH58="ホール"),"C",IF(AND(希望開始時刻マスタ!L58&gt;=シフト設定マスタ!$D$15,希望開始時刻マスタ!L58&lt;シフト設定マスタ!$E$15,$AH58="ホール"),"D",IF(希望開始時刻マスタ!L58="休み","休み","")))))</f>
        <v/>
      </c>
      <c r="M58" s="142" t="str">
        <f>IF(AND(希望開始時刻マスタ!M58&gt;=シフト設定マスタ!$D$12,希望開始時刻マスタ!M58&lt;シフト設定マスタ!$E$12,$AH58="キッチン"),"A",IF(AND(希望開始時刻マスタ!M58&gt;=シフト設定マスタ!$D$13,希望開始時刻マスタ!M58&lt;シフト設定マスタ!$E$13,$AH58="キッチン"),"B",IF(AND(希望開始時刻マスタ!M58&gt;=シフト設定マスタ!$D$14,希望開始時刻マスタ!M58&lt;シフト設定マスタ!$E$14,$AH58="ホール"),"C",IF(AND(希望開始時刻マスタ!M58&gt;=シフト設定マスタ!$D$15,希望開始時刻マスタ!M58&lt;シフト設定マスタ!$E$15,$AH58="ホール"),"D",IF(希望開始時刻マスタ!M58="休み","休み","")))))</f>
        <v/>
      </c>
      <c r="N58" s="142" t="str">
        <f>IF(AND(希望開始時刻マスタ!N58&gt;=シフト設定マスタ!$D$12,希望開始時刻マスタ!N58&lt;シフト設定マスタ!$E$12,$AH58="キッチン"),"A",IF(AND(希望開始時刻マスタ!N58&gt;=シフト設定マスタ!$D$13,希望開始時刻マスタ!N58&lt;シフト設定マスタ!$E$13,$AH58="キッチン"),"B",IF(AND(希望開始時刻マスタ!N58&gt;=シフト設定マスタ!$D$14,希望開始時刻マスタ!N58&lt;シフト設定マスタ!$E$14,$AH58="ホール"),"C",IF(AND(希望開始時刻マスタ!N58&gt;=シフト設定マスタ!$D$15,希望開始時刻マスタ!N58&lt;シフト設定マスタ!$E$15,$AH58="ホール"),"D",IF(希望開始時刻マスタ!N58="休み","休み","")))))</f>
        <v/>
      </c>
      <c r="O58" s="142" t="str">
        <f>IF(AND(希望開始時刻マスタ!O58&gt;=シフト設定マスタ!$D$12,希望開始時刻マスタ!O58&lt;シフト設定マスタ!$E$12,$AH58="キッチン"),"A",IF(AND(希望開始時刻マスタ!O58&gt;=シフト設定マスタ!$D$13,希望開始時刻マスタ!O58&lt;シフト設定マスタ!$E$13,$AH58="キッチン"),"B",IF(AND(希望開始時刻マスタ!O58&gt;=シフト設定マスタ!$D$14,希望開始時刻マスタ!O58&lt;シフト設定マスタ!$E$14,$AH58="ホール"),"C",IF(AND(希望開始時刻マスタ!O58&gt;=シフト設定マスタ!$D$15,希望開始時刻マスタ!O58&lt;シフト設定マスタ!$E$15,$AH58="ホール"),"D",IF(希望開始時刻マスタ!O58="休み","休み","")))))</f>
        <v/>
      </c>
      <c r="P58" s="142" t="str">
        <f>IF(AND(希望開始時刻マスタ!P58&gt;=シフト設定マスタ!$D$12,希望開始時刻マスタ!P58&lt;シフト設定マスタ!$E$12,$AH58="キッチン"),"A",IF(AND(希望開始時刻マスタ!P58&gt;=シフト設定マスタ!$D$13,希望開始時刻マスタ!P58&lt;シフト設定マスタ!$E$13,$AH58="キッチン"),"B",IF(AND(希望開始時刻マスタ!P58&gt;=シフト設定マスタ!$D$14,希望開始時刻マスタ!P58&lt;シフト設定マスタ!$E$14,$AH58="ホール"),"C",IF(AND(希望開始時刻マスタ!P58&gt;=シフト設定マスタ!$D$15,希望開始時刻マスタ!P58&lt;シフト設定マスタ!$E$15,$AH58="ホール"),"D",IF(希望開始時刻マスタ!P58="休み","休み","")))))</f>
        <v/>
      </c>
      <c r="Q58" s="142" t="str">
        <f>IF(AND(希望開始時刻マスタ!Q58&gt;=シフト設定マスタ!$D$12,希望開始時刻マスタ!Q58&lt;シフト設定マスタ!$E$12,$AH58="キッチン"),"A",IF(AND(希望開始時刻マスタ!Q58&gt;=シフト設定マスタ!$D$13,希望開始時刻マスタ!Q58&lt;シフト設定マスタ!$E$13,$AH58="キッチン"),"B",IF(AND(希望開始時刻マスタ!Q58&gt;=シフト設定マスタ!$D$14,希望開始時刻マスタ!Q58&lt;シフト設定マスタ!$E$14,$AH58="ホール"),"C",IF(AND(希望開始時刻マスタ!Q58&gt;=シフト設定マスタ!$D$15,希望開始時刻マスタ!Q58&lt;シフト設定マスタ!$E$15,$AH58="ホール"),"D",IF(希望開始時刻マスタ!Q58="休み","休み","")))))</f>
        <v/>
      </c>
      <c r="R58" s="142" t="str">
        <f>IF(AND(希望開始時刻マスタ!R58&gt;=シフト設定マスタ!$D$12,希望開始時刻マスタ!R58&lt;シフト設定マスタ!$E$12,$AH58="キッチン"),"A",IF(AND(希望開始時刻マスタ!R58&gt;=シフト設定マスタ!$D$13,希望開始時刻マスタ!R58&lt;シフト設定マスタ!$E$13,$AH58="キッチン"),"B",IF(AND(希望開始時刻マスタ!R58&gt;=シフト設定マスタ!$D$14,希望開始時刻マスタ!R58&lt;シフト設定マスタ!$E$14,$AH58="ホール"),"C",IF(AND(希望開始時刻マスタ!R58&gt;=シフト設定マスタ!$D$15,希望開始時刻マスタ!R58&lt;シフト設定マスタ!$E$15,$AH58="ホール"),"D",IF(希望開始時刻マスタ!R58="休み","休み","")))))</f>
        <v/>
      </c>
      <c r="S58" s="142" t="str">
        <f>IF(AND(希望開始時刻マスタ!S58&gt;=シフト設定マスタ!$D$12,希望開始時刻マスタ!S58&lt;シフト設定マスタ!$E$12,$AH58="キッチン"),"A",IF(AND(希望開始時刻マスタ!S58&gt;=シフト設定マスタ!$D$13,希望開始時刻マスタ!S58&lt;シフト設定マスタ!$E$13,$AH58="キッチン"),"B",IF(AND(希望開始時刻マスタ!S58&gt;=シフト設定マスタ!$D$14,希望開始時刻マスタ!S58&lt;シフト設定マスタ!$E$14,$AH58="ホール"),"C",IF(AND(希望開始時刻マスタ!S58&gt;=シフト設定マスタ!$D$15,希望開始時刻マスタ!S58&lt;シフト設定マスタ!$E$15,$AH58="ホール"),"D",IF(希望開始時刻マスタ!S58="休み","休み","")))))</f>
        <v/>
      </c>
      <c r="T58" s="142" t="str">
        <f>IF(AND(希望開始時刻マスタ!T58&gt;=シフト設定マスタ!$D$12,希望開始時刻マスタ!T58&lt;シフト設定マスタ!$E$12,$AH58="キッチン"),"A",IF(AND(希望開始時刻マスタ!T58&gt;=シフト設定マスタ!$D$13,希望開始時刻マスタ!T58&lt;シフト設定マスタ!$E$13,$AH58="キッチン"),"B",IF(AND(希望開始時刻マスタ!T58&gt;=シフト設定マスタ!$D$14,希望開始時刻マスタ!T58&lt;シフト設定マスタ!$E$14,$AH58="ホール"),"C",IF(AND(希望開始時刻マスタ!T58&gt;=シフト設定マスタ!$D$15,希望開始時刻マスタ!T58&lt;シフト設定マスタ!$E$15,$AH58="ホール"),"D",IF(希望開始時刻マスタ!T58="休み","休み","")))))</f>
        <v/>
      </c>
      <c r="U58" s="142" t="str">
        <f>IF(AND(希望開始時刻マスタ!U58&gt;=シフト設定マスタ!$D$12,希望開始時刻マスタ!U58&lt;シフト設定マスタ!$E$12,$AH58="キッチン"),"A",IF(AND(希望開始時刻マスタ!U58&gt;=シフト設定マスタ!$D$13,希望開始時刻マスタ!U58&lt;シフト設定マスタ!$E$13,$AH58="キッチン"),"B",IF(AND(希望開始時刻マスタ!U58&gt;=シフト設定マスタ!$D$14,希望開始時刻マスタ!U58&lt;シフト設定マスタ!$E$14,$AH58="ホール"),"C",IF(AND(希望開始時刻マスタ!U58&gt;=シフト設定マスタ!$D$15,希望開始時刻マスタ!U58&lt;シフト設定マスタ!$E$15,$AH58="ホール"),"D",IF(希望開始時刻マスタ!U58="休み","休み","")))))</f>
        <v/>
      </c>
      <c r="V58" s="142" t="str">
        <f>IF(AND(希望開始時刻マスタ!V58&gt;=シフト設定マスタ!$D$12,希望開始時刻マスタ!V58&lt;シフト設定マスタ!$E$12,$AH58="キッチン"),"A",IF(AND(希望開始時刻マスタ!V58&gt;=シフト設定マスタ!$D$13,希望開始時刻マスタ!V58&lt;シフト設定マスタ!$E$13,$AH58="キッチン"),"B",IF(AND(希望開始時刻マスタ!V58&gt;=シフト設定マスタ!$D$14,希望開始時刻マスタ!V58&lt;シフト設定マスタ!$E$14,$AH58="ホール"),"C",IF(AND(希望開始時刻マスタ!V58&gt;=シフト設定マスタ!$D$15,希望開始時刻マスタ!V58&lt;シフト設定マスタ!$E$15,$AH58="ホール"),"D",IF(希望開始時刻マスタ!V58="休み","休み","")))))</f>
        <v/>
      </c>
      <c r="W58" s="142" t="str">
        <f>IF(AND(希望開始時刻マスタ!W58&gt;=シフト設定マスタ!$D$12,希望開始時刻マスタ!W58&lt;シフト設定マスタ!$E$12,$AH58="キッチン"),"A",IF(AND(希望開始時刻マスタ!W58&gt;=シフト設定マスタ!$D$13,希望開始時刻マスタ!W58&lt;シフト設定マスタ!$E$13,$AH58="キッチン"),"B",IF(AND(希望開始時刻マスタ!W58&gt;=シフト設定マスタ!$D$14,希望開始時刻マスタ!W58&lt;シフト設定マスタ!$E$14,$AH58="ホール"),"C",IF(AND(希望開始時刻マスタ!W58&gt;=シフト設定マスタ!$D$15,希望開始時刻マスタ!W58&lt;シフト設定マスタ!$E$15,$AH58="ホール"),"D",IF(希望開始時刻マスタ!W58="休み","休み","")))))</f>
        <v/>
      </c>
      <c r="X58" s="142" t="str">
        <f>IF(AND(希望開始時刻マスタ!X58&gt;=シフト設定マスタ!$D$12,希望開始時刻マスタ!X58&lt;シフト設定マスタ!$E$12,$AH58="キッチン"),"A",IF(AND(希望開始時刻マスタ!X58&gt;=シフト設定マスタ!$D$13,希望開始時刻マスタ!X58&lt;シフト設定マスタ!$E$13,$AH58="キッチン"),"B",IF(AND(希望開始時刻マスタ!X58&gt;=シフト設定マスタ!$D$14,希望開始時刻マスタ!X58&lt;シフト設定マスタ!$E$14,$AH58="ホール"),"C",IF(AND(希望開始時刻マスタ!X58&gt;=シフト設定マスタ!$D$15,希望開始時刻マスタ!X58&lt;シフト設定マスタ!$E$15,$AH58="ホール"),"D",IF(希望開始時刻マスタ!X58="休み","休み","")))))</f>
        <v/>
      </c>
      <c r="Y58" s="142" t="str">
        <f>IF(AND(希望開始時刻マスタ!Y58&gt;=シフト設定マスタ!$D$12,希望開始時刻マスタ!Y58&lt;シフト設定マスタ!$E$12,$AH58="キッチン"),"A",IF(AND(希望開始時刻マスタ!Y58&gt;=シフト設定マスタ!$D$13,希望開始時刻マスタ!Y58&lt;シフト設定マスタ!$E$13,$AH58="キッチン"),"B",IF(AND(希望開始時刻マスタ!Y58&gt;=シフト設定マスタ!$D$14,希望開始時刻マスタ!Y58&lt;シフト設定マスタ!$E$14,$AH58="ホール"),"C",IF(AND(希望開始時刻マスタ!Y58&gt;=シフト設定マスタ!$D$15,希望開始時刻マスタ!Y58&lt;シフト設定マスタ!$E$15,$AH58="ホール"),"D",IF(希望開始時刻マスタ!Y58="休み","休み","")))))</f>
        <v/>
      </c>
      <c r="Z58" s="142" t="str">
        <f>IF(AND(希望開始時刻マスタ!Z58&gt;=シフト設定マスタ!$D$12,希望開始時刻マスタ!Z58&lt;シフト設定マスタ!$E$12,$AH58="キッチン"),"A",IF(AND(希望開始時刻マスタ!Z58&gt;=シフト設定マスタ!$D$13,希望開始時刻マスタ!Z58&lt;シフト設定マスタ!$E$13,$AH58="キッチン"),"B",IF(AND(希望開始時刻マスタ!Z58&gt;=シフト設定マスタ!$D$14,希望開始時刻マスタ!Z58&lt;シフト設定マスタ!$E$14,$AH58="ホール"),"C",IF(AND(希望開始時刻マスタ!Z58&gt;=シフト設定マスタ!$D$15,希望開始時刻マスタ!Z58&lt;シフト設定マスタ!$E$15,$AH58="ホール"),"D",IF(希望開始時刻マスタ!Z58="休み","休み","")))))</f>
        <v/>
      </c>
      <c r="AA58" s="142" t="str">
        <f>IF(AND(希望開始時刻マスタ!AA58&gt;=シフト設定マスタ!$D$12,希望開始時刻マスタ!AA58&lt;シフト設定マスタ!$E$12,$AH58="キッチン"),"A",IF(AND(希望開始時刻マスタ!AA58&gt;=シフト設定マスタ!$D$13,希望開始時刻マスタ!AA58&lt;シフト設定マスタ!$E$13,$AH58="キッチン"),"B",IF(AND(希望開始時刻マスタ!AA58&gt;=シフト設定マスタ!$D$14,希望開始時刻マスタ!AA58&lt;シフト設定マスタ!$E$14,$AH58="ホール"),"C",IF(AND(希望開始時刻マスタ!AA58&gt;=シフト設定マスタ!$D$15,希望開始時刻マスタ!AA58&lt;シフト設定マスタ!$E$15,$AH58="ホール"),"D",IF(希望開始時刻マスタ!AA58="休み","休み","")))))</f>
        <v/>
      </c>
      <c r="AB58" s="142" t="str">
        <f>IF(AND(希望開始時刻マスタ!AB58&gt;=シフト設定マスタ!$D$12,希望開始時刻マスタ!AB58&lt;シフト設定マスタ!$E$12,$AH58="キッチン"),"A",IF(AND(希望開始時刻マスタ!AB58&gt;=シフト設定マスタ!$D$13,希望開始時刻マスタ!AB58&lt;シフト設定マスタ!$E$13,$AH58="キッチン"),"B",IF(AND(希望開始時刻マスタ!AB58&gt;=シフト設定マスタ!$D$14,希望開始時刻マスタ!AB58&lt;シフト設定マスタ!$E$14,$AH58="ホール"),"C",IF(AND(希望開始時刻マスタ!AB58&gt;=シフト設定マスタ!$D$15,希望開始時刻マスタ!AB58&lt;シフト設定マスタ!$E$15,$AH58="ホール"),"D",IF(希望開始時刻マスタ!AB58="休み","休み","")))))</f>
        <v/>
      </c>
      <c r="AC58" s="142" t="str">
        <f>IF(AND(希望開始時刻マスタ!AC58&gt;=シフト設定マスタ!$D$12,希望開始時刻マスタ!AC58&lt;シフト設定マスタ!$E$12,$AH58="キッチン"),"A",IF(AND(希望開始時刻マスタ!AC58&gt;=シフト設定マスタ!$D$13,希望開始時刻マスタ!AC58&lt;シフト設定マスタ!$E$13,$AH58="キッチン"),"B",IF(AND(希望開始時刻マスタ!AC58&gt;=シフト設定マスタ!$D$14,希望開始時刻マスタ!AC58&lt;シフト設定マスタ!$E$14,$AH58="ホール"),"C",IF(AND(希望開始時刻マスタ!AC58&gt;=シフト設定マスタ!$D$15,希望開始時刻マスタ!AC58&lt;シフト設定マスタ!$E$15,$AH58="ホール"),"D",IF(希望開始時刻マスタ!AC58="休み","休み","")))))</f>
        <v/>
      </c>
      <c r="AD58" s="142" t="str">
        <f>IF(AND(希望開始時刻マスタ!AD58&gt;=シフト設定マスタ!$D$12,希望開始時刻マスタ!AD58&lt;シフト設定マスタ!$E$12,$AH58="キッチン"),"A",IF(AND(希望開始時刻マスタ!AD58&gt;=シフト設定マスタ!$D$13,希望開始時刻マスタ!AD58&lt;シフト設定マスタ!$E$13,$AH58="キッチン"),"B",IF(AND(希望開始時刻マスタ!AD58&gt;=シフト設定マスタ!$D$14,希望開始時刻マスタ!AD58&lt;シフト設定マスタ!$E$14,$AH58="ホール"),"C",IF(AND(希望開始時刻マスタ!AD58&gt;=シフト設定マスタ!$D$15,希望開始時刻マスタ!AD58&lt;シフト設定マスタ!$E$15,$AH58="ホール"),"D",IF(希望開始時刻マスタ!AD58="休み","休み","")))))</f>
        <v/>
      </c>
      <c r="AE58" s="142" t="str">
        <f>IF(AND(希望開始時刻マスタ!AE58&gt;=シフト設定マスタ!$D$12,希望開始時刻マスタ!AE58&lt;シフト設定マスタ!$E$12,$AH58="キッチン"),"A",IF(AND(希望開始時刻マスタ!AE58&gt;=シフト設定マスタ!$D$13,希望開始時刻マスタ!AE58&lt;シフト設定マスタ!$E$13,$AH58="キッチン"),"B",IF(AND(希望開始時刻マスタ!AE58&gt;=シフト設定マスタ!$D$14,希望開始時刻マスタ!AE58&lt;シフト設定マスタ!$E$14,$AH58="ホール"),"C",IF(AND(希望開始時刻マスタ!AE58&gt;=シフト設定マスタ!$D$15,希望開始時刻マスタ!AE58&lt;シフト設定マスタ!$E$15,$AH58="ホール"),"D",IF(希望開始時刻マスタ!AE58="休み","休み","")))))</f>
        <v/>
      </c>
      <c r="AF58" s="142" t="str">
        <f>IF(AND(希望開始時刻マスタ!AF58&gt;=シフト設定マスタ!$D$12,希望開始時刻マスタ!AF58&lt;シフト設定マスタ!$E$12,$AH58="キッチン"),"A",IF(AND(希望開始時刻マスタ!AF58&gt;=シフト設定マスタ!$D$13,希望開始時刻マスタ!AF58&lt;シフト設定マスタ!$E$13,$AH58="キッチン"),"B",IF(AND(希望開始時刻マスタ!AF58&gt;=シフト設定マスタ!$D$14,希望開始時刻マスタ!AF58&lt;シフト設定マスタ!$E$14,$AH58="ホール"),"C",IF(AND(希望開始時刻マスタ!AF58&gt;=シフト設定マスタ!$D$15,希望開始時刻マスタ!AF58&lt;シフト設定マスタ!$E$15,$AH58="ホール"),"D",IF(希望開始時刻マスタ!AF58="休み","休み","")))))</f>
        <v/>
      </c>
      <c r="AG58" s="142" t="str">
        <f>IF(AND(希望開始時刻マスタ!AG58&gt;=シフト設定マスタ!$D$12,希望開始時刻マスタ!AG58&lt;シフト設定マスタ!$E$12,$AH58="キッチン"),"A",IF(AND(希望開始時刻マスタ!AG58&gt;=シフト設定マスタ!$D$13,希望開始時刻マスタ!AG58&lt;シフト設定マスタ!$E$13,$AH58="キッチン"),"B",IF(AND(希望開始時刻マスタ!AG58&gt;=シフト設定マスタ!$D$14,希望開始時刻マスタ!AG58&lt;シフト設定マスタ!$E$14,$AH58="ホール"),"C",IF(AND(希望開始時刻マスタ!AG58&gt;=シフト設定マスタ!$D$15,希望開始時刻マスタ!AG58&lt;シフト設定マスタ!$E$15,$AH58="ホール"),"D",IF(希望開始時刻マスタ!AG58="休み","休み","")))))</f>
        <v/>
      </c>
      <c r="AH58" s="143">
        <f>スタッフマスタ!L26</f>
        <v>0</v>
      </c>
      <c r="AI58" s="143">
        <f>スタッフマスタ!K26</f>
        <v>0</v>
      </c>
    </row>
    <row r="59" spans="2:35" x14ac:dyDescent="0.4">
      <c r="B59" s="17" t="s">
        <v>74</v>
      </c>
      <c r="C59" s="142" t="str">
        <f>IF(AND(希望開始時刻マスタ!C59&gt;=シフト設定マスタ!$D$12,希望開始時刻マスタ!C59&lt;シフト設定マスタ!$E$12,$AH59="キッチン"),"A",IF(AND(希望開始時刻マスタ!C59&gt;=シフト設定マスタ!$D$13,希望開始時刻マスタ!C59&lt;シフト設定マスタ!$E$13,$AH59="キッチン"),"B",IF(AND(希望開始時刻マスタ!C59&gt;=シフト設定マスタ!$D$14,希望開始時刻マスタ!C59&lt;シフト設定マスタ!$E$14,$AH59="ホール"),"C",IF(AND(希望開始時刻マスタ!C59&gt;=シフト設定マスタ!$D$15,希望開始時刻マスタ!C59&lt;シフト設定マスタ!$E$15,$AH59="ホール"),"D",IF(希望開始時刻マスタ!C59="休み","休み","")))))</f>
        <v/>
      </c>
      <c r="D59" s="142" t="str">
        <f>IF(AND(希望開始時刻マスタ!D59&gt;=シフト設定マスタ!$D$12,希望開始時刻マスタ!D59&lt;シフト設定マスタ!$E$12,$AH59="キッチン"),"A",IF(AND(希望開始時刻マスタ!D59&gt;=シフト設定マスタ!$D$13,希望開始時刻マスタ!D59&lt;シフト設定マスタ!$E$13,$AH59="キッチン"),"B",IF(AND(希望開始時刻マスタ!D59&gt;=シフト設定マスタ!$D$14,希望開始時刻マスタ!D59&lt;シフト設定マスタ!$E$14,$AH59="ホール"),"C",IF(AND(希望開始時刻マスタ!D59&gt;=シフト設定マスタ!$D$15,希望開始時刻マスタ!D59&lt;シフト設定マスタ!$E$15,$AH59="ホール"),"D",IF(希望開始時刻マスタ!D59="休み","休み","")))))</f>
        <v/>
      </c>
      <c r="E59" s="142" t="str">
        <f>IF(AND(希望開始時刻マスタ!E59&gt;=シフト設定マスタ!$D$12,希望開始時刻マスタ!E59&lt;シフト設定マスタ!$E$12,$AH59="キッチン"),"A",IF(AND(希望開始時刻マスタ!E59&gt;=シフト設定マスタ!$D$13,希望開始時刻マスタ!E59&lt;シフト設定マスタ!$E$13,$AH59="キッチン"),"B",IF(AND(希望開始時刻マスタ!E59&gt;=シフト設定マスタ!$D$14,希望開始時刻マスタ!E59&lt;シフト設定マスタ!$E$14,$AH59="ホール"),"C",IF(AND(希望開始時刻マスタ!E59&gt;=シフト設定マスタ!$D$15,希望開始時刻マスタ!E59&lt;シフト設定マスタ!$E$15,$AH59="ホール"),"D",IF(希望開始時刻マスタ!E59="休み","休み","")))))</f>
        <v/>
      </c>
      <c r="F59" s="142" t="str">
        <f>IF(AND(希望開始時刻マスタ!F59&gt;=シフト設定マスタ!$D$12,希望開始時刻マスタ!F59&lt;シフト設定マスタ!$E$12,$AH59="キッチン"),"A",IF(AND(希望開始時刻マスタ!F59&gt;=シフト設定マスタ!$D$13,希望開始時刻マスタ!F59&lt;シフト設定マスタ!$E$13,$AH59="キッチン"),"B",IF(AND(希望開始時刻マスタ!F59&gt;=シフト設定マスタ!$D$14,希望開始時刻マスタ!F59&lt;シフト設定マスタ!$E$14,$AH59="ホール"),"C",IF(AND(希望開始時刻マスタ!F59&gt;=シフト設定マスタ!$D$15,希望開始時刻マスタ!F59&lt;シフト設定マスタ!$E$15,$AH59="ホール"),"D",IF(希望開始時刻マスタ!F59="休み","休み","")))))</f>
        <v/>
      </c>
      <c r="G59" s="142" t="str">
        <f>IF(AND(希望開始時刻マスタ!G59&gt;=シフト設定マスタ!$D$12,希望開始時刻マスタ!G59&lt;シフト設定マスタ!$E$12,$AH59="キッチン"),"A",IF(AND(希望開始時刻マスタ!G59&gt;=シフト設定マスタ!$D$13,希望開始時刻マスタ!G59&lt;シフト設定マスタ!$E$13,$AH59="キッチン"),"B",IF(AND(希望開始時刻マスタ!G59&gt;=シフト設定マスタ!$D$14,希望開始時刻マスタ!G59&lt;シフト設定マスタ!$E$14,$AH59="ホール"),"C",IF(AND(希望開始時刻マスタ!G59&gt;=シフト設定マスタ!$D$15,希望開始時刻マスタ!G59&lt;シフト設定マスタ!$E$15,$AH59="ホール"),"D",IF(希望開始時刻マスタ!G59="休み","休み","")))))</f>
        <v/>
      </c>
      <c r="H59" s="142" t="str">
        <f>IF(AND(希望開始時刻マスタ!H59&gt;=シフト設定マスタ!$D$12,希望開始時刻マスタ!H59&lt;シフト設定マスタ!$E$12,$AH59="キッチン"),"A",IF(AND(希望開始時刻マスタ!H59&gt;=シフト設定マスタ!$D$13,希望開始時刻マスタ!H59&lt;シフト設定マスタ!$E$13,$AH59="キッチン"),"B",IF(AND(希望開始時刻マスタ!H59&gt;=シフト設定マスタ!$D$14,希望開始時刻マスタ!H59&lt;シフト設定マスタ!$E$14,$AH59="ホール"),"C",IF(AND(希望開始時刻マスタ!H59&gt;=シフト設定マスタ!$D$15,希望開始時刻マスタ!H59&lt;シフト設定マスタ!$E$15,$AH59="ホール"),"D",IF(希望開始時刻マスタ!H59="休み","休み","")))))</f>
        <v/>
      </c>
      <c r="I59" s="142" t="str">
        <f>IF(AND(希望開始時刻マスタ!I59&gt;=シフト設定マスタ!$D$12,希望開始時刻マスタ!I59&lt;シフト設定マスタ!$E$12,$AH59="キッチン"),"A",IF(AND(希望開始時刻マスタ!I59&gt;=シフト設定マスタ!$D$13,希望開始時刻マスタ!I59&lt;シフト設定マスタ!$E$13,$AH59="キッチン"),"B",IF(AND(希望開始時刻マスタ!I59&gt;=シフト設定マスタ!$D$14,希望開始時刻マスタ!I59&lt;シフト設定マスタ!$E$14,$AH59="ホール"),"C",IF(AND(希望開始時刻マスタ!I59&gt;=シフト設定マスタ!$D$15,希望開始時刻マスタ!I59&lt;シフト設定マスタ!$E$15,$AH59="ホール"),"D",IF(希望開始時刻マスタ!I59="休み","休み","")))))</f>
        <v/>
      </c>
      <c r="J59" s="142" t="str">
        <f>IF(AND(希望開始時刻マスタ!J59&gt;=シフト設定マスタ!$D$12,希望開始時刻マスタ!J59&lt;シフト設定マスタ!$E$12,$AH59="キッチン"),"A",IF(AND(希望開始時刻マスタ!J59&gt;=シフト設定マスタ!$D$13,希望開始時刻マスタ!J59&lt;シフト設定マスタ!$E$13,$AH59="キッチン"),"B",IF(AND(希望開始時刻マスタ!J59&gt;=シフト設定マスタ!$D$14,希望開始時刻マスタ!J59&lt;シフト設定マスタ!$E$14,$AH59="ホール"),"C",IF(AND(希望開始時刻マスタ!J59&gt;=シフト設定マスタ!$D$15,希望開始時刻マスタ!J59&lt;シフト設定マスタ!$E$15,$AH59="ホール"),"D",IF(希望開始時刻マスタ!J59="休み","休み","")))))</f>
        <v/>
      </c>
      <c r="K59" s="142" t="str">
        <f>IF(AND(希望開始時刻マスタ!K59&gt;=シフト設定マスタ!$D$12,希望開始時刻マスタ!K59&lt;シフト設定マスタ!$E$12,$AH59="キッチン"),"A",IF(AND(希望開始時刻マスタ!K59&gt;=シフト設定マスタ!$D$13,希望開始時刻マスタ!K59&lt;シフト設定マスタ!$E$13,$AH59="キッチン"),"B",IF(AND(希望開始時刻マスタ!K59&gt;=シフト設定マスタ!$D$14,希望開始時刻マスタ!K59&lt;シフト設定マスタ!$E$14,$AH59="ホール"),"C",IF(AND(希望開始時刻マスタ!K59&gt;=シフト設定マスタ!$D$15,希望開始時刻マスタ!K59&lt;シフト設定マスタ!$E$15,$AH59="ホール"),"D",IF(希望開始時刻マスタ!K59="休み","休み","")))))</f>
        <v/>
      </c>
      <c r="L59" s="142" t="str">
        <f>IF(AND(希望開始時刻マスタ!L59&gt;=シフト設定マスタ!$D$12,希望開始時刻マスタ!L59&lt;シフト設定マスタ!$E$12,$AH59="キッチン"),"A",IF(AND(希望開始時刻マスタ!L59&gt;=シフト設定マスタ!$D$13,希望開始時刻マスタ!L59&lt;シフト設定マスタ!$E$13,$AH59="キッチン"),"B",IF(AND(希望開始時刻マスタ!L59&gt;=シフト設定マスタ!$D$14,希望開始時刻マスタ!L59&lt;シフト設定マスタ!$E$14,$AH59="ホール"),"C",IF(AND(希望開始時刻マスタ!L59&gt;=シフト設定マスタ!$D$15,希望開始時刻マスタ!L59&lt;シフト設定マスタ!$E$15,$AH59="ホール"),"D",IF(希望開始時刻マスタ!L59="休み","休み","")))))</f>
        <v/>
      </c>
      <c r="M59" s="142" t="str">
        <f>IF(AND(希望開始時刻マスタ!M59&gt;=シフト設定マスタ!$D$12,希望開始時刻マスタ!M59&lt;シフト設定マスタ!$E$12,$AH59="キッチン"),"A",IF(AND(希望開始時刻マスタ!M59&gt;=シフト設定マスタ!$D$13,希望開始時刻マスタ!M59&lt;シフト設定マスタ!$E$13,$AH59="キッチン"),"B",IF(AND(希望開始時刻マスタ!M59&gt;=シフト設定マスタ!$D$14,希望開始時刻マスタ!M59&lt;シフト設定マスタ!$E$14,$AH59="ホール"),"C",IF(AND(希望開始時刻マスタ!M59&gt;=シフト設定マスタ!$D$15,希望開始時刻マスタ!M59&lt;シフト設定マスタ!$E$15,$AH59="ホール"),"D",IF(希望開始時刻マスタ!M59="休み","休み","")))))</f>
        <v/>
      </c>
      <c r="N59" s="142" t="str">
        <f>IF(AND(希望開始時刻マスタ!N59&gt;=シフト設定マスタ!$D$12,希望開始時刻マスタ!N59&lt;シフト設定マスタ!$E$12,$AH59="キッチン"),"A",IF(AND(希望開始時刻マスタ!N59&gt;=シフト設定マスタ!$D$13,希望開始時刻マスタ!N59&lt;シフト設定マスタ!$E$13,$AH59="キッチン"),"B",IF(AND(希望開始時刻マスタ!N59&gt;=シフト設定マスタ!$D$14,希望開始時刻マスタ!N59&lt;シフト設定マスタ!$E$14,$AH59="ホール"),"C",IF(AND(希望開始時刻マスタ!N59&gt;=シフト設定マスタ!$D$15,希望開始時刻マスタ!N59&lt;シフト設定マスタ!$E$15,$AH59="ホール"),"D",IF(希望開始時刻マスタ!N59="休み","休み","")))))</f>
        <v/>
      </c>
      <c r="O59" s="142" t="str">
        <f>IF(AND(希望開始時刻マスタ!O59&gt;=シフト設定マスタ!$D$12,希望開始時刻マスタ!O59&lt;シフト設定マスタ!$E$12,$AH59="キッチン"),"A",IF(AND(希望開始時刻マスタ!O59&gt;=シフト設定マスタ!$D$13,希望開始時刻マスタ!O59&lt;シフト設定マスタ!$E$13,$AH59="キッチン"),"B",IF(AND(希望開始時刻マスタ!O59&gt;=シフト設定マスタ!$D$14,希望開始時刻マスタ!O59&lt;シフト設定マスタ!$E$14,$AH59="ホール"),"C",IF(AND(希望開始時刻マスタ!O59&gt;=シフト設定マスタ!$D$15,希望開始時刻マスタ!O59&lt;シフト設定マスタ!$E$15,$AH59="ホール"),"D",IF(希望開始時刻マスタ!O59="休み","休み","")))))</f>
        <v/>
      </c>
      <c r="P59" s="142" t="str">
        <f>IF(AND(希望開始時刻マスタ!P59&gt;=シフト設定マスタ!$D$12,希望開始時刻マスタ!P59&lt;シフト設定マスタ!$E$12,$AH59="キッチン"),"A",IF(AND(希望開始時刻マスタ!P59&gt;=シフト設定マスタ!$D$13,希望開始時刻マスタ!P59&lt;シフト設定マスタ!$E$13,$AH59="キッチン"),"B",IF(AND(希望開始時刻マスタ!P59&gt;=シフト設定マスタ!$D$14,希望開始時刻マスタ!P59&lt;シフト設定マスタ!$E$14,$AH59="ホール"),"C",IF(AND(希望開始時刻マスタ!P59&gt;=シフト設定マスタ!$D$15,希望開始時刻マスタ!P59&lt;シフト設定マスタ!$E$15,$AH59="ホール"),"D",IF(希望開始時刻マスタ!P59="休み","休み","")))))</f>
        <v/>
      </c>
      <c r="Q59" s="142" t="str">
        <f>IF(AND(希望開始時刻マスタ!Q59&gt;=シフト設定マスタ!$D$12,希望開始時刻マスタ!Q59&lt;シフト設定マスタ!$E$12,$AH59="キッチン"),"A",IF(AND(希望開始時刻マスタ!Q59&gt;=シフト設定マスタ!$D$13,希望開始時刻マスタ!Q59&lt;シフト設定マスタ!$E$13,$AH59="キッチン"),"B",IF(AND(希望開始時刻マスタ!Q59&gt;=シフト設定マスタ!$D$14,希望開始時刻マスタ!Q59&lt;シフト設定マスタ!$E$14,$AH59="ホール"),"C",IF(AND(希望開始時刻マスタ!Q59&gt;=シフト設定マスタ!$D$15,希望開始時刻マスタ!Q59&lt;シフト設定マスタ!$E$15,$AH59="ホール"),"D",IF(希望開始時刻マスタ!Q59="休み","休み","")))))</f>
        <v/>
      </c>
      <c r="R59" s="142" t="str">
        <f>IF(AND(希望開始時刻マスタ!R59&gt;=シフト設定マスタ!$D$12,希望開始時刻マスタ!R59&lt;シフト設定マスタ!$E$12,$AH59="キッチン"),"A",IF(AND(希望開始時刻マスタ!R59&gt;=シフト設定マスタ!$D$13,希望開始時刻マスタ!R59&lt;シフト設定マスタ!$E$13,$AH59="キッチン"),"B",IF(AND(希望開始時刻マスタ!R59&gt;=シフト設定マスタ!$D$14,希望開始時刻マスタ!R59&lt;シフト設定マスタ!$E$14,$AH59="ホール"),"C",IF(AND(希望開始時刻マスタ!R59&gt;=シフト設定マスタ!$D$15,希望開始時刻マスタ!R59&lt;シフト設定マスタ!$E$15,$AH59="ホール"),"D",IF(希望開始時刻マスタ!R59="休み","休み","")))))</f>
        <v/>
      </c>
      <c r="S59" s="142" t="str">
        <f>IF(AND(希望開始時刻マスタ!S59&gt;=シフト設定マスタ!$D$12,希望開始時刻マスタ!S59&lt;シフト設定マスタ!$E$12,$AH59="キッチン"),"A",IF(AND(希望開始時刻マスタ!S59&gt;=シフト設定マスタ!$D$13,希望開始時刻マスタ!S59&lt;シフト設定マスタ!$E$13,$AH59="キッチン"),"B",IF(AND(希望開始時刻マスタ!S59&gt;=シフト設定マスタ!$D$14,希望開始時刻マスタ!S59&lt;シフト設定マスタ!$E$14,$AH59="ホール"),"C",IF(AND(希望開始時刻マスタ!S59&gt;=シフト設定マスタ!$D$15,希望開始時刻マスタ!S59&lt;シフト設定マスタ!$E$15,$AH59="ホール"),"D",IF(希望開始時刻マスタ!S59="休み","休み","")))))</f>
        <v/>
      </c>
      <c r="T59" s="142" t="str">
        <f>IF(AND(希望開始時刻マスタ!T59&gt;=シフト設定マスタ!$D$12,希望開始時刻マスタ!T59&lt;シフト設定マスタ!$E$12,$AH59="キッチン"),"A",IF(AND(希望開始時刻マスタ!T59&gt;=シフト設定マスタ!$D$13,希望開始時刻マスタ!T59&lt;シフト設定マスタ!$E$13,$AH59="キッチン"),"B",IF(AND(希望開始時刻マスタ!T59&gt;=シフト設定マスタ!$D$14,希望開始時刻マスタ!T59&lt;シフト設定マスタ!$E$14,$AH59="ホール"),"C",IF(AND(希望開始時刻マスタ!T59&gt;=シフト設定マスタ!$D$15,希望開始時刻マスタ!T59&lt;シフト設定マスタ!$E$15,$AH59="ホール"),"D",IF(希望開始時刻マスタ!T59="休み","休み","")))))</f>
        <v/>
      </c>
      <c r="U59" s="142" t="str">
        <f>IF(AND(希望開始時刻マスタ!U59&gt;=シフト設定マスタ!$D$12,希望開始時刻マスタ!U59&lt;シフト設定マスタ!$E$12,$AH59="キッチン"),"A",IF(AND(希望開始時刻マスタ!U59&gt;=シフト設定マスタ!$D$13,希望開始時刻マスタ!U59&lt;シフト設定マスタ!$E$13,$AH59="キッチン"),"B",IF(AND(希望開始時刻マスタ!U59&gt;=シフト設定マスタ!$D$14,希望開始時刻マスタ!U59&lt;シフト設定マスタ!$E$14,$AH59="ホール"),"C",IF(AND(希望開始時刻マスタ!U59&gt;=シフト設定マスタ!$D$15,希望開始時刻マスタ!U59&lt;シフト設定マスタ!$E$15,$AH59="ホール"),"D",IF(希望開始時刻マスタ!U59="休み","休み","")))))</f>
        <v/>
      </c>
      <c r="V59" s="142" t="str">
        <f>IF(AND(希望開始時刻マスタ!V59&gt;=シフト設定マスタ!$D$12,希望開始時刻マスタ!V59&lt;シフト設定マスタ!$E$12,$AH59="キッチン"),"A",IF(AND(希望開始時刻マスタ!V59&gt;=シフト設定マスタ!$D$13,希望開始時刻マスタ!V59&lt;シフト設定マスタ!$E$13,$AH59="キッチン"),"B",IF(AND(希望開始時刻マスタ!V59&gt;=シフト設定マスタ!$D$14,希望開始時刻マスタ!V59&lt;シフト設定マスタ!$E$14,$AH59="ホール"),"C",IF(AND(希望開始時刻マスタ!V59&gt;=シフト設定マスタ!$D$15,希望開始時刻マスタ!V59&lt;シフト設定マスタ!$E$15,$AH59="ホール"),"D",IF(希望開始時刻マスタ!V59="休み","休み","")))))</f>
        <v/>
      </c>
      <c r="W59" s="142" t="str">
        <f>IF(AND(希望開始時刻マスタ!W59&gt;=シフト設定マスタ!$D$12,希望開始時刻マスタ!W59&lt;シフト設定マスタ!$E$12,$AH59="キッチン"),"A",IF(AND(希望開始時刻マスタ!W59&gt;=シフト設定マスタ!$D$13,希望開始時刻マスタ!W59&lt;シフト設定マスタ!$E$13,$AH59="キッチン"),"B",IF(AND(希望開始時刻マスタ!W59&gt;=シフト設定マスタ!$D$14,希望開始時刻マスタ!W59&lt;シフト設定マスタ!$E$14,$AH59="ホール"),"C",IF(AND(希望開始時刻マスタ!W59&gt;=シフト設定マスタ!$D$15,希望開始時刻マスタ!W59&lt;シフト設定マスタ!$E$15,$AH59="ホール"),"D",IF(希望開始時刻マスタ!W59="休み","休み","")))))</f>
        <v/>
      </c>
      <c r="X59" s="142" t="str">
        <f>IF(AND(希望開始時刻マスタ!X59&gt;=シフト設定マスタ!$D$12,希望開始時刻マスタ!X59&lt;シフト設定マスタ!$E$12,$AH59="キッチン"),"A",IF(AND(希望開始時刻マスタ!X59&gt;=シフト設定マスタ!$D$13,希望開始時刻マスタ!X59&lt;シフト設定マスタ!$E$13,$AH59="キッチン"),"B",IF(AND(希望開始時刻マスタ!X59&gt;=シフト設定マスタ!$D$14,希望開始時刻マスタ!X59&lt;シフト設定マスタ!$E$14,$AH59="ホール"),"C",IF(AND(希望開始時刻マスタ!X59&gt;=シフト設定マスタ!$D$15,希望開始時刻マスタ!X59&lt;シフト設定マスタ!$E$15,$AH59="ホール"),"D",IF(希望開始時刻マスタ!X59="休み","休み","")))))</f>
        <v/>
      </c>
      <c r="Y59" s="142" t="str">
        <f>IF(AND(希望開始時刻マスタ!Y59&gt;=シフト設定マスタ!$D$12,希望開始時刻マスタ!Y59&lt;シフト設定マスタ!$E$12,$AH59="キッチン"),"A",IF(AND(希望開始時刻マスタ!Y59&gt;=シフト設定マスタ!$D$13,希望開始時刻マスタ!Y59&lt;シフト設定マスタ!$E$13,$AH59="キッチン"),"B",IF(AND(希望開始時刻マスタ!Y59&gt;=シフト設定マスタ!$D$14,希望開始時刻マスタ!Y59&lt;シフト設定マスタ!$E$14,$AH59="ホール"),"C",IF(AND(希望開始時刻マスタ!Y59&gt;=シフト設定マスタ!$D$15,希望開始時刻マスタ!Y59&lt;シフト設定マスタ!$E$15,$AH59="ホール"),"D",IF(希望開始時刻マスタ!Y59="休み","休み","")))))</f>
        <v/>
      </c>
      <c r="Z59" s="142" t="str">
        <f>IF(AND(希望開始時刻マスタ!Z59&gt;=シフト設定マスタ!$D$12,希望開始時刻マスタ!Z59&lt;シフト設定マスタ!$E$12,$AH59="キッチン"),"A",IF(AND(希望開始時刻マスタ!Z59&gt;=シフト設定マスタ!$D$13,希望開始時刻マスタ!Z59&lt;シフト設定マスタ!$E$13,$AH59="キッチン"),"B",IF(AND(希望開始時刻マスタ!Z59&gt;=シフト設定マスタ!$D$14,希望開始時刻マスタ!Z59&lt;シフト設定マスタ!$E$14,$AH59="ホール"),"C",IF(AND(希望開始時刻マスタ!Z59&gt;=シフト設定マスタ!$D$15,希望開始時刻マスタ!Z59&lt;シフト設定マスタ!$E$15,$AH59="ホール"),"D",IF(希望開始時刻マスタ!Z59="休み","休み","")))))</f>
        <v/>
      </c>
      <c r="AA59" s="142" t="str">
        <f>IF(AND(希望開始時刻マスタ!AA59&gt;=シフト設定マスタ!$D$12,希望開始時刻マスタ!AA59&lt;シフト設定マスタ!$E$12,$AH59="キッチン"),"A",IF(AND(希望開始時刻マスタ!AA59&gt;=シフト設定マスタ!$D$13,希望開始時刻マスタ!AA59&lt;シフト設定マスタ!$E$13,$AH59="キッチン"),"B",IF(AND(希望開始時刻マスタ!AA59&gt;=シフト設定マスタ!$D$14,希望開始時刻マスタ!AA59&lt;シフト設定マスタ!$E$14,$AH59="ホール"),"C",IF(AND(希望開始時刻マスタ!AA59&gt;=シフト設定マスタ!$D$15,希望開始時刻マスタ!AA59&lt;シフト設定マスタ!$E$15,$AH59="ホール"),"D",IF(希望開始時刻マスタ!AA59="休み","休み","")))))</f>
        <v/>
      </c>
      <c r="AB59" s="142" t="str">
        <f>IF(AND(希望開始時刻マスタ!AB59&gt;=シフト設定マスタ!$D$12,希望開始時刻マスタ!AB59&lt;シフト設定マスタ!$E$12,$AH59="キッチン"),"A",IF(AND(希望開始時刻マスタ!AB59&gt;=シフト設定マスタ!$D$13,希望開始時刻マスタ!AB59&lt;シフト設定マスタ!$E$13,$AH59="キッチン"),"B",IF(AND(希望開始時刻マスタ!AB59&gt;=シフト設定マスタ!$D$14,希望開始時刻マスタ!AB59&lt;シフト設定マスタ!$E$14,$AH59="ホール"),"C",IF(AND(希望開始時刻マスタ!AB59&gt;=シフト設定マスタ!$D$15,希望開始時刻マスタ!AB59&lt;シフト設定マスタ!$E$15,$AH59="ホール"),"D",IF(希望開始時刻マスタ!AB59="休み","休み","")))))</f>
        <v/>
      </c>
      <c r="AC59" s="142" t="str">
        <f>IF(AND(希望開始時刻マスタ!AC59&gt;=シフト設定マスタ!$D$12,希望開始時刻マスタ!AC59&lt;シフト設定マスタ!$E$12,$AH59="キッチン"),"A",IF(AND(希望開始時刻マスタ!AC59&gt;=シフト設定マスタ!$D$13,希望開始時刻マスタ!AC59&lt;シフト設定マスタ!$E$13,$AH59="キッチン"),"B",IF(AND(希望開始時刻マスタ!AC59&gt;=シフト設定マスタ!$D$14,希望開始時刻マスタ!AC59&lt;シフト設定マスタ!$E$14,$AH59="ホール"),"C",IF(AND(希望開始時刻マスタ!AC59&gt;=シフト設定マスタ!$D$15,希望開始時刻マスタ!AC59&lt;シフト設定マスタ!$E$15,$AH59="ホール"),"D",IF(希望開始時刻マスタ!AC59="休み","休み","")))))</f>
        <v/>
      </c>
      <c r="AD59" s="142" t="str">
        <f>IF(AND(希望開始時刻マスタ!AD59&gt;=シフト設定マスタ!$D$12,希望開始時刻マスタ!AD59&lt;シフト設定マスタ!$E$12,$AH59="キッチン"),"A",IF(AND(希望開始時刻マスタ!AD59&gt;=シフト設定マスタ!$D$13,希望開始時刻マスタ!AD59&lt;シフト設定マスタ!$E$13,$AH59="キッチン"),"B",IF(AND(希望開始時刻マスタ!AD59&gt;=シフト設定マスタ!$D$14,希望開始時刻マスタ!AD59&lt;シフト設定マスタ!$E$14,$AH59="ホール"),"C",IF(AND(希望開始時刻マスタ!AD59&gt;=シフト設定マスタ!$D$15,希望開始時刻マスタ!AD59&lt;シフト設定マスタ!$E$15,$AH59="ホール"),"D",IF(希望開始時刻マスタ!AD59="休み","休み","")))))</f>
        <v/>
      </c>
      <c r="AE59" s="142" t="str">
        <f>IF(AND(希望開始時刻マスタ!AE59&gt;=シフト設定マスタ!$D$12,希望開始時刻マスタ!AE59&lt;シフト設定マスタ!$E$12,$AH59="キッチン"),"A",IF(AND(希望開始時刻マスタ!AE59&gt;=シフト設定マスタ!$D$13,希望開始時刻マスタ!AE59&lt;シフト設定マスタ!$E$13,$AH59="キッチン"),"B",IF(AND(希望開始時刻マスタ!AE59&gt;=シフト設定マスタ!$D$14,希望開始時刻マスタ!AE59&lt;シフト設定マスタ!$E$14,$AH59="ホール"),"C",IF(AND(希望開始時刻マスタ!AE59&gt;=シフト設定マスタ!$D$15,希望開始時刻マスタ!AE59&lt;シフト設定マスタ!$E$15,$AH59="ホール"),"D",IF(希望開始時刻マスタ!AE59="休み","休み","")))))</f>
        <v/>
      </c>
      <c r="AF59" s="142" t="str">
        <f>IF(AND(希望開始時刻マスタ!AF59&gt;=シフト設定マスタ!$D$12,希望開始時刻マスタ!AF59&lt;シフト設定マスタ!$E$12,$AH59="キッチン"),"A",IF(AND(希望開始時刻マスタ!AF59&gt;=シフト設定マスタ!$D$13,希望開始時刻マスタ!AF59&lt;シフト設定マスタ!$E$13,$AH59="キッチン"),"B",IF(AND(希望開始時刻マスタ!AF59&gt;=シフト設定マスタ!$D$14,希望開始時刻マスタ!AF59&lt;シフト設定マスタ!$E$14,$AH59="ホール"),"C",IF(AND(希望開始時刻マスタ!AF59&gt;=シフト設定マスタ!$D$15,希望開始時刻マスタ!AF59&lt;シフト設定マスタ!$E$15,$AH59="ホール"),"D",IF(希望開始時刻マスタ!AF59="休み","休み","")))))</f>
        <v/>
      </c>
      <c r="AG59" s="142" t="str">
        <f>IF(AND(希望開始時刻マスタ!AG59&gt;=シフト設定マスタ!$D$12,希望開始時刻マスタ!AG59&lt;シフト設定マスタ!$E$12,$AH59="キッチン"),"A",IF(AND(希望開始時刻マスタ!AG59&gt;=シフト設定マスタ!$D$13,希望開始時刻マスタ!AG59&lt;シフト設定マスタ!$E$13,$AH59="キッチン"),"B",IF(AND(希望開始時刻マスタ!AG59&gt;=シフト設定マスタ!$D$14,希望開始時刻マスタ!AG59&lt;シフト設定マスタ!$E$14,$AH59="ホール"),"C",IF(AND(希望開始時刻マスタ!AG59&gt;=シフト設定マスタ!$D$15,希望開始時刻マスタ!AG59&lt;シフト設定マスタ!$E$15,$AH59="ホール"),"D",IF(希望開始時刻マスタ!AG59="休み","休み","")))))</f>
        <v/>
      </c>
      <c r="AH59" s="143">
        <f>スタッフマスタ!L27</f>
        <v>0</v>
      </c>
      <c r="AI59" s="143">
        <f>スタッフマスタ!K27</f>
        <v>0</v>
      </c>
    </row>
    <row r="60" spans="2:35" x14ac:dyDescent="0.4">
      <c r="B60" s="17" t="s">
        <v>75</v>
      </c>
      <c r="C60" s="142" t="str">
        <f>IF(AND(希望開始時刻マスタ!C60&gt;=シフト設定マスタ!$D$12,希望開始時刻マスタ!C60&lt;シフト設定マスタ!$E$12,$AH60="キッチン"),"A",IF(AND(希望開始時刻マスタ!C60&gt;=シフト設定マスタ!$D$13,希望開始時刻マスタ!C60&lt;シフト設定マスタ!$E$13,$AH60="キッチン"),"B",IF(AND(希望開始時刻マスタ!C60&gt;=シフト設定マスタ!$D$14,希望開始時刻マスタ!C60&lt;シフト設定マスタ!$E$14,$AH60="ホール"),"C",IF(AND(希望開始時刻マスタ!C60&gt;=シフト設定マスタ!$D$15,希望開始時刻マスタ!C60&lt;シフト設定マスタ!$E$15,$AH60="ホール"),"D",IF(希望開始時刻マスタ!C60="休み","休み","")))))</f>
        <v/>
      </c>
      <c r="D60" s="142" t="str">
        <f>IF(AND(希望開始時刻マスタ!D60&gt;=シフト設定マスタ!$D$12,希望開始時刻マスタ!D60&lt;シフト設定マスタ!$E$12,$AH60="キッチン"),"A",IF(AND(希望開始時刻マスタ!D60&gt;=シフト設定マスタ!$D$13,希望開始時刻マスタ!D60&lt;シフト設定マスタ!$E$13,$AH60="キッチン"),"B",IF(AND(希望開始時刻マスタ!D60&gt;=シフト設定マスタ!$D$14,希望開始時刻マスタ!D60&lt;シフト設定マスタ!$E$14,$AH60="ホール"),"C",IF(AND(希望開始時刻マスタ!D60&gt;=シフト設定マスタ!$D$15,希望開始時刻マスタ!D60&lt;シフト設定マスタ!$E$15,$AH60="ホール"),"D",IF(希望開始時刻マスタ!D60="休み","休み","")))))</f>
        <v/>
      </c>
      <c r="E60" s="142" t="str">
        <f>IF(AND(希望開始時刻マスタ!E60&gt;=シフト設定マスタ!$D$12,希望開始時刻マスタ!E60&lt;シフト設定マスタ!$E$12,$AH60="キッチン"),"A",IF(AND(希望開始時刻マスタ!E60&gt;=シフト設定マスタ!$D$13,希望開始時刻マスタ!E60&lt;シフト設定マスタ!$E$13,$AH60="キッチン"),"B",IF(AND(希望開始時刻マスタ!E60&gt;=シフト設定マスタ!$D$14,希望開始時刻マスタ!E60&lt;シフト設定マスタ!$E$14,$AH60="ホール"),"C",IF(AND(希望開始時刻マスタ!E60&gt;=シフト設定マスタ!$D$15,希望開始時刻マスタ!E60&lt;シフト設定マスタ!$E$15,$AH60="ホール"),"D",IF(希望開始時刻マスタ!E60="休み","休み","")))))</f>
        <v/>
      </c>
      <c r="F60" s="142" t="str">
        <f>IF(AND(希望開始時刻マスタ!F60&gt;=シフト設定マスタ!$D$12,希望開始時刻マスタ!F60&lt;シフト設定マスタ!$E$12,$AH60="キッチン"),"A",IF(AND(希望開始時刻マスタ!F60&gt;=シフト設定マスタ!$D$13,希望開始時刻マスタ!F60&lt;シフト設定マスタ!$E$13,$AH60="キッチン"),"B",IF(AND(希望開始時刻マスタ!F60&gt;=シフト設定マスタ!$D$14,希望開始時刻マスタ!F60&lt;シフト設定マスタ!$E$14,$AH60="ホール"),"C",IF(AND(希望開始時刻マスタ!F60&gt;=シフト設定マスタ!$D$15,希望開始時刻マスタ!F60&lt;シフト設定マスタ!$E$15,$AH60="ホール"),"D",IF(希望開始時刻マスタ!F60="休み","休み","")))))</f>
        <v/>
      </c>
      <c r="G60" s="142" t="str">
        <f>IF(AND(希望開始時刻マスタ!G60&gt;=シフト設定マスタ!$D$12,希望開始時刻マスタ!G60&lt;シフト設定マスタ!$E$12,$AH60="キッチン"),"A",IF(AND(希望開始時刻マスタ!G60&gt;=シフト設定マスタ!$D$13,希望開始時刻マスタ!G60&lt;シフト設定マスタ!$E$13,$AH60="キッチン"),"B",IF(AND(希望開始時刻マスタ!G60&gt;=シフト設定マスタ!$D$14,希望開始時刻マスタ!G60&lt;シフト設定マスタ!$E$14,$AH60="ホール"),"C",IF(AND(希望開始時刻マスタ!G60&gt;=シフト設定マスタ!$D$15,希望開始時刻マスタ!G60&lt;シフト設定マスタ!$E$15,$AH60="ホール"),"D",IF(希望開始時刻マスタ!G60="休み","休み","")))))</f>
        <v/>
      </c>
      <c r="H60" s="142" t="str">
        <f>IF(AND(希望開始時刻マスタ!H60&gt;=シフト設定マスタ!$D$12,希望開始時刻マスタ!H60&lt;シフト設定マスタ!$E$12,$AH60="キッチン"),"A",IF(AND(希望開始時刻マスタ!H60&gt;=シフト設定マスタ!$D$13,希望開始時刻マスタ!H60&lt;シフト設定マスタ!$E$13,$AH60="キッチン"),"B",IF(AND(希望開始時刻マスタ!H60&gt;=シフト設定マスタ!$D$14,希望開始時刻マスタ!H60&lt;シフト設定マスタ!$E$14,$AH60="ホール"),"C",IF(AND(希望開始時刻マスタ!H60&gt;=シフト設定マスタ!$D$15,希望開始時刻マスタ!H60&lt;シフト設定マスタ!$E$15,$AH60="ホール"),"D",IF(希望開始時刻マスタ!H60="休み","休み","")))))</f>
        <v/>
      </c>
      <c r="I60" s="142" t="str">
        <f>IF(AND(希望開始時刻マスタ!I60&gt;=シフト設定マスタ!$D$12,希望開始時刻マスタ!I60&lt;シフト設定マスタ!$E$12,$AH60="キッチン"),"A",IF(AND(希望開始時刻マスタ!I60&gt;=シフト設定マスタ!$D$13,希望開始時刻マスタ!I60&lt;シフト設定マスタ!$E$13,$AH60="キッチン"),"B",IF(AND(希望開始時刻マスタ!I60&gt;=シフト設定マスタ!$D$14,希望開始時刻マスタ!I60&lt;シフト設定マスタ!$E$14,$AH60="ホール"),"C",IF(AND(希望開始時刻マスタ!I60&gt;=シフト設定マスタ!$D$15,希望開始時刻マスタ!I60&lt;シフト設定マスタ!$E$15,$AH60="ホール"),"D",IF(希望開始時刻マスタ!I60="休み","休み","")))))</f>
        <v/>
      </c>
      <c r="J60" s="142" t="str">
        <f>IF(AND(希望開始時刻マスタ!J60&gt;=シフト設定マスタ!$D$12,希望開始時刻マスタ!J60&lt;シフト設定マスタ!$E$12,$AH60="キッチン"),"A",IF(AND(希望開始時刻マスタ!J60&gt;=シフト設定マスタ!$D$13,希望開始時刻マスタ!J60&lt;シフト設定マスタ!$E$13,$AH60="キッチン"),"B",IF(AND(希望開始時刻マスタ!J60&gt;=シフト設定マスタ!$D$14,希望開始時刻マスタ!J60&lt;シフト設定マスタ!$E$14,$AH60="ホール"),"C",IF(AND(希望開始時刻マスタ!J60&gt;=シフト設定マスタ!$D$15,希望開始時刻マスタ!J60&lt;シフト設定マスタ!$E$15,$AH60="ホール"),"D",IF(希望開始時刻マスタ!J60="休み","休み","")))))</f>
        <v/>
      </c>
      <c r="K60" s="142" t="str">
        <f>IF(AND(希望開始時刻マスタ!K60&gt;=シフト設定マスタ!$D$12,希望開始時刻マスタ!K60&lt;シフト設定マスタ!$E$12,$AH60="キッチン"),"A",IF(AND(希望開始時刻マスタ!K60&gt;=シフト設定マスタ!$D$13,希望開始時刻マスタ!K60&lt;シフト設定マスタ!$E$13,$AH60="キッチン"),"B",IF(AND(希望開始時刻マスタ!K60&gt;=シフト設定マスタ!$D$14,希望開始時刻マスタ!K60&lt;シフト設定マスタ!$E$14,$AH60="ホール"),"C",IF(AND(希望開始時刻マスタ!K60&gt;=シフト設定マスタ!$D$15,希望開始時刻マスタ!K60&lt;シフト設定マスタ!$E$15,$AH60="ホール"),"D",IF(希望開始時刻マスタ!K60="休み","休み","")))))</f>
        <v/>
      </c>
      <c r="L60" s="142" t="str">
        <f>IF(AND(希望開始時刻マスタ!L60&gt;=シフト設定マスタ!$D$12,希望開始時刻マスタ!L60&lt;シフト設定マスタ!$E$12,$AH60="キッチン"),"A",IF(AND(希望開始時刻マスタ!L60&gt;=シフト設定マスタ!$D$13,希望開始時刻マスタ!L60&lt;シフト設定マスタ!$E$13,$AH60="キッチン"),"B",IF(AND(希望開始時刻マスタ!L60&gt;=シフト設定マスタ!$D$14,希望開始時刻マスタ!L60&lt;シフト設定マスタ!$E$14,$AH60="ホール"),"C",IF(AND(希望開始時刻マスタ!L60&gt;=シフト設定マスタ!$D$15,希望開始時刻マスタ!L60&lt;シフト設定マスタ!$E$15,$AH60="ホール"),"D",IF(希望開始時刻マスタ!L60="休み","休み","")))))</f>
        <v/>
      </c>
      <c r="M60" s="142" t="str">
        <f>IF(AND(希望開始時刻マスタ!M60&gt;=シフト設定マスタ!$D$12,希望開始時刻マスタ!M60&lt;シフト設定マスタ!$E$12,$AH60="キッチン"),"A",IF(AND(希望開始時刻マスタ!M60&gt;=シフト設定マスタ!$D$13,希望開始時刻マスタ!M60&lt;シフト設定マスタ!$E$13,$AH60="キッチン"),"B",IF(AND(希望開始時刻マスタ!M60&gt;=シフト設定マスタ!$D$14,希望開始時刻マスタ!M60&lt;シフト設定マスタ!$E$14,$AH60="ホール"),"C",IF(AND(希望開始時刻マスタ!M60&gt;=シフト設定マスタ!$D$15,希望開始時刻マスタ!M60&lt;シフト設定マスタ!$E$15,$AH60="ホール"),"D",IF(希望開始時刻マスタ!M60="休み","休み","")))))</f>
        <v/>
      </c>
      <c r="N60" s="142" t="str">
        <f>IF(AND(希望開始時刻マスタ!N60&gt;=シフト設定マスタ!$D$12,希望開始時刻マスタ!N60&lt;シフト設定マスタ!$E$12,$AH60="キッチン"),"A",IF(AND(希望開始時刻マスタ!N60&gt;=シフト設定マスタ!$D$13,希望開始時刻マスタ!N60&lt;シフト設定マスタ!$E$13,$AH60="キッチン"),"B",IF(AND(希望開始時刻マスタ!N60&gt;=シフト設定マスタ!$D$14,希望開始時刻マスタ!N60&lt;シフト設定マスタ!$E$14,$AH60="ホール"),"C",IF(AND(希望開始時刻マスタ!N60&gt;=シフト設定マスタ!$D$15,希望開始時刻マスタ!N60&lt;シフト設定マスタ!$E$15,$AH60="ホール"),"D",IF(希望開始時刻マスタ!N60="休み","休み","")))))</f>
        <v/>
      </c>
      <c r="O60" s="142" t="str">
        <f>IF(AND(希望開始時刻マスタ!O60&gt;=シフト設定マスタ!$D$12,希望開始時刻マスタ!O60&lt;シフト設定マスタ!$E$12,$AH60="キッチン"),"A",IF(AND(希望開始時刻マスタ!O60&gt;=シフト設定マスタ!$D$13,希望開始時刻マスタ!O60&lt;シフト設定マスタ!$E$13,$AH60="キッチン"),"B",IF(AND(希望開始時刻マスタ!O60&gt;=シフト設定マスタ!$D$14,希望開始時刻マスタ!O60&lt;シフト設定マスタ!$E$14,$AH60="ホール"),"C",IF(AND(希望開始時刻マスタ!O60&gt;=シフト設定マスタ!$D$15,希望開始時刻マスタ!O60&lt;シフト設定マスタ!$E$15,$AH60="ホール"),"D",IF(希望開始時刻マスタ!O60="休み","休み","")))))</f>
        <v/>
      </c>
      <c r="P60" s="142" t="str">
        <f>IF(AND(希望開始時刻マスタ!P60&gt;=シフト設定マスタ!$D$12,希望開始時刻マスタ!P60&lt;シフト設定マスタ!$E$12,$AH60="キッチン"),"A",IF(AND(希望開始時刻マスタ!P60&gt;=シフト設定マスタ!$D$13,希望開始時刻マスタ!P60&lt;シフト設定マスタ!$E$13,$AH60="キッチン"),"B",IF(AND(希望開始時刻マスタ!P60&gt;=シフト設定マスタ!$D$14,希望開始時刻マスタ!P60&lt;シフト設定マスタ!$E$14,$AH60="ホール"),"C",IF(AND(希望開始時刻マスタ!P60&gt;=シフト設定マスタ!$D$15,希望開始時刻マスタ!P60&lt;シフト設定マスタ!$E$15,$AH60="ホール"),"D",IF(希望開始時刻マスタ!P60="休み","休み","")))))</f>
        <v/>
      </c>
      <c r="Q60" s="142" t="str">
        <f>IF(AND(希望開始時刻マスタ!Q60&gt;=シフト設定マスタ!$D$12,希望開始時刻マスタ!Q60&lt;シフト設定マスタ!$E$12,$AH60="キッチン"),"A",IF(AND(希望開始時刻マスタ!Q60&gt;=シフト設定マスタ!$D$13,希望開始時刻マスタ!Q60&lt;シフト設定マスタ!$E$13,$AH60="キッチン"),"B",IF(AND(希望開始時刻マスタ!Q60&gt;=シフト設定マスタ!$D$14,希望開始時刻マスタ!Q60&lt;シフト設定マスタ!$E$14,$AH60="ホール"),"C",IF(AND(希望開始時刻マスタ!Q60&gt;=シフト設定マスタ!$D$15,希望開始時刻マスタ!Q60&lt;シフト設定マスタ!$E$15,$AH60="ホール"),"D",IF(希望開始時刻マスタ!Q60="休み","休み","")))))</f>
        <v/>
      </c>
      <c r="R60" s="142" t="str">
        <f>IF(AND(希望開始時刻マスタ!R60&gt;=シフト設定マスタ!$D$12,希望開始時刻マスタ!R60&lt;シフト設定マスタ!$E$12,$AH60="キッチン"),"A",IF(AND(希望開始時刻マスタ!R60&gt;=シフト設定マスタ!$D$13,希望開始時刻マスタ!R60&lt;シフト設定マスタ!$E$13,$AH60="キッチン"),"B",IF(AND(希望開始時刻マスタ!R60&gt;=シフト設定マスタ!$D$14,希望開始時刻マスタ!R60&lt;シフト設定マスタ!$E$14,$AH60="ホール"),"C",IF(AND(希望開始時刻マスタ!R60&gt;=シフト設定マスタ!$D$15,希望開始時刻マスタ!R60&lt;シフト設定マスタ!$E$15,$AH60="ホール"),"D",IF(希望開始時刻マスタ!R60="休み","休み","")))))</f>
        <v/>
      </c>
      <c r="S60" s="142" t="str">
        <f>IF(AND(希望開始時刻マスタ!S60&gt;=シフト設定マスタ!$D$12,希望開始時刻マスタ!S60&lt;シフト設定マスタ!$E$12,$AH60="キッチン"),"A",IF(AND(希望開始時刻マスタ!S60&gt;=シフト設定マスタ!$D$13,希望開始時刻マスタ!S60&lt;シフト設定マスタ!$E$13,$AH60="キッチン"),"B",IF(AND(希望開始時刻マスタ!S60&gt;=シフト設定マスタ!$D$14,希望開始時刻マスタ!S60&lt;シフト設定マスタ!$E$14,$AH60="ホール"),"C",IF(AND(希望開始時刻マスタ!S60&gt;=シフト設定マスタ!$D$15,希望開始時刻マスタ!S60&lt;シフト設定マスタ!$E$15,$AH60="ホール"),"D",IF(希望開始時刻マスタ!S60="休み","休み","")))))</f>
        <v/>
      </c>
      <c r="T60" s="142" t="str">
        <f>IF(AND(希望開始時刻マスタ!T60&gt;=シフト設定マスタ!$D$12,希望開始時刻マスタ!T60&lt;シフト設定マスタ!$E$12,$AH60="キッチン"),"A",IF(AND(希望開始時刻マスタ!T60&gt;=シフト設定マスタ!$D$13,希望開始時刻マスタ!T60&lt;シフト設定マスタ!$E$13,$AH60="キッチン"),"B",IF(AND(希望開始時刻マスタ!T60&gt;=シフト設定マスタ!$D$14,希望開始時刻マスタ!T60&lt;シフト設定マスタ!$E$14,$AH60="ホール"),"C",IF(AND(希望開始時刻マスタ!T60&gt;=シフト設定マスタ!$D$15,希望開始時刻マスタ!T60&lt;シフト設定マスタ!$E$15,$AH60="ホール"),"D",IF(希望開始時刻マスタ!T60="休み","休み","")))))</f>
        <v/>
      </c>
      <c r="U60" s="142" t="str">
        <f>IF(AND(希望開始時刻マスタ!U60&gt;=シフト設定マスタ!$D$12,希望開始時刻マスタ!U60&lt;シフト設定マスタ!$E$12,$AH60="キッチン"),"A",IF(AND(希望開始時刻マスタ!U60&gt;=シフト設定マスタ!$D$13,希望開始時刻マスタ!U60&lt;シフト設定マスタ!$E$13,$AH60="キッチン"),"B",IF(AND(希望開始時刻マスタ!U60&gt;=シフト設定マスタ!$D$14,希望開始時刻マスタ!U60&lt;シフト設定マスタ!$E$14,$AH60="ホール"),"C",IF(AND(希望開始時刻マスタ!U60&gt;=シフト設定マスタ!$D$15,希望開始時刻マスタ!U60&lt;シフト設定マスタ!$E$15,$AH60="ホール"),"D",IF(希望開始時刻マスタ!U60="休み","休み","")))))</f>
        <v/>
      </c>
      <c r="V60" s="142" t="str">
        <f>IF(AND(希望開始時刻マスタ!V60&gt;=シフト設定マスタ!$D$12,希望開始時刻マスタ!V60&lt;シフト設定マスタ!$E$12,$AH60="キッチン"),"A",IF(AND(希望開始時刻マスタ!V60&gt;=シフト設定マスタ!$D$13,希望開始時刻マスタ!V60&lt;シフト設定マスタ!$E$13,$AH60="キッチン"),"B",IF(AND(希望開始時刻マスタ!V60&gt;=シフト設定マスタ!$D$14,希望開始時刻マスタ!V60&lt;シフト設定マスタ!$E$14,$AH60="ホール"),"C",IF(AND(希望開始時刻マスタ!V60&gt;=シフト設定マスタ!$D$15,希望開始時刻マスタ!V60&lt;シフト設定マスタ!$E$15,$AH60="ホール"),"D",IF(希望開始時刻マスタ!V60="休み","休み","")))))</f>
        <v/>
      </c>
      <c r="W60" s="142" t="str">
        <f>IF(AND(希望開始時刻マスタ!W60&gt;=シフト設定マスタ!$D$12,希望開始時刻マスタ!W60&lt;シフト設定マスタ!$E$12,$AH60="キッチン"),"A",IF(AND(希望開始時刻マスタ!W60&gt;=シフト設定マスタ!$D$13,希望開始時刻マスタ!W60&lt;シフト設定マスタ!$E$13,$AH60="キッチン"),"B",IF(AND(希望開始時刻マスタ!W60&gt;=シフト設定マスタ!$D$14,希望開始時刻マスタ!W60&lt;シフト設定マスタ!$E$14,$AH60="ホール"),"C",IF(AND(希望開始時刻マスタ!W60&gt;=シフト設定マスタ!$D$15,希望開始時刻マスタ!W60&lt;シフト設定マスタ!$E$15,$AH60="ホール"),"D",IF(希望開始時刻マスタ!W60="休み","休み","")))))</f>
        <v/>
      </c>
      <c r="X60" s="142" t="str">
        <f>IF(AND(希望開始時刻マスタ!X60&gt;=シフト設定マスタ!$D$12,希望開始時刻マスタ!X60&lt;シフト設定マスタ!$E$12,$AH60="キッチン"),"A",IF(AND(希望開始時刻マスタ!X60&gt;=シフト設定マスタ!$D$13,希望開始時刻マスタ!X60&lt;シフト設定マスタ!$E$13,$AH60="キッチン"),"B",IF(AND(希望開始時刻マスタ!X60&gt;=シフト設定マスタ!$D$14,希望開始時刻マスタ!X60&lt;シフト設定マスタ!$E$14,$AH60="ホール"),"C",IF(AND(希望開始時刻マスタ!X60&gt;=シフト設定マスタ!$D$15,希望開始時刻マスタ!X60&lt;シフト設定マスタ!$E$15,$AH60="ホール"),"D",IF(希望開始時刻マスタ!X60="休み","休み","")))))</f>
        <v/>
      </c>
      <c r="Y60" s="142" t="str">
        <f>IF(AND(希望開始時刻マスタ!Y60&gt;=シフト設定マスタ!$D$12,希望開始時刻マスタ!Y60&lt;シフト設定マスタ!$E$12,$AH60="キッチン"),"A",IF(AND(希望開始時刻マスタ!Y60&gt;=シフト設定マスタ!$D$13,希望開始時刻マスタ!Y60&lt;シフト設定マスタ!$E$13,$AH60="キッチン"),"B",IF(AND(希望開始時刻マスタ!Y60&gt;=シフト設定マスタ!$D$14,希望開始時刻マスタ!Y60&lt;シフト設定マスタ!$E$14,$AH60="ホール"),"C",IF(AND(希望開始時刻マスタ!Y60&gt;=シフト設定マスタ!$D$15,希望開始時刻マスタ!Y60&lt;シフト設定マスタ!$E$15,$AH60="ホール"),"D",IF(希望開始時刻マスタ!Y60="休み","休み","")))))</f>
        <v/>
      </c>
      <c r="Z60" s="142" t="str">
        <f>IF(AND(希望開始時刻マスタ!Z60&gt;=シフト設定マスタ!$D$12,希望開始時刻マスタ!Z60&lt;シフト設定マスタ!$E$12,$AH60="キッチン"),"A",IF(AND(希望開始時刻マスタ!Z60&gt;=シフト設定マスタ!$D$13,希望開始時刻マスタ!Z60&lt;シフト設定マスタ!$E$13,$AH60="キッチン"),"B",IF(AND(希望開始時刻マスタ!Z60&gt;=シフト設定マスタ!$D$14,希望開始時刻マスタ!Z60&lt;シフト設定マスタ!$E$14,$AH60="ホール"),"C",IF(AND(希望開始時刻マスタ!Z60&gt;=シフト設定マスタ!$D$15,希望開始時刻マスタ!Z60&lt;シフト設定マスタ!$E$15,$AH60="ホール"),"D",IF(希望開始時刻マスタ!Z60="休み","休み","")))))</f>
        <v/>
      </c>
      <c r="AA60" s="142" t="str">
        <f>IF(AND(希望開始時刻マスタ!AA60&gt;=シフト設定マスタ!$D$12,希望開始時刻マスタ!AA60&lt;シフト設定マスタ!$E$12,$AH60="キッチン"),"A",IF(AND(希望開始時刻マスタ!AA60&gt;=シフト設定マスタ!$D$13,希望開始時刻マスタ!AA60&lt;シフト設定マスタ!$E$13,$AH60="キッチン"),"B",IF(AND(希望開始時刻マスタ!AA60&gt;=シフト設定マスタ!$D$14,希望開始時刻マスタ!AA60&lt;シフト設定マスタ!$E$14,$AH60="ホール"),"C",IF(AND(希望開始時刻マスタ!AA60&gt;=シフト設定マスタ!$D$15,希望開始時刻マスタ!AA60&lt;シフト設定マスタ!$E$15,$AH60="ホール"),"D",IF(希望開始時刻マスタ!AA60="休み","休み","")))))</f>
        <v/>
      </c>
      <c r="AB60" s="142" t="str">
        <f>IF(AND(希望開始時刻マスタ!AB60&gt;=シフト設定マスタ!$D$12,希望開始時刻マスタ!AB60&lt;シフト設定マスタ!$E$12,$AH60="キッチン"),"A",IF(AND(希望開始時刻マスタ!AB60&gt;=シフト設定マスタ!$D$13,希望開始時刻マスタ!AB60&lt;シフト設定マスタ!$E$13,$AH60="キッチン"),"B",IF(AND(希望開始時刻マスタ!AB60&gt;=シフト設定マスタ!$D$14,希望開始時刻マスタ!AB60&lt;シフト設定マスタ!$E$14,$AH60="ホール"),"C",IF(AND(希望開始時刻マスタ!AB60&gt;=シフト設定マスタ!$D$15,希望開始時刻マスタ!AB60&lt;シフト設定マスタ!$E$15,$AH60="ホール"),"D",IF(希望開始時刻マスタ!AB60="休み","休み","")))))</f>
        <v/>
      </c>
      <c r="AC60" s="142" t="str">
        <f>IF(AND(希望開始時刻マスタ!AC60&gt;=シフト設定マスタ!$D$12,希望開始時刻マスタ!AC60&lt;シフト設定マスタ!$E$12,$AH60="キッチン"),"A",IF(AND(希望開始時刻マスタ!AC60&gt;=シフト設定マスタ!$D$13,希望開始時刻マスタ!AC60&lt;シフト設定マスタ!$E$13,$AH60="キッチン"),"B",IF(AND(希望開始時刻マスタ!AC60&gt;=シフト設定マスタ!$D$14,希望開始時刻マスタ!AC60&lt;シフト設定マスタ!$E$14,$AH60="ホール"),"C",IF(AND(希望開始時刻マスタ!AC60&gt;=シフト設定マスタ!$D$15,希望開始時刻マスタ!AC60&lt;シフト設定マスタ!$E$15,$AH60="ホール"),"D",IF(希望開始時刻マスタ!AC60="休み","休み","")))))</f>
        <v/>
      </c>
      <c r="AD60" s="142" t="str">
        <f>IF(AND(希望開始時刻マスタ!AD60&gt;=シフト設定マスタ!$D$12,希望開始時刻マスタ!AD60&lt;シフト設定マスタ!$E$12,$AH60="キッチン"),"A",IF(AND(希望開始時刻マスタ!AD60&gt;=シフト設定マスタ!$D$13,希望開始時刻マスタ!AD60&lt;シフト設定マスタ!$E$13,$AH60="キッチン"),"B",IF(AND(希望開始時刻マスタ!AD60&gt;=シフト設定マスタ!$D$14,希望開始時刻マスタ!AD60&lt;シフト設定マスタ!$E$14,$AH60="ホール"),"C",IF(AND(希望開始時刻マスタ!AD60&gt;=シフト設定マスタ!$D$15,希望開始時刻マスタ!AD60&lt;シフト設定マスタ!$E$15,$AH60="ホール"),"D",IF(希望開始時刻マスタ!AD60="休み","休み","")))))</f>
        <v/>
      </c>
      <c r="AE60" s="142" t="str">
        <f>IF(AND(希望開始時刻マスタ!AE60&gt;=シフト設定マスタ!$D$12,希望開始時刻マスタ!AE60&lt;シフト設定マスタ!$E$12,$AH60="キッチン"),"A",IF(AND(希望開始時刻マスタ!AE60&gt;=シフト設定マスタ!$D$13,希望開始時刻マスタ!AE60&lt;シフト設定マスタ!$E$13,$AH60="キッチン"),"B",IF(AND(希望開始時刻マスタ!AE60&gt;=シフト設定マスタ!$D$14,希望開始時刻マスタ!AE60&lt;シフト設定マスタ!$E$14,$AH60="ホール"),"C",IF(AND(希望開始時刻マスタ!AE60&gt;=シフト設定マスタ!$D$15,希望開始時刻マスタ!AE60&lt;シフト設定マスタ!$E$15,$AH60="ホール"),"D",IF(希望開始時刻マスタ!AE60="休み","休み","")))))</f>
        <v/>
      </c>
      <c r="AF60" s="142" t="str">
        <f>IF(AND(希望開始時刻マスタ!AF60&gt;=シフト設定マスタ!$D$12,希望開始時刻マスタ!AF60&lt;シフト設定マスタ!$E$12,$AH60="キッチン"),"A",IF(AND(希望開始時刻マスタ!AF60&gt;=シフト設定マスタ!$D$13,希望開始時刻マスタ!AF60&lt;シフト設定マスタ!$E$13,$AH60="キッチン"),"B",IF(AND(希望開始時刻マスタ!AF60&gt;=シフト設定マスタ!$D$14,希望開始時刻マスタ!AF60&lt;シフト設定マスタ!$E$14,$AH60="ホール"),"C",IF(AND(希望開始時刻マスタ!AF60&gt;=シフト設定マスタ!$D$15,希望開始時刻マスタ!AF60&lt;シフト設定マスタ!$E$15,$AH60="ホール"),"D",IF(希望開始時刻マスタ!AF60="休み","休み","")))))</f>
        <v/>
      </c>
      <c r="AG60" s="142" t="str">
        <f>IF(AND(希望開始時刻マスタ!AG60&gt;=シフト設定マスタ!$D$12,希望開始時刻マスタ!AG60&lt;シフト設定マスタ!$E$12,$AH60="キッチン"),"A",IF(AND(希望開始時刻マスタ!AG60&gt;=シフト設定マスタ!$D$13,希望開始時刻マスタ!AG60&lt;シフト設定マスタ!$E$13,$AH60="キッチン"),"B",IF(AND(希望開始時刻マスタ!AG60&gt;=シフト設定マスタ!$D$14,希望開始時刻マスタ!AG60&lt;シフト設定マスタ!$E$14,$AH60="ホール"),"C",IF(AND(希望開始時刻マスタ!AG60&gt;=シフト設定マスタ!$D$15,希望開始時刻マスタ!AG60&lt;シフト設定マスタ!$E$15,$AH60="ホール"),"D",IF(希望開始時刻マスタ!AG60="休み","休み","")))))</f>
        <v/>
      </c>
      <c r="AH60" s="143">
        <f>スタッフマスタ!L28</f>
        <v>0</v>
      </c>
      <c r="AI60" s="143">
        <f>スタッフマスタ!K28</f>
        <v>0</v>
      </c>
    </row>
    <row r="61" spans="2:35" x14ac:dyDescent="0.4">
      <c r="B61" s="17" t="s">
        <v>76</v>
      </c>
      <c r="C61" s="142" t="str">
        <f>IF(AND(希望開始時刻マスタ!C61&gt;=シフト設定マスタ!$D$12,希望開始時刻マスタ!C61&lt;シフト設定マスタ!$E$12,$AH61="キッチン"),"A",IF(AND(希望開始時刻マスタ!C61&gt;=シフト設定マスタ!$D$13,希望開始時刻マスタ!C61&lt;シフト設定マスタ!$E$13,$AH61="キッチン"),"B",IF(AND(希望開始時刻マスタ!C61&gt;=シフト設定マスタ!$D$14,希望開始時刻マスタ!C61&lt;シフト設定マスタ!$E$14,$AH61="ホール"),"C",IF(AND(希望開始時刻マスタ!C61&gt;=シフト設定マスタ!$D$15,希望開始時刻マスタ!C61&lt;シフト設定マスタ!$E$15,$AH61="ホール"),"D",IF(希望開始時刻マスタ!C61="休み","休み","")))))</f>
        <v/>
      </c>
      <c r="D61" s="142" t="str">
        <f>IF(AND(希望開始時刻マスタ!D61&gt;=シフト設定マスタ!$D$12,希望開始時刻マスタ!D61&lt;シフト設定マスタ!$E$12,$AH61="キッチン"),"A",IF(AND(希望開始時刻マスタ!D61&gt;=シフト設定マスタ!$D$13,希望開始時刻マスタ!D61&lt;シフト設定マスタ!$E$13,$AH61="キッチン"),"B",IF(AND(希望開始時刻マスタ!D61&gt;=シフト設定マスタ!$D$14,希望開始時刻マスタ!D61&lt;シフト設定マスタ!$E$14,$AH61="ホール"),"C",IF(AND(希望開始時刻マスタ!D61&gt;=シフト設定マスタ!$D$15,希望開始時刻マスタ!D61&lt;シフト設定マスタ!$E$15,$AH61="ホール"),"D",IF(希望開始時刻マスタ!D61="休み","休み","")))))</f>
        <v/>
      </c>
      <c r="E61" s="142" t="str">
        <f>IF(AND(希望開始時刻マスタ!E61&gt;=シフト設定マスタ!$D$12,希望開始時刻マスタ!E61&lt;シフト設定マスタ!$E$12,$AH61="キッチン"),"A",IF(AND(希望開始時刻マスタ!E61&gt;=シフト設定マスタ!$D$13,希望開始時刻マスタ!E61&lt;シフト設定マスタ!$E$13,$AH61="キッチン"),"B",IF(AND(希望開始時刻マスタ!E61&gt;=シフト設定マスタ!$D$14,希望開始時刻マスタ!E61&lt;シフト設定マスタ!$E$14,$AH61="ホール"),"C",IF(AND(希望開始時刻マスタ!E61&gt;=シフト設定マスタ!$D$15,希望開始時刻マスタ!E61&lt;シフト設定マスタ!$E$15,$AH61="ホール"),"D",IF(希望開始時刻マスタ!E61="休み","休み","")))))</f>
        <v/>
      </c>
      <c r="F61" s="142" t="str">
        <f>IF(AND(希望開始時刻マスタ!F61&gt;=シフト設定マスタ!$D$12,希望開始時刻マスタ!F61&lt;シフト設定マスタ!$E$12,$AH61="キッチン"),"A",IF(AND(希望開始時刻マスタ!F61&gt;=シフト設定マスタ!$D$13,希望開始時刻マスタ!F61&lt;シフト設定マスタ!$E$13,$AH61="キッチン"),"B",IF(AND(希望開始時刻マスタ!F61&gt;=シフト設定マスタ!$D$14,希望開始時刻マスタ!F61&lt;シフト設定マスタ!$E$14,$AH61="ホール"),"C",IF(AND(希望開始時刻マスタ!F61&gt;=シフト設定マスタ!$D$15,希望開始時刻マスタ!F61&lt;シフト設定マスタ!$E$15,$AH61="ホール"),"D",IF(希望開始時刻マスタ!F61="休み","休み","")))))</f>
        <v/>
      </c>
      <c r="G61" s="142" t="str">
        <f>IF(AND(希望開始時刻マスタ!G61&gt;=シフト設定マスタ!$D$12,希望開始時刻マスタ!G61&lt;シフト設定マスタ!$E$12,$AH61="キッチン"),"A",IF(AND(希望開始時刻マスタ!G61&gt;=シフト設定マスタ!$D$13,希望開始時刻マスタ!G61&lt;シフト設定マスタ!$E$13,$AH61="キッチン"),"B",IF(AND(希望開始時刻マスタ!G61&gt;=シフト設定マスタ!$D$14,希望開始時刻マスタ!G61&lt;シフト設定マスタ!$E$14,$AH61="ホール"),"C",IF(AND(希望開始時刻マスタ!G61&gt;=シフト設定マスタ!$D$15,希望開始時刻マスタ!G61&lt;シフト設定マスタ!$E$15,$AH61="ホール"),"D",IF(希望開始時刻マスタ!G61="休み","休み","")))))</f>
        <v/>
      </c>
      <c r="H61" s="142" t="str">
        <f>IF(AND(希望開始時刻マスタ!H61&gt;=シフト設定マスタ!$D$12,希望開始時刻マスタ!H61&lt;シフト設定マスタ!$E$12,$AH61="キッチン"),"A",IF(AND(希望開始時刻マスタ!H61&gt;=シフト設定マスタ!$D$13,希望開始時刻マスタ!H61&lt;シフト設定マスタ!$E$13,$AH61="キッチン"),"B",IF(AND(希望開始時刻マスタ!H61&gt;=シフト設定マスタ!$D$14,希望開始時刻マスタ!H61&lt;シフト設定マスタ!$E$14,$AH61="ホール"),"C",IF(AND(希望開始時刻マスタ!H61&gt;=シフト設定マスタ!$D$15,希望開始時刻マスタ!H61&lt;シフト設定マスタ!$E$15,$AH61="ホール"),"D",IF(希望開始時刻マスタ!H61="休み","休み","")))))</f>
        <v/>
      </c>
      <c r="I61" s="142" t="str">
        <f>IF(AND(希望開始時刻マスタ!I61&gt;=シフト設定マスタ!$D$12,希望開始時刻マスタ!I61&lt;シフト設定マスタ!$E$12,$AH61="キッチン"),"A",IF(AND(希望開始時刻マスタ!I61&gt;=シフト設定マスタ!$D$13,希望開始時刻マスタ!I61&lt;シフト設定マスタ!$E$13,$AH61="キッチン"),"B",IF(AND(希望開始時刻マスタ!I61&gt;=シフト設定マスタ!$D$14,希望開始時刻マスタ!I61&lt;シフト設定マスタ!$E$14,$AH61="ホール"),"C",IF(AND(希望開始時刻マスタ!I61&gt;=シフト設定マスタ!$D$15,希望開始時刻マスタ!I61&lt;シフト設定マスタ!$E$15,$AH61="ホール"),"D",IF(希望開始時刻マスタ!I61="休み","休み","")))))</f>
        <v/>
      </c>
      <c r="J61" s="142" t="str">
        <f>IF(AND(希望開始時刻マスタ!J61&gt;=シフト設定マスタ!$D$12,希望開始時刻マスタ!J61&lt;シフト設定マスタ!$E$12,$AH61="キッチン"),"A",IF(AND(希望開始時刻マスタ!J61&gt;=シフト設定マスタ!$D$13,希望開始時刻マスタ!J61&lt;シフト設定マスタ!$E$13,$AH61="キッチン"),"B",IF(AND(希望開始時刻マスタ!J61&gt;=シフト設定マスタ!$D$14,希望開始時刻マスタ!J61&lt;シフト設定マスタ!$E$14,$AH61="ホール"),"C",IF(AND(希望開始時刻マスタ!J61&gt;=シフト設定マスタ!$D$15,希望開始時刻マスタ!J61&lt;シフト設定マスタ!$E$15,$AH61="ホール"),"D",IF(希望開始時刻マスタ!J61="休み","休み","")))))</f>
        <v/>
      </c>
      <c r="K61" s="142" t="str">
        <f>IF(AND(希望開始時刻マスタ!K61&gt;=シフト設定マスタ!$D$12,希望開始時刻マスタ!K61&lt;シフト設定マスタ!$E$12,$AH61="キッチン"),"A",IF(AND(希望開始時刻マスタ!K61&gt;=シフト設定マスタ!$D$13,希望開始時刻マスタ!K61&lt;シフト設定マスタ!$E$13,$AH61="キッチン"),"B",IF(AND(希望開始時刻マスタ!K61&gt;=シフト設定マスタ!$D$14,希望開始時刻マスタ!K61&lt;シフト設定マスタ!$E$14,$AH61="ホール"),"C",IF(AND(希望開始時刻マスタ!K61&gt;=シフト設定マスタ!$D$15,希望開始時刻マスタ!K61&lt;シフト設定マスタ!$E$15,$AH61="ホール"),"D",IF(希望開始時刻マスタ!K61="休み","休み","")))))</f>
        <v/>
      </c>
      <c r="L61" s="142" t="str">
        <f>IF(AND(希望開始時刻マスタ!L61&gt;=シフト設定マスタ!$D$12,希望開始時刻マスタ!L61&lt;シフト設定マスタ!$E$12,$AH61="キッチン"),"A",IF(AND(希望開始時刻マスタ!L61&gt;=シフト設定マスタ!$D$13,希望開始時刻マスタ!L61&lt;シフト設定マスタ!$E$13,$AH61="キッチン"),"B",IF(AND(希望開始時刻マスタ!L61&gt;=シフト設定マスタ!$D$14,希望開始時刻マスタ!L61&lt;シフト設定マスタ!$E$14,$AH61="ホール"),"C",IF(AND(希望開始時刻マスタ!L61&gt;=シフト設定マスタ!$D$15,希望開始時刻マスタ!L61&lt;シフト設定マスタ!$E$15,$AH61="ホール"),"D",IF(希望開始時刻マスタ!L61="休み","休み","")))))</f>
        <v/>
      </c>
      <c r="M61" s="142" t="str">
        <f>IF(AND(希望開始時刻マスタ!M61&gt;=シフト設定マスタ!$D$12,希望開始時刻マスタ!M61&lt;シフト設定マスタ!$E$12,$AH61="キッチン"),"A",IF(AND(希望開始時刻マスタ!M61&gt;=シフト設定マスタ!$D$13,希望開始時刻マスタ!M61&lt;シフト設定マスタ!$E$13,$AH61="キッチン"),"B",IF(AND(希望開始時刻マスタ!M61&gt;=シフト設定マスタ!$D$14,希望開始時刻マスタ!M61&lt;シフト設定マスタ!$E$14,$AH61="ホール"),"C",IF(AND(希望開始時刻マスタ!M61&gt;=シフト設定マスタ!$D$15,希望開始時刻マスタ!M61&lt;シフト設定マスタ!$E$15,$AH61="ホール"),"D",IF(希望開始時刻マスタ!M61="休み","休み","")))))</f>
        <v/>
      </c>
      <c r="N61" s="142" t="str">
        <f>IF(AND(希望開始時刻マスタ!N61&gt;=シフト設定マスタ!$D$12,希望開始時刻マスタ!N61&lt;シフト設定マスタ!$E$12,$AH61="キッチン"),"A",IF(AND(希望開始時刻マスタ!N61&gt;=シフト設定マスタ!$D$13,希望開始時刻マスタ!N61&lt;シフト設定マスタ!$E$13,$AH61="キッチン"),"B",IF(AND(希望開始時刻マスタ!N61&gt;=シフト設定マスタ!$D$14,希望開始時刻マスタ!N61&lt;シフト設定マスタ!$E$14,$AH61="ホール"),"C",IF(AND(希望開始時刻マスタ!N61&gt;=シフト設定マスタ!$D$15,希望開始時刻マスタ!N61&lt;シフト設定マスタ!$E$15,$AH61="ホール"),"D",IF(希望開始時刻マスタ!N61="休み","休み","")))))</f>
        <v/>
      </c>
      <c r="O61" s="142" t="str">
        <f>IF(AND(希望開始時刻マスタ!O61&gt;=シフト設定マスタ!$D$12,希望開始時刻マスタ!O61&lt;シフト設定マスタ!$E$12,$AH61="キッチン"),"A",IF(AND(希望開始時刻マスタ!O61&gt;=シフト設定マスタ!$D$13,希望開始時刻マスタ!O61&lt;シフト設定マスタ!$E$13,$AH61="キッチン"),"B",IF(AND(希望開始時刻マスタ!O61&gt;=シフト設定マスタ!$D$14,希望開始時刻マスタ!O61&lt;シフト設定マスタ!$E$14,$AH61="ホール"),"C",IF(AND(希望開始時刻マスタ!O61&gt;=シフト設定マスタ!$D$15,希望開始時刻マスタ!O61&lt;シフト設定マスタ!$E$15,$AH61="ホール"),"D",IF(希望開始時刻マスタ!O61="休み","休み","")))))</f>
        <v/>
      </c>
      <c r="P61" s="142" t="str">
        <f>IF(AND(希望開始時刻マスタ!P61&gt;=シフト設定マスタ!$D$12,希望開始時刻マスタ!P61&lt;シフト設定マスタ!$E$12,$AH61="キッチン"),"A",IF(AND(希望開始時刻マスタ!P61&gt;=シフト設定マスタ!$D$13,希望開始時刻マスタ!P61&lt;シフト設定マスタ!$E$13,$AH61="キッチン"),"B",IF(AND(希望開始時刻マスタ!P61&gt;=シフト設定マスタ!$D$14,希望開始時刻マスタ!P61&lt;シフト設定マスタ!$E$14,$AH61="ホール"),"C",IF(AND(希望開始時刻マスタ!P61&gt;=シフト設定マスタ!$D$15,希望開始時刻マスタ!P61&lt;シフト設定マスタ!$E$15,$AH61="ホール"),"D",IF(希望開始時刻マスタ!P61="休み","休み","")))))</f>
        <v/>
      </c>
      <c r="Q61" s="142" t="str">
        <f>IF(AND(希望開始時刻マスタ!Q61&gt;=シフト設定マスタ!$D$12,希望開始時刻マスタ!Q61&lt;シフト設定マスタ!$E$12,$AH61="キッチン"),"A",IF(AND(希望開始時刻マスタ!Q61&gt;=シフト設定マスタ!$D$13,希望開始時刻マスタ!Q61&lt;シフト設定マスタ!$E$13,$AH61="キッチン"),"B",IF(AND(希望開始時刻マスタ!Q61&gt;=シフト設定マスタ!$D$14,希望開始時刻マスタ!Q61&lt;シフト設定マスタ!$E$14,$AH61="ホール"),"C",IF(AND(希望開始時刻マスタ!Q61&gt;=シフト設定マスタ!$D$15,希望開始時刻マスタ!Q61&lt;シフト設定マスタ!$E$15,$AH61="ホール"),"D",IF(希望開始時刻マスタ!Q61="休み","休み","")))))</f>
        <v/>
      </c>
      <c r="R61" s="142" t="str">
        <f>IF(AND(希望開始時刻マスタ!R61&gt;=シフト設定マスタ!$D$12,希望開始時刻マスタ!R61&lt;シフト設定マスタ!$E$12,$AH61="キッチン"),"A",IF(AND(希望開始時刻マスタ!R61&gt;=シフト設定マスタ!$D$13,希望開始時刻マスタ!R61&lt;シフト設定マスタ!$E$13,$AH61="キッチン"),"B",IF(AND(希望開始時刻マスタ!R61&gt;=シフト設定マスタ!$D$14,希望開始時刻マスタ!R61&lt;シフト設定マスタ!$E$14,$AH61="ホール"),"C",IF(AND(希望開始時刻マスタ!R61&gt;=シフト設定マスタ!$D$15,希望開始時刻マスタ!R61&lt;シフト設定マスタ!$E$15,$AH61="ホール"),"D",IF(希望開始時刻マスタ!R61="休み","休み","")))))</f>
        <v/>
      </c>
      <c r="S61" s="142" t="str">
        <f>IF(AND(希望開始時刻マスタ!S61&gt;=シフト設定マスタ!$D$12,希望開始時刻マスタ!S61&lt;シフト設定マスタ!$E$12,$AH61="キッチン"),"A",IF(AND(希望開始時刻マスタ!S61&gt;=シフト設定マスタ!$D$13,希望開始時刻マスタ!S61&lt;シフト設定マスタ!$E$13,$AH61="キッチン"),"B",IF(AND(希望開始時刻マスタ!S61&gt;=シフト設定マスタ!$D$14,希望開始時刻マスタ!S61&lt;シフト設定マスタ!$E$14,$AH61="ホール"),"C",IF(AND(希望開始時刻マスタ!S61&gt;=シフト設定マスタ!$D$15,希望開始時刻マスタ!S61&lt;シフト設定マスタ!$E$15,$AH61="ホール"),"D",IF(希望開始時刻マスタ!S61="休み","休み","")))))</f>
        <v/>
      </c>
      <c r="T61" s="142" t="str">
        <f>IF(AND(希望開始時刻マスタ!T61&gt;=シフト設定マスタ!$D$12,希望開始時刻マスタ!T61&lt;シフト設定マスタ!$E$12,$AH61="キッチン"),"A",IF(AND(希望開始時刻マスタ!T61&gt;=シフト設定マスタ!$D$13,希望開始時刻マスタ!T61&lt;シフト設定マスタ!$E$13,$AH61="キッチン"),"B",IF(AND(希望開始時刻マスタ!T61&gt;=シフト設定マスタ!$D$14,希望開始時刻マスタ!T61&lt;シフト設定マスタ!$E$14,$AH61="ホール"),"C",IF(AND(希望開始時刻マスタ!T61&gt;=シフト設定マスタ!$D$15,希望開始時刻マスタ!T61&lt;シフト設定マスタ!$E$15,$AH61="ホール"),"D",IF(希望開始時刻マスタ!T61="休み","休み","")))))</f>
        <v/>
      </c>
      <c r="U61" s="142" t="str">
        <f>IF(AND(希望開始時刻マスタ!U61&gt;=シフト設定マスタ!$D$12,希望開始時刻マスタ!U61&lt;シフト設定マスタ!$E$12,$AH61="キッチン"),"A",IF(AND(希望開始時刻マスタ!U61&gt;=シフト設定マスタ!$D$13,希望開始時刻マスタ!U61&lt;シフト設定マスタ!$E$13,$AH61="キッチン"),"B",IF(AND(希望開始時刻マスタ!U61&gt;=シフト設定マスタ!$D$14,希望開始時刻マスタ!U61&lt;シフト設定マスタ!$E$14,$AH61="ホール"),"C",IF(AND(希望開始時刻マスタ!U61&gt;=シフト設定マスタ!$D$15,希望開始時刻マスタ!U61&lt;シフト設定マスタ!$E$15,$AH61="ホール"),"D",IF(希望開始時刻マスタ!U61="休み","休み","")))))</f>
        <v/>
      </c>
      <c r="V61" s="142" t="str">
        <f>IF(AND(希望開始時刻マスタ!V61&gt;=シフト設定マスタ!$D$12,希望開始時刻マスタ!V61&lt;シフト設定マスタ!$E$12,$AH61="キッチン"),"A",IF(AND(希望開始時刻マスタ!V61&gt;=シフト設定マスタ!$D$13,希望開始時刻マスタ!V61&lt;シフト設定マスタ!$E$13,$AH61="キッチン"),"B",IF(AND(希望開始時刻マスタ!V61&gt;=シフト設定マスタ!$D$14,希望開始時刻マスタ!V61&lt;シフト設定マスタ!$E$14,$AH61="ホール"),"C",IF(AND(希望開始時刻マスタ!V61&gt;=シフト設定マスタ!$D$15,希望開始時刻マスタ!V61&lt;シフト設定マスタ!$E$15,$AH61="ホール"),"D",IF(希望開始時刻マスタ!V61="休み","休み","")))))</f>
        <v/>
      </c>
      <c r="W61" s="142" t="str">
        <f>IF(AND(希望開始時刻マスタ!W61&gt;=シフト設定マスタ!$D$12,希望開始時刻マスタ!W61&lt;シフト設定マスタ!$E$12,$AH61="キッチン"),"A",IF(AND(希望開始時刻マスタ!W61&gt;=シフト設定マスタ!$D$13,希望開始時刻マスタ!W61&lt;シフト設定マスタ!$E$13,$AH61="キッチン"),"B",IF(AND(希望開始時刻マスタ!W61&gt;=シフト設定マスタ!$D$14,希望開始時刻マスタ!W61&lt;シフト設定マスタ!$E$14,$AH61="ホール"),"C",IF(AND(希望開始時刻マスタ!W61&gt;=シフト設定マスタ!$D$15,希望開始時刻マスタ!W61&lt;シフト設定マスタ!$E$15,$AH61="ホール"),"D",IF(希望開始時刻マスタ!W61="休み","休み","")))))</f>
        <v/>
      </c>
      <c r="X61" s="142" t="str">
        <f>IF(AND(希望開始時刻マスタ!X61&gt;=シフト設定マスタ!$D$12,希望開始時刻マスタ!X61&lt;シフト設定マスタ!$E$12,$AH61="キッチン"),"A",IF(AND(希望開始時刻マスタ!X61&gt;=シフト設定マスタ!$D$13,希望開始時刻マスタ!X61&lt;シフト設定マスタ!$E$13,$AH61="キッチン"),"B",IF(AND(希望開始時刻マスタ!X61&gt;=シフト設定マスタ!$D$14,希望開始時刻マスタ!X61&lt;シフト設定マスタ!$E$14,$AH61="ホール"),"C",IF(AND(希望開始時刻マスタ!X61&gt;=シフト設定マスタ!$D$15,希望開始時刻マスタ!X61&lt;シフト設定マスタ!$E$15,$AH61="ホール"),"D",IF(希望開始時刻マスタ!X61="休み","休み","")))))</f>
        <v/>
      </c>
      <c r="Y61" s="142" t="str">
        <f>IF(AND(希望開始時刻マスタ!Y61&gt;=シフト設定マスタ!$D$12,希望開始時刻マスタ!Y61&lt;シフト設定マスタ!$E$12,$AH61="キッチン"),"A",IF(AND(希望開始時刻マスタ!Y61&gt;=シフト設定マスタ!$D$13,希望開始時刻マスタ!Y61&lt;シフト設定マスタ!$E$13,$AH61="キッチン"),"B",IF(AND(希望開始時刻マスタ!Y61&gt;=シフト設定マスタ!$D$14,希望開始時刻マスタ!Y61&lt;シフト設定マスタ!$E$14,$AH61="ホール"),"C",IF(AND(希望開始時刻マスタ!Y61&gt;=シフト設定マスタ!$D$15,希望開始時刻マスタ!Y61&lt;シフト設定マスタ!$E$15,$AH61="ホール"),"D",IF(希望開始時刻マスタ!Y61="休み","休み","")))))</f>
        <v/>
      </c>
      <c r="Z61" s="142" t="str">
        <f>IF(AND(希望開始時刻マスタ!Z61&gt;=シフト設定マスタ!$D$12,希望開始時刻マスタ!Z61&lt;シフト設定マスタ!$E$12,$AH61="キッチン"),"A",IF(AND(希望開始時刻マスタ!Z61&gt;=シフト設定マスタ!$D$13,希望開始時刻マスタ!Z61&lt;シフト設定マスタ!$E$13,$AH61="キッチン"),"B",IF(AND(希望開始時刻マスタ!Z61&gt;=シフト設定マスタ!$D$14,希望開始時刻マスタ!Z61&lt;シフト設定マスタ!$E$14,$AH61="ホール"),"C",IF(AND(希望開始時刻マスタ!Z61&gt;=シフト設定マスタ!$D$15,希望開始時刻マスタ!Z61&lt;シフト設定マスタ!$E$15,$AH61="ホール"),"D",IF(希望開始時刻マスタ!Z61="休み","休み","")))))</f>
        <v/>
      </c>
      <c r="AA61" s="142" t="str">
        <f>IF(AND(希望開始時刻マスタ!AA61&gt;=シフト設定マスタ!$D$12,希望開始時刻マスタ!AA61&lt;シフト設定マスタ!$E$12,$AH61="キッチン"),"A",IF(AND(希望開始時刻マスタ!AA61&gt;=シフト設定マスタ!$D$13,希望開始時刻マスタ!AA61&lt;シフト設定マスタ!$E$13,$AH61="キッチン"),"B",IF(AND(希望開始時刻マスタ!AA61&gt;=シフト設定マスタ!$D$14,希望開始時刻マスタ!AA61&lt;シフト設定マスタ!$E$14,$AH61="ホール"),"C",IF(AND(希望開始時刻マスタ!AA61&gt;=シフト設定マスタ!$D$15,希望開始時刻マスタ!AA61&lt;シフト設定マスタ!$E$15,$AH61="ホール"),"D",IF(希望開始時刻マスタ!AA61="休み","休み","")))))</f>
        <v/>
      </c>
      <c r="AB61" s="142" t="str">
        <f>IF(AND(希望開始時刻マスタ!AB61&gt;=シフト設定マスタ!$D$12,希望開始時刻マスタ!AB61&lt;シフト設定マスタ!$E$12,$AH61="キッチン"),"A",IF(AND(希望開始時刻マスタ!AB61&gt;=シフト設定マスタ!$D$13,希望開始時刻マスタ!AB61&lt;シフト設定マスタ!$E$13,$AH61="キッチン"),"B",IF(AND(希望開始時刻マスタ!AB61&gt;=シフト設定マスタ!$D$14,希望開始時刻マスタ!AB61&lt;シフト設定マスタ!$E$14,$AH61="ホール"),"C",IF(AND(希望開始時刻マスタ!AB61&gt;=シフト設定マスタ!$D$15,希望開始時刻マスタ!AB61&lt;シフト設定マスタ!$E$15,$AH61="ホール"),"D",IF(希望開始時刻マスタ!AB61="休み","休み","")))))</f>
        <v/>
      </c>
      <c r="AC61" s="142" t="str">
        <f>IF(AND(希望開始時刻マスタ!AC61&gt;=シフト設定マスタ!$D$12,希望開始時刻マスタ!AC61&lt;シフト設定マスタ!$E$12,$AH61="キッチン"),"A",IF(AND(希望開始時刻マスタ!AC61&gt;=シフト設定マスタ!$D$13,希望開始時刻マスタ!AC61&lt;シフト設定マスタ!$E$13,$AH61="キッチン"),"B",IF(AND(希望開始時刻マスタ!AC61&gt;=シフト設定マスタ!$D$14,希望開始時刻マスタ!AC61&lt;シフト設定マスタ!$E$14,$AH61="ホール"),"C",IF(AND(希望開始時刻マスタ!AC61&gt;=シフト設定マスタ!$D$15,希望開始時刻マスタ!AC61&lt;シフト設定マスタ!$E$15,$AH61="ホール"),"D",IF(希望開始時刻マスタ!AC61="休み","休み","")))))</f>
        <v/>
      </c>
      <c r="AD61" s="142" t="str">
        <f>IF(AND(希望開始時刻マスタ!AD61&gt;=シフト設定マスタ!$D$12,希望開始時刻マスタ!AD61&lt;シフト設定マスタ!$E$12,$AH61="キッチン"),"A",IF(AND(希望開始時刻マスタ!AD61&gt;=シフト設定マスタ!$D$13,希望開始時刻マスタ!AD61&lt;シフト設定マスタ!$E$13,$AH61="キッチン"),"B",IF(AND(希望開始時刻マスタ!AD61&gt;=シフト設定マスタ!$D$14,希望開始時刻マスタ!AD61&lt;シフト設定マスタ!$E$14,$AH61="ホール"),"C",IF(AND(希望開始時刻マスタ!AD61&gt;=シフト設定マスタ!$D$15,希望開始時刻マスタ!AD61&lt;シフト設定マスタ!$E$15,$AH61="ホール"),"D",IF(希望開始時刻マスタ!AD61="休み","休み","")))))</f>
        <v/>
      </c>
      <c r="AE61" s="142" t="str">
        <f>IF(AND(希望開始時刻マスタ!AE61&gt;=シフト設定マスタ!$D$12,希望開始時刻マスタ!AE61&lt;シフト設定マスタ!$E$12,$AH61="キッチン"),"A",IF(AND(希望開始時刻マスタ!AE61&gt;=シフト設定マスタ!$D$13,希望開始時刻マスタ!AE61&lt;シフト設定マスタ!$E$13,$AH61="キッチン"),"B",IF(AND(希望開始時刻マスタ!AE61&gt;=シフト設定マスタ!$D$14,希望開始時刻マスタ!AE61&lt;シフト設定マスタ!$E$14,$AH61="ホール"),"C",IF(AND(希望開始時刻マスタ!AE61&gt;=シフト設定マスタ!$D$15,希望開始時刻マスタ!AE61&lt;シフト設定マスタ!$E$15,$AH61="ホール"),"D",IF(希望開始時刻マスタ!AE61="休み","休み","")))))</f>
        <v/>
      </c>
      <c r="AF61" s="142" t="str">
        <f>IF(AND(希望開始時刻マスタ!AF61&gt;=シフト設定マスタ!$D$12,希望開始時刻マスタ!AF61&lt;シフト設定マスタ!$E$12,$AH61="キッチン"),"A",IF(AND(希望開始時刻マスタ!AF61&gt;=シフト設定マスタ!$D$13,希望開始時刻マスタ!AF61&lt;シフト設定マスタ!$E$13,$AH61="キッチン"),"B",IF(AND(希望開始時刻マスタ!AF61&gt;=シフト設定マスタ!$D$14,希望開始時刻マスタ!AF61&lt;シフト設定マスタ!$E$14,$AH61="ホール"),"C",IF(AND(希望開始時刻マスタ!AF61&gt;=シフト設定マスタ!$D$15,希望開始時刻マスタ!AF61&lt;シフト設定マスタ!$E$15,$AH61="ホール"),"D",IF(希望開始時刻マスタ!AF61="休み","休み","")))))</f>
        <v/>
      </c>
      <c r="AG61" s="142" t="str">
        <f>IF(AND(希望開始時刻マスタ!AG61&gt;=シフト設定マスタ!$D$12,希望開始時刻マスタ!AG61&lt;シフト設定マスタ!$E$12,$AH61="キッチン"),"A",IF(AND(希望開始時刻マスタ!AG61&gt;=シフト設定マスタ!$D$13,希望開始時刻マスタ!AG61&lt;シフト設定マスタ!$E$13,$AH61="キッチン"),"B",IF(AND(希望開始時刻マスタ!AG61&gt;=シフト設定マスタ!$D$14,希望開始時刻マスタ!AG61&lt;シフト設定マスタ!$E$14,$AH61="ホール"),"C",IF(AND(希望開始時刻マスタ!AG61&gt;=シフト設定マスタ!$D$15,希望開始時刻マスタ!AG61&lt;シフト設定マスタ!$E$15,$AH61="ホール"),"D",IF(希望開始時刻マスタ!AG61="休み","休み","")))))</f>
        <v/>
      </c>
      <c r="AH61" s="143">
        <f>スタッフマスタ!L29</f>
        <v>0</v>
      </c>
      <c r="AI61" s="143">
        <f>スタッフマスタ!K29</f>
        <v>0</v>
      </c>
    </row>
    <row r="62" spans="2:35" x14ac:dyDescent="0.4">
      <c r="B62" s="17" t="s">
        <v>77</v>
      </c>
      <c r="C62" s="142" t="str">
        <f>IF(AND(希望開始時刻マスタ!C62&gt;=シフト設定マスタ!$D$12,希望開始時刻マスタ!C62&lt;シフト設定マスタ!$E$12,$AH62="キッチン"),"A",IF(AND(希望開始時刻マスタ!C62&gt;=シフト設定マスタ!$D$13,希望開始時刻マスタ!C62&lt;シフト設定マスタ!$E$13,$AH62="キッチン"),"B",IF(AND(希望開始時刻マスタ!C62&gt;=シフト設定マスタ!$D$14,希望開始時刻マスタ!C62&lt;シフト設定マスタ!$E$14,$AH62="ホール"),"C",IF(AND(希望開始時刻マスタ!C62&gt;=シフト設定マスタ!$D$15,希望開始時刻マスタ!C62&lt;シフト設定マスタ!$E$15,$AH62="ホール"),"D",IF(希望開始時刻マスタ!C62="休み","休み","")))))</f>
        <v/>
      </c>
      <c r="D62" s="142" t="str">
        <f>IF(AND(希望開始時刻マスタ!D62&gt;=シフト設定マスタ!$D$12,希望開始時刻マスタ!D62&lt;シフト設定マスタ!$E$12,$AH62="キッチン"),"A",IF(AND(希望開始時刻マスタ!D62&gt;=シフト設定マスタ!$D$13,希望開始時刻マスタ!D62&lt;シフト設定マスタ!$E$13,$AH62="キッチン"),"B",IF(AND(希望開始時刻マスタ!D62&gt;=シフト設定マスタ!$D$14,希望開始時刻マスタ!D62&lt;シフト設定マスタ!$E$14,$AH62="ホール"),"C",IF(AND(希望開始時刻マスタ!D62&gt;=シフト設定マスタ!$D$15,希望開始時刻マスタ!D62&lt;シフト設定マスタ!$E$15,$AH62="ホール"),"D",IF(希望開始時刻マスタ!D62="休み","休み","")))))</f>
        <v/>
      </c>
      <c r="E62" s="142" t="str">
        <f>IF(AND(希望開始時刻マスタ!E62&gt;=シフト設定マスタ!$D$12,希望開始時刻マスタ!E62&lt;シフト設定マスタ!$E$12,$AH62="キッチン"),"A",IF(AND(希望開始時刻マスタ!E62&gt;=シフト設定マスタ!$D$13,希望開始時刻マスタ!E62&lt;シフト設定マスタ!$E$13,$AH62="キッチン"),"B",IF(AND(希望開始時刻マスタ!E62&gt;=シフト設定マスタ!$D$14,希望開始時刻マスタ!E62&lt;シフト設定マスタ!$E$14,$AH62="ホール"),"C",IF(AND(希望開始時刻マスタ!E62&gt;=シフト設定マスタ!$D$15,希望開始時刻マスタ!E62&lt;シフト設定マスタ!$E$15,$AH62="ホール"),"D",IF(希望開始時刻マスタ!E62="休み","休み","")))))</f>
        <v/>
      </c>
      <c r="F62" s="142" t="str">
        <f>IF(AND(希望開始時刻マスタ!F62&gt;=シフト設定マスタ!$D$12,希望開始時刻マスタ!F62&lt;シフト設定マスタ!$E$12,$AH62="キッチン"),"A",IF(AND(希望開始時刻マスタ!F62&gt;=シフト設定マスタ!$D$13,希望開始時刻マスタ!F62&lt;シフト設定マスタ!$E$13,$AH62="キッチン"),"B",IF(AND(希望開始時刻マスタ!F62&gt;=シフト設定マスタ!$D$14,希望開始時刻マスタ!F62&lt;シフト設定マスタ!$E$14,$AH62="ホール"),"C",IF(AND(希望開始時刻マスタ!F62&gt;=シフト設定マスタ!$D$15,希望開始時刻マスタ!F62&lt;シフト設定マスタ!$E$15,$AH62="ホール"),"D",IF(希望開始時刻マスタ!F62="休み","休み","")))))</f>
        <v/>
      </c>
      <c r="G62" s="142" t="str">
        <f>IF(AND(希望開始時刻マスタ!G62&gt;=シフト設定マスタ!$D$12,希望開始時刻マスタ!G62&lt;シフト設定マスタ!$E$12,$AH62="キッチン"),"A",IF(AND(希望開始時刻マスタ!G62&gt;=シフト設定マスタ!$D$13,希望開始時刻マスタ!G62&lt;シフト設定マスタ!$E$13,$AH62="キッチン"),"B",IF(AND(希望開始時刻マスタ!G62&gt;=シフト設定マスタ!$D$14,希望開始時刻マスタ!G62&lt;シフト設定マスタ!$E$14,$AH62="ホール"),"C",IF(AND(希望開始時刻マスタ!G62&gt;=シフト設定マスタ!$D$15,希望開始時刻マスタ!G62&lt;シフト設定マスタ!$E$15,$AH62="ホール"),"D",IF(希望開始時刻マスタ!G62="休み","休み","")))))</f>
        <v/>
      </c>
      <c r="H62" s="142" t="str">
        <f>IF(AND(希望開始時刻マスタ!H62&gt;=シフト設定マスタ!$D$12,希望開始時刻マスタ!H62&lt;シフト設定マスタ!$E$12,$AH62="キッチン"),"A",IF(AND(希望開始時刻マスタ!H62&gt;=シフト設定マスタ!$D$13,希望開始時刻マスタ!H62&lt;シフト設定マスタ!$E$13,$AH62="キッチン"),"B",IF(AND(希望開始時刻マスタ!H62&gt;=シフト設定マスタ!$D$14,希望開始時刻マスタ!H62&lt;シフト設定マスタ!$E$14,$AH62="ホール"),"C",IF(AND(希望開始時刻マスタ!H62&gt;=シフト設定マスタ!$D$15,希望開始時刻マスタ!H62&lt;シフト設定マスタ!$E$15,$AH62="ホール"),"D",IF(希望開始時刻マスタ!H62="休み","休み","")))))</f>
        <v/>
      </c>
      <c r="I62" s="142" t="str">
        <f>IF(AND(希望開始時刻マスタ!I62&gt;=シフト設定マスタ!$D$12,希望開始時刻マスタ!I62&lt;シフト設定マスタ!$E$12,$AH62="キッチン"),"A",IF(AND(希望開始時刻マスタ!I62&gt;=シフト設定マスタ!$D$13,希望開始時刻マスタ!I62&lt;シフト設定マスタ!$E$13,$AH62="キッチン"),"B",IF(AND(希望開始時刻マスタ!I62&gt;=シフト設定マスタ!$D$14,希望開始時刻マスタ!I62&lt;シフト設定マスタ!$E$14,$AH62="ホール"),"C",IF(AND(希望開始時刻マスタ!I62&gt;=シフト設定マスタ!$D$15,希望開始時刻マスタ!I62&lt;シフト設定マスタ!$E$15,$AH62="ホール"),"D",IF(希望開始時刻マスタ!I62="休み","休み","")))))</f>
        <v/>
      </c>
      <c r="J62" s="142" t="str">
        <f>IF(AND(希望開始時刻マスタ!J62&gt;=シフト設定マスタ!$D$12,希望開始時刻マスタ!J62&lt;シフト設定マスタ!$E$12,$AH62="キッチン"),"A",IF(AND(希望開始時刻マスタ!J62&gt;=シフト設定マスタ!$D$13,希望開始時刻マスタ!J62&lt;シフト設定マスタ!$E$13,$AH62="キッチン"),"B",IF(AND(希望開始時刻マスタ!J62&gt;=シフト設定マスタ!$D$14,希望開始時刻マスタ!J62&lt;シフト設定マスタ!$E$14,$AH62="ホール"),"C",IF(AND(希望開始時刻マスタ!J62&gt;=シフト設定マスタ!$D$15,希望開始時刻マスタ!J62&lt;シフト設定マスタ!$E$15,$AH62="ホール"),"D",IF(希望開始時刻マスタ!J62="休み","休み","")))))</f>
        <v/>
      </c>
      <c r="K62" s="142" t="str">
        <f>IF(AND(希望開始時刻マスタ!K62&gt;=シフト設定マスタ!$D$12,希望開始時刻マスタ!K62&lt;シフト設定マスタ!$E$12,$AH62="キッチン"),"A",IF(AND(希望開始時刻マスタ!K62&gt;=シフト設定マスタ!$D$13,希望開始時刻マスタ!K62&lt;シフト設定マスタ!$E$13,$AH62="キッチン"),"B",IF(AND(希望開始時刻マスタ!K62&gt;=シフト設定マスタ!$D$14,希望開始時刻マスタ!K62&lt;シフト設定マスタ!$E$14,$AH62="ホール"),"C",IF(AND(希望開始時刻マスタ!K62&gt;=シフト設定マスタ!$D$15,希望開始時刻マスタ!K62&lt;シフト設定マスタ!$E$15,$AH62="ホール"),"D",IF(希望開始時刻マスタ!K62="休み","休み","")))))</f>
        <v/>
      </c>
      <c r="L62" s="142" t="str">
        <f>IF(AND(希望開始時刻マスタ!L62&gt;=シフト設定マスタ!$D$12,希望開始時刻マスタ!L62&lt;シフト設定マスタ!$E$12,$AH62="キッチン"),"A",IF(AND(希望開始時刻マスタ!L62&gt;=シフト設定マスタ!$D$13,希望開始時刻マスタ!L62&lt;シフト設定マスタ!$E$13,$AH62="キッチン"),"B",IF(AND(希望開始時刻マスタ!L62&gt;=シフト設定マスタ!$D$14,希望開始時刻マスタ!L62&lt;シフト設定マスタ!$E$14,$AH62="ホール"),"C",IF(AND(希望開始時刻マスタ!L62&gt;=シフト設定マスタ!$D$15,希望開始時刻マスタ!L62&lt;シフト設定マスタ!$E$15,$AH62="ホール"),"D",IF(希望開始時刻マスタ!L62="休み","休み","")))))</f>
        <v/>
      </c>
      <c r="M62" s="142" t="str">
        <f>IF(AND(希望開始時刻マスタ!M62&gt;=シフト設定マスタ!$D$12,希望開始時刻マスタ!M62&lt;シフト設定マスタ!$E$12,$AH62="キッチン"),"A",IF(AND(希望開始時刻マスタ!M62&gt;=シフト設定マスタ!$D$13,希望開始時刻マスタ!M62&lt;シフト設定マスタ!$E$13,$AH62="キッチン"),"B",IF(AND(希望開始時刻マスタ!M62&gt;=シフト設定マスタ!$D$14,希望開始時刻マスタ!M62&lt;シフト設定マスタ!$E$14,$AH62="ホール"),"C",IF(AND(希望開始時刻マスタ!M62&gt;=シフト設定マスタ!$D$15,希望開始時刻マスタ!M62&lt;シフト設定マスタ!$E$15,$AH62="ホール"),"D",IF(希望開始時刻マスタ!M62="休み","休み","")))))</f>
        <v/>
      </c>
      <c r="N62" s="142" t="str">
        <f>IF(AND(希望開始時刻マスタ!N62&gt;=シフト設定マスタ!$D$12,希望開始時刻マスタ!N62&lt;シフト設定マスタ!$E$12,$AH62="キッチン"),"A",IF(AND(希望開始時刻マスタ!N62&gt;=シフト設定マスタ!$D$13,希望開始時刻マスタ!N62&lt;シフト設定マスタ!$E$13,$AH62="キッチン"),"B",IF(AND(希望開始時刻マスタ!N62&gt;=シフト設定マスタ!$D$14,希望開始時刻マスタ!N62&lt;シフト設定マスタ!$E$14,$AH62="ホール"),"C",IF(AND(希望開始時刻マスタ!N62&gt;=シフト設定マスタ!$D$15,希望開始時刻マスタ!N62&lt;シフト設定マスタ!$E$15,$AH62="ホール"),"D",IF(希望開始時刻マスタ!N62="休み","休み","")))))</f>
        <v/>
      </c>
      <c r="O62" s="142" t="str">
        <f>IF(AND(希望開始時刻マスタ!O62&gt;=シフト設定マスタ!$D$12,希望開始時刻マスタ!O62&lt;シフト設定マスタ!$E$12,$AH62="キッチン"),"A",IF(AND(希望開始時刻マスタ!O62&gt;=シフト設定マスタ!$D$13,希望開始時刻マスタ!O62&lt;シフト設定マスタ!$E$13,$AH62="キッチン"),"B",IF(AND(希望開始時刻マスタ!O62&gt;=シフト設定マスタ!$D$14,希望開始時刻マスタ!O62&lt;シフト設定マスタ!$E$14,$AH62="ホール"),"C",IF(AND(希望開始時刻マスタ!O62&gt;=シフト設定マスタ!$D$15,希望開始時刻マスタ!O62&lt;シフト設定マスタ!$E$15,$AH62="ホール"),"D",IF(希望開始時刻マスタ!O62="休み","休み","")))))</f>
        <v/>
      </c>
      <c r="P62" s="142" t="str">
        <f>IF(AND(希望開始時刻マスタ!P62&gt;=シフト設定マスタ!$D$12,希望開始時刻マスタ!P62&lt;シフト設定マスタ!$E$12,$AH62="キッチン"),"A",IF(AND(希望開始時刻マスタ!P62&gt;=シフト設定マスタ!$D$13,希望開始時刻マスタ!P62&lt;シフト設定マスタ!$E$13,$AH62="キッチン"),"B",IF(AND(希望開始時刻マスタ!P62&gt;=シフト設定マスタ!$D$14,希望開始時刻マスタ!P62&lt;シフト設定マスタ!$E$14,$AH62="ホール"),"C",IF(AND(希望開始時刻マスタ!P62&gt;=シフト設定マスタ!$D$15,希望開始時刻マスタ!P62&lt;シフト設定マスタ!$E$15,$AH62="ホール"),"D",IF(希望開始時刻マスタ!P62="休み","休み","")))))</f>
        <v/>
      </c>
      <c r="Q62" s="142" t="str">
        <f>IF(AND(希望開始時刻マスタ!Q62&gt;=シフト設定マスタ!$D$12,希望開始時刻マスタ!Q62&lt;シフト設定マスタ!$E$12,$AH62="キッチン"),"A",IF(AND(希望開始時刻マスタ!Q62&gt;=シフト設定マスタ!$D$13,希望開始時刻マスタ!Q62&lt;シフト設定マスタ!$E$13,$AH62="キッチン"),"B",IF(AND(希望開始時刻マスタ!Q62&gt;=シフト設定マスタ!$D$14,希望開始時刻マスタ!Q62&lt;シフト設定マスタ!$E$14,$AH62="ホール"),"C",IF(AND(希望開始時刻マスタ!Q62&gt;=シフト設定マスタ!$D$15,希望開始時刻マスタ!Q62&lt;シフト設定マスタ!$E$15,$AH62="ホール"),"D",IF(希望開始時刻マスタ!Q62="休み","休み","")))))</f>
        <v/>
      </c>
      <c r="R62" s="142" t="str">
        <f>IF(AND(希望開始時刻マスタ!R62&gt;=シフト設定マスタ!$D$12,希望開始時刻マスタ!R62&lt;シフト設定マスタ!$E$12,$AH62="キッチン"),"A",IF(AND(希望開始時刻マスタ!R62&gt;=シフト設定マスタ!$D$13,希望開始時刻マスタ!R62&lt;シフト設定マスタ!$E$13,$AH62="キッチン"),"B",IF(AND(希望開始時刻マスタ!R62&gt;=シフト設定マスタ!$D$14,希望開始時刻マスタ!R62&lt;シフト設定マスタ!$E$14,$AH62="ホール"),"C",IF(AND(希望開始時刻マスタ!R62&gt;=シフト設定マスタ!$D$15,希望開始時刻マスタ!R62&lt;シフト設定マスタ!$E$15,$AH62="ホール"),"D",IF(希望開始時刻マスタ!R62="休み","休み","")))))</f>
        <v/>
      </c>
      <c r="S62" s="142" t="str">
        <f>IF(AND(希望開始時刻マスタ!S62&gt;=シフト設定マスタ!$D$12,希望開始時刻マスタ!S62&lt;シフト設定マスタ!$E$12,$AH62="キッチン"),"A",IF(AND(希望開始時刻マスタ!S62&gt;=シフト設定マスタ!$D$13,希望開始時刻マスタ!S62&lt;シフト設定マスタ!$E$13,$AH62="キッチン"),"B",IF(AND(希望開始時刻マスタ!S62&gt;=シフト設定マスタ!$D$14,希望開始時刻マスタ!S62&lt;シフト設定マスタ!$E$14,$AH62="ホール"),"C",IF(AND(希望開始時刻マスタ!S62&gt;=シフト設定マスタ!$D$15,希望開始時刻マスタ!S62&lt;シフト設定マスタ!$E$15,$AH62="ホール"),"D",IF(希望開始時刻マスタ!S62="休み","休み","")))))</f>
        <v/>
      </c>
      <c r="T62" s="142" t="str">
        <f>IF(AND(希望開始時刻マスタ!T62&gt;=シフト設定マスタ!$D$12,希望開始時刻マスタ!T62&lt;シフト設定マスタ!$E$12,$AH62="キッチン"),"A",IF(AND(希望開始時刻マスタ!T62&gt;=シフト設定マスタ!$D$13,希望開始時刻マスタ!T62&lt;シフト設定マスタ!$E$13,$AH62="キッチン"),"B",IF(AND(希望開始時刻マスタ!T62&gt;=シフト設定マスタ!$D$14,希望開始時刻マスタ!T62&lt;シフト設定マスタ!$E$14,$AH62="ホール"),"C",IF(AND(希望開始時刻マスタ!T62&gt;=シフト設定マスタ!$D$15,希望開始時刻マスタ!T62&lt;シフト設定マスタ!$E$15,$AH62="ホール"),"D",IF(希望開始時刻マスタ!T62="休み","休み","")))))</f>
        <v/>
      </c>
      <c r="U62" s="142" t="str">
        <f>IF(AND(希望開始時刻マスタ!U62&gt;=シフト設定マスタ!$D$12,希望開始時刻マスタ!U62&lt;シフト設定マスタ!$E$12,$AH62="キッチン"),"A",IF(AND(希望開始時刻マスタ!U62&gt;=シフト設定マスタ!$D$13,希望開始時刻マスタ!U62&lt;シフト設定マスタ!$E$13,$AH62="キッチン"),"B",IF(AND(希望開始時刻マスタ!U62&gt;=シフト設定マスタ!$D$14,希望開始時刻マスタ!U62&lt;シフト設定マスタ!$E$14,$AH62="ホール"),"C",IF(AND(希望開始時刻マスタ!U62&gt;=シフト設定マスタ!$D$15,希望開始時刻マスタ!U62&lt;シフト設定マスタ!$E$15,$AH62="ホール"),"D",IF(希望開始時刻マスタ!U62="休み","休み","")))))</f>
        <v/>
      </c>
      <c r="V62" s="142" t="str">
        <f>IF(AND(希望開始時刻マスタ!V62&gt;=シフト設定マスタ!$D$12,希望開始時刻マスタ!V62&lt;シフト設定マスタ!$E$12,$AH62="キッチン"),"A",IF(AND(希望開始時刻マスタ!V62&gt;=シフト設定マスタ!$D$13,希望開始時刻マスタ!V62&lt;シフト設定マスタ!$E$13,$AH62="キッチン"),"B",IF(AND(希望開始時刻マスタ!V62&gt;=シフト設定マスタ!$D$14,希望開始時刻マスタ!V62&lt;シフト設定マスタ!$E$14,$AH62="ホール"),"C",IF(AND(希望開始時刻マスタ!V62&gt;=シフト設定マスタ!$D$15,希望開始時刻マスタ!V62&lt;シフト設定マスタ!$E$15,$AH62="ホール"),"D",IF(希望開始時刻マスタ!V62="休み","休み","")))))</f>
        <v/>
      </c>
      <c r="W62" s="142" t="str">
        <f>IF(AND(希望開始時刻マスタ!W62&gt;=シフト設定マスタ!$D$12,希望開始時刻マスタ!W62&lt;シフト設定マスタ!$E$12,$AH62="キッチン"),"A",IF(AND(希望開始時刻マスタ!W62&gt;=シフト設定マスタ!$D$13,希望開始時刻マスタ!W62&lt;シフト設定マスタ!$E$13,$AH62="キッチン"),"B",IF(AND(希望開始時刻マスタ!W62&gt;=シフト設定マスタ!$D$14,希望開始時刻マスタ!W62&lt;シフト設定マスタ!$E$14,$AH62="ホール"),"C",IF(AND(希望開始時刻マスタ!W62&gt;=シフト設定マスタ!$D$15,希望開始時刻マスタ!W62&lt;シフト設定マスタ!$E$15,$AH62="ホール"),"D",IF(希望開始時刻マスタ!W62="休み","休み","")))))</f>
        <v/>
      </c>
      <c r="X62" s="142" t="str">
        <f>IF(AND(希望開始時刻マスタ!X62&gt;=シフト設定マスタ!$D$12,希望開始時刻マスタ!X62&lt;シフト設定マスタ!$E$12,$AH62="キッチン"),"A",IF(AND(希望開始時刻マスタ!X62&gt;=シフト設定マスタ!$D$13,希望開始時刻マスタ!X62&lt;シフト設定マスタ!$E$13,$AH62="キッチン"),"B",IF(AND(希望開始時刻マスタ!X62&gt;=シフト設定マスタ!$D$14,希望開始時刻マスタ!X62&lt;シフト設定マスタ!$E$14,$AH62="ホール"),"C",IF(AND(希望開始時刻マスタ!X62&gt;=シフト設定マスタ!$D$15,希望開始時刻マスタ!X62&lt;シフト設定マスタ!$E$15,$AH62="ホール"),"D",IF(希望開始時刻マスタ!X62="休み","休み","")))))</f>
        <v/>
      </c>
      <c r="Y62" s="142" t="str">
        <f>IF(AND(希望開始時刻マスタ!Y62&gt;=シフト設定マスタ!$D$12,希望開始時刻マスタ!Y62&lt;シフト設定マスタ!$E$12,$AH62="キッチン"),"A",IF(AND(希望開始時刻マスタ!Y62&gt;=シフト設定マスタ!$D$13,希望開始時刻マスタ!Y62&lt;シフト設定マスタ!$E$13,$AH62="キッチン"),"B",IF(AND(希望開始時刻マスタ!Y62&gt;=シフト設定マスタ!$D$14,希望開始時刻マスタ!Y62&lt;シフト設定マスタ!$E$14,$AH62="ホール"),"C",IF(AND(希望開始時刻マスタ!Y62&gt;=シフト設定マスタ!$D$15,希望開始時刻マスタ!Y62&lt;シフト設定マスタ!$E$15,$AH62="ホール"),"D",IF(希望開始時刻マスタ!Y62="休み","休み","")))))</f>
        <v/>
      </c>
      <c r="Z62" s="142" t="str">
        <f>IF(AND(希望開始時刻マスタ!Z62&gt;=シフト設定マスタ!$D$12,希望開始時刻マスタ!Z62&lt;シフト設定マスタ!$E$12,$AH62="キッチン"),"A",IF(AND(希望開始時刻マスタ!Z62&gt;=シフト設定マスタ!$D$13,希望開始時刻マスタ!Z62&lt;シフト設定マスタ!$E$13,$AH62="キッチン"),"B",IF(AND(希望開始時刻マスタ!Z62&gt;=シフト設定マスタ!$D$14,希望開始時刻マスタ!Z62&lt;シフト設定マスタ!$E$14,$AH62="ホール"),"C",IF(AND(希望開始時刻マスタ!Z62&gt;=シフト設定マスタ!$D$15,希望開始時刻マスタ!Z62&lt;シフト設定マスタ!$E$15,$AH62="ホール"),"D",IF(希望開始時刻マスタ!Z62="休み","休み","")))))</f>
        <v/>
      </c>
      <c r="AA62" s="142" t="str">
        <f>IF(AND(希望開始時刻マスタ!AA62&gt;=シフト設定マスタ!$D$12,希望開始時刻マスタ!AA62&lt;シフト設定マスタ!$E$12,$AH62="キッチン"),"A",IF(AND(希望開始時刻マスタ!AA62&gt;=シフト設定マスタ!$D$13,希望開始時刻マスタ!AA62&lt;シフト設定マスタ!$E$13,$AH62="キッチン"),"B",IF(AND(希望開始時刻マスタ!AA62&gt;=シフト設定マスタ!$D$14,希望開始時刻マスタ!AA62&lt;シフト設定マスタ!$E$14,$AH62="ホール"),"C",IF(AND(希望開始時刻マスタ!AA62&gt;=シフト設定マスタ!$D$15,希望開始時刻マスタ!AA62&lt;シフト設定マスタ!$E$15,$AH62="ホール"),"D",IF(希望開始時刻マスタ!AA62="休み","休み","")))))</f>
        <v/>
      </c>
      <c r="AB62" s="142" t="str">
        <f>IF(AND(希望開始時刻マスタ!AB62&gt;=シフト設定マスタ!$D$12,希望開始時刻マスタ!AB62&lt;シフト設定マスタ!$E$12,$AH62="キッチン"),"A",IF(AND(希望開始時刻マスタ!AB62&gt;=シフト設定マスタ!$D$13,希望開始時刻マスタ!AB62&lt;シフト設定マスタ!$E$13,$AH62="キッチン"),"B",IF(AND(希望開始時刻マスタ!AB62&gt;=シフト設定マスタ!$D$14,希望開始時刻マスタ!AB62&lt;シフト設定マスタ!$E$14,$AH62="ホール"),"C",IF(AND(希望開始時刻マスタ!AB62&gt;=シフト設定マスタ!$D$15,希望開始時刻マスタ!AB62&lt;シフト設定マスタ!$E$15,$AH62="ホール"),"D",IF(希望開始時刻マスタ!AB62="休み","休み","")))))</f>
        <v/>
      </c>
      <c r="AC62" s="142" t="str">
        <f>IF(AND(希望開始時刻マスタ!AC62&gt;=シフト設定マスタ!$D$12,希望開始時刻マスタ!AC62&lt;シフト設定マスタ!$E$12,$AH62="キッチン"),"A",IF(AND(希望開始時刻マスタ!AC62&gt;=シフト設定マスタ!$D$13,希望開始時刻マスタ!AC62&lt;シフト設定マスタ!$E$13,$AH62="キッチン"),"B",IF(AND(希望開始時刻マスタ!AC62&gt;=シフト設定マスタ!$D$14,希望開始時刻マスタ!AC62&lt;シフト設定マスタ!$E$14,$AH62="ホール"),"C",IF(AND(希望開始時刻マスタ!AC62&gt;=シフト設定マスタ!$D$15,希望開始時刻マスタ!AC62&lt;シフト設定マスタ!$E$15,$AH62="ホール"),"D",IF(希望開始時刻マスタ!AC62="休み","休み","")))))</f>
        <v/>
      </c>
      <c r="AD62" s="142" t="str">
        <f>IF(AND(希望開始時刻マスタ!AD62&gt;=シフト設定マスタ!$D$12,希望開始時刻マスタ!AD62&lt;シフト設定マスタ!$E$12,$AH62="キッチン"),"A",IF(AND(希望開始時刻マスタ!AD62&gt;=シフト設定マスタ!$D$13,希望開始時刻マスタ!AD62&lt;シフト設定マスタ!$E$13,$AH62="キッチン"),"B",IF(AND(希望開始時刻マスタ!AD62&gt;=シフト設定マスタ!$D$14,希望開始時刻マスタ!AD62&lt;シフト設定マスタ!$E$14,$AH62="ホール"),"C",IF(AND(希望開始時刻マスタ!AD62&gt;=シフト設定マスタ!$D$15,希望開始時刻マスタ!AD62&lt;シフト設定マスタ!$E$15,$AH62="ホール"),"D",IF(希望開始時刻マスタ!AD62="休み","休み","")))))</f>
        <v/>
      </c>
      <c r="AE62" s="142" t="str">
        <f>IF(AND(希望開始時刻マスタ!AE62&gt;=シフト設定マスタ!$D$12,希望開始時刻マスタ!AE62&lt;シフト設定マスタ!$E$12,$AH62="キッチン"),"A",IF(AND(希望開始時刻マスタ!AE62&gt;=シフト設定マスタ!$D$13,希望開始時刻マスタ!AE62&lt;シフト設定マスタ!$E$13,$AH62="キッチン"),"B",IF(AND(希望開始時刻マスタ!AE62&gt;=シフト設定マスタ!$D$14,希望開始時刻マスタ!AE62&lt;シフト設定マスタ!$E$14,$AH62="ホール"),"C",IF(AND(希望開始時刻マスタ!AE62&gt;=シフト設定マスタ!$D$15,希望開始時刻マスタ!AE62&lt;シフト設定マスタ!$E$15,$AH62="ホール"),"D",IF(希望開始時刻マスタ!AE62="休み","休み","")))))</f>
        <v/>
      </c>
      <c r="AF62" s="142" t="str">
        <f>IF(AND(希望開始時刻マスタ!AF62&gt;=シフト設定マスタ!$D$12,希望開始時刻マスタ!AF62&lt;シフト設定マスタ!$E$12,$AH62="キッチン"),"A",IF(AND(希望開始時刻マスタ!AF62&gt;=シフト設定マスタ!$D$13,希望開始時刻マスタ!AF62&lt;シフト設定マスタ!$E$13,$AH62="キッチン"),"B",IF(AND(希望開始時刻マスタ!AF62&gt;=シフト設定マスタ!$D$14,希望開始時刻マスタ!AF62&lt;シフト設定マスタ!$E$14,$AH62="ホール"),"C",IF(AND(希望開始時刻マスタ!AF62&gt;=シフト設定マスタ!$D$15,希望開始時刻マスタ!AF62&lt;シフト設定マスタ!$E$15,$AH62="ホール"),"D",IF(希望開始時刻マスタ!AF62="休み","休み","")))))</f>
        <v/>
      </c>
      <c r="AG62" s="142" t="str">
        <f>IF(AND(希望開始時刻マスタ!AG62&gt;=シフト設定マスタ!$D$12,希望開始時刻マスタ!AG62&lt;シフト設定マスタ!$E$12,$AH62="キッチン"),"A",IF(AND(希望開始時刻マスタ!AG62&gt;=シフト設定マスタ!$D$13,希望開始時刻マスタ!AG62&lt;シフト設定マスタ!$E$13,$AH62="キッチン"),"B",IF(AND(希望開始時刻マスタ!AG62&gt;=シフト設定マスタ!$D$14,希望開始時刻マスタ!AG62&lt;シフト設定マスタ!$E$14,$AH62="ホール"),"C",IF(AND(希望開始時刻マスタ!AG62&gt;=シフト設定マスタ!$D$15,希望開始時刻マスタ!AG62&lt;シフト設定マスタ!$E$15,$AH62="ホール"),"D",IF(希望開始時刻マスタ!AG62="休み","休み","")))))</f>
        <v/>
      </c>
      <c r="AH62" s="143">
        <f>スタッフマスタ!L30</f>
        <v>0</v>
      </c>
      <c r="AI62" s="143">
        <f>スタッフマスタ!K30</f>
        <v>0</v>
      </c>
    </row>
    <row r="63" spans="2:35" x14ac:dyDescent="0.4">
      <c r="B63" s="17" t="s">
        <v>78</v>
      </c>
      <c r="C63" s="142" t="str">
        <f>IF(AND(希望開始時刻マスタ!C63&gt;=シフト設定マスタ!$D$12,希望開始時刻マスタ!C63&lt;シフト設定マスタ!$E$12,$AH63="キッチン"),"A",IF(AND(希望開始時刻マスタ!C63&gt;=シフト設定マスタ!$D$13,希望開始時刻マスタ!C63&lt;シフト設定マスタ!$E$13,$AH63="キッチン"),"B",IF(AND(希望開始時刻マスタ!C63&gt;=シフト設定マスタ!$D$14,希望開始時刻マスタ!C63&lt;シフト設定マスタ!$E$14,$AH63="ホール"),"C",IF(AND(希望開始時刻マスタ!C63&gt;=シフト設定マスタ!$D$15,希望開始時刻マスタ!C63&lt;シフト設定マスタ!$E$15,$AH63="ホール"),"D",IF(希望開始時刻マスタ!C63="休み","休み","")))))</f>
        <v/>
      </c>
      <c r="D63" s="142" t="str">
        <f>IF(AND(希望開始時刻マスタ!D63&gt;=シフト設定マスタ!$D$12,希望開始時刻マスタ!D63&lt;シフト設定マスタ!$E$12,$AH63="キッチン"),"A",IF(AND(希望開始時刻マスタ!D63&gt;=シフト設定マスタ!$D$13,希望開始時刻マスタ!D63&lt;シフト設定マスタ!$E$13,$AH63="キッチン"),"B",IF(AND(希望開始時刻マスタ!D63&gt;=シフト設定マスタ!$D$14,希望開始時刻マスタ!D63&lt;シフト設定マスタ!$E$14,$AH63="ホール"),"C",IF(AND(希望開始時刻マスタ!D63&gt;=シフト設定マスタ!$D$15,希望開始時刻マスタ!D63&lt;シフト設定マスタ!$E$15,$AH63="ホール"),"D",IF(希望開始時刻マスタ!D63="休み","休み","")))))</f>
        <v/>
      </c>
      <c r="E63" s="142" t="str">
        <f>IF(AND(希望開始時刻マスタ!E63&gt;=シフト設定マスタ!$D$12,希望開始時刻マスタ!E63&lt;シフト設定マスタ!$E$12,$AH63="キッチン"),"A",IF(AND(希望開始時刻マスタ!E63&gt;=シフト設定マスタ!$D$13,希望開始時刻マスタ!E63&lt;シフト設定マスタ!$E$13,$AH63="キッチン"),"B",IF(AND(希望開始時刻マスタ!E63&gt;=シフト設定マスタ!$D$14,希望開始時刻マスタ!E63&lt;シフト設定マスタ!$E$14,$AH63="ホール"),"C",IF(AND(希望開始時刻マスタ!E63&gt;=シフト設定マスタ!$D$15,希望開始時刻マスタ!E63&lt;シフト設定マスタ!$E$15,$AH63="ホール"),"D",IF(希望開始時刻マスタ!E63="休み","休み","")))))</f>
        <v/>
      </c>
      <c r="F63" s="142" t="str">
        <f>IF(AND(希望開始時刻マスタ!F63&gt;=シフト設定マスタ!$D$12,希望開始時刻マスタ!F63&lt;シフト設定マスタ!$E$12,$AH63="キッチン"),"A",IF(AND(希望開始時刻マスタ!F63&gt;=シフト設定マスタ!$D$13,希望開始時刻マスタ!F63&lt;シフト設定マスタ!$E$13,$AH63="キッチン"),"B",IF(AND(希望開始時刻マスタ!F63&gt;=シフト設定マスタ!$D$14,希望開始時刻マスタ!F63&lt;シフト設定マスタ!$E$14,$AH63="ホール"),"C",IF(AND(希望開始時刻マスタ!F63&gt;=シフト設定マスタ!$D$15,希望開始時刻マスタ!F63&lt;シフト設定マスタ!$E$15,$AH63="ホール"),"D",IF(希望開始時刻マスタ!F63="休み","休み","")))))</f>
        <v/>
      </c>
      <c r="G63" s="142" t="str">
        <f>IF(AND(希望開始時刻マスタ!G63&gt;=シフト設定マスタ!$D$12,希望開始時刻マスタ!G63&lt;シフト設定マスタ!$E$12,$AH63="キッチン"),"A",IF(AND(希望開始時刻マスタ!G63&gt;=シフト設定マスタ!$D$13,希望開始時刻マスタ!G63&lt;シフト設定マスタ!$E$13,$AH63="キッチン"),"B",IF(AND(希望開始時刻マスタ!G63&gt;=シフト設定マスタ!$D$14,希望開始時刻マスタ!G63&lt;シフト設定マスタ!$E$14,$AH63="ホール"),"C",IF(AND(希望開始時刻マスタ!G63&gt;=シフト設定マスタ!$D$15,希望開始時刻マスタ!G63&lt;シフト設定マスタ!$E$15,$AH63="ホール"),"D",IF(希望開始時刻マスタ!G63="休み","休み","")))))</f>
        <v/>
      </c>
      <c r="H63" s="142" t="str">
        <f>IF(AND(希望開始時刻マスタ!H63&gt;=シフト設定マスタ!$D$12,希望開始時刻マスタ!H63&lt;シフト設定マスタ!$E$12,$AH63="キッチン"),"A",IF(AND(希望開始時刻マスタ!H63&gt;=シフト設定マスタ!$D$13,希望開始時刻マスタ!H63&lt;シフト設定マスタ!$E$13,$AH63="キッチン"),"B",IF(AND(希望開始時刻マスタ!H63&gt;=シフト設定マスタ!$D$14,希望開始時刻マスタ!H63&lt;シフト設定マスタ!$E$14,$AH63="ホール"),"C",IF(AND(希望開始時刻マスタ!H63&gt;=シフト設定マスタ!$D$15,希望開始時刻マスタ!H63&lt;シフト設定マスタ!$E$15,$AH63="ホール"),"D",IF(希望開始時刻マスタ!H63="休み","休み","")))))</f>
        <v/>
      </c>
      <c r="I63" s="142" t="str">
        <f>IF(AND(希望開始時刻マスタ!I63&gt;=シフト設定マスタ!$D$12,希望開始時刻マスタ!I63&lt;シフト設定マスタ!$E$12,$AH63="キッチン"),"A",IF(AND(希望開始時刻マスタ!I63&gt;=シフト設定マスタ!$D$13,希望開始時刻マスタ!I63&lt;シフト設定マスタ!$E$13,$AH63="キッチン"),"B",IF(AND(希望開始時刻マスタ!I63&gt;=シフト設定マスタ!$D$14,希望開始時刻マスタ!I63&lt;シフト設定マスタ!$E$14,$AH63="ホール"),"C",IF(AND(希望開始時刻マスタ!I63&gt;=シフト設定マスタ!$D$15,希望開始時刻マスタ!I63&lt;シフト設定マスタ!$E$15,$AH63="ホール"),"D",IF(希望開始時刻マスタ!I63="休み","休み","")))))</f>
        <v/>
      </c>
      <c r="J63" s="142" t="str">
        <f>IF(AND(希望開始時刻マスタ!J63&gt;=シフト設定マスタ!$D$12,希望開始時刻マスタ!J63&lt;シフト設定マスタ!$E$12,$AH63="キッチン"),"A",IF(AND(希望開始時刻マスタ!J63&gt;=シフト設定マスタ!$D$13,希望開始時刻マスタ!J63&lt;シフト設定マスタ!$E$13,$AH63="キッチン"),"B",IF(AND(希望開始時刻マスタ!J63&gt;=シフト設定マスタ!$D$14,希望開始時刻マスタ!J63&lt;シフト設定マスタ!$E$14,$AH63="ホール"),"C",IF(AND(希望開始時刻マスタ!J63&gt;=シフト設定マスタ!$D$15,希望開始時刻マスタ!J63&lt;シフト設定マスタ!$E$15,$AH63="ホール"),"D",IF(希望開始時刻マスタ!J63="休み","休み","")))))</f>
        <v/>
      </c>
      <c r="K63" s="142" t="str">
        <f>IF(AND(希望開始時刻マスタ!K63&gt;=シフト設定マスタ!$D$12,希望開始時刻マスタ!K63&lt;シフト設定マスタ!$E$12,$AH63="キッチン"),"A",IF(AND(希望開始時刻マスタ!K63&gt;=シフト設定マスタ!$D$13,希望開始時刻マスタ!K63&lt;シフト設定マスタ!$E$13,$AH63="キッチン"),"B",IF(AND(希望開始時刻マスタ!K63&gt;=シフト設定マスタ!$D$14,希望開始時刻マスタ!K63&lt;シフト設定マスタ!$E$14,$AH63="ホール"),"C",IF(AND(希望開始時刻マスタ!K63&gt;=シフト設定マスタ!$D$15,希望開始時刻マスタ!K63&lt;シフト設定マスタ!$E$15,$AH63="ホール"),"D",IF(希望開始時刻マスタ!K63="休み","休み","")))))</f>
        <v/>
      </c>
      <c r="L63" s="142" t="str">
        <f>IF(AND(希望開始時刻マスタ!L63&gt;=シフト設定マスタ!$D$12,希望開始時刻マスタ!L63&lt;シフト設定マスタ!$E$12,$AH63="キッチン"),"A",IF(AND(希望開始時刻マスタ!L63&gt;=シフト設定マスタ!$D$13,希望開始時刻マスタ!L63&lt;シフト設定マスタ!$E$13,$AH63="キッチン"),"B",IF(AND(希望開始時刻マスタ!L63&gt;=シフト設定マスタ!$D$14,希望開始時刻マスタ!L63&lt;シフト設定マスタ!$E$14,$AH63="ホール"),"C",IF(AND(希望開始時刻マスタ!L63&gt;=シフト設定マスタ!$D$15,希望開始時刻マスタ!L63&lt;シフト設定マスタ!$E$15,$AH63="ホール"),"D",IF(希望開始時刻マスタ!L63="休み","休み","")))))</f>
        <v/>
      </c>
      <c r="M63" s="142" t="str">
        <f>IF(AND(希望開始時刻マスタ!M63&gt;=シフト設定マスタ!$D$12,希望開始時刻マスタ!M63&lt;シフト設定マスタ!$E$12,$AH63="キッチン"),"A",IF(AND(希望開始時刻マスタ!M63&gt;=シフト設定マスタ!$D$13,希望開始時刻マスタ!M63&lt;シフト設定マスタ!$E$13,$AH63="キッチン"),"B",IF(AND(希望開始時刻マスタ!M63&gt;=シフト設定マスタ!$D$14,希望開始時刻マスタ!M63&lt;シフト設定マスタ!$E$14,$AH63="ホール"),"C",IF(AND(希望開始時刻マスタ!M63&gt;=シフト設定マスタ!$D$15,希望開始時刻マスタ!M63&lt;シフト設定マスタ!$E$15,$AH63="ホール"),"D",IF(希望開始時刻マスタ!M63="休み","休み","")))))</f>
        <v/>
      </c>
      <c r="N63" s="142" t="str">
        <f>IF(AND(希望開始時刻マスタ!N63&gt;=シフト設定マスタ!$D$12,希望開始時刻マスタ!N63&lt;シフト設定マスタ!$E$12,$AH63="キッチン"),"A",IF(AND(希望開始時刻マスタ!N63&gt;=シフト設定マスタ!$D$13,希望開始時刻マスタ!N63&lt;シフト設定マスタ!$E$13,$AH63="キッチン"),"B",IF(AND(希望開始時刻マスタ!N63&gt;=シフト設定マスタ!$D$14,希望開始時刻マスタ!N63&lt;シフト設定マスタ!$E$14,$AH63="ホール"),"C",IF(AND(希望開始時刻マスタ!N63&gt;=シフト設定マスタ!$D$15,希望開始時刻マスタ!N63&lt;シフト設定マスタ!$E$15,$AH63="ホール"),"D",IF(希望開始時刻マスタ!N63="休み","休み","")))))</f>
        <v/>
      </c>
      <c r="O63" s="142" t="str">
        <f>IF(AND(希望開始時刻マスタ!O63&gt;=シフト設定マスタ!$D$12,希望開始時刻マスタ!O63&lt;シフト設定マスタ!$E$12,$AH63="キッチン"),"A",IF(AND(希望開始時刻マスタ!O63&gt;=シフト設定マスタ!$D$13,希望開始時刻マスタ!O63&lt;シフト設定マスタ!$E$13,$AH63="キッチン"),"B",IF(AND(希望開始時刻マスタ!O63&gt;=シフト設定マスタ!$D$14,希望開始時刻マスタ!O63&lt;シフト設定マスタ!$E$14,$AH63="ホール"),"C",IF(AND(希望開始時刻マスタ!O63&gt;=シフト設定マスタ!$D$15,希望開始時刻マスタ!O63&lt;シフト設定マスタ!$E$15,$AH63="ホール"),"D",IF(希望開始時刻マスタ!O63="休み","休み","")))))</f>
        <v/>
      </c>
      <c r="P63" s="142" t="str">
        <f>IF(AND(希望開始時刻マスタ!P63&gt;=シフト設定マスタ!$D$12,希望開始時刻マスタ!P63&lt;シフト設定マスタ!$E$12,$AH63="キッチン"),"A",IF(AND(希望開始時刻マスタ!P63&gt;=シフト設定マスタ!$D$13,希望開始時刻マスタ!P63&lt;シフト設定マスタ!$E$13,$AH63="キッチン"),"B",IF(AND(希望開始時刻マスタ!P63&gt;=シフト設定マスタ!$D$14,希望開始時刻マスタ!P63&lt;シフト設定マスタ!$E$14,$AH63="ホール"),"C",IF(AND(希望開始時刻マスタ!P63&gt;=シフト設定マスタ!$D$15,希望開始時刻マスタ!P63&lt;シフト設定マスタ!$E$15,$AH63="ホール"),"D",IF(希望開始時刻マスタ!P63="休み","休み","")))))</f>
        <v/>
      </c>
      <c r="Q63" s="142" t="str">
        <f>IF(AND(希望開始時刻マスタ!Q63&gt;=シフト設定マスタ!$D$12,希望開始時刻マスタ!Q63&lt;シフト設定マスタ!$E$12,$AH63="キッチン"),"A",IF(AND(希望開始時刻マスタ!Q63&gt;=シフト設定マスタ!$D$13,希望開始時刻マスタ!Q63&lt;シフト設定マスタ!$E$13,$AH63="キッチン"),"B",IF(AND(希望開始時刻マスタ!Q63&gt;=シフト設定マスタ!$D$14,希望開始時刻マスタ!Q63&lt;シフト設定マスタ!$E$14,$AH63="ホール"),"C",IF(AND(希望開始時刻マスタ!Q63&gt;=シフト設定マスタ!$D$15,希望開始時刻マスタ!Q63&lt;シフト設定マスタ!$E$15,$AH63="ホール"),"D",IF(希望開始時刻マスタ!Q63="休み","休み","")))))</f>
        <v/>
      </c>
      <c r="R63" s="142" t="str">
        <f>IF(AND(希望開始時刻マスタ!R63&gt;=シフト設定マスタ!$D$12,希望開始時刻マスタ!R63&lt;シフト設定マスタ!$E$12,$AH63="キッチン"),"A",IF(AND(希望開始時刻マスタ!R63&gt;=シフト設定マスタ!$D$13,希望開始時刻マスタ!R63&lt;シフト設定マスタ!$E$13,$AH63="キッチン"),"B",IF(AND(希望開始時刻マスタ!R63&gt;=シフト設定マスタ!$D$14,希望開始時刻マスタ!R63&lt;シフト設定マスタ!$E$14,$AH63="ホール"),"C",IF(AND(希望開始時刻マスタ!R63&gt;=シフト設定マスタ!$D$15,希望開始時刻マスタ!R63&lt;シフト設定マスタ!$E$15,$AH63="ホール"),"D",IF(希望開始時刻マスタ!R63="休み","休み","")))))</f>
        <v/>
      </c>
      <c r="S63" s="142" t="str">
        <f>IF(AND(希望開始時刻マスタ!S63&gt;=シフト設定マスタ!$D$12,希望開始時刻マスタ!S63&lt;シフト設定マスタ!$E$12,$AH63="キッチン"),"A",IF(AND(希望開始時刻マスタ!S63&gt;=シフト設定マスタ!$D$13,希望開始時刻マスタ!S63&lt;シフト設定マスタ!$E$13,$AH63="キッチン"),"B",IF(AND(希望開始時刻マスタ!S63&gt;=シフト設定マスタ!$D$14,希望開始時刻マスタ!S63&lt;シフト設定マスタ!$E$14,$AH63="ホール"),"C",IF(AND(希望開始時刻マスタ!S63&gt;=シフト設定マスタ!$D$15,希望開始時刻マスタ!S63&lt;シフト設定マスタ!$E$15,$AH63="ホール"),"D",IF(希望開始時刻マスタ!S63="休み","休み","")))))</f>
        <v/>
      </c>
      <c r="T63" s="142" t="str">
        <f>IF(AND(希望開始時刻マスタ!T63&gt;=シフト設定マスタ!$D$12,希望開始時刻マスタ!T63&lt;シフト設定マスタ!$E$12,$AH63="キッチン"),"A",IF(AND(希望開始時刻マスタ!T63&gt;=シフト設定マスタ!$D$13,希望開始時刻マスタ!T63&lt;シフト設定マスタ!$E$13,$AH63="キッチン"),"B",IF(AND(希望開始時刻マスタ!T63&gt;=シフト設定マスタ!$D$14,希望開始時刻マスタ!T63&lt;シフト設定マスタ!$E$14,$AH63="ホール"),"C",IF(AND(希望開始時刻マスタ!T63&gt;=シフト設定マスタ!$D$15,希望開始時刻マスタ!T63&lt;シフト設定マスタ!$E$15,$AH63="ホール"),"D",IF(希望開始時刻マスタ!T63="休み","休み","")))))</f>
        <v/>
      </c>
      <c r="U63" s="142" t="str">
        <f>IF(AND(希望開始時刻マスタ!U63&gt;=シフト設定マスタ!$D$12,希望開始時刻マスタ!U63&lt;シフト設定マスタ!$E$12,$AH63="キッチン"),"A",IF(AND(希望開始時刻マスタ!U63&gt;=シフト設定マスタ!$D$13,希望開始時刻マスタ!U63&lt;シフト設定マスタ!$E$13,$AH63="キッチン"),"B",IF(AND(希望開始時刻マスタ!U63&gt;=シフト設定マスタ!$D$14,希望開始時刻マスタ!U63&lt;シフト設定マスタ!$E$14,$AH63="ホール"),"C",IF(AND(希望開始時刻マスタ!U63&gt;=シフト設定マスタ!$D$15,希望開始時刻マスタ!U63&lt;シフト設定マスタ!$E$15,$AH63="ホール"),"D",IF(希望開始時刻マスタ!U63="休み","休み","")))))</f>
        <v/>
      </c>
      <c r="V63" s="142" t="str">
        <f>IF(AND(希望開始時刻マスタ!V63&gt;=シフト設定マスタ!$D$12,希望開始時刻マスタ!V63&lt;シフト設定マスタ!$E$12,$AH63="キッチン"),"A",IF(AND(希望開始時刻マスタ!V63&gt;=シフト設定マスタ!$D$13,希望開始時刻マスタ!V63&lt;シフト設定マスタ!$E$13,$AH63="キッチン"),"B",IF(AND(希望開始時刻マスタ!V63&gt;=シフト設定マスタ!$D$14,希望開始時刻マスタ!V63&lt;シフト設定マスタ!$E$14,$AH63="ホール"),"C",IF(AND(希望開始時刻マスタ!V63&gt;=シフト設定マスタ!$D$15,希望開始時刻マスタ!V63&lt;シフト設定マスタ!$E$15,$AH63="ホール"),"D",IF(希望開始時刻マスタ!V63="休み","休み","")))))</f>
        <v/>
      </c>
      <c r="W63" s="142" t="str">
        <f>IF(AND(希望開始時刻マスタ!W63&gt;=シフト設定マスタ!$D$12,希望開始時刻マスタ!W63&lt;シフト設定マスタ!$E$12,$AH63="キッチン"),"A",IF(AND(希望開始時刻マスタ!W63&gt;=シフト設定マスタ!$D$13,希望開始時刻マスタ!W63&lt;シフト設定マスタ!$E$13,$AH63="キッチン"),"B",IF(AND(希望開始時刻マスタ!W63&gt;=シフト設定マスタ!$D$14,希望開始時刻マスタ!W63&lt;シフト設定マスタ!$E$14,$AH63="ホール"),"C",IF(AND(希望開始時刻マスタ!W63&gt;=シフト設定マスタ!$D$15,希望開始時刻マスタ!W63&lt;シフト設定マスタ!$E$15,$AH63="ホール"),"D",IF(希望開始時刻マスタ!W63="休み","休み","")))))</f>
        <v/>
      </c>
      <c r="X63" s="142" t="str">
        <f>IF(AND(希望開始時刻マスタ!X63&gt;=シフト設定マスタ!$D$12,希望開始時刻マスタ!X63&lt;シフト設定マスタ!$E$12,$AH63="キッチン"),"A",IF(AND(希望開始時刻マスタ!X63&gt;=シフト設定マスタ!$D$13,希望開始時刻マスタ!X63&lt;シフト設定マスタ!$E$13,$AH63="キッチン"),"B",IF(AND(希望開始時刻マスタ!X63&gt;=シフト設定マスタ!$D$14,希望開始時刻マスタ!X63&lt;シフト設定マスタ!$E$14,$AH63="ホール"),"C",IF(AND(希望開始時刻マスタ!X63&gt;=シフト設定マスタ!$D$15,希望開始時刻マスタ!X63&lt;シフト設定マスタ!$E$15,$AH63="ホール"),"D",IF(希望開始時刻マスタ!X63="休み","休み","")))))</f>
        <v/>
      </c>
      <c r="Y63" s="142" t="str">
        <f>IF(AND(希望開始時刻マスタ!Y63&gt;=シフト設定マスタ!$D$12,希望開始時刻マスタ!Y63&lt;シフト設定マスタ!$E$12,$AH63="キッチン"),"A",IF(AND(希望開始時刻マスタ!Y63&gt;=シフト設定マスタ!$D$13,希望開始時刻マスタ!Y63&lt;シフト設定マスタ!$E$13,$AH63="キッチン"),"B",IF(AND(希望開始時刻マスタ!Y63&gt;=シフト設定マスタ!$D$14,希望開始時刻マスタ!Y63&lt;シフト設定マスタ!$E$14,$AH63="ホール"),"C",IF(AND(希望開始時刻マスタ!Y63&gt;=シフト設定マスタ!$D$15,希望開始時刻マスタ!Y63&lt;シフト設定マスタ!$E$15,$AH63="ホール"),"D",IF(希望開始時刻マスタ!Y63="休み","休み","")))))</f>
        <v/>
      </c>
      <c r="Z63" s="142" t="str">
        <f>IF(AND(希望開始時刻マスタ!Z63&gt;=シフト設定マスタ!$D$12,希望開始時刻マスタ!Z63&lt;シフト設定マスタ!$E$12,$AH63="キッチン"),"A",IF(AND(希望開始時刻マスタ!Z63&gt;=シフト設定マスタ!$D$13,希望開始時刻マスタ!Z63&lt;シフト設定マスタ!$E$13,$AH63="キッチン"),"B",IF(AND(希望開始時刻マスタ!Z63&gt;=シフト設定マスタ!$D$14,希望開始時刻マスタ!Z63&lt;シフト設定マスタ!$E$14,$AH63="ホール"),"C",IF(AND(希望開始時刻マスタ!Z63&gt;=シフト設定マスタ!$D$15,希望開始時刻マスタ!Z63&lt;シフト設定マスタ!$E$15,$AH63="ホール"),"D",IF(希望開始時刻マスタ!Z63="休み","休み","")))))</f>
        <v/>
      </c>
      <c r="AA63" s="142" t="str">
        <f>IF(AND(希望開始時刻マスタ!AA63&gt;=シフト設定マスタ!$D$12,希望開始時刻マスタ!AA63&lt;シフト設定マスタ!$E$12,$AH63="キッチン"),"A",IF(AND(希望開始時刻マスタ!AA63&gt;=シフト設定マスタ!$D$13,希望開始時刻マスタ!AA63&lt;シフト設定マスタ!$E$13,$AH63="キッチン"),"B",IF(AND(希望開始時刻マスタ!AA63&gt;=シフト設定マスタ!$D$14,希望開始時刻マスタ!AA63&lt;シフト設定マスタ!$E$14,$AH63="ホール"),"C",IF(AND(希望開始時刻マスタ!AA63&gt;=シフト設定マスタ!$D$15,希望開始時刻マスタ!AA63&lt;シフト設定マスタ!$E$15,$AH63="ホール"),"D",IF(希望開始時刻マスタ!AA63="休み","休み","")))))</f>
        <v/>
      </c>
      <c r="AB63" s="142" t="str">
        <f>IF(AND(希望開始時刻マスタ!AB63&gt;=シフト設定マスタ!$D$12,希望開始時刻マスタ!AB63&lt;シフト設定マスタ!$E$12,$AH63="キッチン"),"A",IF(AND(希望開始時刻マスタ!AB63&gt;=シフト設定マスタ!$D$13,希望開始時刻マスタ!AB63&lt;シフト設定マスタ!$E$13,$AH63="キッチン"),"B",IF(AND(希望開始時刻マスタ!AB63&gt;=シフト設定マスタ!$D$14,希望開始時刻マスタ!AB63&lt;シフト設定マスタ!$E$14,$AH63="ホール"),"C",IF(AND(希望開始時刻マスタ!AB63&gt;=シフト設定マスタ!$D$15,希望開始時刻マスタ!AB63&lt;シフト設定マスタ!$E$15,$AH63="ホール"),"D",IF(希望開始時刻マスタ!AB63="休み","休み","")))))</f>
        <v/>
      </c>
      <c r="AC63" s="142" t="str">
        <f>IF(AND(希望開始時刻マスタ!AC63&gt;=シフト設定マスタ!$D$12,希望開始時刻マスタ!AC63&lt;シフト設定マスタ!$E$12,$AH63="キッチン"),"A",IF(AND(希望開始時刻マスタ!AC63&gt;=シフト設定マスタ!$D$13,希望開始時刻マスタ!AC63&lt;シフト設定マスタ!$E$13,$AH63="キッチン"),"B",IF(AND(希望開始時刻マスタ!AC63&gt;=シフト設定マスタ!$D$14,希望開始時刻マスタ!AC63&lt;シフト設定マスタ!$E$14,$AH63="ホール"),"C",IF(AND(希望開始時刻マスタ!AC63&gt;=シフト設定マスタ!$D$15,希望開始時刻マスタ!AC63&lt;シフト設定マスタ!$E$15,$AH63="ホール"),"D",IF(希望開始時刻マスタ!AC63="休み","休み","")))))</f>
        <v/>
      </c>
      <c r="AD63" s="142" t="str">
        <f>IF(AND(希望開始時刻マスタ!AD63&gt;=シフト設定マスタ!$D$12,希望開始時刻マスタ!AD63&lt;シフト設定マスタ!$E$12,$AH63="キッチン"),"A",IF(AND(希望開始時刻マスタ!AD63&gt;=シフト設定マスタ!$D$13,希望開始時刻マスタ!AD63&lt;シフト設定マスタ!$E$13,$AH63="キッチン"),"B",IF(AND(希望開始時刻マスタ!AD63&gt;=シフト設定マスタ!$D$14,希望開始時刻マスタ!AD63&lt;シフト設定マスタ!$E$14,$AH63="ホール"),"C",IF(AND(希望開始時刻マスタ!AD63&gt;=シフト設定マスタ!$D$15,希望開始時刻マスタ!AD63&lt;シフト設定マスタ!$E$15,$AH63="ホール"),"D",IF(希望開始時刻マスタ!AD63="休み","休み","")))))</f>
        <v/>
      </c>
      <c r="AE63" s="142" t="str">
        <f>IF(AND(希望開始時刻マスタ!AE63&gt;=シフト設定マスタ!$D$12,希望開始時刻マスタ!AE63&lt;シフト設定マスタ!$E$12,$AH63="キッチン"),"A",IF(AND(希望開始時刻マスタ!AE63&gt;=シフト設定マスタ!$D$13,希望開始時刻マスタ!AE63&lt;シフト設定マスタ!$E$13,$AH63="キッチン"),"B",IF(AND(希望開始時刻マスタ!AE63&gt;=シフト設定マスタ!$D$14,希望開始時刻マスタ!AE63&lt;シフト設定マスタ!$E$14,$AH63="ホール"),"C",IF(AND(希望開始時刻マスタ!AE63&gt;=シフト設定マスタ!$D$15,希望開始時刻マスタ!AE63&lt;シフト設定マスタ!$E$15,$AH63="ホール"),"D",IF(希望開始時刻マスタ!AE63="休み","休み","")))))</f>
        <v/>
      </c>
      <c r="AF63" s="142" t="str">
        <f>IF(AND(希望開始時刻マスタ!AF63&gt;=シフト設定マスタ!$D$12,希望開始時刻マスタ!AF63&lt;シフト設定マスタ!$E$12,$AH63="キッチン"),"A",IF(AND(希望開始時刻マスタ!AF63&gt;=シフト設定マスタ!$D$13,希望開始時刻マスタ!AF63&lt;シフト設定マスタ!$E$13,$AH63="キッチン"),"B",IF(AND(希望開始時刻マスタ!AF63&gt;=シフト設定マスタ!$D$14,希望開始時刻マスタ!AF63&lt;シフト設定マスタ!$E$14,$AH63="ホール"),"C",IF(AND(希望開始時刻マスタ!AF63&gt;=シフト設定マスタ!$D$15,希望開始時刻マスタ!AF63&lt;シフト設定マスタ!$E$15,$AH63="ホール"),"D",IF(希望開始時刻マスタ!AF63="休み","休み","")))))</f>
        <v/>
      </c>
      <c r="AG63" s="142" t="str">
        <f>IF(AND(希望開始時刻マスタ!AG63&gt;=シフト設定マスタ!$D$12,希望開始時刻マスタ!AG63&lt;シフト設定マスタ!$E$12,$AH63="キッチン"),"A",IF(AND(希望開始時刻マスタ!AG63&gt;=シフト設定マスタ!$D$13,希望開始時刻マスタ!AG63&lt;シフト設定マスタ!$E$13,$AH63="キッチン"),"B",IF(AND(希望開始時刻マスタ!AG63&gt;=シフト設定マスタ!$D$14,希望開始時刻マスタ!AG63&lt;シフト設定マスタ!$E$14,$AH63="ホール"),"C",IF(AND(希望開始時刻マスタ!AG63&gt;=シフト設定マスタ!$D$15,希望開始時刻マスタ!AG63&lt;シフト設定マスタ!$E$15,$AH63="ホール"),"D",IF(希望開始時刻マスタ!AG63="休み","休み","")))))</f>
        <v/>
      </c>
      <c r="AH63" s="143">
        <f>スタッフマスタ!L31</f>
        <v>0</v>
      </c>
      <c r="AI63" s="143">
        <f>スタッフマスタ!K31</f>
        <v>0</v>
      </c>
    </row>
    <row r="64" spans="2:35" x14ac:dyDescent="0.4">
      <c r="B64" s="20" t="s">
        <v>79</v>
      </c>
      <c r="C64" s="142" t="str">
        <f>IF(AND(希望開始時刻マスタ!C64&gt;=シフト設定マスタ!$D$12,希望開始時刻マスタ!C64&lt;シフト設定マスタ!$E$12,$AH64="キッチン"),"A",IF(AND(希望開始時刻マスタ!C64&gt;=シフト設定マスタ!$D$13,希望開始時刻マスタ!C64&lt;シフト設定マスタ!$E$13,$AH64="キッチン"),"B",IF(AND(希望開始時刻マスタ!C64&gt;=シフト設定マスタ!$D$14,希望開始時刻マスタ!C64&lt;シフト設定マスタ!$E$14,$AH64="ホール"),"C",IF(AND(希望開始時刻マスタ!C64&gt;=シフト設定マスタ!$D$15,希望開始時刻マスタ!C64&lt;シフト設定マスタ!$E$15,$AH64="ホール"),"D",IF(希望開始時刻マスタ!C64="休み","休み","")))))</f>
        <v/>
      </c>
      <c r="D64" s="142" t="str">
        <f>IF(AND(希望開始時刻マスタ!D64&gt;=シフト設定マスタ!$D$12,希望開始時刻マスタ!D64&lt;シフト設定マスタ!$E$12,$AH64="キッチン"),"A",IF(AND(希望開始時刻マスタ!D64&gt;=シフト設定マスタ!$D$13,希望開始時刻マスタ!D64&lt;シフト設定マスタ!$E$13,$AH64="キッチン"),"B",IF(AND(希望開始時刻マスタ!D64&gt;=シフト設定マスタ!$D$14,希望開始時刻マスタ!D64&lt;シフト設定マスタ!$E$14,$AH64="ホール"),"C",IF(AND(希望開始時刻マスタ!D64&gt;=シフト設定マスタ!$D$15,希望開始時刻マスタ!D64&lt;シフト設定マスタ!$E$15,$AH64="ホール"),"D",IF(希望開始時刻マスタ!D64="休み","休み","")))))</f>
        <v/>
      </c>
      <c r="E64" s="142" t="str">
        <f>IF(AND(希望開始時刻マスタ!E64&gt;=シフト設定マスタ!$D$12,希望開始時刻マスタ!E64&lt;シフト設定マスタ!$E$12,$AH64="キッチン"),"A",IF(AND(希望開始時刻マスタ!E64&gt;=シフト設定マスタ!$D$13,希望開始時刻マスタ!E64&lt;シフト設定マスタ!$E$13,$AH64="キッチン"),"B",IF(AND(希望開始時刻マスタ!E64&gt;=シフト設定マスタ!$D$14,希望開始時刻マスタ!E64&lt;シフト設定マスタ!$E$14,$AH64="ホール"),"C",IF(AND(希望開始時刻マスタ!E64&gt;=シフト設定マスタ!$D$15,希望開始時刻マスタ!E64&lt;シフト設定マスタ!$E$15,$AH64="ホール"),"D",IF(希望開始時刻マスタ!E64="休み","休み","")))))</f>
        <v/>
      </c>
      <c r="F64" s="142" t="str">
        <f>IF(AND(希望開始時刻マスタ!F64&gt;=シフト設定マスタ!$D$12,希望開始時刻マスタ!F64&lt;シフト設定マスタ!$E$12,$AH64="キッチン"),"A",IF(AND(希望開始時刻マスタ!F64&gt;=シフト設定マスタ!$D$13,希望開始時刻マスタ!F64&lt;シフト設定マスタ!$E$13,$AH64="キッチン"),"B",IF(AND(希望開始時刻マスタ!F64&gt;=シフト設定マスタ!$D$14,希望開始時刻マスタ!F64&lt;シフト設定マスタ!$E$14,$AH64="ホール"),"C",IF(AND(希望開始時刻マスタ!F64&gt;=シフト設定マスタ!$D$15,希望開始時刻マスタ!F64&lt;シフト設定マスタ!$E$15,$AH64="ホール"),"D",IF(希望開始時刻マスタ!F64="休み","休み","")))))</f>
        <v/>
      </c>
      <c r="G64" s="142" t="str">
        <f>IF(AND(希望開始時刻マスタ!G64&gt;=シフト設定マスタ!$D$12,希望開始時刻マスタ!G64&lt;シフト設定マスタ!$E$12,$AH64="キッチン"),"A",IF(AND(希望開始時刻マスタ!G64&gt;=シフト設定マスタ!$D$13,希望開始時刻マスタ!G64&lt;シフト設定マスタ!$E$13,$AH64="キッチン"),"B",IF(AND(希望開始時刻マスタ!G64&gt;=シフト設定マスタ!$D$14,希望開始時刻マスタ!G64&lt;シフト設定マスタ!$E$14,$AH64="ホール"),"C",IF(AND(希望開始時刻マスタ!G64&gt;=シフト設定マスタ!$D$15,希望開始時刻マスタ!G64&lt;シフト設定マスタ!$E$15,$AH64="ホール"),"D",IF(希望開始時刻マスタ!G64="休み","休み","")))))</f>
        <v/>
      </c>
      <c r="H64" s="142" t="str">
        <f>IF(AND(希望開始時刻マスタ!H64&gt;=シフト設定マスタ!$D$12,希望開始時刻マスタ!H64&lt;シフト設定マスタ!$E$12,$AH64="キッチン"),"A",IF(AND(希望開始時刻マスタ!H64&gt;=シフト設定マスタ!$D$13,希望開始時刻マスタ!H64&lt;シフト設定マスタ!$E$13,$AH64="キッチン"),"B",IF(AND(希望開始時刻マスタ!H64&gt;=シフト設定マスタ!$D$14,希望開始時刻マスタ!H64&lt;シフト設定マスタ!$E$14,$AH64="ホール"),"C",IF(AND(希望開始時刻マスタ!H64&gt;=シフト設定マスタ!$D$15,希望開始時刻マスタ!H64&lt;シフト設定マスタ!$E$15,$AH64="ホール"),"D",IF(希望開始時刻マスタ!H64="休み","休み","")))))</f>
        <v/>
      </c>
      <c r="I64" s="142" t="str">
        <f>IF(AND(希望開始時刻マスタ!I64&gt;=シフト設定マスタ!$D$12,希望開始時刻マスタ!I64&lt;シフト設定マスタ!$E$12,$AH64="キッチン"),"A",IF(AND(希望開始時刻マスタ!I64&gt;=シフト設定マスタ!$D$13,希望開始時刻マスタ!I64&lt;シフト設定マスタ!$E$13,$AH64="キッチン"),"B",IF(AND(希望開始時刻マスタ!I64&gt;=シフト設定マスタ!$D$14,希望開始時刻マスタ!I64&lt;シフト設定マスタ!$E$14,$AH64="ホール"),"C",IF(AND(希望開始時刻マスタ!I64&gt;=シフト設定マスタ!$D$15,希望開始時刻マスタ!I64&lt;シフト設定マスタ!$E$15,$AH64="ホール"),"D",IF(希望開始時刻マスタ!I64="休み","休み","")))))</f>
        <v/>
      </c>
      <c r="J64" s="142" t="str">
        <f>IF(AND(希望開始時刻マスタ!J64&gt;=シフト設定マスタ!$D$12,希望開始時刻マスタ!J64&lt;シフト設定マスタ!$E$12,$AH64="キッチン"),"A",IF(AND(希望開始時刻マスタ!J64&gt;=シフト設定マスタ!$D$13,希望開始時刻マスタ!J64&lt;シフト設定マスタ!$E$13,$AH64="キッチン"),"B",IF(AND(希望開始時刻マスタ!J64&gt;=シフト設定マスタ!$D$14,希望開始時刻マスタ!J64&lt;シフト設定マスタ!$E$14,$AH64="ホール"),"C",IF(AND(希望開始時刻マスタ!J64&gt;=シフト設定マスタ!$D$15,希望開始時刻マスタ!J64&lt;シフト設定マスタ!$E$15,$AH64="ホール"),"D",IF(希望開始時刻マスタ!J64="休み","休み","")))))</f>
        <v/>
      </c>
      <c r="K64" s="142" t="str">
        <f>IF(AND(希望開始時刻マスタ!K64&gt;=シフト設定マスタ!$D$12,希望開始時刻マスタ!K64&lt;シフト設定マスタ!$E$12,$AH64="キッチン"),"A",IF(AND(希望開始時刻マスタ!K64&gt;=シフト設定マスタ!$D$13,希望開始時刻マスタ!K64&lt;シフト設定マスタ!$E$13,$AH64="キッチン"),"B",IF(AND(希望開始時刻マスタ!K64&gt;=シフト設定マスタ!$D$14,希望開始時刻マスタ!K64&lt;シフト設定マスタ!$E$14,$AH64="ホール"),"C",IF(AND(希望開始時刻マスタ!K64&gt;=シフト設定マスタ!$D$15,希望開始時刻マスタ!K64&lt;シフト設定マスタ!$E$15,$AH64="ホール"),"D",IF(希望開始時刻マスタ!K64="休み","休み","")))))</f>
        <v/>
      </c>
      <c r="L64" s="142" t="str">
        <f>IF(AND(希望開始時刻マスタ!L64&gt;=シフト設定マスタ!$D$12,希望開始時刻マスタ!L64&lt;シフト設定マスタ!$E$12,$AH64="キッチン"),"A",IF(AND(希望開始時刻マスタ!L64&gt;=シフト設定マスタ!$D$13,希望開始時刻マスタ!L64&lt;シフト設定マスタ!$E$13,$AH64="キッチン"),"B",IF(AND(希望開始時刻マスタ!L64&gt;=シフト設定マスタ!$D$14,希望開始時刻マスタ!L64&lt;シフト設定マスタ!$E$14,$AH64="ホール"),"C",IF(AND(希望開始時刻マスタ!L64&gt;=シフト設定マスタ!$D$15,希望開始時刻マスタ!L64&lt;シフト設定マスタ!$E$15,$AH64="ホール"),"D",IF(希望開始時刻マスタ!L64="休み","休み","")))))</f>
        <v/>
      </c>
      <c r="M64" s="142" t="str">
        <f>IF(AND(希望開始時刻マスタ!M64&gt;=シフト設定マスタ!$D$12,希望開始時刻マスタ!M64&lt;シフト設定マスタ!$E$12,$AH64="キッチン"),"A",IF(AND(希望開始時刻マスタ!M64&gt;=シフト設定マスタ!$D$13,希望開始時刻マスタ!M64&lt;シフト設定マスタ!$E$13,$AH64="キッチン"),"B",IF(AND(希望開始時刻マスタ!M64&gt;=シフト設定マスタ!$D$14,希望開始時刻マスタ!M64&lt;シフト設定マスタ!$E$14,$AH64="ホール"),"C",IF(AND(希望開始時刻マスタ!M64&gt;=シフト設定マスタ!$D$15,希望開始時刻マスタ!M64&lt;シフト設定マスタ!$E$15,$AH64="ホール"),"D",IF(希望開始時刻マスタ!M64="休み","休み","")))))</f>
        <v/>
      </c>
      <c r="N64" s="142" t="str">
        <f>IF(AND(希望開始時刻マスタ!N64&gt;=シフト設定マスタ!$D$12,希望開始時刻マスタ!N64&lt;シフト設定マスタ!$E$12,$AH64="キッチン"),"A",IF(AND(希望開始時刻マスタ!N64&gt;=シフト設定マスタ!$D$13,希望開始時刻マスタ!N64&lt;シフト設定マスタ!$E$13,$AH64="キッチン"),"B",IF(AND(希望開始時刻マスタ!N64&gt;=シフト設定マスタ!$D$14,希望開始時刻マスタ!N64&lt;シフト設定マスタ!$E$14,$AH64="ホール"),"C",IF(AND(希望開始時刻マスタ!N64&gt;=シフト設定マスタ!$D$15,希望開始時刻マスタ!N64&lt;シフト設定マスタ!$E$15,$AH64="ホール"),"D",IF(希望開始時刻マスタ!N64="休み","休み","")))))</f>
        <v/>
      </c>
      <c r="O64" s="142" t="str">
        <f>IF(AND(希望開始時刻マスタ!O64&gt;=シフト設定マスタ!$D$12,希望開始時刻マスタ!O64&lt;シフト設定マスタ!$E$12,$AH64="キッチン"),"A",IF(AND(希望開始時刻マスタ!O64&gt;=シフト設定マスタ!$D$13,希望開始時刻マスタ!O64&lt;シフト設定マスタ!$E$13,$AH64="キッチン"),"B",IF(AND(希望開始時刻マスタ!O64&gt;=シフト設定マスタ!$D$14,希望開始時刻マスタ!O64&lt;シフト設定マスタ!$E$14,$AH64="ホール"),"C",IF(AND(希望開始時刻マスタ!O64&gt;=シフト設定マスタ!$D$15,希望開始時刻マスタ!O64&lt;シフト設定マスタ!$E$15,$AH64="ホール"),"D",IF(希望開始時刻マスタ!O64="休み","休み","")))))</f>
        <v/>
      </c>
      <c r="P64" s="142" t="str">
        <f>IF(AND(希望開始時刻マスタ!P64&gt;=シフト設定マスタ!$D$12,希望開始時刻マスタ!P64&lt;シフト設定マスタ!$E$12,$AH64="キッチン"),"A",IF(AND(希望開始時刻マスタ!P64&gt;=シフト設定マスタ!$D$13,希望開始時刻マスタ!P64&lt;シフト設定マスタ!$E$13,$AH64="キッチン"),"B",IF(AND(希望開始時刻マスタ!P64&gt;=シフト設定マスタ!$D$14,希望開始時刻マスタ!P64&lt;シフト設定マスタ!$E$14,$AH64="ホール"),"C",IF(AND(希望開始時刻マスタ!P64&gt;=シフト設定マスタ!$D$15,希望開始時刻マスタ!P64&lt;シフト設定マスタ!$E$15,$AH64="ホール"),"D",IF(希望開始時刻マスタ!P64="休み","休み","")))))</f>
        <v/>
      </c>
      <c r="Q64" s="142" t="str">
        <f>IF(AND(希望開始時刻マスタ!Q64&gt;=シフト設定マスタ!$D$12,希望開始時刻マスタ!Q64&lt;シフト設定マスタ!$E$12,$AH64="キッチン"),"A",IF(AND(希望開始時刻マスタ!Q64&gt;=シフト設定マスタ!$D$13,希望開始時刻マスタ!Q64&lt;シフト設定マスタ!$E$13,$AH64="キッチン"),"B",IF(AND(希望開始時刻マスタ!Q64&gt;=シフト設定マスタ!$D$14,希望開始時刻マスタ!Q64&lt;シフト設定マスタ!$E$14,$AH64="ホール"),"C",IF(AND(希望開始時刻マスタ!Q64&gt;=シフト設定マスタ!$D$15,希望開始時刻マスタ!Q64&lt;シフト設定マスタ!$E$15,$AH64="ホール"),"D",IF(希望開始時刻マスタ!Q64="休み","休み","")))))</f>
        <v/>
      </c>
      <c r="R64" s="142" t="str">
        <f>IF(AND(希望開始時刻マスタ!R64&gt;=シフト設定マスタ!$D$12,希望開始時刻マスタ!R64&lt;シフト設定マスタ!$E$12,$AH64="キッチン"),"A",IF(AND(希望開始時刻マスタ!R64&gt;=シフト設定マスタ!$D$13,希望開始時刻マスタ!R64&lt;シフト設定マスタ!$E$13,$AH64="キッチン"),"B",IF(AND(希望開始時刻マスタ!R64&gt;=シフト設定マスタ!$D$14,希望開始時刻マスタ!R64&lt;シフト設定マスタ!$E$14,$AH64="ホール"),"C",IF(AND(希望開始時刻マスタ!R64&gt;=シフト設定マスタ!$D$15,希望開始時刻マスタ!R64&lt;シフト設定マスタ!$E$15,$AH64="ホール"),"D",IF(希望開始時刻マスタ!R64="休み","休み","")))))</f>
        <v/>
      </c>
      <c r="S64" s="142" t="str">
        <f>IF(AND(希望開始時刻マスタ!S64&gt;=シフト設定マスタ!$D$12,希望開始時刻マスタ!S64&lt;シフト設定マスタ!$E$12,$AH64="キッチン"),"A",IF(AND(希望開始時刻マスタ!S64&gt;=シフト設定マスタ!$D$13,希望開始時刻マスタ!S64&lt;シフト設定マスタ!$E$13,$AH64="キッチン"),"B",IF(AND(希望開始時刻マスタ!S64&gt;=シフト設定マスタ!$D$14,希望開始時刻マスタ!S64&lt;シフト設定マスタ!$E$14,$AH64="ホール"),"C",IF(AND(希望開始時刻マスタ!S64&gt;=シフト設定マスタ!$D$15,希望開始時刻マスタ!S64&lt;シフト設定マスタ!$E$15,$AH64="ホール"),"D",IF(希望開始時刻マスタ!S64="休み","休み","")))))</f>
        <v/>
      </c>
      <c r="T64" s="142" t="str">
        <f>IF(AND(希望開始時刻マスタ!T64&gt;=シフト設定マスタ!$D$12,希望開始時刻マスタ!T64&lt;シフト設定マスタ!$E$12,$AH64="キッチン"),"A",IF(AND(希望開始時刻マスタ!T64&gt;=シフト設定マスタ!$D$13,希望開始時刻マスタ!T64&lt;シフト設定マスタ!$E$13,$AH64="キッチン"),"B",IF(AND(希望開始時刻マスタ!T64&gt;=シフト設定マスタ!$D$14,希望開始時刻マスタ!T64&lt;シフト設定マスタ!$E$14,$AH64="ホール"),"C",IF(AND(希望開始時刻マスタ!T64&gt;=シフト設定マスタ!$D$15,希望開始時刻マスタ!T64&lt;シフト設定マスタ!$E$15,$AH64="ホール"),"D",IF(希望開始時刻マスタ!T64="休み","休み","")))))</f>
        <v/>
      </c>
      <c r="U64" s="142" t="str">
        <f>IF(AND(希望開始時刻マスタ!U64&gt;=シフト設定マスタ!$D$12,希望開始時刻マスタ!U64&lt;シフト設定マスタ!$E$12,$AH64="キッチン"),"A",IF(AND(希望開始時刻マスタ!U64&gt;=シフト設定マスタ!$D$13,希望開始時刻マスタ!U64&lt;シフト設定マスタ!$E$13,$AH64="キッチン"),"B",IF(AND(希望開始時刻マスタ!U64&gt;=シフト設定マスタ!$D$14,希望開始時刻マスタ!U64&lt;シフト設定マスタ!$E$14,$AH64="ホール"),"C",IF(AND(希望開始時刻マスタ!U64&gt;=シフト設定マスタ!$D$15,希望開始時刻マスタ!U64&lt;シフト設定マスタ!$E$15,$AH64="ホール"),"D",IF(希望開始時刻マスタ!U64="休み","休み","")))))</f>
        <v/>
      </c>
      <c r="V64" s="142" t="str">
        <f>IF(AND(希望開始時刻マスタ!V64&gt;=シフト設定マスタ!$D$12,希望開始時刻マスタ!V64&lt;シフト設定マスタ!$E$12,$AH64="キッチン"),"A",IF(AND(希望開始時刻マスタ!V64&gt;=シフト設定マスタ!$D$13,希望開始時刻マスタ!V64&lt;シフト設定マスタ!$E$13,$AH64="キッチン"),"B",IF(AND(希望開始時刻マスタ!V64&gt;=シフト設定マスタ!$D$14,希望開始時刻マスタ!V64&lt;シフト設定マスタ!$E$14,$AH64="ホール"),"C",IF(AND(希望開始時刻マスタ!V64&gt;=シフト設定マスタ!$D$15,希望開始時刻マスタ!V64&lt;シフト設定マスタ!$E$15,$AH64="ホール"),"D",IF(希望開始時刻マスタ!V64="休み","休み","")))))</f>
        <v/>
      </c>
      <c r="W64" s="142" t="str">
        <f>IF(AND(希望開始時刻マスタ!W64&gt;=シフト設定マスタ!$D$12,希望開始時刻マスタ!W64&lt;シフト設定マスタ!$E$12,$AH64="キッチン"),"A",IF(AND(希望開始時刻マスタ!W64&gt;=シフト設定マスタ!$D$13,希望開始時刻マスタ!W64&lt;シフト設定マスタ!$E$13,$AH64="キッチン"),"B",IF(AND(希望開始時刻マスタ!W64&gt;=シフト設定マスタ!$D$14,希望開始時刻マスタ!W64&lt;シフト設定マスタ!$E$14,$AH64="ホール"),"C",IF(AND(希望開始時刻マスタ!W64&gt;=シフト設定マスタ!$D$15,希望開始時刻マスタ!W64&lt;シフト設定マスタ!$E$15,$AH64="ホール"),"D",IF(希望開始時刻マスタ!W64="休み","休み","")))))</f>
        <v/>
      </c>
      <c r="X64" s="142" t="str">
        <f>IF(AND(希望開始時刻マスタ!X64&gt;=シフト設定マスタ!$D$12,希望開始時刻マスタ!X64&lt;シフト設定マスタ!$E$12,$AH64="キッチン"),"A",IF(AND(希望開始時刻マスタ!X64&gt;=シフト設定マスタ!$D$13,希望開始時刻マスタ!X64&lt;シフト設定マスタ!$E$13,$AH64="キッチン"),"B",IF(AND(希望開始時刻マスタ!X64&gt;=シフト設定マスタ!$D$14,希望開始時刻マスタ!X64&lt;シフト設定マスタ!$E$14,$AH64="ホール"),"C",IF(AND(希望開始時刻マスタ!X64&gt;=シフト設定マスタ!$D$15,希望開始時刻マスタ!X64&lt;シフト設定マスタ!$E$15,$AH64="ホール"),"D",IF(希望開始時刻マスタ!X64="休み","休み","")))))</f>
        <v/>
      </c>
      <c r="Y64" s="142" t="str">
        <f>IF(AND(希望開始時刻マスタ!Y64&gt;=シフト設定マスタ!$D$12,希望開始時刻マスタ!Y64&lt;シフト設定マスタ!$E$12,$AH64="キッチン"),"A",IF(AND(希望開始時刻マスタ!Y64&gt;=シフト設定マスタ!$D$13,希望開始時刻マスタ!Y64&lt;シフト設定マスタ!$E$13,$AH64="キッチン"),"B",IF(AND(希望開始時刻マスタ!Y64&gt;=シフト設定マスタ!$D$14,希望開始時刻マスタ!Y64&lt;シフト設定マスタ!$E$14,$AH64="ホール"),"C",IF(AND(希望開始時刻マスタ!Y64&gt;=シフト設定マスタ!$D$15,希望開始時刻マスタ!Y64&lt;シフト設定マスタ!$E$15,$AH64="ホール"),"D",IF(希望開始時刻マスタ!Y64="休み","休み","")))))</f>
        <v/>
      </c>
      <c r="Z64" s="142" t="str">
        <f>IF(AND(希望開始時刻マスタ!Z64&gt;=シフト設定マスタ!$D$12,希望開始時刻マスタ!Z64&lt;シフト設定マスタ!$E$12,$AH64="キッチン"),"A",IF(AND(希望開始時刻マスタ!Z64&gt;=シフト設定マスタ!$D$13,希望開始時刻マスタ!Z64&lt;シフト設定マスタ!$E$13,$AH64="キッチン"),"B",IF(AND(希望開始時刻マスタ!Z64&gt;=シフト設定マスタ!$D$14,希望開始時刻マスタ!Z64&lt;シフト設定マスタ!$E$14,$AH64="ホール"),"C",IF(AND(希望開始時刻マスタ!Z64&gt;=シフト設定マスタ!$D$15,希望開始時刻マスタ!Z64&lt;シフト設定マスタ!$E$15,$AH64="ホール"),"D",IF(希望開始時刻マスタ!Z64="休み","休み","")))))</f>
        <v/>
      </c>
      <c r="AA64" s="142" t="str">
        <f>IF(AND(希望開始時刻マスタ!AA64&gt;=シフト設定マスタ!$D$12,希望開始時刻マスタ!AA64&lt;シフト設定マスタ!$E$12,$AH64="キッチン"),"A",IF(AND(希望開始時刻マスタ!AA64&gt;=シフト設定マスタ!$D$13,希望開始時刻マスタ!AA64&lt;シフト設定マスタ!$E$13,$AH64="キッチン"),"B",IF(AND(希望開始時刻マスタ!AA64&gt;=シフト設定マスタ!$D$14,希望開始時刻マスタ!AA64&lt;シフト設定マスタ!$E$14,$AH64="ホール"),"C",IF(AND(希望開始時刻マスタ!AA64&gt;=シフト設定マスタ!$D$15,希望開始時刻マスタ!AA64&lt;シフト設定マスタ!$E$15,$AH64="ホール"),"D",IF(希望開始時刻マスタ!AA64="休み","休み","")))))</f>
        <v/>
      </c>
      <c r="AB64" s="142" t="str">
        <f>IF(AND(希望開始時刻マスタ!AB64&gt;=シフト設定マスタ!$D$12,希望開始時刻マスタ!AB64&lt;シフト設定マスタ!$E$12,$AH64="キッチン"),"A",IF(AND(希望開始時刻マスタ!AB64&gt;=シフト設定マスタ!$D$13,希望開始時刻マスタ!AB64&lt;シフト設定マスタ!$E$13,$AH64="キッチン"),"B",IF(AND(希望開始時刻マスタ!AB64&gt;=シフト設定マスタ!$D$14,希望開始時刻マスタ!AB64&lt;シフト設定マスタ!$E$14,$AH64="ホール"),"C",IF(AND(希望開始時刻マスタ!AB64&gt;=シフト設定マスタ!$D$15,希望開始時刻マスタ!AB64&lt;シフト設定マスタ!$E$15,$AH64="ホール"),"D",IF(希望開始時刻マスタ!AB64="休み","休み","")))))</f>
        <v/>
      </c>
      <c r="AC64" s="142" t="str">
        <f>IF(AND(希望開始時刻マスタ!AC64&gt;=シフト設定マスタ!$D$12,希望開始時刻マスタ!AC64&lt;シフト設定マスタ!$E$12,$AH64="キッチン"),"A",IF(AND(希望開始時刻マスタ!AC64&gt;=シフト設定マスタ!$D$13,希望開始時刻マスタ!AC64&lt;シフト設定マスタ!$E$13,$AH64="キッチン"),"B",IF(AND(希望開始時刻マスタ!AC64&gt;=シフト設定マスタ!$D$14,希望開始時刻マスタ!AC64&lt;シフト設定マスタ!$E$14,$AH64="ホール"),"C",IF(AND(希望開始時刻マスタ!AC64&gt;=シフト設定マスタ!$D$15,希望開始時刻マスタ!AC64&lt;シフト設定マスタ!$E$15,$AH64="ホール"),"D",IF(希望開始時刻マスタ!AC64="休み","休み","")))))</f>
        <v/>
      </c>
      <c r="AD64" s="142" t="str">
        <f>IF(AND(希望開始時刻マスタ!AD64&gt;=シフト設定マスタ!$D$12,希望開始時刻マスタ!AD64&lt;シフト設定マスタ!$E$12,$AH64="キッチン"),"A",IF(AND(希望開始時刻マスタ!AD64&gt;=シフト設定マスタ!$D$13,希望開始時刻マスタ!AD64&lt;シフト設定マスタ!$E$13,$AH64="キッチン"),"B",IF(AND(希望開始時刻マスタ!AD64&gt;=シフト設定マスタ!$D$14,希望開始時刻マスタ!AD64&lt;シフト設定マスタ!$E$14,$AH64="ホール"),"C",IF(AND(希望開始時刻マスタ!AD64&gt;=シフト設定マスタ!$D$15,希望開始時刻マスタ!AD64&lt;シフト設定マスタ!$E$15,$AH64="ホール"),"D",IF(希望開始時刻マスタ!AD64="休み","休み","")))))</f>
        <v/>
      </c>
      <c r="AE64" s="142" t="str">
        <f>IF(AND(希望開始時刻マスタ!AE64&gt;=シフト設定マスタ!$D$12,希望開始時刻マスタ!AE64&lt;シフト設定マスタ!$E$12,$AH64="キッチン"),"A",IF(AND(希望開始時刻マスタ!AE64&gt;=シフト設定マスタ!$D$13,希望開始時刻マスタ!AE64&lt;シフト設定マスタ!$E$13,$AH64="キッチン"),"B",IF(AND(希望開始時刻マスタ!AE64&gt;=シフト設定マスタ!$D$14,希望開始時刻マスタ!AE64&lt;シフト設定マスタ!$E$14,$AH64="ホール"),"C",IF(AND(希望開始時刻マスタ!AE64&gt;=シフト設定マスタ!$D$15,希望開始時刻マスタ!AE64&lt;シフト設定マスタ!$E$15,$AH64="ホール"),"D",IF(希望開始時刻マスタ!AE64="休み","休み","")))))</f>
        <v/>
      </c>
      <c r="AF64" s="142" t="str">
        <f>IF(AND(希望開始時刻マスタ!AF64&gt;=シフト設定マスタ!$D$12,希望開始時刻マスタ!AF64&lt;シフト設定マスタ!$E$12,$AH64="キッチン"),"A",IF(AND(希望開始時刻マスタ!AF64&gt;=シフト設定マスタ!$D$13,希望開始時刻マスタ!AF64&lt;シフト設定マスタ!$E$13,$AH64="キッチン"),"B",IF(AND(希望開始時刻マスタ!AF64&gt;=シフト設定マスタ!$D$14,希望開始時刻マスタ!AF64&lt;シフト設定マスタ!$E$14,$AH64="ホール"),"C",IF(AND(希望開始時刻マスタ!AF64&gt;=シフト設定マスタ!$D$15,希望開始時刻マスタ!AF64&lt;シフト設定マスタ!$E$15,$AH64="ホール"),"D",IF(希望開始時刻マスタ!AF64="休み","休み","")))))</f>
        <v/>
      </c>
      <c r="AG64" s="142" t="str">
        <f>IF(AND(希望開始時刻マスタ!AG64&gt;=シフト設定マスタ!$D$12,希望開始時刻マスタ!AG64&lt;シフト設定マスタ!$E$12,$AH64="キッチン"),"A",IF(AND(希望開始時刻マスタ!AG64&gt;=シフト設定マスタ!$D$13,希望開始時刻マスタ!AG64&lt;シフト設定マスタ!$E$13,$AH64="キッチン"),"B",IF(AND(希望開始時刻マスタ!AG64&gt;=シフト設定マスタ!$D$14,希望開始時刻マスタ!AG64&lt;シフト設定マスタ!$E$14,$AH64="ホール"),"C",IF(AND(希望開始時刻マスタ!AG64&gt;=シフト設定マスタ!$D$15,希望開始時刻マスタ!AG64&lt;シフト設定マスタ!$E$15,$AH64="ホール"),"D",IF(希望開始時刻マスタ!AG64="休み","休み","")))))</f>
        <v/>
      </c>
      <c r="AH64" s="143">
        <f>スタッフマスタ!L32</f>
        <v>0</v>
      </c>
      <c r="AI64" s="143">
        <f>スタッフマスタ!K32</f>
        <v>0</v>
      </c>
    </row>
    <row r="66" spans="2:35" x14ac:dyDescent="0.4">
      <c r="B66" s="10">
        <v>3</v>
      </c>
      <c r="C66" s="11">
        <f>DATE(月別シフト!$B$8,B66,1)</f>
        <v>43891</v>
      </c>
      <c r="D66" s="11">
        <f>IF(ISERROR(IF(MONTH(C66+1)=MONTH(C66), C66+1,"")),"",IF(MONTH(C66+1)=MONTH(C66), C66+1,""))</f>
        <v>43892</v>
      </c>
      <c r="E66" s="11">
        <f t="shared" ref="E66:AG66" si="2">IF(ISERROR(IF(MONTH(D66+1)=MONTH(D66), D66+1,"")),"",IF(MONTH(D66+1)=MONTH(D66), D66+1,""))</f>
        <v>43893</v>
      </c>
      <c r="F66" s="11">
        <f t="shared" si="2"/>
        <v>43894</v>
      </c>
      <c r="G66" s="11">
        <f t="shared" si="2"/>
        <v>43895</v>
      </c>
      <c r="H66" s="11">
        <f t="shared" si="2"/>
        <v>43896</v>
      </c>
      <c r="I66" s="11">
        <f t="shared" si="2"/>
        <v>43897</v>
      </c>
      <c r="J66" s="11">
        <f t="shared" si="2"/>
        <v>43898</v>
      </c>
      <c r="K66" s="11">
        <f t="shared" si="2"/>
        <v>43899</v>
      </c>
      <c r="L66" s="11">
        <f t="shared" si="2"/>
        <v>43900</v>
      </c>
      <c r="M66" s="11">
        <f t="shared" si="2"/>
        <v>43901</v>
      </c>
      <c r="N66" s="11">
        <f t="shared" si="2"/>
        <v>43902</v>
      </c>
      <c r="O66" s="11">
        <f t="shared" si="2"/>
        <v>43903</v>
      </c>
      <c r="P66" s="11">
        <f t="shared" si="2"/>
        <v>43904</v>
      </c>
      <c r="Q66" s="11">
        <f t="shared" si="2"/>
        <v>43905</v>
      </c>
      <c r="R66" s="11">
        <f t="shared" si="2"/>
        <v>43906</v>
      </c>
      <c r="S66" s="11">
        <f t="shared" si="2"/>
        <v>43907</v>
      </c>
      <c r="T66" s="11">
        <f t="shared" si="2"/>
        <v>43908</v>
      </c>
      <c r="U66" s="11">
        <f t="shared" si="2"/>
        <v>43909</v>
      </c>
      <c r="V66" s="11">
        <f t="shared" si="2"/>
        <v>43910</v>
      </c>
      <c r="W66" s="11">
        <f t="shared" si="2"/>
        <v>43911</v>
      </c>
      <c r="X66" s="11">
        <f t="shared" si="2"/>
        <v>43912</v>
      </c>
      <c r="Y66" s="11">
        <f t="shared" si="2"/>
        <v>43913</v>
      </c>
      <c r="Z66" s="11">
        <f t="shared" si="2"/>
        <v>43914</v>
      </c>
      <c r="AA66" s="11">
        <f t="shared" si="2"/>
        <v>43915</v>
      </c>
      <c r="AB66" s="11">
        <f t="shared" si="2"/>
        <v>43916</v>
      </c>
      <c r="AC66" s="11">
        <f t="shared" si="2"/>
        <v>43917</v>
      </c>
      <c r="AD66" s="11">
        <f t="shared" si="2"/>
        <v>43918</v>
      </c>
      <c r="AE66" s="11">
        <f t="shared" si="2"/>
        <v>43919</v>
      </c>
      <c r="AF66" s="11">
        <f t="shared" si="2"/>
        <v>43920</v>
      </c>
      <c r="AG66" s="12">
        <f t="shared" si="2"/>
        <v>43921</v>
      </c>
    </row>
    <row r="67" spans="2:35" x14ac:dyDescent="0.4">
      <c r="B67" s="14" t="s">
        <v>50</v>
      </c>
      <c r="C67" s="142" t="str">
        <f>IF(AND(希望開始時刻マスタ!C67&gt;=シフト設定マスタ!$D$12,希望開始時刻マスタ!C67&lt;シフト設定マスタ!$E$12,$AH67="キッチン"),"A",IF(AND(希望開始時刻マスタ!C67&gt;=シフト設定マスタ!$D$13,希望開始時刻マスタ!C67&lt;シフト設定マスタ!$E$13,$AH67="キッチン"),"B",IF(AND(希望開始時刻マスタ!C67&gt;=シフト設定マスタ!$D$14,希望開始時刻マスタ!C67&lt;シフト設定マスタ!$E$14,$AH67="ホール"),"C",IF(AND(希望開始時刻マスタ!C67&gt;=シフト設定マスタ!$D$15,希望開始時刻マスタ!C67&lt;シフト設定マスタ!$E$15,$AH67="ホール"),"D",IF(希望開始時刻マスタ!C67="休み","休み","")))))</f>
        <v/>
      </c>
      <c r="D67" s="142" t="str">
        <f>IF(AND(希望開始時刻マスタ!D67&gt;=シフト設定マスタ!$D$12,希望開始時刻マスタ!D67&lt;シフト設定マスタ!$E$12,$AH67="キッチン"),"A",IF(AND(希望開始時刻マスタ!D67&gt;=シフト設定マスタ!$D$13,希望開始時刻マスタ!D67&lt;シフト設定マスタ!$E$13,$AH67="キッチン"),"B",IF(AND(希望開始時刻マスタ!D67&gt;=シフト設定マスタ!$D$14,希望開始時刻マスタ!D67&lt;シフト設定マスタ!$E$14,$AH67="ホール"),"C",IF(AND(希望開始時刻マスタ!D67&gt;=シフト設定マスタ!$D$15,希望開始時刻マスタ!D67&lt;シフト設定マスタ!$E$15,$AH67="ホール"),"D",IF(希望開始時刻マスタ!D67="休み","休み","")))))</f>
        <v/>
      </c>
      <c r="E67" s="142" t="str">
        <f>IF(AND(希望開始時刻マスタ!E67&gt;=シフト設定マスタ!$D$12,希望開始時刻マスタ!E67&lt;シフト設定マスタ!$E$12,$AH67="キッチン"),"A",IF(AND(希望開始時刻マスタ!E67&gt;=シフト設定マスタ!$D$13,希望開始時刻マスタ!E67&lt;シフト設定マスタ!$E$13,$AH67="キッチン"),"B",IF(AND(希望開始時刻マスタ!E67&gt;=シフト設定マスタ!$D$14,希望開始時刻マスタ!E67&lt;シフト設定マスタ!$E$14,$AH67="ホール"),"C",IF(AND(希望開始時刻マスタ!E67&gt;=シフト設定マスタ!$D$15,希望開始時刻マスタ!E67&lt;シフト設定マスタ!$E$15,$AH67="ホール"),"D",IF(希望開始時刻マスタ!E67="休み","休み","")))))</f>
        <v/>
      </c>
      <c r="F67" s="142" t="str">
        <f>IF(AND(希望開始時刻マスタ!F67&gt;=シフト設定マスタ!$D$12,希望開始時刻マスタ!F67&lt;シフト設定マスタ!$E$12,$AH67="キッチン"),"A",IF(AND(希望開始時刻マスタ!F67&gt;=シフト設定マスタ!$D$13,希望開始時刻マスタ!F67&lt;シフト設定マスタ!$E$13,$AH67="キッチン"),"B",IF(AND(希望開始時刻マスタ!F67&gt;=シフト設定マスタ!$D$14,希望開始時刻マスタ!F67&lt;シフト設定マスタ!$E$14,$AH67="ホール"),"C",IF(AND(希望開始時刻マスタ!F67&gt;=シフト設定マスタ!$D$15,希望開始時刻マスタ!F67&lt;シフト設定マスタ!$E$15,$AH67="ホール"),"D",IF(希望開始時刻マスタ!F67="休み","休み","")))))</f>
        <v/>
      </c>
      <c r="G67" s="142" t="str">
        <f>IF(AND(希望開始時刻マスタ!G67&gt;=シフト設定マスタ!$D$12,希望開始時刻マスタ!G67&lt;シフト設定マスタ!$E$12,$AH67="キッチン"),"A",IF(AND(希望開始時刻マスタ!G67&gt;=シフト設定マスタ!$D$13,希望開始時刻マスタ!G67&lt;シフト設定マスタ!$E$13,$AH67="キッチン"),"B",IF(AND(希望開始時刻マスタ!G67&gt;=シフト設定マスタ!$D$14,希望開始時刻マスタ!G67&lt;シフト設定マスタ!$E$14,$AH67="ホール"),"C",IF(AND(希望開始時刻マスタ!G67&gt;=シフト設定マスタ!$D$15,希望開始時刻マスタ!G67&lt;シフト設定マスタ!$E$15,$AH67="ホール"),"D",IF(希望開始時刻マスタ!G67="休み","休み","")))))</f>
        <v/>
      </c>
      <c r="H67" s="142" t="str">
        <f>IF(AND(希望開始時刻マスタ!H67&gt;=シフト設定マスタ!$D$12,希望開始時刻マスタ!H67&lt;シフト設定マスタ!$E$12,$AH67="キッチン"),"A",IF(AND(希望開始時刻マスタ!H67&gt;=シフト設定マスタ!$D$13,希望開始時刻マスタ!H67&lt;シフト設定マスタ!$E$13,$AH67="キッチン"),"B",IF(AND(希望開始時刻マスタ!H67&gt;=シフト設定マスタ!$D$14,希望開始時刻マスタ!H67&lt;シフト設定マスタ!$E$14,$AH67="ホール"),"C",IF(AND(希望開始時刻マスタ!H67&gt;=シフト設定マスタ!$D$15,希望開始時刻マスタ!H67&lt;シフト設定マスタ!$E$15,$AH67="ホール"),"D",IF(希望開始時刻マスタ!H67="休み","休み","")))))</f>
        <v/>
      </c>
      <c r="I67" s="142" t="str">
        <f>IF(AND(希望開始時刻マスタ!I67&gt;=シフト設定マスタ!$D$12,希望開始時刻マスタ!I67&lt;シフト設定マスタ!$E$12,$AH67="キッチン"),"A",IF(AND(希望開始時刻マスタ!I67&gt;=シフト設定マスタ!$D$13,希望開始時刻マスタ!I67&lt;シフト設定マスタ!$E$13,$AH67="キッチン"),"B",IF(AND(希望開始時刻マスタ!I67&gt;=シフト設定マスタ!$D$14,希望開始時刻マスタ!I67&lt;シフト設定マスタ!$E$14,$AH67="ホール"),"C",IF(AND(希望開始時刻マスタ!I67&gt;=シフト設定マスタ!$D$15,希望開始時刻マスタ!I67&lt;シフト設定マスタ!$E$15,$AH67="ホール"),"D",IF(希望開始時刻マスタ!I67="休み","休み","")))))</f>
        <v/>
      </c>
      <c r="J67" s="142" t="str">
        <f>IF(AND(希望開始時刻マスタ!J67&gt;=シフト設定マスタ!$D$12,希望開始時刻マスタ!J67&lt;シフト設定マスタ!$E$12,$AH67="キッチン"),"A",IF(AND(希望開始時刻マスタ!J67&gt;=シフト設定マスタ!$D$13,希望開始時刻マスタ!J67&lt;シフト設定マスタ!$E$13,$AH67="キッチン"),"B",IF(AND(希望開始時刻マスタ!J67&gt;=シフト設定マスタ!$D$14,希望開始時刻マスタ!J67&lt;シフト設定マスタ!$E$14,$AH67="ホール"),"C",IF(AND(希望開始時刻マスタ!J67&gt;=シフト設定マスタ!$D$15,希望開始時刻マスタ!J67&lt;シフト設定マスタ!$E$15,$AH67="ホール"),"D",IF(希望開始時刻マスタ!J67="休み","休み","")))))</f>
        <v/>
      </c>
      <c r="K67" s="142" t="str">
        <f>IF(AND(希望開始時刻マスタ!K67&gt;=シフト設定マスタ!$D$12,希望開始時刻マスタ!K67&lt;シフト設定マスタ!$E$12,$AH67="キッチン"),"A",IF(AND(希望開始時刻マスタ!K67&gt;=シフト設定マスタ!$D$13,希望開始時刻マスタ!K67&lt;シフト設定マスタ!$E$13,$AH67="キッチン"),"B",IF(AND(希望開始時刻マスタ!K67&gt;=シフト設定マスタ!$D$14,希望開始時刻マスタ!K67&lt;シフト設定マスタ!$E$14,$AH67="ホール"),"C",IF(AND(希望開始時刻マスタ!K67&gt;=シフト設定マスタ!$D$15,希望開始時刻マスタ!K67&lt;シフト設定マスタ!$E$15,$AH67="ホール"),"D",IF(希望開始時刻マスタ!K67="休み","休み","")))))</f>
        <v/>
      </c>
      <c r="L67" s="142" t="str">
        <f>IF(AND(希望開始時刻マスタ!L67&gt;=シフト設定マスタ!$D$12,希望開始時刻マスタ!L67&lt;シフト設定マスタ!$E$12,$AH67="キッチン"),"A",IF(AND(希望開始時刻マスタ!L67&gt;=シフト設定マスタ!$D$13,希望開始時刻マスタ!L67&lt;シフト設定マスタ!$E$13,$AH67="キッチン"),"B",IF(AND(希望開始時刻マスタ!L67&gt;=シフト設定マスタ!$D$14,希望開始時刻マスタ!L67&lt;シフト設定マスタ!$E$14,$AH67="ホール"),"C",IF(AND(希望開始時刻マスタ!L67&gt;=シフト設定マスタ!$D$15,希望開始時刻マスタ!L67&lt;シフト設定マスタ!$E$15,$AH67="ホール"),"D",IF(希望開始時刻マスタ!L67="休み","休み","")))))</f>
        <v/>
      </c>
      <c r="M67" s="142" t="str">
        <f>IF(AND(希望開始時刻マスタ!M67&gt;=シフト設定マスタ!$D$12,希望開始時刻マスタ!M67&lt;シフト設定マスタ!$E$12,$AH67="キッチン"),"A",IF(AND(希望開始時刻マスタ!M67&gt;=シフト設定マスタ!$D$13,希望開始時刻マスタ!M67&lt;シフト設定マスタ!$E$13,$AH67="キッチン"),"B",IF(AND(希望開始時刻マスタ!M67&gt;=シフト設定マスタ!$D$14,希望開始時刻マスタ!M67&lt;シフト設定マスタ!$E$14,$AH67="ホール"),"C",IF(AND(希望開始時刻マスタ!M67&gt;=シフト設定マスタ!$D$15,希望開始時刻マスタ!M67&lt;シフト設定マスタ!$E$15,$AH67="ホール"),"D",IF(希望開始時刻マスタ!M67="休み","休み","")))))</f>
        <v/>
      </c>
      <c r="N67" s="142" t="str">
        <f>IF(AND(希望開始時刻マスタ!N67&gt;=シフト設定マスタ!$D$12,希望開始時刻マスタ!N67&lt;シフト設定マスタ!$E$12,$AH67="キッチン"),"A",IF(AND(希望開始時刻マスタ!N67&gt;=シフト設定マスタ!$D$13,希望開始時刻マスタ!N67&lt;シフト設定マスタ!$E$13,$AH67="キッチン"),"B",IF(AND(希望開始時刻マスタ!N67&gt;=シフト設定マスタ!$D$14,希望開始時刻マスタ!N67&lt;シフト設定マスタ!$E$14,$AH67="ホール"),"C",IF(AND(希望開始時刻マスタ!N67&gt;=シフト設定マスタ!$D$15,希望開始時刻マスタ!N67&lt;シフト設定マスタ!$E$15,$AH67="ホール"),"D",IF(希望開始時刻マスタ!N67="休み","休み","")))))</f>
        <v/>
      </c>
      <c r="O67" s="142" t="str">
        <f>IF(AND(希望開始時刻マスタ!O67&gt;=シフト設定マスタ!$D$12,希望開始時刻マスタ!O67&lt;シフト設定マスタ!$E$12,$AH67="キッチン"),"A",IF(AND(希望開始時刻マスタ!O67&gt;=シフト設定マスタ!$D$13,希望開始時刻マスタ!O67&lt;シフト設定マスタ!$E$13,$AH67="キッチン"),"B",IF(AND(希望開始時刻マスタ!O67&gt;=シフト設定マスタ!$D$14,希望開始時刻マスタ!O67&lt;シフト設定マスタ!$E$14,$AH67="ホール"),"C",IF(AND(希望開始時刻マスタ!O67&gt;=シフト設定マスタ!$D$15,希望開始時刻マスタ!O67&lt;シフト設定マスタ!$E$15,$AH67="ホール"),"D",IF(希望開始時刻マスタ!O67="休み","休み","")))))</f>
        <v/>
      </c>
      <c r="P67" s="142" t="str">
        <f>IF(AND(希望開始時刻マスタ!P67&gt;=シフト設定マスタ!$D$12,希望開始時刻マスタ!P67&lt;シフト設定マスタ!$E$12,$AH67="キッチン"),"A",IF(AND(希望開始時刻マスタ!P67&gt;=シフト設定マスタ!$D$13,希望開始時刻マスタ!P67&lt;シフト設定マスタ!$E$13,$AH67="キッチン"),"B",IF(AND(希望開始時刻マスタ!P67&gt;=シフト設定マスタ!$D$14,希望開始時刻マスタ!P67&lt;シフト設定マスタ!$E$14,$AH67="ホール"),"C",IF(AND(希望開始時刻マスタ!P67&gt;=シフト設定マスタ!$D$15,希望開始時刻マスタ!P67&lt;シフト設定マスタ!$E$15,$AH67="ホール"),"D",IF(希望開始時刻マスタ!P67="休み","休み","")))))</f>
        <v/>
      </c>
      <c r="Q67" s="142" t="str">
        <f>IF(AND(希望開始時刻マスタ!Q67&gt;=シフト設定マスタ!$D$12,希望開始時刻マスタ!Q67&lt;シフト設定マスタ!$E$12,$AH67="キッチン"),"A",IF(AND(希望開始時刻マスタ!Q67&gt;=シフト設定マスタ!$D$13,希望開始時刻マスタ!Q67&lt;シフト設定マスタ!$E$13,$AH67="キッチン"),"B",IF(AND(希望開始時刻マスタ!Q67&gt;=シフト設定マスタ!$D$14,希望開始時刻マスタ!Q67&lt;シフト設定マスタ!$E$14,$AH67="ホール"),"C",IF(AND(希望開始時刻マスタ!Q67&gt;=シフト設定マスタ!$D$15,希望開始時刻マスタ!Q67&lt;シフト設定マスタ!$E$15,$AH67="ホール"),"D",IF(希望開始時刻マスタ!Q67="休み","休み","")))))</f>
        <v/>
      </c>
      <c r="R67" s="142" t="str">
        <f>IF(AND(希望開始時刻マスタ!R67&gt;=シフト設定マスタ!$D$12,希望開始時刻マスタ!R67&lt;シフト設定マスタ!$E$12,$AH67="キッチン"),"A",IF(AND(希望開始時刻マスタ!R67&gt;=シフト設定マスタ!$D$13,希望開始時刻マスタ!R67&lt;シフト設定マスタ!$E$13,$AH67="キッチン"),"B",IF(AND(希望開始時刻マスタ!R67&gt;=シフト設定マスタ!$D$14,希望開始時刻マスタ!R67&lt;シフト設定マスタ!$E$14,$AH67="ホール"),"C",IF(AND(希望開始時刻マスタ!R67&gt;=シフト設定マスタ!$D$15,希望開始時刻マスタ!R67&lt;シフト設定マスタ!$E$15,$AH67="ホール"),"D",IF(希望開始時刻マスタ!R67="休み","休み","")))))</f>
        <v/>
      </c>
      <c r="S67" s="142" t="str">
        <f>IF(AND(希望開始時刻マスタ!S67&gt;=シフト設定マスタ!$D$12,希望開始時刻マスタ!S67&lt;シフト設定マスタ!$E$12,$AH67="キッチン"),"A",IF(AND(希望開始時刻マスタ!S67&gt;=シフト設定マスタ!$D$13,希望開始時刻マスタ!S67&lt;シフト設定マスタ!$E$13,$AH67="キッチン"),"B",IF(AND(希望開始時刻マスタ!S67&gt;=シフト設定マスタ!$D$14,希望開始時刻マスタ!S67&lt;シフト設定マスタ!$E$14,$AH67="ホール"),"C",IF(AND(希望開始時刻マスタ!S67&gt;=シフト設定マスタ!$D$15,希望開始時刻マスタ!S67&lt;シフト設定マスタ!$E$15,$AH67="ホール"),"D",IF(希望開始時刻マスタ!S67="休み","休み","")))))</f>
        <v/>
      </c>
      <c r="T67" s="142" t="str">
        <f>IF(AND(希望開始時刻マスタ!T67&gt;=シフト設定マスタ!$D$12,希望開始時刻マスタ!T67&lt;シフト設定マスタ!$E$12,$AH67="キッチン"),"A",IF(AND(希望開始時刻マスタ!T67&gt;=シフト設定マスタ!$D$13,希望開始時刻マスタ!T67&lt;シフト設定マスタ!$E$13,$AH67="キッチン"),"B",IF(AND(希望開始時刻マスタ!T67&gt;=シフト設定マスタ!$D$14,希望開始時刻マスタ!T67&lt;シフト設定マスタ!$E$14,$AH67="ホール"),"C",IF(AND(希望開始時刻マスタ!T67&gt;=シフト設定マスタ!$D$15,希望開始時刻マスタ!T67&lt;シフト設定マスタ!$E$15,$AH67="ホール"),"D",IF(希望開始時刻マスタ!T67="休み","休み","")))))</f>
        <v/>
      </c>
      <c r="U67" s="142" t="str">
        <f>IF(AND(希望開始時刻マスタ!U67&gt;=シフト設定マスタ!$D$12,希望開始時刻マスタ!U67&lt;シフト設定マスタ!$E$12,$AH67="キッチン"),"A",IF(AND(希望開始時刻マスタ!U67&gt;=シフト設定マスタ!$D$13,希望開始時刻マスタ!U67&lt;シフト設定マスタ!$E$13,$AH67="キッチン"),"B",IF(AND(希望開始時刻マスタ!U67&gt;=シフト設定マスタ!$D$14,希望開始時刻マスタ!U67&lt;シフト設定マスタ!$E$14,$AH67="ホール"),"C",IF(AND(希望開始時刻マスタ!U67&gt;=シフト設定マスタ!$D$15,希望開始時刻マスタ!U67&lt;シフト設定マスタ!$E$15,$AH67="ホール"),"D",IF(希望開始時刻マスタ!U67="休み","休み","")))))</f>
        <v/>
      </c>
      <c r="V67" s="142" t="str">
        <f>IF(AND(希望開始時刻マスタ!V67&gt;=シフト設定マスタ!$D$12,希望開始時刻マスタ!V67&lt;シフト設定マスタ!$E$12,$AH67="キッチン"),"A",IF(AND(希望開始時刻マスタ!V67&gt;=シフト設定マスタ!$D$13,希望開始時刻マスタ!V67&lt;シフト設定マスタ!$E$13,$AH67="キッチン"),"B",IF(AND(希望開始時刻マスタ!V67&gt;=シフト設定マスタ!$D$14,希望開始時刻マスタ!V67&lt;シフト設定マスタ!$E$14,$AH67="ホール"),"C",IF(AND(希望開始時刻マスタ!V67&gt;=シフト設定マスタ!$D$15,希望開始時刻マスタ!V67&lt;シフト設定マスタ!$E$15,$AH67="ホール"),"D",IF(希望開始時刻マスタ!V67="休み","休み","")))))</f>
        <v/>
      </c>
      <c r="W67" s="142" t="str">
        <f>IF(AND(希望開始時刻マスタ!W67&gt;=シフト設定マスタ!$D$12,希望開始時刻マスタ!W67&lt;シフト設定マスタ!$E$12,$AH67="キッチン"),"A",IF(AND(希望開始時刻マスタ!W67&gt;=シフト設定マスタ!$D$13,希望開始時刻マスタ!W67&lt;シフト設定マスタ!$E$13,$AH67="キッチン"),"B",IF(AND(希望開始時刻マスタ!W67&gt;=シフト設定マスタ!$D$14,希望開始時刻マスタ!W67&lt;シフト設定マスタ!$E$14,$AH67="ホール"),"C",IF(AND(希望開始時刻マスタ!W67&gt;=シフト設定マスタ!$D$15,希望開始時刻マスタ!W67&lt;シフト設定マスタ!$E$15,$AH67="ホール"),"D",IF(希望開始時刻マスタ!W67="休み","休み","")))))</f>
        <v/>
      </c>
      <c r="X67" s="142" t="str">
        <f>IF(AND(希望開始時刻マスタ!X67&gt;=シフト設定マスタ!$D$12,希望開始時刻マスタ!X67&lt;シフト設定マスタ!$E$12,$AH67="キッチン"),"A",IF(AND(希望開始時刻マスタ!X67&gt;=シフト設定マスタ!$D$13,希望開始時刻マスタ!X67&lt;シフト設定マスタ!$E$13,$AH67="キッチン"),"B",IF(AND(希望開始時刻マスタ!X67&gt;=シフト設定マスタ!$D$14,希望開始時刻マスタ!X67&lt;シフト設定マスタ!$E$14,$AH67="ホール"),"C",IF(AND(希望開始時刻マスタ!X67&gt;=シフト設定マスタ!$D$15,希望開始時刻マスタ!X67&lt;シフト設定マスタ!$E$15,$AH67="ホール"),"D",IF(希望開始時刻マスタ!X67="休み","休み","")))))</f>
        <v/>
      </c>
      <c r="Y67" s="142" t="str">
        <f>IF(AND(希望開始時刻マスタ!Y67&gt;=シフト設定マスタ!$D$12,希望開始時刻マスタ!Y67&lt;シフト設定マスタ!$E$12,$AH67="キッチン"),"A",IF(AND(希望開始時刻マスタ!Y67&gt;=シフト設定マスタ!$D$13,希望開始時刻マスタ!Y67&lt;シフト設定マスタ!$E$13,$AH67="キッチン"),"B",IF(AND(希望開始時刻マスタ!Y67&gt;=シフト設定マスタ!$D$14,希望開始時刻マスタ!Y67&lt;シフト設定マスタ!$E$14,$AH67="ホール"),"C",IF(AND(希望開始時刻マスタ!Y67&gt;=シフト設定マスタ!$D$15,希望開始時刻マスタ!Y67&lt;シフト設定マスタ!$E$15,$AH67="ホール"),"D",IF(希望開始時刻マスタ!Y67="休み","休み","")))))</f>
        <v/>
      </c>
      <c r="Z67" s="142" t="str">
        <f>IF(AND(希望開始時刻マスタ!Z67&gt;=シフト設定マスタ!$D$12,希望開始時刻マスタ!Z67&lt;シフト設定マスタ!$E$12,$AH67="キッチン"),"A",IF(AND(希望開始時刻マスタ!Z67&gt;=シフト設定マスタ!$D$13,希望開始時刻マスタ!Z67&lt;シフト設定マスタ!$E$13,$AH67="キッチン"),"B",IF(AND(希望開始時刻マスタ!Z67&gt;=シフト設定マスタ!$D$14,希望開始時刻マスタ!Z67&lt;シフト設定マスタ!$E$14,$AH67="ホール"),"C",IF(AND(希望開始時刻マスタ!Z67&gt;=シフト設定マスタ!$D$15,希望開始時刻マスタ!Z67&lt;シフト設定マスタ!$E$15,$AH67="ホール"),"D",IF(希望開始時刻マスタ!Z67="休み","休み","")))))</f>
        <v/>
      </c>
      <c r="AA67" s="142" t="str">
        <f>IF(AND(希望開始時刻マスタ!AA67&gt;=シフト設定マスタ!$D$12,希望開始時刻マスタ!AA67&lt;シフト設定マスタ!$E$12,$AH67="キッチン"),"A",IF(AND(希望開始時刻マスタ!AA67&gt;=シフト設定マスタ!$D$13,希望開始時刻マスタ!AA67&lt;シフト設定マスタ!$E$13,$AH67="キッチン"),"B",IF(AND(希望開始時刻マスタ!AA67&gt;=シフト設定マスタ!$D$14,希望開始時刻マスタ!AA67&lt;シフト設定マスタ!$E$14,$AH67="ホール"),"C",IF(AND(希望開始時刻マスタ!AA67&gt;=シフト設定マスタ!$D$15,希望開始時刻マスタ!AA67&lt;シフト設定マスタ!$E$15,$AH67="ホール"),"D",IF(希望開始時刻マスタ!AA67="休み","休み","")))))</f>
        <v/>
      </c>
      <c r="AB67" s="142" t="str">
        <f>IF(AND(希望開始時刻マスタ!AB67&gt;=シフト設定マスタ!$D$12,希望開始時刻マスタ!AB67&lt;シフト設定マスタ!$E$12,$AH67="キッチン"),"A",IF(AND(希望開始時刻マスタ!AB67&gt;=シフト設定マスタ!$D$13,希望開始時刻マスタ!AB67&lt;シフト設定マスタ!$E$13,$AH67="キッチン"),"B",IF(AND(希望開始時刻マスタ!AB67&gt;=シフト設定マスタ!$D$14,希望開始時刻マスタ!AB67&lt;シフト設定マスタ!$E$14,$AH67="ホール"),"C",IF(AND(希望開始時刻マスタ!AB67&gt;=シフト設定マスタ!$D$15,希望開始時刻マスタ!AB67&lt;シフト設定マスタ!$E$15,$AH67="ホール"),"D",IF(希望開始時刻マスタ!AB67="休み","休み","")))))</f>
        <v/>
      </c>
      <c r="AC67" s="142" t="str">
        <f>IF(AND(希望開始時刻マスタ!AC67&gt;=シフト設定マスタ!$D$12,希望開始時刻マスタ!AC67&lt;シフト設定マスタ!$E$12,$AH67="キッチン"),"A",IF(AND(希望開始時刻マスタ!AC67&gt;=シフト設定マスタ!$D$13,希望開始時刻マスタ!AC67&lt;シフト設定マスタ!$E$13,$AH67="キッチン"),"B",IF(AND(希望開始時刻マスタ!AC67&gt;=シフト設定マスタ!$D$14,希望開始時刻マスタ!AC67&lt;シフト設定マスタ!$E$14,$AH67="ホール"),"C",IF(AND(希望開始時刻マスタ!AC67&gt;=シフト設定マスタ!$D$15,希望開始時刻マスタ!AC67&lt;シフト設定マスタ!$E$15,$AH67="ホール"),"D",IF(希望開始時刻マスタ!AC67="休み","休み","")))))</f>
        <v/>
      </c>
      <c r="AD67" s="142" t="str">
        <f>IF(AND(希望開始時刻マスタ!AD67&gt;=シフト設定マスタ!$D$12,希望開始時刻マスタ!AD67&lt;シフト設定マスタ!$E$12,$AH67="キッチン"),"A",IF(AND(希望開始時刻マスタ!AD67&gt;=シフト設定マスタ!$D$13,希望開始時刻マスタ!AD67&lt;シフト設定マスタ!$E$13,$AH67="キッチン"),"B",IF(AND(希望開始時刻マスタ!AD67&gt;=シフト設定マスタ!$D$14,希望開始時刻マスタ!AD67&lt;シフト設定マスタ!$E$14,$AH67="ホール"),"C",IF(AND(希望開始時刻マスタ!AD67&gt;=シフト設定マスタ!$D$15,希望開始時刻マスタ!AD67&lt;シフト設定マスタ!$E$15,$AH67="ホール"),"D",IF(希望開始時刻マスタ!AD67="休み","休み","")))))</f>
        <v/>
      </c>
      <c r="AE67" s="142" t="str">
        <f>IF(AND(希望開始時刻マスタ!AE67&gt;=シフト設定マスタ!$D$12,希望開始時刻マスタ!AE67&lt;シフト設定マスタ!$E$12,$AH67="キッチン"),"A",IF(AND(希望開始時刻マスタ!AE67&gt;=シフト設定マスタ!$D$13,希望開始時刻マスタ!AE67&lt;シフト設定マスタ!$E$13,$AH67="キッチン"),"B",IF(AND(希望開始時刻マスタ!AE67&gt;=シフト設定マスタ!$D$14,希望開始時刻マスタ!AE67&lt;シフト設定マスタ!$E$14,$AH67="ホール"),"C",IF(AND(希望開始時刻マスタ!AE67&gt;=シフト設定マスタ!$D$15,希望開始時刻マスタ!AE67&lt;シフト設定マスタ!$E$15,$AH67="ホール"),"D",IF(希望開始時刻マスタ!AE67="休み","休み","")))))</f>
        <v/>
      </c>
      <c r="AF67" s="142" t="str">
        <f>IF(AND(希望開始時刻マスタ!AF67&gt;=シフト設定マスタ!$D$12,希望開始時刻マスタ!AF67&lt;シフト設定マスタ!$E$12,$AH67="キッチン"),"A",IF(AND(希望開始時刻マスタ!AF67&gt;=シフト設定マスタ!$D$13,希望開始時刻マスタ!AF67&lt;シフト設定マスタ!$E$13,$AH67="キッチン"),"B",IF(AND(希望開始時刻マスタ!AF67&gt;=シフト設定マスタ!$D$14,希望開始時刻マスタ!AF67&lt;シフト設定マスタ!$E$14,$AH67="ホール"),"C",IF(AND(希望開始時刻マスタ!AF67&gt;=シフト設定マスタ!$D$15,希望開始時刻マスタ!AF67&lt;シフト設定マスタ!$E$15,$AH67="ホール"),"D",IF(希望開始時刻マスタ!AF67="休み","休み","")))))</f>
        <v/>
      </c>
      <c r="AG67" s="142" t="str">
        <f>IF(AND(希望開始時刻マスタ!AG67&gt;=シフト設定マスタ!$D$12,希望開始時刻マスタ!AG67&lt;シフト設定マスタ!$E$12,$AH67="キッチン"),"A",IF(AND(希望開始時刻マスタ!AG67&gt;=シフト設定マスタ!$D$13,希望開始時刻マスタ!AG67&lt;シフト設定マスタ!$E$13,$AH67="キッチン"),"B",IF(AND(希望開始時刻マスタ!AG67&gt;=シフト設定マスタ!$D$14,希望開始時刻マスタ!AG67&lt;シフト設定マスタ!$E$14,$AH67="ホール"),"C",IF(AND(希望開始時刻マスタ!AG67&gt;=シフト設定マスタ!$D$15,希望開始時刻マスタ!AG67&lt;シフト設定マスタ!$E$15,$AH67="ホール"),"D",IF(希望開始時刻マスタ!AG67="休み","休み","")))))</f>
        <v/>
      </c>
      <c r="AH67" s="143" t="str">
        <f>スタッフマスタ!L3</f>
        <v>キッチン</v>
      </c>
      <c r="AI67" s="143" t="str">
        <f>スタッフマスタ!K3</f>
        <v>社員</v>
      </c>
    </row>
    <row r="68" spans="2:35" x14ac:dyDescent="0.4">
      <c r="B68" s="17" t="s">
        <v>51</v>
      </c>
      <c r="C68" s="142" t="str">
        <f>IF(AND(希望開始時刻マスタ!C68&gt;=シフト設定マスタ!$D$12,希望開始時刻マスタ!C68&lt;シフト設定マスタ!$E$12,$AH68="キッチン"),"A",IF(AND(希望開始時刻マスタ!C68&gt;=シフト設定マスタ!$D$13,希望開始時刻マスタ!C68&lt;シフト設定マスタ!$E$13,$AH68="キッチン"),"B",IF(AND(希望開始時刻マスタ!C68&gt;=シフト設定マスタ!$D$14,希望開始時刻マスタ!C68&lt;シフト設定マスタ!$E$14,$AH68="ホール"),"C",IF(AND(希望開始時刻マスタ!C68&gt;=シフト設定マスタ!$D$15,希望開始時刻マスタ!C68&lt;シフト設定マスタ!$E$15,$AH68="ホール"),"D",IF(希望開始時刻マスタ!C68="休み","休み","")))))</f>
        <v/>
      </c>
      <c r="D68" s="142" t="str">
        <f>IF(AND(希望開始時刻マスタ!D68&gt;=シフト設定マスタ!$D$12,希望開始時刻マスタ!D68&lt;シフト設定マスタ!$E$12,$AH68="キッチン"),"A",IF(AND(希望開始時刻マスタ!D68&gt;=シフト設定マスタ!$D$13,希望開始時刻マスタ!D68&lt;シフト設定マスタ!$E$13,$AH68="キッチン"),"B",IF(AND(希望開始時刻マスタ!D68&gt;=シフト設定マスタ!$D$14,希望開始時刻マスタ!D68&lt;シフト設定マスタ!$E$14,$AH68="ホール"),"C",IF(AND(希望開始時刻マスタ!D68&gt;=シフト設定マスタ!$D$15,希望開始時刻マスタ!D68&lt;シフト設定マスタ!$E$15,$AH68="ホール"),"D",IF(希望開始時刻マスタ!D68="休み","休み","")))))</f>
        <v/>
      </c>
      <c r="E68" s="142" t="str">
        <f>IF(AND(希望開始時刻マスタ!E68&gt;=シフト設定マスタ!$D$12,希望開始時刻マスタ!E68&lt;シフト設定マスタ!$E$12,$AH68="キッチン"),"A",IF(AND(希望開始時刻マスタ!E68&gt;=シフト設定マスタ!$D$13,希望開始時刻マスタ!E68&lt;シフト設定マスタ!$E$13,$AH68="キッチン"),"B",IF(AND(希望開始時刻マスタ!E68&gt;=シフト設定マスタ!$D$14,希望開始時刻マスタ!E68&lt;シフト設定マスタ!$E$14,$AH68="ホール"),"C",IF(AND(希望開始時刻マスタ!E68&gt;=シフト設定マスタ!$D$15,希望開始時刻マスタ!E68&lt;シフト設定マスタ!$E$15,$AH68="ホール"),"D",IF(希望開始時刻マスタ!E68="休み","休み","")))))</f>
        <v/>
      </c>
      <c r="F68" s="142" t="str">
        <f>IF(AND(希望開始時刻マスタ!F68&gt;=シフト設定マスタ!$D$12,希望開始時刻マスタ!F68&lt;シフト設定マスタ!$E$12,$AH68="キッチン"),"A",IF(AND(希望開始時刻マスタ!F68&gt;=シフト設定マスタ!$D$13,希望開始時刻マスタ!F68&lt;シフト設定マスタ!$E$13,$AH68="キッチン"),"B",IF(AND(希望開始時刻マスタ!F68&gt;=シフト設定マスタ!$D$14,希望開始時刻マスタ!F68&lt;シフト設定マスタ!$E$14,$AH68="ホール"),"C",IF(AND(希望開始時刻マスタ!F68&gt;=シフト設定マスタ!$D$15,希望開始時刻マスタ!F68&lt;シフト設定マスタ!$E$15,$AH68="ホール"),"D",IF(希望開始時刻マスタ!F68="休み","休み","")))))</f>
        <v/>
      </c>
      <c r="G68" s="142" t="str">
        <f>IF(AND(希望開始時刻マスタ!G68&gt;=シフト設定マスタ!$D$12,希望開始時刻マスタ!G68&lt;シフト設定マスタ!$E$12,$AH68="キッチン"),"A",IF(AND(希望開始時刻マスタ!G68&gt;=シフト設定マスタ!$D$13,希望開始時刻マスタ!G68&lt;シフト設定マスタ!$E$13,$AH68="キッチン"),"B",IF(AND(希望開始時刻マスタ!G68&gt;=シフト設定マスタ!$D$14,希望開始時刻マスタ!G68&lt;シフト設定マスタ!$E$14,$AH68="ホール"),"C",IF(AND(希望開始時刻マスタ!G68&gt;=シフト設定マスタ!$D$15,希望開始時刻マスタ!G68&lt;シフト設定マスタ!$E$15,$AH68="ホール"),"D",IF(希望開始時刻マスタ!G68="休み","休み","")))))</f>
        <v/>
      </c>
      <c r="H68" s="142" t="str">
        <f>IF(AND(希望開始時刻マスタ!H68&gt;=シフト設定マスタ!$D$12,希望開始時刻マスタ!H68&lt;シフト設定マスタ!$E$12,$AH68="キッチン"),"A",IF(AND(希望開始時刻マスタ!H68&gt;=シフト設定マスタ!$D$13,希望開始時刻マスタ!H68&lt;シフト設定マスタ!$E$13,$AH68="キッチン"),"B",IF(AND(希望開始時刻マスタ!H68&gt;=シフト設定マスタ!$D$14,希望開始時刻マスタ!H68&lt;シフト設定マスタ!$E$14,$AH68="ホール"),"C",IF(AND(希望開始時刻マスタ!H68&gt;=シフト設定マスタ!$D$15,希望開始時刻マスタ!H68&lt;シフト設定マスタ!$E$15,$AH68="ホール"),"D",IF(希望開始時刻マスタ!H68="休み","休み","")))))</f>
        <v/>
      </c>
      <c r="I68" s="142" t="str">
        <f>IF(AND(希望開始時刻マスタ!I68&gt;=シフト設定マスタ!$D$12,希望開始時刻マスタ!I68&lt;シフト設定マスタ!$E$12,$AH68="キッチン"),"A",IF(AND(希望開始時刻マスタ!I68&gt;=シフト設定マスタ!$D$13,希望開始時刻マスタ!I68&lt;シフト設定マスタ!$E$13,$AH68="キッチン"),"B",IF(AND(希望開始時刻マスタ!I68&gt;=シフト設定マスタ!$D$14,希望開始時刻マスタ!I68&lt;シフト設定マスタ!$E$14,$AH68="ホール"),"C",IF(AND(希望開始時刻マスタ!I68&gt;=シフト設定マスタ!$D$15,希望開始時刻マスタ!I68&lt;シフト設定マスタ!$E$15,$AH68="ホール"),"D",IF(希望開始時刻マスタ!I68="休み","休み","")))))</f>
        <v/>
      </c>
      <c r="J68" s="142" t="str">
        <f>IF(AND(希望開始時刻マスタ!J68&gt;=シフト設定マスタ!$D$12,希望開始時刻マスタ!J68&lt;シフト設定マスタ!$E$12,$AH68="キッチン"),"A",IF(AND(希望開始時刻マスタ!J68&gt;=シフト設定マスタ!$D$13,希望開始時刻マスタ!J68&lt;シフト設定マスタ!$E$13,$AH68="キッチン"),"B",IF(AND(希望開始時刻マスタ!J68&gt;=シフト設定マスタ!$D$14,希望開始時刻マスタ!J68&lt;シフト設定マスタ!$E$14,$AH68="ホール"),"C",IF(AND(希望開始時刻マスタ!J68&gt;=シフト設定マスタ!$D$15,希望開始時刻マスタ!J68&lt;シフト設定マスタ!$E$15,$AH68="ホール"),"D",IF(希望開始時刻マスタ!J68="休み","休み","")))))</f>
        <v/>
      </c>
      <c r="K68" s="142" t="str">
        <f>IF(AND(希望開始時刻マスタ!K68&gt;=シフト設定マスタ!$D$12,希望開始時刻マスタ!K68&lt;シフト設定マスタ!$E$12,$AH68="キッチン"),"A",IF(AND(希望開始時刻マスタ!K68&gt;=シフト設定マスタ!$D$13,希望開始時刻マスタ!K68&lt;シフト設定マスタ!$E$13,$AH68="キッチン"),"B",IF(AND(希望開始時刻マスタ!K68&gt;=シフト設定マスタ!$D$14,希望開始時刻マスタ!K68&lt;シフト設定マスタ!$E$14,$AH68="ホール"),"C",IF(AND(希望開始時刻マスタ!K68&gt;=シフト設定マスタ!$D$15,希望開始時刻マスタ!K68&lt;シフト設定マスタ!$E$15,$AH68="ホール"),"D",IF(希望開始時刻マスタ!K68="休み","休み","")))))</f>
        <v/>
      </c>
      <c r="L68" s="142" t="str">
        <f>IF(AND(希望開始時刻マスタ!L68&gt;=シフト設定マスタ!$D$12,希望開始時刻マスタ!L68&lt;シフト設定マスタ!$E$12,$AH68="キッチン"),"A",IF(AND(希望開始時刻マスタ!L68&gt;=シフト設定マスタ!$D$13,希望開始時刻マスタ!L68&lt;シフト設定マスタ!$E$13,$AH68="キッチン"),"B",IF(AND(希望開始時刻マスタ!L68&gt;=シフト設定マスタ!$D$14,希望開始時刻マスタ!L68&lt;シフト設定マスタ!$E$14,$AH68="ホール"),"C",IF(AND(希望開始時刻マスタ!L68&gt;=シフト設定マスタ!$D$15,希望開始時刻マスタ!L68&lt;シフト設定マスタ!$E$15,$AH68="ホール"),"D",IF(希望開始時刻マスタ!L68="休み","休み","")))))</f>
        <v/>
      </c>
      <c r="M68" s="142" t="str">
        <f>IF(AND(希望開始時刻マスタ!M68&gt;=シフト設定マスタ!$D$12,希望開始時刻マスタ!M68&lt;シフト設定マスタ!$E$12,$AH68="キッチン"),"A",IF(AND(希望開始時刻マスタ!M68&gt;=シフト設定マスタ!$D$13,希望開始時刻マスタ!M68&lt;シフト設定マスタ!$E$13,$AH68="キッチン"),"B",IF(AND(希望開始時刻マスタ!M68&gt;=シフト設定マスタ!$D$14,希望開始時刻マスタ!M68&lt;シフト設定マスタ!$E$14,$AH68="ホール"),"C",IF(AND(希望開始時刻マスタ!M68&gt;=シフト設定マスタ!$D$15,希望開始時刻マスタ!M68&lt;シフト設定マスタ!$E$15,$AH68="ホール"),"D",IF(希望開始時刻マスタ!M68="休み","休み","")))))</f>
        <v/>
      </c>
      <c r="N68" s="142" t="str">
        <f>IF(AND(希望開始時刻マスタ!N68&gt;=シフト設定マスタ!$D$12,希望開始時刻マスタ!N68&lt;シフト設定マスタ!$E$12,$AH68="キッチン"),"A",IF(AND(希望開始時刻マスタ!N68&gt;=シフト設定マスタ!$D$13,希望開始時刻マスタ!N68&lt;シフト設定マスタ!$E$13,$AH68="キッチン"),"B",IF(AND(希望開始時刻マスタ!N68&gt;=シフト設定マスタ!$D$14,希望開始時刻マスタ!N68&lt;シフト設定マスタ!$E$14,$AH68="ホール"),"C",IF(AND(希望開始時刻マスタ!N68&gt;=シフト設定マスタ!$D$15,希望開始時刻マスタ!N68&lt;シフト設定マスタ!$E$15,$AH68="ホール"),"D",IF(希望開始時刻マスタ!N68="休み","休み","")))))</f>
        <v/>
      </c>
      <c r="O68" s="142" t="str">
        <f>IF(AND(希望開始時刻マスタ!O68&gt;=シフト設定マスタ!$D$12,希望開始時刻マスタ!O68&lt;シフト設定マスタ!$E$12,$AH68="キッチン"),"A",IF(AND(希望開始時刻マスタ!O68&gt;=シフト設定マスタ!$D$13,希望開始時刻マスタ!O68&lt;シフト設定マスタ!$E$13,$AH68="キッチン"),"B",IF(AND(希望開始時刻マスタ!O68&gt;=シフト設定マスタ!$D$14,希望開始時刻マスタ!O68&lt;シフト設定マスタ!$E$14,$AH68="ホール"),"C",IF(AND(希望開始時刻マスタ!O68&gt;=シフト設定マスタ!$D$15,希望開始時刻マスタ!O68&lt;シフト設定マスタ!$E$15,$AH68="ホール"),"D",IF(希望開始時刻マスタ!O68="休み","休み","")))))</f>
        <v/>
      </c>
      <c r="P68" s="142" t="str">
        <f>IF(AND(希望開始時刻マスタ!P68&gt;=シフト設定マスタ!$D$12,希望開始時刻マスタ!P68&lt;シフト設定マスタ!$E$12,$AH68="キッチン"),"A",IF(AND(希望開始時刻マスタ!P68&gt;=シフト設定マスタ!$D$13,希望開始時刻マスタ!P68&lt;シフト設定マスタ!$E$13,$AH68="キッチン"),"B",IF(AND(希望開始時刻マスタ!P68&gt;=シフト設定マスタ!$D$14,希望開始時刻マスタ!P68&lt;シフト設定マスタ!$E$14,$AH68="ホール"),"C",IF(AND(希望開始時刻マスタ!P68&gt;=シフト設定マスタ!$D$15,希望開始時刻マスタ!P68&lt;シフト設定マスタ!$E$15,$AH68="ホール"),"D",IF(希望開始時刻マスタ!P68="休み","休み","")))))</f>
        <v/>
      </c>
      <c r="Q68" s="142" t="str">
        <f>IF(AND(希望開始時刻マスタ!Q68&gt;=シフト設定マスタ!$D$12,希望開始時刻マスタ!Q68&lt;シフト設定マスタ!$E$12,$AH68="キッチン"),"A",IF(AND(希望開始時刻マスタ!Q68&gt;=シフト設定マスタ!$D$13,希望開始時刻マスタ!Q68&lt;シフト設定マスタ!$E$13,$AH68="キッチン"),"B",IF(AND(希望開始時刻マスタ!Q68&gt;=シフト設定マスタ!$D$14,希望開始時刻マスタ!Q68&lt;シフト設定マスタ!$E$14,$AH68="ホール"),"C",IF(AND(希望開始時刻マスタ!Q68&gt;=シフト設定マスタ!$D$15,希望開始時刻マスタ!Q68&lt;シフト設定マスタ!$E$15,$AH68="ホール"),"D",IF(希望開始時刻マスタ!Q68="休み","休み","")))))</f>
        <v/>
      </c>
      <c r="R68" s="142" t="str">
        <f>IF(AND(希望開始時刻マスタ!R68&gt;=シフト設定マスタ!$D$12,希望開始時刻マスタ!R68&lt;シフト設定マスタ!$E$12,$AH68="キッチン"),"A",IF(AND(希望開始時刻マスタ!R68&gt;=シフト設定マスタ!$D$13,希望開始時刻マスタ!R68&lt;シフト設定マスタ!$E$13,$AH68="キッチン"),"B",IF(AND(希望開始時刻マスタ!R68&gt;=シフト設定マスタ!$D$14,希望開始時刻マスタ!R68&lt;シフト設定マスタ!$E$14,$AH68="ホール"),"C",IF(AND(希望開始時刻マスタ!R68&gt;=シフト設定マスタ!$D$15,希望開始時刻マスタ!R68&lt;シフト設定マスタ!$E$15,$AH68="ホール"),"D",IF(希望開始時刻マスタ!R68="休み","休み","")))))</f>
        <v/>
      </c>
      <c r="S68" s="142" t="str">
        <f>IF(AND(希望開始時刻マスタ!S68&gt;=シフト設定マスタ!$D$12,希望開始時刻マスタ!S68&lt;シフト設定マスタ!$E$12,$AH68="キッチン"),"A",IF(AND(希望開始時刻マスタ!S68&gt;=シフト設定マスタ!$D$13,希望開始時刻マスタ!S68&lt;シフト設定マスタ!$E$13,$AH68="キッチン"),"B",IF(AND(希望開始時刻マスタ!S68&gt;=シフト設定マスタ!$D$14,希望開始時刻マスタ!S68&lt;シフト設定マスタ!$E$14,$AH68="ホール"),"C",IF(AND(希望開始時刻マスタ!S68&gt;=シフト設定マスタ!$D$15,希望開始時刻マスタ!S68&lt;シフト設定マスタ!$E$15,$AH68="ホール"),"D",IF(希望開始時刻マスタ!S68="休み","休み","")))))</f>
        <v/>
      </c>
      <c r="T68" s="142" t="str">
        <f>IF(AND(希望開始時刻マスタ!T68&gt;=シフト設定マスタ!$D$12,希望開始時刻マスタ!T68&lt;シフト設定マスタ!$E$12,$AH68="キッチン"),"A",IF(AND(希望開始時刻マスタ!T68&gt;=シフト設定マスタ!$D$13,希望開始時刻マスタ!T68&lt;シフト設定マスタ!$E$13,$AH68="キッチン"),"B",IF(AND(希望開始時刻マスタ!T68&gt;=シフト設定マスタ!$D$14,希望開始時刻マスタ!T68&lt;シフト設定マスタ!$E$14,$AH68="ホール"),"C",IF(AND(希望開始時刻マスタ!T68&gt;=シフト設定マスタ!$D$15,希望開始時刻マスタ!T68&lt;シフト設定マスタ!$E$15,$AH68="ホール"),"D",IF(希望開始時刻マスタ!T68="休み","休み","")))))</f>
        <v/>
      </c>
      <c r="U68" s="142" t="str">
        <f>IF(AND(希望開始時刻マスタ!U68&gt;=シフト設定マスタ!$D$12,希望開始時刻マスタ!U68&lt;シフト設定マスタ!$E$12,$AH68="キッチン"),"A",IF(AND(希望開始時刻マスタ!U68&gt;=シフト設定マスタ!$D$13,希望開始時刻マスタ!U68&lt;シフト設定マスタ!$E$13,$AH68="キッチン"),"B",IF(AND(希望開始時刻マスタ!U68&gt;=シフト設定マスタ!$D$14,希望開始時刻マスタ!U68&lt;シフト設定マスタ!$E$14,$AH68="ホール"),"C",IF(AND(希望開始時刻マスタ!U68&gt;=シフト設定マスタ!$D$15,希望開始時刻マスタ!U68&lt;シフト設定マスタ!$E$15,$AH68="ホール"),"D",IF(希望開始時刻マスタ!U68="休み","休み","")))))</f>
        <v/>
      </c>
      <c r="V68" s="142" t="str">
        <f>IF(AND(希望開始時刻マスタ!V68&gt;=シフト設定マスタ!$D$12,希望開始時刻マスタ!V68&lt;シフト設定マスタ!$E$12,$AH68="キッチン"),"A",IF(AND(希望開始時刻マスタ!V68&gt;=シフト設定マスタ!$D$13,希望開始時刻マスタ!V68&lt;シフト設定マスタ!$E$13,$AH68="キッチン"),"B",IF(AND(希望開始時刻マスタ!V68&gt;=シフト設定マスタ!$D$14,希望開始時刻マスタ!V68&lt;シフト設定マスタ!$E$14,$AH68="ホール"),"C",IF(AND(希望開始時刻マスタ!V68&gt;=シフト設定マスタ!$D$15,希望開始時刻マスタ!V68&lt;シフト設定マスタ!$E$15,$AH68="ホール"),"D",IF(希望開始時刻マスタ!V68="休み","休み","")))))</f>
        <v/>
      </c>
      <c r="W68" s="142" t="str">
        <f>IF(AND(希望開始時刻マスタ!W68&gt;=シフト設定マスタ!$D$12,希望開始時刻マスタ!W68&lt;シフト設定マスタ!$E$12,$AH68="キッチン"),"A",IF(AND(希望開始時刻マスタ!W68&gt;=シフト設定マスタ!$D$13,希望開始時刻マスタ!W68&lt;シフト設定マスタ!$E$13,$AH68="キッチン"),"B",IF(AND(希望開始時刻マスタ!W68&gt;=シフト設定マスタ!$D$14,希望開始時刻マスタ!W68&lt;シフト設定マスタ!$E$14,$AH68="ホール"),"C",IF(AND(希望開始時刻マスタ!W68&gt;=シフト設定マスタ!$D$15,希望開始時刻マスタ!W68&lt;シフト設定マスタ!$E$15,$AH68="ホール"),"D",IF(希望開始時刻マスタ!W68="休み","休み","")))))</f>
        <v/>
      </c>
      <c r="X68" s="142" t="str">
        <f>IF(AND(希望開始時刻マスタ!X68&gt;=シフト設定マスタ!$D$12,希望開始時刻マスタ!X68&lt;シフト設定マスタ!$E$12,$AH68="キッチン"),"A",IF(AND(希望開始時刻マスタ!X68&gt;=シフト設定マスタ!$D$13,希望開始時刻マスタ!X68&lt;シフト設定マスタ!$E$13,$AH68="キッチン"),"B",IF(AND(希望開始時刻マスタ!X68&gt;=シフト設定マスタ!$D$14,希望開始時刻マスタ!X68&lt;シフト設定マスタ!$E$14,$AH68="ホール"),"C",IF(AND(希望開始時刻マスタ!X68&gt;=シフト設定マスタ!$D$15,希望開始時刻マスタ!X68&lt;シフト設定マスタ!$E$15,$AH68="ホール"),"D",IF(希望開始時刻マスタ!X68="休み","休み","")))))</f>
        <v/>
      </c>
      <c r="Y68" s="142" t="str">
        <f>IF(AND(希望開始時刻マスタ!Y68&gt;=シフト設定マスタ!$D$12,希望開始時刻マスタ!Y68&lt;シフト設定マスタ!$E$12,$AH68="キッチン"),"A",IF(AND(希望開始時刻マスタ!Y68&gt;=シフト設定マスタ!$D$13,希望開始時刻マスタ!Y68&lt;シフト設定マスタ!$E$13,$AH68="キッチン"),"B",IF(AND(希望開始時刻マスタ!Y68&gt;=シフト設定マスタ!$D$14,希望開始時刻マスタ!Y68&lt;シフト設定マスタ!$E$14,$AH68="ホール"),"C",IF(AND(希望開始時刻マスタ!Y68&gt;=シフト設定マスタ!$D$15,希望開始時刻マスタ!Y68&lt;シフト設定マスタ!$E$15,$AH68="ホール"),"D",IF(希望開始時刻マスタ!Y68="休み","休み","")))))</f>
        <v/>
      </c>
      <c r="Z68" s="142" t="str">
        <f>IF(AND(希望開始時刻マスタ!Z68&gt;=シフト設定マスタ!$D$12,希望開始時刻マスタ!Z68&lt;シフト設定マスタ!$E$12,$AH68="キッチン"),"A",IF(AND(希望開始時刻マスタ!Z68&gt;=シフト設定マスタ!$D$13,希望開始時刻マスタ!Z68&lt;シフト設定マスタ!$E$13,$AH68="キッチン"),"B",IF(AND(希望開始時刻マスタ!Z68&gt;=シフト設定マスタ!$D$14,希望開始時刻マスタ!Z68&lt;シフト設定マスタ!$E$14,$AH68="ホール"),"C",IF(AND(希望開始時刻マスタ!Z68&gt;=シフト設定マスタ!$D$15,希望開始時刻マスタ!Z68&lt;シフト設定マスタ!$E$15,$AH68="ホール"),"D",IF(希望開始時刻マスタ!Z68="休み","休み","")))))</f>
        <v/>
      </c>
      <c r="AA68" s="142" t="str">
        <f>IF(AND(希望開始時刻マスタ!AA68&gt;=シフト設定マスタ!$D$12,希望開始時刻マスタ!AA68&lt;シフト設定マスタ!$E$12,$AH68="キッチン"),"A",IF(AND(希望開始時刻マスタ!AA68&gt;=シフト設定マスタ!$D$13,希望開始時刻マスタ!AA68&lt;シフト設定マスタ!$E$13,$AH68="キッチン"),"B",IF(AND(希望開始時刻マスタ!AA68&gt;=シフト設定マスタ!$D$14,希望開始時刻マスタ!AA68&lt;シフト設定マスタ!$E$14,$AH68="ホール"),"C",IF(AND(希望開始時刻マスタ!AA68&gt;=シフト設定マスタ!$D$15,希望開始時刻マスタ!AA68&lt;シフト設定マスタ!$E$15,$AH68="ホール"),"D",IF(希望開始時刻マスタ!AA68="休み","休み","")))))</f>
        <v/>
      </c>
      <c r="AB68" s="142" t="str">
        <f>IF(AND(希望開始時刻マスタ!AB68&gt;=シフト設定マスタ!$D$12,希望開始時刻マスタ!AB68&lt;シフト設定マスタ!$E$12,$AH68="キッチン"),"A",IF(AND(希望開始時刻マスタ!AB68&gt;=シフト設定マスタ!$D$13,希望開始時刻マスタ!AB68&lt;シフト設定マスタ!$E$13,$AH68="キッチン"),"B",IF(AND(希望開始時刻マスタ!AB68&gt;=シフト設定マスタ!$D$14,希望開始時刻マスタ!AB68&lt;シフト設定マスタ!$E$14,$AH68="ホール"),"C",IF(AND(希望開始時刻マスタ!AB68&gt;=シフト設定マスタ!$D$15,希望開始時刻マスタ!AB68&lt;シフト設定マスタ!$E$15,$AH68="ホール"),"D",IF(希望開始時刻マスタ!AB68="休み","休み","")))))</f>
        <v/>
      </c>
      <c r="AC68" s="142" t="str">
        <f>IF(AND(希望開始時刻マスタ!AC68&gt;=シフト設定マスタ!$D$12,希望開始時刻マスタ!AC68&lt;シフト設定マスタ!$E$12,$AH68="キッチン"),"A",IF(AND(希望開始時刻マスタ!AC68&gt;=シフト設定マスタ!$D$13,希望開始時刻マスタ!AC68&lt;シフト設定マスタ!$E$13,$AH68="キッチン"),"B",IF(AND(希望開始時刻マスタ!AC68&gt;=シフト設定マスタ!$D$14,希望開始時刻マスタ!AC68&lt;シフト設定マスタ!$E$14,$AH68="ホール"),"C",IF(AND(希望開始時刻マスタ!AC68&gt;=シフト設定マスタ!$D$15,希望開始時刻マスタ!AC68&lt;シフト設定マスタ!$E$15,$AH68="ホール"),"D",IF(希望開始時刻マスタ!AC68="休み","休み","")))))</f>
        <v/>
      </c>
      <c r="AD68" s="142" t="str">
        <f>IF(AND(希望開始時刻マスタ!AD68&gt;=シフト設定マスタ!$D$12,希望開始時刻マスタ!AD68&lt;シフト設定マスタ!$E$12,$AH68="キッチン"),"A",IF(AND(希望開始時刻マスタ!AD68&gt;=シフト設定マスタ!$D$13,希望開始時刻マスタ!AD68&lt;シフト設定マスタ!$E$13,$AH68="キッチン"),"B",IF(AND(希望開始時刻マスタ!AD68&gt;=シフト設定マスタ!$D$14,希望開始時刻マスタ!AD68&lt;シフト設定マスタ!$E$14,$AH68="ホール"),"C",IF(AND(希望開始時刻マスタ!AD68&gt;=シフト設定マスタ!$D$15,希望開始時刻マスタ!AD68&lt;シフト設定マスタ!$E$15,$AH68="ホール"),"D",IF(希望開始時刻マスタ!AD68="休み","休み","")))))</f>
        <v/>
      </c>
      <c r="AE68" s="142" t="str">
        <f>IF(AND(希望開始時刻マスタ!AE68&gt;=シフト設定マスタ!$D$12,希望開始時刻マスタ!AE68&lt;シフト設定マスタ!$E$12,$AH68="キッチン"),"A",IF(AND(希望開始時刻マスタ!AE68&gt;=シフト設定マスタ!$D$13,希望開始時刻マスタ!AE68&lt;シフト設定マスタ!$E$13,$AH68="キッチン"),"B",IF(AND(希望開始時刻マスタ!AE68&gt;=シフト設定マスタ!$D$14,希望開始時刻マスタ!AE68&lt;シフト設定マスタ!$E$14,$AH68="ホール"),"C",IF(AND(希望開始時刻マスタ!AE68&gt;=シフト設定マスタ!$D$15,希望開始時刻マスタ!AE68&lt;シフト設定マスタ!$E$15,$AH68="ホール"),"D",IF(希望開始時刻マスタ!AE68="休み","休み","")))))</f>
        <v/>
      </c>
      <c r="AF68" s="142" t="str">
        <f>IF(AND(希望開始時刻マスタ!AF68&gt;=シフト設定マスタ!$D$12,希望開始時刻マスタ!AF68&lt;シフト設定マスタ!$E$12,$AH68="キッチン"),"A",IF(AND(希望開始時刻マスタ!AF68&gt;=シフト設定マスタ!$D$13,希望開始時刻マスタ!AF68&lt;シフト設定マスタ!$E$13,$AH68="キッチン"),"B",IF(AND(希望開始時刻マスタ!AF68&gt;=シフト設定マスタ!$D$14,希望開始時刻マスタ!AF68&lt;シフト設定マスタ!$E$14,$AH68="ホール"),"C",IF(AND(希望開始時刻マスタ!AF68&gt;=シフト設定マスタ!$D$15,希望開始時刻マスタ!AF68&lt;シフト設定マスタ!$E$15,$AH68="ホール"),"D",IF(希望開始時刻マスタ!AF68="休み","休み","")))))</f>
        <v/>
      </c>
      <c r="AG68" s="142" t="str">
        <f>IF(AND(希望開始時刻マスタ!AG68&gt;=シフト設定マスタ!$D$12,希望開始時刻マスタ!AG68&lt;シフト設定マスタ!$E$12,$AH68="キッチン"),"A",IF(AND(希望開始時刻マスタ!AG68&gt;=シフト設定マスタ!$D$13,希望開始時刻マスタ!AG68&lt;シフト設定マスタ!$E$13,$AH68="キッチン"),"B",IF(AND(希望開始時刻マスタ!AG68&gt;=シフト設定マスタ!$D$14,希望開始時刻マスタ!AG68&lt;シフト設定マスタ!$E$14,$AH68="ホール"),"C",IF(AND(希望開始時刻マスタ!AG68&gt;=シフト設定マスタ!$D$15,希望開始時刻マスタ!AG68&lt;シフト設定マスタ!$E$15,$AH68="ホール"),"D",IF(希望開始時刻マスタ!AG68="休み","休み","")))))</f>
        <v/>
      </c>
      <c r="AH68" s="143" t="str">
        <f>スタッフマスタ!L4</f>
        <v>ホール</v>
      </c>
      <c r="AI68" s="143" t="str">
        <f>スタッフマスタ!K4</f>
        <v>社員</v>
      </c>
    </row>
    <row r="69" spans="2:35" x14ac:dyDescent="0.4">
      <c r="B69" s="17" t="s">
        <v>52</v>
      </c>
      <c r="C69" s="142" t="str">
        <f>IF(AND(希望開始時刻マスタ!C69&gt;=シフト設定マスタ!$D$12,希望開始時刻マスタ!C69&lt;シフト設定マスタ!$E$12,$AH69="キッチン"),"A",IF(AND(希望開始時刻マスタ!C69&gt;=シフト設定マスタ!$D$13,希望開始時刻マスタ!C69&lt;シフト設定マスタ!$E$13,$AH69="キッチン"),"B",IF(AND(希望開始時刻マスタ!C69&gt;=シフト設定マスタ!$D$14,希望開始時刻マスタ!C69&lt;シフト設定マスタ!$E$14,$AH69="ホール"),"C",IF(AND(希望開始時刻マスタ!C69&gt;=シフト設定マスタ!$D$15,希望開始時刻マスタ!C69&lt;シフト設定マスタ!$E$15,$AH69="ホール"),"D",IF(希望開始時刻マスタ!C69="休み","休み","")))))</f>
        <v/>
      </c>
      <c r="D69" s="142" t="str">
        <f>IF(AND(希望開始時刻マスタ!D69&gt;=シフト設定マスタ!$D$12,希望開始時刻マスタ!D69&lt;シフト設定マスタ!$E$12,$AH69="キッチン"),"A",IF(AND(希望開始時刻マスタ!D69&gt;=シフト設定マスタ!$D$13,希望開始時刻マスタ!D69&lt;シフト設定マスタ!$E$13,$AH69="キッチン"),"B",IF(AND(希望開始時刻マスタ!D69&gt;=シフト設定マスタ!$D$14,希望開始時刻マスタ!D69&lt;シフト設定マスタ!$E$14,$AH69="ホール"),"C",IF(AND(希望開始時刻マスタ!D69&gt;=シフト設定マスタ!$D$15,希望開始時刻マスタ!D69&lt;シフト設定マスタ!$E$15,$AH69="ホール"),"D",IF(希望開始時刻マスタ!D69="休み","休み","")))))</f>
        <v/>
      </c>
      <c r="E69" s="142" t="str">
        <f>IF(AND(希望開始時刻マスタ!E69&gt;=シフト設定マスタ!$D$12,希望開始時刻マスタ!E69&lt;シフト設定マスタ!$E$12,$AH69="キッチン"),"A",IF(AND(希望開始時刻マスタ!E69&gt;=シフト設定マスタ!$D$13,希望開始時刻マスタ!E69&lt;シフト設定マスタ!$E$13,$AH69="キッチン"),"B",IF(AND(希望開始時刻マスタ!E69&gt;=シフト設定マスタ!$D$14,希望開始時刻マスタ!E69&lt;シフト設定マスタ!$E$14,$AH69="ホール"),"C",IF(AND(希望開始時刻マスタ!E69&gt;=シフト設定マスタ!$D$15,希望開始時刻マスタ!E69&lt;シフト設定マスタ!$E$15,$AH69="ホール"),"D",IF(希望開始時刻マスタ!E69="休み","休み","")))))</f>
        <v/>
      </c>
      <c r="F69" s="142" t="str">
        <f>IF(AND(希望開始時刻マスタ!F69&gt;=シフト設定マスタ!$D$12,希望開始時刻マスタ!F69&lt;シフト設定マスタ!$E$12,$AH69="キッチン"),"A",IF(AND(希望開始時刻マスタ!F69&gt;=シフト設定マスタ!$D$13,希望開始時刻マスタ!F69&lt;シフト設定マスタ!$E$13,$AH69="キッチン"),"B",IF(AND(希望開始時刻マスタ!F69&gt;=シフト設定マスタ!$D$14,希望開始時刻マスタ!F69&lt;シフト設定マスタ!$E$14,$AH69="ホール"),"C",IF(AND(希望開始時刻マスタ!F69&gt;=シフト設定マスタ!$D$15,希望開始時刻マスタ!F69&lt;シフト設定マスタ!$E$15,$AH69="ホール"),"D",IF(希望開始時刻マスタ!F69="休み","休み","")))))</f>
        <v/>
      </c>
      <c r="G69" s="142" t="str">
        <f>IF(AND(希望開始時刻マスタ!G69&gt;=シフト設定マスタ!$D$12,希望開始時刻マスタ!G69&lt;シフト設定マスタ!$E$12,$AH69="キッチン"),"A",IF(AND(希望開始時刻マスタ!G69&gt;=シフト設定マスタ!$D$13,希望開始時刻マスタ!G69&lt;シフト設定マスタ!$E$13,$AH69="キッチン"),"B",IF(AND(希望開始時刻マスタ!G69&gt;=シフト設定マスタ!$D$14,希望開始時刻マスタ!G69&lt;シフト設定マスタ!$E$14,$AH69="ホール"),"C",IF(AND(希望開始時刻マスタ!G69&gt;=シフト設定マスタ!$D$15,希望開始時刻マスタ!G69&lt;シフト設定マスタ!$E$15,$AH69="ホール"),"D",IF(希望開始時刻マスタ!G69="休み","休み","")))))</f>
        <v/>
      </c>
      <c r="H69" s="142" t="str">
        <f>IF(AND(希望開始時刻マスタ!H69&gt;=シフト設定マスタ!$D$12,希望開始時刻マスタ!H69&lt;シフト設定マスタ!$E$12,$AH69="キッチン"),"A",IF(AND(希望開始時刻マスタ!H69&gt;=シフト設定マスタ!$D$13,希望開始時刻マスタ!H69&lt;シフト設定マスタ!$E$13,$AH69="キッチン"),"B",IF(AND(希望開始時刻マスタ!H69&gt;=シフト設定マスタ!$D$14,希望開始時刻マスタ!H69&lt;シフト設定マスタ!$E$14,$AH69="ホール"),"C",IF(AND(希望開始時刻マスタ!H69&gt;=シフト設定マスタ!$D$15,希望開始時刻マスタ!H69&lt;シフト設定マスタ!$E$15,$AH69="ホール"),"D",IF(希望開始時刻マスタ!H69="休み","休み","")))))</f>
        <v/>
      </c>
      <c r="I69" s="142" t="str">
        <f>IF(AND(希望開始時刻マスタ!I69&gt;=シフト設定マスタ!$D$12,希望開始時刻マスタ!I69&lt;シフト設定マスタ!$E$12,$AH69="キッチン"),"A",IF(AND(希望開始時刻マスタ!I69&gt;=シフト設定マスタ!$D$13,希望開始時刻マスタ!I69&lt;シフト設定マスタ!$E$13,$AH69="キッチン"),"B",IF(AND(希望開始時刻マスタ!I69&gt;=シフト設定マスタ!$D$14,希望開始時刻マスタ!I69&lt;シフト設定マスタ!$E$14,$AH69="ホール"),"C",IF(AND(希望開始時刻マスタ!I69&gt;=シフト設定マスタ!$D$15,希望開始時刻マスタ!I69&lt;シフト設定マスタ!$E$15,$AH69="ホール"),"D",IF(希望開始時刻マスタ!I69="休み","休み","")))))</f>
        <v/>
      </c>
      <c r="J69" s="142" t="str">
        <f>IF(AND(希望開始時刻マスタ!J69&gt;=シフト設定マスタ!$D$12,希望開始時刻マスタ!J69&lt;シフト設定マスタ!$E$12,$AH69="キッチン"),"A",IF(AND(希望開始時刻マスタ!J69&gt;=シフト設定マスタ!$D$13,希望開始時刻マスタ!J69&lt;シフト設定マスタ!$E$13,$AH69="キッチン"),"B",IF(AND(希望開始時刻マスタ!J69&gt;=シフト設定マスタ!$D$14,希望開始時刻マスタ!J69&lt;シフト設定マスタ!$E$14,$AH69="ホール"),"C",IF(AND(希望開始時刻マスタ!J69&gt;=シフト設定マスタ!$D$15,希望開始時刻マスタ!J69&lt;シフト設定マスタ!$E$15,$AH69="ホール"),"D",IF(希望開始時刻マスタ!J69="休み","休み","")))))</f>
        <v/>
      </c>
      <c r="K69" s="142" t="str">
        <f>IF(AND(希望開始時刻マスタ!K69&gt;=シフト設定マスタ!$D$12,希望開始時刻マスタ!K69&lt;シフト設定マスタ!$E$12,$AH69="キッチン"),"A",IF(AND(希望開始時刻マスタ!K69&gt;=シフト設定マスタ!$D$13,希望開始時刻マスタ!K69&lt;シフト設定マスタ!$E$13,$AH69="キッチン"),"B",IF(AND(希望開始時刻マスタ!K69&gt;=シフト設定マスタ!$D$14,希望開始時刻マスタ!K69&lt;シフト設定マスタ!$E$14,$AH69="ホール"),"C",IF(AND(希望開始時刻マスタ!K69&gt;=シフト設定マスタ!$D$15,希望開始時刻マスタ!K69&lt;シフト設定マスタ!$E$15,$AH69="ホール"),"D",IF(希望開始時刻マスタ!K69="休み","休み","")))))</f>
        <v/>
      </c>
      <c r="L69" s="142" t="str">
        <f>IF(AND(希望開始時刻マスタ!L69&gt;=シフト設定マスタ!$D$12,希望開始時刻マスタ!L69&lt;シフト設定マスタ!$E$12,$AH69="キッチン"),"A",IF(AND(希望開始時刻マスタ!L69&gt;=シフト設定マスタ!$D$13,希望開始時刻マスタ!L69&lt;シフト設定マスタ!$E$13,$AH69="キッチン"),"B",IF(AND(希望開始時刻マスタ!L69&gt;=シフト設定マスタ!$D$14,希望開始時刻マスタ!L69&lt;シフト設定マスタ!$E$14,$AH69="ホール"),"C",IF(AND(希望開始時刻マスタ!L69&gt;=シフト設定マスタ!$D$15,希望開始時刻マスタ!L69&lt;シフト設定マスタ!$E$15,$AH69="ホール"),"D",IF(希望開始時刻マスタ!L69="休み","休み","")))))</f>
        <v/>
      </c>
      <c r="M69" s="142" t="str">
        <f>IF(AND(希望開始時刻マスタ!M69&gt;=シフト設定マスタ!$D$12,希望開始時刻マスタ!M69&lt;シフト設定マスタ!$E$12,$AH69="キッチン"),"A",IF(AND(希望開始時刻マスタ!M69&gt;=シフト設定マスタ!$D$13,希望開始時刻マスタ!M69&lt;シフト設定マスタ!$E$13,$AH69="キッチン"),"B",IF(AND(希望開始時刻マスタ!M69&gt;=シフト設定マスタ!$D$14,希望開始時刻マスタ!M69&lt;シフト設定マスタ!$E$14,$AH69="ホール"),"C",IF(AND(希望開始時刻マスタ!M69&gt;=シフト設定マスタ!$D$15,希望開始時刻マスタ!M69&lt;シフト設定マスタ!$E$15,$AH69="ホール"),"D",IF(希望開始時刻マスタ!M69="休み","休み","")))))</f>
        <v/>
      </c>
      <c r="N69" s="142" t="str">
        <f>IF(AND(希望開始時刻マスタ!N69&gt;=シフト設定マスタ!$D$12,希望開始時刻マスタ!N69&lt;シフト設定マスタ!$E$12,$AH69="キッチン"),"A",IF(AND(希望開始時刻マスタ!N69&gt;=シフト設定マスタ!$D$13,希望開始時刻マスタ!N69&lt;シフト設定マスタ!$E$13,$AH69="キッチン"),"B",IF(AND(希望開始時刻マスタ!N69&gt;=シフト設定マスタ!$D$14,希望開始時刻マスタ!N69&lt;シフト設定マスタ!$E$14,$AH69="ホール"),"C",IF(AND(希望開始時刻マスタ!N69&gt;=シフト設定マスタ!$D$15,希望開始時刻マスタ!N69&lt;シフト設定マスタ!$E$15,$AH69="ホール"),"D",IF(希望開始時刻マスタ!N69="休み","休み","")))))</f>
        <v/>
      </c>
      <c r="O69" s="142" t="str">
        <f>IF(AND(希望開始時刻マスタ!O69&gt;=シフト設定マスタ!$D$12,希望開始時刻マスタ!O69&lt;シフト設定マスタ!$E$12,$AH69="キッチン"),"A",IF(AND(希望開始時刻マスタ!O69&gt;=シフト設定マスタ!$D$13,希望開始時刻マスタ!O69&lt;シフト設定マスタ!$E$13,$AH69="キッチン"),"B",IF(AND(希望開始時刻マスタ!O69&gt;=シフト設定マスタ!$D$14,希望開始時刻マスタ!O69&lt;シフト設定マスタ!$E$14,$AH69="ホール"),"C",IF(AND(希望開始時刻マスタ!O69&gt;=シフト設定マスタ!$D$15,希望開始時刻マスタ!O69&lt;シフト設定マスタ!$E$15,$AH69="ホール"),"D",IF(希望開始時刻マスタ!O69="休み","休み","")))))</f>
        <v/>
      </c>
      <c r="P69" s="142" t="str">
        <f>IF(AND(希望開始時刻マスタ!P69&gt;=シフト設定マスタ!$D$12,希望開始時刻マスタ!P69&lt;シフト設定マスタ!$E$12,$AH69="キッチン"),"A",IF(AND(希望開始時刻マスタ!P69&gt;=シフト設定マスタ!$D$13,希望開始時刻マスタ!P69&lt;シフト設定マスタ!$E$13,$AH69="キッチン"),"B",IF(AND(希望開始時刻マスタ!P69&gt;=シフト設定マスタ!$D$14,希望開始時刻マスタ!P69&lt;シフト設定マスタ!$E$14,$AH69="ホール"),"C",IF(AND(希望開始時刻マスタ!P69&gt;=シフト設定マスタ!$D$15,希望開始時刻マスタ!P69&lt;シフト設定マスタ!$E$15,$AH69="ホール"),"D",IF(希望開始時刻マスタ!P69="休み","休み","")))))</f>
        <v/>
      </c>
      <c r="Q69" s="142" t="str">
        <f>IF(AND(希望開始時刻マスタ!Q69&gt;=シフト設定マスタ!$D$12,希望開始時刻マスタ!Q69&lt;シフト設定マスタ!$E$12,$AH69="キッチン"),"A",IF(AND(希望開始時刻マスタ!Q69&gt;=シフト設定マスタ!$D$13,希望開始時刻マスタ!Q69&lt;シフト設定マスタ!$E$13,$AH69="キッチン"),"B",IF(AND(希望開始時刻マスタ!Q69&gt;=シフト設定マスタ!$D$14,希望開始時刻マスタ!Q69&lt;シフト設定マスタ!$E$14,$AH69="ホール"),"C",IF(AND(希望開始時刻マスタ!Q69&gt;=シフト設定マスタ!$D$15,希望開始時刻マスタ!Q69&lt;シフト設定マスタ!$E$15,$AH69="ホール"),"D",IF(希望開始時刻マスタ!Q69="休み","休み","")))))</f>
        <v/>
      </c>
      <c r="R69" s="142" t="str">
        <f>IF(AND(希望開始時刻マスタ!R69&gt;=シフト設定マスタ!$D$12,希望開始時刻マスタ!R69&lt;シフト設定マスタ!$E$12,$AH69="キッチン"),"A",IF(AND(希望開始時刻マスタ!R69&gt;=シフト設定マスタ!$D$13,希望開始時刻マスタ!R69&lt;シフト設定マスタ!$E$13,$AH69="キッチン"),"B",IF(AND(希望開始時刻マスタ!R69&gt;=シフト設定マスタ!$D$14,希望開始時刻マスタ!R69&lt;シフト設定マスタ!$E$14,$AH69="ホール"),"C",IF(AND(希望開始時刻マスタ!R69&gt;=シフト設定マスタ!$D$15,希望開始時刻マスタ!R69&lt;シフト設定マスタ!$E$15,$AH69="ホール"),"D",IF(希望開始時刻マスタ!R69="休み","休み","")))))</f>
        <v/>
      </c>
      <c r="S69" s="142" t="str">
        <f>IF(AND(希望開始時刻マスタ!S69&gt;=シフト設定マスタ!$D$12,希望開始時刻マスタ!S69&lt;シフト設定マスタ!$E$12,$AH69="キッチン"),"A",IF(AND(希望開始時刻マスタ!S69&gt;=シフト設定マスタ!$D$13,希望開始時刻マスタ!S69&lt;シフト設定マスタ!$E$13,$AH69="キッチン"),"B",IF(AND(希望開始時刻マスタ!S69&gt;=シフト設定マスタ!$D$14,希望開始時刻マスタ!S69&lt;シフト設定マスタ!$E$14,$AH69="ホール"),"C",IF(AND(希望開始時刻マスタ!S69&gt;=シフト設定マスタ!$D$15,希望開始時刻マスタ!S69&lt;シフト設定マスタ!$E$15,$AH69="ホール"),"D",IF(希望開始時刻マスタ!S69="休み","休み","")))))</f>
        <v/>
      </c>
      <c r="T69" s="142" t="str">
        <f>IF(AND(希望開始時刻マスタ!T69&gt;=シフト設定マスタ!$D$12,希望開始時刻マスタ!T69&lt;シフト設定マスタ!$E$12,$AH69="キッチン"),"A",IF(AND(希望開始時刻マスタ!T69&gt;=シフト設定マスタ!$D$13,希望開始時刻マスタ!T69&lt;シフト設定マスタ!$E$13,$AH69="キッチン"),"B",IF(AND(希望開始時刻マスタ!T69&gt;=シフト設定マスタ!$D$14,希望開始時刻マスタ!T69&lt;シフト設定マスタ!$E$14,$AH69="ホール"),"C",IF(AND(希望開始時刻マスタ!T69&gt;=シフト設定マスタ!$D$15,希望開始時刻マスタ!T69&lt;シフト設定マスタ!$E$15,$AH69="ホール"),"D",IF(希望開始時刻マスタ!T69="休み","休み","")))))</f>
        <v/>
      </c>
      <c r="U69" s="142" t="str">
        <f>IF(AND(希望開始時刻マスタ!U69&gt;=シフト設定マスタ!$D$12,希望開始時刻マスタ!U69&lt;シフト設定マスタ!$E$12,$AH69="キッチン"),"A",IF(AND(希望開始時刻マスタ!U69&gt;=シフト設定マスタ!$D$13,希望開始時刻マスタ!U69&lt;シフト設定マスタ!$E$13,$AH69="キッチン"),"B",IF(AND(希望開始時刻マスタ!U69&gt;=シフト設定マスタ!$D$14,希望開始時刻マスタ!U69&lt;シフト設定マスタ!$E$14,$AH69="ホール"),"C",IF(AND(希望開始時刻マスタ!U69&gt;=シフト設定マスタ!$D$15,希望開始時刻マスタ!U69&lt;シフト設定マスタ!$E$15,$AH69="ホール"),"D",IF(希望開始時刻マスタ!U69="休み","休み","")))))</f>
        <v/>
      </c>
      <c r="V69" s="142" t="str">
        <f>IF(AND(希望開始時刻マスタ!V69&gt;=シフト設定マスタ!$D$12,希望開始時刻マスタ!V69&lt;シフト設定マスタ!$E$12,$AH69="キッチン"),"A",IF(AND(希望開始時刻マスタ!V69&gt;=シフト設定マスタ!$D$13,希望開始時刻マスタ!V69&lt;シフト設定マスタ!$E$13,$AH69="キッチン"),"B",IF(AND(希望開始時刻マスタ!V69&gt;=シフト設定マスタ!$D$14,希望開始時刻マスタ!V69&lt;シフト設定マスタ!$E$14,$AH69="ホール"),"C",IF(AND(希望開始時刻マスタ!V69&gt;=シフト設定マスタ!$D$15,希望開始時刻マスタ!V69&lt;シフト設定マスタ!$E$15,$AH69="ホール"),"D",IF(希望開始時刻マスタ!V69="休み","休み","")))))</f>
        <v/>
      </c>
      <c r="W69" s="142" t="str">
        <f>IF(AND(希望開始時刻マスタ!W69&gt;=シフト設定マスタ!$D$12,希望開始時刻マスタ!W69&lt;シフト設定マスタ!$E$12,$AH69="キッチン"),"A",IF(AND(希望開始時刻マスタ!W69&gt;=シフト設定マスタ!$D$13,希望開始時刻マスタ!W69&lt;シフト設定マスタ!$E$13,$AH69="キッチン"),"B",IF(AND(希望開始時刻マスタ!W69&gt;=シフト設定マスタ!$D$14,希望開始時刻マスタ!W69&lt;シフト設定マスタ!$E$14,$AH69="ホール"),"C",IF(AND(希望開始時刻マスタ!W69&gt;=シフト設定マスタ!$D$15,希望開始時刻マスタ!W69&lt;シフト設定マスタ!$E$15,$AH69="ホール"),"D",IF(希望開始時刻マスタ!W69="休み","休み","")))))</f>
        <v/>
      </c>
      <c r="X69" s="142" t="str">
        <f>IF(AND(希望開始時刻マスタ!X69&gt;=シフト設定マスタ!$D$12,希望開始時刻マスタ!X69&lt;シフト設定マスタ!$E$12,$AH69="キッチン"),"A",IF(AND(希望開始時刻マスタ!X69&gt;=シフト設定マスタ!$D$13,希望開始時刻マスタ!X69&lt;シフト設定マスタ!$E$13,$AH69="キッチン"),"B",IF(AND(希望開始時刻マスタ!X69&gt;=シフト設定マスタ!$D$14,希望開始時刻マスタ!X69&lt;シフト設定マスタ!$E$14,$AH69="ホール"),"C",IF(AND(希望開始時刻マスタ!X69&gt;=シフト設定マスタ!$D$15,希望開始時刻マスタ!X69&lt;シフト設定マスタ!$E$15,$AH69="ホール"),"D",IF(希望開始時刻マスタ!X69="休み","休み","")))))</f>
        <v/>
      </c>
      <c r="Y69" s="142" t="str">
        <f>IF(AND(希望開始時刻マスタ!Y69&gt;=シフト設定マスタ!$D$12,希望開始時刻マスタ!Y69&lt;シフト設定マスタ!$E$12,$AH69="キッチン"),"A",IF(AND(希望開始時刻マスタ!Y69&gt;=シフト設定マスタ!$D$13,希望開始時刻マスタ!Y69&lt;シフト設定マスタ!$E$13,$AH69="キッチン"),"B",IF(AND(希望開始時刻マスタ!Y69&gt;=シフト設定マスタ!$D$14,希望開始時刻マスタ!Y69&lt;シフト設定マスタ!$E$14,$AH69="ホール"),"C",IF(AND(希望開始時刻マスタ!Y69&gt;=シフト設定マスタ!$D$15,希望開始時刻マスタ!Y69&lt;シフト設定マスタ!$E$15,$AH69="ホール"),"D",IF(希望開始時刻マスタ!Y69="休み","休み","")))))</f>
        <v/>
      </c>
      <c r="Z69" s="142" t="str">
        <f>IF(AND(希望開始時刻マスタ!Z69&gt;=シフト設定マスタ!$D$12,希望開始時刻マスタ!Z69&lt;シフト設定マスタ!$E$12,$AH69="キッチン"),"A",IF(AND(希望開始時刻マスタ!Z69&gt;=シフト設定マスタ!$D$13,希望開始時刻マスタ!Z69&lt;シフト設定マスタ!$E$13,$AH69="キッチン"),"B",IF(AND(希望開始時刻マスタ!Z69&gt;=シフト設定マスタ!$D$14,希望開始時刻マスタ!Z69&lt;シフト設定マスタ!$E$14,$AH69="ホール"),"C",IF(AND(希望開始時刻マスタ!Z69&gt;=シフト設定マスタ!$D$15,希望開始時刻マスタ!Z69&lt;シフト設定マスタ!$E$15,$AH69="ホール"),"D",IF(希望開始時刻マスタ!Z69="休み","休み","")))))</f>
        <v/>
      </c>
      <c r="AA69" s="142" t="str">
        <f>IF(AND(希望開始時刻マスタ!AA69&gt;=シフト設定マスタ!$D$12,希望開始時刻マスタ!AA69&lt;シフト設定マスタ!$E$12,$AH69="キッチン"),"A",IF(AND(希望開始時刻マスタ!AA69&gt;=シフト設定マスタ!$D$13,希望開始時刻マスタ!AA69&lt;シフト設定マスタ!$E$13,$AH69="キッチン"),"B",IF(AND(希望開始時刻マスタ!AA69&gt;=シフト設定マスタ!$D$14,希望開始時刻マスタ!AA69&lt;シフト設定マスタ!$E$14,$AH69="ホール"),"C",IF(AND(希望開始時刻マスタ!AA69&gt;=シフト設定マスタ!$D$15,希望開始時刻マスタ!AA69&lt;シフト設定マスタ!$E$15,$AH69="ホール"),"D",IF(希望開始時刻マスタ!AA69="休み","休み","")))))</f>
        <v/>
      </c>
      <c r="AB69" s="142" t="str">
        <f>IF(AND(希望開始時刻マスタ!AB69&gt;=シフト設定マスタ!$D$12,希望開始時刻マスタ!AB69&lt;シフト設定マスタ!$E$12,$AH69="キッチン"),"A",IF(AND(希望開始時刻マスタ!AB69&gt;=シフト設定マスタ!$D$13,希望開始時刻マスタ!AB69&lt;シフト設定マスタ!$E$13,$AH69="キッチン"),"B",IF(AND(希望開始時刻マスタ!AB69&gt;=シフト設定マスタ!$D$14,希望開始時刻マスタ!AB69&lt;シフト設定マスタ!$E$14,$AH69="ホール"),"C",IF(AND(希望開始時刻マスタ!AB69&gt;=シフト設定マスタ!$D$15,希望開始時刻マスタ!AB69&lt;シフト設定マスタ!$E$15,$AH69="ホール"),"D",IF(希望開始時刻マスタ!AB69="休み","休み","")))))</f>
        <v/>
      </c>
      <c r="AC69" s="142" t="str">
        <f>IF(AND(希望開始時刻マスタ!AC69&gt;=シフト設定マスタ!$D$12,希望開始時刻マスタ!AC69&lt;シフト設定マスタ!$E$12,$AH69="キッチン"),"A",IF(AND(希望開始時刻マスタ!AC69&gt;=シフト設定マスタ!$D$13,希望開始時刻マスタ!AC69&lt;シフト設定マスタ!$E$13,$AH69="キッチン"),"B",IF(AND(希望開始時刻マスタ!AC69&gt;=シフト設定マスタ!$D$14,希望開始時刻マスタ!AC69&lt;シフト設定マスタ!$E$14,$AH69="ホール"),"C",IF(AND(希望開始時刻マスタ!AC69&gt;=シフト設定マスタ!$D$15,希望開始時刻マスタ!AC69&lt;シフト設定マスタ!$E$15,$AH69="ホール"),"D",IF(希望開始時刻マスタ!AC69="休み","休み","")))))</f>
        <v/>
      </c>
      <c r="AD69" s="142" t="str">
        <f>IF(AND(希望開始時刻マスタ!AD69&gt;=シフト設定マスタ!$D$12,希望開始時刻マスタ!AD69&lt;シフト設定マスタ!$E$12,$AH69="キッチン"),"A",IF(AND(希望開始時刻マスタ!AD69&gt;=シフト設定マスタ!$D$13,希望開始時刻マスタ!AD69&lt;シフト設定マスタ!$E$13,$AH69="キッチン"),"B",IF(AND(希望開始時刻マスタ!AD69&gt;=シフト設定マスタ!$D$14,希望開始時刻マスタ!AD69&lt;シフト設定マスタ!$E$14,$AH69="ホール"),"C",IF(AND(希望開始時刻マスタ!AD69&gt;=シフト設定マスタ!$D$15,希望開始時刻マスタ!AD69&lt;シフト設定マスタ!$E$15,$AH69="ホール"),"D",IF(希望開始時刻マスタ!AD69="休み","休み","")))))</f>
        <v/>
      </c>
      <c r="AE69" s="142" t="str">
        <f>IF(AND(希望開始時刻マスタ!AE69&gt;=シフト設定マスタ!$D$12,希望開始時刻マスタ!AE69&lt;シフト設定マスタ!$E$12,$AH69="キッチン"),"A",IF(AND(希望開始時刻マスタ!AE69&gt;=シフト設定マスタ!$D$13,希望開始時刻マスタ!AE69&lt;シフト設定マスタ!$E$13,$AH69="キッチン"),"B",IF(AND(希望開始時刻マスタ!AE69&gt;=シフト設定マスタ!$D$14,希望開始時刻マスタ!AE69&lt;シフト設定マスタ!$E$14,$AH69="ホール"),"C",IF(AND(希望開始時刻マスタ!AE69&gt;=シフト設定マスタ!$D$15,希望開始時刻マスタ!AE69&lt;シフト設定マスタ!$E$15,$AH69="ホール"),"D",IF(希望開始時刻マスタ!AE69="休み","休み","")))))</f>
        <v/>
      </c>
      <c r="AF69" s="142" t="str">
        <f>IF(AND(希望開始時刻マスタ!AF69&gt;=シフト設定マスタ!$D$12,希望開始時刻マスタ!AF69&lt;シフト設定マスタ!$E$12,$AH69="キッチン"),"A",IF(AND(希望開始時刻マスタ!AF69&gt;=シフト設定マスタ!$D$13,希望開始時刻マスタ!AF69&lt;シフト設定マスタ!$E$13,$AH69="キッチン"),"B",IF(AND(希望開始時刻マスタ!AF69&gt;=シフト設定マスタ!$D$14,希望開始時刻マスタ!AF69&lt;シフト設定マスタ!$E$14,$AH69="ホール"),"C",IF(AND(希望開始時刻マスタ!AF69&gt;=シフト設定マスタ!$D$15,希望開始時刻マスタ!AF69&lt;シフト設定マスタ!$E$15,$AH69="ホール"),"D",IF(希望開始時刻マスタ!AF69="休み","休み","")))))</f>
        <v/>
      </c>
      <c r="AG69" s="142" t="str">
        <f>IF(AND(希望開始時刻マスタ!AG69&gt;=シフト設定マスタ!$D$12,希望開始時刻マスタ!AG69&lt;シフト設定マスタ!$E$12,$AH69="キッチン"),"A",IF(AND(希望開始時刻マスタ!AG69&gt;=シフト設定マスタ!$D$13,希望開始時刻マスタ!AG69&lt;シフト設定マスタ!$E$13,$AH69="キッチン"),"B",IF(AND(希望開始時刻マスタ!AG69&gt;=シフト設定マスタ!$D$14,希望開始時刻マスタ!AG69&lt;シフト設定マスタ!$E$14,$AH69="ホール"),"C",IF(AND(希望開始時刻マスタ!AG69&gt;=シフト設定マスタ!$D$15,希望開始時刻マスタ!AG69&lt;シフト設定マスタ!$E$15,$AH69="ホール"),"D",IF(希望開始時刻マスタ!AG69="休み","休み","")))))</f>
        <v/>
      </c>
      <c r="AH69" s="143" t="str">
        <f>スタッフマスタ!L5</f>
        <v>ホール</v>
      </c>
      <c r="AI69" s="143" t="str">
        <f>スタッフマスタ!K5</f>
        <v>社員</v>
      </c>
    </row>
    <row r="70" spans="2:35" x14ac:dyDescent="0.4">
      <c r="B70" s="17" t="s">
        <v>53</v>
      </c>
      <c r="C70" s="142" t="str">
        <f>IF(AND(希望開始時刻マスタ!C70&gt;=シフト設定マスタ!$D$12,希望開始時刻マスタ!C70&lt;シフト設定マスタ!$E$12,$AH70="キッチン"),"A",IF(AND(希望開始時刻マスタ!C70&gt;=シフト設定マスタ!$D$13,希望開始時刻マスタ!C70&lt;シフト設定マスタ!$E$13,$AH70="キッチン"),"B",IF(AND(希望開始時刻マスタ!C70&gt;=シフト設定マスタ!$D$14,希望開始時刻マスタ!C70&lt;シフト設定マスタ!$E$14,$AH70="ホール"),"C",IF(AND(希望開始時刻マスタ!C70&gt;=シフト設定マスタ!$D$15,希望開始時刻マスタ!C70&lt;シフト設定マスタ!$E$15,$AH70="ホール"),"D",IF(希望開始時刻マスタ!C70="休み","休み","")))))</f>
        <v/>
      </c>
      <c r="D70" s="142" t="str">
        <f>IF(AND(希望開始時刻マスタ!D70&gt;=シフト設定マスタ!$D$12,希望開始時刻マスタ!D70&lt;シフト設定マスタ!$E$12,$AH70="キッチン"),"A",IF(AND(希望開始時刻マスタ!D70&gt;=シフト設定マスタ!$D$13,希望開始時刻マスタ!D70&lt;シフト設定マスタ!$E$13,$AH70="キッチン"),"B",IF(AND(希望開始時刻マスタ!D70&gt;=シフト設定マスタ!$D$14,希望開始時刻マスタ!D70&lt;シフト設定マスタ!$E$14,$AH70="ホール"),"C",IF(AND(希望開始時刻マスタ!D70&gt;=シフト設定マスタ!$D$15,希望開始時刻マスタ!D70&lt;シフト設定マスタ!$E$15,$AH70="ホール"),"D",IF(希望開始時刻マスタ!D70="休み","休み","")))))</f>
        <v/>
      </c>
      <c r="E70" s="142" t="str">
        <f>IF(AND(希望開始時刻マスタ!E70&gt;=シフト設定マスタ!$D$12,希望開始時刻マスタ!E70&lt;シフト設定マスタ!$E$12,$AH70="キッチン"),"A",IF(AND(希望開始時刻マスタ!E70&gt;=シフト設定マスタ!$D$13,希望開始時刻マスタ!E70&lt;シフト設定マスタ!$E$13,$AH70="キッチン"),"B",IF(AND(希望開始時刻マスタ!E70&gt;=シフト設定マスタ!$D$14,希望開始時刻マスタ!E70&lt;シフト設定マスタ!$E$14,$AH70="ホール"),"C",IF(AND(希望開始時刻マスタ!E70&gt;=シフト設定マスタ!$D$15,希望開始時刻マスタ!E70&lt;シフト設定マスタ!$E$15,$AH70="ホール"),"D",IF(希望開始時刻マスタ!E70="休み","休み","")))))</f>
        <v/>
      </c>
      <c r="F70" s="142" t="str">
        <f>IF(AND(希望開始時刻マスタ!F70&gt;=シフト設定マスタ!$D$12,希望開始時刻マスタ!F70&lt;シフト設定マスタ!$E$12,$AH70="キッチン"),"A",IF(AND(希望開始時刻マスタ!F70&gt;=シフト設定マスタ!$D$13,希望開始時刻マスタ!F70&lt;シフト設定マスタ!$E$13,$AH70="キッチン"),"B",IF(AND(希望開始時刻マスタ!F70&gt;=シフト設定マスタ!$D$14,希望開始時刻マスタ!F70&lt;シフト設定マスタ!$E$14,$AH70="ホール"),"C",IF(AND(希望開始時刻マスタ!F70&gt;=シフト設定マスタ!$D$15,希望開始時刻マスタ!F70&lt;シフト設定マスタ!$E$15,$AH70="ホール"),"D",IF(希望開始時刻マスタ!F70="休み","休み","")))))</f>
        <v/>
      </c>
      <c r="G70" s="142" t="str">
        <f>IF(AND(希望開始時刻マスタ!G70&gt;=シフト設定マスタ!$D$12,希望開始時刻マスタ!G70&lt;シフト設定マスタ!$E$12,$AH70="キッチン"),"A",IF(AND(希望開始時刻マスタ!G70&gt;=シフト設定マスタ!$D$13,希望開始時刻マスタ!G70&lt;シフト設定マスタ!$E$13,$AH70="キッチン"),"B",IF(AND(希望開始時刻マスタ!G70&gt;=シフト設定マスタ!$D$14,希望開始時刻マスタ!G70&lt;シフト設定マスタ!$E$14,$AH70="ホール"),"C",IF(AND(希望開始時刻マスタ!G70&gt;=シフト設定マスタ!$D$15,希望開始時刻マスタ!G70&lt;シフト設定マスタ!$E$15,$AH70="ホール"),"D",IF(希望開始時刻マスタ!G70="休み","休み","")))))</f>
        <v/>
      </c>
      <c r="H70" s="142" t="str">
        <f>IF(AND(希望開始時刻マスタ!H70&gt;=シフト設定マスタ!$D$12,希望開始時刻マスタ!H70&lt;シフト設定マスタ!$E$12,$AH70="キッチン"),"A",IF(AND(希望開始時刻マスタ!H70&gt;=シフト設定マスタ!$D$13,希望開始時刻マスタ!H70&lt;シフト設定マスタ!$E$13,$AH70="キッチン"),"B",IF(AND(希望開始時刻マスタ!H70&gt;=シフト設定マスタ!$D$14,希望開始時刻マスタ!H70&lt;シフト設定マスタ!$E$14,$AH70="ホール"),"C",IF(AND(希望開始時刻マスタ!H70&gt;=シフト設定マスタ!$D$15,希望開始時刻マスタ!H70&lt;シフト設定マスタ!$E$15,$AH70="ホール"),"D",IF(希望開始時刻マスタ!H70="休み","休み","")))))</f>
        <v/>
      </c>
      <c r="I70" s="142" t="str">
        <f>IF(AND(希望開始時刻マスタ!I70&gt;=シフト設定マスタ!$D$12,希望開始時刻マスタ!I70&lt;シフト設定マスタ!$E$12,$AH70="キッチン"),"A",IF(AND(希望開始時刻マスタ!I70&gt;=シフト設定マスタ!$D$13,希望開始時刻マスタ!I70&lt;シフト設定マスタ!$E$13,$AH70="キッチン"),"B",IF(AND(希望開始時刻マスタ!I70&gt;=シフト設定マスタ!$D$14,希望開始時刻マスタ!I70&lt;シフト設定マスタ!$E$14,$AH70="ホール"),"C",IF(AND(希望開始時刻マスタ!I70&gt;=シフト設定マスタ!$D$15,希望開始時刻マスタ!I70&lt;シフト設定マスタ!$E$15,$AH70="ホール"),"D",IF(希望開始時刻マスタ!I70="休み","休み","")))))</f>
        <v/>
      </c>
      <c r="J70" s="142" t="str">
        <f>IF(AND(希望開始時刻マスタ!J70&gt;=シフト設定マスタ!$D$12,希望開始時刻マスタ!J70&lt;シフト設定マスタ!$E$12,$AH70="キッチン"),"A",IF(AND(希望開始時刻マスタ!J70&gt;=シフト設定マスタ!$D$13,希望開始時刻マスタ!J70&lt;シフト設定マスタ!$E$13,$AH70="キッチン"),"B",IF(AND(希望開始時刻マスタ!J70&gt;=シフト設定マスタ!$D$14,希望開始時刻マスタ!J70&lt;シフト設定マスタ!$E$14,$AH70="ホール"),"C",IF(AND(希望開始時刻マスタ!J70&gt;=シフト設定マスタ!$D$15,希望開始時刻マスタ!J70&lt;シフト設定マスタ!$E$15,$AH70="ホール"),"D",IF(希望開始時刻マスタ!J70="休み","休み","")))))</f>
        <v/>
      </c>
      <c r="K70" s="142" t="str">
        <f>IF(AND(希望開始時刻マスタ!K70&gt;=シフト設定マスタ!$D$12,希望開始時刻マスタ!K70&lt;シフト設定マスタ!$E$12,$AH70="キッチン"),"A",IF(AND(希望開始時刻マスタ!K70&gt;=シフト設定マスタ!$D$13,希望開始時刻マスタ!K70&lt;シフト設定マスタ!$E$13,$AH70="キッチン"),"B",IF(AND(希望開始時刻マスタ!K70&gt;=シフト設定マスタ!$D$14,希望開始時刻マスタ!K70&lt;シフト設定マスタ!$E$14,$AH70="ホール"),"C",IF(AND(希望開始時刻マスタ!K70&gt;=シフト設定マスタ!$D$15,希望開始時刻マスタ!K70&lt;シフト設定マスタ!$E$15,$AH70="ホール"),"D",IF(希望開始時刻マスタ!K70="休み","休み","")))))</f>
        <v/>
      </c>
      <c r="L70" s="142" t="str">
        <f>IF(AND(希望開始時刻マスタ!L70&gt;=シフト設定マスタ!$D$12,希望開始時刻マスタ!L70&lt;シフト設定マスタ!$E$12,$AH70="キッチン"),"A",IF(AND(希望開始時刻マスタ!L70&gt;=シフト設定マスタ!$D$13,希望開始時刻マスタ!L70&lt;シフト設定マスタ!$E$13,$AH70="キッチン"),"B",IF(AND(希望開始時刻マスタ!L70&gt;=シフト設定マスタ!$D$14,希望開始時刻マスタ!L70&lt;シフト設定マスタ!$E$14,$AH70="ホール"),"C",IF(AND(希望開始時刻マスタ!L70&gt;=シフト設定マスタ!$D$15,希望開始時刻マスタ!L70&lt;シフト設定マスタ!$E$15,$AH70="ホール"),"D",IF(希望開始時刻マスタ!L70="休み","休み","")))))</f>
        <v/>
      </c>
      <c r="M70" s="142" t="str">
        <f>IF(AND(希望開始時刻マスタ!M70&gt;=シフト設定マスタ!$D$12,希望開始時刻マスタ!M70&lt;シフト設定マスタ!$E$12,$AH70="キッチン"),"A",IF(AND(希望開始時刻マスタ!M70&gt;=シフト設定マスタ!$D$13,希望開始時刻マスタ!M70&lt;シフト設定マスタ!$E$13,$AH70="キッチン"),"B",IF(AND(希望開始時刻マスタ!M70&gt;=シフト設定マスタ!$D$14,希望開始時刻マスタ!M70&lt;シフト設定マスタ!$E$14,$AH70="ホール"),"C",IF(AND(希望開始時刻マスタ!M70&gt;=シフト設定マスタ!$D$15,希望開始時刻マスタ!M70&lt;シフト設定マスタ!$E$15,$AH70="ホール"),"D",IF(希望開始時刻マスタ!M70="休み","休み","")))))</f>
        <v/>
      </c>
      <c r="N70" s="142" t="str">
        <f>IF(AND(希望開始時刻マスタ!N70&gt;=シフト設定マスタ!$D$12,希望開始時刻マスタ!N70&lt;シフト設定マスタ!$E$12,$AH70="キッチン"),"A",IF(AND(希望開始時刻マスタ!N70&gt;=シフト設定マスタ!$D$13,希望開始時刻マスタ!N70&lt;シフト設定マスタ!$E$13,$AH70="キッチン"),"B",IF(AND(希望開始時刻マスタ!N70&gt;=シフト設定マスタ!$D$14,希望開始時刻マスタ!N70&lt;シフト設定マスタ!$E$14,$AH70="ホール"),"C",IF(AND(希望開始時刻マスタ!N70&gt;=シフト設定マスタ!$D$15,希望開始時刻マスタ!N70&lt;シフト設定マスタ!$E$15,$AH70="ホール"),"D",IF(希望開始時刻マスタ!N70="休み","休み","")))))</f>
        <v/>
      </c>
      <c r="O70" s="142" t="str">
        <f>IF(AND(希望開始時刻マスタ!O70&gt;=シフト設定マスタ!$D$12,希望開始時刻マスタ!O70&lt;シフト設定マスタ!$E$12,$AH70="キッチン"),"A",IF(AND(希望開始時刻マスタ!O70&gt;=シフト設定マスタ!$D$13,希望開始時刻マスタ!O70&lt;シフト設定マスタ!$E$13,$AH70="キッチン"),"B",IF(AND(希望開始時刻マスタ!O70&gt;=シフト設定マスタ!$D$14,希望開始時刻マスタ!O70&lt;シフト設定マスタ!$E$14,$AH70="ホール"),"C",IF(AND(希望開始時刻マスタ!O70&gt;=シフト設定マスタ!$D$15,希望開始時刻マスタ!O70&lt;シフト設定マスタ!$E$15,$AH70="ホール"),"D",IF(希望開始時刻マスタ!O70="休み","休み","")))))</f>
        <v/>
      </c>
      <c r="P70" s="142" t="str">
        <f>IF(AND(希望開始時刻マスタ!P70&gt;=シフト設定マスタ!$D$12,希望開始時刻マスタ!P70&lt;シフト設定マスタ!$E$12,$AH70="キッチン"),"A",IF(AND(希望開始時刻マスタ!P70&gt;=シフト設定マスタ!$D$13,希望開始時刻マスタ!P70&lt;シフト設定マスタ!$E$13,$AH70="キッチン"),"B",IF(AND(希望開始時刻マスタ!P70&gt;=シフト設定マスタ!$D$14,希望開始時刻マスタ!P70&lt;シフト設定マスタ!$E$14,$AH70="ホール"),"C",IF(AND(希望開始時刻マスタ!P70&gt;=シフト設定マスタ!$D$15,希望開始時刻マスタ!P70&lt;シフト設定マスタ!$E$15,$AH70="ホール"),"D",IF(希望開始時刻マスタ!P70="休み","休み","")))))</f>
        <v/>
      </c>
      <c r="Q70" s="142" t="str">
        <f>IF(AND(希望開始時刻マスタ!Q70&gt;=シフト設定マスタ!$D$12,希望開始時刻マスタ!Q70&lt;シフト設定マスタ!$E$12,$AH70="キッチン"),"A",IF(AND(希望開始時刻マスタ!Q70&gt;=シフト設定マスタ!$D$13,希望開始時刻マスタ!Q70&lt;シフト設定マスタ!$E$13,$AH70="キッチン"),"B",IF(AND(希望開始時刻マスタ!Q70&gt;=シフト設定マスタ!$D$14,希望開始時刻マスタ!Q70&lt;シフト設定マスタ!$E$14,$AH70="ホール"),"C",IF(AND(希望開始時刻マスタ!Q70&gt;=シフト設定マスタ!$D$15,希望開始時刻マスタ!Q70&lt;シフト設定マスタ!$E$15,$AH70="ホール"),"D",IF(希望開始時刻マスタ!Q70="休み","休み","")))))</f>
        <v/>
      </c>
      <c r="R70" s="142" t="str">
        <f>IF(AND(希望開始時刻マスタ!R70&gt;=シフト設定マスタ!$D$12,希望開始時刻マスタ!R70&lt;シフト設定マスタ!$E$12,$AH70="キッチン"),"A",IF(AND(希望開始時刻マスタ!R70&gt;=シフト設定マスタ!$D$13,希望開始時刻マスタ!R70&lt;シフト設定マスタ!$E$13,$AH70="キッチン"),"B",IF(AND(希望開始時刻マスタ!R70&gt;=シフト設定マスタ!$D$14,希望開始時刻マスタ!R70&lt;シフト設定マスタ!$E$14,$AH70="ホール"),"C",IF(AND(希望開始時刻マスタ!R70&gt;=シフト設定マスタ!$D$15,希望開始時刻マスタ!R70&lt;シフト設定マスタ!$E$15,$AH70="ホール"),"D",IF(希望開始時刻マスタ!R70="休み","休み","")))))</f>
        <v/>
      </c>
      <c r="S70" s="142" t="str">
        <f>IF(AND(希望開始時刻マスタ!S70&gt;=シフト設定マスタ!$D$12,希望開始時刻マスタ!S70&lt;シフト設定マスタ!$E$12,$AH70="キッチン"),"A",IF(AND(希望開始時刻マスタ!S70&gt;=シフト設定マスタ!$D$13,希望開始時刻マスタ!S70&lt;シフト設定マスタ!$E$13,$AH70="キッチン"),"B",IF(AND(希望開始時刻マスタ!S70&gt;=シフト設定マスタ!$D$14,希望開始時刻マスタ!S70&lt;シフト設定マスタ!$E$14,$AH70="ホール"),"C",IF(AND(希望開始時刻マスタ!S70&gt;=シフト設定マスタ!$D$15,希望開始時刻マスタ!S70&lt;シフト設定マスタ!$E$15,$AH70="ホール"),"D",IF(希望開始時刻マスタ!S70="休み","休み","")))))</f>
        <v/>
      </c>
      <c r="T70" s="142" t="str">
        <f>IF(AND(希望開始時刻マスタ!T70&gt;=シフト設定マスタ!$D$12,希望開始時刻マスタ!T70&lt;シフト設定マスタ!$E$12,$AH70="キッチン"),"A",IF(AND(希望開始時刻マスタ!T70&gt;=シフト設定マスタ!$D$13,希望開始時刻マスタ!T70&lt;シフト設定マスタ!$E$13,$AH70="キッチン"),"B",IF(AND(希望開始時刻マスタ!T70&gt;=シフト設定マスタ!$D$14,希望開始時刻マスタ!T70&lt;シフト設定マスタ!$E$14,$AH70="ホール"),"C",IF(AND(希望開始時刻マスタ!T70&gt;=シフト設定マスタ!$D$15,希望開始時刻マスタ!T70&lt;シフト設定マスタ!$E$15,$AH70="ホール"),"D",IF(希望開始時刻マスタ!T70="休み","休み","")))))</f>
        <v/>
      </c>
      <c r="U70" s="142" t="str">
        <f>IF(AND(希望開始時刻マスタ!U70&gt;=シフト設定マスタ!$D$12,希望開始時刻マスタ!U70&lt;シフト設定マスタ!$E$12,$AH70="キッチン"),"A",IF(AND(希望開始時刻マスタ!U70&gt;=シフト設定マスタ!$D$13,希望開始時刻マスタ!U70&lt;シフト設定マスタ!$E$13,$AH70="キッチン"),"B",IF(AND(希望開始時刻マスタ!U70&gt;=シフト設定マスタ!$D$14,希望開始時刻マスタ!U70&lt;シフト設定マスタ!$E$14,$AH70="ホール"),"C",IF(AND(希望開始時刻マスタ!U70&gt;=シフト設定マスタ!$D$15,希望開始時刻マスタ!U70&lt;シフト設定マスタ!$E$15,$AH70="ホール"),"D",IF(希望開始時刻マスタ!U70="休み","休み","")))))</f>
        <v/>
      </c>
      <c r="V70" s="142" t="str">
        <f>IF(AND(希望開始時刻マスタ!V70&gt;=シフト設定マスタ!$D$12,希望開始時刻マスタ!V70&lt;シフト設定マスタ!$E$12,$AH70="キッチン"),"A",IF(AND(希望開始時刻マスタ!V70&gt;=シフト設定マスタ!$D$13,希望開始時刻マスタ!V70&lt;シフト設定マスタ!$E$13,$AH70="キッチン"),"B",IF(AND(希望開始時刻マスタ!V70&gt;=シフト設定マスタ!$D$14,希望開始時刻マスタ!V70&lt;シフト設定マスタ!$E$14,$AH70="ホール"),"C",IF(AND(希望開始時刻マスタ!V70&gt;=シフト設定マスタ!$D$15,希望開始時刻マスタ!V70&lt;シフト設定マスタ!$E$15,$AH70="ホール"),"D",IF(希望開始時刻マスタ!V70="休み","休み","")))))</f>
        <v/>
      </c>
      <c r="W70" s="142" t="str">
        <f>IF(AND(希望開始時刻マスタ!W70&gt;=シフト設定マスタ!$D$12,希望開始時刻マスタ!W70&lt;シフト設定マスタ!$E$12,$AH70="キッチン"),"A",IF(AND(希望開始時刻マスタ!W70&gt;=シフト設定マスタ!$D$13,希望開始時刻マスタ!W70&lt;シフト設定マスタ!$E$13,$AH70="キッチン"),"B",IF(AND(希望開始時刻マスタ!W70&gt;=シフト設定マスタ!$D$14,希望開始時刻マスタ!W70&lt;シフト設定マスタ!$E$14,$AH70="ホール"),"C",IF(AND(希望開始時刻マスタ!W70&gt;=シフト設定マスタ!$D$15,希望開始時刻マスタ!W70&lt;シフト設定マスタ!$E$15,$AH70="ホール"),"D",IF(希望開始時刻マスタ!W70="休み","休み","")))))</f>
        <v/>
      </c>
      <c r="X70" s="142" t="str">
        <f>IF(AND(希望開始時刻マスタ!X70&gt;=シフト設定マスタ!$D$12,希望開始時刻マスタ!X70&lt;シフト設定マスタ!$E$12,$AH70="キッチン"),"A",IF(AND(希望開始時刻マスタ!X70&gt;=シフト設定マスタ!$D$13,希望開始時刻マスタ!X70&lt;シフト設定マスタ!$E$13,$AH70="キッチン"),"B",IF(AND(希望開始時刻マスタ!X70&gt;=シフト設定マスタ!$D$14,希望開始時刻マスタ!X70&lt;シフト設定マスタ!$E$14,$AH70="ホール"),"C",IF(AND(希望開始時刻マスタ!X70&gt;=シフト設定マスタ!$D$15,希望開始時刻マスタ!X70&lt;シフト設定マスタ!$E$15,$AH70="ホール"),"D",IF(希望開始時刻マスタ!X70="休み","休み","")))))</f>
        <v/>
      </c>
      <c r="Y70" s="142" t="str">
        <f>IF(AND(希望開始時刻マスタ!Y70&gt;=シフト設定マスタ!$D$12,希望開始時刻マスタ!Y70&lt;シフト設定マスタ!$E$12,$AH70="キッチン"),"A",IF(AND(希望開始時刻マスタ!Y70&gt;=シフト設定マスタ!$D$13,希望開始時刻マスタ!Y70&lt;シフト設定マスタ!$E$13,$AH70="キッチン"),"B",IF(AND(希望開始時刻マスタ!Y70&gt;=シフト設定マスタ!$D$14,希望開始時刻マスタ!Y70&lt;シフト設定マスタ!$E$14,$AH70="ホール"),"C",IF(AND(希望開始時刻マスタ!Y70&gt;=シフト設定マスタ!$D$15,希望開始時刻マスタ!Y70&lt;シフト設定マスタ!$E$15,$AH70="ホール"),"D",IF(希望開始時刻マスタ!Y70="休み","休み","")))))</f>
        <v/>
      </c>
      <c r="Z70" s="142" t="str">
        <f>IF(AND(希望開始時刻マスタ!Z70&gt;=シフト設定マスタ!$D$12,希望開始時刻マスタ!Z70&lt;シフト設定マスタ!$E$12,$AH70="キッチン"),"A",IF(AND(希望開始時刻マスタ!Z70&gt;=シフト設定マスタ!$D$13,希望開始時刻マスタ!Z70&lt;シフト設定マスタ!$E$13,$AH70="キッチン"),"B",IF(AND(希望開始時刻マスタ!Z70&gt;=シフト設定マスタ!$D$14,希望開始時刻マスタ!Z70&lt;シフト設定マスタ!$E$14,$AH70="ホール"),"C",IF(AND(希望開始時刻マスタ!Z70&gt;=シフト設定マスタ!$D$15,希望開始時刻マスタ!Z70&lt;シフト設定マスタ!$E$15,$AH70="ホール"),"D",IF(希望開始時刻マスタ!Z70="休み","休み","")))))</f>
        <v/>
      </c>
      <c r="AA70" s="142" t="str">
        <f>IF(AND(希望開始時刻マスタ!AA70&gt;=シフト設定マスタ!$D$12,希望開始時刻マスタ!AA70&lt;シフト設定マスタ!$E$12,$AH70="キッチン"),"A",IF(AND(希望開始時刻マスタ!AA70&gt;=シフト設定マスタ!$D$13,希望開始時刻マスタ!AA70&lt;シフト設定マスタ!$E$13,$AH70="キッチン"),"B",IF(AND(希望開始時刻マスタ!AA70&gt;=シフト設定マスタ!$D$14,希望開始時刻マスタ!AA70&lt;シフト設定マスタ!$E$14,$AH70="ホール"),"C",IF(AND(希望開始時刻マスタ!AA70&gt;=シフト設定マスタ!$D$15,希望開始時刻マスタ!AA70&lt;シフト設定マスタ!$E$15,$AH70="ホール"),"D",IF(希望開始時刻マスタ!AA70="休み","休み","")))))</f>
        <v/>
      </c>
      <c r="AB70" s="142" t="str">
        <f>IF(AND(希望開始時刻マスタ!AB70&gt;=シフト設定マスタ!$D$12,希望開始時刻マスタ!AB70&lt;シフト設定マスタ!$E$12,$AH70="キッチン"),"A",IF(AND(希望開始時刻マスタ!AB70&gt;=シフト設定マスタ!$D$13,希望開始時刻マスタ!AB70&lt;シフト設定マスタ!$E$13,$AH70="キッチン"),"B",IF(AND(希望開始時刻マスタ!AB70&gt;=シフト設定マスタ!$D$14,希望開始時刻マスタ!AB70&lt;シフト設定マスタ!$E$14,$AH70="ホール"),"C",IF(AND(希望開始時刻マスタ!AB70&gt;=シフト設定マスタ!$D$15,希望開始時刻マスタ!AB70&lt;シフト設定マスタ!$E$15,$AH70="ホール"),"D",IF(希望開始時刻マスタ!AB70="休み","休み","")))))</f>
        <v/>
      </c>
      <c r="AC70" s="142" t="str">
        <f>IF(AND(希望開始時刻マスタ!AC70&gt;=シフト設定マスタ!$D$12,希望開始時刻マスタ!AC70&lt;シフト設定マスタ!$E$12,$AH70="キッチン"),"A",IF(AND(希望開始時刻マスタ!AC70&gt;=シフト設定マスタ!$D$13,希望開始時刻マスタ!AC70&lt;シフト設定マスタ!$E$13,$AH70="キッチン"),"B",IF(AND(希望開始時刻マスタ!AC70&gt;=シフト設定マスタ!$D$14,希望開始時刻マスタ!AC70&lt;シフト設定マスタ!$E$14,$AH70="ホール"),"C",IF(AND(希望開始時刻マスタ!AC70&gt;=シフト設定マスタ!$D$15,希望開始時刻マスタ!AC70&lt;シフト設定マスタ!$E$15,$AH70="ホール"),"D",IF(希望開始時刻マスタ!AC70="休み","休み","")))))</f>
        <v/>
      </c>
      <c r="AD70" s="142" t="str">
        <f>IF(AND(希望開始時刻マスタ!AD70&gt;=シフト設定マスタ!$D$12,希望開始時刻マスタ!AD70&lt;シフト設定マスタ!$E$12,$AH70="キッチン"),"A",IF(AND(希望開始時刻マスタ!AD70&gt;=シフト設定マスタ!$D$13,希望開始時刻マスタ!AD70&lt;シフト設定マスタ!$E$13,$AH70="キッチン"),"B",IF(AND(希望開始時刻マスタ!AD70&gt;=シフト設定マスタ!$D$14,希望開始時刻マスタ!AD70&lt;シフト設定マスタ!$E$14,$AH70="ホール"),"C",IF(AND(希望開始時刻マスタ!AD70&gt;=シフト設定マスタ!$D$15,希望開始時刻マスタ!AD70&lt;シフト設定マスタ!$E$15,$AH70="ホール"),"D",IF(希望開始時刻マスタ!AD70="休み","休み","")))))</f>
        <v/>
      </c>
      <c r="AE70" s="142" t="str">
        <f>IF(AND(希望開始時刻マスタ!AE70&gt;=シフト設定マスタ!$D$12,希望開始時刻マスタ!AE70&lt;シフト設定マスタ!$E$12,$AH70="キッチン"),"A",IF(AND(希望開始時刻マスタ!AE70&gt;=シフト設定マスタ!$D$13,希望開始時刻マスタ!AE70&lt;シフト設定マスタ!$E$13,$AH70="キッチン"),"B",IF(AND(希望開始時刻マスタ!AE70&gt;=シフト設定マスタ!$D$14,希望開始時刻マスタ!AE70&lt;シフト設定マスタ!$E$14,$AH70="ホール"),"C",IF(AND(希望開始時刻マスタ!AE70&gt;=シフト設定マスタ!$D$15,希望開始時刻マスタ!AE70&lt;シフト設定マスタ!$E$15,$AH70="ホール"),"D",IF(希望開始時刻マスタ!AE70="休み","休み","")))))</f>
        <v/>
      </c>
      <c r="AF70" s="142" t="str">
        <f>IF(AND(希望開始時刻マスタ!AF70&gt;=シフト設定マスタ!$D$12,希望開始時刻マスタ!AF70&lt;シフト設定マスタ!$E$12,$AH70="キッチン"),"A",IF(AND(希望開始時刻マスタ!AF70&gt;=シフト設定マスタ!$D$13,希望開始時刻マスタ!AF70&lt;シフト設定マスタ!$E$13,$AH70="キッチン"),"B",IF(AND(希望開始時刻マスタ!AF70&gt;=シフト設定マスタ!$D$14,希望開始時刻マスタ!AF70&lt;シフト設定マスタ!$E$14,$AH70="ホール"),"C",IF(AND(希望開始時刻マスタ!AF70&gt;=シフト設定マスタ!$D$15,希望開始時刻マスタ!AF70&lt;シフト設定マスタ!$E$15,$AH70="ホール"),"D",IF(希望開始時刻マスタ!AF70="休み","休み","")))))</f>
        <v/>
      </c>
      <c r="AG70" s="142" t="str">
        <f>IF(AND(希望開始時刻マスタ!AG70&gt;=シフト設定マスタ!$D$12,希望開始時刻マスタ!AG70&lt;シフト設定マスタ!$E$12,$AH70="キッチン"),"A",IF(AND(希望開始時刻マスタ!AG70&gt;=シフト設定マスタ!$D$13,希望開始時刻マスタ!AG70&lt;シフト設定マスタ!$E$13,$AH70="キッチン"),"B",IF(AND(希望開始時刻マスタ!AG70&gt;=シフト設定マスタ!$D$14,希望開始時刻マスタ!AG70&lt;シフト設定マスタ!$E$14,$AH70="ホール"),"C",IF(AND(希望開始時刻マスタ!AG70&gt;=シフト設定マスタ!$D$15,希望開始時刻マスタ!AG70&lt;シフト設定マスタ!$E$15,$AH70="ホール"),"D",IF(希望開始時刻マスタ!AG70="休み","休み","")))))</f>
        <v/>
      </c>
      <c r="AH70" s="143" t="str">
        <f>スタッフマスタ!L6</f>
        <v>キッチン</v>
      </c>
      <c r="AI70" s="143" t="str">
        <f>スタッフマスタ!K6</f>
        <v>社員</v>
      </c>
    </row>
    <row r="71" spans="2:35" x14ac:dyDescent="0.4">
      <c r="B71" s="17" t="s">
        <v>54</v>
      </c>
      <c r="C71" s="142" t="str">
        <f>IF(AND(希望開始時刻マスタ!C71&gt;=シフト設定マスタ!$D$12,希望開始時刻マスタ!C71&lt;シフト設定マスタ!$E$12,$AH71="キッチン"),"A",IF(AND(希望開始時刻マスタ!C71&gt;=シフト設定マスタ!$D$13,希望開始時刻マスタ!C71&lt;シフト設定マスタ!$E$13,$AH71="キッチン"),"B",IF(AND(希望開始時刻マスタ!C71&gt;=シフト設定マスタ!$D$14,希望開始時刻マスタ!C71&lt;シフト設定マスタ!$E$14,$AH71="ホール"),"C",IF(AND(希望開始時刻マスタ!C71&gt;=シフト設定マスタ!$D$15,希望開始時刻マスタ!C71&lt;シフト設定マスタ!$E$15,$AH71="ホール"),"D",IF(希望開始時刻マスタ!C71="休み","休み","")))))</f>
        <v/>
      </c>
      <c r="D71" s="142" t="str">
        <f>IF(AND(希望開始時刻マスタ!D71&gt;=シフト設定マスタ!$D$12,希望開始時刻マスタ!D71&lt;シフト設定マスタ!$E$12,$AH71="キッチン"),"A",IF(AND(希望開始時刻マスタ!D71&gt;=シフト設定マスタ!$D$13,希望開始時刻マスタ!D71&lt;シフト設定マスタ!$E$13,$AH71="キッチン"),"B",IF(AND(希望開始時刻マスタ!D71&gt;=シフト設定マスタ!$D$14,希望開始時刻マスタ!D71&lt;シフト設定マスタ!$E$14,$AH71="ホール"),"C",IF(AND(希望開始時刻マスタ!D71&gt;=シフト設定マスタ!$D$15,希望開始時刻マスタ!D71&lt;シフト設定マスタ!$E$15,$AH71="ホール"),"D",IF(希望開始時刻マスタ!D71="休み","休み","")))))</f>
        <v/>
      </c>
      <c r="E71" s="142" t="str">
        <f>IF(AND(希望開始時刻マスタ!E71&gt;=シフト設定マスタ!$D$12,希望開始時刻マスタ!E71&lt;シフト設定マスタ!$E$12,$AH71="キッチン"),"A",IF(AND(希望開始時刻マスタ!E71&gt;=シフト設定マスタ!$D$13,希望開始時刻マスタ!E71&lt;シフト設定マスタ!$E$13,$AH71="キッチン"),"B",IF(AND(希望開始時刻マスタ!E71&gt;=シフト設定マスタ!$D$14,希望開始時刻マスタ!E71&lt;シフト設定マスタ!$E$14,$AH71="ホール"),"C",IF(AND(希望開始時刻マスタ!E71&gt;=シフト設定マスタ!$D$15,希望開始時刻マスタ!E71&lt;シフト設定マスタ!$E$15,$AH71="ホール"),"D",IF(希望開始時刻マスタ!E71="休み","休み","")))))</f>
        <v/>
      </c>
      <c r="F71" s="142" t="str">
        <f>IF(AND(希望開始時刻マスタ!F71&gt;=シフト設定マスタ!$D$12,希望開始時刻マスタ!F71&lt;シフト設定マスタ!$E$12,$AH71="キッチン"),"A",IF(AND(希望開始時刻マスタ!F71&gt;=シフト設定マスタ!$D$13,希望開始時刻マスタ!F71&lt;シフト設定マスタ!$E$13,$AH71="キッチン"),"B",IF(AND(希望開始時刻マスタ!F71&gt;=シフト設定マスタ!$D$14,希望開始時刻マスタ!F71&lt;シフト設定マスタ!$E$14,$AH71="ホール"),"C",IF(AND(希望開始時刻マスタ!F71&gt;=シフト設定マスタ!$D$15,希望開始時刻マスタ!F71&lt;シフト設定マスタ!$E$15,$AH71="ホール"),"D",IF(希望開始時刻マスタ!F71="休み","休み","")))))</f>
        <v/>
      </c>
      <c r="G71" s="142" t="str">
        <f>IF(AND(希望開始時刻マスタ!G71&gt;=シフト設定マスタ!$D$12,希望開始時刻マスタ!G71&lt;シフト設定マスタ!$E$12,$AH71="キッチン"),"A",IF(AND(希望開始時刻マスタ!G71&gt;=シフト設定マスタ!$D$13,希望開始時刻マスタ!G71&lt;シフト設定マスタ!$E$13,$AH71="キッチン"),"B",IF(AND(希望開始時刻マスタ!G71&gt;=シフト設定マスタ!$D$14,希望開始時刻マスタ!G71&lt;シフト設定マスタ!$E$14,$AH71="ホール"),"C",IF(AND(希望開始時刻マスタ!G71&gt;=シフト設定マスタ!$D$15,希望開始時刻マスタ!G71&lt;シフト設定マスタ!$E$15,$AH71="ホール"),"D",IF(希望開始時刻マスタ!G71="休み","休み","")))))</f>
        <v/>
      </c>
      <c r="H71" s="142" t="str">
        <f>IF(AND(希望開始時刻マスタ!H71&gt;=シフト設定マスタ!$D$12,希望開始時刻マスタ!H71&lt;シフト設定マスタ!$E$12,$AH71="キッチン"),"A",IF(AND(希望開始時刻マスタ!H71&gt;=シフト設定マスタ!$D$13,希望開始時刻マスタ!H71&lt;シフト設定マスタ!$E$13,$AH71="キッチン"),"B",IF(AND(希望開始時刻マスタ!H71&gt;=シフト設定マスタ!$D$14,希望開始時刻マスタ!H71&lt;シフト設定マスタ!$E$14,$AH71="ホール"),"C",IF(AND(希望開始時刻マスタ!H71&gt;=シフト設定マスタ!$D$15,希望開始時刻マスタ!H71&lt;シフト設定マスタ!$E$15,$AH71="ホール"),"D",IF(希望開始時刻マスタ!H71="休み","休み","")))))</f>
        <v/>
      </c>
      <c r="I71" s="142" t="str">
        <f>IF(AND(希望開始時刻マスタ!I71&gt;=シフト設定マスタ!$D$12,希望開始時刻マスタ!I71&lt;シフト設定マスタ!$E$12,$AH71="キッチン"),"A",IF(AND(希望開始時刻マスタ!I71&gt;=シフト設定マスタ!$D$13,希望開始時刻マスタ!I71&lt;シフト設定マスタ!$E$13,$AH71="キッチン"),"B",IF(AND(希望開始時刻マスタ!I71&gt;=シフト設定マスタ!$D$14,希望開始時刻マスタ!I71&lt;シフト設定マスタ!$E$14,$AH71="ホール"),"C",IF(AND(希望開始時刻マスタ!I71&gt;=シフト設定マスタ!$D$15,希望開始時刻マスタ!I71&lt;シフト設定マスタ!$E$15,$AH71="ホール"),"D",IF(希望開始時刻マスタ!I71="休み","休み","")))))</f>
        <v/>
      </c>
      <c r="J71" s="142" t="str">
        <f>IF(AND(希望開始時刻マスタ!J71&gt;=シフト設定マスタ!$D$12,希望開始時刻マスタ!J71&lt;シフト設定マスタ!$E$12,$AH71="キッチン"),"A",IF(AND(希望開始時刻マスタ!J71&gt;=シフト設定マスタ!$D$13,希望開始時刻マスタ!J71&lt;シフト設定マスタ!$E$13,$AH71="キッチン"),"B",IF(AND(希望開始時刻マスタ!J71&gt;=シフト設定マスタ!$D$14,希望開始時刻マスタ!J71&lt;シフト設定マスタ!$E$14,$AH71="ホール"),"C",IF(AND(希望開始時刻マスタ!J71&gt;=シフト設定マスタ!$D$15,希望開始時刻マスタ!J71&lt;シフト設定マスタ!$E$15,$AH71="ホール"),"D",IF(希望開始時刻マスタ!J71="休み","休み","")))))</f>
        <v/>
      </c>
      <c r="K71" s="142" t="str">
        <f>IF(AND(希望開始時刻マスタ!K71&gt;=シフト設定マスタ!$D$12,希望開始時刻マスタ!K71&lt;シフト設定マスタ!$E$12,$AH71="キッチン"),"A",IF(AND(希望開始時刻マスタ!K71&gt;=シフト設定マスタ!$D$13,希望開始時刻マスタ!K71&lt;シフト設定マスタ!$E$13,$AH71="キッチン"),"B",IF(AND(希望開始時刻マスタ!K71&gt;=シフト設定マスタ!$D$14,希望開始時刻マスタ!K71&lt;シフト設定マスタ!$E$14,$AH71="ホール"),"C",IF(AND(希望開始時刻マスタ!K71&gt;=シフト設定マスタ!$D$15,希望開始時刻マスタ!K71&lt;シフト設定マスタ!$E$15,$AH71="ホール"),"D",IF(希望開始時刻マスタ!K71="休み","休み","")))))</f>
        <v/>
      </c>
      <c r="L71" s="142" t="str">
        <f>IF(AND(希望開始時刻マスタ!L71&gt;=シフト設定マスタ!$D$12,希望開始時刻マスタ!L71&lt;シフト設定マスタ!$E$12,$AH71="キッチン"),"A",IF(AND(希望開始時刻マスタ!L71&gt;=シフト設定マスタ!$D$13,希望開始時刻マスタ!L71&lt;シフト設定マスタ!$E$13,$AH71="キッチン"),"B",IF(AND(希望開始時刻マスタ!L71&gt;=シフト設定マスタ!$D$14,希望開始時刻マスタ!L71&lt;シフト設定マスタ!$E$14,$AH71="ホール"),"C",IF(AND(希望開始時刻マスタ!L71&gt;=シフト設定マスタ!$D$15,希望開始時刻マスタ!L71&lt;シフト設定マスタ!$E$15,$AH71="ホール"),"D",IF(希望開始時刻マスタ!L71="休み","休み","")))))</f>
        <v/>
      </c>
      <c r="M71" s="142" t="str">
        <f>IF(AND(希望開始時刻マスタ!M71&gt;=シフト設定マスタ!$D$12,希望開始時刻マスタ!M71&lt;シフト設定マスタ!$E$12,$AH71="キッチン"),"A",IF(AND(希望開始時刻マスタ!M71&gt;=シフト設定マスタ!$D$13,希望開始時刻マスタ!M71&lt;シフト設定マスタ!$E$13,$AH71="キッチン"),"B",IF(AND(希望開始時刻マスタ!M71&gt;=シフト設定マスタ!$D$14,希望開始時刻マスタ!M71&lt;シフト設定マスタ!$E$14,$AH71="ホール"),"C",IF(AND(希望開始時刻マスタ!M71&gt;=シフト設定マスタ!$D$15,希望開始時刻マスタ!M71&lt;シフト設定マスタ!$E$15,$AH71="ホール"),"D",IF(希望開始時刻マスタ!M71="休み","休み","")))))</f>
        <v/>
      </c>
      <c r="N71" s="142" t="str">
        <f>IF(AND(希望開始時刻マスタ!N71&gt;=シフト設定マスタ!$D$12,希望開始時刻マスタ!N71&lt;シフト設定マスタ!$E$12,$AH71="キッチン"),"A",IF(AND(希望開始時刻マスタ!N71&gt;=シフト設定マスタ!$D$13,希望開始時刻マスタ!N71&lt;シフト設定マスタ!$E$13,$AH71="キッチン"),"B",IF(AND(希望開始時刻マスタ!N71&gt;=シフト設定マスタ!$D$14,希望開始時刻マスタ!N71&lt;シフト設定マスタ!$E$14,$AH71="ホール"),"C",IF(AND(希望開始時刻マスタ!N71&gt;=シフト設定マスタ!$D$15,希望開始時刻マスタ!N71&lt;シフト設定マスタ!$E$15,$AH71="ホール"),"D",IF(希望開始時刻マスタ!N71="休み","休み","")))))</f>
        <v/>
      </c>
      <c r="O71" s="142" t="str">
        <f>IF(AND(希望開始時刻マスタ!O71&gt;=シフト設定マスタ!$D$12,希望開始時刻マスタ!O71&lt;シフト設定マスタ!$E$12,$AH71="キッチン"),"A",IF(AND(希望開始時刻マスタ!O71&gt;=シフト設定マスタ!$D$13,希望開始時刻マスタ!O71&lt;シフト設定マスタ!$E$13,$AH71="キッチン"),"B",IF(AND(希望開始時刻マスタ!O71&gt;=シフト設定マスタ!$D$14,希望開始時刻マスタ!O71&lt;シフト設定マスタ!$E$14,$AH71="ホール"),"C",IF(AND(希望開始時刻マスタ!O71&gt;=シフト設定マスタ!$D$15,希望開始時刻マスタ!O71&lt;シフト設定マスタ!$E$15,$AH71="ホール"),"D",IF(希望開始時刻マスタ!O71="休み","休み","")))))</f>
        <v/>
      </c>
      <c r="P71" s="142" t="str">
        <f>IF(AND(希望開始時刻マスタ!P71&gt;=シフト設定マスタ!$D$12,希望開始時刻マスタ!P71&lt;シフト設定マスタ!$E$12,$AH71="キッチン"),"A",IF(AND(希望開始時刻マスタ!P71&gt;=シフト設定マスタ!$D$13,希望開始時刻マスタ!P71&lt;シフト設定マスタ!$E$13,$AH71="キッチン"),"B",IF(AND(希望開始時刻マスタ!P71&gt;=シフト設定マスタ!$D$14,希望開始時刻マスタ!P71&lt;シフト設定マスタ!$E$14,$AH71="ホール"),"C",IF(AND(希望開始時刻マスタ!P71&gt;=シフト設定マスタ!$D$15,希望開始時刻マスタ!P71&lt;シフト設定マスタ!$E$15,$AH71="ホール"),"D",IF(希望開始時刻マスタ!P71="休み","休み","")))))</f>
        <v/>
      </c>
      <c r="Q71" s="142" t="str">
        <f>IF(AND(希望開始時刻マスタ!Q71&gt;=シフト設定マスタ!$D$12,希望開始時刻マスタ!Q71&lt;シフト設定マスタ!$E$12,$AH71="キッチン"),"A",IF(AND(希望開始時刻マスタ!Q71&gt;=シフト設定マスタ!$D$13,希望開始時刻マスタ!Q71&lt;シフト設定マスタ!$E$13,$AH71="キッチン"),"B",IF(AND(希望開始時刻マスタ!Q71&gt;=シフト設定マスタ!$D$14,希望開始時刻マスタ!Q71&lt;シフト設定マスタ!$E$14,$AH71="ホール"),"C",IF(AND(希望開始時刻マスタ!Q71&gt;=シフト設定マスタ!$D$15,希望開始時刻マスタ!Q71&lt;シフト設定マスタ!$E$15,$AH71="ホール"),"D",IF(希望開始時刻マスタ!Q71="休み","休み","")))))</f>
        <v/>
      </c>
      <c r="R71" s="142" t="str">
        <f>IF(AND(希望開始時刻マスタ!R71&gt;=シフト設定マスタ!$D$12,希望開始時刻マスタ!R71&lt;シフト設定マスタ!$E$12,$AH71="キッチン"),"A",IF(AND(希望開始時刻マスタ!R71&gt;=シフト設定マスタ!$D$13,希望開始時刻マスタ!R71&lt;シフト設定マスタ!$E$13,$AH71="キッチン"),"B",IF(AND(希望開始時刻マスタ!R71&gt;=シフト設定マスタ!$D$14,希望開始時刻マスタ!R71&lt;シフト設定マスタ!$E$14,$AH71="ホール"),"C",IF(AND(希望開始時刻マスタ!R71&gt;=シフト設定マスタ!$D$15,希望開始時刻マスタ!R71&lt;シフト設定マスタ!$E$15,$AH71="ホール"),"D",IF(希望開始時刻マスタ!R71="休み","休み","")))))</f>
        <v/>
      </c>
      <c r="S71" s="142" t="str">
        <f>IF(AND(希望開始時刻マスタ!S71&gt;=シフト設定マスタ!$D$12,希望開始時刻マスタ!S71&lt;シフト設定マスタ!$E$12,$AH71="キッチン"),"A",IF(AND(希望開始時刻マスタ!S71&gt;=シフト設定マスタ!$D$13,希望開始時刻マスタ!S71&lt;シフト設定マスタ!$E$13,$AH71="キッチン"),"B",IF(AND(希望開始時刻マスタ!S71&gt;=シフト設定マスタ!$D$14,希望開始時刻マスタ!S71&lt;シフト設定マスタ!$E$14,$AH71="ホール"),"C",IF(AND(希望開始時刻マスタ!S71&gt;=シフト設定マスタ!$D$15,希望開始時刻マスタ!S71&lt;シフト設定マスタ!$E$15,$AH71="ホール"),"D",IF(希望開始時刻マスタ!S71="休み","休み","")))))</f>
        <v/>
      </c>
      <c r="T71" s="142" t="str">
        <f>IF(AND(希望開始時刻マスタ!T71&gt;=シフト設定マスタ!$D$12,希望開始時刻マスタ!T71&lt;シフト設定マスタ!$E$12,$AH71="キッチン"),"A",IF(AND(希望開始時刻マスタ!T71&gt;=シフト設定マスタ!$D$13,希望開始時刻マスタ!T71&lt;シフト設定マスタ!$E$13,$AH71="キッチン"),"B",IF(AND(希望開始時刻マスタ!T71&gt;=シフト設定マスタ!$D$14,希望開始時刻マスタ!T71&lt;シフト設定マスタ!$E$14,$AH71="ホール"),"C",IF(AND(希望開始時刻マスタ!T71&gt;=シフト設定マスタ!$D$15,希望開始時刻マスタ!T71&lt;シフト設定マスタ!$E$15,$AH71="ホール"),"D",IF(希望開始時刻マスタ!T71="休み","休み","")))))</f>
        <v/>
      </c>
      <c r="U71" s="142" t="str">
        <f>IF(AND(希望開始時刻マスタ!U71&gt;=シフト設定マスタ!$D$12,希望開始時刻マスタ!U71&lt;シフト設定マスタ!$E$12,$AH71="キッチン"),"A",IF(AND(希望開始時刻マスタ!U71&gt;=シフト設定マスタ!$D$13,希望開始時刻マスタ!U71&lt;シフト設定マスタ!$E$13,$AH71="キッチン"),"B",IF(AND(希望開始時刻マスタ!U71&gt;=シフト設定マスタ!$D$14,希望開始時刻マスタ!U71&lt;シフト設定マスタ!$E$14,$AH71="ホール"),"C",IF(AND(希望開始時刻マスタ!U71&gt;=シフト設定マスタ!$D$15,希望開始時刻マスタ!U71&lt;シフト設定マスタ!$E$15,$AH71="ホール"),"D",IF(希望開始時刻マスタ!U71="休み","休み","")))))</f>
        <v/>
      </c>
      <c r="V71" s="142" t="str">
        <f>IF(AND(希望開始時刻マスタ!V71&gt;=シフト設定マスタ!$D$12,希望開始時刻マスタ!V71&lt;シフト設定マスタ!$E$12,$AH71="キッチン"),"A",IF(AND(希望開始時刻マスタ!V71&gt;=シフト設定マスタ!$D$13,希望開始時刻マスタ!V71&lt;シフト設定マスタ!$E$13,$AH71="キッチン"),"B",IF(AND(希望開始時刻マスタ!V71&gt;=シフト設定マスタ!$D$14,希望開始時刻マスタ!V71&lt;シフト設定マスタ!$E$14,$AH71="ホール"),"C",IF(AND(希望開始時刻マスタ!V71&gt;=シフト設定マスタ!$D$15,希望開始時刻マスタ!V71&lt;シフト設定マスタ!$E$15,$AH71="ホール"),"D",IF(希望開始時刻マスタ!V71="休み","休み","")))))</f>
        <v/>
      </c>
      <c r="W71" s="142" t="str">
        <f>IF(AND(希望開始時刻マスタ!W71&gt;=シフト設定マスタ!$D$12,希望開始時刻マスタ!W71&lt;シフト設定マスタ!$E$12,$AH71="キッチン"),"A",IF(AND(希望開始時刻マスタ!W71&gt;=シフト設定マスタ!$D$13,希望開始時刻マスタ!W71&lt;シフト設定マスタ!$E$13,$AH71="キッチン"),"B",IF(AND(希望開始時刻マスタ!W71&gt;=シフト設定マスタ!$D$14,希望開始時刻マスタ!W71&lt;シフト設定マスタ!$E$14,$AH71="ホール"),"C",IF(AND(希望開始時刻マスタ!W71&gt;=シフト設定マスタ!$D$15,希望開始時刻マスタ!W71&lt;シフト設定マスタ!$E$15,$AH71="ホール"),"D",IF(希望開始時刻マスタ!W71="休み","休み","")))))</f>
        <v/>
      </c>
      <c r="X71" s="142" t="str">
        <f>IF(AND(希望開始時刻マスタ!X71&gt;=シフト設定マスタ!$D$12,希望開始時刻マスタ!X71&lt;シフト設定マスタ!$E$12,$AH71="キッチン"),"A",IF(AND(希望開始時刻マスタ!X71&gt;=シフト設定マスタ!$D$13,希望開始時刻マスタ!X71&lt;シフト設定マスタ!$E$13,$AH71="キッチン"),"B",IF(AND(希望開始時刻マスタ!X71&gt;=シフト設定マスタ!$D$14,希望開始時刻マスタ!X71&lt;シフト設定マスタ!$E$14,$AH71="ホール"),"C",IF(AND(希望開始時刻マスタ!X71&gt;=シフト設定マスタ!$D$15,希望開始時刻マスタ!X71&lt;シフト設定マスタ!$E$15,$AH71="ホール"),"D",IF(希望開始時刻マスタ!X71="休み","休み","")))))</f>
        <v/>
      </c>
      <c r="Y71" s="142" t="str">
        <f>IF(AND(希望開始時刻マスタ!Y71&gt;=シフト設定マスタ!$D$12,希望開始時刻マスタ!Y71&lt;シフト設定マスタ!$E$12,$AH71="キッチン"),"A",IF(AND(希望開始時刻マスタ!Y71&gt;=シフト設定マスタ!$D$13,希望開始時刻マスタ!Y71&lt;シフト設定マスタ!$E$13,$AH71="キッチン"),"B",IF(AND(希望開始時刻マスタ!Y71&gt;=シフト設定マスタ!$D$14,希望開始時刻マスタ!Y71&lt;シフト設定マスタ!$E$14,$AH71="ホール"),"C",IF(AND(希望開始時刻マスタ!Y71&gt;=シフト設定マスタ!$D$15,希望開始時刻マスタ!Y71&lt;シフト設定マスタ!$E$15,$AH71="ホール"),"D",IF(希望開始時刻マスタ!Y71="休み","休み","")))))</f>
        <v/>
      </c>
      <c r="Z71" s="142" t="str">
        <f>IF(AND(希望開始時刻マスタ!Z71&gt;=シフト設定マスタ!$D$12,希望開始時刻マスタ!Z71&lt;シフト設定マスタ!$E$12,$AH71="キッチン"),"A",IF(AND(希望開始時刻マスタ!Z71&gt;=シフト設定マスタ!$D$13,希望開始時刻マスタ!Z71&lt;シフト設定マスタ!$E$13,$AH71="キッチン"),"B",IF(AND(希望開始時刻マスタ!Z71&gt;=シフト設定マスタ!$D$14,希望開始時刻マスタ!Z71&lt;シフト設定マスタ!$E$14,$AH71="ホール"),"C",IF(AND(希望開始時刻マスタ!Z71&gt;=シフト設定マスタ!$D$15,希望開始時刻マスタ!Z71&lt;シフト設定マスタ!$E$15,$AH71="ホール"),"D",IF(希望開始時刻マスタ!Z71="休み","休み","")))))</f>
        <v/>
      </c>
      <c r="AA71" s="142" t="str">
        <f>IF(AND(希望開始時刻マスタ!AA71&gt;=シフト設定マスタ!$D$12,希望開始時刻マスタ!AA71&lt;シフト設定マスタ!$E$12,$AH71="キッチン"),"A",IF(AND(希望開始時刻マスタ!AA71&gt;=シフト設定マスタ!$D$13,希望開始時刻マスタ!AA71&lt;シフト設定マスタ!$E$13,$AH71="キッチン"),"B",IF(AND(希望開始時刻マスタ!AA71&gt;=シフト設定マスタ!$D$14,希望開始時刻マスタ!AA71&lt;シフト設定マスタ!$E$14,$AH71="ホール"),"C",IF(AND(希望開始時刻マスタ!AA71&gt;=シフト設定マスタ!$D$15,希望開始時刻マスタ!AA71&lt;シフト設定マスタ!$E$15,$AH71="ホール"),"D",IF(希望開始時刻マスタ!AA71="休み","休み","")))))</f>
        <v/>
      </c>
      <c r="AB71" s="142" t="str">
        <f>IF(AND(希望開始時刻マスタ!AB71&gt;=シフト設定マスタ!$D$12,希望開始時刻マスタ!AB71&lt;シフト設定マスタ!$E$12,$AH71="キッチン"),"A",IF(AND(希望開始時刻マスタ!AB71&gt;=シフト設定マスタ!$D$13,希望開始時刻マスタ!AB71&lt;シフト設定マスタ!$E$13,$AH71="キッチン"),"B",IF(AND(希望開始時刻マスタ!AB71&gt;=シフト設定マスタ!$D$14,希望開始時刻マスタ!AB71&lt;シフト設定マスタ!$E$14,$AH71="ホール"),"C",IF(AND(希望開始時刻マスタ!AB71&gt;=シフト設定マスタ!$D$15,希望開始時刻マスタ!AB71&lt;シフト設定マスタ!$E$15,$AH71="ホール"),"D",IF(希望開始時刻マスタ!AB71="休み","休み","")))))</f>
        <v/>
      </c>
      <c r="AC71" s="142" t="str">
        <f>IF(AND(希望開始時刻マスタ!AC71&gt;=シフト設定マスタ!$D$12,希望開始時刻マスタ!AC71&lt;シフト設定マスタ!$E$12,$AH71="キッチン"),"A",IF(AND(希望開始時刻マスタ!AC71&gt;=シフト設定マスタ!$D$13,希望開始時刻マスタ!AC71&lt;シフト設定マスタ!$E$13,$AH71="キッチン"),"B",IF(AND(希望開始時刻マスタ!AC71&gt;=シフト設定マスタ!$D$14,希望開始時刻マスタ!AC71&lt;シフト設定マスタ!$E$14,$AH71="ホール"),"C",IF(AND(希望開始時刻マスタ!AC71&gt;=シフト設定マスタ!$D$15,希望開始時刻マスタ!AC71&lt;シフト設定マスタ!$E$15,$AH71="ホール"),"D",IF(希望開始時刻マスタ!AC71="休み","休み","")))))</f>
        <v/>
      </c>
      <c r="AD71" s="142" t="str">
        <f>IF(AND(希望開始時刻マスタ!AD71&gt;=シフト設定マスタ!$D$12,希望開始時刻マスタ!AD71&lt;シフト設定マスタ!$E$12,$AH71="キッチン"),"A",IF(AND(希望開始時刻マスタ!AD71&gt;=シフト設定マスタ!$D$13,希望開始時刻マスタ!AD71&lt;シフト設定マスタ!$E$13,$AH71="キッチン"),"B",IF(AND(希望開始時刻マスタ!AD71&gt;=シフト設定マスタ!$D$14,希望開始時刻マスタ!AD71&lt;シフト設定マスタ!$E$14,$AH71="ホール"),"C",IF(AND(希望開始時刻マスタ!AD71&gt;=シフト設定マスタ!$D$15,希望開始時刻マスタ!AD71&lt;シフト設定マスタ!$E$15,$AH71="ホール"),"D",IF(希望開始時刻マスタ!AD71="休み","休み","")))))</f>
        <v/>
      </c>
      <c r="AE71" s="142" t="str">
        <f>IF(AND(希望開始時刻マスタ!AE71&gt;=シフト設定マスタ!$D$12,希望開始時刻マスタ!AE71&lt;シフト設定マスタ!$E$12,$AH71="キッチン"),"A",IF(AND(希望開始時刻マスタ!AE71&gt;=シフト設定マスタ!$D$13,希望開始時刻マスタ!AE71&lt;シフト設定マスタ!$E$13,$AH71="キッチン"),"B",IF(AND(希望開始時刻マスタ!AE71&gt;=シフト設定マスタ!$D$14,希望開始時刻マスタ!AE71&lt;シフト設定マスタ!$E$14,$AH71="ホール"),"C",IF(AND(希望開始時刻マスタ!AE71&gt;=シフト設定マスタ!$D$15,希望開始時刻マスタ!AE71&lt;シフト設定マスタ!$E$15,$AH71="ホール"),"D",IF(希望開始時刻マスタ!AE71="休み","休み","")))))</f>
        <v/>
      </c>
      <c r="AF71" s="142" t="str">
        <f>IF(AND(希望開始時刻マスタ!AF71&gt;=シフト設定マスタ!$D$12,希望開始時刻マスタ!AF71&lt;シフト設定マスタ!$E$12,$AH71="キッチン"),"A",IF(AND(希望開始時刻マスタ!AF71&gt;=シフト設定マスタ!$D$13,希望開始時刻マスタ!AF71&lt;シフト設定マスタ!$E$13,$AH71="キッチン"),"B",IF(AND(希望開始時刻マスタ!AF71&gt;=シフト設定マスタ!$D$14,希望開始時刻マスタ!AF71&lt;シフト設定マスタ!$E$14,$AH71="ホール"),"C",IF(AND(希望開始時刻マスタ!AF71&gt;=シフト設定マスタ!$D$15,希望開始時刻マスタ!AF71&lt;シフト設定マスタ!$E$15,$AH71="ホール"),"D",IF(希望開始時刻マスタ!AF71="休み","休み","")))))</f>
        <v/>
      </c>
      <c r="AG71" s="142" t="str">
        <f>IF(AND(希望開始時刻マスタ!AG71&gt;=シフト設定マスタ!$D$12,希望開始時刻マスタ!AG71&lt;シフト設定マスタ!$E$12,$AH71="キッチン"),"A",IF(AND(希望開始時刻マスタ!AG71&gt;=シフト設定マスタ!$D$13,希望開始時刻マスタ!AG71&lt;シフト設定マスタ!$E$13,$AH71="キッチン"),"B",IF(AND(希望開始時刻マスタ!AG71&gt;=シフト設定マスタ!$D$14,希望開始時刻マスタ!AG71&lt;シフト設定マスタ!$E$14,$AH71="ホール"),"C",IF(AND(希望開始時刻マスタ!AG71&gt;=シフト設定マスタ!$D$15,希望開始時刻マスタ!AG71&lt;シフト設定マスタ!$E$15,$AH71="ホール"),"D",IF(希望開始時刻マスタ!AG71="休み","休み","")))))</f>
        <v/>
      </c>
      <c r="AH71" s="143" t="str">
        <f>スタッフマスタ!L7</f>
        <v>キッチン</v>
      </c>
      <c r="AI71" s="143" t="str">
        <f>スタッフマスタ!K7</f>
        <v>社員</v>
      </c>
    </row>
    <row r="72" spans="2:35" x14ac:dyDescent="0.4">
      <c r="B72" s="17" t="s">
        <v>55</v>
      </c>
      <c r="C72" s="142" t="str">
        <f>IF(AND(希望開始時刻マスタ!C72&gt;=シフト設定マスタ!$D$12,希望開始時刻マスタ!C72&lt;シフト設定マスタ!$E$12,$AH72="キッチン"),"A",IF(AND(希望開始時刻マスタ!C72&gt;=シフト設定マスタ!$D$13,希望開始時刻マスタ!C72&lt;シフト設定マスタ!$E$13,$AH72="キッチン"),"B",IF(AND(希望開始時刻マスタ!C72&gt;=シフト設定マスタ!$D$14,希望開始時刻マスタ!C72&lt;シフト設定マスタ!$E$14,$AH72="ホール"),"C",IF(AND(希望開始時刻マスタ!C72&gt;=シフト設定マスタ!$D$15,希望開始時刻マスタ!C72&lt;シフト設定マスタ!$E$15,$AH72="ホール"),"D",IF(希望開始時刻マスタ!C72="休み","休み","")))))</f>
        <v/>
      </c>
      <c r="D72" s="142" t="str">
        <f>IF(AND(希望開始時刻マスタ!D72&gt;=シフト設定マスタ!$D$12,希望開始時刻マスタ!D72&lt;シフト設定マスタ!$E$12,$AH72="キッチン"),"A",IF(AND(希望開始時刻マスタ!D72&gt;=シフト設定マスタ!$D$13,希望開始時刻マスタ!D72&lt;シフト設定マスタ!$E$13,$AH72="キッチン"),"B",IF(AND(希望開始時刻マスタ!D72&gt;=シフト設定マスタ!$D$14,希望開始時刻マスタ!D72&lt;シフト設定マスタ!$E$14,$AH72="ホール"),"C",IF(AND(希望開始時刻マスタ!D72&gt;=シフト設定マスタ!$D$15,希望開始時刻マスタ!D72&lt;シフト設定マスタ!$E$15,$AH72="ホール"),"D",IF(希望開始時刻マスタ!D72="休み","休み","")))))</f>
        <v/>
      </c>
      <c r="E72" s="142" t="str">
        <f>IF(AND(希望開始時刻マスタ!E72&gt;=シフト設定マスタ!$D$12,希望開始時刻マスタ!E72&lt;シフト設定マスタ!$E$12,$AH72="キッチン"),"A",IF(AND(希望開始時刻マスタ!E72&gt;=シフト設定マスタ!$D$13,希望開始時刻マスタ!E72&lt;シフト設定マスタ!$E$13,$AH72="キッチン"),"B",IF(AND(希望開始時刻マスタ!E72&gt;=シフト設定マスタ!$D$14,希望開始時刻マスタ!E72&lt;シフト設定マスタ!$E$14,$AH72="ホール"),"C",IF(AND(希望開始時刻マスタ!E72&gt;=シフト設定マスタ!$D$15,希望開始時刻マスタ!E72&lt;シフト設定マスタ!$E$15,$AH72="ホール"),"D",IF(希望開始時刻マスタ!E72="休み","休み","")))))</f>
        <v/>
      </c>
      <c r="F72" s="142" t="str">
        <f>IF(AND(希望開始時刻マスタ!F72&gt;=シフト設定マスタ!$D$12,希望開始時刻マスタ!F72&lt;シフト設定マスタ!$E$12,$AH72="キッチン"),"A",IF(AND(希望開始時刻マスタ!F72&gt;=シフト設定マスタ!$D$13,希望開始時刻マスタ!F72&lt;シフト設定マスタ!$E$13,$AH72="キッチン"),"B",IF(AND(希望開始時刻マスタ!F72&gt;=シフト設定マスタ!$D$14,希望開始時刻マスタ!F72&lt;シフト設定マスタ!$E$14,$AH72="ホール"),"C",IF(AND(希望開始時刻マスタ!F72&gt;=シフト設定マスタ!$D$15,希望開始時刻マスタ!F72&lt;シフト設定マスタ!$E$15,$AH72="ホール"),"D",IF(希望開始時刻マスタ!F72="休み","休み","")))))</f>
        <v/>
      </c>
      <c r="G72" s="142" t="str">
        <f>IF(AND(希望開始時刻マスタ!G72&gt;=シフト設定マスタ!$D$12,希望開始時刻マスタ!G72&lt;シフト設定マスタ!$E$12,$AH72="キッチン"),"A",IF(AND(希望開始時刻マスタ!G72&gt;=シフト設定マスタ!$D$13,希望開始時刻マスタ!G72&lt;シフト設定マスタ!$E$13,$AH72="キッチン"),"B",IF(AND(希望開始時刻マスタ!G72&gt;=シフト設定マスタ!$D$14,希望開始時刻マスタ!G72&lt;シフト設定マスタ!$E$14,$AH72="ホール"),"C",IF(AND(希望開始時刻マスタ!G72&gt;=シフト設定マスタ!$D$15,希望開始時刻マスタ!G72&lt;シフト設定マスタ!$E$15,$AH72="ホール"),"D",IF(希望開始時刻マスタ!G72="休み","休み","")))))</f>
        <v/>
      </c>
      <c r="H72" s="142" t="str">
        <f>IF(AND(希望開始時刻マスタ!H72&gt;=シフト設定マスタ!$D$12,希望開始時刻マスタ!H72&lt;シフト設定マスタ!$E$12,$AH72="キッチン"),"A",IF(AND(希望開始時刻マスタ!H72&gt;=シフト設定マスタ!$D$13,希望開始時刻マスタ!H72&lt;シフト設定マスタ!$E$13,$AH72="キッチン"),"B",IF(AND(希望開始時刻マスタ!H72&gt;=シフト設定マスタ!$D$14,希望開始時刻マスタ!H72&lt;シフト設定マスタ!$E$14,$AH72="ホール"),"C",IF(AND(希望開始時刻マスタ!H72&gt;=シフト設定マスタ!$D$15,希望開始時刻マスタ!H72&lt;シフト設定マスタ!$E$15,$AH72="ホール"),"D",IF(希望開始時刻マスタ!H72="休み","休み","")))))</f>
        <v/>
      </c>
      <c r="I72" s="142" t="str">
        <f>IF(AND(希望開始時刻マスタ!I72&gt;=シフト設定マスタ!$D$12,希望開始時刻マスタ!I72&lt;シフト設定マスタ!$E$12,$AH72="キッチン"),"A",IF(AND(希望開始時刻マスタ!I72&gt;=シフト設定マスタ!$D$13,希望開始時刻マスタ!I72&lt;シフト設定マスタ!$E$13,$AH72="キッチン"),"B",IF(AND(希望開始時刻マスタ!I72&gt;=シフト設定マスタ!$D$14,希望開始時刻マスタ!I72&lt;シフト設定マスタ!$E$14,$AH72="ホール"),"C",IF(AND(希望開始時刻マスタ!I72&gt;=シフト設定マスタ!$D$15,希望開始時刻マスタ!I72&lt;シフト設定マスタ!$E$15,$AH72="ホール"),"D",IF(希望開始時刻マスタ!I72="休み","休み","")))))</f>
        <v/>
      </c>
      <c r="J72" s="142" t="str">
        <f>IF(AND(希望開始時刻マスタ!J72&gt;=シフト設定マスタ!$D$12,希望開始時刻マスタ!J72&lt;シフト設定マスタ!$E$12,$AH72="キッチン"),"A",IF(AND(希望開始時刻マスタ!J72&gt;=シフト設定マスタ!$D$13,希望開始時刻マスタ!J72&lt;シフト設定マスタ!$E$13,$AH72="キッチン"),"B",IF(AND(希望開始時刻マスタ!J72&gt;=シフト設定マスタ!$D$14,希望開始時刻マスタ!J72&lt;シフト設定マスタ!$E$14,$AH72="ホール"),"C",IF(AND(希望開始時刻マスタ!J72&gt;=シフト設定マスタ!$D$15,希望開始時刻マスタ!J72&lt;シフト設定マスタ!$E$15,$AH72="ホール"),"D",IF(希望開始時刻マスタ!J72="休み","休み","")))))</f>
        <v/>
      </c>
      <c r="K72" s="142" t="str">
        <f>IF(AND(希望開始時刻マスタ!K72&gt;=シフト設定マスタ!$D$12,希望開始時刻マスタ!K72&lt;シフト設定マスタ!$E$12,$AH72="キッチン"),"A",IF(AND(希望開始時刻マスタ!K72&gt;=シフト設定マスタ!$D$13,希望開始時刻マスタ!K72&lt;シフト設定マスタ!$E$13,$AH72="キッチン"),"B",IF(AND(希望開始時刻マスタ!K72&gt;=シフト設定マスタ!$D$14,希望開始時刻マスタ!K72&lt;シフト設定マスタ!$E$14,$AH72="ホール"),"C",IF(AND(希望開始時刻マスタ!K72&gt;=シフト設定マスタ!$D$15,希望開始時刻マスタ!K72&lt;シフト設定マスタ!$E$15,$AH72="ホール"),"D",IF(希望開始時刻マスタ!K72="休み","休み","")))))</f>
        <v/>
      </c>
      <c r="L72" s="142" t="str">
        <f>IF(AND(希望開始時刻マスタ!L72&gt;=シフト設定マスタ!$D$12,希望開始時刻マスタ!L72&lt;シフト設定マスタ!$E$12,$AH72="キッチン"),"A",IF(AND(希望開始時刻マスタ!L72&gt;=シフト設定マスタ!$D$13,希望開始時刻マスタ!L72&lt;シフト設定マスタ!$E$13,$AH72="キッチン"),"B",IF(AND(希望開始時刻マスタ!L72&gt;=シフト設定マスタ!$D$14,希望開始時刻マスタ!L72&lt;シフト設定マスタ!$E$14,$AH72="ホール"),"C",IF(AND(希望開始時刻マスタ!L72&gt;=シフト設定マスタ!$D$15,希望開始時刻マスタ!L72&lt;シフト設定マスタ!$E$15,$AH72="ホール"),"D",IF(希望開始時刻マスタ!L72="休み","休み","")))))</f>
        <v/>
      </c>
      <c r="M72" s="142" t="str">
        <f>IF(AND(希望開始時刻マスタ!M72&gt;=シフト設定マスタ!$D$12,希望開始時刻マスタ!M72&lt;シフト設定マスタ!$E$12,$AH72="キッチン"),"A",IF(AND(希望開始時刻マスタ!M72&gt;=シフト設定マスタ!$D$13,希望開始時刻マスタ!M72&lt;シフト設定マスタ!$E$13,$AH72="キッチン"),"B",IF(AND(希望開始時刻マスタ!M72&gt;=シフト設定マスタ!$D$14,希望開始時刻マスタ!M72&lt;シフト設定マスタ!$E$14,$AH72="ホール"),"C",IF(AND(希望開始時刻マスタ!M72&gt;=シフト設定マスタ!$D$15,希望開始時刻マスタ!M72&lt;シフト設定マスタ!$E$15,$AH72="ホール"),"D",IF(希望開始時刻マスタ!M72="休み","休み","")))))</f>
        <v/>
      </c>
      <c r="N72" s="142" t="str">
        <f>IF(AND(希望開始時刻マスタ!N72&gt;=シフト設定マスタ!$D$12,希望開始時刻マスタ!N72&lt;シフト設定マスタ!$E$12,$AH72="キッチン"),"A",IF(AND(希望開始時刻マスタ!N72&gt;=シフト設定マスタ!$D$13,希望開始時刻マスタ!N72&lt;シフト設定マスタ!$E$13,$AH72="キッチン"),"B",IF(AND(希望開始時刻マスタ!N72&gt;=シフト設定マスタ!$D$14,希望開始時刻マスタ!N72&lt;シフト設定マスタ!$E$14,$AH72="ホール"),"C",IF(AND(希望開始時刻マスタ!N72&gt;=シフト設定マスタ!$D$15,希望開始時刻マスタ!N72&lt;シフト設定マスタ!$E$15,$AH72="ホール"),"D",IF(希望開始時刻マスタ!N72="休み","休み","")))))</f>
        <v/>
      </c>
      <c r="O72" s="142" t="str">
        <f>IF(AND(希望開始時刻マスタ!O72&gt;=シフト設定マスタ!$D$12,希望開始時刻マスタ!O72&lt;シフト設定マスタ!$E$12,$AH72="キッチン"),"A",IF(AND(希望開始時刻マスタ!O72&gt;=シフト設定マスタ!$D$13,希望開始時刻マスタ!O72&lt;シフト設定マスタ!$E$13,$AH72="キッチン"),"B",IF(AND(希望開始時刻マスタ!O72&gt;=シフト設定マスタ!$D$14,希望開始時刻マスタ!O72&lt;シフト設定マスタ!$E$14,$AH72="ホール"),"C",IF(AND(希望開始時刻マスタ!O72&gt;=シフト設定マスタ!$D$15,希望開始時刻マスタ!O72&lt;シフト設定マスタ!$E$15,$AH72="ホール"),"D",IF(希望開始時刻マスタ!O72="休み","休み","")))))</f>
        <v/>
      </c>
      <c r="P72" s="142" t="str">
        <f>IF(AND(希望開始時刻マスタ!P72&gt;=シフト設定マスタ!$D$12,希望開始時刻マスタ!P72&lt;シフト設定マスタ!$E$12,$AH72="キッチン"),"A",IF(AND(希望開始時刻マスタ!P72&gt;=シフト設定マスタ!$D$13,希望開始時刻マスタ!P72&lt;シフト設定マスタ!$E$13,$AH72="キッチン"),"B",IF(AND(希望開始時刻マスタ!P72&gt;=シフト設定マスタ!$D$14,希望開始時刻マスタ!P72&lt;シフト設定マスタ!$E$14,$AH72="ホール"),"C",IF(AND(希望開始時刻マスタ!P72&gt;=シフト設定マスタ!$D$15,希望開始時刻マスタ!P72&lt;シフト設定マスタ!$E$15,$AH72="ホール"),"D",IF(希望開始時刻マスタ!P72="休み","休み","")))))</f>
        <v/>
      </c>
      <c r="Q72" s="142" t="str">
        <f>IF(AND(希望開始時刻マスタ!Q72&gt;=シフト設定マスタ!$D$12,希望開始時刻マスタ!Q72&lt;シフト設定マスタ!$E$12,$AH72="キッチン"),"A",IF(AND(希望開始時刻マスタ!Q72&gt;=シフト設定マスタ!$D$13,希望開始時刻マスタ!Q72&lt;シフト設定マスタ!$E$13,$AH72="キッチン"),"B",IF(AND(希望開始時刻マスタ!Q72&gt;=シフト設定マスタ!$D$14,希望開始時刻マスタ!Q72&lt;シフト設定マスタ!$E$14,$AH72="ホール"),"C",IF(AND(希望開始時刻マスタ!Q72&gt;=シフト設定マスタ!$D$15,希望開始時刻マスタ!Q72&lt;シフト設定マスタ!$E$15,$AH72="ホール"),"D",IF(希望開始時刻マスタ!Q72="休み","休み","")))))</f>
        <v/>
      </c>
      <c r="R72" s="142" t="str">
        <f>IF(AND(希望開始時刻マスタ!R72&gt;=シフト設定マスタ!$D$12,希望開始時刻マスタ!R72&lt;シフト設定マスタ!$E$12,$AH72="キッチン"),"A",IF(AND(希望開始時刻マスタ!R72&gt;=シフト設定マスタ!$D$13,希望開始時刻マスタ!R72&lt;シフト設定マスタ!$E$13,$AH72="キッチン"),"B",IF(AND(希望開始時刻マスタ!R72&gt;=シフト設定マスタ!$D$14,希望開始時刻マスタ!R72&lt;シフト設定マスタ!$E$14,$AH72="ホール"),"C",IF(AND(希望開始時刻マスタ!R72&gt;=シフト設定マスタ!$D$15,希望開始時刻マスタ!R72&lt;シフト設定マスタ!$E$15,$AH72="ホール"),"D",IF(希望開始時刻マスタ!R72="休み","休み","")))))</f>
        <v/>
      </c>
      <c r="S72" s="142" t="str">
        <f>IF(AND(希望開始時刻マスタ!S72&gt;=シフト設定マスタ!$D$12,希望開始時刻マスタ!S72&lt;シフト設定マスタ!$E$12,$AH72="キッチン"),"A",IF(AND(希望開始時刻マスタ!S72&gt;=シフト設定マスタ!$D$13,希望開始時刻マスタ!S72&lt;シフト設定マスタ!$E$13,$AH72="キッチン"),"B",IF(AND(希望開始時刻マスタ!S72&gt;=シフト設定マスタ!$D$14,希望開始時刻マスタ!S72&lt;シフト設定マスタ!$E$14,$AH72="ホール"),"C",IF(AND(希望開始時刻マスタ!S72&gt;=シフト設定マスタ!$D$15,希望開始時刻マスタ!S72&lt;シフト設定マスタ!$E$15,$AH72="ホール"),"D",IF(希望開始時刻マスタ!S72="休み","休み","")))))</f>
        <v/>
      </c>
      <c r="T72" s="142" t="str">
        <f>IF(AND(希望開始時刻マスタ!T72&gt;=シフト設定マスタ!$D$12,希望開始時刻マスタ!T72&lt;シフト設定マスタ!$E$12,$AH72="キッチン"),"A",IF(AND(希望開始時刻マスタ!T72&gt;=シフト設定マスタ!$D$13,希望開始時刻マスタ!T72&lt;シフト設定マスタ!$E$13,$AH72="キッチン"),"B",IF(AND(希望開始時刻マスタ!T72&gt;=シフト設定マスタ!$D$14,希望開始時刻マスタ!T72&lt;シフト設定マスタ!$E$14,$AH72="ホール"),"C",IF(AND(希望開始時刻マスタ!T72&gt;=シフト設定マスタ!$D$15,希望開始時刻マスタ!T72&lt;シフト設定マスタ!$E$15,$AH72="ホール"),"D",IF(希望開始時刻マスタ!T72="休み","休み","")))))</f>
        <v/>
      </c>
      <c r="U72" s="142" t="str">
        <f>IF(AND(希望開始時刻マスタ!U72&gt;=シフト設定マスタ!$D$12,希望開始時刻マスタ!U72&lt;シフト設定マスタ!$E$12,$AH72="キッチン"),"A",IF(AND(希望開始時刻マスタ!U72&gt;=シフト設定マスタ!$D$13,希望開始時刻マスタ!U72&lt;シフト設定マスタ!$E$13,$AH72="キッチン"),"B",IF(AND(希望開始時刻マスタ!U72&gt;=シフト設定マスタ!$D$14,希望開始時刻マスタ!U72&lt;シフト設定マスタ!$E$14,$AH72="ホール"),"C",IF(AND(希望開始時刻マスタ!U72&gt;=シフト設定マスタ!$D$15,希望開始時刻マスタ!U72&lt;シフト設定マスタ!$E$15,$AH72="ホール"),"D",IF(希望開始時刻マスタ!U72="休み","休み","")))))</f>
        <v/>
      </c>
      <c r="V72" s="142" t="str">
        <f>IF(AND(希望開始時刻マスタ!V72&gt;=シフト設定マスタ!$D$12,希望開始時刻マスタ!V72&lt;シフト設定マスタ!$E$12,$AH72="キッチン"),"A",IF(AND(希望開始時刻マスタ!V72&gt;=シフト設定マスタ!$D$13,希望開始時刻マスタ!V72&lt;シフト設定マスタ!$E$13,$AH72="キッチン"),"B",IF(AND(希望開始時刻マスタ!V72&gt;=シフト設定マスタ!$D$14,希望開始時刻マスタ!V72&lt;シフト設定マスタ!$E$14,$AH72="ホール"),"C",IF(AND(希望開始時刻マスタ!V72&gt;=シフト設定マスタ!$D$15,希望開始時刻マスタ!V72&lt;シフト設定マスタ!$E$15,$AH72="ホール"),"D",IF(希望開始時刻マスタ!V72="休み","休み","")))))</f>
        <v/>
      </c>
      <c r="W72" s="142" t="str">
        <f>IF(AND(希望開始時刻マスタ!W72&gt;=シフト設定マスタ!$D$12,希望開始時刻マスタ!W72&lt;シフト設定マスタ!$E$12,$AH72="キッチン"),"A",IF(AND(希望開始時刻マスタ!W72&gt;=シフト設定マスタ!$D$13,希望開始時刻マスタ!W72&lt;シフト設定マスタ!$E$13,$AH72="キッチン"),"B",IF(AND(希望開始時刻マスタ!W72&gt;=シフト設定マスタ!$D$14,希望開始時刻マスタ!W72&lt;シフト設定マスタ!$E$14,$AH72="ホール"),"C",IF(AND(希望開始時刻マスタ!W72&gt;=シフト設定マスタ!$D$15,希望開始時刻マスタ!W72&lt;シフト設定マスタ!$E$15,$AH72="ホール"),"D",IF(希望開始時刻マスタ!W72="休み","休み","")))))</f>
        <v/>
      </c>
      <c r="X72" s="142" t="str">
        <f>IF(AND(希望開始時刻マスタ!X72&gt;=シフト設定マスタ!$D$12,希望開始時刻マスタ!X72&lt;シフト設定マスタ!$E$12,$AH72="キッチン"),"A",IF(AND(希望開始時刻マスタ!X72&gt;=シフト設定マスタ!$D$13,希望開始時刻マスタ!X72&lt;シフト設定マスタ!$E$13,$AH72="キッチン"),"B",IF(AND(希望開始時刻マスタ!X72&gt;=シフト設定マスタ!$D$14,希望開始時刻マスタ!X72&lt;シフト設定マスタ!$E$14,$AH72="ホール"),"C",IF(AND(希望開始時刻マスタ!X72&gt;=シフト設定マスタ!$D$15,希望開始時刻マスタ!X72&lt;シフト設定マスタ!$E$15,$AH72="ホール"),"D",IF(希望開始時刻マスタ!X72="休み","休み","")))))</f>
        <v/>
      </c>
      <c r="Y72" s="142" t="str">
        <f>IF(AND(希望開始時刻マスタ!Y72&gt;=シフト設定マスタ!$D$12,希望開始時刻マスタ!Y72&lt;シフト設定マスタ!$E$12,$AH72="キッチン"),"A",IF(AND(希望開始時刻マスタ!Y72&gt;=シフト設定マスタ!$D$13,希望開始時刻マスタ!Y72&lt;シフト設定マスタ!$E$13,$AH72="キッチン"),"B",IF(AND(希望開始時刻マスタ!Y72&gt;=シフト設定マスタ!$D$14,希望開始時刻マスタ!Y72&lt;シフト設定マスタ!$E$14,$AH72="ホール"),"C",IF(AND(希望開始時刻マスタ!Y72&gt;=シフト設定マスタ!$D$15,希望開始時刻マスタ!Y72&lt;シフト設定マスタ!$E$15,$AH72="ホール"),"D",IF(希望開始時刻マスタ!Y72="休み","休み","")))))</f>
        <v/>
      </c>
      <c r="Z72" s="142" t="str">
        <f>IF(AND(希望開始時刻マスタ!Z72&gt;=シフト設定マスタ!$D$12,希望開始時刻マスタ!Z72&lt;シフト設定マスタ!$E$12,$AH72="キッチン"),"A",IF(AND(希望開始時刻マスタ!Z72&gt;=シフト設定マスタ!$D$13,希望開始時刻マスタ!Z72&lt;シフト設定マスタ!$E$13,$AH72="キッチン"),"B",IF(AND(希望開始時刻マスタ!Z72&gt;=シフト設定マスタ!$D$14,希望開始時刻マスタ!Z72&lt;シフト設定マスタ!$E$14,$AH72="ホール"),"C",IF(AND(希望開始時刻マスタ!Z72&gt;=シフト設定マスタ!$D$15,希望開始時刻マスタ!Z72&lt;シフト設定マスタ!$E$15,$AH72="ホール"),"D",IF(希望開始時刻マスタ!Z72="休み","休み","")))))</f>
        <v/>
      </c>
      <c r="AA72" s="142" t="str">
        <f>IF(AND(希望開始時刻マスタ!AA72&gt;=シフト設定マスタ!$D$12,希望開始時刻マスタ!AA72&lt;シフト設定マスタ!$E$12,$AH72="キッチン"),"A",IF(AND(希望開始時刻マスタ!AA72&gt;=シフト設定マスタ!$D$13,希望開始時刻マスタ!AA72&lt;シフト設定マスタ!$E$13,$AH72="キッチン"),"B",IF(AND(希望開始時刻マスタ!AA72&gt;=シフト設定マスタ!$D$14,希望開始時刻マスタ!AA72&lt;シフト設定マスタ!$E$14,$AH72="ホール"),"C",IF(AND(希望開始時刻マスタ!AA72&gt;=シフト設定マスタ!$D$15,希望開始時刻マスタ!AA72&lt;シフト設定マスタ!$E$15,$AH72="ホール"),"D",IF(希望開始時刻マスタ!AA72="休み","休み","")))))</f>
        <v/>
      </c>
      <c r="AB72" s="142" t="str">
        <f>IF(AND(希望開始時刻マスタ!AB72&gt;=シフト設定マスタ!$D$12,希望開始時刻マスタ!AB72&lt;シフト設定マスタ!$E$12,$AH72="キッチン"),"A",IF(AND(希望開始時刻マスタ!AB72&gt;=シフト設定マスタ!$D$13,希望開始時刻マスタ!AB72&lt;シフト設定マスタ!$E$13,$AH72="キッチン"),"B",IF(AND(希望開始時刻マスタ!AB72&gt;=シフト設定マスタ!$D$14,希望開始時刻マスタ!AB72&lt;シフト設定マスタ!$E$14,$AH72="ホール"),"C",IF(AND(希望開始時刻マスタ!AB72&gt;=シフト設定マスタ!$D$15,希望開始時刻マスタ!AB72&lt;シフト設定マスタ!$E$15,$AH72="ホール"),"D",IF(希望開始時刻マスタ!AB72="休み","休み","")))))</f>
        <v/>
      </c>
      <c r="AC72" s="142" t="str">
        <f>IF(AND(希望開始時刻マスタ!AC72&gt;=シフト設定マスタ!$D$12,希望開始時刻マスタ!AC72&lt;シフト設定マスタ!$E$12,$AH72="キッチン"),"A",IF(AND(希望開始時刻マスタ!AC72&gt;=シフト設定マスタ!$D$13,希望開始時刻マスタ!AC72&lt;シフト設定マスタ!$E$13,$AH72="キッチン"),"B",IF(AND(希望開始時刻マスタ!AC72&gt;=シフト設定マスタ!$D$14,希望開始時刻マスタ!AC72&lt;シフト設定マスタ!$E$14,$AH72="ホール"),"C",IF(AND(希望開始時刻マスタ!AC72&gt;=シフト設定マスタ!$D$15,希望開始時刻マスタ!AC72&lt;シフト設定マスタ!$E$15,$AH72="ホール"),"D",IF(希望開始時刻マスタ!AC72="休み","休み","")))))</f>
        <v/>
      </c>
      <c r="AD72" s="142" t="str">
        <f>IF(AND(希望開始時刻マスタ!AD72&gt;=シフト設定マスタ!$D$12,希望開始時刻マスタ!AD72&lt;シフト設定マスタ!$E$12,$AH72="キッチン"),"A",IF(AND(希望開始時刻マスタ!AD72&gt;=シフト設定マスタ!$D$13,希望開始時刻マスタ!AD72&lt;シフト設定マスタ!$E$13,$AH72="キッチン"),"B",IF(AND(希望開始時刻マスタ!AD72&gt;=シフト設定マスタ!$D$14,希望開始時刻マスタ!AD72&lt;シフト設定マスタ!$E$14,$AH72="ホール"),"C",IF(AND(希望開始時刻マスタ!AD72&gt;=シフト設定マスタ!$D$15,希望開始時刻マスタ!AD72&lt;シフト設定マスタ!$E$15,$AH72="ホール"),"D",IF(希望開始時刻マスタ!AD72="休み","休み","")))))</f>
        <v/>
      </c>
      <c r="AE72" s="142" t="str">
        <f>IF(AND(希望開始時刻マスタ!AE72&gt;=シフト設定マスタ!$D$12,希望開始時刻マスタ!AE72&lt;シフト設定マスタ!$E$12,$AH72="キッチン"),"A",IF(AND(希望開始時刻マスタ!AE72&gt;=シフト設定マスタ!$D$13,希望開始時刻マスタ!AE72&lt;シフト設定マスタ!$E$13,$AH72="キッチン"),"B",IF(AND(希望開始時刻マスタ!AE72&gt;=シフト設定マスタ!$D$14,希望開始時刻マスタ!AE72&lt;シフト設定マスタ!$E$14,$AH72="ホール"),"C",IF(AND(希望開始時刻マスタ!AE72&gt;=シフト設定マスタ!$D$15,希望開始時刻マスタ!AE72&lt;シフト設定マスタ!$E$15,$AH72="ホール"),"D",IF(希望開始時刻マスタ!AE72="休み","休み","")))))</f>
        <v/>
      </c>
      <c r="AF72" s="142" t="str">
        <f>IF(AND(希望開始時刻マスタ!AF72&gt;=シフト設定マスタ!$D$12,希望開始時刻マスタ!AF72&lt;シフト設定マスタ!$E$12,$AH72="キッチン"),"A",IF(AND(希望開始時刻マスタ!AF72&gt;=シフト設定マスタ!$D$13,希望開始時刻マスタ!AF72&lt;シフト設定マスタ!$E$13,$AH72="キッチン"),"B",IF(AND(希望開始時刻マスタ!AF72&gt;=シフト設定マスタ!$D$14,希望開始時刻マスタ!AF72&lt;シフト設定マスタ!$E$14,$AH72="ホール"),"C",IF(AND(希望開始時刻マスタ!AF72&gt;=シフト設定マスタ!$D$15,希望開始時刻マスタ!AF72&lt;シフト設定マスタ!$E$15,$AH72="ホール"),"D",IF(希望開始時刻マスタ!AF72="休み","休み","")))))</f>
        <v/>
      </c>
      <c r="AG72" s="142" t="str">
        <f>IF(AND(希望開始時刻マスタ!AG72&gt;=シフト設定マスタ!$D$12,希望開始時刻マスタ!AG72&lt;シフト設定マスタ!$E$12,$AH72="キッチン"),"A",IF(AND(希望開始時刻マスタ!AG72&gt;=シフト設定マスタ!$D$13,希望開始時刻マスタ!AG72&lt;シフト設定マスタ!$E$13,$AH72="キッチン"),"B",IF(AND(希望開始時刻マスタ!AG72&gt;=シフト設定マスタ!$D$14,希望開始時刻マスタ!AG72&lt;シフト設定マスタ!$E$14,$AH72="ホール"),"C",IF(AND(希望開始時刻マスタ!AG72&gt;=シフト設定マスタ!$D$15,希望開始時刻マスタ!AG72&lt;シフト設定マスタ!$E$15,$AH72="ホール"),"D",IF(希望開始時刻マスタ!AG72="休み","休み","")))))</f>
        <v/>
      </c>
      <c r="AH72" s="143" t="str">
        <f>スタッフマスタ!L8</f>
        <v>キッチン</v>
      </c>
      <c r="AI72" s="143" t="str">
        <f>スタッフマスタ!K8</f>
        <v>アルバイト</v>
      </c>
    </row>
    <row r="73" spans="2:35" x14ac:dyDescent="0.4">
      <c r="B73" s="17" t="s">
        <v>56</v>
      </c>
      <c r="C73" s="142" t="str">
        <f>IF(AND(希望開始時刻マスタ!C73&gt;=シフト設定マスタ!$D$12,希望開始時刻マスタ!C73&lt;シフト設定マスタ!$E$12,$AH73="キッチン"),"A",IF(AND(希望開始時刻マスタ!C73&gt;=シフト設定マスタ!$D$13,希望開始時刻マスタ!C73&lt;シフト設定マスタ!$E$13,$AH73="キッチン"),"B",IF(AND(希望開始時刻マスタ!C73&gt;=シフト設定マスタ!$D$14,希望開始時刻マスタ!C73&lt;シフト設定マスタ!$E$14,$AH73="ホール"),"C",IF(AND(希望開始時刻マスタ!C73&gt;=シフト設定マスタ!$D$15,希望開始時刻マスタ!C73&lt;シフト設定マスタ!$E$15,$AH73="ホール"),"D",IF(希望開始時刻マスタ!C73="休み","休み","")))))</f>
        <v/>
      </c>
      <c r="D73" s="142" t="str">
        <f>IF(AND(希望開始時刻マスタ!D73&gt;=シフト設定マスタ!$D$12,希望開始時刻マスタ!D73&lt;シフト設定マスタ!$E$12,$AH73="キッチン"),"A",IF(AND(希望開始時刻マスタ!D73&gt;=シフト設定マスタ!$D$13,希望開始時刻マスタ!D73&lt;シフト設定マスタ!$E$13,$AH73="キッチン"),"B",IF(AND(希望開始時刻マスタ!D73&gt;=シフト設定マスタ!$D$14,希望開始時刻マスタ!D73&lt;シフト設定マスタ!$E$14,$AH73="ホール"),"C",IF(AND(希望開始時刻マスタ!D73&gt;=シフト設定マスタ!$D$15,希望開始時刻マスタ!D73&lt;シフト設定マスタ!$E$15,$AH73="ホール"),"D",IF(希望開始時刻マスタ!D73="休み","休み","")))))</f>
        <v/>
      </c>
      <c r="E73" s="142" t="str">
        <f>IF(AND(希望開始時刻マスタ!E73&gt;=シフト設定マスタ!$D$12,希望開始時刻マスタ!E73&lt;シフト設定マスタ!$E$12,$AH73="キッチン"),"A",IF(AND(希望開始時刻マスタ!E73&gt;=シフト設定マスタ!$D$13,希望開始時刻マスタ!E73&lt;シフト設定マスタ!$E$13,$AH73="キッチン"),"B",IF(AND(希望開始時刻マスタ!E73&gt;=シフト設定マスタ!$D$14,希望開始時刻マスタ!E73&lt;シフト設定マスタ!$E$14,$AH73="ホール"),"C",IF(AND(希望開始時刻マスタ!E73&gt;=シフト設定マスタ!$D$15,希望開始時刻マスタ!E73&lt;シフト設定マスタ!$E$15,$AH73="ホール"),"D",IF(希望開始時刻マスタ!E73="休み","休み","")))))</f>
        <v/>
      </c>
      <c r="F73" s="142" t="str">
        <f>IF(AND(希望開始時刻マスタ!F73&gt;=シフト設定マスタ!$D$12,希望開始時刻マスタ!F73&lt;シフト設定マスタ!$E$12,$AH73="キッチン"),"A",IF(AND(希望開始時刻マスタ!F73&gt;=シフト設定マスタ!$D$13,希望開始時刻マスタ!F73&lt;シフト設定マスタ!$E$13,$AH73="キッチン"),"B",IF(AND(希望開始時刻マスタ!F73&gt;=シフト設定マスタ!$D$14,希望開始時刻マスタ!F73&lt;シフト設定マスタ!$E$14,$AH73="ホール"),"C",IF(AND(希望開始時刻マスタ!F73&gt;=シフト設定マスタ!$D$15,希望開始時刻マスタ!F73&lt;シフト設定マスタ!$E$15,$AH73="ホール"),"D",IF(希望開始時刻マスタ!F73="休み","休み","")))))</f>
        <v/>
      </c>
      <c r="G73" s="142" t="str">
        <f>IF(AND(希望開始時刻マスタ!G73&gt;=シフト設定マスタ!$D$12,希望開始時刻マスタ!G73&lt;シフト設定マスタ!$E$12,$AH73="キッチン"),"A",IF(AND(希望開始時刻マスタ!G73&gt;=シフト設定マスタ!$D$13,希望開始時刻マスタ!G73&lt;シフト設定マスタ!$E$13,$AH73="キッチン"),"B",IF(AND(希望開始時刻マスタ!G73&gt;=シフト設定マスタ!$D$14,希望開始時刻マスタ!G73&lt;シフト設定マスタ!$E$14,$AH73="ホール"),"C",IF(AND(希望開始時刻マスタ!G73&gt;=シフト設定マスタ!$D$15,希望開始時刻マスタ!G73&lt;シフト設定マスタ!$E$15,$AH73="ホール"),"D",IF(希望開始時刻マスタ!G73="休み","休み","")))))</f>
        <v/>
      </c>
      <c r="H73" s="142" t="str">
        <f>IF(AND(希望開始時刻マスタ!H73&gt;=シフト設定マスタ!$D$12,希望開始時刻マスタ!H73&lt;シフト設定マスタ!$E$12,$AH73="キッチン"),"A",IF(AND(希望開始時刻マスタ!H73&gt;=シフト設定マスタ!$D$13,希望開始時刻マスタ!H73&lt;シフト設定マスタ!$E$13,$AH73="キッチン"),"B",IF(AND(希望開始時刻マスタ!H73&gt;=シフト設定マスタ!$D$14,希望開始時刻マスタ!H73&lt;シフト設定マスタ!$E$14,$AH73="ホール"),"C",IF(AND(希望開始時刻マスタ!H73&gt;=シフト設定マスタ!$D$15,希望開始時刻マスタ!H73&lt;シフト設定マスタ!$E$15,$AH73="ホール"),"D",IF(希望開始時刻マスタ!H73="休み","休み","")))))</f>
        <v/>
      </c>
      <c r="I73" s="142" t="str">
        <f>IF(AND(希望開始時刻マスタ!I73&gt;=シフト設定マスタ!$D$12,希望開始時刻マスタ!I73&lt;シフト設定マスタ!$E$12,$AH73="キッチン"),"A",IF(AND(希望開始時刻マスタ!I73&gt;=シフト設定マスタ!$D$13,希望開始時刻マスタ!I73&lt;シフト設定マスタ!$E$13,$AH73="キッチン"),"B",IF(AND(希望開始時刻マスタ!I73&gt;=シフト設定マスタ!$D$14,希望開始時刻マスタ!I73&lt;シフト設定マスタ!$E$14,$AH73="ホール"),"C",IF(AND(希望開始時刻マスタ!I73&gt;=シフト設定マスタ!$D$15,希望開始時刻マスタ!I73&lt;シフト設定マスタ!$E$15,$AH73="ホール"),"D",IF(希望開始時刻マスタ!I73="休み","休み","")))))</f>
        <v/>
      </c>
      <c r="J73" s="142" t="str">
        <f>IF(AND(希望開始時刻マスタ!J73&gt;=シフト設定マスタ!$D$12,希望開始時刻マスタ!J73&lt;シフト設定マスタ!$E$12,$AH73="キッチン"),"A",IF(AND(希望開始時刻マスタ!J73&gt;=シフト設定マスタ!$D$13,希望開始時刻マスタ!J73&lt;シフト設定マスタ!$E$13,$AH73="キッチン"),"B",IF(AND(希望開始時刻マスタ!J73&gt;=シフト設定マスタ!$D$14,希望開始時刻マスタ!J73&lt;シフト設定マスタ!$E$14,$AH73="ホール"),"C",IF(AND(希望開始時刻マスタ!J73&gt;=シフト設定マスタ!$D$15,希望開始時刻マスタ!J73&lt;シフト設定マスタ!$E$15,$AH73="ホール"),"D",IF(希望開始時刻マスタ!J73="休み","休み","")))))</f>
        <v/>
      </c>
      <c r="K73" s="142" t="str">
        <f>IF(AND(希望開始時刻マスタ!K73&gt;=シフト設定マスタ!$D$12,希望開始時刻マスタ!K73&lt;シフト設定マスタ!$E$12,$AH73="キッチン"),"A",IF(AND(希望開始時刻マスタ!K73&gt;=シフト設定マスタ!$D$13,希望開始時刻マスタ!K73&lt;シフト設定マスタ!$E$13,$AH73="キッチン"),"B",IF(AND(希望開始時刻マスタ!K73&gt;=シフト設定マスタ!$D$14,希望開始時刻マスタ!K73&lt;シフト設定マスタ!$E$14,$AH73="ホール"),"C",IF(AND(希望開始時刻マスタ!K73&gt;=シフト設定マスタ!$D$15,希望開始時刻マスタ!K73&lt;シフト設定マスタ!$E$15,$AH73="ホール"),"D",IF(希望開始時刻マスタ!K73="休み","休み","")))))</f>
        <v/>
      </c>
      <c r="L73" s="142" t="str">
        <f>IF(AND(希望開始時刻マスタ!L73&gt;=シフト設定マスタ!$D$12,希望開始時刻マスタ!L73&lt;シフト設定マスタ!$E$12,$AH73="キッチン"),"A",IF(AND(希望開始時刻マスタ!L73&gt;=シフト設定マスタ!$D$13,希望開始時刻マスタ!L73&lt;シフト設定マスタ!$E$13,$AH73="キッチン"),"B",IF(AND(希望開始時刻マスタ!L73&gt;=シフト設定マスタ!$D$14,希望開始時刻マスタ!L73&lt;シフト設定マスタ!$E$14,$AH73="ホール"),"C",IF(AND(希望開始時刻マスタ!L73&gt;=シフト設定マスタ!$D$15,希望開始時刻マスタ!L73&lt;シフト設定マスタ!$E$15,$AH73="ホール"),"D",IF(希望開始時刻マスタ!L73="休み","休み","")))))</f>
        <v/>
      </c>
      <c r="M73" s="142" t="str">
        <f>IF(AND(希望開始時刻マスタ!M73&gt;=シフト設定マスタ!$D$12,希望開始時刻マスタ!M73&lt;シフト設定マスタ!$E$12,$AH73="キッチン"),"A",IF(AND(希望開始時刻マスタ!M73&gt;=シフト設定マスタ!$D$13,希望開始時刻マスタ!M73&lt;シフト設定マスタ!$E$13,$AH73="キッチン"),"B",IF(AND(希望開始時刻マスタ!M73&gt;=シフト設定マスタ!$D$14,希望開始時刻マスタ!M73&lt;シフト設定マスタ!$E$14,$AH73="ホール"),"C",IF(AND(希望開始時刻マスタ!M73&gt;=シフト設定マスタ!$D$15,希望開始時刻マスタ!M73&lt;シフト設定マスタ!$E$15,$AH73="ホール"),"D",IF(希望開始時刻マスタ!M73="休み","休み","")))))</f>
        <v/>
      </c>
      <c r="N73" s="142" t="str">
        <f>IF(AND(希望開始時刻マスタ!N73&gt;=シフト設定マスタ!$D$12,希望開始時刻マスタ!N73&lt;シフト設定マスタ!$E$12,$AH73="キッチン"),"A",IF(AND(希望開始時刻マスタ!N73&gt;=シフト設定マスタ!$D$13,希望開始時刻マスタ!N73&lt;シフト設定マスタ!$E$13,$AH73="キッチン"),"B",IF(AND(希望開始時刻マスタ!N73&gt;=シフト設定マスタ!$D$14,希望開始時刻マスタ!N73&lt;シフト設定マスタ!$E$14,$AH73="ホール"),"C",IF(AND(希望開始時刻マスタ!N73&gt;=シフト設定マスタ!$D$15,希望開始時刻マスタ!N73&lt;シフト設定マスタ!$E$15,$AH73="ホール"),"D",IF(希望開始時刻マスタ!N73="休み","休み","")))))</f>
        <v/>
      </c>
      <c r="O73" s="142" t="str">
        <f>IF(AND(希望開始時刻マスタ!O73&gt;=シフト設定マスタ!$D$12,希望開始時刻マスタ!O73&lt;シフト設定マスタ!$E$12,$AH73="キッチン"),"A",IF(AND(希望開始時刻マスタ!O73&gt;=シフト設定マスタ!$D$13,希望開始時刻マスタ!O73&lt;シフト設定マスタ!$E$13,$AH73="キッチン"),"B",IF(AND(希望開始時刻マスタ!O73&gt;=シフト設定マスタ!$D$14,希望開始時刻マスタ!O73&lt;シフト設定マスタ!$E$14,$AH73="ホール"),"C",IF(AND(希望開始時刻マスタ!O73&gt;=シフト設定マスタ!$D$15,希望開始時刻マスタ!O73&lt;シフト設定マスタ!$E$15,$AH73="ホール"),"D",IF(希望開始時刻マスタ!O73="休み","休み","")))))</f>
        <v/>
      </c>
      <c r="P73" s="142" t="str">
        <f>IF(AND(希望開始時刻マスタ!P73&gt;=シフト設定マスタ!$D$12,希望開始時刻マスタ!P73&lt;シフト設定マスタ!$E$12,$AH73="キッチン"),"A",IF(AND(希望開始時刻マスタ!P73&gt;=シフト設定マスタ!$D$13,希望開始時刻マスタ!P73&lt;シフト設定マスタ!$E$13,$AH73="キッチン"),"B",IF(AND(希望開始時刻マスタ!P73&gt;=シフト設定マスタ!$D$14,希望開始時刻マスタ!P73&lt;シフト設定マスタ!$E$14,$AH73="ホール"),"C",IF(AND(希望開始時刻マスタ!P73&gt;=シフト設定マスタ!$D$15,希望開始時刻マスタ!P73&lt;シフト設定マスタ!$E$15,$AH73="ホール"),"D",IF(希望開始時刻マスタ!P73="休み","休み","")))))</f>
        <v/>
      </c>
      <c r="Q73" s="142" t="str">
        <f>IF(AND(希望開始時刻マスタ!Q73&gt;=シフト設定マスタ!$D$12,希望開始時刻マスタ!Q73&lt;シフト設定マスタ!$E$12,$AH73="キッチン"),"A",IF(AND(希望開始時刻マスタ!Q73&gt;=シフト設定マスタ!$D$13,希望開始時刻マスタ!Q73&lt;シフト設定マスタ!$E$13,$AH73="キッチン"),"B",IF(AND(希望開始時刻マスタ!Q73&gt;=シフト設定マスタ!$D$14,希望開始時刻マスタ!Q73&lt;シフト設定マスタ!$E$14,$AH73="ホール"),"C",IF(AND(希望開始時刻マスタ!Q73&gt;=シフト設定マスタ!$D$15,希望開始時刻マスタ!Q73&lt;シフト設定マスタ!$E$15,$AH73="ホール"),"D",IF(希望開始時刻マスタ!Q73="休み","休み","")))))</f>
        <v/>
      </c>
      <c r="R73" s="142" t="str">
        <f>IF(AND(希望開始時刻マスタ!R73&gt;=シフト設定マスタ!$D$12,希望開始時刻マスタ!R73&lt;シフト設定マスタ!$E$12,$AH73="キッチン"),"A",IF(AND(希望開始時刻マスタ!R73&gt;=シフト設定マスタ!$D$13,希望開始時刻マスタ!R73&lt;シフト設定マスタ!$E$13,$AH73="キッチン"),"B",IF(AND(希望開始時刻マスタ!R73&gt;=シフト設定マスタ!$D$14,希望開始時刻マスタ!R73&lt;シフト設定マスタ!$E$14,$AH73="ホール"),"C",IF(AND(希望開始時刻マスタ!R73&gt;=シフト設定マスタ!$D$15,希望開始時刻マスタ!R73&lt;シフト設定マスタ!$E$15,$AH73="ホール"),"D",IF(希望開始時刻マスタ!R73="休み","休み","")))))</f>
        <v/>
      </c>
      <c r="S73" s="142" t="str">
        <f>IF(AND(希望開始時刻マスタ!S73&gt;=シフト設定マスタ!$D$12,希望開始時刻マスタ!S73&lt;シフト設定マスタ!$E$12,$AH73="キッチン"),"A",IF(AND(希望開始時刻マスタ!S73&gt;=シフト設定マスタ!$D$13,希望開始時刻マスタ!S73&lt;シフト設定マスタ!$E$13,$AH73="キッチン"),"B",IF(AND(希望開始時刻マスタ!S73&gt;=シフト設定マスタ!$D$14,希望開始時刻マスタ!S73&lt;シフト設定マスタ!$E$14,$AH73="ホール"),"C",IF(AND(希望開始時刻マスタ!S73&gt;=シフト設定マスタ!$D$15,希望開始時刻マスタ!S73&lt;シフト設定マスタ!$E$15,$AH73="ホール"),"D",IF(希望開始時刻マスタ!S73="休み","休み","")))))</f>
        <v/>
      </c>
      <c r="T73" s="142" t="str">
        <f>IF(AND(希望開始時刻マスタ!T73&gt;=シフト設定マスタ!$D$12,希望開始時刻マスタ!T73&lt;シフト設定マスタ!$E$12,$AH73="キッチン"),"A",IF(AND(希望開始時刻マスタ!T73&gt;=シフト設定マスタ!$D$13,希望開始時刻マスタ!T73&lt;シフト設定マスタ!$E$13,$AH73="キッチン"),"B",IF(AND(希望開始時刻マスタ!T73&gt;=シフト設定マスタ!$D$14,希望開始時刻マスタ!T73&lt;シフト設定マスタ!$E$14,$AH73="ホール"),"C",IF(AND(希望開始時刻マスタ!T73&gt;=シフト設定マスタ!$D$15,希望開始時刻マスタ!T73&lt;シフト設定マスタ!$E$15,$AH73="ホール"),"D",IF(希望開始時刻マスタ!T73="休み","休み","")))))</f>
        <v/>
      </c>
      <c r="U73" s="142" t="str">
        <f>IF(AND(希望開始時刻マスタ!U73&gt;=シフト設定マスタ!$D$12,希望開始時刻マスタ!U73&lt;シフト設定マスタ!$E$12,$AH73="キッチン"),"A",IF(AND(希望開始時刻マスタ!U73&gt;=シフト設定マスタ!$D$13,希望開始時刻マスタ!U73&lt;シフト設定マスタ!$E$13,$AH73="キッチン"),"B",IF(AND(希望開始時刻マスタ!U73&gt;=シフト設定マスタ!$D$14,希望開始時刻マスタ!U73&lt;シフト設定マスタ!$E$14,$AH73="ホール"),"C",IF(AND(希望開始時刻マスタ!U73&gt;=シフト設定マスタ!$D$15,希望開始時刻マスタ!U73&lt;シフト設定マスタ!$E$15,$AH73="ホール"),"D",IF(希望開始時刻マスタ!U73="休み","休み","")))))</f>
        <v/>
      </c>
      <c r="V73" s="142" t="str">
        <f>IF(AND(希望開始時刻マスタ!V73&gt;=シフト設定マスタ!$D$12,希望開始時刻マスタ!V73&lt;シフト設定マスタ!$E$12,$AH73="キッチン"),"A",IF(AND(希望開始時刻マスタ!V73&gt;=シフト設定マスタ!$D$13,希望開始時刻マスタ!V73&lt;シフト設定マスタ!$E$13,$AH73="キッチン"),"B",IF(AND(希望開始時刻マスタ!V73&gt;=シフト設定マスタ!$D$14,希望開始時刻マスタ!V73&lt;シフト設定マスタ!$E$14,$AH73="ホール"),"C",IF(AND(希望開始時刻マスタ!V73&gt;=シフト設定マスタ!$D$15,希望開始時刻マスタ!V73&lt;シフト設定マスタ!$E$15,$AH73="ホール"),"D",IF(希望開始時刻マスタ!V73="休み","休み","")))))</f>
        <v/>
      </c>
      <c r="W73" s="142" t="str">
        <f>IF(AND(希望開始時刻マスタ!W73&gt;=シフト設定マスタ!$D$12,希望開始時刻マスタ!W73&lt;シフト設定マスタ!$E$12,$AH73="キッチン"),"A",IF(AND(希望開始時刻マスタ!W73&gt;=シフト設定マスタ!$D$13,希望開始時刻マスタ!W73&lt;シフト設定マスタ!$E$13,$AH73="キッチン"),"B",IF(AND(希望開始時刻マスタ!W73&gt;=シフト設定マスタ!$D$14,希望開始時刻マスタ!W73&lt;シフト設定マスタ!$E$14,$AH73="ホール"),"C",IF(AND(希望開始時刻マスタ!W73&gt;=シフト設定マスタ!$D$15,希望開始時刻マスタ!W73&lt;シフト設定マスタ!$E$15,$AH73="ホール"),"D",IF(希望開始時刻マスタ!W73="休み","休み","")))))</f>
        <v/>
      </c>
      <c r="X73" s="142" t="str">
        <f>IF(AND(希望開始時刻マスタ!X73&gt;=シフト設定マスタ!$D$12,希望開始時刻マスタ!X73&lt;シフト設定マスタ!$E$12,$AH73="キッチン"),"A",IF(AND(希望開始時刻マスタ!X73&gt;=シフト設定マスタ!$D$13,希望開始時刻マスタ!X73&lt;シフト設定マスタ!$E$13,$AH73="キッチン"),"B",IF(AND(希望開始時刻マスタ!X73&gt;=シフト設定マスタ!$D$14,希望開始時刻マスタ!X73&lt;シフト設定マスタ!$E$14,$AH73="ホール"),"C",IF(AND(希望開始時刻マスタ!X73&gt;=シフト設定マスタ!$D$15,希望開始時刻マスタ!X73&lt;シフト設定マスタ!$E$15,$AH73="ホール"),"D",IF(希望開始時刻マスタ!X73="休み","休み","")))))</f>
        <v/>
      </c>
      <c r="Y73" s="142" t="str">
        <f>IF(AND(希望開始時刻マスタ!Y73&gt;=シフト設定マスタ!$D$12,希望開始時刻マスタ!Y73&lt;シフト設定マスタ!$E$12,$AH73="キッチン"),"A",IF(AND(希望開始時刻マスタ!Y73&gt;=シフト設定マスタ!$D$13,希望開始時刻マスタ!Y73&lt;シフト設定マスタ!$E$13,$AH73="キッチン"),"B",IF(AND(希望開始時刻マスタ!Y73&gt;=シフト設定マスタ!$D$14,希望開始時刻マスタ!Y73&lt;シフト設定マスタ!$E$14,$AH73="ホール"),"C",IF(AND(希望開始時刻マスタ!Y73&gt;=シフト設定マスタ!$D$15,希望開始時刻マスタ!Y73&lt;シフト設定マスタ!$E$15,$AH73="ホール"),"D",IF(希望開始時刻マスタ!Y73="休み","休み","")))))</f>
        <v/>
      </c>
      <c r="Z73" s="142" t="str">
        <f>IF(AND(希望開始時刻マスタ!Z73&gt;=シフト設定マスタ!$D$12,希望開始時刻マスタ!Z73&lt;シフト設定マスタ!$E$12,$AH73="キッチン"),"A",IF(AND(希望開始時刻マスタ!Z73&gt;=シフト設定マスタ!$D$13,希望開始時刻マスタ!Z73&lt;シフト設定マスタ!$E$13,$AH73="キッチン"),"B",IF(AND(希望開始時刻マスタ!Z73&gt;=シフト設定マスタ!$D$14,希望開始時刻マスタ!Z73&lt;シフト設定マスタ!$E$14,$AH73="ホール"),"C",IF(AND(希望開始時刻マスタ!Z73&gt;=シフト設定マスタ!$D$15,希望開始時刻マスタ!Z73&lt;シフト設定マスタ!$E$15,$AH73="ホール"),"D",IF(希望開始時刻マスタ!Z73="休み","休み","")))))</f>
        <v/>
      </c>
      <c r="AA73" s="142" t="str">
        <f>IF(AND(希望開始時刻マスタ!AA73&gt;=シフト設定マスタ!$D$12,希望開始時刻マスタ!AA73&lt;シフト設定マスタ!$E$12,$AH73="キッチン"),"A",IF(AND(希望開始時刻マスタ!AA73&gt;=シフト設定マスタ!$D$13,希望開始時刻マスタ!AA73&lt;シフト設定マスタ!$E$13,$AH73="キッチン"),"B",IF(AND(希望開始時刻マスタ!AA73&gt;=シフト設定マスタ!$D$14,希望開始時刻マスタ!AA73&lt;シフト設定マスタ!$E$14,$AH73="ホール"),"C",IF(AND(希望開始時刻マスタ!AA73&gt;=シフト設定マスタ!$D$15,希望開始時刻マスタ!AA73&lt;シフト設定マスタ!$E$15,$AH73="ホール"),"D",IF(希望開始時刻マスタ!AA73="休み","休み","")))))</f>
        <v/>
      </c>
      <c r="AB73" s="142" t="str">
        <f>IF(AND(希望開始時刻マスタ!AB73&gt;=シフト設定マスタ!$D$12,希望開始時刻マスタ!AB73&lt;シフト設定マスタ!$E$12,$AH73="キッチン"),"A",IF(AND(希望開始時刻マスタ!AB73&gt;=シフト設定マスタ!$D$13,希望開始時刻マスタ!AB73&lt;シフト設定マスタ!$E$13,$AH73="キッチン"),"B",IF(AND(希望開始時刻マスタ!AB73&gt;=シフト設定マスタ!$D$14,希望開始時刻マスタ!AB73&lt;シフト設定マスタ!$E$14,$AH73="ホール"),"C",IF(AND(希望開始時刻マスタ!AB73&gt;=シフト設定マスタ!$D$15,希望開始時刻マスタ!AB73&lt;シフト設定マスタ!$E$15,$AH73="ホール"),"D",IF(希望開始時刻マスタ!AB73="休み","休み","")))))</f>
        <v/>
      </c>
      <c r="AC73" s="142" t="str">
        <f>IF(AND(希望開始時刻マスタ!AC73&gt;=シフト設定マスタ!$D$12,希望開始時刻マスタ!AC73&lt;シフト設定マスタ!$E$12,$AH73="キッチン"),"A",IF(AND(希望開始時刻マスタ!AC73&gt;=シフト設定マスタ!$D$13,希望開始時刻マスタ!AC73&lt;シフト設定マスタ!$E$13,$AH73="キッチン"),"B",IF(AND(希望開始時刻マスタ!AC73&gt;=シフト設定マスタ!$D$14,希望開始時刻マスタ!AC73&lt;シフト設定マスタ!$E$14,$AH73="ホール"),"C",IF(AND(希望開始時刻マスタ!AC73&gt;=シフト設定マスタ!$D$15,希望開始時刻マスタ!AC73&lt;シフト設定マスタ!$E$15,$AH73="ホール"),"D",IF(希望開始時刻マスタ!AC73="休み","休み","")))))</f>
        <v/>
      </c>
      <c r="AD73" s="142" t="str">
        <f>IF(AND(希望開始時刻マスタ!AD73&gt;=シフト設定マスタ!$D$12,希望開始時刻マスタ!AD73&lt;シフト設定マスタ!$E$12,$AH73="キッチン"),"A",IF(AND(希望開始時刻マスタ!AD73&gt;=シフト設定マスタ!$D$13,希望開始時刻マスタ!AD73&lt;シフト設定マスタ!$E$13,$AH73="キッチン"),"B",IF(AND(希望開始時刻マスタ!AD73&gt;=シフト設定マスタ!$D$14,希望開始時刻マスタ!AD73&lt;シフト設定マスタ!$E$14,$AH73="ホール"),"C",IF(AND(希望開始時刻マスタ!AD73&gt;=シフト設定マスタ!$D$15,希望開始時刻マスタ!AD73&lt;シフト設定マスタ!$E$15,$AH73="ホール"),"D",IF(希望開始時刻マスタ!AD73="休み","休み","")))))</f>
        <v/>
      </c>
      <c r="AE73" s="142" t="str">
        <f>IF(AND(希望開始時刻マスタ!AE73&gt;=シフト設定マスタ!$D$12,希望開始時刻マスタ!AE73&lt;シフト設定マスタ!$E$12,$AH73="キッチン"),"A",IF(AND(希望開始時刻マスタ!AE73&gt;=シフト設定マスタ!$D$13,希望開始時刻マスタ!AE73&lt;シフト設定マスタ!$E$13,$AH73="キッチン"),"B",IF(AND(希望開始時刻マスタ!AE73&gt;=シフト設定マスタ!$D$14,希望開始時刻マスタ!AE73&lt;シフト設定マスタ!$E$14,$AH73="ホール"),"C",IF(AND(希望開始時刻マスタ!AE73&gt;=シフト設定マスタ!$D$15,希望開始時刻マスタ!AE73&lt;シフト設定マスタ!$E$15,$AH73="ホール"),"D",IF(希望開始時刻マスタ!AE73="休み","休み","")))))</f>
        <v/>
      </c>
      <c r="AF73" s="142" t="str">
        <f>IF(AND(希望開始時刻マスタ!AF73&gt;=シフト設定マスタ!$D$12,希望開始時刻マスタ!AF73&lt;シフト設定マスタ!$E$12,$AH73="キッチン"),"A",IF(AND(希望開始時刻マスタ!AF73&gt;=シフト設定マスタ!$D$13,希望開始時刻マスタ!AF73&lt;シフト設定マスタ!$E$13,$AH73="キッチン"),"B",IF(AND(希望開始時刻マスタ!AF73&gt;=シフト設定マスタ!$D$14,希望開始時刻マスタ!AF73&lt;シフト設定マスタ!$E$14,$AH73="ホール"),"C",IF(AND(希望開始時刻マスタ!AF73&gt;=シフト設定マスタ!$D$15,希望開始時刻マスタ!AF73&lt;シフト設定マスタ!$E$15,$AH73="ホール"),"D",IF(希望開始時刻マスタ!AF73="休み","休み","")))))</f>
        <v/>
      </c>
      <c r="AG73" s="142" t="str">
        <f>IF(AND(希望開始時刻マスタ!AG73&gt;=シフト設定マスタ!$D$12,希望開始時刻マスタ!AG73&lt;シフト設定マスタ!$E$12,$AH73="キッチン"),"A",IF(AND(希望開始時刻マスタ!AG73&gt;=シフト設定マスタ!$D$13,希望開始時刻マスタ!AG73&lt;シフト設定マスタ!$E$13,$AH73="キッチン"),"B",IF(AND(希望開始時刻マスタ!AG73&gt;=シフト設定マスタ!$D$14,希望開始時刻マスタ!AG73&lt;シフト設定マスタ!$E$14,$AH73="ホール"),"C",IF(AND(希望開始時刻マスタ!AG73&gt;=シフト設定マスタ!$D$15,希望開始時刻マスタ!AG73&lt;シフト設定マスタ!$E$15,$AH73="ホール"),"D",IF(希望開始時刻マスタ!AG73="休み","休み","")))))</f>
        <v/>
      </c>
      <c r="AH73" s="143" t="str">
        <f>スタッフマスタ!L9</f>
        <v>キッチン</v>
      </c>
      <c r="AI73" s="143" t="str">
        <f>スタッフマスタ!K9</f>
        <v>アルバイト</v>
      </c>
    </row>
    <row r="74" spans="2:35" x14ac:dyDescent="0.4">
      <c r="B74" s="17" t="s">
        <v>57</v>
      </c>
      <c r="C74" s="142" t="str">
        <f>IF(AND(希望開始時刻マスタ!C74&gt;=シフト設定マスタ!$D$12,希望開始時刻マスタ!C74&lt;シフト設定マスタ!$E$12,$AH74="キッチン"),"A",IF(AND(希望開始時刻マスタ!C74&gt;=シフト設定マスタ!$D$13,希望開始時刻マスタ!C74&lt;シフト設定マスタ!$E$13,$AH74="キッチン"),"B",IF(AND(希望開始時刻マスタ!C74&gt;=シフト設定マスタ!$D$14,希望開始時刻マスタ!C74&lt;シフト設定マスタ!$E$14,$AH74="ホール"),"C",IF(AND(希望開始時刻マスタ!C74&gt;=シフト設定マスタ!$D$15,希望開始時刻マスタ!C74&lt;シフト設定マスタ!$E$15,$AH74="ホール"),"D",IF(希望開始時刻マスタ!C74="休み","休み","")))))</f>
        <v/>
      </c>
      <c r="D74" s="142" t="str">
        <f>IF(AND(希望開始時刻マスタ!D74&gt;=シフト設定マスタ!$D$12,希望開始時刻マスタ!D74&lt;シフト設定マスタ!$E$12,$AH74="キッチン"),"A",IF(AND(希望開始時刻マスタ!D74&gt;=シフト設定マスタ!$D$13,希望開始時刻マスタ!D74&lt;シフト設定マスタ!$E$13,$AH74="キッチン"),"B",IF(AND(希望開始時刻マスタ!D74&gt;=シフト設定マスタ!$D$14,希望開始時刻マスタ!D74&lt;シフト設定マスタ!$E$14,$AH74="ホール"),"C",IF(AND(希望開始時刻マスタ!D74&gt;=シフト設定マスタ!$D$15,希望開始時刻マスタ!D74&lt;シフト設定マスタ!$E$15,$AH74="ホール"),"D",IF(希望開始時刻マスタ!D74="休み","休み","")))))</f>
        <v/>
      </c>
      <c r="E74" s="142" t="str">
        <f>IF(AND(希望開始時刻マスタ!E74&gt;=シフト設定マスタ!$D$12,希望開始時刻マスタ!E74&lt;シフト設定マスタ!$E$12,$AH74="キッチン"),"A",IF(AND(希望開始時刻マスタ!E74&gt;=シフト設定マスタ!$D$13,希望開始時刻マスタ!E74&lt;シフト設定マスタ!$E$13,$AH74="キッチン"),"B",IF(AND(希望開始時刻マスタ!E74&gt;=シフト設定マスタ!$D$14,希望開始時刻マスタ!E74&lt;シフト設定マスタ!$E$14,$AH74="ホール"),"C",IF(AND(希望開始時刻マスタ!E74&gt;=シフト設定マスタ!$D$15,希望開始時刻マスタ!E74&lt;シフト設定マスタ!$E$15,$AH74="ホール"),"D",IF(希望開始時刻マスタ!E74="休み","休み","")))))</f>
        <v/>
      </c>
      <c r="F74" s="142" t="str">
        <f>IF(AND(希望開始時刻マスタ!F74&gt;=シフト設定マスタ!$D$12,希望開始時刻マスタ!F74&lt;シフト設定マスタ!$E$12,$AH74="キッチン"),"A",IF(AND(希望開始時刻マスタ!F74&gt;=シフト設定マスタ!$D$13,希望開始時刻マスタ!F74&lt;シフト設定マスタ!$E$13,$AH74="キッチン"),"B",IF(AND(希望開始時刻マスタ!F74&gt;=シフト設定マスタ!$D$14,希望開始時刻マスタ!F74&lt;シフト設定マスタ!$E$14,$AH74="ホール"),"C",IF(AND(希望開始時刻マスタ!F74&gt;=シフト設定マスタ!$D$15,希望開始時刻マスタ!F74&lt;シフト設定マスタ!$E$15,$AH74="ホール"),"D",IF(希望開始時刻マスタ!F74="休み","休み","")))))</f>
        <v/>
      </c>
      <c r="G74" s="142" t="str">
        <f>IF(AND(希望開始時刻マスタ!G74&gt;=シフト設定マスタ!$D$12,希望開始時刻マスタ!G74&lt;シフト設定マスタ!$E$12,$AH74="キッチン"),"A",IF(AND(希望開始時刻マスタ!G74&gt;=シフト設定マスタ!$D$13,希望開始時刻マスタ!G74&lt;シフト設定マスタ!$E$13,$AH74="キッチン"),"B",IF(AND(希望開始時刻マスタ!G74&gt;=シフト設定マスタ!$D$14,希望開始時刻マスタ!G74&lt;シフト設定マスタ!$E$14,$AH74="ホール"),"C",IF(AND(希望開始時刻マスタ!G74&gt;=シフト設定マスタ!$D$15,希望開始時刻マスタ!G74&lt;シフト設定マスタ!$E$15,$AH74="ホール"),"D",IF(希望開始時刻マスタ!G74="休み","休み","")))))</f>
        <v/>
      </c>
      <c r="H74" s="142" t="str">
        <f>IF(AND(希望開始時刻マスタ!H74&gt;=シフト設定マスタ!$D$12,希望開始時刻マスタ!H74&lt;シフト設定マスタ!$E$12,$AH74="キッチン"),"A",IF(AND(希望開始時刻マスタ!H74&gt;=シフト設定マスタ!$D$13,希望開始時刻マスタ!H74&lt;シフト設定マスタ!$E$13,$AH74="キッチン"),"B",IF(AND(希望開始時刻マスタ!H74&gt;=シフト設定マスタ!$D$14,希望開始時刻マスタ!H74&lt;シフト設定マスタ!$E$14,$AH74="ホール"),"C",IF(AND(希望開始時刻マスタ!H74&gt;=シフト設定マスタ!$D$15,希望開始時刻マスタ!H74&lt;シフト設定マスタ!$E$15,$AH74="ホール"),"D",IF(希望開始時刻マスタ!H74="休み","休み","")))))</f>
        <v/>
      </c>
      <c r="I74" s="142" t="str">
        <f>IF(AND(希望開始時刻マスタ!I74&gt;=シフト設定マスタ!$D$12,希望開始時刻マスタ!I74&lt;シフト設定マスタ!$E$12,$AH74="キッチン"),"A",IF(AND(希望開始時刻マスタ!I74&gt;=シフト設定マスタ!$D$13,希望開始時刻マスタ!I74&lt;シフト設定マスタ!$E$13,$AH74="キッチン"),"B",IF(AND(希望開始時刻マスタ!I74&gt;=シフト設定マスタ!$D$14,希望開始時刻マスタ!I74&lt;シフト設定マスタ!$E$14,$AH74="ホール"),"C",IF(AND(希望開始時刻マスタ!I74&gt;=シフト設定マスタ!$D$15,希望開始時刻マスタ!I74&lt;シフト設定マスタ!$E$15,$AH74="ホール"),"D",IF(希望開始時刻マスタ!I74="休み","休み","")))))</f>
        <v/>
      </c>
      <c r="J74" s="142" t="str">
        <f>IF(AND(希望開始時刻マスタ!J74&gt;=シフト設定マスタ!$D$12,希望開始時刻マスタ!J74&lt;シフト設定マスタ!$E$12,$AH74="キッチン"),"A",IF(AND(希望開始時刻マスタ!J74&gt;=シフト設定マスタ!$D$13,希望開始時刻マスタ!J74&lt;シフト設定マスタ!$E$13,$AH74="キッチン"),"B",IF(AND(希望開始時刻マスタ!J74&gt;=シフト設定マスタ!$D$14,希望開始時刻マスタ!J74&lt;シフト設定マスタ!$E$14,$AH74="ホール"),"C",IF(AND(希望開始時刻マスタ!J74&gt;=シフト設定マスタ!$D$15,希望開始時刻マスタ!J74&lt;シフト設定マスタ!$E$15,$AH74="ホール"),"D",IF(希望開始時刻マスタ!J74="休み","休み","")))))</f>
        <v/>
      </c>
      <c r="K74" s="142" t="str">
        <f>IF(AND(希望開始時刻マスタ!K74&gt;=シフト設定マスタ!$D$12,希望開始時刻マスタ!K74&lt;シフト設定マスタ!$E$12,$AH74="キッチン"),"A",IF(AND(希望開始時刻マスタ!K74&gt;=シフト設定マスタ!$D$13,希望開始時刻マスタ!K74&lt;シフト設定マスタ!$E$13,$AH74="キッチン"),"B",IF(AND(希望開始時刻マスタ!K74&gt;=シフト設定マスタ!$D$14,希望開始時刻マスタ!K74&lt;シフト設定マスタ!$E$14,$AH74="ホール"),"C",IF(AND(希望開始時刻マスタ!K74&gt;=シフト設定マスタ!$D$15,希望開始時刻マスタ!K74&lt;シフト設定マスタ!$E$15,$AH74="ホール"),"D",IF(希望開始時刻マスタ!K74="休み","休み","")))))</f>
        <v/>
      </c>
      <c r="L74" s="142" t="str">
        <f>IF(AND(希望開始時刻マスタ!L74&gt;=シフト設定マスタ!$D$12,希望開始時刻マスタ!L74&lt;シフト設定マスタ!$E$12,$AH74="キッチン"),"A",IF(AND(希望開始時刻マスタ!L74&gt;=シフト設定マスタ!$D$13,希望開始時刻マスタ!L74&lt;シフト設定マスタ!$E$13,$AH74="キッチン"),"B",IF(AND(希望開始時刻マスタ!L74&gt;=シフト設定マスタ!$D$14,希望開始時刻マスタ!L74&lt;シフト設定マスタ!$E$14,$AH74="ホール"),"C",IF(AND(希望開始時刻マスタ!L74&gt;=シフト設定マスタ!$D$15,希望開始時刻マスタ!L74&lt;シフト設定マスタ!$E$15,$AH74="ホール"),"D",IF(希望開始時刻マスタ!L74="休み","休み","")))))</f>
        <v/>
      </c>
      <c r="M74" s="142" t="str">
        <f>IF(AND(希望開始時刻マスタ!M74&gt;=シフト設定マスタ!$D$12,希望開始時刻マスタ!M74&lt;シフト設定マスタ!$E$12,$AH74="キッチン"),"A",IF(AND(希望開始時刻マスタ!M74&gt;=シフト設定マスタ!$D$13,希望開始時刻マスタ!M74&lt;シフト設定マスタ!$E$13,$AH74="キッチン"),"B",IF(AND(希望開始時刻マスタ!M74&gt;=シフト設定マスタ!$D$14,希望開始時刻マスタ!M74&lt;シフト設定マスタ!$E$14,$AH74="ホール"),"C",IF(AND(希望開始時刻マスタ!M74&gt;=シフト設定マスタ!$D$15,希望開始時刻マスタ!M74&lt;シフト設定マスタ!$E$15,$AH74="ホール"),"D",IF(希望開始時刻マスタ!M74="休み","休み","")))))</f>
        <v/>
      </c>
      <c r="N74" s="142" t="str">
        <f>IF(AND(希望開始時刻マスタ!N74&gt;=シフト設定マスタ!$D$12,希望開始時刻マスタ!N74&lt;シフト設定マスタ!$E$12,$AH74="キッチン"),"A",IF(AND(希望開始時刻マスタ!N74&gt;=シフト設定マスタ!$D$13,希望開始時刻マスタ!N74&lt;シフト設定マスタ!$E$13,$AH74="キッチン"),"B",IF(AND(希望開始時刻マスタ!N74&gt;=シフト設定マスタ!$D$14,希望開始時刻マスタ!N74&lt;シフト設定マスタ!$E$14,$AH74="ホール"),"C",IF(AND(希望開始時刻マスタ!N74&gt;=シフト設定マスタ!$D$15,希望開始時刻マスタ!N74&lt;シフト設定マスタ!$E$15,$AH74="ホール"),"D",IF(希望開始時刻マスタ!N74="休み","休み","")))))</f>
        <v/>
      </c>
      <c r="O74" s="142" t="str">
        <f>IF(AND(希望開始時刻マスタ!O74&gt;=シフト設定マスタ!$D$12,希望開始時刻マスタ!O74&lt;シフト設定マスタ!$E$12,$AH74="キッチン"),"A",IF(AND(希望開始時刻マスタ!O74&gt;=シフト設定マスタ!$D$13,希望開始時刻マスタ!O74&lt;シフト設定マスタ!$E$13,$AH74="キッチン"),"B",IF(AND(希望開始時刻マスタ!O74&gt;=シフト設定マスタ!$D$14,希望開始時刻マスタ!O74&lt;シフト設定マスタ!$E$14,$AH74="ホール"),"C",IF(AND(希望開始時刻マスタ!O74&gt;=シフト設定マスタ!$D$15,希望開始時刻マスタ!O74&lt;シフト設定マスタ!$E$15,$AH74="ホール"),"D",IF(希望開始時刻マスタ!O74="休み","休み","")))))</f>
        <v/>
      </c>
      <c r="P74" s="142" t="str">
        <f>IF(AND(希望開始時刻マスタ!P74&gt;=シフト設定マスタ!$D$12,希望開始時刻マスタ!P74&lt;シフト設定マスタ!$E$12,$AH74="キッチン"),"A",IF(AND(希望開始時刻マスタ!P74&gt;=シフト設定マスタ!$D$13,希望開始時刻マスタ!P74&lt;シフト設定マスタ!$E$13,$AH74="キッチン"),"B",IF(AND(希望開始時刻マスタ!P74&gt;=シフト設定マスタ!$D$14,希望開始時刻マスタ!P74&lt;シフト設定マスタ!$E$14,$AH74="ホール"),"C",IF(AND(希望開始時刻マスタ!P74&gt;=シフト設定マスタ!$D$15,希望開始時刻マスタ!P74&lt;シフト設定マスタ!$E$15,$AH74="ホール"),"D",IF(希望開始時刻マスタ!P74="休み","休み","")))))</f>
        <v/>
      </c>
      <c r="Q74" s="142" t="str">
        <f>IF(AND(希望開始時刻マスタ!Q74&gt;=シフト設定マスタ!$D$12,希望開始時刻マスタ!Q74&lt;シフト設定マスタ!$E$12,$AH74="キッチン"),"A",IF(AND(希望開始時刻マスタ!Q74&gt;=シフト設定マスタ!$D$13,希望開始時刻マスタ!Q74&lt;シフト設定マスタ!$E$13,$AH74="キッチン"),"B",IF(AND(希望開始時刻マスタ!Q74&gt;=シフト設定マスタ!$D$14,希望開始時刻マスタ!Q74&lt;シフト設定マスタ!$E$14,$AH74="ホール"),"C",IF(AND(希望開始時刻マスタ!Q74&gt;=シフト設定マスタ!$D$15,希望開始時刻マスタ!Q74&lt;シフト設定マスタ!$E$15,$AH74="ホール"),"D",IF(希望開始時刻マスタ!Q74="休み","休み","")))))</f>
        <v/>
      </c>
      <c r="R74" s="142" t="str">
        <f>IF(AND(希望開始時刻マスタ!R74&gt;=シフト設定マスタ!$D$12,希望開始時刻マスタ!R74&lt;シフト設定マスタ!$E$12,$AH74="キッチン"),"A",IF(AND(希望開始時刻マスタ!R74&gt;=シフト設定マスタ!$D$13,希望開始時刻マスタ!R74&lt;シフト設定マスタ!$E$13,$AH74="キッチン"),"B",IF(AND(希望開始時刻マスタ!R74&gt;=シフト設定マスタ!$D$14,希望開始時刻マスタ!R74&lt;シフト設定マスタ!$E$14,$AH74="ホール"),"C",IF(AND(希望開始時刻マスタ!R74&gt;=シフト設定マスタ!$D$15,希望開始時刻マスタ!R74&lt;シフト設定マスタ!$E$15,$AH74="ホール"),"D",IF(希望開始時刻マスタ!R74="休み","休み","")))))</f>
        <v/>
      </c>
      <c r="S74" s="142" t="str">
        <f>IF(AND(希望開始時刻マスタ!S74&gt;=シフト設定マスタ!$D$12,希望開始時刻マスタ!S74&lt;シフト設定マスタ!$E$12,$AH74="キッチン"),"A",IF(AND(希望開始時刻マスタ!S74&gt;=シフト設定マスタ!$D$13,希望開始時刻マスタ!S74&lt;シフト設定マスタ!$E$13,$AH74="キッチン"),"B",IF(AND(希望開始時刻マスタ!S74&gt;=シフト設定マスタ!$D$14,希望開始時刻マスタ!S74&lt;シフト設定マスタ!$E$14,$AH74="ホール"),"C",IF(AND(希望開始時刻マスタ!S74&gt;=シフト設定マスタ!$D$15,希望開始時刻マスタ!S74&lt;シフト設定マスタ!$E$15,$AH74="ホール"),"D",IF(希望開始時刻マスタ!S74="休み","休み","")))))</f>
        <v/>
      </c>
      <c r="T74" s="142" t="str">
        <f>IF(AND(希望開始時刻マスタ!T74&gt;=シフト設定マスタ!$D$12,希望開始時刻マスタ!T74&lt;シフト設定マスタ!$E$12,$AH74="キッチン"),"A",IF(AND(希望開始時刻マスタ!T74&gt;=シフト設定マスタ!$D$13,希望開始時刻マスタ!T74&lt;シフト設定マスタ!$E$13,$AH74="キッチン"),"B",IF(AND(希望開始時刻マスタ!T74&gt;=シフト設定マスタ!$D$14,希望開始時刻マスタ!T74&lt;シフト設定マスタ!$E$14,$AH74="ホール"),"C",IF(AND(希望開始時刻マスタ!T74&gt;=シフト設定マスタ!$D$15,希望開始時刻マスタ!T74&lt;シフト設定マスタ!$E$15,$AH74="ホール"),"D",IF(希望開始時刻マスタ!T74="休み","休み","")))))</f>
        <v/>
      </c>
      <c r="U74" s="142" t="str">
        <f>IF(AND(希望開始時刻マスタ!U74&gt;=シフト設定マスタ!$D$12,希望開始時刻マスタ!U74&lt;シフト設定マスタ!$E$12,$AH74="キッチン"),"A",IF(AND(希望開始時刻マスタ!U74&gt;=シフト設定マスタ!$D$13,希望開始時刻マスタ!U74&lt;シフト設定マスタ!$E$13,$AH74="キッチン"),"B",IF(AND(希望開始時刻マスタ!U74&gt;=シフト設定マスタ!$D$14,希望開始時刻マスタ!U74&lt;シフト設定マスタ!$E$14,$AH74="ホール"),"C",IF(AND(希望開始時刻マスタ!U74&gt;=シフト設定マスタ!$D$15,希望開始時刻マスタ!U74&lt;シフト設定マスタ!$E$15,$AH74="ホール"),"D",IF(希望開始時刻マスタ!U74="休み","休み","")))))</f>
        <v/>
      </c>
      <c r="V74" s="142" t="str">
        <f>IF(AND(希望開始時刻マスタ!V74&gt;=シフト設定マスタ!$D$12,希望開始時刻マスタ!V74&lt;シフト設定マスタ!$E$12,$AH74="キッチン"),"A",IF(AND(希望開始時刻マスタ!V74&gt;=シフト設定マスタ!$D$13,希望開始時刻マスタ!V74&lt;シフト設定マスタ!$E$13,$AH74="キッチン"),"B",IF(AND(希望開始時刻マスタ!V74&gt;=シフト設定マスタ!$D$14,希望開始時刻マスタ!V74&lt;シフト設定マスタ!$E$14,$AH74="ホール"),"C",IF(AND(希望開始時刻マスタ!V74&gt;=シフト設定マスタ!$D$15,希望開始時刻マスタ!V74&lt;シフト設定マスタ!$E$15,$AH74="ホール"),"D",IF(希望開始時刻マスタ!V74="休み","休み","")))))</f>
        <v/>
      </c>
      <c r="W74" s="142" t="str">
        <f>IF(AND(希望開始時刻マスタ!W74&gt;=シフト設定マスタ!$D$12,希望開始時刻マスタ!W74&lt;シフト設定マスタ!$E$12,$AH74="キッチン"),"A",IF(AND(希望開始時刻マスタ!W74&gt;=シフト設定マスタ!$D$13,希望開始時刻マスタ!W74&lt;シフト設定マスタ!$E$13,$AH74="キッチン"),"B",IF(AND(希望開始時刻マスタ!W74&gt;=シフト設定マスタ!$D$14,希望開始時刻マスタ!W74&lt;シフト設定マスタ!$E$14,$AH74="ホール"),"C",IF(AND(希望開始時刻マスタ!W74&gt;=シフト設定マスタ!$D$15,希望開始時刻マスタ!W74&lt;シフト設定マスタ!$E$15,$AH74="ホール"),"D",IF(希望開始時刻マスタ!W74="休み","休み","")))))</f>
        <v/>
      </c>
      <c r="X74" s="142" t="str">
        <f>IF(AND(希望開始時刻マスタ!X74&gt;=シフト設定マスタ!$D$12,希望開始時刻マスタ!X74&lt;シフト設定マスタ!$E$12,$AH74="キッチン"),"A",IF(AND(希望開始時刻マスタ!X74&gt;=シフト設定マスタ!$D$13,希望開始時刻マスタ!X74&lt;シフト設定マスタ!$E$13,$AH74="キッチン"),"B",IF(AND(希望開始時刻マスタ!X74&gt;=シフト設定マスタ!$D$14,希望開始時刻マスタ!X74&lt;シフト設定マスタ!$E$14,$AH74="ホール"),"C",IF(AND(希望開始時刻マスタ!X74&gt;=シフト設定マスタ!$D$15,希望開始時刻マスタ!X74&lt;シフト設定マスタ!$E$15,$AH74="ホール"),"D",IF(希望開始時刻マスタ!X74="休み","休み","")))))</f>
        <v/>
      </c>
      <c r="Y74" s="142" t="str">
        <f>IF(AND(希望開始時刻マスタ!Y74&gt;=シフト設定マスタ!$D$12,希望開始時刻マスタ!Y74&lt;シフト設定マスタ!$E$12,$AH74="キッチン"),"A",IF(AND(希望開始時刻マスタ!Y74&gt;=シフト設定マスタ!$D$13,希望開始時刻マスタ!Y74&lt;シフト設定マスタ!$E$13,$AH74="キッチン"),"B",IF(AND(希望開始時刻マスタ!Y74&gt;=シフト設定マスタ!$D$14,希望開始時刻マスタ!Y74&lt;シフト設定マスタ!$E$14,$AH74="ホール"),"C",IF(AND(希望開始時刻マスタ!Y74&gt;=シフト設定マスタ!$D$15,希望開始時刻マスタ!Y74&lt;シフト設定マスタ!$E$15,$AH74="ホール"),"D",IF(希望開始時刻マスタ!Y74="休み","休み","")))))</f>
        <v/>
      </c>
      <c r="Z74" s="142" t="str">
        <f>IF(AND(希望開始時刻マスタ!Z74&gt;=シフト設定マスタ!$D$12,希望開始時刻マスタ!Z74&lt;シフト設定マスタ!$E$12,$AH74="キッチン"),"A",IF(AND(希望開始時刻マスタ!Z74&gt;=シフト設定マスタ!$D$13,希望開始時刻マスタ!Z74&lt;シフト設定マスタ!$E$13,$AH74="キッチン"),"B",IF(AND(希望開始時刻マスタ!Z74&gt;=シフト設定マスタ!$D$14,希望開始時刻マスタ!Z74&lt;シフト設定マスタ!$E$14,$AH74="ホール"),"C",IF(AND(希望開始時刻マスタ!Z74&gt;=シフト設定マスタ!$D$15,希望開始時刻マスタ!Z74&lt;シフト設定マスタ!$E$15,$AH74="ホール"),"D",IF(希望開始時刻マスタ!Z74="休み","休み","")))))</f>
        <v/>
      </c>
      <c r="AA74" s="142" t="str">
        <f>IF(AND(希望開始時刻マスタ!AA74&gt;=シフト設定マスタ!$D$12,希望開始時刻マスタ!AA74&lt;シフト設定マスタ!$E$12,$AH74="キッチン"),"A",IF(AND(希望開始時刻マスタ!AA74&gt;=シフト設定マスタ!$D$13,希望開始時刻マスタ!AA74&lt;シフト設定マスタ!$E$13,$AH74="キッチン"),"B",IF(AND(希望開始時刻マスタ!AA74&gt;=シフト設定マスタ!$D$14,希望開始時刻マスタ!AA74&lt;シフト設定マスタ!$E$14,$AH74="ホール"),"C",IF(AND(希望開始時刻マスタ!AA74&gt;=シフト設定マスタ!$D$15,希望開始時刻マスタ!AA74&lt;シフト設定マスタ!$E$15,$AH74="ホール"),"D",IF(希望開始時刻マスタ!AA74="休み","休み","")))))</f>
        <v/>
      </c>
      <c r="AB74" s="142" t="str">
        <f>IF(AND(希望開始時刻マスタ!AB74&gt;=シフト設定マスタ!$D$12,希望開始時刻マスタ!AB74&lt;シフト設定マスタ!$E$12,$AH74="キッチン"),"A",IF(AND(希望開始時刻マスタ!AB74&gt;=シフト設定マスタ!$D$13,希望開始時刻マスタ!AB74&lt;シフト設定マスタ!$E$13,$AH74="キッチン"),"B",IF(AND(希望開始時刻マスタ!AB74&gt;=シフト設定マスタ!$D$14,希望開始時刻マスタ!AB74&lt;シフト設定マスタ!$E$14,$AH74="ホール"),"C",IF(AND(希望開始時刻マスタ!AB74&gt;=シフト設定マスタ!$D$15,希望開始時刻マスタ!AB74&lt;シフト設定マスタ!$E$15,$AH74="ホール"),"D",IF(希望開始時刻マスタ!AB74="休み","休み","")))))</f>
        <v/>
      </c>
      <c r="AC74" s="142" t="str">
        <f>IF(AND(希望開始時刻マスタ!AC74&gt;=シフト設定マスタ!$D$12,希望開始時刻マスタ!AC74&lt;シフト設定マスタ!$E$12,$AH74="キッチン"),"A",IF(AND(希望開始時刻マスタ!AC74&gt;=シフト設定マスタ!$D$13,希望開始時刻マスタ!AC74&lt;シフト設定マスタ!$E$13,$AH74="キッチン"),"B",IF(AND(希望開始時刻マスタ!AC74&gt;=シフト設定マスタ!$D$14,希望開始時刻マスタ!AC74&lt;シフト設定マスタ!$E$14,$AH74="ホール"),"C",IF(AND(希望開始時刻マスタ!AC74&gt;=シフト設定マスタ!$D$15,希望開始時刻マスタ!AC74&lt;シフト設定マスタ!$E$15,$AH74="ホール"),"D",IF(希望開始時刻マスタ!AC74="休み","休み","")))))</f>
        <v/>
      </c>
      <c r="AD74" s="142" t="str">
        <f>IF(AND(希望開始時刻マスタ!AD74&gt;=シフト設定マスタ!$D$12,希望開始時刻マスタ!AD74&lt;シフト設定マスタ!$E$12,$AH74="キッチン"),"A",IF(AND(希望開始時刻マスタ!AD74&gt;=シフト設定マスタ!$D$13,希望開始時刻マスタ!AD74&lt;シフト設定マスタ!$E$13,$AH74="キッチン"),"B",IF(AND(希望開始時刻マスタ!AD74&gt;=シフト設定マスタ!$D$14,希望開始時刻マスタ!AD74&lt;シフト設定マスタ!$E$14,$AH74="ホール"),"C",IF(AND(希望開始時刻マスタ!AD74&gt;=シフト設定マスタ!$D$15,希望開始時刻マスタ!AD74&lt;シフト設定マスタ!$E$15,$AH74="ホール"),"D",IF(希望開始時刻マスタ!AD74="休み","休み","")))))</f>
        <v/>
      </c>
      <c r="AE74" s="142" t="str">
        <f>IF(AND(希望開始時刻マスタ!AE74&gt;=シフト設定マスタ!$D$12,希望開始時刻マスタ!AE74&lt;シフト設定マスタ!$E$12,$AH74="キッチン"),"A",IF(AND(希望開始時刻マスタ!AE74&gt;=シフト設定マスタ!$D$13,希望開始時刻マスタ!AE74&lt;シフト設定マスタ!$E$13,$AH74="キッチン"),"B",IF(AND(希望開始時刻マスタ!AE74&gt;=シフト設定マスタ!$D$14,希望開始時刻マスタ!AE74&lt;シフト設定マスタ!$E$14,$AH74="ホール"),"C",IF(AND(希望開始時刻マスタ!AE74&gt;=シフト設定マスタ!$D$15,希望開始時刻マスタ!AE74&lt;シフト設定マスタ!$E$15,$AH74="ホール"),"D",IF(希望開始時刻マスタ!AE74="休み","休み","")))))</f>
        <v/>
      </c>
      <c r="AF74" s="142" t="str">
        <f>IF(AND(希望開始時刻マスタ!AF74&gt;=シフト設定マスタ!$D$12,希望開始時刻マスタ!AF74&lt;シフト設定マスタ!$E$12,$AH74="キッチン"),"A",IF(AND(希望開始時刻マスタ!AF74&gt;=シフト設定マスタ!$D$13,希望開始時刻マスタ!AF74&lt;シフト設定マスタ!$E$13,$AH74="キッチン"),"B",IF(AND(希望開始時刻マスタ!AF74&gt;=シフト設定マスタ!$D$14,希望開始時刻マスタ!AF74&lt;シフト設定マスタ!$E$14,$AH74="ホール"),"C",IF(AND(希望開始時刻マスタ!AF74&gt;=シフト設定マスタ!$D$15,希望開始時刻マスタ!AF74&lt;シフト設定マスタ!$E$15,$AH74="ホール"),"D",IF(希望開始時刻マスタ!AF74="休み","休み","")))))</f>
        <v/>
      </c>
      <c r="AG74" s="142" t="str">
        <f>IF(AND(希望開始時刻マスタ!AG74&gt;=シフト設定マスタ!$D$12,希望開始時刻マスタ!AG74&lt;シフト設定マスタ!$E$12,$AH74="キッチン"),"A",IF(AND(希望開始時刻マスタ!AG74&gt;=シフト設定マスタ!$D$13,希望開始時刻マスタ!AG74&lt;シフト設定マスタ!$E$13,$AH74="キッチン"),"B",IF(AND(希望開始時刻マスタ!AG74&gt;=シフト設定マスタ!$D$14,希望開始時刻マスタ!AG74&lt;シフト設定マスタ!$E$14,$AH74="ホール"),"C",IF(AND(希望開始時刻マスタ!AG74&gt;=シフト設定マスタ!$D$15,希望開始時刻マスタ!AG74&lt;シフト設定マスタ!$E$15,$AH74="ホール"),"D",IF(希望開始時刻マスタ!AG74="休み","休み","")))))</f>
        <v/>
      </c>
      <c r="AH74" s="143" t="str">
        <f>スタッフマスタ!L10</f>
        <v>キッチン</v>
      </c>
      <c r="AI74" s="143" t="str">
        <f>スタッフマスタ!K10</f>
        <v>アルバイト</v>
      </c>
    </row>
    <row r="75" spans="2:35" x14ac:dyDescent="0.4">
      <c r="B75" s="17" t="s">
        <v>58</v>
      </c>
      <c r="C75" s="142" t="str">
        <f>IF(AND(希望開始時刻マスタ!C75&gt;=シフト設定マスタ!$D$12,希望開始時刻マスタ!C75&lt;シフト設定マスタ!$E$12,$AH75="キッチン"),"A",IF(AND(希望開始時刻マスタ!C75&gt;=シフト設定マスタ!$D$13,希望開始時刻マスタ!C75&lt;シフト設定マスタ!$E$13,$AH75="キッチン"),"B",IF(AND(希望開始時刻マスタ!C75&gt;=シフト設定マスタ!$D$14,希望開始時刻マスタ!C75&lt;シフト設定マスタ!$E$14,$AH75="ホール"),"C",IF(AND(希望開始時刻マスタ!C75&gt;=シフト設定マスタ!$D$15,希望開始時刻マスタ!C75&lt;シフト設定マスタ!$E$15,$AH75="ホール"),"D",IF(希望開始時刻マスタ!C75="休み","休み","")))))</f>
        <v/>
      </c>
      <c r="D75" s="142" t="str">
        <f>IF(AND(希望開始時刻マスタ!D75&gt;=シフト設定マスタ!$D$12,希望開始時刻マスタ!D75&lt;シフト設定マスタ!$E$12,$AH75="キッチン"),"A",IF(AND(希望開始時刻マスタ!D75&gt;=シフト設定マスタ!$D$13,希望開始時刻マスタ!D75&lt;シフト設定マスタ!$E$13,$AH75="キッチン"),"B",IF(AND(希望開始時刻マスタ!D75&gt;=シフト設定マスタ!$D$14,希望開始時刻マスタ!D75&lt;シフト設定マスタ!$E$14,$AH75="ホール"),"C",IF(AND(希望開始時刻マスタ!D75&gt;=シフト設定マスタ!$D$15,希望開始時刻マスタ!D75&lt;シフト設定マスタ!$E$15,$AH75="ホール"),"D",IF(希望開始時刻マスタ!D75="休み","休み","")))))</f>
        <v/>
      </c>
      <c r="E75" s="142" t="str">
        <f>IF(AND(希望開始時刻マスタ!E75&gt;=シフト設定マスタ!$D$12,希望開始時刻マスタ!E75&lt;シフト設定マスタ!$E$12,$AH75="キッチン"),"A",IF(AND(希望開始時刻マスタ!E75&gt;=シフト設定マスタ!$D$13,希望開始時刻マスタ!E75&lt;シフト設定マスタ!$E$13,$AH75="キッチン"),"B",IF(AND(希望開始時刻マスタ!E75&gt;=シフト設定マスタ!$D$14,希望開始時刻マスタ!E75&lt;シフト設定マスタ!$E$14,$AH75="ホール"),"C",IF(AND(希望開始時刻マスタ!E75&gt;=シフト設定マスタ!$D$15,希望開始時刻マスタ!E75&lt;シフト設定マスタ!$E$15,$AH75="ホール"),"D",IF(希望開始時刻マスタ!E75="休み","休み","")))))</f>
        <v/>
      </c>
      <c r="F75" s="142" t="str">
        <f>IF(AND(希望開始時刻マスタ!F75&gt;=シフト設定マスタ!$D$12,希望開始時刻マスタ!F75&lt;シフト設定マスタ!$E$12,$AH75="キッチン"),"A",IF(AND(希望開始時刻マスタ!F75&gt;=シフト設定マスタ!$D$13,希望開始時刻マスタ!F75&lt;シフト設定マスタ!$E$13,$AH75="キッチン"),"B",IF(AND(希望開始時刻マスタ!F75&gt;=シフト設定マスタ!$D$14,希望開始時刻マスタ!F75&lt;シフト設定マスタ!$E$14,$AH75="ホール"),"C",IF(AND(希望開始時刻マスタ!F75&gt;=シフト設定マスタ!$D$15,希望開始時刻マスタ!F75&lt;シフト設定マスタ!$E$15,$AH75="ホール"),"D",IF(希望開始時刻マスタ!F75="休み","休み","")))))</f>
        <v/>
      </c>
      <c r="G75" s="142" t="str">
        <f>IF(AND(希望開始時刻マスタ!G75&gt;=シフト設定マスタ!$D$12,希望開始時刻マスタ!G75&lt;シフト設定マスタ!$E$12,$AH75="キッチン"),"A",IF(AND(希望開始時刻マスタ!G75&gt;=シフト設定マスタ!$D$13,希望開始時刻マスタ!G75&lt;シフト設定マスタ!$E$13,$AH75="キッチン"),"B",IF(AND(希望開始時刻マスタ!G75&gt;=シフト設定マスタ!$D$14,希望開始時刻マスタ!G75&lt;シフト設定マスタ!$E$14,$AH75="ホール"),"C",IF(AND(希望開始時刻マスタ!G75&gt;=シフト設定マスタ!$D$15,希望開始時刻マスタ!G75&lt;シフト設定マスタ!$E$15,$AH75="ホール"),"D",IF(希望開始時刻マスタ!G75="休み","休み","")))))</f>
        <v/>
      </c>
      <c r="H75" s="142" t="str">
        <f>IF(AND(希望開始時刻マスタ!H75&gt;=シフト設定マスタ!$D$12,希望開始時刻マスタ!H75&lt;シフト設定マスタ!$E$12,$AH75="キッチン"),"A",IF(AND(希望開始時刻マスタ!H75&gt;=シフト設定マスタ!$D$13,希望開始時刻マスタ!H75&lt;シフト設定マスタ!$E$13,$AH75="キッチン"),"B",IF(AND(希望開始時刻マスタ!H75&gt;=シフト設定マスタ!$D$14,希望開始時刻マスタ!H75&lt;シフト設定マスタ!$E$14,$AH75="ホール"),"C",IF(AND(希望開始時刻マスタ!H75&gt;=シフト設定マスタ!$D$15,希望開始時刻マスタ!H75&lt;シフト設定マスタ!$E$15,$AH75="ホール"),"D",IF(希望開始時刻マスタ!H75="休み","休み","")))))</f>
        <v/>
      </c>
      <c r="I75" s="142" t="str">
        <f>IF(AND(希望開始時刻マスタ!I75&gt;=シフト設定マスタ!$D$12,希望開始時刻マスタ!I75&lt;シフト設定マスタ!$E$12,$AH75="キッチン"),"A",IF(AND(希望開始時刻マスタ!I75&gt;=シフト設定マスタ!$D$13,希望開始時刻マスタ!I75&lt;シフト設定マスタ!$E$13,$AH75="キッチン"),"B",IF(AND(希望開始時刻マスタ!I75&gt;=シフト設定マスタ!$D$14,希望開始時刻マスタ!I75&lt;シフト設定マスタ!$E$14,$AH75="ホール"),"C",IF(AND(希望開始時刻マスタ!I75&gt;=シフト設定マスタ!$D$15,希望開始時刻マスタ!I75&lt;シフト設定マスタ!$E$15,$AH75="ホール"),"D",IF(希望開始時刻マスタ!I75="休み","休み","")))))</f>
        <v/>
      </c>
      <c r="J75" s="142" t="str">
        <f>IF(AND(希望開始時刻マスタ!J75&gt;=シフト設定マスタ!$D$12,希望開始時刻マスタ!J75&lt;シフト設定マスタ!$E$12,$AH75="キッチン"),"A",IF(AND(希望開始時刻マスタ!J75&gt;=シフト設定マスタ!$D$13,希望開始時刻マスタ!J75&lt;シフト設定マスタ!$E$13,$AH75="キッチン"),"B",IF(AND(希望開始時刻マスタ!J75&gt;=シフト設定マスタ!$D$14,希望開始時刻マスタ!J75&lt;シフト設定マスタ!$E$14,$AH75="ホール"),"C",IF(AND(希望開始時刻マスタ!J75&gt;=シフト設定マスタ!$D$15,希望開始時刻マスタ!J75&lt;シフト設定マスタ!$E$15,$AH75="ホール"),"D",IF(希望開始時刻マスタ!J75="休み","休み","")))))</f>
        <v/>
      </c>
      <c r="K75" s="142" t="str">
        <f>IF(AND(希望開始時刻マスタ!K75&gt;=シフト設定マスタ!$D$12,希望開始時刻マスタ!K75&lt;シフト設定マスタ!$E$12,$AH75="キッチン"),"A",IF(AND(希望開始時刻マスタ!K75&gt;=シフト設定マスタ!$D$13,希望開始時刻マスタ!K75&lt;シフト設定マスタ!$E$13,$AH75="キッチン"),"B",IF(AND(希望開始時刻マスタ!K75&gt;=シフト設定マスタ!$D$14,希望開始時刻マスタ!K75&lt;シフト設定マスタ!$E$14,$AH75="ホール"),"C",IF(AND(希望開始時刻マスタ!K75&gt;=シフト設定マスタ!$D$15,希望開始時刻マスタ!K75&lt;シフト設定マスタ!$E$15,$AH75="ホール"),"D",IF(希望開始時刻マスタ!K75="休み","休み","")))))</f>
        <v/>
      </c>
      <c r="L75" s="142" t="str">
        <f>IF(AND(希望開始時刻マスタ!L75&gt;=シフト設定マスタ!$D$12,希望開始時刻マスタ!L75&lt;シフト設定マスタ!$E$12,$AH75="キッチン"),"A",IF(AND(希望開始時刻マスタ!L75&gt;=シフト設定マスタ!$D$13,希望開始時刻マスタ!L75&lt;シフト設定マスタ!$E$13,$AH75="キッチン"),"B",IF(AND(希望開始時刻マスタ!L75&gt;=シフト設定マスタ!$D$14,希望開始時刻マスタ!L75&lt;シフト設定マスタ!$E$14,$AH75="ホール"),"C",IF(AND(希望開始時刻マスタ!L75&gt;=シフト設定マスタ!$D$15,希望開始時刻マスタ!L75&lt;シフト設定マスタ!$E$15,$AH75="ホール"),"D",IF(希望開始時刻マスタ!L75="休み","休み","")))))</f>
        <v/>
      </c>
      <c r="M75" s="142" t="str">
        <f>IF(AND(希望開始時刻マスタ!M75&gt;=シフト設定マスタ!$D$12,希望開始時刻マスタ!M75&lt;シフト設定マスタ!$E$12,$AH75="キッチン"),"A",IF(AND(希望開始時刻マスタ!M75&gt;=シフト設定マスタ!$D$13,希望開始時刻マスタ!M75&lt;シフト設定マスタ!$E$13,$AH75="キッチン"),"B",IF(AND(希望開始時刻マスタ!M75&gt;=シフト設定マスタ!$D$14,希望開始時刻マスタ!M75&lt;シフト設定マスタ!$E$14,$AH75="ホール"),"C",IF(AND(希望開始時刻マスタ!M75&gt;=シフト設定マスタ!$D$15,希望開始時刻マスタ!M75&lt;シフト設定マスタ!$E$15,$AH75="ホール"),"D",IF(希望開始時刻マスタ!M75="休み","休み","")))))</f>
        <v/>
      </c>
      <c r="N75" s="142" t="str">
        <f>IF(AND(希望開始時刻マスタ!N75&gt;=シフト設定マスタ!$D$12,希望開始時刻マスタ!N75&lt;シフト設定マスタ!$E$12,$AH75="キッチン"),"A",IF(AND(希望開始時刻マスタ!N75&gt;=シフト設定マスタ!$D$13,希望開始時刻マスタ!N75&lt;シフト設定マスタ!$E$13,$AH75="キッチン"),"B",IF(AND(希望開始時刻マスタ!N75&gt;=シフト設定マスタ!$D$14,希望開始時刻マスタ!N75&lt;シフト設定マスタ!$E$14,$AH75="ホール"),"C",IF(AND(希望開始時刻マスタ!N75&gt;=シフト設定マスタ!$D$15,希望開始時刻マスタ!N75&lt;シフト設定マスタ!$E$15,$AH75="ホール"),"D",IF(希望開始時刻マスタ!N75="休み","休み","")))))</f>
        <v/>
      </c>
      <c r="O75" s="142" t="str">
        <f>IF(AND(希望開始時刻マスタ!O75&gt;=シフト設定マスタ!$D$12,希望開始時刻マスタ!O75&lt;シフト設定マスタ!$E$12,$AH75="キッチン"),"A",IF(AND(希望開始時刻マスタ!O75&gt;=シフト設定マスタ!$D$13,希望開始時刻マスタ!O75&lt;シフト設定マスタ!$E$13,$AH75="キッチン"),"B",IF(AND(希望開始時刻マスタ!O75&gt;=シフト設定マスタ!$D$14,希望開始時刻マスタ!O75&lt;シフト設定マスタ!$E$14,$AH75="ホール"),"C",IF(AND(希望開始時刻マスタ!O75&gt;=シフト設定マスタ!$D$15,希望開始時刻マスタ!O75&lt;シフト設定マスタ!$E$15,$AH75="ホール"),"D",IF(希望開始時刻マスタ!O75="休み","休み","")))))</f>
        <v/>
      </c>
      <c r="P75" s="142" t="str">
        <f>IF(AND(希望開始時刻マスタ!P75&gt;=シフト設定マスタ!$D$12,希望開始時刻マスタ!P75&lt;シフト設定マスタ!$E$12,$AH75="キッチン"),"A",IF(AND(希望開始時刻マスタ!P75&gt;=シフト設定マスタ!$D$13,希望開始時刻マスタ!P75&lt;シフト設定マスタ!$E$13,$AH75="キッチン"),"B",IF(AND(希望開始時刻マスタ!P75&gt;=シフト設定マスタ!$D$14,希望開始時刻マスタ!P75&lt;シフト設定マスタ!$E$14,$AH75="ホール"),"C",IF(AND(希望開始時刻マスタ!P75&gt;=シフト設定マスタ!$D$15,希望開始時刻マスタ!P75&lt;シフト設定マスタ!$E$15,$AH75="ホール"),"D",IF(希望開始時刻マスタ!P75="休み","休み","")))))</f>
        <v/>
      </c>
      <c r="Q75" s="142" t="str">
        <f>IF(AND(希望開始時刻マスタ!Q75&gt;=シフト設定マスタ!$D$12,希望開始時刻マスタ!Q75&lt;シフト設定マスタ!$E$12,$AH75="キッチン"),"A",IF(AND(希望開始時刻マスタ!Q75&gt;=シフト設定マスタ!$D$13,希望開始時刻マスタ!Q75&lt;シフト設定マスタ!$E$13,$AH75="キッチン"),"B",IF(AND(希望開始時刻マスタ!Q75&gt;=シフト設定マスタ!$D$14,希望開始時刻マスタ!Q75&lt;シフト設定マスタ!$E$14,$AH75="ホール"),"C",IF(AND(希望開始時刻マスタ!Q75&gt;=シフト設定マスタ!$D$15,希望開始時刻マスタ!Q75&lt;シフト設定マスタ!$E$15,$AH75="ホール"),"D",IF(希望開始時刻マスタ!Q75="休み","休み","")))))</f>
        <v/>
      </c>
      <c r="R75" s="142" t="str">
        <f>IF(AND(希望開始時刻マスタ!R75&gt;=シフト設定マスタ!$D$12,希望開始時刻マスタ!R75&lt;シフト設定マスタ!$E$12,$AH75="キッチン"),"A",IF(AND(希望開始時刻マスタ!R75&gt;=シフト設定マスタ!$D$13,希望開始時刻マスタ!R75&lt;シフト設定マスタ!$E$13,$AH75="キッチン"),"B",IF(AND(希望開始時刻マスタ!R75&gt;=シフト設定マスタ!$D$14,希望開始時刻マスタ!R75&lt;シフト設定マスタ!$E$14,$AH75="ホール"),"C",IF(AND(希望開始時刻マスタ!R75&gt;=シフト設定マスタ!$D$15,希望開始時刻マスタ!R75&lt;シフト設定マスタ!$E$15,$AH75="ホール"),"D",IF(希望開始時刻マスタ!R75="休み","休み","")))))</f>
        <v/>
      </c>
      <c r="S75" s="142" t="str">
        <f>IF(AND(希望開始時刻マスタ!S75&gt;=シフト設定マスタ!$D$12,希望開始時刻マスタ!S75&lt;シフト設定マスタ!$E$12,$AH75="キッチン"),"A",IF(AND(希望開始時刻マスタ!S75&gt;=シフト設定マスタ!$D$13,希望開始時刻マスタ!S75&lt;シフト設定マスタ!$E$13,$AH75="キッチン"),"B",IF(AND(希望開始時刻マスタ!S75&gt;=シフト設定マスタ!$D$14,希望開始時刻マスタ!S75&lt;シフト設定マスタ!$E$14,$AH75="ホール"),"C",IF(AND(希望開始時刻マスタ!S75&gt;=シフト設定マスタ!$D$15,希望開始時刻マスタ!S75&lt;シフト設定マスタ!$E$15,$AH75="ホール"),"D",IF(希望開始時刻マスタ!S75="休み","休み","")))))</f>
        <v/>
      </c>
      <c r="T75" s="142" t="str">
        <f>IF(AND(希望開始時刻マスタ!T75&gt;=シフト設定マスタ!$D$12,希望開始時刻マスタ!T75&lt;シフト設定マスタ!$E$12,$AH75="キッチン"),"A",IF(AND(希望開始時刻マスタ!T75&gt;=シフト設定マスタ!$D$13,希望開始時刻マスタ!T75&lt;シフト設定マスタ!$E$13,$AH75="キッチン"),"B",IF(AND(希望開始時刻マスタ!T75&gt;=シフト設定マスタ!$D$14,希望開始時刻マスタ!T75&lt;シフト設定マスタ!$E$14,$AH75="ホール"),"C",IF(AND(希望開始時刻マスタ!T75&gt;=シフト設定マスタ!$D$15,希望開始時刻マスタ!T75&lt;シフト設定マスタ!$E$15,$AH75="ホール"),"D",IF(希望開始時刻マスタ!T75="休み","休み","")))))</f>
        <v/>
      </c>
      <c r="U75" s="142" t="str">
        <f>IF(AND(希望開始時刻マスタ!U75&gt;=シフト設定マスタ!$D$12,希望開始時刻マスタ!U75&lt;シフト設定マスタ!$E$12,$AH75="キッチン"),"A",IF(AND(希望開始時刻マスタ!U75&gt;=シフト設定マスタ!$D$13,希望開始時刻マスタ!U75&lt;シフト設定マスタ!$E$13,$AH75="キッチン"),"B",IF(AND(希望開始時刻マスタ!U75&gt;=シフト設定マスタ!$D$14,希望開始時刻マスタ!U75&lt;シフト設定マスタ!$E$14,$AH75="ホール"),"C",IF(AND(希望開始時刻マスタ!U75&gt;=シフト設定マスタ!$D$15,希望開始時刻マスタ!U75&lt;シフト設定マスタ!$E$15,$AH75="ホール"),"D",IF(希望開始時刻マスタ!U75="休み","休み","")))))</f>
        <v/>
      </c>
      <c r="V75" s="142" t="str">
        <f>IF(AND(希望開始時刻マスタ!V75&gt;=シフト設定マスタ!$D$12,希望開始時刻マスタ!V75&lt;シフト設定マスタ!$E$12,$AH75="キッチン"),"A",IF(AND(希望開始時刻マスタ!V75&gt;=シフト設定マスタ!$D$13,希望開始時刻マスタ!V75&lt;シフト設定マスタ!$E$13,$AH75="キッチン"),"B",IF(AND(希望開始時刻マスタ!V75&gt;=シフト設定マスタ!$D$14,希望開始時刻マスタ!V75&lt;シフト設定マスタ!$E$14,$AH75="ホール"),"C",IF(AND(希望開始時刻マスタ!V75&gt;=シフト設定マスタ!$D$15,希望開始時刻マスタ!V75&lt;シフト設定マスタ!$E$15,$AH75="ホール"),"D",IF(希望開始時刻マスタ!V75="休み","休み","")))))</f>
        <v/>
      </c>
      <c r="W75" s="142" t="str">
        <f>IF(AND(希望開始時刻マスタ!W75&gt;=シフト設定マスタ!$D$12,希望開始時刻マスタ!W75&lt;シフト設定マスタ!$E$12,$AH75="キッチン"),"A",IF(AND(希望開始時刻マスタ!W75&gt;=シフト設定マスタ!$D$13,希望開始時刻マスタ!W75&lt;シフト設定マスタ!$E$13,$AH75="キッチン"),"B",IF(AND(希望開始時刻マスタ!W75&gt;=シフト設定マスタ!$D$14,希望開始時刻マスタ!W75&lt;シフト設定マスタ!$E$14,$AH75="ホール"),"C",IF(AND(希望開始時刻マスタ!W75&gt;=シフト設定マスタ!$D$15,希望開始時刻マスタ!W75&lt;シフト設定マスタ!$E$15,$AH75="ホール"),"D",IF(希望開始時刻マスタ!W75="休み","休み","")))))</f>
        <v/>
      </c>
      <c r="X75" s="142" t="str">
        <f>IF(AND(希望開始時刻マスタ!X75&gt;=シフト設定マスタ!$D$12,希望開始時刻マスタ!X75&lt;シフト設定マスタ!$E$12,$AH75="キッチン"),"A",IF(AND(希望開始時刻マスタ!X75&gt;=シフト設定マスタ!$D$13,希望開始時刻マスタ!X75&lt;シフト設定マスタ!$E$13,$AH75="キッチン"),"B",IF(AND(希望開始時刻マスタ!X75&gt;=シフト設定マスタ!$D$14,希望開始時刻マスタ!X75&lt;シフト設定マスタ!$E$14,$AH75="ホール"),"C",IF(AND(希望開始時刻マスタ!X75&gt;=シフト設定マスタ!$D$15,希望開始時刻マスタ!X75&lt;シフト設定マスタ!$E$15,$AH75="ホール"),"D",IF(希望開始時刻マスタ!X75="休み","休み","")))))</f>
        <v/>
      </c>
      <c r="Y75" s="142" t="str">
        <f>IF(AND(希望開始時刻マスタ!Y75&gt;=シフト設定マスタ!$D$12,希望開始時刻マスタ!Y75&lt;シフト設定マスタ!$E$12,$AH75="キッチン"),"A",IF(AND(希望開始時刻マスタ!Y75&gt;=シフト設定マスタ!$D$13,希望開始時刻マスタ!Y75&lt;シフト設定マスタ!$E$13,$AH75="キッチン"),"B",IF(AND(希望開始時刻マスタ!Y75&gt;=シフト設定マスタ!$D$14,希望開始時刻マスタ!Y75&lt;シフト設定マスタ!$E$14,$AH75="ホール"),"C",IF(AND(希望開始時刻マスタ!Y75&gt;=シフト設定マスタ!$D$15,希望開始時刻マスタ!Y75&lt;シフト設定マスタ!$E$15,$AH75="ホール"),"D",IF(希望開始時刻マスタ!Y75="休み","休み","")))))</f>
        <v/>
      </c>
      <c r="Z75" s="142" t="str">
        <f>IF(AND(希望開始時刻マスタ!Z75&gt;=シフト設定マスタ!$D$12,希望開始時刻マスタ!Z75&lt;シフト設定マスタ!$E$12,$AH75="キッチン"),"A",IF(AND(希望開始時刻マスタ!Z75&gt;=シフト設定マスタ!$D$13,希望開始時刻マスタ!Z75&lt;シフト設定マスタ!$E$13,$AH75="キッチン"),"B",IF(AND(希望開始時刻マスタ!Z75&gt;=シフト設定マスタ!$D$14,希望開始時刻マスタ!Z75&lt;シフト設定マスタ!$E$14,$AH75="ホール"),"C",IF(AND(希望開始時刻マスタ!Z75&gt;=シフト設定マスタ!$D$15,希望開始時刻マスタ!Z75&lt;シフト設定マスタ!$E$15,$AH75="ホール"),"D",IF(希望開始時刻マスタ!Z75="休み","休み","")))))</f>
        <v/>
      </c>
      <c r="AA75" s="142" t="str">
        <f>IF(AND(希望開始時刻マスタ!AA75&gt;=シフト設定マスタ!$D$12,希望開始時刻マスタ!AA75&lt;シフト設定マスタ!$E$12,$AH75="キッチン"),"A",IF(AND(希望開始時刻マスタ!AA75&gt;=シフト設定マスタ!$D$13,希望開始時刻マスタ!AA75&lt;シフト設定マスタ!$E$13,$AH75="キッチン"),"B",IF(AND(希望開始時刻マスタ!AA75&gt;=シフト設定マスタ!$D$14,希望開始時刻マスタ!AA75&lt;シフト設定マスタ!$E$14,$AH75="ホール"),"C",IF(AND(希望開始時刻マスタ!AA75&gt;=シフト設定マスタ!$D$15,希望開始時刻マスタ!AA75&lt;シフト設定マスタ!$E$15,$AH75="ホール"),"D",IF(希望開始時刻マスタ!AA75="休み","休み","")))))</f>
        <v/>
      </c>
      <c r="AB75" s="142" t="str">
        <f>IF(AND(希望開始時刻マスタ!AB75&gt;=シフト設定マスタ!$D$12,希望開始時刻マスタ!AB75&lt;シフト設定マスタ!$E$12,$AH75="キッチン"),"A",IF(AND(希望開始時刻マスタ!AB75&gt;=シフト設定マスタ!$D$13,希望開始時刻マスタ!AB75&lt;シフト設定マスタ!$E$13,$AH75="キッチン"),"B",IF(AND(希望開始時刻マスタ!AB75&gt;=シフト設定マスタ!$D$14,希望開始時刻マスタ!AB75&lt;シフト設定マスタ!$E$14,$AH75="ホール"),"C",IF(AND(希望開始時刻マスタ!AB75&gt;=シフト設定マスタ!$D$15,希望開始時刻マスタ!AB75&lt;シフト設定マスタ!$E$15,$AH75="ホール"),"D",IF(希望開始時刻マスタ!AB75="休み","休み","")))))</f>
        <v/>
      </c>
      <c r="AC75" s="142" t="str">
        <f>IF(AND(希望開始時刻マスタ!AC75&gt;=シフト設定マスタ!$D$12,希望開始時刻マスタ!AC75&lt;シフト設定マスタ!$E$12,$AH75="キッチン"),"A",IF(AND(希望開始時刻マスタ!AC75&gt;=シフト設定マスタ!$D$13,希望開始時刻マスタ!AC75&lt;シフト設定マスタ!$E$13,$AH75="キッチン"),"B",IF(AND(希望開始時刻マスタ!AC75&gt;=シフト設定マスタ!$D$14,希望開始時刻マスタ!AC75&lt;シフト設定マスタ!$E$14,$AH75="ホール"),"C",IF(AND(希望開始時刻マスタ!AC75&gt;=シフト設定マスタ!$D$15,希望開始時刻マスタ!AC75&lt;シフト設定マスタ!$E$15,$AH75="ホール"),"D",IF(希望開始時刻マスタ!AC75="休み","休み","")))))</f>
        <v/>
      </c>
      <c r="AD75" s="142" t="str">
        <f>IF(AND(希望開始時刻マスタ!AD75&gt;=シフト設定マスタ!$D$12,希望開始時刻マスタ!AD75&lt;シフト設定マスタ!$E$12,$AH75="キッチン"),"A",IF(AND(希望開始時刻マスタ!AD75&gt;=シフト設定マスタ!$D$13,希望開始時刻マスタ!AD75&lt;シフト設定マスタ!$E$13,$AH75="キッチン"),"B",IF(AND(希望開始時刻マスタ!AD75&gt;=シフト設定マスタ!$D$14,希望開始時刻マスタ!AD75&lt;シフト設定マスタ!$E$14,$AH75="ホール"),"C",IF(AND(希望開始時刻マスタ!AD75&gt;=シフト設定マスタ!$D$15,希望開始時刻マスタ!AD75&lt;シフト設定マスタ!$E$15,$AH75="ホール"),"D",IF(希望開始時刻マスタ!AD75="休み","休み","")))))</f>
        <v/>
      </c>
      <c r="AE75" s="142" t="str">
        <f>IF(AND(希望開始時刻マスタ!AE75&gt;=シフト設定マスタ!$D$12,希望開始時刻マスタ!AE75&lt;シフト設定マスタ!$E$12,$AH75="キッチン"),"A",IF(AND(希望開始時刻マスタ!AE75&gt;=シフト設定マスタ!$D$13,希望開始時刻マスタ!AE75&lt;シフト設定マスタ!$E$13,$AH75="キッチン"),"B",IF(AND(希望開始時刻マスタ!AE75&gt;=シフト設定マスタ!$D$14,希望開始時刻マスタ!AE75&lt;シフト設定マスタ!$E$14,$AH75="ホール"),"C",IF(AND(希望開始時刻マスタ!AE75&gt;=シフト設定マスタ!$D$15,希望開始時刻マスタ!AE75&lt;シフト設定マスタ!$E$15,$AH75="ホール"),"D",IF(希望開始時刻マスタ!AE75="休み","休み","")))))</f>
        <v/>
      </c>
      <c r="AF75" s="142" t="str">
        <f>IF(AND(希望開始時刻マスタ!AF75&gt;=シフト設定マスタ!$D$12,希望開始時刻マスタ!AF75&lt;シフト設定マスタ!$E$12,$AH75="キッチン"),"A",IF(AND(希望開始時刻マスタ!AF75&gt;=シフト設定マスタ!$D$13,希望開始時刻マスタ!AF75&lt;シフト設定マスタ!$E$13,$AH75="キッチン"),"B",IF(AND(希望開始時刻マスタ!AF75&gt;=シフト設定マスタ!$D$14,希望開始時刻マスタ!AF75&lt;シフト設定マスタ!$E$14,$AH75="ホール"),"C",IF(AND(希望開始時刻マスタ!AF75&gt;=シフト設定マスタ!$D$15,希望開始時刻マスタ!AF75&lt;シフト設定マスタ!$E$15,$AH75="ホール"),"D",IF(希望開始時刻マスタ!AF75="休み","休み","")))))</f>
        <v/>
      </c>
      <c r="AG75" s="142" t="str">
        <f>IF(AND(希望開始時刻マスタ!AG75&gt;=シフト設定マスタ!$D$12,希望開始時刻マスタ!AG75&lt;シフト設定マスタ!$E$12,$AH75="キッチン"),"A",IF(AND(希望開始時刻マスタ!AG75&gt;=シフト設定マスタ!$D$13,希望開始時刻マスタ!AG75&lt;シフト設定マスタ!$E$13,$AH75="キッチン"),"B",IF(AND(希望開始時刻マスタ!AG75&gt;=シフト設定マスタ!$D$14,希望開始時刻マスタ!AG75&lt;シフト設定マスタ!$E$14,$AH75="ホール"),"C",IF(AND(希望開始時刻マスタ!AG75&gt;=シフト設定マスタ!$D$15,希望開始時刻マスタ!AG75&lt;シフト設定マスタ!$E$15,$AH75="ホール"),"D",IF(希望開始時刻マスタ!AG75="休み","休み","")))))</f>
        <v/>
      </c>
      <c r="AH75" s="143" t="str">
        <f>スタッフマスタ!L11</f>
        <v>ホール</v>
      </c>
      <c r="AI75" s="143" t="str">
        <f>スタッフマスタ!K11</f>
        <v>アルバイト</v>
      </c>
    </row>
    <row r="76" spans="2:35" x14ac:dyDescent="0.4">
      <c r="B76" s="17" t="s">
        <v>59</v>
      </c>
      <c r="C76" s="142" t="str">
        <f>IF(AND(希望開始時刻マスタ!C76&gt;=シフト設定マスタ!$D$12,希望開始時刻マスタ!C76&lt;シフト設定マスタ!$E$12,$AH76="キッチン"),"A",IF(AND(希望開始時刻マスタ!C76&gt;=シフト設定マスタ!$D$13,希望開始時刻マスタ!C76&lt;シフト設定マスタ!$E$13,$AH76="キッチン"),"B",IF(AND(希望開始時刻マスタ!C76&gt;=シフト設定マスタ!$D$14,希望開始時刻マスタ!C76&lt;シフト設定マスタ!$E$14,$AH76="ホール"),"C",IF(AND(希望開始時刻マスタ!C76&gt;=シフト設定マスタ!$D$15,希望開始時刻マスタ!C76&lt;シフト設定マスタ!$E$15,$AH76="ホール"),"D",IF(希望開始時刻マスタ!C76="休み","休み","")))))</f>
        <v/>
      </c>
      <c r="D76" s="142" t="str">
        <f>IF(AND(希望開始時刻マスタ!D76&gt;=シフト設定マスタ!$D$12,希望開始時刻マスタ!D76&lt;シフト設定マスタ!$E$12,$AH76="キッチン"),"A",IF(AND(希望開始時刻マスタ!D76&gt;=シフト設定マスタ!$D$13,希望開始時刻マスタ!D76&lt;シフト設定マスタ!$E$13,$AH76="キッチン"),"B",IF(AND(希望開始時刻マスタ!D76&gt;=シフト設定マスタ!$D$14,希望開始時刻マスタ!D76&lt;シフト設定マスタ!$E$14,$AH76="ホール"),"C",IF(AND(希望開始時刻マスタ!D76&gt;=シフト設定マスタ!$D$15,希望開始時刻マスタ!D76&lt;シフト設定マスタ!$E$15,$AH76="ホール"),"D",IF(希望開始時刻マスタ!D76="休み","休み","")))))</f>
        <v/>
      </c>
      <c r="E76" s="142" t="str">
        <f>IF(AND(希望開始時刻マスタ!E76&gt;=シフト設定マスタ!$D$12,希望開始時刻マスタ!E76&lt;シフト設定マスタ!$E$12,$AH76="キッチン"),"A",IF(AND(希望開始時刻マスタ!E76&gt;=シフト設定マスタ!$D$13,希望開始時刻マスタ!E76&lt;シフト設定マスタ!$E$13,$AH76="キッチン"),"B",IF(AND(希望開始時刻マスタ!E76&gt;=シフト設定マスタ!$D$14,希望開始時刻マスタ!E76&lt;シフト設定マスタ!$E$14,$AH76="ホール"),"C",IF(AND(希望開始時刻マスタ!E76&gt;=シフト設定マスタ!$D$15,希望開始時刻マスタ!E76&lt;シフト設定マスタ!$E$15,$AH76="ホール"),"D",IF(希望開始時刻マスタ!E76="休み","休み","")))))</f>
        <v/>
      </c>
      <c r="F76" s="142" t="str">
        <f>IF(AND(希望開始時刻マスタ!F76&gt;=シフト設定マスタ!$D$12,希望開始時刻マスタ!F76&lt;シフト設定マスタ!$E$12,$AH76="キッチン"),"A",IF(AND(希望開始時刻マスタ!F76&gt;=シフト設定マスタ!$D$13,希望開始時刻マスタ!F76&lt;シフト設定マスタ!$E$13,$AH76="キッチン"),"B",IF(AND(希望開始時刻マスタ!F76&gt;=シフト設定マスタ!$D$14,希望開始時刻マスタ!F76&lt;シフト設定マスタ!$E$14,$AH76="ホール"),"C",IF(AND(希望開始時刻マスタ!F76&gt;=シフト設定マスタ!$D$15,希望開始時刻マスタ!F76&lt;シフト設定マスタ!$E$15,$AH76="ホール"),"D",IF(希望開始時刻マスタ!F76="休み","休み","")))))</f>
        <v/>
      </c>
      <c r="G76" s="142" t="str">
        <f>IF(AND(希望開始時刻マスタ!G76&gt;=シフト設定マスタ!$D$12,希望開始時刻マスタ!G76&lt;シフト設定マスタ!$E$12,$AH76="キッチン"),"A",IF(AND(希望開始時刻マスタ!G76&gt;=シフト設定マスタ!$D$13,希望開始時刻マスタ!G76&lt;シフト設定マスタ!$E$13,$AH76="キッチン"),"B",IF(AND(希望開始時刻マスタ!G76&gt;=シフト設定マスタ!$D$14,希望開始時刻マスタ!G76&lt;シフト設定マスタ!$E$14,$AH76="ホール"),"C",IF(AND(希望開始時刻マスタ!G76&gt;=シフト設定マスタ!$D$15,希望開始時刻マスタ!G76&lt;シフト設定マスタ!$E$15,$AH76="ホール"),"D",IF(希望開始時刻マスタ!G76="休み","休み","")))))</f>
        <v/>
      </c>
      <c r="H76" s="142" t="str">
        <f>IF(AND(希望開始時刻マスタ!H76&gt;=シフト設定マスタ!$D$12,希望開始時刻マスタ!H76&lt;シフト設定マスタ!$E$12,$AH76="キッチン"),"A",IF(AND(希望開始時刻マスタ!H76&gt;=シフト設定マスタ!$D$13,希望開始時刻マスタ!H76&lt;シフト設定マスタ!$E$13,$AH76="キッチン"),"B",IF(AND(希望開始時刻マスタ!H76&gt;=シフト設定マスタ!$D$14,希望開始時刻マスタ!H76&lt;シフト設定マスタ!$E$14,$AH76="ホール"),"C",IF(AND(希望開始時刻マスタ!H76&gt;=シフト設定マスタ!$D$15,希望開始時刻マスタ!H76&lt;シフト設定マスタ!$E$15,$AH76="ホール"),"D",IF(希望開始時刻マスタ!H76="休み","休み","")))))</f>
        <v/>
      </c>
      <c r="I76" s="142" t="str">
        <f>IF(AND(希望開始時刻マスタ!I76&gt;=シフト設定マスタ!$D$12,希望開始時刻マスタ!I76&lt;シフト設定マスタ!$E$12,$AH76="キッチン"),"A",IF(AND(希望開始時刻マスタ!I76&gt;=シフト設定マスタ!$D$13,希望開始時刻マスタ!I76&lt;シフト設定マスタ!$E$13,$AH76="キッチン"),"B",IF(AND(希望開始時刻マスタ!I76&gt;=シフト設定マスタ!$D$14,希望開始時刻マスタ!I76&lt;シフト設定マスタ!$E$14,$AH76="ホール"),"C",IF(AND(希望開始時刻マスタ!I76&gt;=シフト設定マスタ!$D$15,希望開始時刻マスタ!I76&lt;シフト設定マスタ!$E$15,$AH76="ホール"),"D",IF(希望開始時刻マスタ!I76="休み","休み","")))))</f>
        <v/>
      </c>
      <c r="J76" s="142" t="str">
        <f>IF(AND(希望開始時刻マスタ!J76&gt;=シフト設定マスタ!$D$12,希望開始時刻マスタ!J76&lt;シフト設定マスタ!$E$12,$AH76="キッチン"),"A",IF(AND(希望開始時刻マスタ!J76&gt;=シフト設定マスタ!$D$13,希望開始時刻マスタ!J76&lt;シフト設定マスタ!$E$13,$AH76="キッチン"),"B",IF(AND(希望開始時刻マスタ!J76&gt;=シフト設定マスタ!$D$14,希望開始時刻マスタ!J76&lt;シフト設定マスタ!$E$14,$AH76="ホール"),"C",IF(AND(希望開始時刻マスタ!J76&gt;=シフト設定マスタ!$D$15,希望開始時刻マスタ!J76&lt;シフト設定マスタ!$E$15,$AH76="ホール"),"D",IF(希望開始時刻マスタ!J76="休み","休み","")))))</f>
        <v/>
      </c>
      <c r="K76" s="142" t="str">
        <f>IF(AND(希望開始時刻マスタ!K76&gt;=シフト設定マスタ!$D$12,希望開始時刻マスタ!K76&lt;シフト設定マスタ!$E$12,$AH76="キッチン"),"A",IF(AND(希望開始時刻マスタ!K76&gt;=シフト設定マスタ!$D$13,希望開始時刻マスタ!K76&lt;シフト設定マスタ!$E$13,$AH76="キッチン"),"B",IF(AND(希望開始時刻マスタ!K76&gt;=シフト設定マスタ!$D$14,希望開始時刻マスタ!K76&lt;シフト設定マスタ!$E$14,$AH76="ホール"),"C",IF(AND(希望開始時刻マスタ!K76&gt;=シフト設定マスタ!$D$15,希望開始時刻マスタ!K76&lt;シフト設定マスタ!$E$15,$AH76="ホール"),"D",IF(希望開始時刻マスタ!K76="休み","休み","")))))</f>
        <v/>
      </c>
      <c r="L76" s="142" t="str">
        <f>IF(AND(希望開始時刻マスタ!L76&gt;=シフト設定マスタ!$D$12,希望開始時刻マスタ!L76&lt;シフト設定マスタ!$E$12,$AH76="キッチン"),"A",IF(AND(希望開始時刻マスタ!L76&gt;=シフト設定マスタ!$D$13,希望開始時刻マスタ!L76&lt;シフト設定マスタ!$E$13,$AH76="キッチン"),"B",IF(AND(希望開始時刻マスタ!L76&gt;=シフト設定マスタ!$D$14,希望開始時刻マスタ!L76&lt;シフト設定マスタ!$E$14,$AH76="ホール"),"C",IF(AND(希望開始時刻マスタ!L76&gt;=シフト設定マスタ!$D$15,希望開始時刻マスタ!L76&lt;シフト設定マスタ!$E$15,$AH76="ホール"),"D",IF(希望開始時刻マスタ!L76="休み","休み","")))))</f>
        <v/>
      </c>
      <c r="M76" s="142" t="str">
        <f>IF(AND(希望開始時刻マスタ!M76&gt;=シフト設定マスタ!$D$12,希望開始時刻マスタ!M76&lt;シフト設定マスタ!$E$12,$AH76="キッチン"),"A",IF(AND(希望開始時刻マスタ!M76&gt;=シフト設定マスタ!$D$13,希望開始時刻マスタ!M76&lt;シフト設定マスタ!$E$13,$AH76="キッチン"),"B",IF(AND(希望開始時刻マスタ!M76&gt;=シフト設定マスタ!$D$14,希望開始時刻マスタ!M76&lt;シフト設定マスタ!$E$14,$AH76="ホール"),"C",IF(AND(希望開始時刻マスタ!M76&gt;=シフト設定マスタ!$D$15,希望開始時刻マスタ!M76&lt;シフト設定マスタ!$E$15,$AH76="ホール"),"D",IF(希望開始時刻マスタ!M76="休み","休み","")))))</f>
        <v/>
      </c>
      <c r="N76" s="142" t="str">
        <f>IF(AND(希望開始時刻マスタ!N76&gt;=シフト設定マスタ!$D$12,希望開始時刻マスタ!N76&lt;シフト設定マスタ!$E$12,$AH76="キッチン"),"A",IF(AND(希望開始時刻マスタ!N76&gt;=シフト設定マスタ!$D$13,希望開始時刻マスタ!N76&lt;シフト設定マスタ!$E$13,$AH76="キッチン"),"B",IF(AND(希望開始時刻マスタ!N76&gt;=シフト設定マスタ!$D$14,希望開始時刻マスタ!N76&lt;シフト設定マスタ!$E$14,$AH76="ホール"),"C",IF(AND(希望開始時刻マスタ!N76&gt;=シフト設定マスタ!$D$15,希望開始時刻マスタ!N76&lt;シフト設定マスタ!$E$15,$AH76="ホール"),"D",IF(希望開始時刻マスタ!N76="休み","休み","")))))</f>
        <v/>
      </c>
      <c r="O76" s="142" t="str">
        <f>IF(AND(希望開始時刻マスタ!O76&gt;=シフト設定マスタ!$D$12,希望開始時刻マスタ!O76&lt;シフト設定マスタ!$E$12,$AH76="キッチン"),"A",IF(AND(希望開始時刻マスタ!O76&gt;=シフト設定マスタ!$D$13,希望開始時刻マスタ!O76&lt;シフト設定マスタ!$E$13,$AH76="キッチン"),"B",IF(AND(希望開始時刻マスタ!O76&gt;=シフト設定マスタ!$D$14,希望開始時刻マスタ!O76&lt;シフト設定マスタ!$E$14,$AH76="ホール"),"C",IF(AND(希望開始時刻マスタ!O76&gt;=シフト設定マスタ!$D$15,希望開始時刻マスタ!O76&lt;シフト設定マスタ!$E$15,$AH76="ホール"),"D",IF(希望開始時刻マスタ!O76="休み","休み","")))))</f>
        <v/>
      </c>
      <c r="P76" s="142" t="str">
        <f>IF(AND(希望開始時刻マスタ!P76&gt;=シフト設定マスタ!$D$12,希望開始時刻マスタ!P76&lt;シフト設定マスタ!$E$12,$AH76="キッチン"),"A",IF(AND(希望開始時刻マスタ!P76&gt;=シフト設定マスタ!$D$13,希望開始時刻マスタ!P76&lt;シフト設定マスタ!$E$13,$AH76="キッチン"),"B",IF(AND(希望開始時刻マスタ!P76&gt;=シフト設定マスタ!$D$14,希望開始時刻マスタ!P76&lt;シフト設定マスタ!$E$14,$AH76="ホール"),"C",IF(AND(希望開始時刻マスタ!P76&gt;=シフト設定マスタ!$D$15,希望開始時刻マスタ!P76&lt;シフト設定マスタ!$E$15,$AH76="ホール"),"D",IF(希望開始時刻マスタ!P76="休み","休み","")))))</f>
        <v/>
      </c>
      <c r="Q76" s="142" t="str">
        <f>IF(AND(希望開始時刻マスタ!Q76&gt;=シフト設定マスタ!$D$12,希望開始時刻マスタ!Q76&lt;シフト設定マスタ!$E$12,$AH76="キッチン"),"A",IF(AND(希望開始時刻マスタ!Q76&gt;=シフト設定マスタ!$D$13,希望開始時刻マスタ!Q76&lt;シフト設定マスタ!$E$13,$AH76="キッチン"),"B",IF(AND(希望開始時刻マスタ!Q76&gt;=シフト設定マスタ!$D$14,希望開始時刻マスタ!Q76&lt;シフト設定マスタ!$E$14,$AH76="ホール"),"C",IF(AND(希望開始時刻マスタ!Q76&gt;=シフト設定マスタ!$D$15,希望開始時刻マスタ!Q76&lt;シフト設定マスタ!$E$15,$AH76="ホール"),"D",IF(希望開始時刻マスタ!Q76="休み","休み","")))))</f>
        <v/>
      </c>
      <c r="R76" s="142" t="str">
        <f>IF(AND(希望開始時刻マスタ!R76&gt;=シフト設定マスタ!$D$12,希望開始時刻マスタ!R76&lt;シフト設定マスタ!$E$12,$AH76="キッチン"),"A",IF(AND(希望開始時刻マスタ!R76&gt;=シフト設定マスタ!$D$13,希望開始時刻マスタ!R76&lt;シフト設定マスタ!$E$13,$AH76="キッチン"),"B",IF(AND(希望開始時刻マスタ!R76&gt;=シフト設定マスタ!$D$14,希望開始時刻マスタ!R76&lt;シフト設定マスタ!$E$14,$AH76="ホール"),"C",IF(AND(希望開始時刻マスタ!R76&gt;=シフト設定マスタ!$D$15,希望開始時刻マスタ!R76&lt;シフト設定マスタ!$E$15,$AH76="ホール"),"D",IF(希望開始時刻マスタ!R76="休み","休み","")))))</f>
        <v/>
      </c>
      <c r="S76" s="142" t="str">
        <f>IF(AND(希望開始時刻マスタ!S76&gt;=シフト設定マスタ!$D$12,希望開始時刻マスタ!S76&lt;シフト設定マスタ!$E$12,$AH76="キッチン"),"A",IF(AND(希望開始時刻マスタ!S76&gt;=シフト設定マスタ!$D$13,希望開始時刻マスタ!S76&lt;シフト設定マスタ!$E$13,$AH76="キッチン"),"B",IF(AND(希望開始時刻マスタ!S76&gt;=シフト設定マスタ!$D$14,希望開始時刻マスタ!S76&lt;シフト設定マスタ!$E$14,$AH76="ホール"),"C",IF(AND(希望開始時刻マスタ!S76&gt;=シフト設定マスタ!$D$15,希望開始時刻マスタ!S76&lt;シフト設定マスタ!$E$15,$AH76="ホール"),"D",IF(希望開始時刻マスタ!S76="休み","休み","")))))</f>
        <v/>
      </c>
      <c r="T76" s="142" t="str">
        <f>IF(AND(希望開始時刻マスタ!T76&gt;=シフト設定マスタ!$D$12,希望開始時刻マスタ!T76&lt;シフト設定マスタ!$E$12,$AH76="キッチン"),"A",IF(AND(希望開始時刻マスタ!T76&gt;=シフト設定マスタ!$D$13,希望開始時刻マスタ!T76&lt;シフト設定マスタ!$E$13,$AH76="キッチン"),"B",IF(AND(希望開始時刻マスタ!T76&gt;=シフト設定マスタ!$D$14,希望開始時刻マスタ!T76&lt;シフト設定マスタ!$E$14,$AH76="ホール"),"C",IF(AND(希望開始時刻マスタ!T76&gt;=シフト設定マスタ!$D$15,希望開始時刻マスタ!T76&lt;シフト設定マスタ!$E$15,$AH76="ホール"),"D",IF(希望開始時刻マスタ!T76="休み","休み","")))))</f>
        <v/>
      </c>
      <c r="U76" s="142" t="str">
        <f>IF(AND(希望開始時刻マスタ!U76&gt;=シフト設定マスタ!$D$12,希望開始時刻マスタ!U76&lt;シフト設定マスタ!$E$12,$AH76="キッチン"),"A",IF(AND(希望開始時刻マスタ!U76&gt;=シフト設定マスタ!$D$13,希望開始時刻マスタ!U76&lt;シフト設定マスタ!$E$13,$AH76="キッチン"),"B",IF(AND(希望開始時刻マスタ!U76&gt;=シフト設定マスタ!$D$14,希望開始時刻マスタ!U76&lt;シフト設定マスタ!$E$14,$AH76="ホール"),"C",IF(AND(希望開始時刻マスタ!U76&gt;=シフト設定マスタ!$D$15,希望開始時刻マスタ!U76&lt;シフト設定マスタ!$E$15,$AH76="ホール"),"D",IF(希望開始時刻マスタ!U76="休み","休み","")))))</f>
        <v/>
      </c>
      <c r="V76" s="142" t="str">
        <f>IF(AND(希望開始時刻マスタ!V76&gt;=シフト設定マスタ!$D$12,希望開始時刻マスタ!V76&lt;シフト設定マスタ!$E$12,$AH76="キッチン"),"A",IF(AND(希望開始時刻マスタ!V76&gt;=シフト設定マスタ!$D$13,希望開始時刻マスタ!V76&lt;シフト設定マスタ!$E$13,$AH76="キッチン"),"B",IF(AND(希望開始時刻マスタ!V76&gt;=シフト設定マスタ!$D$14,希望開始時刻マスタ!V76&lt;シフト設定マスタ!$E$14,$AH76="ホール"),"C",IF(AND(希望開始時刻マスタ!V76&gt;=シフト設定マスタ!$D$15,希望開始時刻マスタ!V76&lt;シフト設定マスタ!$E$15,$AH76="ホール"),"D",IF(希望開始時刻マスタ!V76="休み","休み","")))))</f>
        <v/>
      </c>
      <c r="W76" s="142" t="str">
        <f>IF(AND(希望開始時刻マスタ!W76&gt;=シフト設定マスタ!$D$12,希望開始時刻マスタ!W76&lt;シフト設定マスタ!$E$12,$AH76="キッチン"),"A",IF(AND(希望開始時刻マスタ!W76&gt;=シフト設定マスタ!$D$13,希望開始時刻マスタ!W76&lt;シフト設定マスタ!$E$13,$AH76="キッチン"),"B",IF(AND(希望開始時刻マスタ!W76&gt;=シフト設定マスタ!$D$14,希望開始時刻マスタ!W76&lt;シフト設定マスタ!$E$14,$AH76="ホール"),"C",IF(AND(希望開始時刻マスタ!W76&gt;=シフト設定マスタ!$D$15,希望開始時刻マスタ!W76&lt;シフト設定マスタ!$E$15,$AH76="ホール"),"D",IF(希望開始時刻マスタ!W76="休み","休み","")))))</f>
        <v/>
      </c>
      <c r="X76" s="142" t="str">
        <f>IF(AND(希望開始時刻マスタ!X76&gt;=シフト設定マスタ!$D$12,希望開始時刻マスタ!X76&lt;シフト設定マスタ!$E$12,$AH76="キッチン"),"A",IF(AND(希望開始時刻マスタ!X76&gt;=シフト設定マスタ!$D$13,希望開始時刻マスタ!X76&lt;シフト設定マスタ!$E$13,$AH76="キッチン"),"B",IF(AND(希望開始時刻マスタ!X76&gt;=シフト設定マスタ!$D$14,希望開始時刻マスタ!X76&lt;シフト設定マスタ!$E$14,$AH76="ホール"),"C",IF(AND(希望開始時刻マスタ!X76&gt;=シフト設定マスタ!$D$15,希望開始時刻マスタ!X76&lt;シフト設定マスタ!$E$15,$AH76="ホール"),"D",IF(希望開始時刻マスタ!X76="休み","休み","")))))</f>
        <v/>
      </c>
      <c r="Y76" s="142" t="str">
        <f>IF(AND(希望開始時刻マスタ!Y76&gt;=シフト設定マスタ!$D$12,希望開始時刻マスタ!Y76&lt;シフト設定マスタ!$E$12,$AH76="キッチン"),"A",IF(AND(希望開始時刻マスタ!Y76&gt;=シフト設定マスタ!$D$13,希望開始時刻マスタ!Y76&lt;シフト設定マスタ!$E$13,$AH76="キッチン"),"B",IF(AND(希望開始時刻マスタ!Y76&gt;=シフト設定マスタ!$D$14,希望開始時刻マスタ!Y76&lt;シフト設定マスタ!$E$14,$AH76="ホール"),"C",IF(AND(希望開始時刻マスタ!Y76&gt;=シフト設定マスタ!$D$15,希望開始時刻マスタ!Y76&lt;シフト設定マスタ!$E$15,$AH76="ホール"),"D",IF(希望開始時刻マスタ!Y76="休み","休み","")))))</f>
        <v/>
      </c>
      <c r="Z76" s="142" t="str">
        <f>IF(AND(希望開始時刻マスタ!Z76&gt;=シフト設定マスタ!$D$12,希望開始時刻マスタ!Z76&lt;シフト設定マスタ!$E$12,$AH76="キッチン"),"A",IF(AND(希望開始時刻マスタ!Z76&gt;=シフト設定マスタ!$D$13,希望開始時刻マスタ!Z76&lt;シフト設定マスタ!$E$13,$AH76="キッチン"),"B",IF(AND(希望開始時刻マスタ!Z76&gt;=シフト設定マスタ!$D$14,希望開始時刻マスタ!Z76&lt;シフト設定マスタ!$E$14,$AH76="ホール"),"C",IF(AND(希望開始時刻マスタ!Z76&gt;=シフト設定マスタ!$D$15,希望開始時刻マスタ!Z76&lt;シフト設定マスタ!$E$15,$AH76="ホール"),"D",IF(希望開始時刻マスタ!Z76="休み","休み","")))))</f>
        <v/>
      </c>
      <c r="AA76" s="142" t="str">
        <f>IF(AND(希望開始時刻マスタ!AA76&gt;=シフト設定マスタ!$D$12,希望開始時刻マスタ!AA76&lt;シフト設定マスタ!$E$12,$AH76="キッチン"),"A",IF(AND(希望開始時刻マスタ!AA76&gt;=シフト設定マスタ!$D$13,希望開始時刻マスタ!AA76&lt;シフト設定マスタ!$E$13,$AH76="キッチン"),"B",IF(AND(希望開始時刻マスタ!AA76&gt;=シフト設定マスタ!$D$14,希望開始時刻マスタ!AA76&lt;シフト設定マスタ!$E$14,$AH76="ホール"),"C",IF(AND(希望開始時刻マスタ!AA76&gt;=シフト設定マスタ!$D$15,希望開始時刻マスタ!AA76&lt;シフト設定マスタ!$E$15,$AH76="ホール"),"D",IF(希望開始時刻マスタ!AA76="休み","休み","")))))</f>
        <v/>
      </c>
      <c r="AB76" s="142" t="str">
        <f>IF(AND(希望開始時刻マスタ!AB76&gt;=シフト設定マスタ!$D$12,希望開始時刻マスタ!AB76&lt;シフト設定マスタ!$E$12,$AH76="キッチン"),"A",IF(AND(希望開始時刻マスタ!AB76&gt;=シフト設定マスタ!$D$13,希望開始時刻マスタ!AB76&lt;シフト設定マスタ!$E$13,$AH76="キッチン"),"B",IF(AND(希望開始時刻マスタ!AB76&gt;=シフト設定マスタ!$D$14,希望開始時刻マスタ!AB76&lt;シフト設定マスタ!$E$14,$AH76="ホール"),"C",IF(AND(希望開始時刻マスタ!AB76&gt;=シフト設定マスタ!$D$15,希望開始時刻マスタ!AB76&lt;シフト設定マスタ!$E$15,$AH76="ホール"),"D",IF(希望開始時刻マスタ!AB76="休み","休み","")))))</f>
        <v/>
      </c>
      <c r="AC76" s="142" t="str">
        <f>IF(AND(希望開始時刻マスタ!AC76&gt;=シフト設定マスタ!$D$12,希望開始時刻マスタ!AC76&lt;シフト設定マスタ!$E$12,$AH76="キッチン"),"A",IF(AND(希望開始時刻マスタ!AC76&gt;=シフト設定マスタ!$D$13,希望開始時刻マスタ!AC76&lt;シフト設定マスタ!$E$13,$AH76="キッチン"),"B",IF(AND(希望開始時刻マスタ!AC76&gt;=シフト設定マスタ!$D$14,希望開始時刻マスタ!AC76&lt;シフト設定マスタ!$E$14,$AH76="ホール"),"C",IF(AND(希望開始時刻マスタ!AC76&gt;=シフト設定マスタ!$D$15,希望開始時刻マスタ!AC76&lt;シフト設定マスタ!$E$15,$AH76="ホール"),"D",IF(希望開始時刻マスタ!AC76="休み","休み","")))))</f>
        <v/>
      </c>
      <c r="AD76" s="142" t="str">
        <f>IF(AND(希望開始時刻マスタ!AD76&gt;=シフト設定マスタ!$D$12,希望開始時刻マスタ!AD76&lt;シフト設定マスタ!$E$12,$AH76="キッチン"),"A",IF(AND(希望開始時刻マスタ!AD76&gt;=シフト設定マスタ!$D$13,希望開始時刻マスタ!AD76&lt;シフト設定マスタ!$E$13,$AH76="キッチン"),"B",IF(AND(希望開始時刻マスタ!AD76&gt;=シフト設定マスタ!$D$14,希望開始時刻マスタ!AD76&lt;シフト設定マスタ!$E$14,$AH76="ホール"),"C",IF(AND(希望開始時刻マスタ!AD76&gt;=シフト設定マスタ!$D$15,希望開始時刻マスタ!AD76&lt;シフト設定マスタ!$E$15,$AH76="ホール"),"D",IF(希望開始時刻マスタ!AD76="休み","休み","")))))</f>
        <v/>
      </c>
      <c r="AE76" s="142" t="str">
        <f>IF(AND(希望開始時刻マスタ!AE76&gt;=シフト設定マスタ!$D$12,希望開始時刻マスタ!AE76&lt;シフト設定マスタ!$E$12,$AH76="キッチン"),"A",IF(AND(希望開始時刻マスタ!AE76&gt;=シフト設定マスタ!$D$13,希望開始時刻マスタ!AE76&lt;シフト設定マスタ!$E$13,$AH76="キッチン"),"B",IF(AND(希望開始時刻マスタ!AE76&gt;=シフト設定マスタ!$D$14,希望開始時刻マスタ!AE76&lt;シフト設定マスタ!$E$14,$AH76="ホール"),"C",IF(AND(希望開始時刻マスタ!AE76&gt;=シフト設定マスタ!$D$15,希望開始時刻マスタ!AE76&lt;シフト設定マスタ!$E$15,$AH76="ホール"),"D",IF(希望開始時刻マスタ!AE76="休み","休み","")))))</f>
        <v/>
      </c>
      <c r="AF76" s="142" t="str">
        <f>IF(AND(希望開始時刻マスタ!AF76&gt;=シフト設定マスタ!$D$12,希望開始時刻マスタ!AF76&lt;シフト設定マスタ!$E$12,$AH76="キッチン"),"A",IF(AND(希望開始時刻マスタ!AF76&gt;=シフト設定マスタ!$D$13,希望開始時刻マスタ!AF76&lt;シフト設定マスタ!$E$13,$AH76="キッチン"),"B",IF(AND(希望開始時刻マスタ!AF76&gt;=シフト設定マスタ!$D$14,希望開始時刻マスタ!AF76&lt;シフト設定マスタ!$E$14,$AH76="ホール"),"C",IF(AND(希望開始時刻マスタ!AF76&gt;=シフト設定マスタ!$D$15,希望開始時刻マスタ!AF76&lt;シフト設定マスタ!$E$15,$AH76="ホール"),"D",IF(希望開始時刻マスタ!AF76="休み","休み","")))))</f>
        <v/>
      </c>
      <c r="AG76" s="142" t="str">
        <f>IF(AND(希望開始時刻マスタ!AG76&gt;=シフト設定マスタ!$D$12,希望開始時刻マスタ!AG76&lt;シフト設定マスタ!$E$12,$AH76="キッチン"),"A",IF(AND(希望開始時刻マスタ!AG76&gt;=シフト設定マスタ!$D$13,希望開始時刻マスタ!AG76&lt;シフト設定マスタ!$E$13,$AH76="キッチン"),"B",IF(AND(希望開始時刻マスタ!AG76&gt;=シフト設定マスタ!$D$14,希望開始時刻マスタ!AG76&lt;シフト設定マスタ!$E$14,$AH76="ホール"),"C",IF(AND(希望開始時刻マスタ!AG76&gt;=シフト設定マスタ!$D$15,希望開始時刻マスタ!AG76&lt;シフト設定マスタ!$E$15,$AH76="ホール"),"D",IF(希望開始時刻マスタ!AG76="休み","休み","")))))</f>
        <v/>
      </c>
      <c r="AH76" s="143" t="str">
        <f>スタッフマスタ!L12</f>
        <v>ホール</v>
      </c>
      <c r="AI76" s="143" t="str">
        <f>スタッフマスタ!K12</f>
        <v>アルバイト</v>
      </c>
    </row>
    <row r="77" spans="2:35" x14ac:dyDescent="0.4">
      <c r="B77" s="17" t="s">
        <v>60</v>
      </c>
      <c r="C77" s="142" t="str">
        <f>IF(AND(希望開始時刻マスタ!C77&gt;=シフト設定マスタ!$D$12,希望開始時刻マスタ!C77&lt;シフト設定マスタ!$E$12,$AH77="キッチン"),"A",IF(AND(希望開始時刻マスタ!C77&gt;=シフト設定マスタ!$D$13,希望開始時刻マスタ!C77&lt;シフト設定マスタ!$E$13,$AH77="キッチン"),"B",IF(AND(希望開始時刻マスタ!C77&gt;=シフト設定マスタ!$D$14,希望開始時刻マスタ!C77&lt;シフト設定マスタ!$E$14,$AH77="ホール"),"C",IF(AND(希望開始時刻マスタ!C77&gt;=シフト設定マスタ!$D$15,希望開始時刻マスタ!C77&lt;シフト設定マスタ!$E$15,$AH77="ホール"),"D",IF(希望開始時刻マスタ!C77="休み","休み","")))))</f>
        <v/>
      </c>
      <c r="D77" s="142" t="str">
        <f>IF(AND(希望開始時刻マスタ!D77&gt;=シフト設定マスタ!$D$12,希望開始時刻マスタ!D77&lt;シフト設定マスタ!$E$12,$AH77="キッチン"),"A",IF(AND(希望開始時刻マスタ!D77&gt;=シフト設定マスタ!$D$13,希望開始時刻マスタ!D77&lt;シフト設定マスタ!$E$13,$AH77="キッチン"),"B",IF(AND(希望開始時刻マスタ!D77&gt;=シフト設定マスタ!$D$14,希望開始時刻マスタ!D77&lt;シフト設定マスタ!$E$14,$AH77="ホール"),"C",IF(AND(希望開始時刻マスタ!D77&gt;=シフト設定マスタ!$D$15,希望開始時刻マスタ!D77&lt;シフト設定マスタ!$E$15,$AH77="ホール"),"D",IF(希望開始時刻マスタ!D77="休み","休み","")))))</f>
        <v/>
      </c>
      <c r="E77" s="142" t="str">
        <f>IF(AND(希望開始時刻マスタ!E77&gt;=シフト設定マスタ!$D$12,希望開始時刻マスタ!E77&lt;シフト設定マスタ!$E$12,$AH77="キッチン"),"A",IF(AND(希望開始時刻マスタ!E77&gt;=シフト設定マスタ!$D$13,希望開始時刻マスタ!E77&lt;シフト設定マスタ!$E$13,$AH77="キッチン"),"B",IF(AND(希望開始時刻マスタ!E77&gt;=シフト設定マスタ!$D$14,希望開始時刻マスタ!E77&lt;シフト設定マスタ!$E$14,$AH77="ホール"),"C",IF(AND(希望開始時刻マスタ!E77&gt;=シフト設定マスタ!$D$15,希望開始時刻マスタ!E77&lt;シフト設定マスタ!$E$15,$AH77="ホール"),"D",IF(希望開始時刻マスタ!E77="休み","休み","")))))</f>
        <v/>
      </c>
      <c r="F77" s="142" t="str">
        <f>IF(AND(希望開始時刻マスタ!F77&gt;=シフト設定マスタ!$D$12,希望開始時刻マスタ!F77&lt;シフト設定マスタ!$E$12,$AH77="キッチン"),"A",IF(AND(希望開始時刻マスタ!F77&gt;=シフト設定マスタ!$D$13,希望開始時刻マスタ!F77&lt;シフト設定マスタ!$E$13,$AH77="キッチン"),"B",IF(AND(希望開始時刻マスタ!F77&gt;=シフト設定マスタ!$D$14,希望開始時刻マスタ!F77&lt;シフト設定マスタ!$E$14,$AH77="ホール"),"C",IF(AND(希望開始時刻マスタ!F77&gt;=シフト設定マスタ!$D$15,希望開始時刻マスタ!F77&lt;シフト設定マスタ!$E$15,$AH77="ホール"),"D",IF(希望開始時刻マスタ!F77="休み","休み","")))))</f>
        <v/>
      </c>
      <c r="G77" s="142" t="str">
        <f>IF(AND(希望開始時刻マスタ!G77&gt;=シフト設定マスタ!$D$12,希望開始時刻マスタ!G77&lt;シフト設定マスタ!$E$12,$AH77="キッチン"),"A",IF(AND(希望開始時刻マスタ!G77&gt;=シフト設定マスタ!$D$13,希望開始時刻マスタ!G77&lt;シフト設定マスタ!$E$13,$AH77="キッチン"),"B",IF(AND(希望開始時刻マスタ!G77&gt;=シフト設定マスタ!$D$14,希望開始時刻マスタ!G77&lt;シフト設定マスタ!$E$14,$AH77="ホール"),"C",IF(AND(希望開始時刻マスタ!G77&gt;=シフト設定マスタ!$D$15,希望開始時刻マスタ!G77&lt;シフト設定マスタ!$E$15,$AH77="ホール"),"D",IF(希望開始時刻マスタ!G77="休み","休み","")))))</f>
        <v/>
      </c>
      <c r="H77" s="142" t="str">
        <f>IF(AND(希望開始時刻マスタ!H77&gt;=シフト設定マスタ!$D$12,希望開始時刻マスタ!H77&lt;シフト設定マスタ!$E$12,$AH77="キッチン"),"A",IF(AND(希望開始時刻マスタ!H77&gt;=シフト設定マスタ!$D$13,希望開始時刻マスタ!H77&lt;シフト設定マスタ!$E$13,$AH77="キッチン"),"B",IF(AND(希望開始時刻マスタ!H77&gt;=シフト設定マスタ!$D$14,希望開始時刻マスタ!H77&lt;シフト設定マスタ!$E$14,$AH77="ホール"),"C",IF(AND(希望開始時刻マスタ!H77&gt;=シフト設定マスタ!$D$15,希望開始時刻マスタ!H77&lt;シフト設定マスタ!$E$15,$AH77="ホール"),"D",IF(希望開始時刻マスタ!H77="休み","休み","")))))</f>
        <v/>
      </c>
      <c r="I77" s="142" t="str">
        <f>IF(AND(希望開始時刻マスタ!I77&gt;=シフト設定マスタ!$D$12,希望開始時刻マスタ!I77&lt;シフト設定マスタ!$E$12,$AH77="キッチン"),"A",IF(AND(希望開始時刻マスタ!I77&gt;=シフト設定マスタ!$D$13,希望開始時刻マスタ!I77&lt;シフト設定マスタ!$E$13,$AH77="キッチン"),"B",IF(AND(希望開始時刻マスタ!I77&gt;=シフト設定マスタ!$D$14,希望開始時刻マスタ!I77&lt;シフト設定マスタ!$E$14,$AH77="ホール"),"C",IF(AND(希望開始時刻マスタ!I77&gt;=シフト設定マスタ!$D$15,希望開始時刻マスタ!I77&lt;シフト設定マスタ!$E$15,$AH77="ホール"),"D",IF(希望開始時刻マスタ!I77="休み","休み","")))))</f>
        <v/>
      </c>
      <c r="J77" s="142" t="str">
        <f>IF(AND(希望開始時刻マスタ!J77&gt;=シフト設定マスタ!$D$12,希望開始時刻マスタ!J77&lt;シフト設定マスタ!$E$12,$AH77="キッチン"),"A",IF(AND(希望開始時刻マスタ!J77&gt;=シフト設定マスタ!$D$13,希望開始時刻マスタ!J77&lt;シフト設定マスタ!$E$13,$AH77="キッチン"),"B",IF(AND(希望開始時刻マスタ!J77&gt;=シフト設定マスタ!$D$14,希望開始時刻マスタ!J77&lt;シフト設定マスタ!$E$14,$AH77="ホール"),"C",IF(AND(希望開始時刻マスタ!J77&gt;=シフト設定マスタ!$D$15,希望開始時刻マスタ!J77&lt;シフト設定マスタ!$E$15,$AH77="ホール"),"D",IF(希望開始時刻マスタ!J77="休み","休み","")))))</f>
        <v/>
      </c>
      <c r="K77" s="142" t="str">
        <f>IF(AND(希望開始時刻マスタ!K77&gt;=シフト設定マスタ!$D$12,希望開始時刻マスタ!K77&lt;シフト設定マスタ!$E$12,$AH77="キッチン"),"A",IF(AND(希望開始時刻マスタ!K77&gt;=シフト設定マスタ!$D$13,希望開始時刻マスタ!K77&lt;シフト設定マスタ!$E$13,$AH77="キッチン"),"B",IF(AND(希望開始時刻マスタ!K77&gt;=シフト設定マスタ!$D$14,希望開始時刻マスタ!K77&lt;シフト設定マスタ!$E$14,$AH77="ホール"),"C",IF(AND(希望開始時刻マスタ!K77&gt;=シフト設定マスタ!$D$15,希望開始時刻マスタ!K77&lt;シフト設定マスタ!$E$15,$AH77="ホール"),"D",IF(希望開始時刻マスタ!K77="休み","休み","")))))</f>
        <v/>
      </c>
      <c r="L77" s="142" t="str">
        <f>IF(AND(希望開始時刻マスタ!L77&gt;=シフト設定マスタ!$D$12,希望開始時刻マスタ!L77&lt;シフト設定マスタ!$E$12,$AH77="キッチン"),"A",IF(AND(希望開始時刻マスタ!L77&gt;=シフト設定マスタ!$D$13,希望開始時刻マスタ!L77&lt;シフト設定マスタ!$E$13,$AH77="キッチン"),"B",IF(AND(希望開始時刻マスタ!L77&gt;=シフト設定マスタ!$D$14,希望開始時刻マスタ!L77&lt;シフト設定マスタ!$E$14,$AH77="ホール"),"C",IF(AND(希望開始時刻マスタ!L77&gt;=シフト設定マスタ!$D$15,希望開始時刻マスタ!L77&lt;シフト設定マスタ!$E$15,$AH77="ホール"),"D",IF(希望開始時刻マスタ!L77="休み","休み","")))))</f>
        <v/>
      </c>
      <c r="M77" s="142" t="str">
        <f>IF(AND(希望開始時刻マスタ!M77&gt;=シフト設定マスタ!$D$12,希望開始時刻マスタ!M77&lt;シフト設定マスタ!$E$12,$AH77="キッチン"),"A",IF(AND(希望開始時刻マスタ!M77&gt;=シフト設定マスタ!$D$13,希望開始時刻マスタ!M77&lt;シフト設定マスタ!$E$13,$AH77="キッチン"),"B",IF(AND(希望開始時刻マスタ!M77&gt;=シフト設定マスタ!$D$14,希望開始時刻マスタ!M77&lt;シフト設定マスタ!$E$14,$AH77="ホール"),"C",IF(AND(希望開始時刻マスタ!M77&gt;=シフト設定マスタ!$D$15,希望開始時刻マスタ!M77&lt;シフト設定マスタ!$E$15,$AH77="ホール"),"D",IF(希望開始時刻マスタ!M77="休み","休み","")))))</f>
        <v/>
      </c>
      <c r="N77" s="142" t="str">
        <f>IF(AND(希望開始時刻マスタ!N77&gt;=シフト設定マスタ!$D$12,希望開始時刻マスタ!N77&lt;シフト設定マスタ!$E$12,$AH77="キッチン"),"A",IF(AND(希望開始時刻マスタ!N77&gt;=シフト設定マスタ!$D$13,希望開始時刻マスタ!N77&lt;シフト設定マスタ!$E$13,$AH77="キッチン"),"B",IF(AND(希望開始時刻マスタ!N77&gt;=シフト設定マスタ!$D$14,希望開始時刻マスタ!N77&lt;シフト設定マスタ!$E$14,$AH77="ホール"),"C",IF(AND(希望開始時刻マスタ!N77&gt;=シフト設定マスタ!$D$15,希望開始時刻マスタ!N77&lt;シフト設定マスタ!$E$15,$AH77="ホール"),"D",IF(希望開始時刻マスタ!N77="休み","休み","")))))</f>
        <v/>
      </c>
      <c r="O77" s="142" t="str">
        <f>IF(AND(希望開始時刻マスタ!O77&gt;=シフト設定マスタ!$D$12,希望開始時刻マスタ!O77&lt;シフト設定マスタ!$E$12,$AH77="キッチン"),"A",IF(AND(希望開始時刻マスタ!O77&gt;=シフト設定マスタ!$D$13,希望開始時刻マスタ!O77&lt;シフト設定マスタ!$E$13,$AH77="キッチン"),"B",IF(AND(希望開始時刻マスタ!O77&gt;=シフト設定マスタ!$D$14,希望開始時刻マスタ!O77&lt;シフト設定マスタ!$E$14,$AH77="ホール"),"C",IF(AND(希望開始時刻マスタ!O77&gt;=シフト設定マスタ!$D$15,希望開始時刻マスタ!O77&lt;シフト設定マスタ!$E$15,$AH77="ホール"),"D",IF(希望開始時刻マスタ!O77="休み","休み","")))))</f>
        <v/>
      </c>
      <c r="P77" s="142" t="str">
        <f>IF(AND(希望開始時刻マスタ!P77&gt;=シフト設定マスタ!$D$12,希望開始時刻マスタ!P77&lt;シフト設定マスタ!$E$12,$AH77="キッチン"),"A",IF(AND(希望開始時刻マスタ!P77&gt;=シフト設定マスタ!$D$13,希望開始時刻マスタ!P77&lt;シフト設定マスタ!$E$13,$AH77="キッチン"),"B",IF(AND(希望開始時刻マスタ!P77&gt;=シフト設定マスタ!$D$14,希望開始時刻マスタ!P77&lt;シフト設定マスタ!$E$14,$AH77="ホール"),"C",IF(AND(希望開始時刻マスタ!P77&gt;=シフト設定マスタ!$D$15,希望開始時刻マスタ!P77&lt;シフト設定マスタ!$E$15,$AH77="ホール"),"D",IF(希望開始時刻マスタ!P77="休み","休み","")))))</f>
        <v/>
      </c>
      <c r="Q77" s="142" t="str">
        <f>IF(AND(希望開始時刻マスタ!Q77&gt;=シフト設定マスタ!$D$12,希望開始時刻マスタ!Q77&lt;シフト設定マスタ!$E$12,$AH77="キッチン"),"A",IF(AND(希望開始時刻マスタ!Q77&gt;=シフト設定マスタ!$D$13,希望開始時刻マスタ!Q77&lt;シフト設定マスタ!$E$13,$AH77="キッチン"),"B",IF(AND(希望開始時刻マスタ!Q77&gt;=シフト設定マスタ!$D$14,希望開始時刻マスタ!Q77&lt;シフト設定マスタ!$E$14,$AH77="ホール"),"C",IF(AND(希望開始時刻マスタ!Q77&gt;=シフト設定マスタ!$D$15,希望開始時刻マスタ!Q77&lt;シフト設定マスタ!$E$15,$AH77="ホール"),"D",IF(希望開始時刻マスタ!Q77="休み","休み","")))))</f>
        <v/>
      </c>
      <c r="R77" s="142" t="str">
        <f>IF(AND(希望開始時刻マスタ!R77&gt;=シフト設定マスタ!$D$12,希望開始時刻マスタ!R77&lt;シフト設定マスタ!$E$12,$AH77="キッチン"),"A",IF(AND(希望開始時刻マスタ!R77&gt;=シフト設定マスタ!$D$13,希望開始時刻マスタ!R77&lt;シフト設定マスタ!$E$13,$AH77="キッチン"),"B",IF(AND(希望開始時刻マスタ!R77&gt;=シフト設定マスタ!$D$14,希望開始時刻マスタ!R77&lt;シフト設定マスタ!$E$14,$AH77="ホール"),"C",IF(AND(希望開始時刻マスタ!R77&gt;=シフト設定マスタ!$D$15,希望開始時刻マスタ!R77&lt;シフト設定マスタ!$E$15,$AH77="ホール"),"D",IF(希望開始時刻マスタ!R77="休み","休み","")))))</f>
        <v/>
      </c>
      <c r="S77" s="142" t="str">
        <f>IF(AND(希望開始時刻マスタ!S77&gt;=シフト設定マスタ!$D$12,希望開始時刻マスタ!S77&lt;シフト設定マスタ!$E$12,$AH77="キッチン"),"A",IF(AND(希望開始時刻マスタ!S77&gt;=シフト設定マスタ!$D$13,希望開始時刻マスタ!S77&lt;シフト設定マスタ!$E$13,$AH77="キッチン"),"B",IF(AND(希望開始時刻マスタ!S77&gt;=シフト設定マスタ!$D$14,希望開始時刻マスタ!S77&lt;シフト設定マスタ!$E$14,$AH77="ホール"),"C",IF(AND(希望開始時刻マスタ!S77&gt;=シフト設定マスタ!$D$15,希望開始時刻マスタ!S77&lt;シフト設定マスタ!$E$15,$AH77="ホール"),"D",IF(希望開始時刻マスタ!S77="休み","休み","")))))</f>
        <v/>
      </c>
      <c r="T77" s="142" t="str">
        <f>IF(AND(希望開始時刻マスタ!T77&gt;=シフト設定マスタ!$D$12,希望開始時刻マスタ!T77&lt;シフト設定マスタ!$E$12,$AH77="キッチン"),"A",IF(AND(希望開始時刻マスタ!T77&gt;=シフト設定マスタ!$D$13,希望開始時刻マスタ!T77&lt;シフト設定マスタ!$E$13,$AH77="キッチン"),"B",IF(AND(希望開始時刻マスタ!T77&gt;=シフト設定マスタ!$D$14,希望開始時刻マスタ!T77&lt;シフト設定マスタ!$E$14,$AH77="ホール"),"C",IF(AND(希望開始時刻マスタ!T77&gt;=シフト設定マスタ!$D$15,希望開始時刻マスタ!T77&lt;シフト設定マスタ!$E$15,$AH77="ホール"),"D",IF(希望開始時刻マスタ!T77="休み","休み","")))))</f>
        <v/>
      </c>
      <c r="U77" s="142" t="str">
        <f>IF(AND(希望開始時刻マスタ!U77&gt;=シフト設定マスタ!$D$12,希望開始時刻マスタ!U77&lt;シフト設定マスタ!$E$12,$AH77="キッチン"),"A",IF(AND(希望開始時刻マスタ!U77&gt;=シフト設定マスタ!$D$13,希望開始時刻マスタ!U77&lt;シフト設定マスタ!$E$13,$AH77="キッチン"),"B",IF(AND(希望開始時刻マスタ!U77&gt;=シフト設定マスタ!$D$14,希望開始時刻マスタ!U77&lt;シフト設定マスタ!$E$14,$AH77="ホール"),"C",IF(AND(希望開始時刻マスタ!U77&gt;=シフト設定マスタ!$D$15,希望開始時刻マスタ!U77&lt;シフト設定マスタ!$E$15,$AH77="ホール"),"D",IF(希望開始時刻マスタ!U77="休み","休み","")))))</f>
        <v/>
      </c>
      <c r="V77" s="142" t="str">
        <f>IF(AND(希望開始時刻マスタ!V77&gt;=シフト設定マスタ!$D$12,希望開始時刻マスタ!V77&lt;シフト設定マスタ!$E$12,$AH77="キッチン"),"A",IF(AND(希望開始時刻マスタ!V77&gt;=シフト設定マスタ!$D$13,希望開始時刻マスタ!V77&lt;シフト設定マスタ!$E$13,$AH77="キッチン"),"B",IF(AND(希望開始時刻マスタ!V77&gt;=シフト設定マスタ!$D$14,希望開始時刻マスタ!V77&lt;シフト設定マスタ!$E$14,$AH77="ホール"),"C",IF(AND(希望開始時刻マスタ!V77&gt;=シフト設定マスタ!$D$15,希望開始時刻マスタ!V77&lt;シフト設定マスタ!$E$15,$AH77="ホール"),"D",IF(希望開始時刻マスタ!V77="休み","休み","")))))</f>
        <v/>
      </c>
      <c r="W77" s="142" t="str">
        <f>IF(AND(希望開始時刻マスタ!W77&gt;=シフト設定マスタ!$D$12,希望開始時刻マスタ!W77&lt;シフト設定マスタ!$E$12,$AH77="キッチン"),"A",IF(AND(希望開始時刻マスタ!W77&gt;=シフト設定マスタ!$D$13,希望開始時刻マスタ!W77&lt;シフト設定マスタ!$E$13,$AH77="キッチン"),"B",IF(AND(希望開始時刻マスタ!W77&gt;=シフト設定マスタ!$D$14,希望開始時刻マスタ!W77&lt;シフト設定マスタ!$E$14,$AH77="ホール"),"C",IF(AND(希望開始時刻マスタ!W77&gt;=シフト設定マスタ!$D$15,希望開始時刻マスタ!W77&lt;シフト設定マスタ!$E$15,$AH77="ホール"),"D",IF(希望開始時刻マスタ!W77="休み","休み","")))))</f>
        <v/>
      </c>
      <c r="X77" s="142" t="str">
        <f>IF(AND(希望開始時刻マスタ!X77&gt;=シフト設定マスタ!$D$12,希望開始時刻マスタ!X77&lt;シフト設定マスタ!$E$12,$AH77="キッチン"),"A",IF(AND(希望開始時刻マスタ!X77&gt;=シフト設定マスタ!$D$13,希望開始時刻マスタ!X77&lt;シフト設定マスタ!$E$13,$AH77="キッチン"),"B",IF(AND(希望開始時刻マスタ!X77&gt;=シフト設定マスタ!$D$14,希望開始時刻マスタ!X77&lt;シフト設定マスタ!$E$14,$AH77="ホール"),"C",IF(AND(希望開始時刻マスタ!X77&gt;=シフト設定マスタ!$D$15,希望開始時刻マスタ!X77&lt;シフト設定マスタ!$E$15,$AH77="ホール"),"D",IF(希望開始時刻マスタ!X77="休み","休み","")))))</f>
        <v/>
      </c>
      <c r="Y77" s="142" t="str">
        <f>IF(AND(希望開始時刻マスタ!Y77&gt;=シフト設定マスタ!$D$12,希望開始時刻マスタ!Y77&lt;シフト設定マスタ!$E$12,$AH77="キッチン"),"A",IF(AND(希望開始時刻マスタ!Y77&gt;=シフト設定マスタ!$D$13,希望開始時刻マスタ!Y77&lt;シフト設定マスタ!$E$13,$AH77="キッチン"),"B",IF(AND(希望開始時刻マスタ!Y77&gt;=シフト設定マスタ!$D$14,希望開始時刻マスタ!Y77&lt;シフト設定マスタ!$E$14,$AH77="ホール"),"C",IF(AND(希望開始時刻マスタ!Y77&gt;=シフト設定マスタ!$D$15,希望開始時刻マスタ!Y77&lt;シフト設定マスタ!$E$15,$AH77="ホール"),"D",IF(希望開始時刻マスタ!Y77="休み","休み","")))))</f>
        <v/>
      </c>
      <c r="Z77" s="142" t="str">
        <f>IF(AND(希望開始時刻マスタ!Z77&gt;=シフト設定マスタ!$D$12,希望開始時刻マスタ!Z77&lt;シフト設定マスタ!$E$12,$AH77="キッチン"),"A",IF(AND(希望開始時刻マスタ!Z77&gt;=シフト設定マスタ!$D$13,希望開始時刻マスタ!Z77&lt;シフト設定マスタ!$E$13,$AH77="キッチン"),"B",IF(AND(希望開始時刻マスタ!Z77&gt;=シフト設定マスタ!$D$14,希望開始時刻マスタ!Z77&lt;シフト設定マスタ!$E$14,$AH77="ホール"),"C",IF(AND(希望開始時刻マスタ!Z77&gt;=シフト設定マスタ!$D$15,希望開始時刻マスタ!Z77&lt;シフト設定マスタ!$E$15,$AH77="ホール"),"D",IF(希望開始時刻マスタ!Z77="休み","休み","")))))</f>
        <v/>
      </c>
      <c r="AA77" s="142" t="str">
        <f>IF(AND(希望開始時刻マスタ!AA77&gt;=シフト設定マスタ!$D$12,希望開始時刻マスタ!AA77&lt;シフト設定マスタ!$E$12,$AH77="キッチン"),"A",IF(AND(希望開始時刻マスタ!AA77&gt;=シフト設定マスタ!$D$13,希望開始時刻マスタ!AA77&lt;シフト設定マスタ!$E$13,$AH77="キッチン"),"B",IF(AND(希望開始時刻マスタ!AA77&gt;=シフト設定マスタ!$D$14,希望開始時刻マスタ!AA77&lt;シフト設定マスタ!$E$14,$AH77="ホール"),"C",IF(AND(希望開始時刻マスタ!AA77&gt;=シフト設定マスタ!$D$15,希望開始時刻マスタ!AA77&lt;シフト設定マスタ!$E$15,$AH77="ホール"),"D",IF(希望開始時刻マスタ!AA77="休み","休み","")))))</f>
        <v/>
      </c>
      <c r="AB77" s="142" t="str">
        <f>IF(AND(希望開始時刻マスタ!AB77&gt;=シフト設定マスタ!$D$12,希望開始時刻マスタ!AB77&lt;シフト設定マスタ!$E$12,$AH77="キッチン"),"A",IF(AND(希望開始時刻マスタ!AB77&gt;=シフト設定マスタ!$D$13,希望開始時刻マスタ!AB77&lt;シフト設定マスタ!$E$13,$AH77="キッチン"),"B",IF(AND(希望開始時刻マスタ!AB77&gt;=シフト設定マスタ!$D$14,希望開始時刻マスタ!AB77&lt;シフト設定マスタ!$E$14,$AH77="ホール"),"C",IF(AND(希望開始時刻マスタ!AB77&gt;=シフト設定マスタ!$D$15,希望開始時刻マスタ!AB77&lt;シフト設定マスタ!$E$15,$AH77="ホール"),"D",IF(希望開始時刻マスタ!AB77="休み","休み","")))))</f>
        <v/>
      </c>
      <c r="AC77" s="142" t="str">
        <f>IF(AND(希望開始時刻マスタ!AC77&gt;=シフト設定マスタ!$D$12,希望開始時刻マスタ!AC77&lt;シフト設定マスタ!$E$12,$AH77="キッチン"),"A",IF(AND(希望開始時刻マスタ!AC77&gt;=シフト設定マスタ!$D$13,希望開始時刻マスタ!AC77&lt;シフト設定マスタ!$E$13,$AH77="キッチン"),"B",IF(AND(希望開始時刻マスタ!AC77&gt;=シフト設定マスタ!$D$14,希望開始時刻マスタ!AC77&lt;シフト設定マスタ!$E$14,$AH77="ホール"),"C",IF(AND(希望開始時刻マスタ!AC77&gt;=シフト設定マスタ!$D$15,希望開始時刻マスタ!AC77&lt;シフト設定マスタ!$E$15,$AH77="ホール"),"D",IF(希望開始時刻マスタ!AC77="休み","休み","")))))</f>
        <v/>
      </c>
      <c r="AD77" s="142" t="str">
        <f>IF(AND(希望開始時刻マスタ!AD77&gt;=シフト設定マスタ!$D$12,希望開始時刻マスタ!AD77&lt;シフト設定マスタ!$E$12,$AH77="キッチン"),"A",IF(AND(希望開始時刻マスタ!AD77&gt;=シフト設定マスタ!$D$13,希望開始時刻マスタ!AD77&lt;シフト設定マスタ!$E$13,$AH77="キッチン"),"B",IF(AND(希望開始時刻マスタ!AD77&gt;=シフト設定マスタ!$D$14,希望開始時刻マスタ!AD77&lt;シフト設定マスタ!$E$14,$AH77="ホール"),"C",IF(AND(希望開始時刻マスタ!AD77&gt;=シフト設定マスタ!$D$15,希望開始時刻マスタ!AD77&lt;シフト設定マスタ!$E$15,$AH77="ホール"),"D",IF(希望開始時刻マスタ!AD77="休み","休み","")))))</f>
        <v/>
      </c>
      <c r="AE77" s="142" t="str">
        <f>IF(AND(希望開始時刻マスタ!AE77&gt;=シフト設定マスタ!$D$12,希望開始時刻マスタ!AE77&lt;シフト設定マスタ!$E$12,$AH77="キッチン"),"A",IF(AND(希望開始時刻マスタ!AE77&gt;=シフト設定マスタ!$D$13,希望開始時刻マスタ!AE77&lt;シフト設定マスタ!$E$13,$AH77="キッチン"),"B",IF(AND(希望開始時刻マスタ!AE77&gt;=シフト設定マスタ!$D$14,希望開始時刻マスタ!AE77&lt;シフト設定マスタ!$E$14,$AH77="ホール"),"C",IF(AND(希望開始時刻マスタ!AE77&gt;=シフト設定マスタ!$D$15,希望開始時刻マスタ!AE77&lt;シフト設定マスタ!$E$15,$AH77="ホール"),"D",IF(希望開始時刻マスタ!AE77="休み","休み","")))))</f>
        <v/>
      </c>
      <c r="AF77" s="142" t="str">
        <f>IF(AND(希望開始時刻マスタ!AF77&gt;=シフト設定マスタ!$D$12,希望開始時刻マスタ!AF77&lt;シフト設定マスタ!$E$12,$AH77="キッチン"),"A",IF(AND(希望開始時刻マスタ!AF77&gt;=シフト設定マスタ!$D$13,希望開始時刻マスタ!AF77&lt;シフト設定マスタ!$E$13,$AH77="キッチン"),"B",IF(AND(希望開始時刻マスタ!AF77&gt;=シフト設定マスタ!$D$14,希望開始時刻マスタ!AF77&lt;シフト設定マスタ!$E$14,$AH77="ホール"),"C",IF(AND(希望開始時刻マスタ!AF77&gt;=シフト設定マスタ!$D$15,希望開始時刻マスタ!AF77&lt;シフト設定マスタ!$E$15,$AH77="ホール"),"D",IF(希望開始時刻マスタ!AF77="休み","休み","")))))</f>
        <v/>
      </c>
      <c r="AG77" s="142" t="str">
        <f>IF(AND(希望開始時刻マスタ!AG77&gt;=シフト設定マスタ!$D$12,希望開始時刻マスタ!AG77&lt;シフト設定マスタ!$E$12,$AH77="キッチン"),"A",IF(AND(希望開始時刻マスタ!AG77&gt;=シフト設定マスタ!$D$13,希望開始時刻マスタ!AG77&lt;シフト設定マスタ!$E$13,$AH77="キッチン"),"B",IF(AND(希望開始時刻マスタ!AG77&gt;=シフト設定マスタ!$D$14,希望開始時刻マスタ!AG77&lt;シフト設定マスタ!$E$14,$AH77="ホール"),"C",IF(AND(希望開始時刻マスタ!AG77&gt;=シフト設定マスタ!$D$15,希望開始時刻マスタ!AG77&lt;シフト設定マスタ!$E$15,$AH77="ホール"),"D",IF(希望開始時刻マスタ!AG77="休み","休み","")))))</f>
        <v/>
      </c>
      <c r="AH77" s="143" t="str">
        <f>スタッフマスタ!L13</f>
        <v>ホール</v>
      </c>
      <c r="AI77" s="143" t="str">
        <f>スタッフマスタ!K13</f>
        <v>アルバイト</v>
      </c>
    </row>
    <row r="78" spans="2:35" x14ac:dyDescent="0.4">
      <c r="B78" s="17" t="s">
        <v>61</v>
      </c>
      <c r="C78" s="142" t="str">
        <f>IF(AND(希望開始時刻マスタ!C78&gt;=シフト設定マスタ!$D$12,希望開始時刻マスタ!C78&lt;シフト設定マスタ!$E$12,$AH78="キッチン"),"A",IF(AND(希望開始時刻マスタ!C78&gt;=シフト設定マスタ!$D$13,希望開始時刻マスタ!C78&lt;シフト設定マスタ!$E$13,$AH78="キッチン"),"B",IF(AND(希望開始時刻マスタ!C78&gt;=シフト設定マスタ!$D$14,希望開始時刻マスタ!C78&lt;シフト設定マスタ!$E$14,$AH78="ホール"),"C",IF(AND(希望開始時刻マスタ!C78&gt;=シフト設定マスタ!$D$15,希望開始時刻マスタ!C78&lt;シフト設定マスタ!$E$15,$AH78="ホール"),"D",IF(希望開始時刻マスタ!C78="休み","休み","")))))</f>
        <v/>
      </c>
      <c r="D78" s="142" t="str">
        <f>IF(AND(希望開始時刻マスタ!D78&gt;=シフト設定マスタ!$D$12,希望開始時刻マスタ!D78&lt;シフト設定マスタ!$E$12,$AH78="キッチン"),"A",IF(AND(希望開始時刻マスタ!D78&gt;=シフト設定マスタ!$D$13,希望開始時刻マスタ!D78&lt;シフト設定マスタ!$E$13,$AH78="キッチン"),"B",IF(AND(希望開始時刻マスタ!D78&gt;=シフト設定マスタ!$D$14,希望開始時刻マスタ!D78&lt;シフト設定マスタ!$E$14,$AH78="ホール"),"C",IF(AND(希望開始時刻マスタ!D78&gt;=シフト設定マスタ!$D$15,希望開始時刻マスタ!D78&lt;シフト設定マスタ!$E$15,$AH78="ホール"),"D",IF(希望開始時刻マスタ!D78="休み","休み","")))))</f>
        <v/>
      </c>
      <c r="E78" s="142" t="str">
        <f>IF(AND(希望開始時刻マスタ!E78&gt;=シフト設定マスタ!$D$12,希望開始時刻マスタ!E78&lt;シフト設定マスタ!$E$12,$AH78="キッチン"),"A",IF(AND(希望開始時刻マスタ!E78&gt;=シフト設定マスタ!$D$13,希望開始時刻マスタ!E78&lt;シフト設定マスタ!$E$13,$AH78="キッチン"),"B",IF(AND(希望開始時刻マスタ!E78&gt;=シフト設定マスタ!$D$14,希望開始時刻マスタ!E78&lt;シフト設定マスタ!$E$14,$AH78="ホール"),"C",IF(AND(希望開始時刻マスタ!E78&gt;=シフト設定マスタ!$D$15,希望開始時刻マスタ!E78&lt;シフト設定マスタ!$E$15,$AH78="ホール"),"D",IF(希望開始時刻マスタ!E78="休み","休み","")))))</f>
        <v/>
      </c>
      <c r="F78" s="142" t="str">
        <f>IF(AND(希望開始時刻マスタ!F78&gt;=シフト設定マスタ!$D$12,希望開始時刻マスタ!F78&lt;シフト設定マスタ!$E$12,$AH78="キッチン"),"A",IF(AND(希望開始時刻マスタ!F78&gt;=シフト設定マスタ!$D$13,希望開始時刻マスタ!F78&lt;シフト設定マスタ!$E$13,$AH78="キッチン"),"B",IF(AND(希望開始時刻マスタ!F78&gt;=シフト設定マスタ!$D$14,希望開始時刻マスタ!F78&lt;シフト設定マスタ!$E$14,$AH78="ホール"),"C",IF(AND(希望開始時刻マスタ!F78&gt;=シフト設定マスタ!$D$15,希望開始時刻マスタ!F78&lt;シフト設定マスタ!$E$15,$AH78="ホール"),"D",IF(希望開始時刻マスタ!F78="休み","休み","")))))</f>
        <v/>
      </c>
      <c r="G78" s="142" t="str">
        <f>IF(AND(希望開始時刻マスタ!G78&gt;=シフト設定マスタ!$D$12,希望開始時刻マスタ!G78&lt;シフト設定マスタ!$E$12,$AH78="キッチン"),"A",IF(AND(希望開始時刻マスタ!G78&gt;=シフト設定マスタ!$D$13,希望開始時刻マスタ!G78&lt;シフト設定マスタ!$E$13,$AH78="キッチン"),"B",IF(AND(希望開始時刻マスタ!G78&gt;=シフト設定マスタ!$D$14,希望開始時刻マスタ!G78&lt;シフト設定マスタ!$E$14,$AH78="ホール"),"C",IF(AND(希望開始時刻マスタ!G78&gt;=シフト設定マスタ!$D$15,希望開始時刻マスタ!G78&lt;シフト設定マスタ!$E$15,$AH78="ホール"),"D",IF(希望開始時刻マスタ!G78="休み","休み","")))))</f>
        <v/>
      </c>
      <c r="H78" s="142" t="str">
        <f>IF(AND(希望開始時刻マスタ!H78&gt;=シフト設定マスタ!$D$12,希望開始時刻マスタ!H78&lt;シフト設定マスタ!$E$12,$AH78="キッチン"),"A",IF(AND(希望開始時刻マスタ!H78&gt;=シフト設定マスタ!$D$13,希望開始時刻マスタ!H78&lt;シフト設定マスタ!$E$13,$AH78="キッチン"),"B",IF(AND(希望開始時刻マスタ!H78&gt;=シフト設定マスタ!$D$14,希望開始時刻マスタ!H78&lt;シフト設定マスタ!$E$14,$AH78="ホール"),"C",IF(AND(希望開始時刻マスタ!H78&gt;=シフト設定マスタ!$D$15,希望開始時刻マスタ!H78&lt;シフト設定マスタ!$E$15,$AH78="ホール"),"D",IF(希望開始時刻マスタ!H78="休み","休み","")))))</f>
        <v/>
      </c>
      <c r="I78" s="142" t="str">
        <f>IF(AND(希望開始時刻マスタ!I78&gt;=シフト設定マスタ!$D$12,希望開始時刻マスタ!I78&lt;シフト設定マスタ!$E$12,$AH78="キッチン"),"A",IF(AND(希望開始時刻マスタ!I78&gt;=シフト設定マスタ!$D$13,希望開始時刻マスタ!I78&lt;シフト設定マスタ!$E$13,$AH78="キッチン"),"B",IF(AND(希望開始時刻マスタ!I78&gt;=シフト設定マスタ!$D$14,希望開始時刻マスタ!I78&lt;シフト設定マスタ!$E$14,$AH78="ホール"),"C",IF(AND(希望開始時刻マスタ!I78&gt;=シフト設定マスタ!$D$15,希望開始時刻マスタ!I78&lt;シフト設定マスタ!$E$15,$AH78="ホール"),"D",IF(希望開始時刻マスタ!I78="休み","休み","")))))</f>
        <v/>
      </c>
      <c r="J78" s="142" t="str">
        <f>IF(AND(希望開始時刻マスタ!J78&gt;=シフト設定マスタ!$D$12,希望開始時刻マスタ!J78&lt;シフト設定マスタ!$E$12,$AH78="キッチン"),"A",IF(AND(希望開始時刻マスタ!J78&gt;=シフト設定マスタ!$D$13,希望開始時刻マスタ!J78&lt;シフト設定マスタ!$E$13,$AH78="キッチン"),"B",IF(AND(希望開始時刻マスタ!J78&gt;=シフト設定マスタ!$D$14,希望開始時刻マスタ!J78&lt;シフト設定マスタ!$E$14,$AH78="ホール"),"C",IF(AND(希望開始時刻マスタ!J78&gt;=シフト設定マスタ!$D$15,希望開始時刻マスタ!J78&lt;シフト設定マスタ!$E$15,$AH78="ホール"),"D",IF(希望開始時刻マスタ!J78="休み","休み","")))))</f>
        <v/>
      </c>
      <c r="K78" s="142" t="str">
        <f>IF(AND(希望開始時刻マスタ!K78&gt;=シフト設定マスタ!$D$12,希望開始時刻マスタ!K78&lt;シフト設定マスタ!$E$12,$AH78="キッチン"),"A",IF(AND(希望開始時刻マスタ!K78&gt;=シフト設定マスタ!$D$13,希望開始時刻マスタ!K78&lt;シフト設定マスタ!$E$13,$AH78="キッチン"),"B",IF(AND(希望開始時刻マスタ!K78&gt;=シフト設定マスタ!$D$14,希望開始時刻マスタ!K78&lt;シフト設定マスタ!$E$14,$AH78="ホール"),"C",IF(AND(希望開始時刻マスタ!K78&gt;=シフト設定マスタ!$D$15,希望開始時刻マスタ!K78&lt;シフト設定マスタ!$E$15,$AH78="ホール"),"D",IF(希望開始時刻マスタ!K78="休み","休み","")))))</f>
        <v/>
      </c>
      <c r="L78" s="142" t="str">
        <f>IF(AND(希望開始時刻マスタ!L78&gt;=シフト設定マスタ!$D$12,希望開始時刻マスタ!L78&lt;シフト設定マスタ!$E$12,$AH78="キッチン"),"A",IF(AND(希望開始時刻マスタ!L78&gt;=シフト設定マスタ!$D$13,希望開始時刻マスタ!L78&lt;シフト設定マスタ!$E$13,$AH78="キッチン"),"B",IF(AND(希望開始時刻マスタ!L78&gt;=シフト設定マスタ!$D$14,希望開始時刻マスタ!L78&lt;シフト設定マスタ!$E$14,$AH78="ホール"),"C",IF(AND(希望開始時刻マスタ!L78&gt;=シフト設定マスタ!$D$15,希望開始時刻マスタ!L78&lt;シフト設定マスタ!$E$15,$AH78="ホール"),"D",IF(希望開始時刻マスタ!L78="休み","休み","")))))</f>
        <v/>
      </c>
      <c r="M78" s="142" t="str">
        <f>IF(AND(希望開始時刻マスタ!M78&gt;=シフト設定マスタ!$D$12,希望開始時刻マスタ!M78&lt;シフト設定マスタ!$E$12,$AH78="キッチン"),"A",IF(AND(希望開始時刻マスタ!M78&gt;=シフト設定マスタ!$D$13,希望開始時刻マスタ!M78&lt;シフト設定マスタ!$E$13,$AH78="キッチン"),"B",IF(AND(希望開始時刻マスタ!M78&gt;=シフト設定マスタ!$D$14,希望開始時刻マスタ!M78&lt;シフト設定マスタ!$E$14,$AH78="ホール"),"C",IF(AND(希望開始時刻マスタ!M78&gt;=シフト設定マスタ!$D$15,希望開始時刻マスタ!M78&lt;シフト設定マスタ!$E$15,$AH78="ホール"),"D",IF(希望開始時刻マスタ!M78="休み","休み","")))))</f>
        <v/>
      </c>
      <c r="N78" s="142" t="str">
        <f>IF(AND(希望開始時刻マスタ!N78&gt;=シフト設定マスタ!$D$12,希望開始時刻マスタ!N78&lt;シフト設定マスタ!$E$12,$AH78="キッチン"),"A",IF(AND(希望開始時刻マスタ!N78&gt;=シフト設定マスタ!$D$13,希望開始時刻マスタ!N78&lt;シフト設定マスタ!$E$13,$AH78="キッチン"),"B",IF(AND(希望開始時刻マスタ!N78&gt;=シフト設定マスタ!$D$14,希望開始時刻マスタ!N78&lt;シフト設定マスタ!$E$14,$AH78="ホール"),"C",IF(AND(希望開始時刻マスタ!N78&gt;=シフト設定マスタ!$D$15,希望開始時刻マスタ!N78&lt;シフト設定マスタ!$E$15,$AH78="ホール"),"D",IF(希望開始時刻マスタ!N78="休み","休み","")))))</f>
        <v/>
      </c>
      <c r="O78" s="142" t="str">
        <f>IF(AND(希望開始時刻マスタ!O78&gt;=シフト設定マスタ!$D$12,希望開始時刻マスタ!O78&lt;シフト設定マスタ!$E$12,$AH78="キッチン"),"A",IF(AND(希望開始時刻マスタ!O78&gt;=シフト設定マスタ!$D$13,希望開始時刻マスタ!O78&lt;シフト設定マスタ!$E$13,$AH78="キッチン"),"B",IF(AND(希望開始時刻マスタ!O78&gt;=シフト設定マスタ!$D$14,希望開始時刻マスタ!O78&lt;シフト設定マスタ!$E$14,$AH78="ホール"),"C",IF(AND(希望開始時刻マスタ!O78&gt;=シフト設定マスタ!$D$15,希望開始時刻マスタ!O78&lt;シフト設定マスタ!$E$15,$AH78="ホール"),"D",IF(希望開始時刻マスタ!O78="休み","休み","")))))</f>
        <v/>
      </c>
      <c r="P78" s="142" t="str">
        <f>IF(AND(希望開始時刻マスタ!P78&gt;=シフト設定マスタ!$D$12,希望開始時刻マスタ!P78&lt;シフト設定マスタ!$E$12,$AH78="キッチン"),"A",IF(AND(希望開始時刻マスタ!P78&gt;=シフト設定マスタ!$D$13,希望開始時刻マスタ!P78&lt;シフト設定マスタ!$E$13,$AH78="キッチン"),"B",IF(AND(希望開始時刻マスタ!P78&gt;=シフト設定マスタ!$D$14,希望開始時刻マスタ!P78&lt;シフト設定マスタ!$E$14,$AH78="ホール"),"C",IF(AND(希望開始時刻マスタ!P78&gt;=シフト設定マスタ!$D$15,希望開始時刻マスタ!P78&lt;シフト設定マスタ!$E$15,$AH78="ホール"),"D",IF(希望開始時刻マスタ!P78="休み","休み","")))))</f>
        <v/>
      </c>
      <c r="Q78" s="142" t="str">
        <f>IF(AND(希望開始時刻マスタ!Q78&gt;=シフト設定マスタ!$D$12,希望開始時刻マスタ!Q78&lt;シフト設定マスタ!$E$12,$AH78="キッチン"),"A",IF(AND(希望開始時刻マスタ!Q78&gt;=シフト設定マスタ!$D$13,希望開始時刻マスタ!Q78&lt;シフト設定マスタ!$E$13,$AH78="キッチン"),"B",IF(AND(希望開始時刻マスタ!Q78&gt;=シフト設定マスタ!$D$14,希望開始時刻マスタ!Q78&lt;シフト設定マスタ!$E$14,$AH78="ホール"),"C",IF(AND(希望開始時刻マスタ!Q78&gt;=シフト設定マスタ!$D$15,希望開始時刻マスタ!Q78&lt;シフト設定マスタ!$E$15,$AH78="ホール"),"D",IF(希望開始時刻マスタ!Q78="休み","休み","")))))</f>
        <v/>
      </c>
      <c r="R78" s="142" t="str">
        <f>IF(AND(希望開始時刻マスタ!R78&gt;=シフト設定マスタ!$D$12,希望開始時刻マスタ!R78&lt;シフト設定マスタ!$E$12,$AH78="キッチン"),"A",IF(AND(希望開始時刻マスタ!R78&gt;=シフト設定マスタ!$D$13,希望開始時刻マスタ!R78&lt;シフト設定マスタ!$E$13,$AH78="キッチン"),"B",IF(AND(希望開始時刻マスタ!R78&gt;=シフト設定マスタ!$D$14,希望開始時刻マスタ!R78&lt;シフト設定マスタ!$E$14,$AH78="ホール"),"C",IF(AND(希望開始時刻マスタ!R78&gt;=シフト設定マスタ!$D$15,希望開始時刻マスタ!R78&lt;シフト設定マスタ!$E$15,$AH78="ホール"),"D",IF(希望開始時刻マスタ!R78="休み","休み","")))))</f>
        <v/>
      </c>
      <c r="S78" s="142" t="str">
        <f>IF(AND(希望開始時刻マスタ!S78&gt;=シフト設定マスタ!$D$12,希望開始時刻マスタ!S78&lt;シフト設定マスタ!$E$12,$AH78="キッチン"),"A",IF(AND(希望開始時刻マスタ!S78&gt;=シフト設定マスタ!$D$13,希望開始時刻マスタ!S78&lt;シフト設定マスタ!$E$13,$AH78="キッチン"),"B",IF(AND(希望開始時刻マスタ!S78&gt;=シフト設定マスタ!$D$14,希望開始時刻マスタ!S78&lt;シフト設定マスタ!$E$14,$AH78="ホール"),"C",IF(AND(希望開始時刻マスタ!S78&gt;=シフト設定マスタ!$D$15,希望開始時刻マスタ!S78&lt;シフト設定マスタ!$E$15,$AH78="ホール"),"D",IF(希望開始時刻マスタ!S78="休み","休み","")))))</f>
        <v/>
      </c>
      <c r="T78" s="142" t="str">
        <f>IF(AND(希望開始時刻マスタ!T78&gt;=シフト設定マスタ!$D$12,希望開始時刻マスタ!T78&lt;シフト設定マスタ!$E$12,$AH78="キッチン"),"A",IF(AND(希望開始時刻マスタ!T78&gt;=シフト設定マスタ!$D$13,希望開始時刻マスタ!T78&lt;シフト設定マスタ!$E$13,$AH78="キッチン"),"B",IF(AND(希望開始時刻マスタ!T78&gt;=シフト設定マスタ!$D$14,希望開始時刻マスタ!T78&lt;シフト設定マスタ!$E$14,$AH78="ホール"),"C",IF(AND(希望開始時刻マスタ!T78&gt;=シフト設定マスタ!$D$15,希望開始時刻マスタ!T78&lt;シフト設定マスタ!$E$15,$AH78="ホール"),"D",IF(希望開始時刻マスタ!T78="休み","休み","")))))</f>
        <v/>
      </c>
      <c r="U78" s="142" t="str">
        <f>IF(AND(希望開始時刻マスタ!U78&gt;=シフト設定マスタ!$D$12,希望開始時刻マスタ!U78&lt;シフト設定マスタ!$E$12,$AH78="キッチン"),"A",IF(AND(希望開始時刻マスタ!U78&gt;=シフト設定マスタ!$D$13,希望開始時刻マスタ!U78&lt;シフト設定マスタ!$E$13,$AH78="キッチン"),"B",IF(AND(希望開始時刻マスタ!U78&gt;=シフト設定マスタ!$D$14,希望開始時刻マスタ!U78&lt;シフト設定マスタ!$E$14,$AH78="ホール"),"C",IF(AND(希望開始時刻マスタ!U78&gt;=シフト設定マスタ!$D$15,希望開始時刻マスタ!U78&lt;シフト設定マスタ!$E$15,$AH78="ホール"),"D",IF(希望開始時刻マスタ!U78="休み","休み","")))))</f>
        <v/>
      </c>
      <c r="V78" s="142" t="str">
        <f>IF(AND(希望開始時刻マスタ!V78&gt;=シフト設定マスタ!$D$12,希望開始時刻マスタ!V78&lt;シフト設定マスタ!$E$12,$AH78="キッチン"),"A",IF(AND(希望開始時刻マスタ!V78&gt;=シフト設定マスタ!$D$13,希望開始時刻マスタ!V78&lt;シフト設定マスタ!$E$13,$AH78="キッチン"),"B",IF(AND(希望開始時刻マスタ!V78&gt;=シフト設定マスタ!$D$14,希望開始時刻マスタ!V78&lt;シフト設定マスタ!$E$14,$AH78="ホール"),"C",IF(AND(希望開始時刻マスタ!V78&gt;=シフト設定マスタ!$D$15,希望開始時刻マスタ!V78&lt;シフト設定マスタ!$E$15,$AH78="ホール"),"D",IF(希望開始時刻マスタ!V78="休み","休み","")))))</f>
        <v/>
      </c>
      <c r="W78" s="142" t="str">
        <f>IF(AND(希望開始時刻マスタ!W78&gt;=シフト設定マスタ!$D$12,希望開始時刻マスタ!W78&lt;シフト設定マスタ!$E$12,$AH78="キッチン"),"A",IF(AND(希望開始時刻マスタ!W78&gt;=シフト設定マスタ!$D$13,希望開始時刻マスタ!W78&lt;シフト設定マスタ!$E$13,$AH78="キッチン"),"B",IF(AND(希望開始時刻マスタ!W78&gt;=シフト設定マスタ!$D$14,希望開始時刻マスタ!W78&lt;シフト設定マスタ!$E$14,$AH78="ホール"),"C",IF(AND(希望開始時刻マスタ!W78&gt;=シフト設定マスタ!$D$15,希望開始時刻マスタ!W78&lt;シフト設定マスタ!$E$15,$AH78="ホール"),"D",IF(希望開始時刻マスタ!W78="休み","休み","")))))</f>
        <v/>
      </c>
      <c r="X78" s="142" t="str">
        <f>IF(AND(希望開始時刻マスタ!X78&gt;=シフト設定マスタ!$D$12,希望開始時刻マスタ!X78&lt;シフト設定マスタ!$E$12,$AH78="キッチン"),"A",IF(AND(希望開始時刻マスタ!X78&gt;=シフト設定マスタ!$D$13,希望開始時刻マスタ!X78&lt;シフト設定マスタ!$E$13,$AH78="キッチン"),"B",IF(AND(希望開始時刻マスタ!X78&gt;=シフト設定マスタ!$D$14,希望開始時刻マスタ!X78&lt;シフト設定マスタ!$E$14,$AH78="ホール"),"C",IF(AND(希望開始時刻マスタ!X78&gt;=シフト設定マスタ!$D$15,希望開始時刻マスタ!X78&lt;シフト設定マスタ!$E$15,$AH78="ホール"),"D",IF(希望開始時刻マスタ!X78="休み","休み","")))))</f>
        <v/>
      </c>
      <c r="Y78" s="142" t="str">
        <f>IF(AND(希望開始時刻マスタ!Y78&gt;=シフト設定マスタ!$D$12,希望開始時刻マスタ!Y78&lt;シフト設定マスタ!$E$12,$AH78="キッチン"),"A",IF(AND(希望開始時刻マスタ!Y78&gt;=シフト設定マスタ!$D$13,希望開始時刻マスタ!Y78&lt;シフト設定マスタ!$E$13,$AH78="キッチン"),"B",IF(AND(希望開始時刻マスタ!Y78&gt;=シフト設定マスタ!$D$14,希望開始時刻マスタ!Y78&lt;シフト設定マスタ!$E$14,$AH78="ホール"),"C",IF(AND(希望開始時刻マスタ!Y78&gt;=シフト設定マスタ!$D$15,希望開始時刻マスタ!Y78&lt;シフト設定マスタ!$E$15,$AH78="ホール"),"D",IF(希望開始時刻マスタ!Y78="休み","休み","")))))</f>
        <v/>
      </c>
      <c r="Z78" s="142" t="str">
        <f>IF(AND(希望開始時刻マスタ!Z78&gt;=シフト設定マスタ!$D$12,希望開始時刻マスタ!Z78&lt;シフト設定マスタ!$E$12,$AH78="キッチン"),"A",IF(AND(希望開始時刻マスタ!Z78&gt;=シフト設定マスタ!$D$13,希望開始時刻マスタ!Z78&lt;シフト設定マスタ!$E$13,$AH78="キッチン"),"B",IF(AND(希望開始時刻マスタ!Z78&gt;=シフト設定マスタ!$D$14,希望開始時刻マスタ!Z78&lt;シフト設定マスタ!$E$14,$AH78="ホール"),"C",IF(AND(希望開始時刻マスタ!Z78&gt;=シフト設定マスタ!$D$15,希望開始時刻マスタ!Z78&lt;シフト設定マスタ!$E$15,$AH78="ホール"),"D",IF(希望開始時刻マスタ!Z78="休み","休み","")))))</f>
        <v/>
      </c>
      <c r="AA78" s="142" t="str">
        <f>IF(AND(希望開始時刻マスタ!AA78&gt;=シフト設定マスタ!$D$12,希望開始時刻マスタ!AA78&lt;シフト設定マスタ!$E$12,$AH78="キッチン"),"A",IF(AND(希望開始時刻マスタ!AA78&gt;=シフト設定マスタ!$D$13,希望開始時刻マスタ!AA78&lt;シフト設定マスタ!$E$13,$AH78="キッチン"),"B",IF(AND(希望開始時刻マスタ!AA78&gt;=シフト設定マスタ!$D$14,希望開始時刻マスタ!AA78&lt;シフト設定マスタ!$E$14,$AH78="ホール"),"C",IF(AND(希望開始時刻マスタ!AA78&gt;=シフト設定マスタ!$D$15,希望開始時刻マスタ!AA78&lt;シフト設定マスタ!$E$15,$AH78="ホール"),"D",IF(希望開始時刻マスタ!AA78="休み","休み","")))))</f>
        <v/>
      </c>
      <c r="AB78" s="142" t="str">
        <f>IF(AND(希望開始時刻マスタ!AB78&gt;=シフト設定マスタ!$D$12,希望開始時刻マスタ!AB78&lt;シフト設定マスタ!$E$12,$AH78="キッチン"),"A",IF(AND(希望開始時刻マスタ!AB78&gt;=シフト設定マスタ!$D$13,希望開始時刻マスタ!AB78&lt;シフト設定マスタ!$E$13,$AH78="キッチン"),"B",IF(AND(希望開始時刻マスタ!AB78&gt;=シフト設定マスタ!$D$14,希望開始時刻マスタ!AB78&lt;シフト設定マスタ!$E$14,$AH78="ホール"),"C",IF(AND(希望開始時刻マスタ!AB78&gt;=シフト設定マスタ!$D$15,希望開始時刻マスタ!AB78&lt;シフト設定マスタ!$E$15,$AH78="ホール"),"D",IF(希望開始時刻マスタ!AB78="休み","休み","")))))</f>
        <v/>
      </c>
      <c r="AC78" s="142" t="str">
        <f>IF(AND(希望開始時刻マスタ!AC78&gt;=シフト設定マスタ!$D$12,希望開始時刻マスタ!AC78&lt;シフト設定マスタ!$E$12,$AH78="キッチン"),"A",IF(AND(希望開始時刻マスタ!AC78&gt;=シフト設定マスタ!$D$13,希望開始時刻マスタ!AC78&lt;シフト設定マスタ!$E$13,$AH78="キッチン"),"B",IF(AND(希望開始時刻マスタ!AC78&gt;=シフト設定マスタ!$D$14,希望開始時刻マスタ!AC78&lt;シフト設定マスタ!$E$14,$AH78="ホール"),"C",IF(AND(希望開始時刻マスタ!AC78&gt;=シフト設定マスタ!$D$15,希望開始時刻マスタ!AC78&lt;シフト設定マスタ!$E$15,$AH78="ホール"),"D",IF(希望開始時刻マスタ!AC78="休み","休み","")))))</f>
        <v/>
      </c>
      <c r="AD78" s="142" t="str">
        <f>IF(AND(希望開始時刻マスタ!AD78&gt;=シフト設定マスタ!$D$12,希望開始時刻マスタ!AD78&lt;シフト設定マスタ!$E$12,$AH78="キッチン"),"A",IF(AND(希望開始時刻マスタ!AD78&gt;=シフト設定マスタ!$D$13,希望開始時刻マスタ!AD78&lt;シフト設定マスタ!$E$13,$AH78="キッチン"),"B",IF(AND(希望開始時刻マスタ!AD78&gt;=シフト設定マスタ!$D$14,希望開始時刻マスタ!AD78&lt;シフト設定マスタ!$E$14,$AH78="ホール"),"C",IF(AND(希望開始時刻マスタ!AD78&gt;=シフト設定マスタ!$D$15,希望開始時刻マスタ!AD78&lt;シフト設定マスタ!$E$15,$AH78="ホール"),"D",IF(希望開始時刻マスタ!AD78="休み","休み","")))))</f>
        <v/>
      </c>
      <c r="AE78" s="142" t="str">
        <f>IF(AND(希望開始時刻マスタ!AE78&gt;=シフト設定マスタ!$D$12,希望開始時刻マスタ!AE78&lt;シフト設定マスタ!$E$12,$AH78="キッチン"),"A",IF(AND(希望開始時刻マスタ!AE78&gt;=シフト設定マスタ!$D$13,希望開始時刻マスタ!AE78&lt;シフト設定マスタ!$E$13,$AH78="キッチン"),"B",IF(AND(希望開始時刻マスタ!AE78&gt;=シフト設定マスタ!$D$14,希望開始時刻マスタ!AE78&lt;シフト設定マスタ!$E$14,$AH78="ホール"),"C",IF(AND(希望開始時刻マスタ!AE78&gt;=シフト設定マスタ!$D$15,希望開始時刻マスタ!AE78&lt;シフト設定マスタ!$E$15,$AH78="ホール"),"D",IF(希望開始時刻マスタ!AE78="休み","休み","")))))</f>
        <v/>
      </c>
      <c r="AF78" s="142" t="str">
        <f>IF(AND(希望開始時刻マスタ!AF78&gt;=シフト設定マスタ!$D$12,希望開始時刻マスタ!AF78&lt;シフト設定マスタ!$E$12,$AH78="キッチン"),"A",IF(AND(希望開始時刻マスタ!AF78&gt;=シフト設定マスタ!$D$13,希望開始時刻マスタ!AF78&lt;シフト設定マスタ!$E$13,$AH78="キッチン"),"B",IF(AND(希望開始時刻マスタ!AF78&gt;=シフト設定マスタ!$D$14,希望開始時刻マスタ!AF78&lt;シフト設定マスタ!$E$14,$AH78="ホール"),"C",IF(AND(希望開始時刻マスタ!AF78&gt;=シフト設定マスタ!$D$15,希望開始時刻マスタ!AF78&lt;シフト設定マスタ!$E$15,$AH78="ホール"),"D",IF(希望開始時刻マスタ!AF78="休み","休み","")))))</f>
        <v/>
      </c>
      <c r="AG78" s="142" t="str">
        <f>IF(AND(希望開始時刻マスタ!AG78&gt;=シフト設定マスタ!$D$12,希望開始時刻マスタ!AG78&lt;シフト設定マスタ!$E$12,$AH78="キッチン"),"A",IF(AND(希望開始時刻マスタ!AG78&gt;=シフト設定マスタ!$D$13,希望開始時刻マスタ!AG78&lt;シフト設定マスタ!$E$13,$AH78="キッチン"),"B",IF(AND(希望開始時刻マスタ!AG78&gt;=シフト設定マスタ!$D$14,希望開始時刻マスタ!AG78&lt;シフト設定マスタ!$E$14,$AH78="ホール"),"C",IF(AND(希望開始時刻マスタ!AG78&gt;=シフト設定マスタ!$D$15,希望開始時刻マスタ!AG78&lt;シフト設定マスタ!$E$15,$AH78="ホール"),"D",IF(希望開始時刻マスタ!AG78="休み","休み","")))))</f>
        <v/>
      </c>
      <c r="AH78" s="143">
        <f>スタッフマスタ!L14</f>
        <v>0</v>
      </c>
      <c r="AI78" s="143">
        <f>スタッフマスタ!K14</f>
        <v>0</v>
      </c>
    </row>
    <row r="79" spans="2:35" x14ac:dyDescent="0.4">
      <c r="B79" s="17" t="s">
        <v>62</v>
      </c>
      <c r="C79" s="142" t="str">
        <f>IF(AND(希望開始時刻マスタ!C79&gt;=シフト設定マスタ!$D$12,希望開始時刻マスタ!C79&lt;シフト設定マスタ!$E$12,$AH79="キッチン"),"A",IF(AND(希望開始時刻マスタ!C79&gt;=シフト設定マスタ!$D$13,希望開始時刻マスタ!C79&lt;シフト設定マスタ!$E$13,$AH79="キッチン"),"B",IF(AND(希望開始時刻マスタ!C79&gt;=シフト設定マスタ!$D$14,希望開始時刻マスタ!C79&lt;シフト設定マスタ!$E$14,$AH79="ホール"),"C",IF(AND(希望開始時刻マスタ!C79&gt;=シフト設定マスタ!$D$15,希望開始時刻マスタ!C79&lt;シフト設定マスタ!$E$15,$AH79="ホール"),"D",IF(希望開始時刻マスタ!C79="休み","休み","")))))</f>
        <v/>
      </c>
      <c r="D79" s="142" t="str">
        <f>IF(AND(希望開始時刻マスタ!D79&gt;=シフト設定マスタ!$D$12,希望開始時刻マスタ!D79&lt;シフト設定マスタ!$E$12,$AH79="キッチン"),"A",IF(AND(希望開始時刻マスタ!D79&gt;=シフト設定マスタ!$D$13,希望開始時刻マスタ!D79&lt;シフト設定マスタ!$E$13,$AH79="キッチン"),"B",IF(AND(希望開始時刻マスタ!D79&gt;=シフト設定マスタ!$D$14,希望開始時刻マスタ!D79&lt;シフト設定マスタ!$E$14,$AH79="ホール"),"C",IF(AND(希望開始時刻マスタ!D79&gt;=シフト設定マスタ!$D$15,希望開始時刻マスタ!D79&lt;シフト設定マスタ!$E$15,$AH79="ホール"),"D",IF(希望開始時刻マスタ!D79="休み","休み","")))))</f>
        <v/>
      </c>
      <c r="E79" s="142" t="str">
        <f>IF(AND(希望開始時刻マスタ!E79&gt;=シフト設定マスタ!$D$12,希望開始時刻マスタ!E79&lt;シフト設定マスタ!$E$12,$AH79="キッチン"),"A",IF(AND(希望開始時刻マスタ!E79&gt;=シフト設定マスタ!$D$13,希望開始時刻マスタ!E79&lt;シフト設定マスタ!$E$13,$AH79="キッチン"),"B",IF(AND(希望開始時刻マスタ!E79&gt;=シフト設定マスタ!$D$14,希望開始時刻マスタ!E79&lt;シフト設定マスタ!$E$14,$AH79="ホール"),"C",IF(AND(希望開始時刻マスタ!E79&gt;=シフト設定マスタ!$D$15,希望開始時刻マスタ!E79&lt;シフト設定マスタ!$E$15,$AH79="ホール"),"D",IF(希望開始時刻マスタ!E79="休み","休み","")))))</f>
        <v/>
      </c>
      <c r="F79" s="142" t="str">
        <f>IF(AND(希望開始時刻マスタ!F79&gt;=シフト設定マスタ!$D$12,希望開始時刻マスタ!F79&lt;シフト設定マスタ!$E$12,$AH79="キッチン"),"A",IF(AND(希望開始時刻マスタ!F79&gt;=シフト設定マスタ!$D$13,希望開始時刻マスタ!F79&lt;シフト設定マスタ!$E$13,$AH79="キッチン"),"B",IF(AND(希望開始時刻マスタ!F79&gt;=シフト設定マスタ!$D$14,希望開始時刻マスタ!F79&lt;シフト設定マスタ!$E$14,$AH79="ホール"),"C",IF(AND(希望開始時刻マスタ!F79&gt;=シフト設定マスタ!$D$15,希望開始時刻マスタ!F79&lt;シフト設定マスタ!$E$15,$AH79="ホール"),"D",IF(希望開始時刻マスタ!F79="休み","休み","")))))</f>
        <v/>
      </c>
      <c r="G79" s="142" t="str">
        <f>IF(AND(希望開始時刻マスタ!G79&gt;=シフト設定マスタ!$D$12,希望開始時刻マスタ!G79&lt;シフト設定マスタ!$E$12,$AH79="キッチン"),"A",IF(AND(希望開始時刻マスタ!G79&gt;=シフト設定マスタ!$D$13,希望開始時刻マスタ!G79&lt;シフト設定マスタ!$E$13,$AH79="キッチン"),"B",IF(AND(希望開始時刻マスタ!G79&gt;=シフト設定マスタ!$D$14,希望開始時刻マスタ!G79&lt;シフト設定マスタ!$E$14,$AH79="ホール"),"C",IF(AND(希望開始時刻マスタ!G79&gt;=シフト設定マスタ!$D$15,希望開始時刻マスタ!G79&lt;シフト設定マスタ!$E$15,$AH79="ホール"),"D",IF(希望開始時刻マスタ!G79="休み","休み","")))))</f>
        <v/>
      </c>
      <c r="H79" s="142" t="str">
        <f>IF(AND(希望開始時刻マスタ!H79&gt;=シフト設定マスタ!$D$12,希望開始時刻マスタ!H79&lt;シフト設定マスタ!$E$12,$AH79="キッチン"),"A",IF(AND(希望開始時刻マスタ!H79&gt;=シフト設定マスタ!$D$13,希望開始時刻マスタ!H79&lt;シフト設定マスタ!$E$13,$AH79="キッチン"),"B",IF(AND(希望開始時刻マスタ!H79&gt;=シフト設定マスタ!$D$14,希望開始時刻マスタ!H79&lt;シフト設定マスタ!$E$14,$AH79="ホール"),"C",IF(AND(希望開始時刻マスタ!H79&gt;=シフト設定マスタ!$D$15,希望開始時刻マスタ!H79&lt;シフト設定マスタ!$E$15,$AH79="ホール"),"D",IF(希望開始時刻マスタ!H79="休み","休み","")))))</f>
        <v/>
      </c>
      <c r="I79" s="142" t="str">
        <f>IF(AND(希望開始時刻マスタ!I79&gt;=シフト設定マスタ!$D$12,希望開始時刻マスタ!I79&lt;シフト設定マスタ!$E$12,$AH79="キッチン"),"A",IF(AND(希望開始時刻マスタ!I79&gt;=シフト設定マスタ!$D$13,希望開始時刻マスタ!I79&lt;シフト設定マスタ!$E$13,$AH79="キッチン"),"B",IF(AND(希望開始時刻マスタ!I79&gt;=シフト設定マスタ!$D$14,希望開始時刻マスタ!I79&lt;シフト設定マスタ!$E$14,$AH79="ホール"),"C",IF(AND(希望開始時刻マスタ!I79&gt;=シフト設定マスタ!$D$15,希望開始時刻マスタ!I79&lt;シフト設定マスタ!$E$15,$AH79="ホール"),"D",IF(希望開始時刻マスタ!I79="休み","休み","")))))</f>
        <v/>
      </c>
      <c r="J79" s="142" t="str">
        <f>IF(AND(希望開始時刻マスタ!J79&gt;=シフト設定マスタ!$D$12,希望開始時刻マスタ!J79&lt;シフト設定マスタ!$E$12,$AH79="キッチン"),"A",IF(AND(希望開始時刻マスタ!J79&gt;=シフト設定マスタ!$D$13,希望開始時刻マスタ!J79&lt;シフト設定マスタ!$E$13,$AH79="キッチン"),"B",IF(AND(希望開始時刻マスタ!J79&gt;=シフト設定マスタ!$D$14,希望開始時刻マスタ!J79&lt;シフト設定マスタ!$E$14,$AH79="ホール"),"C",IF(AND(希望開始時刻マスタ!J79&gt;=シフト設定マスタ!$D$15,希望開始時刻マスタ!J79&lt;シフト設定マスタ!$E$15,$AH79="ホール"),"D",IF(希望開始時刻マスタ!J79="休み","休み","")))))</f>
        <v/>
      </c>
      <c r="K79" s="142" t="str">
        <f>IF(AND(希望開始時刻マスタ!K79&gt;=シフト設定マスタ!$D$12,希望開始時刻マスタ!K79&lt;シフト設定マスタ!$E$12,$AH79="キッチン"),"A",IF(AND(希望開始時刻マスタ!K79&gt;=シフト設定マスタ!$D$13,希望開始時刻マスタ!K79&lt;シフト設定マスタ!$E$13,$AH79="キッチン"),"B",IF(AND(希望開始時刻マスタ!K79&gt;=シフト設定マスタ!$D$14,希望開始時刻マスタ!K79&lt;シフト設定マスタ!$E$14,$AH79="ホール"),"C",IF(AND(希望開始時刻マスタ!K79&gt;=シフト設定マスタ!$D$15,希望開始時刻マスタ!K79&lt;シフト設定マスタ!$E$15,$AH79="ホール"),"D",IF(希望開始時刻マスタ!K79="休み","休み","")))))</f>
        <v/>
      </c>
      <c r="L79" s="142" t="str">
        <f>IF(AND(希望開始時刻マスタ!L79&gt;=シフト設定マスタ!$D$12,希望開始時刻マスタ!L79&lt;シフト設定マスタ!$E$12,$AH79="キッチン"),"A",IF(AND(希望開始時刻マスタ!L79&gt;=シフト設定マスタ!$D$13,希望開始時刻マスタ!L79&lt;シフト設定マスタ!$E$13,$AH79="キッチン"),"B",IF(AND(希望開始時刻マスタ!L79&gt;=シフト設定マスタ!$D$14,希望開始時刻マスタ!L79&lt;シフト設定マスタ!$E$14,$AH79="ホール"),"C",IF(AND(希望開始時刻マスタ!L79&gt;=シフト設定マスタ!$D$15,希望開始時刻マスタ!L79&lt;シフト設定マスタ!$E$15,$AH79="ホール"),"D",IF(希望開始時刻マスタ!L79="休み","休み","")))))</f>
        <v/>
      </c>
      <c r="M79" s="142" t="str">
        <f>IF(AND(希望開始時刻マスタ!M79&gt;=シフト設定マスタ!$D$12,希望開始時刻マスタ!M79&lt;シフト設定マスタ!$E$12,$AH79="キッチン"),"A",IF(AND(希望開始時刻マスタ!M79&gt;=シフト設定マスタ!$D$13,希望開始時刻マスタ!M79&lt;シフト設定マスタ!$E$13,$AH79="キッチン"),"B",IF(AND(希望開始時刻マスタ!M79&gt;=シフト設定マスタ!$D$14,希望開始時刻マスタ!M79&lt;シフト設定マスタ!$E$14,$AH79="ホール"),"C",IF(AND(希望開始時刻マスタ!M79&gt;=シフト設定マスタ!$D$15,希望開始時刻マスタ!M79&lt;シフト設定マスタ!$E$15,$AH79="ホール"),"D",IF(希望開始時刻マスタ!M79="休み","休み","")))))</f>
        <v/>
      </c>
      <c r="N79" s="142" t="str">
        <f>IF(AND(希望開始時刻マスタ!N79&gt;=シフト設定マスタ!$D$12,希望開始時刻マスタ!N79&lt;シフト設定マスタ!$E$12,$AH79="キッチン"),"A",IF(AND(希望開始時刻マスタ!N79&gt;=シフト設定マスタ!$D$13,希望開始時刻マスタ!N79&lt;シフト設定マスタ!$E$13,$AH79="キッチン"),"B",IF(AND(希望開始時刻マスタ!N79&gt;=シフト設定マスタ!$D$14,希望開始時刻マスタ!N79&lt;シフト設定マスタ!$E$14,$AH79="ホール"),"C",IF(AND(希望開始時刻マスタ!N79&gt;=シフト設定マスタ!$D$15,希望開始時刻マスタ!N79&lt;シフト設定マスタ!$E$15,$AH79="ホール"),"D",IF(希望開始時刻マスタ!N79="休み","休み","")))))</f>
        <v/>
      </c>
      <c r="O79" s="142" t="str">
        <f>IF(AND(希望開始時刻マスタ!O79&gt;=シフト設定マスタ!$D$12,希望開始時刻マスタ!O79&lt;シフト設定マスタ!$E$12,$AH79="キッチン"),"A",IF(AND(希望開始時刻マスタ!O79&gt;=シフト設定マスタ!$D$13,希望開始時刻マスタ!O79&lt;シフト設定マスタ!$E$13,$AH79="キッチン"),"B",IF(AND(希望開始時刻マスタ!O79&gt;=シフト設定マスタ!$D$14,希望開始時刻マスタ!O79&lt;シフト設定マスタ!$E$14,$AH79="ホール"),"C",IF(AND(希望開始時刻マスタ!O79&gt;=シフト設定マスタ!$D$15,希望開始時刻マスタ!O79&lt;シフト設定マスタ!$E$15,$AH79="ホール"),"D",IF(希望開始時刻マスタ!O79="休み","休み","")))))</f>
        <v/>
      </c>
      <c r="P79" s="142" t="str">
        <f>IF(AND(希望開始時刻マスタ!P79&gt;=シフト設定マスタ!$D$12,希望開始時刻マスタ!P79&lt;シフト設定マスタ!$E$12,$AH79="キッチン"),"A",IF(AND(希望開始時刻マスタ!P79&gt;=シフト設定マスタ!$D$13,希望開始時刻マスタ!P79&lt;シフト設定マスタ!$E$13,$AH79="キッチン"),"B",IF(AND(希望開始時刻マスタ!P79&gt;=シフト設定マスタ!$D$14,希望開始時刻マスタ!P79&lt;シフト設定マスタ!$E$14,$AH79="ホール"),"C",IF(AND(希望開始時刻マスタ!P79&gt;=シフト設定マスタ!$D$15,希望開始時刻マスタ!P79&lt;シフト設定マスタ!$E$15,$AH79="ホール"),"D",IF(希望開始時刻マスタ!P79="休み","休み","")))))</f>
        <v/>
      </c>
      <c r="Q79" s="142" t="str">
        <f>IF(AND(希望開始時刻マスタ!Q79&gt;=シフト設定マスタ!$D$12,希望開始時刻マスタ!Q79&lt;シフト設定マスタ!$E$12,$AH79="キッチン"),"A",IF(AND(希望開始時刻マスタ!Q79&gt;=シフト設定マスタ!$D$13,希望開始時刻マスタ!Q79&lt;シフト設定マスタ!$E$13,$AH79="キッチン"),"B",IF(AND(希望開始時刻マスタ!Q79&gt;=シフト設定マスタ!$D$14,希望開始時刻マスタ!Q79&lt;シフト設定マスタ!$E$14,$AH79="ホール"),"C",IF(AND(希望開始時刻マスタ!Q79&gt;=シフト設定マスタ!$D$15,希望開始時刻マスタ!Q79&lt;シフト設定マスタ!$E$15,$AH79="ホール"),"D",IF(希望開始時刻マスタ!Q79="休み","休み","")))))</f>
        <v/>
      </c>
      <c r="R79" s="142" t="str">
        <f>IF(AND(希望開始時刻マスタ!R79&gt;=シフト設定マスタ!$D$12,希望開始時刻マスタ!R79&lt;シフト設定マスタ!$E$12,$AH79="キッチン"),"A",IF(AND(希望開始時刻マスタ!R79&gt;=シフト設定マスタ!$D$13,希望開始時刻マスタ!R79&lt;シフト設定マスタ!$E$13,$AH79="キッチン"),"B",IF(AND(希望開始時刻マスタ!R79&gt;=シフト設定マスタ!$D$14,希望開始時刻マスタ!R79&lt;シフト設定マスタ!$E$14,$AH79="ホール"),"C",IF(AND(希望開始時刻マスタ!R79&gt;=シフト設定マスタ!$D$15,希望開始時刻マスタ!R79&lt;シフト設定マスタ!$E$15,$AH79="ホール"),"D",IF(希望開始時刻マスタ!R79="休み","休み","")))))</f>
        <v/>
      </c>
      <c r="S79" s="142" t="str">
        <f>IF(AND(希望開始時刻マスタ!S79&gt;=シフト設定マスタ!$D$12,希望開始時刻マスタ!S79&lt;シフト設定マスタ!$E$12,$AH79="キッチン"),"A",IF(AND(希望開始時刻マスタ!S79&gt;=シフト設定マスタ!$D$13,希望開始時刻マスタ!S79&lt;シフト設定マスタ!$E$13,$AH79="キッチン"),"B",IF(AND(希望開始時刻マスタ!S79&gt;=シフト設定マスタ!$D$14,希望開始時刻マスタ!S79&lt;シフト設定マスタ!$E$14,$AH79="ホール"),"C",IF(AND(希望開始時刻マスタ!S79&gt;=シフト設定マスタ!$D$15,希望開始時刻マスタ!S79&lt;シフト設定マスタ!$E$15,$AH79="ホール"),"D",IF(希望開始時刻マスタ!S79="休み","休み","")))))</f>
        <v/>
      </c>
      <c r="T79" s="142" t="str">
        <f>IF(AND(希望開始時刻マスタ!T79&gt;=シフト設定マスタ!$D$12,希望開始時刻マスタ!T79&lt;シフト設定マスタ!$E$12,$AH79="キッチン"),"A",IF(AND(希望開始時刻マスタ!T79&gt;=シフト設定マスタ!$D$13,希望開始時刻マスタ!T79&lt;シフト設定マスタ!$E$13,$AH79="キッチン"),"B",IF(AND(希望開始時刻マスタ!T79&gt;=シフト設定マスタ!$D$14,希望開始時刻マスタ!T79&lt;シフト設定マスタ!$E$14,$AH79="ホール"),"C",IF(AND(希望開始時刻マスタ!T79&gt;=シフト設定マスタ!$D$15,希望開始時刻マスタ!T79&lt;シフト設定マスタ!$E$15,$AH79="ホール"),"D",IF(希望開始時刻マスタ!T79="休み","休み","")))))</f>
        <v/>
      </c>
      <c r="U79" s="142" t="str">
        <f>IF(AND(希望開始時刻マスタ!U79&gt;=シフト設定マスタ!$D$12,希望開始時刻マスタ!U79&lt;シフト設定マスタ!$E$12,$AH79="キッチン"),"A",IF(AND(希望開始時刻マスタ!U79&gt;=シフト設定マスタ!$D$13,希望開始時刻マスタ!U79&lt;シフト設定マスタ!$E$13,$AH79="キッチン"),"B",IF(AND(希望開始時刻マスタ!U79&gt;=シフト設定マスタ!$D$14,希望開始時刻マスタ!U79&lt;シフト設定マスタ!$E$14,$AH79="ホール"),"C",IF(AND(希望開始時刻マスタ!U79&gt;=シフト設定マスタ!$D$15,希望開始時刻マスタ!U79&lt;シフト設定マスタ!$E$15,$AH79="ホール"),"D",IF(希望開始時刻マスタ!U79="休み","休み","")))))</f>
        <v/>
      </c>
      <c r="V79" s="142" t="str">
        <f>IF(AND(希望開始時刻マスタ!V79&gt;=シフト設定マスタ!$D$12,希望開始時刻マスタ!V79&lt;シフト設定マスタ!$E$12,$AH79="キッチン"),"A",IF(AND(希望開始時刻マスタ!V79&gt;=シフト設定マスタ!$D$13,希望開始時刻マスタ!V79&lt;シフト設定マスタ!$E$13,$AH79="キッチン"),"B",IF(AND(希望開始時刻マスタ!V79&gt;=シフト設定マスタ!$D$14,希望開始時刻マスタ!V79&lt;シフト設定マスタ!$E$14,$AH79="ホール"),"C",IF(AND(希望開始時刻マスタ!V79&gt;=シフト設定マスタ!$D$15,希望開始時刻マスタ!V79&lt;シフト設定マスタ!$E$15,$AH79="ホール"),"D",IF(希望開始時刻マスタ!V79="休み","休み","")))))</f>
        <v/>
      </c>
      <c r="W79" s="142" t="str">
        <f>IF(AND(希望開始時刻マスタ!W79&gt;=シフト設定マスタ!$D$12,希望開始時刻マスタ!W79&lt;シフト設定マスタ!$E$12,$AH79="キッチン"),"A",IF(AND(希望開始時刻マスタ!W79&gt;=シフト設定マスタ!$D$13,希望開始時刻マスタ!W79&lt;シフト設定マスタ!$E$13,$AH79="キッチン"),"B",IF(AND(希望開始時刻マスタ!W79&gt;=シフト設定マスタ!$D$14,希望開始時刻マスタ!W79&lt;シフト設定マスタ!$E$14,$AH79="ホール"),"C",IF(AND(希望開始時刻マスタ!W79&gt;=シフト設定マスタ!$D$15,希望開始時刻マスタ!W79&lt;シフト設定マスタ!$E$15,$AH79="ホール"),"D",IF(希望開始時刻マスタ!W79="休み","休み","")))))</f>
        <v/>
      </c>
      <c r="X79" s="142" t="str">
        <f>IF(AND(希望開始時刻マスタ!X79&gt;=シフト設定マスタ!$D$12,希望開始時刻マスタ!X79&lt;シフト設定マスタ!$E$12,$AH79="キッチン"),"A",IF(AND(希望開始時刻マスタ!X79&gt;=シフト設定マスタ!$D$13,希望開始時刻マスタ!X79&lt;シフト設定マスタ!$E$13,$AH79="キッチン"),"B",IF(AND(希望開始時刻マスタ!X79&gt;=シフト設定マスタ!$D$14,希望開始時刻マスタ!X79&lt;シフト設定マスタ!$E$14,$AH79="ホール"),"C",IF(AND(希望開始時刻マスタ!X79&gt;=シフト設定マスタ!$D$15,希望開始時刻マスタ!X79&lt;シフト設定マスタ!$E$15,$AH79="ホール"),"D",IF(希望開始時刻マスタ!X79="休み","休み","")))))</f>
        <v/>
      </c>
      <c r="Y79" s="142" t="str">
        <f>IF(AND(希望開始時刻マスタ!Y79&gt;=シフト設定マスタ!$D$12,希望開始時刻マスタ!Y79&lt;シフト設定マスタ!$E$12,$AH79="キッチン"),"A",IF(AND(希望開始時刻マスタ!Y79&gt;=シフト設定マスタ!$D$13,希望開始時刻マスタ!Y79&lt;シフト設定マスタ!$E$13,$AH79="キッチン"),"B",IF(AND(希望開始時刻マスタ!Y79&gt;=シフト設定マスタ!$D$14,希望開始時刻マスタ!Y79&lt;シフト設定マスタ!$E$14,$AH79="ホール"),"C",IF(AND(希望開始時刻マスタ!Y79&gt;=シフト設定マスタ!$D$15,希望開始時刻マスタ!Y79&lt;シフト設定マスタ!$E$15,$AH79="ホール"),"D",IF(希望開始時刻マスタ!Y79="休み","休み","")))))</f>
        <v/>
      </c>
      <c r="Z79" s="142" t="str">
        <f>IF(AND(希望開始時刻マスタ!Z79&gt;=シフト設定マスタ!$D$12,希望開始時刻マスタ!Z79&lt;シフト設定マスタ!$E$12,$AH79="キッチン"),"A",IF(AND(希望開始時刻マスタ!Z79&gt;=シフト設定マスタ!$D$13,希望開始時刻マスタ!Z79&lt;シフト設定マスタ!$E$13,$AH79="キッチン"),"B",IF(AND(希望開始時刻マスタ!Z79&gt;=シフト設定マスタ!$D$14,希望開始時刻マスタ!Z79&lt;シフト設定マスタ!$E$14,$AH79="ホール"),"C",IF(AND(希望開始時刻マスタ!Z79&gt;=シフト設定マスタ!$D$15,希望開始時刻マスタ!Z79&lt;シフト設定マスタ!$E$15,$AH79="ホール"),"D",IF(希望開始時刻マスタ!Z79="休み","休み","")))))</f>
        <v/>
      </c>
      <c r="AA79" s="142" t="str">
        <f>IF(AND(希望開始時刻マスタ!AA79&gt;=シフト設定マスタ!$D$12,希望開始時刻マスタ!AA79&lt;シフト設定マスタ!$E$12,$AH79="キッチン"),"A",IF(AND(希望開始時刻マスタ!AA79&gt;=シフト設定マスタ!$D$13,希望開始時刻マスタ!AA79&lt;シフト設定マスタ!$E$13,$AH79="キッチン"),"B",IF(AND(希望開始時刻マスタ!AA79&gt;=シフト設定マスタ!$D$14,希望開始時刻マスタ!AA79&lt;シフト設定マスタ!$E$14,$AH79="ホール"),"C",IF(AND(希望開始時刻マスタ!AA79&gt;=シフト設定マスタ!$D$15,希望開始時刻マスタ!AA79&lt;シフト設定マスタ!$E$15,$AH79="ホール"),"D",IF(希望開始時刻マスタ!AA79="休み","休み","")))))</f>
        <v/>
      </c>
      <c r="AB79" s="142" t="str">
        <f>IF(AND(希望開始時刻マスタ!AB79&gt;=シフト設定マスタ!$D$12,希望開始時刻マスタ!AB79&lt;シフト設定マスタ!$E$12,$AH79="キッチン"),"A",IF(AND(希望開始時刻マスタ!AB79&gt;=シフト設定マスタ!$D$13,希望開始時刻マスタ!AB79&lt;シフト設定マスタ!$E$13,$AH79="キッチン"),"B",IF(AND(希望開始時刻マスタ!AB79&gt;=シフト設定マスタ!$D$14,希望開始時刻マスタ!AB79&lt;シフト設定マスタ!$E$14,$AH79="ホール"),"C",IF(AND(希望開始時刻マスタ!AB79&gt;=シフト設定マスタ!$D$15,希望開始時刻マスタ!AB79&lt;シフト設定マスタ!$E$15,$AH79="ホール"),"D",IF(希望開始時刻マスタ!AB79="休み","休み","")))))</f>
        <v/>
      </c>
      <c r="AC79" s="142" t="str">
        <f>IF(AND(希望開始時刻マスタ!AC79&gt;=シフト設定マスタ!$D$12,希望開始時刻マスタ!AC79&lt;シフト設定マスタ!$E$12,$AH79="キッチン"),"A",IF(AND(希望開始時刻マスタ!AC79&gt;=シフト設定マスタ!$D$13,希望開始時刻マスタ!AC79&lt;シフト設定マスタ!$E$13,$AH79="キッチン"),"B",IF(AND(希望開始時刻マスタ!AC79&gt;=シフト設定マスタ!$D$14,希望開始時刻マスタ!AC79&lt;シフト設定マスタ!$E$14,$AH79="ホール"),"C",IF(AND(希望開始時刻マスタ!AC79&gt;=シフト設定マスタ!$D$15,希望開始時刻マスタ!AC79&lt;シフト設定マスタ!$E$15,$AH79="ホール"),"D",IF(希望開始時刻マスタ!AC79="休み","休み","")))))</f>
        <v/>
      </c>
      <c r="AD79" s="142" t="str">
        <f>IF(AND(希望開始時刻マスタ!AD79&gt;=シフト設定マスタ!$D$12,希望開始時刻マスタ!AD79&lt;シフト設定マスタ!$E$12,$AH79="キッチン"),"A",IF(AND(希望開始時刻マスタ!AD79&gt;=シフト設定マスタ!$D$13,希望開始時刻マスタ!AD79&lt;シフト設定マスタ!$E$13,$AH79="キッチン"),"B",IF(AND(希望開始時刻マスタ!AD79&gt;=シフト設定マスタ!$D$14,希望開始時刻マスタ!AD79&lt;シフト設定マスタ!$E$14,$AH79="ホール"),"C",IF(AND(希望開始時刻マスタ!AD79&gt;=シフト設定マスタ!$D$15,希望開始時刻マスタ!AD79&lt;シフト設定マスタ!$E$15,$AH79="ホール"),"D",IF(希望開始時刻マスタ!AD79="休み","休み","")))))</f>
        <v/>
      </c>
      <c r="AE79" s="142" t="str">
        <f>IF(AND(希望開始時刻マスタ!AE79&gt;=シフト設定マスタ!$D$12,希望開始時刻マスタ!AE79&lt;シフト設定マスタ!$E$12,$AH79="キッチン"),"A",IF(AND(希望開始時刻マスタ!AE79&gt;=シフト設定マスタ!$D$13,希望開始時刻マスタ!AE79&lt;シフト設定マスタ!$E$13,$AH79="キッチン"),"B",IF(AND(希望開始時刻マスタ!AE79&gt;=シフト設定マスタ!$D$14,希望開始時刻マスタ!AE79&lt;シフト設定マスタ!$E$14,$AH79="ホール"),"C",IF(AND(希望開始時刻マスタ!AE79&gt;=シフト設定マスタ!$D$15,希望開始時刻マスタ!AE79&lt;シフト設定マスタ!$E$15,$AH79="ホール"),"D",IF(希望開始時刻マスタ!AE79="休み","休み","")))))</f>
        <v/>
      </c>
      <c r="AF79" s="142" t="str">
        <f>IF(AND(希望開始時刻マスタ!AF79&gt;=シフト設定マスタ!$D$12,希望開始時刻マスタ!AF79&lt;シフト設定マスタ!$E$12,$AH79="キッチン"),"A",IF(AND(希望開始時刻マスタ!AF79&gt;=シフト設定マスタ!$D$13,希望開始時刻マスタ!AF79&lt;シフト設定マスタ!$E$13,$AH79="キッチン"),"B",IF(AND(希望開始時刻マスタ!AF79&gt;=シフト設定マスタ!$D$14,希望開始時刻マスタ!AF79&lt;シフト設定マスタ!$E$14,$AH79="ホール"),"C",IF(AND(希望開始時刻マスタ!AF79&gt;=シフト設定マスタ!$D$15,希望開始時刻マスタ!AF79&lt;シフト設定マスタ!$E$15,$AH79="ホール"),"D",IF(希望開始時刻マスタ!AF79="休み","休み","")))))</f>
        <v/>
      </c>
      <c r="AG79" s="142" t="str">
        <f>IF(AND(希望開始時刻マスタ!AG79&gt;=シフト設定マスタ!$D$12,希望開始時刻マスタ!AG79&lt;シフト設定マスタ!$E$12,$AH79="キッチン"),"A",IF(AND(希望開始時刻マスタ!AG79&gt;=シフト設定マスタ!$D$13,希望開始時刻マスタ!AG79&lt;シフト設定マスタ!$E$13,$AH79="キッチン"),"B",IF(AND(希望開始時刻マスタ!AG79&gt;=シフト設定マスタ!$D$14,希望開始時刻マスタ!AG79&lt;シフト設定マスタ!$E$14,$AH79="ホール"),"C",IF(AND(希望開始時刻マスタ!AG79&gt;=シフト設定マスタ!$D$15,希望開始時刻マスタ!AG79&lt;シフト設定マスタ!$E$15,$AH79="ホール"),"D",IF(希望開始時刻マスタ!AG79="休み","休み","")))))</f>
        <v/>
      </c>
      <c r="AH79" s="143">
        <f>スタッフマスタ!L15</f>
        <v>0</v>
      </c>
      <c r="AI79" s="143">
        <f>スタッフマスタ!K15</f>
        <v>0</v>
      </c>
    </row>
    <row r="80" spans="2:35" x14ac:dyDescent="0.4">
      <c r="B80" s="17" t="s">
        <v>63</v>
      </c>
      <c r="C80" s="142" t="str">
        <f>IF(AND(希望開始時刻マスタ!C80&gt;=シフト設定マスタ!$D$12,希望開始時刻マスタ!C80&lt;シフト設定マスタ!$E$12,$AH80="キッチン"),"A",IF(AND(希望開始時刻マスタ!C80&gt;=シフト設定マスタ!$D$13,希望開始時刻マスタ!C80&lt;シフト設定マスタ!$E$13,$AH80="キッチン"),"B",IF(AND(希望開始時刻マスタ!C80&gt;=シフト設定マスタ!$D$14,希望開始時刻マスタ!C80&lt;シフト設定マスタ!$E$14,$AH80="ホール"),"C",IF(AND(希望開始時刻マスタ!C80&gt;=シフト設定マスタ!$D$15,希望開始時刻マスタ!C80&lt;シフト設定マスタ!$E$15,$AH80="ホール"),"D",IF(希望開始時刻マスタ!C80="休み","休み","")))))</f>
        <v/>
      </c>
      <c r="D80" s="142" t="str">
        <f>IF(AND(希望開始時刻マスタ!D80&gt;=シフト設定マスタ!$D$12,希望開始時刻マスタ!D80&lt;シフト設定マスタ!$E$12,$AH80="キッチン"),"A",IF(AND(希望開始時刻マスタ!D80&gt;=シフト設定マスタ!$D$13,希望開始時刻マスタ!D80&lt;シフト設定マスタ!$E$13,$AH80="キッチン"),"B",IF(AND(希望開始時刻マスタ!D80&gt;=シフト設定マスタ!$D$14,希望開始時刻マスタ!D80&lt;シフト設定マスタ!$E$14,$AH80="ホール"),"C",IF(AND(希望開始時刻マスタ!D80&gt;=シフト設定マスタ!$D$15,希望開始時刻マスタ!D80&lt;シフト設定マスタ!$E$15,$AH80="ホール"),"D",IF(希望開始時刻マスタ!D80="休み","休み","")))))</f>
        <v/>
      </c>
      <c r="E80" s="142" t="str">
        <f>IF(AND(希望開始時刻マスタ!E80&gt;=シフト設定マスタ!$D$12,希望開始時刻マスタ!E80&lt;シフト設定マスタ!$E$12,$AH80="キッチン"),"A",IF(AND(希望開始時刻マスタ!E80&gt;=シフト設定マスタ!$D$13,希望開始時刻マスタ!E80&lt;シフト設定マスタ!$E$13,$AH80="キッチン"),"B",IF(AND(希望開始時刻マスタ!E80&gt;=シフト設定マスタ!$D$14,希望開始時刻マスタ!E80&lt;シフト設定マスタ!$E$14,$AH80="ホール"),"C",IF(AND(希望開始時刻マスタ!E80&gt;=シフト設定マスタ!$D$15,希望開始時刻マスタ!E80&lt;シフト設定マスタ!$E$15,$AH80="ホール"),"D",IF(希望開始時刻マスタ!E80="休み","休み","")))))</f>
        <v/>
      </c>
      <c r="F80" s="142" t="str">
        <f>IF(AND(希望開始時刻マスタ!F80&gt;=シフト設定マスタ!$D$12,希望開始時刻マスタ!F80&lt;シフト設定マスタ!$E$12,$AH80="キッチン"),"A",IF(AND(希望開始時刻マスタ!F80&gt;=シフト設定マスタ!$D$13,希望開始時刻マスタ!F80&lt;シフト設定マスタ!$E$13,$AH80="キッチン"),"B",IF(AND(希望開始時刻マスタ!F80&gt;=シフト設定マスタ!$D$14,希望開始時刻マスタ!F80&lt;シフト設定マスタ!$E$14,$AH80="ホール"),"C",IF(AND(希望開始時刻マスタ!F80&gt;=シフト設定マスタ!$D$15,希望開始時刻マスタ!F80&lt;シフト設定マスタ!$E$15,$AH80="ホール"),"D",IF(希望開始時刻マスタ!F80="休み","休み","")))))</f>
        <v/>
      </c>
      <c r="G80" s="142" t="str">
        <f>IF(AND(希望開始時刻マスタ!G80&gt;=シフト設定マスタ!$D$12,希望開始時刻マスタ!G80&lt;シフト設定マスタ!$E$12,$AH80="キッチン"),"A",IF(AND(希望開始時刻マスタ!G80&gt;=シフト設定マスタ!$D$13,希望開始時刻マスタ!G80&lt;シフト設定マスタ!$E$13,$AH80="キッチン"),"B",IF(AND(希望開始時刻マスタ!G80&gt;=シフト設定マスタ!$D$14,希望開始時刻マスタ!G80&lt;シフト設定マスタ!$E$14,$AH80="ホール"),"C",IF(AND(希望開始時刻マスタ!G80&gt;=シフト設定マスタ!$D$15,希望開始時刻マスタ!G80&lt;シフト設定マスタ!$E$15,$AH80="ホール"),"D",IF(希望開始時刻マスタ!G80="休み","休み","")))))</f>
        <v/>
      </c>
      <c r="H80" s="142" t="str">
        <f>IF(AND(希望開始時刻マスタ!H80&gt;=シフト設定マスタ!$D$12,希望開始時刻マスタ!H80&lt;シフト設定マスタ!$E$12,$AH80="キッチン"),"A",IF(AND(希望開始時刻マスタ!H80&gt;=シフト設定マスタ!$D$13,希望開始時刻マスタ!H80&lt;シフト設定マスタ!$E$13,$AH80="キッチン"),"B",IF(AND(希望開始時刻マスタ!H80&gt;=シフト設定マスタ!$D$14,希望開始時刻マスタ!H80&lt;シフト設定マスタ!$E$14,$AH80="ホール"),"C",IF(AND(希望開始時刻マスタ!H80&gt;=シフト設定マスタ!$D$15,希望開始時刻マスタ!H80&lt;シフト設定マスタ!$E$15,$AH80="ホール"),"D",IF(希望開始時刻マスタ!H80="休み","休み","")))))</f>
        <v/>
      </c>
      <c r="I80" s="142" t="str">
        <f>IF(AND(希望開始時刻マスタ!I80&gt;=シフト設定マスタ!$D$12,希望開始時刻マスタ!I80&lt;シフト設定マスタ!$E$12,$AH80="キッチン"),"A",IF(AND(希望開始時刻マスタ!I80&gt;=シフト設定マスタ!$D$13,希望開始時刻マスタ!I80&lt;シフト設定マスタ!$E$13,$AH80="キッチン"),"B",IF(AND(希望開始時刻マスタ!I80&gt;=シフト設定マスタ!$D$14,希望開始時刻マスタ!I80&lt;シフト設定マスタ!$E$14,$AH80="ホール"),"C",IF(AND(希望開始時刻マスタ!I80&gt;=シフト設定マスタ!$D$15,希望開始時刻マスタ!I80&lt;シフト設定マスタ!$E$15,$AH80="ホール"),"D",IF(希望開始時刻マスタ!I80="休み","休み","")))))</f>
        <v/>
      </c>
      <c r="J80" s="142" t="str">
        <f>IF(AND(希望開始時刻マスタ!J80&gt;=シフト設定マスタ!$D$12,希望開始時刻マスタ!J80&lt;シフト設定マスタ!$E$12,$AH80="キッチン"),"A",IF(AND(希望開始時刻マスタ!J80&gt;=シフト設定マスタ!$D$13,希望開始時刻マスタ!J80&lt;シフト設定マスタ!$E$13,$AH80="キッチン"),"B",IF(AND(希望開始時刻マスタ!J80&gt;=シフト設定マスタ!$D$14,希望開始時刻マスタ!J80&lt;シフト設定マスタ!$E$14,$AH80="ホール"),"C",IF(AND(希望開始時刻マスタ!J80&gt;=シフト設定マスタ!$D$15,希望開始時刻マスタ!J80&lt;シフト設定マスタ!$E$15,$AH80="ホール"),"D",IF(希望開始時刻マスタ!J80="休み","休み","")))))</f>
        <v/>
      </c>
      <c r="K80" s="142" t="str">
        <f>IF(AND(希望開始時刻マスタ!K80&gt;=シフト設定マスタ!$D$12,希望開始時刻マスタ!K80&lt;シフト設定マスタ!$E$12,$AH80="キッチン"),"A",IF(AND(希望開始時刻マスタ!K80&gt;=シフト設定マスタ!$D$13,希望開始時刻マスタ!K80&lt;シフト設定マスタ!$E$13,$AH80="キッチン"),"B",IF(AND(希望開始時刻マスタ!K80&gt;=シフト設定マスタ!$D$14,希望開始時刻マスタ!K80&lt;シフト設定マスタ!$E$14,$AH80="ホール"),"C",IF(AND(希望開始時刻マスタ!K80&gt;=シフト設定マスタ!$D$15,希望開始時刻マスタ!K80&lt;シフト設定マスタ!$E$15,$AH80="ホール"),"D",IF(希望開始時刻マスタ!K80="休み","休み","")))))</f>
        <v/>
      </c>
      <c r="L80" s="142" t="str">
        <f>IF(AND(希望開始時刻マスタ!L80&gt;=シフト設定マスタ!$D$12,希望開始時刻マスタ!L80&lt;シフト設定マスタ!$E$12,$AH80="キッチン"),"A",IF(AND(希望開始時刻マスタ!L80&gt;=シフト設定マスタ!$D$13,希望開始時刻マスタ!L80&lt;シフト設定マスタ!$E$13,$AH80="キッチン"),"B",IF(AND(希望開始時刻マスタ!L80&gt;=シフト設定マスタ!$D$14,希望開始時刻マスタ!L80&lt;シフト設定マスタ!$E$14,$AH80="ホール"),"C",IF(AND(希望開始時刻マスタ!L80&gt;=シフト設定マスタ!$D$15,希望開始時刻マスタ!L80&lt;シフト設定マスタ!$E$15,$AH80="ホール"),"D",IF(希望開始時刻マスタ!L80="休み","休み","")))))</f>
        <v/>
      </c>
      <c r="M80" s="142" t="str">
        <f>IF(AND(希望開始時刻マスタ!M80&gt;=シフト設定マスタ!$D$12,希望開始時刻マスタ!M80&lt;シフト設定マスタ!$E$12,$AH80="キッチン"),"A",IF(AND(希望開始時刻マスタ!M80&gt;=シフト設定マスタ!$D$13,希望開始時刻マスタ!M80&lt;シフト設定マスタ!$E$13,$AH80="キッチン"),"B",IF(AND(希望開始時刻マスタ!M80&gt;=シフト設定マスタ!$D$14,希望開始時刻マスタ!M80&lt;シフト設定マスタ!$E$14,$AH80="ホール"),"C",IF(AND(希望開始時刻マスタ!M80&gt;=シフト設定マスタ!$D$15,希望開始時刻マスタ!M80&lt;シフト設定マスタ!$E$15,$AH80="ホール"),"D",IF(希望開始時刻マスタ!M80="休み","休み","")))))</f>
        <v/>
      </c>
      <c r="N80" s="142" t="str">
        <f>IF(AND(希望開始時刻マスタ!N80&gt;=シフト設定マスタ!$D$12,希望開始時刻マスタ!N80&lt;シフト設定マスタ!$E$12,$AH80="キッチン"),"A",IF(AND(希望開始時刻マスタ!N80&gt;=シフト設定マスタ!$D$13,希望開始時刻マスタ!N80&lt;シフト設定マスタ!$E$13,$AH80="キッチン"),"B",IF(AND(希望開始時刻マスタ!N80&gt;=シフト設定マスタ!$D$14,希望開始時刻マスタ!N80&lt;シフト設定マスタ!$E$14,$AH80="ホール"),"C",IF(AND(希望開始時刻マスタ!N80&gt;=シフト設定マスタ!$D$15,希望開始時刻マスタ!N80&lt;シフト設定マスタ!$E$15,$AH80="ホール"),"D",IF(希望開始時刻マスタ!N80="休み","休み","")))))</f>
        <v/>
      </c>
      <c r="O80" s="142" t="str">
        <f>IF(AND(希望開始時刻マスタ!O80&gt;=シフト設定マスタ!$D$12,希望開始時刻マスタ!O80&lt;シフト設定マスタ!$E$12,$AH80="キッチン"),"A",IF(AND(希望開始時刻マスタ!O80&gt;=シフト設定マスタ!$D$13,希望開始時刻マスタ!O80&lt;シフト設定マスタ!$E$13,$AH80="キッチン"),"B",IF(AND(希望開始時刻マスタ!O80&gt;=シフト設定マスタ!$D$14,希望開始時刻マスタ!O80&lt;シフト設定マスタ!$E$14,$AH80="ホール"),"C",IF(AND(希望開始時刻マスタ!O80&gt;=シフト設定マスタ!$D$15,希望開始時刻マスタ!O80&lt;シフト設定マスタ!$E$15,$AH80="ホール"),"D",IF(希望開始時刻マスタ!O80="休み","休み","")))))</f>
        <v/>
      </c>
      <c r="P80" s="142" t="str">
        <f>IF(AND(希望開始時刻マスタ!P80&gt;=シフト設定マスタ!$D$12,希望開始時刻マスタ!P80&lt;シフト設定マスタ!$E$12,$AH80="キッチン"),"A",IF(AND(希望開始時刻マスタ!P80&gt;=シフト設定マスタ!$D$13,希望開始時刻マスタ!P80&lt;シフト設定マスタ!$E$13,$AH80="キッチン"),"B",IF(AND(希望開始時刻マスタ!P80&gt;=シフト設定マスタ!$D$14,希望開始時刻マスタ!P80&lt;シフト設定マスタ!$E$14,$AH80="ホール"),"C",IF(AND(希望開始時刻マスタ!P80&gt;=シフト設定マスタ!$D$15,希望開始時刻マスタ!P80&lt;シフト設定マスタ!$E$15,$AH80="ホール"),"D",IF(希望開始時刻マスタ!P80="休み","休み","")))))</f>
        <v/>
      </c>
      <c r="Q80" s="142" t="str">
        <f>IF(AND(希望開始時刻マスタ!Q80&gt;=シフト設定マスタ!$D$12,希望開始時刻マスタ!Q80&lt;シフト設定マスタ!$E$12,$AH80="キッチン"),"A",IF(AND(希望開始時刻マスタ!Q80&gt;=シフト設定マスタ!$D$13,希望開始時刻マスタ!Q80&lt;シフト設定マスタ!$E$13,$AH80="キッチン"),"B",IF(AND(希望開始時刻マスタ!Q80&gt;=シフト設定マスタ!$D$14,希望開始時刻マスタ!Q80&lt;シフト設定マスタ!$E$14,$AH80="ホール"),"C",IF(AND(希望開始時刻マスタ!Q80&gt;=シフト設定マスタ!$D$15,希望開始時刻マスタ!Q80&lt;シフト設定マスタ!$E$15,$AH80="ホール"),"D",IF(希望開始時刻マスタ!Q80="休み","休み","")))))</f>
        <v/>
      </c>
      <c r="R80" s="142" t="str">
        <f>IF(AND(希望開始時刻マスタ!R80&gt;=シフト設定マスタ!$D$12,希望開始時刻マスタ!R80&lt;シフト設定マスタ!$E$12,$AH80="キッチン"),"A",IF(AND(希望開始時刻マスタ!R80&gt;=シフト設定マスタ!$D$13,希望開始時刻マスタ!R80&lt;シフト設定マスタ!$E$13,$AH80="キッチン"),"B",IF(AND(希望開始時刻マスタ!R80&gt;=シフト設定マスタ!$D$14,希望開始時刻マスタ!R80&lt;シフト設定マスタ!$E$14,$AH80="ホール"),"C",IF(AND(希望開始時刻マスタ!R80&gt;=シフト設定マスタ!$D$15,希望開始時刻マスタ!R80&lt;シフト設定マスタ!$E$15,$AH80="ホール"),"D",IF(希望開始時刻マスタ!R80="休み","休み","")))))</f>
        <v/>
      </c>
      <c r="S80" s="142" t="str">
        <f>IF(AND(希望開始時刻マスタ!S80&gt;=シフト設定マスタ!$D$12,希望開始時刻マスタ!S80&lt;シフト設定マスタ!$E$12,$AH80="キッチン"),"A",IF(AND(希望開始時刻マスタ!S80&gt;=シフト設定マスタ!$D$13,希望開始時刻マスタ!S80&lt;シフト設定マスタ!$E$13,$AH80="キッチン"),"B",IF(AND(希望開始時刻マスタ!S80&gt;=シフト設定マスタ!$D$14,希望開始時刻マスタ!S80&lt;シフト設定マスタ!$E$14,$AH80="ホール"),"C",IF(AND(希望開始時刻マスタ!S80&gt;=シフト設定マスタ!$D$15,希望開始時刻マスタ!S80&lt;シフト設定マスタ!$E$15,$AH80="ホール"),"D",IF(希望開始時刻マスタ!S80="休み","休み","")))))</f>
        <v/>
      </c>
      <c r="T80" s="142" t="str">
        <f>IF(AND(希望開始時刻マスタ!T80&gt;=シフト設定マスタ!$D$12,希望開始時刻マスタ!T80&lt;シフト設定マスタ!$E$12,$AH80="キッチン"),"A",IF(AND(希望開始時刻マスタ!T80&gt;=シフト設定マスタ!$D$13,希望開始時刻マスタ!T80&lt;シフト設定マスタ!$E$13,$AH80="キッチン"),"B",IF(AND(希望開始時刻マスタ!T80&gt;=シフト設定マスタ!$D$14,希望開始時刻マスタ!T80&lt;シフト設定マスタ!$E$14,$AH80="ホール"),"C",IF(AND(希望開始時刻マスタ!T80&gt;=シフト設定マスタ!$D$15,希望開始時刻マスタ!T80&lt;シフト設定マスタ!$E$15,$AH80="ホール"),"D",IF(希望開始時刻マスタ!T80="休み","休み","")))))</f>
        <v/>
      </c>
      <c r="U80" s="142" t="str">
        <f>IF(AND(希望開始時刻マスタ!U80&gt;=シフト設定マスタ!$D$12,希望開始時刻マスタ!U80&lt;シフト設定マスタ!$E$12,$AH80="キッチン"),"A",IF(AND(希望開始時刻マスタ!U80&gt;=シフト設定マスタ!$D$13,希望開始時刻マスタ!U80&lt;シフト設定マスタ!$E$13,$AH80="キッチン"),"B",IF(AND(希望開始時刻マスタ!U80&gt;=シフト設定マスタ!$D$14,希望開始時刻マスタ!U80&lt;シフト設定マスタ!$E$14,$AH80="ホール"),"C",IF(AND(希望開始時刻マスタ!U80&gt;=シフト設定マスタ!$D$15,希望開始時刻マスタ!U80&lt;シフト設定マスタ!$E$15,$AH80="ホール"),"D",IF(希望開始時刻マスタ!U80="休み","休み","")))))</f>
        <v/>
      </c>
      <c r="V80" s="142" t="str">
        <f>IF(AND(希望開始時刻マスタ!V80&gt;=シフト設定マスタ!$D$12,希望開始時刻マスタ!V80&lt;シフト設定マスタ!$E$12,$AH80="キッチン"),"A",IF(AND(希望開始時刻マスタ!V80&gt;=シフト設定マスタ!$D$13,希望開始時刻マスタ!V80&lt;シフト設定マスタ!$E$13,$AH80="キッチン"),"B",IF(AND(希望開始時刻マスタ!V80&gt;=シフト設定マスタ!$D$14,希望開始時刻マスタ!V80&lt;シフト設定マスタ!$E$14,$AH80="ホール"),"C",IF(AND(希望開始時刻マスタ!V80&gt;=シフト設定マスタ!$D$15,希望開始時刻マスタ!V80&lt;シフト設定マスタ!$E$15,$AH80="ホール"),"D",IF(希望開始時刻マスタ!V80="休み","休み","")))))</f>
        <v/>
      </c>
      <c r="W80" s="142" t="str">
        <f>IF(AND(希望開始時刻マスタ!W80&gt;=シフト設定マスタ!$D$12,希望開始時刻マスタ!W80&lt;シフト設定マスタ!$E$12,$AH80="キッチン"),"A",IF(AND(希望開始時刻マスタ!W80&gt;=シフト設定マスタ!$D$13,希望開始時刻マスタ!W80&lt;シフト設定マスタ!$E$13,$AH80="キッチン"),"B",IF(AND(希望開始時刻マスタ!W80&gt;=シフト設定マスタ!$D$14,希望開始時刻マスタ!W80&lt;シフト設定マスタ!$E$14,$AH80="ホール"),"C",IF(AND(希望開始時刻マスタ!W80&gt;=シフト設定マスタ!$D$15,希望開始時刻マスタ!W80&lt;シフト設定マスタ!$E$15,$AH80="ホール"),"D",IF(希望開始時刻マスタ!W80="休み","休み","")))))</f>
        <v/>
      </c>
      <c r="X80" s="142" t="str">
        <f>IF(AND(希望開始時刻マスタ!X80&gt;=シフト設定マスタ!$D$12,希望開始時刻マスタ!X80&lt;シフト設定マスタ!$E$12,$AH80="キッチン"),"A",IF(AND(希望開始時刻マスタ!X80&gt;=シフト設定マスタ!$D$13,希望開始時刻マスタ!X80&lt;シフト設定マスタ!$E$13,$AH80="キッチン"),"B",IF(AND(希望開始時刻マスタ!X80&gt;=シフト設定マスタ!$D$14,希望開始時刻マスタ!X80&lt;シフト設定マスタ!$E$14,$AH80="ホール"),"C",IF(AND(希望開始時刻マスタ!X80&gt;=シフト設定マスタ!$D$15,希望開始時刻マスタ!X80&lt;シフト設定マスタ!$E$15,$AH80="ホール"),"D",IF(希望開始時刻マスタ!X80="休み","休み","")))))</f>
        <v/>
      </c>
      <c r="Y80" s="142" t="str">
        <f>IF(AND(希望開始時刻マスタ!Y80&gt;=シフト設定マスタ!$D$12,希望開始時刻マスタ!Y80&lt;シフト設定マスタ!$E$12,$AH80="キッチン"),"A",IF(AND(希望開始時刻マスタ!Y80&gt;=シフト設定マスタ!$D$13,希望開始時刻マスタ!Y80&lt;シフト設定マスタ!$E$13,$AH80="キッチン"),"B",IF(AND(希望開始時刻マスタ!Y80&gt;=シフト設定マスタ!$D$14,希望開始時刻マスタ!Y80&lt;シフト設定マスタ!$E$14,$AH80="ホール"),"C",IF(AND(希望開始時刻マスタ!Y80&gt;=シフト設定マスタ!$D$15,希望開始時刻マスタ!Y80&lt;シフト設定マスタ!$E$15,$AH80="ホール"),"D",IF(希望開始時刻マスタ!Y80="休み","休み","")))))</f>
        <v/>
      </c>
      <c r="Z80" s="142" t="str">
        <f>IF(AND(希望開始時刻マスタ!Z80&gt;=シフト設定マスタ!$D$12,希望開始時刻マスタ!Z80&lt;シフト設定マスタ!$E$12,$AH80="キッチン"),"A",IF(AND(希望開始時刻マスタ!Z80&gt;=シフト設定マスタ!$D$13,希望開始時刻マスタ!Z80&lt;シフト設定マスタ!$E$13,$AH80="キッチン"),"B",IF(AND(希望開始時刻マスタ!Z80&gt;=シフト設定マスタ!$D$14,希望開始時刻マスタ!Z80&lt;シフト設定マスタ!$E$14,$AH80="ホール"),"C",IF(AND(希望開始時刻マスタ!Z80&gt;=シフト設定マスタ!$D$15,希望開始時刻マスタ!Z80&lt;シフト設定マスタ!$E$15,$AH80="ホール"),"D",IF(希望開始時刻マスタ!Z80="休み","休み","")))))</f>
        <v/>
      </c>
      <c r="AA80" s="142" t="str">
        <f>IF(AND(希望開始時刻マスタ!AA80&gt;=シフト設定マスタ!$D$12,希望開始時刻マスタ!AA80&lt;シフト設定マスタ!$E$12,$AH80="キッチン"),"A",IF(AND(希望開始時刻マスタ!AA80&gt;=シフト設定マスタ!$D$13,希望開始時刻マスタ!AA80&lt;シフト設定マスタ!$E$13,$AH80="キッチン"),"B",IF(AND(希望開始時刻マスタ!AA80&gt;=シフト設定マスタ!$D$14,希望開始時刻マスタ!AA80&lt;シフト設定マスタ!$E$14,$AH80="ホール"),"C",IF(AND(希望開始時刻マスタ!AA80&gt;=シフト設定マスタ!$D$15,希望開始時刻マスタ!AA80&lt;シフト設定マスタ!$E$15,$AH80="ホール"),"D",IF(希望開始時刻マスタ!AA80="休み","休み","")))))</f>
        <v/>
      </c>
      <c r="AB80" s="142" t="str">
        <f>IF(AND(希望開始時刻マスタ!AB80&gt;=シフト設定マスタ!$D$12,希望開始時刻マスタ!AB80&lt;シフト設定マスタ!$E$12,$AH80="キッチン"),"A",IF(AND(希望開始時刻マスタ!AB80&gt;=シフト設定マスタ!$D$13,希望開始時刻マスタ!AB80&lt;シフト設定マスタ!$E$13,$AH80="キッチン"),"B",IF(AND(希望開始時刻マスタ!AB80&gt;=シフト設定マスタ!$D$14,希望開始時刻マスタ!AB80&lt;シフト設定マスタ!$E$14,$AH80="ホール"),"C",IF(AND(希望開始時刻マスタ!AB80&gt;=シフト設定マスタ!$D$15,希望開始時刻マスタ!AB80&lt;シフト設定マスタ!$E$15,$AH80="ホール"),"D",IF(希望開始時刻マスタ!AB80="休み","休み","")))))</f>
        <v/>
      </c>
      <c r="AC80" s="142" t="str">
        <f>IF(AND(希望開始時刻マスタ!AC80&gt;=シフト設定マスタ!$D$12,希望開始時刻マスタ!AC80&lt;シフト設定マスタ!$E$12,$AH80="キッチン"),"A",IF(AND(希望開始時刻マスタ!AC80&gt;=シフト設定マスタ!$D$13,希望開始時刻マスタ!AC80&lt;シフト設定マスタ!$E$13,$AH80="キッチン"),"B",IF(AND(希望開始時刻マスタ!AC80&gt;=シフト設定マスタ!$D$14,希望開始時刻マスタ!AC80&lt;シフト設定マスタ!$E$14,$AH80="ホール"),"C",IF(AND(希望開始時刻マスタ!AC80&gt;=シフト設定マスタ!$D$15,希望開始時刻マスタ!AC80&lt;シフト設定マスタ!$E$15,$AH80="ホール"),"D",IF(希望開始時刻マスタ!AC80="休み","休み","")))))</f>
        <v/>
      </c>
      <c r="AD80" s="142" t="str">
        <f>IF(AND(希望開始時刻マスタ!AD80&gt;=シフト設定マスタ!$D$12,希望開始時刻マスタ!AD80&lt;シフト設定マスタ!$E$12,$AH80="キッチン"),"A",IF(AND(希望開始時刻マスタ!AD80&gt;=シフト設定マスタ!$D$13,希望開始時刻マスタ!AD80&lt;シフト設定マスタ!$E$13,$AH80="キッチン"),"B",IF(AND(希望開始時刻マスタ!AD80&gt;=シフト設定マスタ!$D$14,希望開始時刻マスタ!AD80&lt;シフト設定マスタ!$E$14,$AH80="ホール"),"C",IF(AND(希望開始時刻マスタ!AD80&gt;=シフト設定マスタ!$D$15,希望開始時刻マスタ!AD80&lt;シフト設定マスタ!$E$15,$AH80="ホール"),"D",IF(希望開始時刻マスタ!AD80="休み","休み","")))))</f>
        <v/>
      </c>
      <c r="AE80" s="142" t="str">
        <f>IF(AND(希望開始時刻マスタ!AE80&gt;=シフト設定マスタ!$D$12,希望開始時刻マスタ!AE80&lt;シフト設定マスタ!$E$12,$AH80="キッチン"),"A",IF(AND(希望開始時刻マスタ!AE80&gt;=シフト設定マスタ!$D$13,希望開始時刻マスタ!AE80&lt;シフト設定マスタ!$E$13,$AH80="キッチン"),"B",IF(AND(希望開始時刻マスタ!AE80&gt;=シフト設定マスタ!$D$14,希望開始時刻マスタ!AE80&lt;シフト設定マスタ!$E$14,$AH80="ホール"),"C",IF(AND(希望開始時刻マスタ!AE80&gt;=シフト設定マスタ!$D$15,希望開始時刻マスタ!AE80&lt;シフト設定マスタ!$E$15,$AH80="ホール"),"D",IF(希望開始時刻マスタ!AE80="休み","休み","")))))</f>
        <v/>
      </c>
      <c r="AF80" s="142" t="str">
        <f>IF(AND(希望開始時刻マスタ!AF80&gt;=シフト設定マスタ!$D$12,希望開始時刻マスタ!AF80&lt;シフト設定マスタ!$E$12,$AH80="キッチン"),"A",IF(AND(希望開始時刻マスタ!AF80&gt;=シフト設定マスタ!$D$13,希望開始時刻マスタ!AF80&lt;シフト設定マスタ!$E$13,$AH80="キッチン"),"B",IF(AND(希望開始時刻マスタ!AF80&gt;=シフト設定マスタ!$D$14,希望開始時刻マスタ!AF80&lt;シフト設定マスタ!$E$14,$AH80="ホール"),"C",IF(AND(希望開始時刻マスタ!AF80&gt;=シフト設定マスタ!$D$15,希望開始時刻マスタ!AF80&lt;シフト設定マスタ!$E$15,$AH80="ホール"),"D",IF(希望開始時刻マスタ!AF80="休み","休み","")))))</f>
        <v/>
      </c>
      <c r="AG80" s="142" t="str">
        <f>IF(AND(希望開始時刻マスタ!AG80&gt;=シフト設定マスタ!$D$12,希望開始時刻マスタ!AG80&lt;シフト設定マスタ!$E$12,$AH80="キッチン"),"A",IF(AND(希望開始時刻マスタ!AG80&gt;=シフト設定マスタ!$D$13,希望開始時刻マスタ!AG80&lt;シフト設定マスタ!$E$13,$AH80="キッチン"),"B",IF(AND(希望開始時刻マスタ!AG80&gt;=シフト設定マスタ!$D$14,希望開始時刻マスタ!AG80&lt;シフト設定マスタ!$E$14,$AH80="ホール"),"C",IF(AND(希望開始時刻マスタ!AG80&gt;=シフト設定マスタ!$D$15,希望開始時刻マスタ!AG80&lt;シフト設定マスタ!$E$15,$AH80="ホール"),"D",IF(希望開始時刻マスタ!AG80="休み","休み","")))))</f>
        <v/>
      </c>
      <c r="AH80" s="143">
        <f>スタッフマスタ!L16</f>
        <v>0</v>
      </c>
      <c r="AI80" s="143">
        <f>スタッフマスタ!K16</f>
        <v>0</v>
      </c>
    </row>
    <row r="81" spans="2:35" x14ac:dyDescent="0.4">
      <c r="B81" s="17" t="s">
        <v>64</v>
      </c>
      <c r="C81" s="142" t="str">
        <f>IF(AND(希望開始時刻マスタ!C81&gt;=シフト設定マスタ!$D$12,希望開始時刻マスタ!C81&lt;シフト設定マスタ!$E$12,$AH81="キッチン"),"A",IF(AND(希望開始時刻マスタ!C81&gt;=シフト設定マスタ!$D$13,希望開始時刻マスタ!C81&lt;シフト設定マスタ!$E$13,$AH81="キッチン"),"B",IF(AND(希望開始時刻マスタ!C81&gt;=シフト設定マスタ!$D$14,希望開始時刻マスタ!C81&lt;シフト設定マスタ!$E$14,$AH81="ホール"),"C",IF(AND(希望開始時刻マスタ!C81&gt;=シフト設定マスタ!$D$15,希望開始時刻マスタ!C81&lt;シフト設定マスタ!$E$15,$AH81="ホール"),"D",IF(希望開始時刻マスタ!C81="休み","休み","")))))</f>
        <v/>
      </c>
      <c r="D81" s="142" t="str">
        <f>IF(AND(希望開始時刻マスタ!D81&gt;=シフト設定マスタ!$D$12,希望開始時刻マスタ!D81&lt;シフト設定マスタ!$E$12,$AH81="キッチン"),"A",IF(AND(希望開始時刻マスタ!D81&gt;=シフト設定マスタ!$D$13,希望開始時刻マスタ!D81&lt;シフト設定マスタ!$E$13,$AH81="キッチン"),"B",IF(AND(希望開始時刻マスタ!D81&gt;=シフト設定マスタ!$D$14,希望開始時刻マスタ!D81&lt;シフト設定マスタ!$E$14,$AH81="ホール"),"C",IF(AND(希望開始時刻マスタ!D81&gt;=シフト設定マスタ!$D$15,希望開始時刻マスタ!D81&lt;シフト設定マスタ!$E$15,$AH81="ホール"),"D",IF(希望開始時刻マスタ!D81="休み","休み","")))))</f>
        <v/>
      </c>
      <c r="E81" s="142" t="str">
        <f>IF(AND(希望開始時刻マスタ!E81&gt;=シフト設定マスタ!$D$12,希望開始時刻マスタ!E81&lt;シフト設定マスタ!$E$12,$AH81="キッチン"),"A",IF(AND(希望開始時刻マスタ!E81&gt;=シフト設定マスタ!$D$13,希望開始時刻マスタ!E81&lt;シフト設定マスタ!$E$13,$AH81="キッチン"),"B",IF(AND(希望開始時刻マスタ!E81&gt;=シフト設定マスタ!$D$14,希望開始時刻マスタ!E81&lt;シフト設定マスタ!$E$14,$AH81="ホール"),"C",IF(AND(希望開始時刻マスタ!E81&gt;=シフト設定マスタ!$D$15,希望開始時刻マスタ!E81&lt;シフト設定マスタ!$E$15,$AH81="ホール"),"D",IF(希望開始時刻マスタ!E81="休み","休み","")))))</f>
        <v/>
      </c>
      <c r="F81" s="142" t="str">
        <f>IF(AND(希望開始時刻マスタ!F81&gt;=シフト設定マスタ!$D$12,希望開始時刻マスタ!F81&lt;シフト設定マスタ!$E$12,$AH81="キッチン"),"A",IF(AND(希望開始時刻マスタ!F81&gt;=シフト設定マスタ!$D$13,希望開始時刻マスタ!F81&lt;シフト設定マスタ!$E$13,$AH81="キッチン"),"B",IF(AND(希望開始時刻マスタ!F81&gt;=シフト設定マスタ!$D$14,希望開始時刻マスタ!F81&lt;シフト設定マスタ!$E$14,$AH81="ホール"),"C",IF(AND(希望開始時刻マスタ!F81&gt;=シフト設定マスタ!$D$15,希望開始時刻マスタ!F81&lt;シフト設定マスタ!$E$15,$AH81="ホール"),"D",IF(希望開始時刻マスタ!F81="休み","休み","")))))</f>
        <v/>
      </c>
      <c r="G81" s="142" t="str">
        <f>IF(AND(希望開始時刻マスタ!G81&gt;=シフト設定マスタ!$D$12,希望開始時刻マスタ!G81&lt;シフト設定マスタ!$E$12,$AH81="キッチン"),"A",IF(AND(希望開始時刻マスタ!G81&gt;=シフト設定マスタ!$D$13,希望開始時刻マスタ!G81&lt;シフト設定マスタ!$E$13,$AH81="キッチン"),"B",IF(AND(希望開始時刻マスタ!G81&gt;=シフト設定マスタ!$D$14,希望開始時刻マスタ!G81&lt;シフト設定マスタ!$E$14,$AH81="ホール"),"C",IF(AND(希望開始時刻マスタ!G81&gt;=シフト設定マスタ!$D$15,希望開始時刻マスタ!G81&lt;シフト設定マスタ!$E$15,$AH81="ホール"),"D",IF(希望開始時刻マスタ!G81="休み","休み","")))))</f>
        <v/>
      </c>
      <c r="H81" s="142" t="str">
        <f>IF(AND(希望開始時刻マスタ!H81&gt;=シフト設定マスタ!$D$12,希望開始時刻マスタ!H81&lt;シフト設定マスタ!$E$12,$AH81="キッチン"),"A",IF(AND(希望開始時刻マスタ!H81&gt;=シフト設定マスタ!$D$13,希望開始時刻マスタ!H81&lt;シフト設定マスタ!$E$13,$AH81="キッチン"),"B",IF(AND(希望開始時刻マスタ!H81&gt;=シフト設定マスタ!$D$14,希望開始時刻マスタ!H81&lt;シフト設定マスタ!$E$14,$AH81="ホール"),"C",IF(AND(希望開始時刻マスタ!H81&gt;=シフト設定マスタ!$D$15,希望開始時刻マスタ!H81&lt;シフト設定マスタ!$E$15,$AH81="ホール"),"D",IF(希望開始時刻マスタ!H81="休み","休み","")))))</f>
        <v/>
      </c>
      <c r="I81" s="142" t="str">
        <f>IF(AND(希望開始時刻マスタ!I81&gt;=シフト設定マスタ!$D$12,希望開始時刻マスタ!I81&lt;シフト設定マスタ!$E$12,$AH81="キッチン"),"A",IF(AND(希望開始時刻マスタ!I81&gt;=シフト設定マスタ!$D$13,希望開始時刻マスタ!I81&lt;シフト設定マスタ!$E$13,$AH81="キッチン"),"B",IF(AND(希望開始時刻マスタ!I81&gt;=シフト設定マスタ!$D$14,希望開始時刻マスタ!I81&lt;シフト設定マスタ!$E$14,$AH81="ホール"),"C",IF(AND(希望開始時刻マスタ!I81&gt;=シフト設定マスタ!$D$15,希望開始時刻マスタ!I81&lt;シフト設定マスタ!$E$15,$AH81="ホール"),"D",IF(希望開始時刻マスタ!I81="休み","休み","")))))</f>
        <v/>
      </c>
      <c r="J81" s="142" t="str">
        <f>IF(AND(希望開始時刻マスタ!J81&gt;=シフト設定マスタ!$D$12,希望開始時刻マスタ!J81&lt;シフト設定マスタ!$E$12,$AH81="キッチン"),"A",IF(AND(希望開始時刻マスタ!J81&gt;=シフト設定マスタ!$D$13,希望開始時刻マスタ!J81&lt;シフト設定マスタ!$E$13,$AH81="キッチン"),"B",IF(AND(希望開始時刻マスタ!J81&gt;=シフト設定マスタ!$D$14,希望開始時刻マスタ!J81&lt;シフト設定マスタ!$E$14,$AH81="ホール"),"C",IF(AND(希望開始時刻マスタ!J81&gt;=シフト設定マスタ!$D$15,希望開始時刻マスタ!J81&lt;シフト設定マスタ!$E$15,$AH81="ホール"),"D",IF(希望開始時刻マスタ!J81="休み","休み","")))))</f>
        <v/>
      </c>
      <c r="K81" s="142" t="str">
        <f>IF(AND(希望開始時刻マスタ!K81&gt;=シフト設定マスタ!$D$12,希望開始時刻マスタ!K81&lt;シフト設定マスタ!$E$12,$AH81="キッチン"),"A",IF(AND(希望開始時刻マスタ!K81&gt;=シフト設定マスタ!$D$13,希望開始時刻マスタ!K81&lt;シフト設定マスタ!$E$13,$AH81="キッチン"),"B",IF(AND(希望開始時刻マスタ!K81&gt;=シフト設定マスタ!$D$14,希望開始時刻マスタ!K81&lt;シフト設定マスタ!$E$14,$AH81="ホール"),"C",IF(AND(希望開始時刻マスタ!K81&gt;=シフト設定マスタ!$D$15,希望開始時刻マスタ!K81&lt;シフト設定マスタ!$E$15,$AH81="ホール"),"D",IF(希望開始時刻マスタ!K81="休み","休み","")))))</f>
        <v/>
      </c>
      <c r="L81" s="142" t="str">
        <f>IF(AND(希望開始時刻マスタ!L81&gt;=シフト設定マスタ!$D$12,希望開始時刻マスタ!L81&lt;シフト設定マスタ!$E$12,$AH81="キッチン"),"A",IF(AND(希望開始時刻マスタ!L81&gt;=シフト設定マスタ!$D$13,希望開始時刻マスタ!L81&lt;シフト設定マスタ!$E$13,$AH81="キッチン"),"B",IF(AND(希望開始時刻マスタ!L81&gt;=シフト設定マスタ!$D$14,希望開始時刻マスタ!L81&lt;シフト設定マスタ!$E$14,$AH81="ホール"),"C",IF(AND(希望開始時刻マスタ!L81&gt;=シフト設定マスタ!$D$15,希望開始時刻マスタ!L81&lt;シフト設定マスタ!$E$15,$AH81="ホール"),"D",IF(希望開始時刻マスタ!L81="休み","休み","")))))</f>
        <v/>
      </c>
      <c r="M81" s="142" t="str">
        <f>IF(AND(希望開始時刻マスタ!M81&gt;=シフト設定マスタ!$D$12,希望開始時刻マスタ!M81&lt;シフト設定マスタ!$E$12,$AH81="キッチン"),"A",IF(AND(希望開始時刻マスタ!M81&gt;=シフト設定マスタ!$D$13,希望開始時刻マスタ!M81&lt;シフト設定マスタ!$E$13,$AH81="キッチン"),"B",IF(AND(希望開始時刻マスタ!M81&gt;=シフト設定マスタ!$D$14,希望開始時刻マスタ!M81&lt;シフト設定マスタ!$E$14,$AH81="ホール"),"C",IF(AND(希望開始時刻マスタ!M81&gt;=シフト設定マスタ!$D$15,希望開始時刻マスタ!M81&lt;シフト設定マスタ!$E$15,$AH81="ホール"),"D",IF(希望開始時刻マスタ!M81="休み","休み","")))))</f>
        <v/>
      </c>
      <c r="N81" s="142" t="str">
        <f>IF(AND(希望開始時刻マスタ!N81&gt;=シフト設定マスタ!$D$12,希望開始時刻マスタ!N81&lt;シフト設定マスタ!$E$12,$AH81="キッチン"),"A",IF(AND(希望開始時刻マスタ!N81&gt;=シフト設定マスタ!$D$13,希望開始時刻マスタ!N81&lt;シフト設定マスタ!$E$13,$AH81="キッチン"),"B",IF(AND(希望開始時刻マスタ!N81&gt;=シフト設定マスタ!$D$14,希望開始時刻マスタ!N81&lt;シフト設定マスタ!$E$14,$AH81="ホール"),"C",IF(AND(希望開始時刻マスタ!N81&gt;=シフト設定マスタ!$D$15,希望開始時刻マスタ!N81&lt;シフト設定マスタ!$E$15,$AH81="ホール"),"D",IF(希望開始時刻マスタ!N81="休み","休み","")))))</f>
        <v/>
      </c>
      <c r="O81" s="142" t="str">
        <f>IF(AND(希望開始時刻マスタ!O81&gt;=シフト設定マスタ!$D$12,希望開始時刻マスタ!O81&lt;シフト設定マスタ!$E$12,$AH81="キッチン"),"A",IF(AND(希望開始時刻マスタ!O81&gt;=シフト設定マスタ!$D$13,希望開始時刻マスタ!O81&lt;シフト設定マスタ!$E$13,$AH81="キッチン"),"B",IF(AND(希望開始時刻マスタ!O81&gt;=シフト設定マスタ!$D$14,希望開始時刻マスタ!O81&lt;シフト設定マスタ!$E$14,$AH81="ホール"),"C",IF(AND(希望開始時刻マスタ!O81&gt;=シフト設定マスタ!$D$15,希望開始時刻マスタ!O81&lt;シフト設定マスタ!$E$15,$AH81="ホール"),"D",IF(希望開始時刻マスタ!O81="休み","休み","")))))</f>
        <v/>
      </c>
      <c r="P81" s="142" t="str">
        <f>IF(AND(希望開始時刻マスタ!P81&gt;=シフト設定マスタ!$D$12,希望開始時刻マスタ!P81&lt;シフト設定マスタ!$E$12,$AH81="キッチン"),"A",IF(AND(希望開始時刻マスタ!P81&gt;=シフト設定マスタ!$D$13,希望開始時刻マスタ!P81&lt;シフト設定マスタ!$E$13,$AH81="キッチン"),"B",IF(AND(希望開始時刻マスタ!P81&gt;=シフト設定マスタ!$D$14,希望開始時刻マスタ!P81&lt;シフト設定マスタ!$E$14,$AH81="ホール"),"C",IF(AND(希望開始時刻マスタ!P81&gt;=シフト設定マスタ!$D$15,希望開始時刻マスタ!P81&lt;シフト設定マスタ!$E$15,$AH81="ホール"),"D",IF(希望開始時刻マスタ!P81="休み","休み","")))))</f>
        <v/>
      </c>
      <c r="Q81" s="142" t="str">
        <f>IF(AND(希望開始時刻マスタ!Q81&gt;=シフト設定マスタ!$D$12,希望開始時刻マスタ!Q81&lt;シフト設定マスタ!$E$12,$AH81="キッチン"),"A",IF(AND(希望開始時刻マスタ!Q81&gt;=シフト設定マスタ!$D$13,希望開始時刻マスタ!Q81&lt;シフト設定マスタ!$E$13,$AH81="キッチン"),"B",IF(AND(希望開始時刻マスタ!Q81&gt;=シフト設定マスタ!$D$14,希望開始時刻マスタ!Q81&lt;シフト設定マスタ!$E$14,$AH81="ホール"),"C",IF(AND(希望開始時刻マスタ!Q81&gt;=シフト設定マスタ!$D$15,希望開始時刻マスタ!Q81&lt;シフト設定マスタ!$E$15,$AH81="ホール"),"D",IF(希望開始時刻マスタ!Q81="休み","休み","")))))</f>
        <v/>
      </c>
      <c r="R81" s="142" t="str">
        <f>IF(AND(希望開始時刻マスタ!R81&gt;=シフト設定マスタ!$D$12,希望開始時刻マスタ!R81&lt;シフト設定マスタ!$E$12,$AH81="キッチン"),"A",IF(AND(希望開始時刻マスタ!R81&gt;=シフト設定マスタ!$D$13,希望開始時刻マスタ!R81&lt;シフト設定マスタ!$E$13,$AH81="キッチン"),"B",IF(AND(希望開始時刻マスタ!R81&gt;=シフト設定マスタ!$D$14,希望開始時刻マスタ!R81&lt;シフト設定マスタ!$E$14,$AH81="ホール"),"C",IF(AND(希望開始時刻マスタ!R81&gt;=シフト設定マスタ!$D$15,希望開始時刻マスタ!R81&lt;シフト設定マスタ!$E$15,$AH81="ホール"),"D",IF(希望開始時刻マスタ!R81="休み","休み","")))))</f>
        <v/>
      </c>
      <c r="S81" s="142" t="str">
        <f>IF(AND(希望開始時刻マスタ!S81&gt;=シフト設定マスタ!$D$12,希望開始時刻マスタ!S81&lt;シフト設定マスタ!$E$12,$AH81="キッチン"),"A",IF(AND(希望開始時刻マスタ!S81&gt;=シフト設定マスタ!$D$13,希望開始時刻マスタ!S81&lt;シフト設定マスタ!$E$13,$AH81="キッチン"),"B",IF(AND(希望開始時刻マスタ!S81&gt;=シフト設定マスタ!$D$14,希望開始時刻マスタ!S81&lt;シフト設定マスタ!$E$14,$AH81="ホール"),"C",IF(AND(希望開始時刻マスタ!S81&gt;=シフト設定マスタ!$D$15,希望開始時刻マスタ!S81&lt;シフト設定マスタ!$E$15,$AH81="ホール"),"D",IF(希望開始時刻マスタ!S81="休み","休み","")))))</f>
        <v/>
      </c>
      <c r="T81" s="142" t="str">
        <f>IF(AND(希望開始時刻マスタ!T81&gt;=シフト設定マスタ!$D$12,希望開始時刻マスタ!T81&lt;シフト設定マスタ!$E$12,$AH81="キッチン"),"A",IF(AND(希望開始時刻マスタ!T81&gt;=シフト設定マスタ!$D$13,希望開始時刻マスタ!T81&lt;シフト設定マスタ!$E$13,$AH81="キッチン"),"B",IF(AND(希望開始時刻マスタ!T81&gt;=シフト設定マスタ!$D$14,希望開始時刻マスタ!T81&lt;シフト設定マスタ!$E$14,$AH81="ホール"),"C",IF(AND(希望開始時刻マスタ!T81&gt;=シフト設定マスタ!$D$15,希望開始時刻マスタ!T81&lt;シフト設定マスタ!$E$15,$AH81="ホール"),"D",IF(希望開始時刻マスタ!T81="休み","休み","")))))</f>
        <v/>
      </c>
      <c r="U81" s="142" t="str">
        <f>IF(AND(希望開始時刻マスタ!U81&gt;=シフト設定マスタ!$D$12,希望開始時刻マスタ!U81&lt;シフト設定マスタ!$E$12,$AH81="キッチン"),"A",IF(AND(希望開始時刻マスタ!U81&gt;=シフト設定マスタ!$D$13,希望開始時刻マスタ!U81&lt;シフト設定マスタ!$E$13,$AH81="キッチン"),"B",IF(AND(希望開始時刻マスタ!U81&gt;=シフト設定マスタ!$D$14,希望開始時刻マスタ!U81&lt;シフト設定マスタ!$E$14,$AH81="ホール"),"C",IF(AND(希望開始時刻マスタ!U81&gt;=シフト設定マスタ!$D$15,希望開始時刻マスタ!U81&lt;シフト設定マスタ!$E$15,$AH81="ホール"),"D",IF(希望開始時刻マスタ!U81="休み","休み","")))))</f>
        <v/>
      </c>
      <c r="V81" s="142" t="str">
        <f>IF(AND(希望開始時刻マスタ!V81&gt;=シフト設定マスタ!$D$12,希望開始時刻マスタ!V81&lt;シフト設定マスタ!$E$12,$AH81="キッチン"),"A",IF(AND(希望開始時刻マスタ!V81&gt;=シフト設定マスタ!$D$13,希望開始時刻マスタ!V81&lt;シフト設定マスタ!$E$13,$AH81="キッチン"),"B",IF(AND(希望開始時刻マスタ!V81&gt;=シフト設定マスタ!$D$14,希望開始時刻マスタ!V81&lt;シフト設定マスタ!$E$14,$AH81="ホール"),"C",IF(AND(希望開始時刻マスタ!V81&gt;=シフト設定マスタ!$D$15,希望開始時刻マスタ!V81&lt;シフト設定マスタ!$E$15,$AH81="ホール"),"D",IF(希望開始時刻マスタ!V81="休み","休み","")))))</f>
        <v/>
      </c>
      <c r="W81" s="142" t="str">
        <f>IF(AND(希望開始時刻マスタ!W81&gt;=シフト設定マスタ!$D$12,希望開始時刻マスタ!W81&lt;シフト設定マスタ!$E$12,$AH81="キッチン"),"A",IF(AND(希望開始時刻マスタ!W81&gt;=シフト設定マスタ!$D$13,希望開始時刻マスタ!W81&lt;シフト設定マスタ!$E$13,$AH81="キッチン"),"B",IF(AND(希望開始時刻マスタ!W81&gt;=シフト設定マスタ!$D$14,希望開始時刻マスタ!W81&lt;シフト設定マスタ!$E$14,$AH81="ホール"),"C",IF(AND(希望開始時刻マスタ!W81&gt;=シフト設定マスタ!$D$15,希望開始時刻マスタ!W81&lt;シフト設定マスタ!$E$15,$AH81="ホール"),"D",IF(希望開始時刻マスタ!W81="休み","休み","")))))</f>
        <v/>
      </c>
      <c r="X81" s="142" t="str">
        <f>IF(AND(希望開始時刻マスタ!X81&gt;=シフト設定マスタ!$D$12,希望開始時刻マスタ!X81&lt;シフト設定マスタ!$E$12,$AH81="キッチン"),"A",IF(AND(希望開始時刻マスタ!X81&gt;=シフト設定マスタ!$D$13,希望開始時刻マスタ!X81&lt;シフト設定マスタ!$E$13,$AH81="キッチン"),"B",IF(AND(希望開始時刻マスタ!X81&gt;=シフト設定マスタ!$D$14,希望開始時刻マスタ!X81&lt;シフト設定マスタ!$E$14,$AH81="ホール"),"C",IF(AND(希望開始時刻マスタ!X81&gt;=シフト設定マスタ!$D$15,希望開始時刻マスタ!X81&lt;シフト設定マスタ!$E$15,$AH81="ホール"),"D",IF(希望開始時刻マスタ!X81="休み","休み","")))))</f>
        <v/>
      </c>
      <c r="Y81" s="142" t="str">
        <f>IF(AND(希望開始時刻マスタ!Y81&gt;=シフト設定マスタ!$D$12,希望開始時刻マスタ!Y81&lt;シフト設定マスタ!$E$12,$AH81="キッチン"),"A",IF(AND(希望開始時刻マスタ!Y81&gt;=シフト設定マスタ!$D$13,希望開始時刻マスタ!Y81&lt;シフト設定マスタ!$E$13,$AH81="キッチン"),"B",IF(AND(希望開始時刻マスタ!Y81&gt;=シフト設定マスタ!$D$14,希望開始時刻マスタ!Y81&lt;シフト設定マスタ!$E$14,$AH81="ホール"),"C",IF(AND(希望開始時刻マスタ!Y81&gt;=シフト設定マスタ!$D$15,希望開始時刻マスタ!Y81&lt;シフト設定マスタ!$E$15,$AH81="ホール"),"D",IF(希望開始時刻マスタ!Y81="休み","休み","")))))</f>
        <v/>
      </c>
      <c r="Z81" s="142" t="str">
        <f>IF(AND(希望開始時刻マスタ!Z81&gt;=シフト設定マスタ!$D$12,希望開始時刻マスタ!Z81&lt;シフト設定マスタ!$E$12,$AH81="キッチン"),"A",IF(AND(希望開始時刻マスタ!Z81&gt;=シフト設定マスタ!$D$13,希望開始時刻マスタ!Z81&lt;シフト設定マスタ!$E$13,$AH81="キッチン"),"B",IF(AND(希望開始時刻マスタ!Z81&gt;=シフト設定マスタ!$D$14,希望開始時刻マスタ!Z81&lt;シフト設定マスタ!$E$14,$AH81="ホール"),"C",IF(AND(希望開始時刻マスタ!Z81&gt;=シフト設定マスタ!$D$15,希望開始時刻マスタ!Z81&lt;シフト設定マスタ!$E$15,$AH81="ホール"),"D",IF(希望開始時刻マスタ!Z81="休み","休み","")))))</f>
        <v/>
      </c>
      <c r="AA81" s="142" t="str">
        <f>IF(AND(希望開始時刻マスタ!AA81&gt;=シフト設定マスタ!$D$12,希望開始時刻マスタ!AA81&lt;シフト設定マスタ!$E$12,$AH81="キッチン"),"A",IF(AND(希望開始時刻マスタ!AA81&gt;=シフト設定マスタ!$D$13,希望開始時刻マスタ!AA81&lt;シフト設定マスタ!$E$13,$AH81="キッチン"),"B",IF(AND(希望開始時刻マスタ!AA81&gt;=シフト設定マスタ!$D$14,希望開始時刻マスタ!AA81&lt;シフト設定マスタ!$E$14,$AH81="ホール"),"C",IF(AND(希望開始時刻マスタ!AA81&gt;=シフト設定マスタ!$D$15,希望開始時刻マスタ!AA81&lt;シフト設定マスタ!$E$15,$AH81="ホール"),"D",IF(希望開始時刻マスタ!AA81="休み","休み","")))))</f>
        <v/>
      </c>
      <c r="AB81" s="142" t="str">
        <f>IF(AND(希望開始時刻マスタ!AB81&gt;=シフト設定マスタ!$D$12,希望開始時刻マスタ!AB81&lt;シフト設定マスタ!$E$12,$AH81="キッチン"),"A",IF(AND(希望開始時刻マスタ!AB81&gt;=シフト設定マスタ!$D$13,希望開始時刻マスタ!AB81&lt;シフト設定マスタ!$E$13,$AH81="キッチン"),"B",IF(AND(希望開始時刻マスタ!AB81&gt;=シフト設定マスタ!$D$14,希望開始時刻マスタ!AB81&lt;シフト設定マスタ!$E$14,$AH81="ホール"),"C",IF(AND(希望開始時刻マスタ!AB81&gt;=シフト設定マスタ!$D$15,希望開始時刻マスタ!AB81&lt;シフト設定マスタ!$E$15,$AH81="ホール"),"D",IF(希望開始時刻マスタ!AB81="休み","休み","")))))</f>
        <v/>
      </c>
      <c r="AC81" s="142" t="str">
        <f>IF(AND(希望開始時刻マスタ!AC81&gt;=シフト設定マスタ!$D$12,希望開始時刻マスタ!AC81&lt;シフト設定マスタ!$E$12,$AH81="キッチン"),"A",IF(AND(希望開始時刻マスタ!AC81&gt;=シフト設定マスタ!$D$13,希望開始時刻マスタ!AC81&lt;シフト設定マスタ!$E$13,$AH81="キッチン"),"B",IF(AND(希望開始時刻マスタ!AC81&gt;=シフト設定マスタ!$D$14,希望開始時刻マスタ!AC81&lt;シフト設定マスタ!$E$14,$AH81="ホール"),"C",IF(AND(希望開始時刻マスタ!AC81&gt;=シフト設定マスタ!$D$15,希望開始時刻マスタ!AC81&lt;シフト設定マスタ!$E$15,$AH81="ホール"),"D",IF(希望開始時刻マスタ!AC81="休み","休み","")))))</f>
        <v/>
      </c>
      <c r="AD81" s="142" t="str">
        <f>IF(AND(希望開始時刻マスタ!AD81&gt;=シフト設定マスタ!$D$12,希望開始時刻マスタ!AD81&lt;シフト設定マスタ!$E$12,$AH81="キッチン"),"A",IF(AND(希望開始時刻マスタ!AD81&gt;=シフト設定マスタ!$D$13,希望開始時刻マスタ!AD81&lt;シフト設定マスタ!$E$13,$AH81="キッチン"),"B",IF(AND(希望開始時刻マスタ!AD81&gt;=シフト設定マスタ!$D$14,希望開始時刻マスタ!AD81&lt;シフト設定マスタ!$E$14,$AH81="ホール"),"C",IF(AND(希望開始時刻マスタ!AD81&gt;=シフト設定マスタ!$D$15,希望開始時刻マスタ!AD81&lt;シフト設定マスタ!$E$15,$AH81="ホール"),"D",IF(希望開始時刻マスタ!AD81="休み","休み","")))))</f>
        <v/>
      </c>
      <c r="AE81" s="142" t="str">
        <f>IF(AND(希望開始時刻マスタ!AE81&gt;=シフト設定マスタ!$D$12,希望開始時刻マスタ!AE81&lt;シフト設定マスタ!$E$12,$AH81="キッチン"),"A",IF(AND(希望開始時刻マスタ!AE81&gt;=シフト設定マスタ!$D$13,希望開始時刻マスタ!AE81&lt;シフト設定マスタ!$E$13,$AH81="キッチン"),"B",IF(AND(希望開始時刻マスタ!AE81&gt;=シフト設定マスタ!$D$14,希望開始時刻マスタ!AE81&lt;シフト設定マスタ!$E$14,$AH81="ホール"),"C",IF(AND(希望開始時刻マスタ!AE81&gt;=シフト設定マスタ!$D$15,希望開始時刻マスタ!AE81&lt;シフト設定マスタ!$E$15,$AH81="ホール"),"D",IF(希望開始時刻マスタ!AE81="休み","休み","")))))</f>
        <v/>
      </c>
      <c r="AF81" s="142" t="str">
        <f>IF(AND(希望開始時刻マスタ!AF81&gt;=シフト設定マスタ!$D$12,希望開始時刻マスタ!AF81&lt;シフト設定マスタ!$E$12,$AH81="キッチン"),"A",IF(AND(希望開始時刻マスタ!AF81&gt;=シフト設定マスタ!$D$13,希望開始時刻マスタ!AF81&lt;シフト設定マスタ!$E$13,$AH81="キッチン"),"B",IF(AND(希望開始時刻マスタ!AF81&gt;=シフト設定マスタ!$D$14,希望開始時刻マスタ!AF81&lt;シフト設定マスタ!$E$14,$AH81="ホール"),"C",IF(AND(希望開始時刻マスタ!AF81&gt;=シフト設定マスタ!$D$15,希望開始時刻マスタ!AF81&lt;シフト設定マスタ!$E$15,$AH81="ホール"),"D",IF(希望開始時刻マスタ!AF81="休み","休み","")))))</f>
        <v/>
      </c>
      <c r="AG81" s="142" t="str">
        <f>IF(AND(希望開始時刻マスタ!AG81&gt;=シフト設定マスタ!$D$12,希望開始時刻マスタ!AG81&lt;シフト設定マスタ!$E$12,$AH81="キッチン"),"A",IF(AND(希望開始時刻マスタ!AG81&gt;=シフト設定マスタ!$D$13,希望開始時刻マスタ!AG81&lt;シフト設定マスタ!$E$13,$AH81="キッチン"),"B",IF(AND(希望開始時刻マスタ!AG81&gt;=シフト設定マスタ!$D$14,希望開始時刻マスタ!AG81&lt;シフト設定マスタ!$E$14,$AH81="ホール"),"C",IF(AND(希望開始時刻マスタ!AG81&gt;=シフト設定マスタ!$D$15,希望開始時刻マスタ!AG81&lt;シフト設定マスタ!$E$15,$AH81="ホール"),"D",IF(希望開始時刻マスタ!AG81="休み","休み","")))))</f>
        <v/>
      </c>
      <c r="AH81" s="143">
        <f>スタッフマスタ!L17</f>
        <v>0</v>
      </c>
      <c r="AI81" s="143">
        <f>スタッフマスタ!K17</f>
        <v>0</v>
      </c>
    </row>
    <row r="82" spans="2:35" x14ac:dyDescent="0.4">
      <c r="B82" s="17" t="s">
        <v>65</v>
      </c>
      <c r="C82" s="142" t="str">
        <f>IF(AND(希望開始時刻マスタ!C82&gt;=シフト設定マスタ!$D$12,希望開始時刻マスタ!C82&lt;シフト設定マスタ!$E$12,$AH82="キッチン"),"A",IF(AND(希望開始時刻マスタ!C82&gt;=シフト設定マスタ!$D$13,希望開始時刻マスタ!C82&lt;シフト設定マスタ!$E$13,$AH82="キッチン"),"B",IF(AND(希望開始時刻マスタ!C82&gt;=シフト設定マスタ!$D$14,希望開始時刻マスタ!C82&lt;シフト設定マスタ!$E$14,$AH82="ホール"),"C",IF(AND(希望開始時刻マスタ!C82&gt;=シフト設定マスタ!$D$15,希望開始時刻マスタ!C82&lt;シフト設定マスタ!$E$15,$AH82="ホール"),"D",IF(希望開始時刻マスタ!C82="休み","休み","")))))</f>
        <v/>
      </c>
      <c r="D82" s="142" t="str">
        <f>IF(AND(希望開始時刻マスタ!D82&gt;=シフト設定マスタ!$D$12,希望開始時刻マスタ!D82&lt;シフト設定マスタ!$E$12,$AH82="キッチン"),"A",IF(AND(希望開始時刻マスタ!D82&gt;=シフト設定マスタ!$D$13,希望開始時刻マスタ!D82&lt;シフト設定マスタ!$E$13,$AH82="キッチン"),"B",IF(AND(希望開始時刻マスタ!D82&gt;=シフト設定マスタ!$D$14,希望開始時刻マスタ!D82&lt;シフト設定マスタ!$E$14,$AH82="ホール"),"C",IF(AND(希望開始時刻マスタ!D82&gt;=シフト設定マスタ!$D$15,希望開始時刻マスタ!D82&lt;シフト設定マスタ!$E$15,$AH82="ホール"),"D",IF(希望開始時刻マスタ!D82="休み","休み","")))))</f>
        <v/>
      </c>
      <c r="E82" s="142" t="str">
        <f>IF(AND(希望開始時刻マスタ!E82&gt;=シフト設定マスタ!$D$12,希望開始時刻マスタ!E82&lt;シフト設定マスタ!$E$12,$AH82="キッチン"),"A",IF(AND(希望開始時刻マスタ!E82&gt;=シフト設定マスタ!$D$13,希望開始時刻マスタ!E82&lt;シフト設定マスタ!$E$13,$AH82="キッチン"),"B",IF(AND(希望開始時刻マスタ!E82&gt;=シフト設定マスタ!$D$14,希望開始時刻マスタ!E82&lt;シフト設定マスタ!$E$14,$AH82="ホール"),"C",IF(AND(希望開始時刻マスタ!E82&gt;=シフト設定マスタ!$D$15,希望開始時刻マスタ!E82&lt;シフト設定マスタ!$E$15,$AH82="ホール"),"D",IF(希望開始時刻マスタ!E82="休み","休み","")))))</f>
        <v/>
      </c>
      <c r="F82" s="142" t="str">
        <f>IF(AND(希望開始時刻マスタ!F82&gt;=シフト設定マスタ!$D$12,希望開始時刻マスタ!F82&lt;シフト設定マスタ!$E$12,$AH82="キッチン"),"A",IF(AND(希望開始時刻マスタ!F82&gt;=シフト設定マスタ!$D$13,希望開始時刻マスタ!F82&lt;シフト設定マスタ!$E$13,$AH82="キッチン"),"B",IF(AND(希望開始時刻マスタ!F82&gt;=シフト設定マスタ!$D$14,希望開始時刻マスタ!F82&lt;シフト設定マスタ!$E$14,$AH82="ホール"),"C",IF(AND(希望開始時刻マスタ!F82&gt;=シフト設定マスタ!$D$15,希望開始時刻マスタ!F82&lt;シフト設定マスタ!$E$15,$AH82="ホール"),"D",IF(希望開始時刻マスタ!F82="休み","休み","")))))</f>
        <v/>
      </c>
      <c r="G82" s="142" t="str">
        <f>IF(AND(希望開始時刻マスタ!G82&gt;=シフト設定マスタ!$D$12,希望開始時刻マスタ!G82&lt;シフト設定マスタ!$E$12,$AH82="キッチン"),"A",IF(AND(希望開始時刻マスタ!G82&gt;=シフト設定マスタ!$D$13,希望開始時刻マスタ!G82&lt;シフト設定マスタ!$E$13,$AH82="キッチン"),"B",IF(AND(希望開始時刻マスタ!G82&gt;=シフト設定マスタ!$D$14,希望開始時刻マスタ!G82&lt;シフト設定マスタ!$E$14,$AH82="ホール"),"C",IF(AND(希望開始時刻マスタ!G82&gt;=シフト設定マスタ!$D$15,希望開始時刻マスタ!G82&lt;シフト設定マスタ!$E$15,$AH82="ホール"),"D",IF(希望開始時刻マスタ!G82="休み","休み","")))))</f>
        <v/>
      </c>
      <c r="H82" s="142" t="str">
        <f>IF(AND(希望開始時刻マスタ!H82&gt;=シフト設定マスタ!$D$12,希望開始時刻マスタ!H82&lt;シフト設定マスタ!$E$12,$AH82="キッチン"),"A",IF(AND(希望開始時刻マスタ!H82&gt;=シフト設定マスタ!$D$13,希望開始時刻マスタ!H82&lt;シフト設定マスタ!$E$13,$AH82="キッチン"),"B",IF(AND(希望開始時刻マスタ!H82&gt;=シフト設定マスタ!$D$14,希望開始時刻マスタ!H82&lt;シフト設定マスタ!$E$14,$AH82="ホール"),"C",IF(AND(希望開始時刻マスタ!H82&gt;=シフト設定マスタ!$D$15,希望開始時刻マスタ!H82&lt;シフト設定マスタ!$E$15,$AH82="ホール"),"D",IF(希望開始時刻マスタ!H82="休み","休み","")))))</f>
        <v/>
      </c>
      <c r="I82" s="142" t="str">
        <f>IF(AND(希望開始時刻マスタ!I82&gt;=シフト設定マスタ!$D$12,希望開始時刻マスタ!I82&lt;シフト設定マスタ!$E$12,$AH82="キッチン"),"A",IF(AND(希望開始時刻マスタ!I82&gt;=シフト設定マスタ!$D$13,希望開始時刻マスタ!I82&lt;シフト設定マスタ!$E$13,$AH82="キッチン"),"B",IF(AND(希望開始時刻マスタ!I82&gt;=シフト設定マスタ!$D$14,希望開始時刻マスタ!I82&lt;シフト設定マスタ!$E$14,$AH82="ホール"),"C",IF(AND(希望開始時刻マスタ!I82&gt;=シフト設定マスタ!$D$15,希望開始時刻マスタ!I82&lt;シフト設定マスタ!$E$15,$AH82="ホール"),"D",IF(希望開始時刻マスタ!I82="休み","休み","")))))</f>
        <v/>
      </c>
      <c r="J82" s="142" t="str">
        <f>IF(AND(希望開始時刻マスタ!J82&gt;=シフト設定マスタ!$D$12,希望開始時刻マスタ!J82&lt;シフト設定マスタ!$E$12,$AH82="キッチン"),"A",IF(AND(希望開始時刻マスタ!J82&gt;=シフト設定マスタ!$D$13,希望開始時刻マスタ!J82&lt;シフト設定マスタ!$E$13,$AH82="キッチン"),"B",IF(AND(希望開始時刻マスタ!J82&gt;=シフト設定マスタ!$D$14,希望開始時刻マスタ!J82&lt;シフト設定マスタ!$E$14,$AH82="ホール"),"C",IF(AND(希望開始時刻マスタ!J82&gt;=シフト設定マスタ!$D$15,希望開始時刻マスタ!J82&lt;シフト設定マスタ!$E$15,$AH82="ホール"),"D",IF(希望開始時刻マスタ!J82="休み","休み","")))))</f>
        <v/>
      </c>
      <c r="K82" s="142" t="str">
        <f>IF(AND(希望開始時刻マスタ!K82&gt;=シフト設定マスタ!$D$12,希望開始時刻マスタ!K82&lt;シフト設定マスタ!$E$12,$AH82="キッチン"),"A",IF(AND(希望開始時刻マスタ!K82&gt;=シフト設定マスタ!$D$13,希望開始時刻マスタ!K82&lt;シフト設定マスタ!$E$13,$AH82="キッチン"),"B",IF(AND(希望開始時刻マスタ!K82&gt;=シフト設定マスタ!$D$14,希望開始時刻マスタ!K82&lt;シフト設定マスタ!$E$14,$AH82="ホール"),"C",IF(AND(希望開始時刻マスタ!K82&gt;=シフト設定マスタ!$D$15,希望開始時刻マスタ!K82&lt;シフト設定マスタ!$E$15,$AH82="ホール"),"D",IF(希望開始時刻マスタ!K82="休み","休み","")))))</f>
        <v/>
      </c>
      <c r="L82" s="142" t="str">
        <f>IF(AND(希望開始時刻マスタ!L82&gt;=シフト設定マスタ!$D$12,希望開始時刻マスタ!L82&lt;シフト設定マスタ!$E$12,$AH82="キッチン"),"A",IF(AND(希望開始時刻マスタ!L82&gt;=シフト設定マスタ!$D$13,希望開始時刻マスタ!L82&lt;シフト設定マスタ!$E$13,$AH82="キッチン"),"B",IF(AND(希望開始時刻マスタ!L82&gt;=シフト設定マスタ!$D$14,希望開始時刻マスタ!L82&lt;シフト設定マスタ!$E$14,$AH82="ホール"),"C",IF(AND(希望開始時刻マスタ!L82&gt;=シフト設定マスタ!$D$15,希望開始時刻マスタ!L82&lt;シフト設定マスタ!$E$15,$AH82="ホール"),"D",IF(希望開始時刻マスタ!L82="休み","休み","")))))</f>
        <v/>
      </c>
      <c r="M82" s="142" t="str">
        <f>IF(AND(希望開始時刻マスタ!M82&gt;=シフト設定マスタ!$D$12,希望開始時刻マスタ!M82&lt;シフト設定マスタ!$E$12,$AH82="キッチン"),"A",IF(AND(希望開始時刻マスタ!M82&gt;=シフト設定マスタ!$D$13,希望開始時刻マスタ!M82&lt;シフト設定マスタ!$E$13,$AH82="キッチン"),"B",IF(AND(希望開始時刻マスタ!M82&gt;=シフト設定マスタ!$D$14,希望開始時刻マスタ!M82&lt;シフト設定マスタ!$E$14,$AH82="ホール"),"C",IF(AND(希望開始時刻マスタ!M82&gt;=シフト設定マスタ!$D$15,希望開始時刻マスタ!M82&lt;シフト設定マスタ!$E$15,$AH82="ホール"),"D",IF(希望開始時刻マスタ!M82="休み","休み","")))))</f>
        <v/>
      </c>
      <c r="N82" s="142" t="str">
        <f>IF(AND(希望開始時刻マスタ!N82&gt;=シフト設定マスタ!$D$12,希望開始時刻マスタ!N82&lt;シフト設定マスタ!$E$12,$AH82="キッチン"),"A",IF(AND(希望開始時刻マスタ!N82&gt;=シフト設定マスタ!$D$13,希望開始時刻マスタ!N82&lt;シフト設定マスタ!$E$13,$AH82="キッチン"),"B",IF(AND(希望開始時刻マスタ!N82&gt;=シフト設定マスタ!$D$14,希望開始時刻マスタ!N82&lt;シフト設定マスタ!$E$14,$AH82="ホール"),"C",IF(AND(希望開始時刻マスタ!N82&gt;=シフト設定マスタ!$D$15,希望開始時刻マスタ!N82&lt;シフト設定マスタ!$E$15,$AH82="ホール"),"D",IF(希望開始時刻マスタ!N82="休み","休み","")))))</f>
        <v/>
      </c>
      <c r="O82" s="142" t="str">
        <f>IF(AND(希望開始時刻マスタ!O82&gt;=シフト設定マスタ!$D$12,希望開始時刻マスタ!O82&lt;シフト設定マスタ!$E$12,$AH82="キッチン"),"A",IF(AND(希望開始時刻マスタ!O82&gt;=シフト設定マスタ!$D$13,希望開始時刻マスタ!O82&lt;シフト設定マスタ!$E$13,$AH82="キッチン"),"B",IF(AND(希望開始時刻マスタ!O82&gt;=シフト設定マスタ!$D$14,希望開始時刻マスタ!O82&lt;シフト設定マスタ!$E$14,$AH82="ホール"),"C",IF(AND(希望開始時刻マスタ!O82&gt;=シフト設定マスタ!$D$15,希望開始時刻マスタ!O82&lt;シフト設定マスタ!$E$15,$AH82="ホール"),"D",IF(希望開始時刻マスタ!O82="休み","休み","")))))</f>
        <v/>
      </c>
      <c r="P82" s="142" t="str">
        <f>IF(AND(希望開始時刻マスタ!P82&gt;=シフト設定マスタ!$D$12,希望開始時刻マスタ!P82&lt;シフト設定マスタ!$E$12,$AH82="キッチン"),"A",IF(AND(希望開始時刻マスタ!P82&gt;=シフト設定マスタ!$D$13,希望開始時刻マスタ!P82&lt;シフト設定マスタ!$E$13,$AH82="キッチン"),"B",IF(AND(希望開始時刻マスタ!P82&gt;=シフト設定マスタ!$D$14,希望開始時刻マスタ!P82&lt;シフト設定マスタ!$E$14,$AH82="ホール"),"C",IF(AND(希望開始時刻マスタ!P82&gt;=シフト設定マスタ!$D$15,希望開始時刻マスタ!P82&lt;シフト設定マスタ!$E$15,$AH82="ホール"),"D",IF(希望開始時刻マスタ!P82="休み","休み","")))))</f>
        <v/>
      </c>
      <c r="Q82" s="142" t="str">
        <f>IF(AND(希望開始時刻マスタ!Q82&gt;=シフト設定マスタ!$D$12,希望開始時刻マスタ!Q82&lt;シフト設定マスタ!$E$12,$AH82="キッチン"),"A",IF(AND(希望開始時刻マスタ!Q82&gt;=シフト設定マスタ!$D$13,希望開始時刻マスタ!Q82&lt;シフト設定マスタ!$E$13,$AH82="キッチン"),"B",IF(AND(希望開始時刻マスタ!Q82&gt;=シフト設定マスタ!$D$14,希望開始時刻マスタ!Q82&lt;シフト設定マスタ!$E$14,$AH82="ホール"),"C",IF(AND(希望開始時刻マスタ!Q82&gt;=シフト設定マスタ!$D$15,希望開始時刻マスタ!Q82&lt;シフト設定マスタ!$E$15,$AH82="ホール"),"D",IF(希望開始時刻マスタ!Q82="休み","休み","")))))</f>
        <v/>
      </c>
      <c r="R82" s="142" t="str">
        <f>IF(AND(希望開始時刻マスタ!R82&gt;=シフト設定マスタ!$D$12,希望開始時刻マスタ!R82&lt;シフト設定マスタ!$E$12,$AH82="キッチン"),"A",IF(AND(希望開始時刻マスタ!R82&gt;=シフト設定マスタ!$D$13,希望開始時刻マスタ!R82&lt;シフト設定マスタ!$E$13,$AH82="キッチン"),"B",IF(AND(希望開始時刻マスタ!R82&gt;=シフト設定マスタ!$D$14,希望開始時刻マスタ!R82&lt;シフト設定マスタ!$E$14,$AH82="ホール"),"C",IF(AND(希望開始時刻マスタ!R82&gt;=シフト設定マスタ!$D$15,希望開始時刻マスタ!R82&lt;シフト設定マスタ!$E$15,$AH82="ホール"),"D",IF(希望開始時刻マスタ!R82="休み","休み","")))))</f>
        <v/>
      </c>
      <c r="S82" s="142" t="str">
        <f>IF(AND(希望開始時刻マスタ!S82&gt;=シフト設定マスタ!$D$12,希望開始時刻マスタ!S82&lt;シフト設定マスタ!$E$12,$AH82="キッチン"),"A",IF(AND(希望開始時刻マスタ!S82&gt;=シフト設定マスタ!$D$13,希望開始時刻マスタ!S82&lt;シフト設定マスタ!$E$13,$AH82="キッチン"),"B",IF(AND(希望開始時刻マスタ!S82&gt;=シフト設定マスタ!$D$14,希望開始時刻マスタ!S82&lt;シフト設定マスタ!$E$14,$AH82="ホール"),"C",IF(AND(希望開始時刻マスタ!S82&gt;=シフト設定マスタ!$D$15,希望開始時刻マスタ!S82&lt;シフト設定マスタ!$E$15,$AH82="ホール"),"D",IF(希望開始時刻マスタ!S82="休み","休み","")))))</f>
        <v/>
      </c>
      <c r="T82" s="142" t="str">
        <f>IF(AND(希望開始時刻マスタ!T82&gt;=シフト設定マスタ!$D$12,希望開始時刻マスタ!T82&lt;シフト設定マスタ!$E$12,$AH82="キッチン"),"A",IF(AND(希望開始時刻マスタ!T82&gt;=シフト設定マスタ!$D$13,希望開始時刻マスタ!T82&lt;シフト設定マスタ!$E$13,$AH82="キッチン"),"B",IF(AND(希望開始時刻マスタ!T82&gt;=シフト設定マスタ!$D$14,希望開始時刻マスタ!T82&lt;シフト設定マスタ!$E$14,$AH82="ホール"),"C",IF(AND(希望開始時刻マスタ!T82&gt;=シフト設定マスタ!$D$15,希望開始時刻マスタ!T82&lt;シフト設定マスタ!$E$15,$AH82="ホール"),"D",IF(希望開始時刻マスタ!T82="休み","休み","")))))</f>
        <v/>
      </c>
      <c r="U82" s="142" t="str">
        <f>IF(AND(希望開始時刻マスタ!U82&gt;=シフト設定マスタ!$D$12,希望開始時刻マスタ!U82&lt;シフト設定マスタ!$E$12,$AH82="キッチン"),"A",IF(AND(希望開始時刻マスタ!U82&gt;=シフト設定マスタ!$D$13,希望開始時刻マスタ!U82&lt;シフト設定マスタ!$E$13,$AH82="キッチン"),"B",IF(AND(希望開始時刻マスタ!U82&gt;=シフト設定マスタ!$D$14,希望開始時刻マスタ!U82&lt;シフト設定マスタ!$E$14,$AH82="ホール"),"C",IF(AND(希望開始時刻マスタ!U82&gt;=シフト設定マスタ!$D$15,希望開始時刻マスタ!U82&lt;シフト設定マスタ!$E$15,$AH82="ホール"),"D",IF(希望開始時刻マスタ!U82="休み","休み","")))))</f>
        <v/>
      </c>
      <c r="V82" s="142" t="str">
        <f>IF(AND(希望開始時刻マスタ!V82&gt;=シフト設定マスタ!$D$12,希望開始時刻マスタ!V82&lt;シフト設定マスタ!$E$12,$AH82="キッチン"),"A",IF(AND(希望開始時刻マスタ!V82&gt;=シフト設定マスタ!$D$13,希望開始時刻マスタ!V82&lt;シフト設定マスタ!$E$13,$AH82="キッチン"),"B",IF(AND(希望開始時刻マスタ!V82&gt;=シフト設定マスタ!$D$14,希望開始時刻マスタ!V82&lt;シフト設定マスタ!$E$14,$AH82="ホール"),"C",IF(AND(希望開始時刻マスタ!V82&gt;=シフト設定マスタ!$D$15,希望開始時刻マスタ!V82&lt;シフト設定マスタ!$E$15,$AH82="ホール"),"D",IF(希望開始時刻マスタ!V82="休み","休み","")))))</f>
        <v/>
      </c>
      <c r="W82" s="142" t="str">
        <f>IF(AND(希望開始時刻マスタ!W82&gt;=シフト設定マスタ!$D$12,希望開始時刻マスタ!W82&lt;シフト設定マスタ!$E$12,$AH82="キッチン"),"A",IF(AND(希望開始時刻マスタ!W82&gt;=シフト設定マスタ!$D$13,希望開始時刻マスタ!W82&lt;シフト設定マスタ!$E$13,$AH82="キッチン"),"B",IF(AND(希望開始時刻マスタ!W82&gt;=シフト設定マスタ!$D$14,希望開始時刻マスタ!W82&lt;シフト設定マスタ!$E$14,$AH82="ホール"),"C",IF(AND(希望開始時刻マスタ!W82&gt;=シフト設定マスタ!$D$15,希望開始時刻マスタ!W82&lt;シフト設定マスタ!$E$15,$AH82="ホール"),"D",IF(希望開始時刻マスタ!W82="休み","休み","")))))</f>
        <v/>
      </c>
      <c r="X82" s="142" t="str">
        <f>IF(AND(希望開始時刻マスタ!X82&gt;=シフト設定マスタ!$D$12,希望開始時刻マスタ!X82&lt;シフト設定マスタ!$E$12,$AH82="キッチン"),"A",IF(AND(希望開始時刻マスタ!X82&gt;=シフト設定マスタ!$D$13,希望開始時刻マスタ!X82&lt;シフト設定マスタ!$E$13,$AH82="キッチン"),"B",IF(AND(希望開始時刻マスタ!X82&gt;=シフト設定マスタ!$D$14,希望開始時刻マスタ!X82&lt;シフト設定マスタ!$E$14,$AH82="ホール"),"C",IF(AND(希望開始時刻マスタ!X82&gt;=シフト設定マスタ!$D$15,希望開始時刻マスタ!X82&lt;シフト設定マスタ!$E$15,$AH82="ホール"),"D",IF(希望開始時刻マスタ!X82="休み","休み","")))))</f>
        <v/>
      </c>
      <c r="Y82" s="142" t="str">
        <f>IF(AND(希望開始時刻マスタ!Y82&gt;=シフト設定マスタ!$D$12,希望開始時刻マスタ!Y82&lt;シフト設定マスタ!$E$12,$AH82="キッチン"),"A",IF(AND(希望開始時刻マスタ!Y82&gt;=シフト設定マスタ!$D$13,希望開始時刻マスタ!Y82&lt;シフト設定マスタ!$E$13,$AH82="キッチン"),"B",IF(AND(希望開始時刻マスタ!Y82&gt;=シフト設定マスタ!$D$14,希望開始時刻マスタ!Y82&lt;シフト設定マスタ!$E$14,$AH82="ホール"),"C",IF(AND(希望開始時刻マスタ!Y82&gt;=シフト設定マスタ!$D$15,希望開始時刻マスタ!Y82&lt;シフト設定マスタ!$E$15,$AH82="ホール"),"D",IF(希望開始時刻マスタ!Y82="休み","休み","")))))</f>
        <v/>
      </c>
      <c r="Z82" s="142" t="str">
        <f>IF(AND(希望開始時刻マスタ!Z82&gt;=シフト設定マスタ!$D$12,希望開始時刻マスタ!Z82&lt;シフト設定マスタ!$E$12,$AH82="キッチン"),"A",IF(AND(希望開始時刻マスタ!Z82&gt;=シフト設定マスタ!$D$13,希望開始時刻マスタ!Z82&lt;シフト設定マスタ!$E$13,$AH82="キッチン"),"B",IF(AND(希望開始時刻マスタ!Z82&gt;=シフト設定マスタ!$D$14,希望開始時刻マスタ!Z82&lt;シフト設定マスタ!$E$14,$AH82="ホール"),"C",IF(AND(希望開始時刻マスタ!Z82&gt;=シフト設定マスタ!$D$15,希望開始時刻マスタ!Z82&lt;シフト設定マスタ!$E$15,$AH82="ホール"),"D",IF(希望開始時刻マスタ!Z82="休み","休み","")))))</f>
        <v/>
      </c>
      <c r="AA82" s="142" t="str">
        <f>IF(AND(希望開始時刻マスタ!AA82&gt;=シフト設定マスタ!$D$12,希望開始時刻マスタ!AA82&lt;シフト設定マスタ!$E$12,$AH82="キッチン"),"A",IF(AND(希望開始時刻マスタ!AA82&gt;=シフト設定マスタ!$D$13,希望開始時刻マスタ!AA82&lt;シフト設定マスタ!$E$13,$AH82="キッチン"),"B",IF(AND(希望開始時刻マスタ!AA82&gt;=シフト設定マスタ!$D$14,希望開始時刻マスタ!AA82&lt;シフト設定マスタ!$E$14,$AH82="ホール"),"C",IF(AND(希望開始時刻マスタ!AA82&gt;=シフト設定マスタ!$D$15,希望開始時刻マスタ!AA82&lt;シフト設定マスタ!$E$15,$AH82="ホール"),"D",IF(希望開始時刻マスタ!AA82="休み","休み","")))))</f>
        <v/>
      </c>
      <c r="AB82" s="142" t="str">
        <f>IF(AND(希望開始時刻マスタ!AB82&gt;=シフト設定マスタ!$D$12,希望開始時刻マスタ!AB82&lt;シフト設定マスタ!$E$12,$AH82="キッチン"),"A",IF(AND(希望開始時刻マスタ!AB82&gt;=シフト設定マスタ!$D$13,希望開始時刻マスタ!AB82&lt;シフト設定マスタ!$E$13,$AH82="キッチン"),"B",IF(AND(希望開始時刻マスタ!AB82&gt;=シフト設定マスタ!$D$14,希望開始時刻マスタ!AB82&lt;シフト設定マスタ!$E$14,$AH82="ホール"),"C",IF(AND(希望開始時刻マスタ!AB82&gt;=シフト設定マスタ!$D$15,希望開始時刻マスタ!AB82&lt;シフト設定マスタ!$E$15,$AH82="ホール"),"D",IF(希望開始時刻マスタ!AB82="休み","休み","")))))</f>
        <v/>
      </c>
      <c r="AC82" s="142" t="str">
        <f>IF(AND(希望開始時刻マスタ!AC82&gt;=シフト設定マスタ!$D$12,希望開始時刻マスタ!AC82&lt;シフト設定マスタ!$E$12,$AH82="キッチン"),"A",IF(AND(希望開始時刻マスタ!AC82&gt;=シフト設定マスタ!$D$13,希望開始時刻マスタ!AC82&lt;シフト設定マスタ!$E$13,$AH82="キッチン"),"B",IF(AND(希望開始時刻マスタ!AC82&gt;=シフト設定マスタ!$D$14,希望開始時刻マスタ!AC82&lt;シフト設定マスタ!$E$14,$AH82="ホール"),"C",IF(AND(希望開始時刻マスタ!AC82&gt;=シフト設定マスタ!$D$15,希望開始時刻マスタ!AC82&lt;シフト設定マスタ!$E$15,$AH82="ホール"),"D",IF(希望開始時刻マスタ!AC82="休み","休み","")))))</f>
        <v/>
      </c>
      <c r="AD82" s="142" t="str">
        <f>IF(AND(希望開始時刻マスタ!AD82&gt;=シフト設定マスタ!$D$12,希望開始時刻マスタ!AD82&lt;シフト設定マスタ!$E$12,$AH82="キッチン"),"A",IF(AND(希望開始時刻マスタ!AD82&gt;=シフト設定マスタ!$D$13,希望開始時刻マスタ!AD82&lt;シフト設定マスタ!$E$13,$AH82="キッチン"),"B",IF(AND(希望開始時刻マスタ!AD82&gt;=シフト設定マスタ!$D$14,希望開始時刻マスタ!AD82&lt;シフト設定マスタ!$E$14,$AH82="ホール"),"C",IF(AND(希望開始時刻マスタ!AD82&gt;=シフト設定マスタ!$D$15,希望開始時刻マスタ!AD82&lt;シフト設定マスタ!$E$15,$AH82="ホール"),"D",IF(希望開始時刻マスタ!AD82="休み","休み","")))))</f>
        <v/>
      </c>
      <c r="AE82" s="142" t="str">
        <f>IF(AND(希望開始時刻マスタ!AE82&gt;=シフト設定マスタ!$D$12,希望開始時刻マスタ!AE82&lt;シフト設定マスタ!$E$12,$AH82="キッチン"),"A",IF(AND(希望開始時刻マスタ!AE82&gt;=シフト設定マスタ!$D$13,希望開始時刻マスタ!AE82&lt;シフト設定マスタ!$E$13,$AH82="キッチン"),"B",IF(AND(希望開始時刻マスタ!AE82&gt;=シフト設定マスタ!$D$14,希望開始時刻マスタ!AE82&lt;シフト設定マスタ!$E$14,$AH82="ホール"),"C",IF(AND(希望開始時刻マスタ!AE82&gt;=シフト設定マスタ!$D$15,希望開始時刻マスタ!AE82&lt;シフト設定マスタ!$E$15,$AH82="ホール"),"D",IF(希望開始時刻マスタ!AE82="休み","休み","")))))</f>
        <v/>
      </c>
      <c r="AF82" s="142" t="str">
        <f>IF(AND(希望開始時刻マスタ!AF82&gt;=シフト設定マスタ!$D$12,希望開始時刻マスタ!AF82&lt;シフト設定マスタ!$E$12,$AH82="キッチン"),"A",IF(AND(希望開始時刻マスタ!AF82&gt;=シフト設定マスタ!$D$13,希望開始時刻マスタ!AF82&lt;シフト設定マスタ!$E$13,$AH82="キッチン"),"B",IF(AND(希望開始時刻マスタ!AF82&gt;=シフト設定マスタ!$D$14,希望開始時刻マスタ!AF82&lt;シフト設定マスタ!$E$14,$AH82="ホール"),"C",IF(AND(希望開始時刻マスタ!AF82&gt;=シフト設定マスタ!$D$15,希望開始時刻マスタ!AF82&lt;シフト設定マスタ!$E$15,$AH82="ホール"),"D",IF(希望開始時刻マスタ!AF82="休み","休み","")))))</f>
        <v/>
      </c>
      <c r="AG82" s="142" t="str">
        <f>IF(AND(希望開始時刻マスタ!AG82&gt;=シフト設定マスタ!$D$12,希望開始時刻マスタ!AG82&lt;シフト設定マスタ!$E$12,$AH82="キッチン"),"A",IF(AND(希望開始時刻マスタ!AG82&gt;=シフト設定マスタ!$D$13,希望開始時刻マスタ!AG82&lt;シフト設定マスタ!$E$13,$AH82="キッチン"),"B",IF(AND(希望開始時刻マスタ!AG82&gt;=シフト設定マスタ!$D$14,希望開始時刻マスタ!AG82&lt;シフト設定マスタ!$E$14,$AH82="ホール"),"C",IF(AND(希望開始時刻マスタ!AG82&gt;=シフト設定マスタ!$D$15,希望開始時刻マスタ!AG82&lt;シフト設定マスタ!$E$15,$AH82="ホール"),"D",IF(希望開始時刻マスタ!AG82="休み","休み","")))))</f>
        <v/>
      </c>
      <c r="AH82" s="143">
        <f>スタッフマスタ!L18</f>
        <v>0</v>
      </c>
      <c r="AI82" s="143">
        <f>スタッフマスタ!K18</f>
        <v>0</v>
      </c>
    </row>
    <row r="83" spans="2:35" x14ac:dyDescent="0.4">
      <c r="B83" s="17" t="s">
        <v>66</v>
      </c>
      <c r="C83" s="142" t="str">
        <f>IF(AND(希望開始時刻マスタ!C83&gt;=シフト設定マスタ!$D$12,希望開始時刻マスタ!C83&lt;シフト設定マスタ!$E$12,$AH83="キッチン"),"A",IF(AND(希望開始時刻マスタ!C83&gt;=シフト設定マスタ!$D$13,希望開始時刻マスタ!C83&lt;シフト設定マスタ!$E$13,$AH83="キッチン"),"B",IF(AND(希望開始時刻マスタ!C83&gt;=シフト設定マスタ!$D$14,希望開始時刻マスタ!C83&lt;シフト設定マスタ!$E$14,$AH83="ホール"),"C",IF(AND(希望開始時刻マスタ!C83&gt;=シフト設定マスタ!$D$15,希望開始時刻マスタ!C83&lt;シフト設定マスタ!$E$15,$AH83="ホール"),"D",IF(希望開始時刻マスタ!C83="休み","休み","")))))</f>
        <v/>
      </c>
      <c r="D83" s="142" t="str">
        <f>IF(AND(希望開始時刻マスタ!D83&gt;=シフト設定マスタ!$D$12,希望開始時刻マスタ!D83&lt;シフト設定マスタ!$E$12,$AH83="キッチン"),"A",IF(AND(希望開始時刻マスタ!D83&gt;=シフト設定マスタ!$D$13,希望開始時刻マスタ!D83&lt;シフト設定マスタ!$E$13,$AH83="キッチン"),"B",IF(AND(希望開始時刻マスタ!D83&gt;=シフト設定マスタ!$D$14,希望開始時刻マスタ!D83&lt;シフト設定マスタ!$E$14,$AH83="ホール"),"C",IF(AND(希望開始時刻マスタ!D83&gt;=シフト設定マスタ!$D$15,希望開始時刻マスタ!D83&lt;シフト設定マスタ!$E$15,$AH83="ホール"),"D",IF(希望開始時刻マスタ!D83="休み","休み","")))))</f>
        <v/>
      </c>
      <c r="E83" s="142" t="str">
        <f>IF(AND(希望開始時刻マスタ!E83&gt;=シフト設定マスタ!$D$12,希望開始時刻マスタ!E83&lt;シフト設定マスタ!$E$12,$AH83="キッチン"),"A",IF(AND(希望開始時刻マスタ!E83&gt;=シフト設定マスタ!$D$13,希望開始時刻マスタ!E83&lt;シフト設定マスタ!$E$13,$AH83="キッチン"),"B",IF(AND(希望開始時刻マスタ!E83&gt;=シフト設定マスタ!$D$14,希望開始時刻マスタ!E83&lt;シフト設定マスタ!$E$14,$AH83="ホール"),"C",IF(AND(希望開始時刻マスタ!E83&gt;=シフト設定マスタ!$D$15,希望開始時刻マスタ!E83&lt;シフト設定マスタ!$E$15,$AH83="ホール"),"D",IF(希望開始時刻マスタ!E83="休み","休み","")))))</f>
        <v/>
      </c>
      <c r="F83" s="142" t="str">
        <f>IF(AND(希望開始時刻マスタ!F83&gt;=シフト設定マスタ!$D$12,希望開始時刻マスタ!F83&lt;シフト設定マスタ!$E$12,$AH83="キッチン"),"A",IF(AND(希望開始時刻マスタ!F83&gt;=シフト設定マスタ!$D$13,希望開始時刻マスタ!F83&lt;シフト設定マスタ!$E$13,$AH83="キッチン"),"B",IF(AND(希望開始時刻マスタ!F83&gt;=シフト設定マスタ!$D$14,希望開始時刻マスタ!F83&lt;シフト設定マスタ!$E$14,$AH83="ホール"),"C",IF(AND(希望開始時刻マスタ!F83&gt;=シフト設定マスタ!$D$15,希望開始時刻マスタ!F83&lt;シフト設定マスタ!$E$15,$AH83="ホール"),"D",IF(希望開始時刻マスタ!F83="休み","休み","")))))</f>
        <v/>
      </c>
      <c r="G83" s="142" t="str">
        <f>IF(AND(希望開始時刻マスタ!G83&gt;=シフト設定マスタ!$D$12,希望開始時刻マスタ!G83&lt;シフト設定マスタ!$E$12,$AH83="キッチン"),"A",IF(AND(希望開始時刻マスタ!G83&gt;=シフト設定マスタ!$D$13,希望開始時刻マスタ!G83&lt;シフト設定マスタ!$E$13,$AH83="キッチン"),"B",IF(AND(希望開始時刻マスタ!G83&gt;=シフト設定マスタ!$D$14,希望開始時刻マスタ!G83&lt;シフト設定マスタ!$E$14,$AH83="ホール"),"C",IF(AND(希望開始時刻マスタ!G83&gt;=シフト設定マスタ!$D$15,希望開始時刻マスタ!G83&lt;シフト設定マスタ!$E$15,$AH83="ホール"),"D",IF(希望開始時刻マスタ!G83="休み","休み","")))))</f>
        <v/>
      </c>
      <c r="H83" s="142" t="str">
        <f>IF(AND(希望開始時刻マスタ!H83&gt;=シフト設定マスタ!$D$12,希望開始時刻マスタ!H83&lt;シフト設定マスタ!$E$12,$AH83="キッチン"),"A",IF(AND(希望開始時刻マスタ!H83&gt;=シフト設定マスタ!$D$13,希望開始時刻マスタ!H83&lt;シフト設定マスタ!$E$13,$AH83="キッチン"),"B",IF(AND(希望開始時刻マスタ!H83&gt;=シフト設定マスタ!$D$14,希望開始時刻マスタ!H83&lt;シフト設定マスタ!$E$14,$AH83="ホール"),"C",IF(AND(希望開始時刻マスタ!H83&gt;=シフト設定マスタ!$D$15,希望開始時刻マスタ!H83&lt;シフト設定マスタ!$E$15,$AH83="ホール"),"D",IF(希望開始時刻マスタ!H83="休み","休み","")))))</f>
        <v/>
      </c>
      <c r="I83" s="142" t="str">
        <f>IF(AND(希望開始時刻マスタ!I83&gt;=シフト設定マスタ!$D$12,希望開始時刻マスタ!I83&lt;シフト設定マスタ!$E$12,$AH83="キッチン"),"A",IF(AND(希望開始時刻マスタ!I83&gt;=シフト設定マスタ!$D$13,希望開始時刻マスタ!I83&lt;シフト設定マスタ!$E$13,$AH83="キッチン"),"B",IF(AND(希望開始時刻マスタ!I83&gt;=シフト設定マスタ!$D$14,希望開始時刻マスタ!I83&lt;シフト設定マスタ!$E$14,$AH83="ホール"),"C",IF(AND(希望開始時刻マスタ!I83&gt;=シフト設定マスタ!$D$15,希望開始時刻マスタ!I83&lt;シフト設定マスタ!$E$15,$AH83="ホール"),"D",IF(希望開始時刻マスタ!I83="休み","休み","")))))</f>
        <v/>
      </c>
      <c r="J83" s="142" t="str">
        <f>IF(AND(希望開始時刻マスタ!J83&gt;=シフト設定マスタ!$D$12,希望開始時刻マスタ!J83&lt;シフト設定マスタ!$E$12,$AH83="キッチン"),"A",IF(AND(希望開始時刻マスタ!J83&gt;=シフト設定マスタ!$D$13,希望開始時刻マスタ!J83&lt;シフト設定マスタ!$E$13,$AH83="キッチン"),"B",IF(AND(希望開始時刻マスタ!J83&gt;=シフト設定マスタ!$D$14,希望開始時刻マスタ!J83&lt;シフト設定マスタ!$E$14,$AH83="ホール"),"C",IF(AND(希望開始時刻マスタ!J83&gt;=シフト設定マスタ!$D$15,希望開始時刻マスタ!J83&lt;シフト設定マスタ!$E$15,$AH83="ホール"),"D",IF(希望開始時刻マスタ!J83="休み","休み","")))))</f>
        <v/>
      </c>
      <c r="K83" s="142" t="str">
        <f>IF(AND(希望開始時刻マスタ!K83&gt;=シフト設定マスタ!$D$12,希望開始時刻マスタ!K83&lt;シフト設定マスタ!$E$12,$AH83="キッチン"),"A",IF(AND(希望開始時刻マスタ!K83&gt;=シフト設定マスタ!$D$13,希望開始時刻マスタ!K83&lt;シフト設定マスタ!$E$13,$AH83="キッチン"),"B",IF(AND(希望開始時刻マスタ!K83&gt;=シフト設定マスタ!$D$14,希望開始時刻マスタ!K83&lt;シフト設定マスタ!$E$14,$AH83="ホール"),"C",IF(AND(希望開始時刻マスタ!K83&gt;=シフト設定マスタ!$D$15,希望開始時刻マスタ!K83&lt;シフト設定マスタ!$E$15,$AH83="ホール"),"D",IF(希望開始時刻マスタ!K83="休み","休み","")))))</f>
        <v/>
      </c>
      <c r="L83" s="142" t="str">
        <f>IF(AND(希望開始時刻マスタ!L83&gt;=シフト設定マスタ!$D$12,希望開始時刻マスタ!L83&lt;シフト設定マスタ!$E$12,$AH83="キッチン"),"A",IF(AND(希望開始時刻マスタ!L83&gt;=シフト設定マスタ!$D$13,希望開始時刻マスタ!L83&lt;シフト設定マスタ!$E$13,$AH83="キッチン"),"B",IF(AND(希望開始時刻マスタ!L83&gt;=シフト設定マスタ!$D$14,希望開始時刻マスタ!L83&lt;シフト設定マスタ!$E$14,$AH83="ホール"),"C",IF(AND(希望開始時刻マスタ!L83&gt;=シフト設定マスタ!$D$15,希望開始時刻マスタ!L83&lt;シフト設定マスタ!$E$15,$AH83="ホール"),"D",IF(希望開始時刻マスタ!L83="休み","休み","")))))</f>
        <v/>
      </c>
      <c r="M83" s="142" t="str">
        <f>IF(AND(希望開始時刻マスタ!M83&gt;=シフト設定マスタ!$D$12,希望開始時刻マスタ!M83&lt;シフト設定マスタ!$E$12,$AH83="キッチン"),"A",IF(AND(希望開始時刻マスタ!M83&gt;=シフト設定マスタ!$D$13,希望開始時刻マスタ!M83&lt;シフト設定マスタ!$E$13,$AH83="キッチン"),"B",IF(AND(希望開始時刻マスタ!M83&gt;=シフト設定マスタ!$D$14,希望開始時刻マスタ!M83&lt;シフト設定マスタ!$E$14,$AH83="ホール"),"C",IF(AND(希望開始時刻マスタ!M83&gt;=シフト設定マスタ!$D$15,希望開始時刻マスタ!M83&lt;シフト設定マスタ!$E$15,$AH83="ホール"),"D",IF(希望開始時刻マスタ!M83="休み","休み","")))))</f>
        <v/>
      </c>
      <c r="N83" s="142" t="str">
        <f>IF(AND(希望開始時刻マスタ!N83&gt;=シフト設定マスタ!$D$12,希望開始時刻マスタ!N83&lt;シフト設定マスタ!$E$12,$AH83="キッチン"),"A",IF(AND(希望開始時刻マスタ!N83&gt;=シフト設定マスタ!$D$13,希望開始時刻マスタ!N83&lt;シフト設定マスタ!$E$13,$AH83="キッチン"),"B",IF(AND(希望開始時刻マスタ!N83&gt;=シフト設定マスタ!$D$14,希望開始時刻マスタ!N83&lt;シフト設定マスタ!$E$14,$AH83="ホール"),"C",IF(AND(希望開始時刻マスタ!N83&gt;=シフト設定マスタ!$D$15,希望開始時刻マスタ!N83&lt;シフト設定マスタ!$E$15,$AH83="ホール"),"D",IF(希望開始時刻マスタ!N83="休み","休み","")))))</f>
        <v/>
      </c>
      <c r="O83" s="142" t="str">
        <f>IF(AND(希望開始時刻マスタ!O83&gt;=シフト設定マスタ!$D$12,希望開始時刻マスタ!O83&lt;シフト設定マスタ!$E$12,$AH83="キッチン"),"A",IF(AND(希望開始時刻マスタ!O83&gt;=シフト設定マスタ!$D$13,希望開始時刻マスタ!O83&lt;シフト設定マスタ!$E$13,$AH83="キッチン"),"B",IF(AND(希望開始時刻マスタ!O83&gt;=シフト設定マスタ!$D$14,希望開始時刻マスタ!O83&lt;シフト設定マスタ!$E$14,$AH83="ホール"),"C",IF(AND(希望開始時刻マスタ!O83&gt;=シフト設定マスタ!$D$15,希望開始時刻マスタ!O83&lt;シフト設定マスタ!$E$15,$AH83="ホール"),"D",IF(希望開始時刻マスタ!O83="休み","休み","")))))</f>
        <v/>
      </c>
      <c r="P83" s="142" t="str">
        <f>IF(AND(希望開始時刻マスタ!P83&gt;=シフト設定マスタ!$D$12,希望開始時刻マスタ!P83&lt;シフト設定マスタ!$E$12,$AH83="キッチン"),"A",IF(AND(希望開始時刻マスタ!P83&gt;=シフト設定マスタ!$D$13,希望開始時刻マスタ!P83&lt;シフト設定マスタ!$E$13,$AH83="キッチン"),"B",IF(AND(希望開始時刻マスタ!P83&gt;=シフト設定マスタ!$D$14,希望開始時刻マスタ!P83&lt;シフト設定マスタ!$E$14,$AH83="ホール"),"C",IF(AND(希望開始時刻マスタ!P83&gt;=シフト設定マスタ!$D$15,希望開始時刻マスタ!P83&lt;シフト設定マスタ!$E$15,$AH83="ホール"),"D",IF(希望開始時刻マスタ!P83="休み","休み","")))))</f>
        <v/>
      </c>
      <c r="Q83" s="142" t="str">
        <f>IF(AND(希望開始時刻マスタ!Q83&gt;=シフト設定マスタ!$D$12,希望開始時刻マスタ!Q83&lt;シフト設定マスタ!$E$12,$AH83="キッチン"),"A",IF(AND(希望開始時刻マスタ!Q83&gt;=シフト設定マスタ!$D$13,希望開始時刻マスタ!Q83&lt;シフト設定マスタ!$E$13,$AH83="キッチン"),"B",IF(AND(希望開始時刻マスタ!Q83&gt;=シフト設定マスタ!$D$14,希望開始時刻マスタ!Q83&lt;シフト設定マスタ!$E$14,$AH83="ホール"),"C",IF(AND(希望開始時刻マスタ!Q83&gt;=シフト設定マスタ!$D$15,希望開始時刻マスタ!Q83&lt;シフト設定マスタ!$E$15,$AH83="ホール"),"D",IF(希望開始時刻マスタ!Q83="休み","休み","")))))</f>
        <v/>
      </c>
      <c r="R83" s="142" t="str">
        <f>IF(AND(希望開始時刻マスタ!R83&gt;=シフト設定マスタ!$D$12,希望開始時刻マスタ!R83&lt;シフト設定マスタ!$E$12,$AH83="キッチン"),"A",IF(AND(希望開始時刻マスタ!R83&gt;=シフト設定マスタ!$D$13,希望開始時刻マスタ!R83&lt;シフト設定マスタ!$E$13,$AH83="キッチン"),"B",IF(AND(希望開始時刻マスタ!R83&gt;=シフト設定マスタ!$D$14,希望開始時刻マスタ!R83&lt;シフト設定マスタ!$E$14,$AH83="ホール"),"C",IF(AND(希望開始時刻マスタ!R83&gt;=シフト設定マスタ!$D$15,希望開始時刻マスタ!R83&lt;シフト設定マスタ!$E$15,$AH83="ホール"),"D",IF(希望開始時刻マスタ!R83="休み","休み","")))))</f>
        <v/>
      </c>
      <c r="S83" s="142" t="str">
        <f>IF(AND(希望開始時刻マスタ!S83&gt;=シフト設定マスタ!$D$12,希望開始時刻マスタ!S83&lt;シフト設定マスタ!$E$12,$AH83="キッチン"),"A",IF(AND(希望開始時刻マスタ!S83&gt;=シフト設定マスタ!$D$13,希望開始時刻マスタ!S83&lt;シフト設定マスタ!$E$13,$AH83="キッチン"),"B",IF(AND(希望開始時刻マスタ!S83&gt;=シフト設定マスタ!$D$14,希望開始時刻マスタ!S83&lt;シフト設定マスタ!$E$14,$AH83="ホール"),"C",IF(AND(希望開始時刻マスタ!S83&gt;=シフト設定マスタ!$D$15,希望開始時刻マスタ!S83&lt;シフト設定マスタ!$E$15,$AH83="ホール"),"D",IF(希望開始時刻マスタ!S83="休み","休み","")))))</f>
        <v/>
      </c>
      <c r="T83" s="142" t="str">
        <f>IF(AND(希望開始時刻マスタ!T83&gt;=シフト設定マスタ!$D$12,希望開始時刻マスタ!T83&lt;シフト設定マスタ!$E$12,$AH83="キッチン"),"A",IF(AND(希望開始時刻マスタ!T83&gt;=シフト設定マスタ!$D$13,希望開始時刻マスタ!T83&lt;シフト設定マスタ!$E$13,$AH83="キッチン"),"B",IF(AND(希望開始時刻マスタ!T83&gt;=シフト設定マスタ!$D$14,希望開始時刻マスタ!T83&lt;シフト設定マスタ!$E$14,$AH83="ホール"),"C",IF(AND(希望開始時刻マスタ!T83&gt;=シフト設定マスタ!$D$15,希望開始時刻マスタ!T83&lt;シフト設定マスタ!$E$15,$AH83="ホール"),"D",IF(希望開始時刻マスタ!T83="休み","休み","")))))</f>
        <v/>
      </c>
      <c r="U83" s="142" t="str">
        <f>IF(AND(希望開始時刻マスタ!U83&gt;=シフト設定マスタ!$D$12,希望開始時刻マスタ!U83&lt;シフト設定マスタ!$E$12,$AH83="キッチン"),"A",IF(AND(希望開始時刻マスタ!U83&gt;=シフト設定マスタ!$D$13,希望開始時刻マスタ!U83&lt;シフト設定マスタ!$E$13,$AH83="キッチン"),"B",IF(AND(希望開始時刻マスタ!U83&gt;=シフト設定マスタ!$D$14,希望開始時刻マスタ!U83&lt;シフト設定マスタ!$E$14,$AH83="ホール"),"C",IF(AND(希望開始時刻マスタ!U83&gt;=シフト設定マスタ!$D$15,希望開始時刻マスタ!U83&lt;シフト設定マスタ!$E$15,$AH83="ホール"),"D",IF(希望開始時刻マスタ!U83="休み","休み","")))))</f>
        <v/>
      </c>
      <c r="V83" s="142" t="str">
        <f>IF(AND(希望開始時刻マスタ!V83&gt;=シフト設定マスタ!$D$12,希望開始時刻マスタ!V83&lt;シフト設定マスタ!$E$12,$AH83="キッチン"),"A",IF(AND(希望開始時刻マスタ!V83&gt;=シフト設定マスタ!$D$13,希望開始時刻マスタ!V83&lt;シフト設定マスタ!$E$13,$AH83="キッチン"),"B",IF(AND(希望開始時刻マスタ!V83&gt;=シフト設定マスタ!$D$14,希望開始時刻マスタ!V83&lt;シフト設定マスタ!$E$14,$AH83="ホール"),"C",IF(AND(希望開始時刻マスタ!V83&gt;=シフト設定マスタ!$D$15,希望開始時刻マスタ!V83&lt;シフト設定マスタ!$E$15,$AH83="ホール"),"D",IF(希望開始時刻マスタ!V83="休み","休み","")))))</f>
        <v/>
      </c>
      <c r="W83" s="142" t="str">
        <f>IF(AND(希望開始時刻マスタ!W83&gt;=シフト設定マスタ!$D$12,希望開始時刻マスタ!W83&lt;シフト設定マスタ!$E$12,$AH83="キッチン"),"A",IF(AND(希望開始時刻マスタ!W83&gt;=シフト設定マスタ!$D$13,希望開始時刻マスタ!W83&lt;シフト設定マスタ!$E$13,$AH83="キッチン"),"B",IF(AND(希望開始時刻マスタ!W83&gt;=シフト設定マスタ!$D$14,希望開始時刻マスタ!W83&lt;シフト設定マスタ!$E$14,$AH83="ホール"),"C",IF(AND(希望開始時刻マスタ!W83&gt;=シフト設定マスタ!$D$15,希望開始時刻マスタ!W83&lt;シフト設定マスタ!$E$15,$AH83="ホール"),"D",IF(希望開始時刻マスタ!W83="休み","休み","")))))</f>
        <v/>
      </c>
      <c r="X83" s="142" t="str">
        <f>IF(AND(希望開始時刻マスタ!X83&gt;=シフト設定マスタ!$D$12,希望開始時刻マスタ!X83&lt;シフト設定マスタ!$E$12,$AH83="キッチン"),"A",IF(AND(希望開始時刻マスタ!X83&gt;=シフト設定マスタ!$D$13,希望開始時刻マスタ!X83&lt;シフト設定マスタ!$E$13,$AH83="キッチン"),"B",IF(AND(希望開始時刻マスタ!X83&gt;=シフト設定マスタ!$D$14,希望開始時刻マスタ!X83&lt;シフト設定マスタ!$E$14,$AH83="ホール"),"C",IF(AND(希望開始時刻マスタ!X83&gt;=シフト設定マスタ!$D$15,希望開始時刻マスタ!X83&lt;シフト設定マスタ!$E$15,$AH83="ホール"),"D",IF(希望開始時刻マスタ!X83="休み","休み","")))))</f>
        <v/>
      </c>
      <c r="Y83" s="142" t="str">
        <f>IF(AND(希望開始時刻マスタ!Y83&gt;=シフト設定マスタ!$D$12,希望開始時刻マスタ!Y83&lt;シフト設定マスタ!$E$12,$AH83="キッチン"),"A",IF(AND(希望開始時刻マスタ!Y83&gt;=シフト設定マスタ!$D$13,希望開始時刻マスタ!Y83&lt;シフト設定マスタ!$E$13,$AH83="キッチン"),"B",IF(AND(希望開始時刻マスタ!Y83&gt;=シフト設定マスタ!$D$14,希望開始時刻マスタ!Y83&lt;シフト設定マスタ!$E$14,$AH83="ホール"),"C",IF(AND(希望開始時刻マスタ!Y83&gt;=シフト設定マスタ!$D$15,希望開始時刻マスタ!Y83&lt;シフト設定マスタ!$E$15,$AH83="ホール"),"D",IF(希望開始時刻マスタ!Y83="休み","休み","")))))</f>
        <v/>
      </c>
      <c r="Z83" s="142" t="str">
        <f>IF(AND(希望開始時刻マスタ!Z83&gt;=シフト設定マスタ!$D$12,希望開始時刻マスタ!Z83&lt;シフト設定マスタ!$E$12,$AH83="キッチン"),"A",IF(AND(希望開始時刻マスタ!Z83&gt;=シフト設定マスタ!$D$13,希望開始時刻マスタ!Z83&lt;シフト設定マスタ!$E$13,$AH83="キッチン"),"B",IF(AND(希望開始時刻マスタ!Z83&gt;=シフト設定マスタ!$D$14,希望開始時刻マスタ!Z83&lt;シフト設定マスタ!$E$14,$AH83="ホール"),"C",IF(AND(希望開始時刻マスタ!Z83&gt;=シフト設定マスタ!$D$15,希望開始時刻マスタ!Z83&lt;シフト設定マスタ!$E$15,$AH83="ホール"),"D",IF(希望開始時刻マスタ!Z83="休み","休み","")))))</f>
        <v/>
      </c>
      <c r="AA83" s="142" t="str">
        <f>IF(AND(希望開始時刻マスタ!AA83&gt;=シフト設定マスタ!$D$12,希望開始時刻マスタ!AA83&lt;シフト設定マスタ!$E$12,$AH83="キッチン"),"A",IF(AND(希望開始時刻マスタ!AA83&gt;=シフト設定マスタ!$D$13,希望開始時刻マスタ!AA83&lt;シフト設定マスタ!$E$13,$AH83="キッチン"),"B",IF(AND(希望開始時刻マスタ!AA83&gt;=シフト設定マスタ!$D$14,希望開始時刻マスタ!AA83&lt;シフト設定マスタ!$E$14,$AH83="ホール"),"C",IF(AND(希望開始時刻マスタ!AA83&gt;=シフト設定マスタ!$D$15,希望開始時刻マスタ!AA83&lt;シフト設定マスタ!$E$15,$AH83="ホール"),"D",IF(希望開始時刻マスタ!AA83="休み","休み","")))))</f>
        <v/>
      </c>
      <c r="AB83" s="142" t="str">
        <f>IF(AND(希望開始時刻マスタ!AB83&gt;=シフト設定マスタ!$D$12,希望開始時刻マスタ!AB83&lt;シフト設定マスタ!$E$12,$AH83="キッチン"),"A",IF(AND(希望開始時刻マスタ!AB83&gt;=シフト設定マスタ!$D$13,希望開始時刻マスタ!AB83&lt;シフト設定マスタ!$E$13,$AH83="キッチン"),"B",IF(AND(希望開始時刻マスタ!AB83&gt;=シフト設定マスタ!$D$14,希望開始時刻マスタ!AB83&lt;シフト設定マスタ!$E$14,$AH83="ホール"),"C",IF(AND(希望開始時刻マスタ!AB83&gt;=シフト設定マスタ!$D$15,希望開始時刻マスタ!AB83&lt;シフト設定マスタ!$E$15,$AH83="ホール"),"D",IF(希望開始時刻マスタ!AB83="休み","休み","")))))</f>
        <v/>
      </c>
      <c r="AC83" s="142" t="str">
        <f>IF(AND(希望開始時刻マスタ!AC83&gt;=シフト設定マスタ!$D$12,希望開始時刻マスタ!AC83&lt;シフト設定マスタ!$E$12,$AH83="キッチン"),"A",IF(AND(希望開始時刻マスタ!AC83&gt;=シフト設定マスタ!$D$13,希望開始時刻マスタ!AC83&lt;シフト設定マスタ!$E$13,$AH83="キッチン"),"B",IF(AND(希望開始時刻マスタ!AC83&gt;=シフト設定マスタ!$D$14,希望開始時刻マスタ!AC83&lt;シフト設定マスタ!$E$14,$AH83="ホール"),"C",IF(AND(希望開始時刻マスタ!AC83&gt;=シフト設定マスタ!$D$15,希望開始時刻マスタ!AC83&lt;シフト設定マスタ!$E$15,$AH83="ホール"),"D",IF(希望開始時刻マスタ!AC83="休み","休み","")))))</f>
        <v/>
      </c>
      <c r="AD83" s="142" t="str">
        <f>IF(AND(希望開始時刻マスタ!AD83&gt;=シフト設定マスタ!$D$12,希望開始時刻マスタ!AD83&lt;シフト設定マスタ!$E$12,$AH83="キッチン"),"A",IF(AND(希望開始時刻マスタ!AD83&gt;=シフト設定マスタ!$D$13,希望開始時刻マスタ!AD83&lt;シフト設定マスタ!$E$13,$AH83="キッチン"),"B",IF(AND(希望開始時刻マスタ!AD83&gt;=シフト設定マスタ!$D$14,希望開始時刻マスタ!AD83&lt;シフト設定マスタ!$E$14,$AH83="ホール"),"C",IF(AND(希望開始時刻マスタ!AD83&gt;=シフト設定マスタ!$D$15,希望開始時刻マスタ!AD83&lt;シフト設定マスタ!$E$15,$AH83="ホール"),"D",IF(希望開始時刻マスタ!AD83="休み","休み","")))))</f>
        <v/>
      </c>
      <c r="AE83" s="142" t="str">
        <f>IF(AND(希望開始時刻マスタ!AE83&gt;=シフト設定マスタ!$D$12,希望開始時刻マスタ!AE83&lt;シフト設定マスタ!$E$12,$AH83="キッチン"),"A",IF(AND(希望開始時刻マスタ!AE83&gt;=シフト設定マスタ!$D$13,希望開始時刻マスタ!AE83&lt;シフト設定マスタ!$E$13,$AH83="キッチン"),"B",IF(AND(希望開始時刻マスタ!AE83&gt;=シフト設定マスタ!$D$14,希望開始時刻マスタ!AE83&lt;シフト設定マスタ!$E$14,$AH83="ホール"),"C",IF(AND(希望開始時刻マスタ!AE83&gt;=シフト設定マスタ!$D$15,希望開始時刻マスタ!AE83&lt;シフト設定マスタ!$E$15,$AH83="ホール"),"D",IF(希望開始時刻マスタ!AE83="休み","休み","")))))</f>
        <v/>
      </c>
      <c r="AF83" s="142" t="str">
        <f>IF(AND(希望開始時刻マスタ!AF83&gt;=シフト設定マスタ!$D$12,希望開始時刻マスタ!AF83&lt;シフト設定マスタ!$E$12,$AH83="キッチン"),"A",IF(AND(希望開始時刻マスタ!AF83&gt;=シフト設定マスタ!$D$13,希望開始時刻マスタ!AF83&lt;シフト設定マスタ!$E$13,$AH83="キッチン"),"B",IF(AND(希望開始時刻マスタ!AF83&gt;=シフト設定マスタ!$D$14,希望開始時刻マスタ!AF83&lt;シフト設定マスタ!$E$14,$AH83="ホール"),"C",IF(AND(希望開始時刻マスタ!AF83&gt;=シフト設定マスタ!$D$15,希望開始時刻マスタ!AF83&lt;シフト設定マスタ!$E$15,$AH83="ホール"),"D",IF(希望開始時刻マスタ!AF83="休み","休み","")))))</f>
        <v/>
      </c>
      <c r="AG83" s="142" t="str">
        <f>IF(AND(希望開始時刻マスタ!AG83&gt;=シフト設定マスタ!$D$12,希望開始時刻マスタ!AG83&lt;シフト設定マスタ!$E$12,$AH83="キッチン"),"A",IF(AND(希望開始時刻マスタ!AG83&gt;=シフト設定マスタ!$D$13,希望開始時刻マスタ!AG83&lt;シフト設定マスタ!$E$13,$AH83="キッチン"),"B",IF(AND(希望開始時刻マスタ!AG83&gt;=シフト設定マスタ!$D$14,希望開始時刻マスタ!AG83&lt;シフト設定マスタ!$E$14,$AH83="ホール"),"C",IF(AND(希望開始時刻マスタ!AG83&gt;=シフト設定マスタ!$D$15,希望開始時刻マスタ!AG83&lt;シフト設定マスタ!$E$15,$AH83="ホール"),"D",IF(希望開始時刻マスタ!AG83="休み","休み","")))))</f>
        <v/>
      </c>
      <c r="AH83" s="143">
        <f>スタッフマスタ!L19</f>
        <v>0</v>
      </c>
      <c r="AI83" s="143">
        <f>スタッフマスタ!K19</f>
        <v>0</v>
      </c>
    </row>
    <row r="84" spans="2:35" x14ac:dyDescent="0.4">
      <c r="B84" s="17" t="s">
        <v>67</v>
      </c>
      <c r="C84" s="142" t="str">
        <f>IF(AND(希望開始時刻マスタ!C84&gt;=シフト設定マスタ!$D$12,希望開始時刻マスタ!C84&lt;シフト設定マスタ!$E$12,$AH84="キッチン"),"A",IF(AND(希望開始時刻マスタ!C84&gt;=シフト設定マスタ!$D$13,希望開始時刻マスタ!C84&lt;シフト設定マスタ!$E$13,$AH84="キッチン"),"B",IF(AND(希望開始時刻マスタ!C84&gt;=シフト設定マスタ!$D$14,希望開始時刻マスタ!C84&lt;シフト設定マスタ!$E$14,$AH84="ホール"),"C",IF(AND(希望開始時刻マスタ!C84&gt;=シフト設定マスタ!$D$15,希望開始時刻マスタ!C84&lt;シフト設定マスタ!$E$15,$AH84="ホール"),"D",IF(希望開始時刻マスタ!C84="休み","休み","")))))</f>
        <v/>
      </c>
      <c r="D84" s="142" t="str">
        <f>IF(AND(希望開始時刻マスタ!D84&gt;=シフト設定マスタ!$D$12,希望開始時刻マスタ!D84&lt;シフト設定マスタ!$E$12,$AH84="キッチン"),"A",IF(AND(希望開始時刻マスタ!D84&gt;=シフト設定マスタ!$D$13,希望開始時刻マスタ!D84&lt;シフト設定マスタ!$E$13,$AH84="キッチン"),"B",IF(AND(希望開始時刻マスタ!D84&gt;=シフト設定マスタ!$D$14,希望開始時刻マスタ!D84&lt;シフト設定マスタ!$E$14,$AH84="ホール"),"C",IF(AND(希望開始時刻マスタ!D84&gt;=シフト設定マスタ!$D$15,希望開始時刻マスタ!D84&lt;シフト設定マスタ!$E$15,$AH84="ホール"),"D",IF(希望開始時刻マスタ!D84="休み","休み","")))))</f>
        <v/>
      </c>
      <c r="E84" s="142" t="str">
        <f>IF(AND(希望開始時刻マスタ!E84&gt;=シフト設定マスタ!$D$12,希望開始時刻マスタ!E84&lt;シフト設定マスタ!$E$12,$AH84="キッチン"),"A",IF(AND(希望開始時刻マスタ!E84&gt;=シフト設定マスタ!$D$13,希望開始時刻マスタ!E84&lt;シフト設定マスタ!$E$13,$AH84="キッチン"),"B",IF(AND(希望開始時刻マスタ!E84&gt;=シフト設定マスタ!$D$14,希望開始時刻マスタ!E84&lt;シフト設定マスタ!$E$14,$AH84="ホール"),"C",IF(AND(希望開始時刻マスタ!E84&gt;=シフト設定マスタ!$D$15,希望開始時刻マスタ!E84&lt;シフト設定マスタ!$E$15,$AH84="ホール"),"D",IF(希望開始時刻マスタ!E84="休み","休み","")))))</f>
        <v/>
      </c>
      <c r="F84" s="142" t="str">
        <f>IF(AND(希望開始時刻マスタ!F84&gt;=シフト設定マスタ!$D$12,希望開始時刻マスタ!F84&lt;シフト設定マスタ!$E$12,$AH84="キッチン"),"A",IF(AND(希望開始時刻マスタ!F84&gt;=シフト設定マスタ!$D$13,希望開始時刻マスタ!F84&lt;シフト設定マスタ!$E$13,$AH84="キッチン"),"B",IF(AND(希望開始時刻マスタ!F84&gt;=シフト設定マスタ!$D$14,希望開始時刻マスタ!F84&lt;シフト設定マスタ!$E$14,$AH84="ホール"),"C",IF(AND(希望開始時刻マスタ!F84&gt;=シフト設定マスタ!$D$15,希望開始時刻マスタ!F84&lt;シフト設定マスタ!$E$15,$AH84="ホール"),"D",IF(希望開始時刻マスタ!F84="休み","休み","")))))</f>
        <v/>
      </c>
      <c r="G84" s="142" t="str">
        <f>IF(AND(希望開始時刻マスタ!G84&gt;=シフト設定マスタ!$D$12,希望開始時刻マスタ!G84&lt;シフト設定マスタ!$E$12,$AH84="キッチン"),"A",IF(AND(希望開始時刻マスタ!G84&gt;=シフト設定マスタ!$D$13,希望開始時刻マスタ!G84&lt;シフト設定マスタ!$E$13,$AH84="キッチン"),"B",IF(AND(希望開始時刻マスタ!G84&gt;=シフト設定マスタ!$D$14,希望開始時刻マスタ!G84&lt;シフト設定マスタ!$E$14,$AH84="ホール"),"C",IF(AND(希望開始時刻マスタ!G84&gt;=シフト設定マスタ!$D$15,希望開始時刻マスタ!G84&lt;シフト設定マスタ!$E$15,$AH84="ホール"),"D",IF(希望開始時刻マスタ!G84="休み","休み","")))))</f>
        <v/>
      </c>
      <c r="H84" s="142" t="str">
        <f>IF(AND(希望開始時刻マスタ!H84&gt;=シフト設定マスタ!$D$12,希望開始時刻マスタ!H84&lt;シフト設定マスタ!$E$12,$AH84="キッチン"),"A",IF(AND(希望開始時刻マスタ!H84&gt;=シフト設定マスタ!$D$13,希望開始時刻マスタ!H84&lt;シフト設定マスタ!$E$13,$AH84="キッチン"),"B",IF(AND(希望開始時刻マスタ!H84&gt;=シフト設定マスタ!$D$14,希望開始時刻マスタ!H84&lt;シフト設定マスタ!$E$14,$AH84="ホール"),"C",IF(AND(希望開始時刻マスタ!H84&gt;=シフト設定マスタ!$D$15,希望開始時刻マスタ!H84&lt;シフト設定マスタ!$E$15,$AH84="ホール"),"D",IF(希望開始時刻マスタ!H84="休み","休み","")))))</f>
        <v/>
      </c>
      <c r="I84" s="142" t="str">
        <f>IF(AND(希望開始時刻マスタ!I84&gt;=シフト設定マスタ!$D$12,希望開始時刻マスタ!I84&lt;シフト設定マスタ!$E$12,$AH84="キッチン"),"A",IF(AND(希望開始時刻マスタ!I84&gt;=シフト設定マスタ!$D$13,希望開始時刻マスタ!I84&lt;シフト設定マスタ!$E$13,$AH84="キッチン"),"B",IF(AND(希望開始時刻マスタ!I84&gt;=シフト設定マスタ!$D$14,希望開始時刻マスタ!I84&lt;シフト設定マスタ!$E$14,$AH84="ホール"),"C",IF(AND(希望開始時刻マスタ!I84&gt;=シフト設定マスタ!$D$15,希望開始時刻マスタ!I84&lt;シフト設定マスタ!$E$15,$AH84="ホール"),"D",IF(希望開始時刻マスタ!I84="休み","休み","")))))</f>
        <v/>
      </c>
      <c r="J84" s="142" t="str">
        <f>IF(AND(希望開始時刻マスタ!J84&gt;=シフト設定マスタ!$D$12,希望開始時刻マスタ!J84&lt;シフト設定マスタ!$E$12,$AH84="キッチン"),"A",IF(AND(希望開始時刻マスタ!J84&gt;=シフト設定マスタ!$D$13,希望開始時刻マスタ!J84&lt;シフト設定マスタ!$E$13,$AH84="キッチン"),"B",IF(AND(希望開始時刻マスタ!J84&gt;=シフト設定マスタ!$D$14,希望開始時刻マスタ!J84&lt;シフト設定マスタ!$E$14,$AH84="ホール"),"C",IF(AND(希望開始時刻マスタ!J84&gt;=シフト設定マスタ!$D$15,希望開始時刻マスタ!J84&lt;シフト設定マスタ!$E$15,$AH84="ホール"),"D",IF(希望開始時刻マスタ!J84="休み","休み","")))))</f>
        <v/>
      </c>
      <c r="K84" s="142" t="str">
        <f>IF(AND(希望開始時刻マスタ!K84&gt;=シフト設定マスタ!$D$12,希望開始時刻マスタ!K84&lt;シフト設定マスタ!$E$12,$AH84="キッチン"),"A",IF(AND(希望開始時刻マスタ!K84&gt;=シフト設定マスタ!$D$13,希望開始時刻マスタ!K84&lt;シフト設定マスタ!$E$13,$AH84="キッチン"),"B",IF(AND(希望開始時刻マスタ!K84&gt;=シフト設定マスタ!$D$14,希望開始時刻マスタ!K84&lt;シフト設定マスタ!$E$14,$AH84="ホール"),"C",IF(AND(希望開始時刻マスタ!K84&gt;=シフト設定マスタ!$D$15,希望開始時刻マスタ!K84&lt;シフト設定マスタ!$E$15,$AH84="ホール"),"D",IF(希望開始時刻マスタ!K84="休み","休み","")))))</f>
        <v/>
      </c>
      <c r="L84" s="142" t="str">
        <f>IF(AND(希望開始時刻マスタ!L84&gt;=シフト設定マスタ!$D$12,希望開始時刻マスタ!L84&lt;シフト設定マスタ!$E$12,$AH84="キッチン"),"A",IF(AND(希望開始時刻マスタ!L84&gt;=シフト設定マスタ!$D$13,希望開始時刻マスタ!L84&lt;シフト設定マスタ!$E$13,$AH84="キッチン"),"B",IF(AND(希望開始時刻マスタ!L84&gt;=シフト設定マスタ!$D$14,希望開始時刻マスタ!L84&lt;シフト設定マスタ!$E$14,$AH84="ホール"),"C",IF(AND(希望開始時刻マスタ!L84&gt;=シフト設定マスタ!$D$15,希望開始時刻マスタ!L84&lt;シフト設定マスタ!$E$15,$AH84="ホール"),"D",IF(希望開始時刻マスタ!L84="休み","休み","")))))</f>
        <v/>
      </c>
      <c r="M84" s="142" t="str">
        <f>IF(AND(希望開始時刻マスタ!M84&gt;=シフト設定マスタ!$D$12,希望開始時刻マスタ!M84&lt;シフト設定マスタ!$E$12,$AH84="キッチン"),"A",IF(AND(希望開始時刻マスタ!M84&gt;=シフト設定マスタ!$D$13,希望開始時刻マスタ!M84&lt;シフト設定マスタ!$E$13,$AH84="キッチン"),"B",IF(AND(希望開始時刻マスタ!M84&gt;=シフト設定マスタ!$D$14,希望開始時刻マスタ!M84&lt;シフト設定マスタ!$E$14,$AH84="ホール"),"C",IF(AND(希望開始時刻マスタ!M84&gt;=シフト設定マスタ!$D$15,希望開始時刻マスタ!M84&lt;シフト設定マスタ!$E$15,$AH84="ホール"),"D",IF(希望開始時刻マスタ!M84="休み","休み","")))))</f>
        <v/>
      </c>
      <c r="N84" s="142" t="str">
        <f>IF(AND(希望開始時刻マスタ!N84&gt;=シフト設定マスタ!$D$12,希望開始時刻マスタ!N84&lt;シフト設定マスタ!$E$12,$AH84="キッチン"),"A",IF(AND(希望開始時刻マスタ!N84&gt;=シフト設定マスタ!$D$13,希望開始時刻マスタ!N84&lt;シフト設定マスタ!$E$13,$AH84="キッチン"),"B",IF(AND(希望開始時刻マスタ!N84&gt;=シフト設定マスタ!$D$14,希望開始時刻マスタ!N84&lt;シフト設定マスタ!$E$14,$AH84="ホール"),"C",IF(AND(希望開始時刻マスタ!N84&gt;=シフト設定マスタ!$D$15,希望開始時刻マスタ!N84&lt;シフト設定マスタ!$E$15,$AH84="ホール"),"D",IF(希望開始時刻マスタ!N84="休み","休み","")))))</f>
        <v/>
      </c>
      <c r="O84" s="142" t="str">
        <f>IF(AND(希望開始時刻マスタ!O84&gt;=シフト設定マスタ!$D$12,希望開始時刻マスタ!O84&lt;シフト設定マスタ!$E$12,$AH84="キッチン"),"A",IF(AND(希望開始時刻マスタ!O84&gt;=シフト設定マスタ!$D$13,希望開始時刻マスタ!O84&lt;シフト設定マスタ!$E$13,$AH84="キッチン"),"B",IF(AND(希望開始時刻マスタ!O84&gt;=シフト設定マスタ!$D$14,希望開始時刻マスタ!O84&lt;シフト設定マスタ!$E$14,$AH84="ホール"),"C",IF(AND(希望開始時刻マスタ!O84&gt;=シフト設定マスタ!$D$15,希望開始時刻マスタ!O84&lt;シフト設定マスタ!$E$15,$AH84="ホール"),"D",IF(希望開始時刻マスタ!O84="休み","休み","")))))</f>
        <v/>
      </c>
      <c r="P84" s="142" t="str">
        <f>IF(AND(希望開始時刻マスタ!P84&gt;=シフト設定マスタ!$D$12,希望開始時刻マスタ!P84&lt;シフト設定マスタ!$E$12,$AH84="キッチン"),"A",IF(AND(希望開始時刻マスタ!P84&gt;=シフト設定マスタ!$D$13,希望開始時刻マスタ!P84&lt;シフト設定マスタ!$E$13,$AH84="キッチン"),"B",IF(AND(希望開始時刻マスタ!P84&gt;=シフト設定マスタ!$D$14,希望開始時刻マスタ!P84&lt;シフト設定マスタ!$E$14,$AH84="ホール"),"C",IF(AND(希望開始時刻マスタ!P84&gt;=シフト設定マスタ!$D$15,希望開始時刻マスタ!P84&lt;シフト設定マスタ!$E$15,$AH84="ホール"),"D",IF(希望開始時刻マスタ!P84="休み","休み","")))))</f>
        <v/>
      </c>
      <c r="Q84" s="142" t="str">
        <f>IF(AND(希望開始時刻マスタ!Q84&gt;=シフト設定マスタ!$D$12,希望開始時刻マスタ!Q84&lt;シフト設定マスタ!$E$12,$AH84="キッチン"),"A",IF(AND(希望開始時刻マスタ!Q84&gt;=シフト設定マスタ!$D$13,希望開始時刻マスタ!Q84&lt;シフト設定マスタ!$E$13,$AH84="キッチン"),"B",IF(AND(希望開始時刻マスタ!Q84&gt;=シフト設定マスタ!$D$14,希望開始時刻マスタ!Q84&lt;シフト設定マスタ!$E$14,$AH84="ホール"),"C",IF(AND(希望開始時刻マスタ!Q84&gt;=シフト設定マスタ!$D$15,希望開始時刻マスタ!Q84&lt;シフト設定マスタ!$E$15,$AH84="ホール"),"D",IF(希望開始時刻マスタ!Q84="休み","休み","")))))</f>
        <v/>
      </c>
      <c r="R84" s="142" t="str">
        <f>IF(AND(希望開始時刻マスタ!R84&gt;=シフト設定マスタ!$D$12,希望開始時刻マスタ!R84&lt;シフト設定マスタ!$E$12,$AH84="キッチン"),"A",IF(AND(希望開始時刻マスタ!R84&gt;=シフト設定マスタ!$D$13,希望開始時刻マスタ!R84&lt;シフト設定マスタ!$E$13,$AH84="キッチン"),"B",IF(AND(希望開始時刻マスタ!R84&gt;=シフト設定マスタ!$D$14,希望開始時刻マスタ!R84&lt;シフト設定マスタ!$E$14,$AH84="ホール"),"C",IF(AND(希望開始時刻マスタ!R84&gt;=シフト設定マスタ!$D$15,希望開始時刻マスタ!R84&lt;シフト設定マスタ!$E$15,$AH84="ホール"),"D",IF(希望開始時刻マスタ!R84="休み","休み","")))))</f>
        <v/>
      </c>
      <c r="S84" s="142" t="str">
        <f>IF(AND(希望開始時刻マスタ!S84&gt;=シフト設定マスタ!$D$12,希望開始時刻マスタ!S84&lt;シフト設定マスタ!$E$12,$AH84="キッチン"),"A",IF(AND(希望開始時刻マスタ!S84&gt;=シフト設定マスタ!$D$13,希望開始時刻マスタ!S84&lt;シフト設定マスタ!$E$13,$AH84="キッチン"),"B",IF(AND(希望開始時刻マスタ!S84&gt;=シフト設定マスタ!$D$14,希望開始時刻マスタ!S84&lt;シフト設定マスタ!$E$14,$AH84="ホール"),"C",IF(AND(希望開始時刻マスタ!S84&gt;=シフト設定マスタ!$D$15,希望開始時刻マスタ!S84&lt;シフト設定マスタ!$E$15,$AH84="ホール"),"D",IF(希望開始時刻マスタ!S84="休み","休み","")))))</f>
        <v/>
      </c>
      <c r="T84" s="142" t="str">
        <f>IF(AND(希望開始時刻マスタ!T84&gt;=シフト設定マスタ!$D$12,希望開始時刻マスタ!T84&lt;シフト設定マスタ!$E$12,$AH84="キッチン"),"A",IF(AND(希望開始時刻マスタ!T84&gt;=シフト設定マスタ!$D$13,希望開始時刻マスタ!T84&lt;シフト設定マスタ!$E$13,$AH84="キッチン"),"B",IF(AND(希望開始時刻マスタ!T84&gt;=シフト設定マスタ!$D$14,希望開始時刻マスタ!T84&lt;シフト設定マスタ!$E$14,$AH84="ホール"),"C",IF(AND(希望開始時刻マスタ!T84&gt;=シフト設定マスタ!$D$15,希望開始時刻マスタ!T84&lt;シフト設定マスタ!$E$15,$AH84="ホール"),"D",IF(希望開始時刻マスタ!T84="休み","休み","")))))</f>
        <v/>
      </c>
      <c r="U84" s="142" t="str">
        <f>IF(AND(希望開始時刻マスタ!U84&gt;=シフト設定マスタ!$D$12,希望開始時刻マスタ!U84&lt;シフト設定マスタ!$E$12,$AH84="キッチン"),"A",IF(AND(希望開始時刻マスタ!U84&gt;=シフト設定マスタ!$D$13,希望開始時刻マスタ!U84&lt;シフト設定マスタ!$E$13,$AH84="キッチン"),"B",IF(AND(希望開始時刻マスタ!U84&gt;=シフト設定マスタ!$D$14,希望開始時刻マスタ!U84&lt;シフト設定マスタ!$E$14,$AH84="ホール"),"C",IF(AND(希望開始時刻マスタ!U84&gt;=シフト設定マスタ!$D$15,希望開始時刻マスタ!U84&lt;シフト設定マスタ!$E$15,$AH84="ホール"),"D",IF(希望開始時刻マスタ!U84="休み","休み","")))))</f>
        <v/>
      </c>
      <c r="V84" s="142" t="str">
        <f>IF(AND(希望開始時刻マスタ!V84&gt;=シフト設定マスタ!$D$12,希望開始時刻マスタ!V84&lt;シフト設定マスタ!$E$12,$AH84="キッチン"),"A",IF(AND(希望開始時刻マスタ!V84&gt;=シフト設定マスタ!$D$13,希望開始時刻マスタ!V84&lt;シフト設定マスタ!$E$13,$AH84="キッチン"),"B",IF(AND(希望開始時刻マスタ!V84&gt;=シフト設定マスタ!$D$14,希望開始時刻マスタ!V84&lt;シフト設定マスタ!$E$14,$AH84="ホール"),"C",IF(AND(希望開始時刻マスタ!V84&gt;=シフト設定マスタ!$D$15,希望開始時刻マスタ!V84&lt;シフト設定マスタ!$E$15,$AH84="ホール"),"D",IF(希望開始時刻マスタ!V84="休み","休み","")))))</f>
        <v/>
      </c>
      <c r="W84" s="142" t="str">
        <f>IF(AND(希望開始時刻マスタ!W84&gt;=シフト設定マスタ!$D$12,希望開始時刻マスタ!W84&lt;シフト設定マスタ!$E$12,$AH84="キッチン"),"A",IF(AND(希望開始時刻マスタ!W84&gt;=シフト設定マスタ!$D$13,希望開始時刻マスタ!W84&lt;シフト設定マスタ!$E$13,$AH84="キッチン"),"B",IF(AND(希望開始時刻マスタ!W84&gt;=シフト設定マスタ!$D$14,希望開始時刻マスタ!W84&lt;シフト設定マスタ!$E$14,$AH84="ホール"),"C",IF(AND(希望開始時刻マスタ!W84&gt;=シフト設定マスタ!$D$15,希望開始時刻マスタ!W84&lt;シフト設定マスタ!$E$15,$AH84="ホール"),"D",IF(希望開始時刻マスタ!W84="休み","休み","")))))</f>
        <v/>
      </c>
      <c r="X84" s="142" t="str">
        <f>IF(AND(希望開始時刻マスタ!X84&gt;=シフト設定マスタ!$D$12,希望開始時刻マスタ!X84&lt;シフト設定マスタ!$E$12,$AH84="キッチン"),"A",IF(AND(希望開始時刻マスタ!X84&gt;=シフト設定マスタ!$D$13,希望開始時刻マスタ!X84&lt;シフト設定マスタ!$E$13,$AH84="キッチン"),"B",IF(AND(希望開始時刻マスタ!X84&gt;=シフト設定マスタ!$D$14,希望開始時刻マスタ!X84&lt;シフト設定マスタ!$E$14,$AH84="ホール"),"C",IF(AND(希望開始時刻マスタ!X84&gt;=シフト設定マスタ!$D$15,希望開始時刻マスタ!X84&lt;シフト設定マスタ!$E$15,$AH84="ホール"),"D",IF(希望開始時刻マスタ!X84="休み","休み","")))))</f>
        <v/>
      </c>
      <c r="Y84" s="142" t="str">
        <f>IF(AND(希望開始時刻マスタ!Y84&gt;=シフト設定マスタ!$D$12,希望開始時刻マスタ!Y84&lt;シフト設定マスタ!$E$12,$AH84="キッチン"),"A",IF(AND(希望開始時刻マスタ!Y84&gt;=シフト設定マスタ!$D$13,希望開始時刻マスタ!Y84&lt;シフト設定マスタ!$E$13,$AH84="キッチン"),"B",IF(AND(希望開始時刻マスタ!Y84&gt;=シフト設定マスタ!$D$14,希望開始時刻マスタ!Y84&lt;シフト設定マスタ!$E$14,$AH84="ホール"),"C",IF(AND(希望開始時刻マスタ!Y84&gt;=シフト設定マスタ!$D$15,希望開始時刻マスタ!Y84&lt;シフト設定マスタ!$E$15,$AH84="ホール"),"D",IF(希望開始時刻マスタ!Y84="休み","休み","")))))</f>
        <v/>
      </c>
      <c r="Z84" s="142" t="str">
        <f>IF(AND(希望開始時刻マスタ!Z84&gt;=シフト設定マスタ!$D$12,希望開始時刻マスタ!Z84&lt;シフト設定マスタ!$E$12,$AH84="キッチン"),"A",IF(AND(希望開始時刻マスタ!Z84&gt;=シフト設定マスタ!$D$13,希望開始時刻マスタ!Z84&lt;シフト設定マスタ!$E$13,$AH84="キッチン"),"B",IF(AND(希望開始時刻マスタ!Z84&gt;=シフト設定マスタ!$D$14,希望開始時刻マスタ!Z84&lt;シフト設定マスタ!$E$14,$AH84="ホール"),"C",IF(AND(希望開始時刻マスタ!Z84&gt;=シフト設定マスタ!$D$15,希望開始時刻マスタ!Z84&lt;シフト設定マスタ!$E$15,$AH84="ホール"),"D",IF(希望開始時刻マスタ!Z84="休み","休み","")))))</f>
        <v/>
      </c>
      <c r="AA84" s="142" t="str">
        <f>IF(AND(希望開始時刻マスタ!AA84&gt;=シフト設定マスタ!$D$12,希望開始時刻マスタ!AA84&lt;シフト設定マスタ!$E$12,$AH84="キッチン"),"A",IF(AND(希望開始時刻マスタ!AA84&gt;=シフト設定マスタ!$D$13,希望開始時刻マスタ!AA84&lt;シフト設定マスタ!$E$13,$AH84="キッチン"),"B",IF(AND(希望開始時刻マスタ!AA84&gt;=シフト設定マスタ!$D$14,希望開始時刻マスタ!AA84&lt;シフト設定マスタ!$E$14,$AH84="ホール"),"C",IF(AND(希望開始時刻マスタ!AA84&gt;=シフト設定マスタ!$D$15,希望開始時刻マスタ!AA84&lt;シフト設定マスタ!$E$15,$AH84="ホール"),"D",IF(希望開始時刻マスタ!AA84="休み","休み","")))))</f>
        <v/>
      </c>
      <c r="AB84" s="142" t="str">
        <f>IF(AND(希望開始時刻マスタ!AB84&gt;=シフト設定マスタ!$D$12,希望開始時刻マスタ!AB84&lt;シフト設定マスタ!$E$12,$AH84="キッチン"),"A",IF(AND(希望開始時刻マスタ!AB84&gt;=シフト設定マスタ!$D$13,希望開始時刻マスタ!AB84&lt;シフト設定マスタ!$E$13,$AH84="キッチン"),"B",IF(AND(希望開始時刻マスタ!AB84&gt;=シフト設定マスタ!$D$14,希望開始時刻マスタ!AB84&lt;シフト設定マスタ!$E$14,$AH84="ホール"),"C",IF(AND(希望開始時刻マスタ!AB84&gt;=シフト設定マスタ!$D$15,希望開始時刻マスタ!AB84&lt;シフト設定マスタ!$E$15,$AH84="ホール"),"D",IF(希望開始時刻マスタ!AB84="休み","休み","")))))</f>
        <v/>
      </c>
      <c r="AC84" s="142" t="str">
        <f>IF(AND(希望開始時刻マスタ!AC84&gt;=シフト設定マスタ!$D$12,希望開始時刻マスタ!AC84&lt;シフト設定マスタ!$E$12,$AH84="キッチン"),"A",IF(AND(希望開始時刻マスタ!AC84&gt;=シフト設定マスタ!$D$13,希望開始時刻マスタ!AC84&lt;シフト設定マスタ!$E$13,$AH84="キッチン"),"B",IF(AND(希望開始時刻マスタ!AC84&gt;=シフト設定マスタ!$D$14,希望開始時刻マスタ!AC84&lt;シフト設定マスタ!$E$14,$AH84="ホール"),"C",IF(AND(希望開始時刻マスタ!AC84&gt;=シフト設定マスタ!$D$15,希望開始時刻マスタ!AC84&lt;シフト設定マスタ!$E$15,$AH84="ホール"),"D",IF(希望開始時刻マスタ!AC84="休み","休み","")))))</f>
        <v/>
      </c>
      <c r="AD84" s="142" t="str">
        <f>IF(AND(希望開始時刻マスタ!AD84&gt;=シフト設定マスタ!$D$12,希望開始時刻マスタ!AD84&lt;シフト設定マスタ!$E$12,$AH84="キッチン"),"A",IF(AND(希望開始時刻マスタ!AD84&gt;=シフト設定マスタ!$D$13,希望開始時刻マスタ!AD84&lt;シフト設定マスタ!$E$13,$AH84="キッチン"),"B",IF(AND(希望開始時刻マスタ!AD84&gt;=シフト設定マスタ!$D$14,希望開始時刻マスタ!AD84&lt;シフト設定マスタ!$E$14,$AH84="ホール"),"C",IF(AND(希望開始時刻マスタ!AD84&gt;=シフト設定マスタ!$D$15,希望開始時刻マスタ!AD84&lt;シフト設定マスタ!$E$15,$AH84="ホール"),"D",IF(希望開始時刻マスタ!AD84="休み","休み","")))))</f>
        <v/>
      </c>
      <c r="AE84" s="142" t="str">
        <f>IF(AND(希望開始時刻マスタ!AE84&gt;=シフト設定マスタ!$D$12,希望開始時刻マスタ!AE84&lt;シフト設定マスタ!$E$12,$AH84="キッチン"),"A",IF(AND(希望開始時刻マスタ!AE84&gt;=シフト設定マスタ!$D$13,希望開始時刻マスタ!AE84&lt;シフト設定マスタ!$E$13,$AH84="キッチン"),"B",IF(AND(希望開始時刻マスタ!AE84&gt;=シフト設定マスタ!$D$14,希望開始時刻マスタ!AE84&lt;シフト設定マスタ!$E$14,$AH84="ホール"),"C",IF(AND(希望開始時刻マスタ!AE84&gt;=シフト設定マスタ!$D$15,希望開始時刻マスタ!AE84&lt;シフト設定マスタ!$E$15,$AH84="ホール"),"D",IF(希望開始時刻マスタ!AE84="休み","休み","")))))</f>
        <v/>
      </c>
      <c r="AF84" s="142" t="str">
        <f>IF(AND(希望開始時刻マスタ!AF84&gt;=シフト設定マスタ!$D$12,希望開始時刻マスタ!AF84&lt;シフト設定マスタ!$E$12,$AH84="キッチン"),"A",IF(AND(希望開始時刻マスタ!AF84&gt;=シフト設定マスタ!$D$13,希望開始時刻マスタ!AF84&lt;シフト設定マスタ!$E$13,$AH84="キッチン"),"B",IF(AND(希望開始時刻マスタ!AF84&gt;=シフト設定マスタ!$D$14,希望開始時刻マスタ!AF84&lt;シフト設定マスタ!$E$14,$AH84="ホール"),"C",IF(AND(希望開始時刻マスタ!AF84&gt;=シフト設定マスタ!$D$15,希望開始時刻マスタ!AF84&lt;シフト設定マスタ!$E$15,$AH84="ホール"),"D",IF(希望開始時刻マスタ!AF84="休み","休み","")))))</f>
        <v/>
      </c>
      <c r="AG84" s="142" t="str">
        <f>IF(AND(希望開始時刻マスタ!AG84&gt;=シフト設定マスタ!$D$12,希望開始時刻マスタ!AG84&lt;シフト設定マスタ!$E$12,$AH84="キッチン"),"A",IF(AND(希望開始時刻マスタ!AG84&gt;=シフト設定マスタ!$D$13,希望開始時刻マスタ!AG84&lt;シフト設定マスタ!$E$13,$AH84="キッチン"),"B",IF(AND(希望開始時刻マスタ!AG84&gt;=シフト設定マスタ!$D$14,希望開始時刻マスタ!AG84&lt;シフト設定マスタ!$E$14,$AH84="ホール"),"C",IF(AND(希望開始時刻マスタ!AG84&gt;=シフト設定マスタ!$D$15,希望開始時刻マスタ!AG84&lt;シフト設定マスタ!$E$15,$AH84="ホール"),"D",IF(希望開始時刻マスタ!AG84="休み","休み","")))))</f>
        <v/>
      </c>
      <c r="AH84" s="143">
        <f>スタッフマスタ!L20</f>
        <v>0</v>
      </c>
      <c r="AI84" s="143">
        <f>スタッフマスタ!K20</f>
        <v>0</v>
      </c>
    </row>
    <row r="85" spans="2:35" x14ac:dyDescent="0.4">
      <c r="B85" s="17" t="s">
        <v>68</v>
      </c>
      <c r="C85" s="142" t="str">
        <f>IF(AND(希望開始時刻マスタ!C85&gt;=シフト設定マスタ!$D$12,希望開始時刻マスタ!C85&lt;シフト設定マスタ!$E$12,$AH85="キッチン"),"A",IF(AND(希望開始時刻マスタ!C85&gt;=シフト設定マスタ!$D$13,希望開始時刻マスタ!C85&lt;シフト設定マスタ!$E$13,$AH85="キッチン"),"B",IF(AND(希望開始時刻マスタ!C85&gt;=シフト設定マスタ!$D$14,希望開始時刻マスタ!C85&lt;シフト設定マスタ!$E$14,$AH85="ホール"),"C",IF(AND(希望開始時刻マスタ!C85&gt;=シフト設定マスタ!$D$15,希望開始時刻マスタ!C85&lt;シフト設定マスタ!$E$15,$AH85="ホール"),"D",IF(希望開始時刻マスタ!C85="休み","休み","")))))</f>
        <v/>
      </c>
      <c r="D85" s="142" t="str">
        <f>IF(AND(希望開始時刻マスタ!D85&gt;=シフト設定マスタ!$D$12,希望開始時刻マスタ!D85&lt;シフト設定マスタ!$E$12,$AH85="キッチン"),"A",IF(AND(希望開始時刻マスタ!D85&gt;=シフト設定マスタ!$D$13,希望開始時刻マスタ!D85&lt;シフト設定マスタ!$E$13,$AH85="キッチン"),"B",IF(AND(希望開始時刻マスタ!D85&gt;=シフト設定マスタ!$D$14,希望開始時刻マスタ!D85&lt;シフト設定マスタ!$E$14,$AH85="ホール"),"C",IF(AND(希望開始時刻マスタ!D85&gt;=シフト設定マスタ!$D$15,希望開始時刻マスタ!D85&lt;シフト設定マスタ!$E$15,$AH85="ホール"),"D",IF(希望開始時刻マスタ!D85="休み","休み","")))))</f>
        <v/>
      </c>
      <c r="E85" s="142" t="str">
        <f>IF(AND(希望開始時刻マスタ!E85&gt;=シフト設定マスタ!$D$12,希望開始時刻マスタ!E85&lt;シフト設定マスタ!$E$12,$AH85="キッチン"),"A",IF(AND(希望開始時刻マスタ!E85&gt;=シフト設定マスタ!$D$13,希望開始時刻マスタ!E85&lt;シフト設定マスタ!$E$13,$AH85="キッチン"),"B",IF(AND(希望開始時刻マスタ!E85&gt;=シフト設定マスタ!$D$14,希望開始時刻マスタ!E85&lt;シフト設定マスタ!$E$14,$AH85="ホール"),"C",IF(AND(希望開始時刻マスタ!E85&gt;=シフト設定マスタ!$D$15,希望開始時刻マスタ!E85&lt;シフト設定マスタ!$E$15,$AH85="ホール"),"D",IF(希望開始時刻マスタ!E85="休み","休み","")))))</f>
        <v/>
      </c>
      <c r="F85" s="142" t="str">
        <f>IF(AND(希望開始時刻マスタ!F85&gt;=シフト設定マスタ!$D$12,希望開始時刻マスタ!F85&lt;シフト設定マスタ!$E$12,$AH85="キッチン"),"A",IF(AND(希望開始時刻マスタ!F85&gt;=シフト設定マスタ!$D$13,希望開始時刻マスタ!F85&lt;シフト設定マスタ!$E$13,$AH85="キッチン"),"B",IF(AND(希望開始時刻マスタ!F85&gt;=シフト設定マスタ!$D$14,希望開始時刻マスタ!F85&lt;シフト設定マスタ!$E$14,$AH85="ホール"),"C",IF(AND(希望開始時刻マスタ!F85&gt;=シフト設定マスタ!$D$15,希望開始時刻マスタ!F85&lt;シフト設定マスタ!$E$15,$AH85="ホール"),"D",IF(希望開始時刻マスタ!F85="休み","休み","")))))</f>
        <v/>
      </c>
      <c r="G85" s="142" t="str">
        <f>IF(AND(希望開始時刻マスタ!G85&gt;=シフト設定マスタ!$D$12,希望開始時刻マスタ!G85&lt;シフト設定マスタ!$E$12,$AH85="キッチン"),"A",IF(AND(希望開始時刻マスタ!G85&gt;=シフト設定マスタ!$D$13,希望開始時刻マスタ!G85&lt;シフト設定マスタ!$E$13,$AH85="キッチン"),"B",IF(AND(希望開始時刻マスタ!G85&gt;=シフト設定マスタ!$D$14,希望開始時刻マスタ!G85&lt;シフト設定マスタ!$E$14,$AH85="ホール"),"C",IF(AND(希望開始時刻マスタ!G85&gt;=シフト設定マスタ!$D$15,希望開始時刻マスタ!G85&lt;シフト設定マスタ!$E$15,$AH85="ホール"),"D",IF(希望開始時刻マスタ!G85="休み","休み","")))))</f>
        <v/>
      </c>
      <c r="H85" s="142" t="str">
        <f>IF(AND(希望開始時刻マスタ!H85&gt;=シフト設定マスタ!$D$12,希望開始時刻マスタ!H85&lt;シフト設定マスタ!$E$12,$AH85="キッチン"),"A",IF(AND(希望開始時刻マスタ!H85&gt;=シフト設定マスタ!$D$13,希望開始時刻マスタ!H85&lt;シフト設定マスタ!$E$13,$AH85="キッチン"),"B",IF(AND(希望開始時刻マスタ!H85&gt;=シフト設定マスタ!$D$14,希望開始時刻マスタ!H85&lt;シフト設定マスタ!$E$14,$AH85="ホール"),"C",IF(AND(希望開始時刻マスタ!H85&gt;=シフト設定マスタ!$D$15,希望開始時刻マスタ!H85&lt;シフト設定マスタ!$E$15,$AH85="ホール"),"D",IF(希望開始時刻マスタ!H85="休み","休み","")))))</f>
        <v/>
      </c>
      <c r="I85" s="142" t="str">
        <f>IF(AND(希望開始時刻マスタ!I85&gt;=シフト設定マスタ!$D$12,希望開始時刻マスタ!I85&lt;シフト設定マスタ!$E$12,$AH85="キッチン"),"A",IF(AND(希望開始時刻マスタ!I85&gt;=シフト設定マスタ!$D$13,希望開始時刻マスタ!I85&lt;シフト設定マスタ!$E$13,$AH85="キッチン"),"B",IF(AND(希望開始時刻マスタ!I85&gt;=シフト設定マスタ!$D$14,希望開始時刻マスタ!I85&lt;シフト設定マスタ!$E$14,$AH85="ホール"),"C",IF(AND(希望開始時刻マスタ!I85&gt;=シフト設定マスタ!$D$15,希望開始時刻マスタ!I85&lt;シフト設定マスタ!$E$15,$AH85="ホール"),"D",IF(希望開始時刻マスタ!I85="休み","休み","")))))</f>
        <v/>
      </c>
      <c r="J85" s="142" t="str">
        <f>IF(AND(希望開始時刻マスタ!J85&gt;=シフト設定マスタ!$D$12,希望開始時刻マスタ!J85&lt;シフト設定マスタ!$E$12,$AH85="キッチン"),"A",IF(AND(希望開始時刻マスタ!J85&gt;=シフト設定マスタ!$D$13,希望開始時刻マスタ!J85&lt;シフト設定マスタ!$E$13,$AH85="キッチン"),"B",IF(AND(希望開始時刻マスタ!J85&gt;=シフト設定マスタ!$D$14,希望開始時刻マスタ!J85&lt;シフト設定マスタ!$E$14,$AH85="ホール"),"C",IF(AND(希望開始時刻マスタ!J85&gt;=シフト設定マスタ!$D$15,希望開始時刻マスタ!J85&lt;シフト設定マスタ!$E$15,$AH85="ホール"),"D",IF(希望開始時刻マスタ!J85="休み","休み","")))))</f>
        <v/>
      </c>
      <c r="K85" s="142" t="str">
        <f>IF(AND(希望開始時刻マスタ!K85&gt;=シフト設定マスタ!$D$12,希望開始時刻マスタ!K85&lt;シフト設定マスタ!$E$12,$AH85="キッチン"),"A",IF(AND(希望開始時刻マスタ!K85&gt;=シフト設定マスタ!$D$13,希望開始時刻マスタ!K85&lt;シフト設定マスタ!$E$13,$AH85="キッチン"),"B",IF(AND(希望開始時刻マスタ!K85&gt;=シフト設定マスタ!$D$14,希望開始時刻マスタ!K85&lt;シフト設定マスタ!$E$14,$AH85="ホール"),"C",IF(AND(希望開始時刻マスタ!K85&gt;=シフト設定マスタ!$D$15,希望開始時刻マスタ!K85&lt;シフト設定マスタ!$E$15,$AH85="ホール"),"D",IF(希望開始時刻マスタ!K85="休み","休み","")))))</f>
        <v/>
      </c>
      <c r="L85" s="142" t="str">
        <f>IF(AND(希望開始時刻マスタ!L85&gt;=シフト設定マスタ!$D$12,希望開始時刻マスタ!L85&lt;シフト設定マスタ!$E$12,$AH85="キッチン"),"A",IF(AND(希望開始時刻マスタ!L85&gt;=シフト設定マスタ!$D$13,希望開始時刻マスタ!L85&lt;シフト設定マスタ!$E$13,$AH85="キッチン"),"B",IF(AND(希望開始時刻マスタ!L85&gt;=シフト設定マスタ!$D$14,希望開始時刻マスタ!L85&lt;シフト設定マスタ!$E$14,$AH85="ホール"),"C",IF(AND(希望開始時刻マスタ!L85&gt;=シフト設定マスタ!$D$15,希望開始時刻マスタ!L85&lt;シフト設定マスタ!$E$15,$AH85="ホール"),"D",IF(希望開始時刻マスタ!L85="休み","休み","")))))</f>
        <v/>
      </c>
      <c r="M85" s="142" t="str">
        <f>IF(AND(希望開始時刻マスタ!M85&gt;=シフト設定マスタ!$D$12,希望開始時刻マスタ!M85&lt;シフト設定マスタ!$E$12,$AH85="キッチン"),"A",IF(AND(希望開始時刻マスタ!M85&gt;=シフト設定マスタ!$D$13,希望開始時刻マスタ!M85&lt;シフト設定マスタ!$E$13,$AH85="キッチン"),"B",IF(AND(希望開始時刻マスタ!M85&gt;=シフト設定マスタ!$D$14,希望開始時刻マスタ!M85&lt;シフト設定マスタ!$E$14,$AH85="ホール"),"C",IF(AND(希望開始時刻マスタ!M85&gt;=シフト設定マスタ!$D$15,希望開始時刻マスタ!M85&lt;シフト設定マスタ!$E$15,$AH85="ホール"),"D",IF(希望開始時刻マスタ!M85="休み","休み","")))))</f>
        <v/>
      </c>
      <c r="N85" s="142" t="str">
        <f>IF(AND(希望開始時刻マスタ!N85&gt;=シフト設定マスタ!$D$12,希望開始時刻マスタ!N85&lt;シフト設定マスタ!$E$12,$AH85="キッチン"),"A",IF(AND(希望開始時刻マスタ!N85&gt;=シフト設定マスタ!$D$13,希望開始時刻マスタ!N85&lt;シフト設定マスタ!$E$13,$AH85="キッチン"),"B",IF(AND(希望開始時刻マスタ!N85&gt;=シフト設定マスタ!$D$14,希望開始時刻マスタ!N85&lt;シフト設定マスタ!$E$14,$AH85="ホール"),"C",IF(AND(希望開始時刻マスタ!N85&gt;=シフト設定マスタ!$D$15,希望開始時刻マスタ!N85&lt;シフト設定マスタ!$E$15,$AH85="ホール"),"D",IF(希望開始時刻マスタ!N85="休み","休み","")))))</f>
        <v/>
      </c>
      <c r="O85" s="142" t="str">
        <f>IF(AND(希望開始時刻マスタ!O85&gt;=シフト設定マスタ!$D$12,希望開始時刻マスタ!O85&lt;シフト設定マスタ!$E$12,$AH85="キッチン"),"A",IF(AND(希望開始時刻マスタ!O85&gt;=シフト設定マスタ!$D$13,希望開始時刻マスタ!O85&lt;シフト設定マスタ!$E$13,$AH85="キッチン"),"B",IF(AND(希望開始時刻マスタ!O85&gt;=シフト設定マスタ!$D$14,希望開始時刻マスタ!O85&lt;シフト設定マスタ!$E$14,$AH85="ホール"),"C",IF(AND(希望開始時刻マスタ!O85&gt;=シフト設定マスタ!$D$15,希望開始時刻マスタ!O85&lt;シフト設定マスタ!$E$15,$AH85="ホール"),"D",IF(希望開始時刻マスタ!O85="休み","休み","")))))</f>
        <v/>
      </c>
      <c r="P85" s="142" t="str">
        <f>IF(AND(希望開始時刻マスタ!P85&gt;=シフト設定マスタ!$D$12,希望開始時刻マスタ!P85&lt;シフト設定マスタ!$E$12,$AH85="キッチン"),"A",IF(AND(希望開始時刻マスタ!P85&gt;=シフト設定マスタ!$D$13,希望開始時刻マスタ!P85&lt;シフト設定マスタ!$E$13,$AH85="キッチン"),"B",IF(AND(希望開始時刻マスタ!P85&gt;=シフト設定マスタ!$D$14,希望開始時刻マスタ!P85&lt;シフト設定マスタ!$E$14,$AH85="ホール"),"C",IF(AND(希望開始時刻マスタ!P85&gt;=シフト設定マスタ!$D$15,希望開始時刻マスタ!P85&lt;シフト設定マスタ!$E$15,$AH85="ホール"),"D",IF(希望開始時刻マスタ!P85="休み","休み","")))))</f>
        <v/>
      </c>
      <c r="Q85" s="142" t="str">
        <f>IF(AND(希望開始時刻マスタ!Q85&gt;=シフト設定マスタ!$D$12,希望開始時刻マスタ!Q85&lt;シフト設定マスタ!$E$12,$AH85="キッチン"),"A",IF(AND(希望開始時刻マスタ!Q85&gt;=シフト設定マスタ!$D$13,希望開始時刻マスタ!Q85&lt;シフト設定マスタ!$E$13,$AH85="キッチン"),"B",IF(AND(希望開始時刻マスタ!Q85&gt;=シフト設定マスタ!$D$14,希望開始時刻マスタ!Q85&lt;シフト設定マスタ!$E$14,$AH85="ホール"),"C",IF(AND(希望開始時刻マスタ!Q85&gt;=シフト設定マスタ!$D$15,希望開始時刻マスタ!Q85&lt;シフト設定マスタ!$E$15,$AH85="ホール"),"D",IF(希望開始時刻マスタ!Q85="休み","休み","")))))</f>
        <v/>
      </c>
      <c r="R85" s="142" t="str">
        <f>IF(AND(希望開始時刻マスタ!R85&gt;=シフト設定マスタ!$D$12,希望開始時刻マスタ!R85&lt;シフト設定マスタ!$E$12,$AH85="キッチン"),"A",IF(AND(希望開始時刻マスタ!R85&gt;=シフト設定マスタ!$D$13,希望開始時刻マスタ!R85&lt;シフト設定マスタ!$E$13,$AH85="キッチン"),"B",IF(AND(希望開始時刻マスタ!R85&gt;=シフト設定マスタ!$D$14,希望開始時刻マスタ!R85&lt;シフト設定マスタ!$E$14,$AH85="ホール"),"C",IF(AND(希望開始時刻マスタ!R85&gt;=シフト設定マスタ!$D$15,希望開始時刻マスタ!R85&lt;シフト設定マスタ!$E$15,$AH85="ホール"),"D",IF(希望開始時刻マスタ!R85="休み","休み","")))))</f>
        <v/>
      </c>
      <c r="S85" s="142" t="str">
        <f>IF(AND(希望開始時刻マスタ!S85&gt;=シフト設定マスタ!$D$12,希望開始時刻マスタ!S85&lt;シフト設定マスタ!$E$12,$AH85="キッチン"),"A",IF(AND(希望開始時刻マスタ!S85&gt;=シフト設定マスタ!$D$13,希望開始時刻マスタ!S85&lt;シフト設定マスタ!$E$13,$AH85="キッチン"),"B",IF(AND(希望開始時刻マスタ!S85&gt;=シフト設定マスタ!$D$14,希望開始時刻マスタ!S85&lt;シフト設定マスタ!$E$14,$AH85="ホール"),"C",IF(AND(希望開始時刻マスタ!S85&gt;=シフト設定マスタ!$D$15,希望開始時刻マスタ!S85&lt;シフト設定マスタ!$E$15,$AH85="ホール"),"D",IF(希望開始時刻マスタ!S85="休み","休み","")))))</f>
        <v/>
      </c>
      <c r="T85" s="142" t="str">
        <f>IF(AND(希望開始時刻マスタ!T85&gt;=シフト設定マスタ!$D$12,希望開始時刻マスタ!T85&lt;シフト設定マスタ!$E$12,$AH85="キッチン"),"A",IF(AND(希望開始時刻マスタ!T85&gt;=シフト設定マスタ!$D$13,希望開始時刻マスタ!T85&lt;シフト設定マスタ!$E$13,$AH85="キッチン"),"B",IF(AND(希望開始時刻マスタ!T85&gt;=シフト設定マスタ!$D$14,希望開始時刻マスタ!T85&lt;シフト設定マスタ!$E$14,$AH85="ホール"),"C",IF(AND(希望開始時刻マスタ!T85&gt;=シフト設定マスタ!$D$15,希望開始時刻マスタ!T85&lt;シフト設定マスタ!$E$15,$AH85="ホール"),"D",IF(希望開始時刻マスタ!T85="休み","休み","")))))</f>
        <v/>
      </c>
      <c r="U85" s="142" t="str">
        <f>IF(AND(希望開始時刻マスタ!U85&gt;=シフト設定マスタ!$D$12,希望開始時刻マスタ!U85&lt;シフト設定マスタ!$E$12,$AH85="キッチン"),"A",IF(AND(希望開始時刻マスタ!U85&gt;=シフト設定マスタ!$D$13,希望開始時刻マスタ!U85&lt;シフト設定マスタ!$E$13,$AH85="キッチン"),"B",IF(AND(希望開始時刻マスタ!U85&gt;=シフト設定マスタ!$D$14,希望開始時刻マスタ!U85&lt;シフト設定マスタ!$E$14,$AH85="ホール"),"C",IF(AND(希望開始時刻マスタ!U85&gt;=シフト設定マスタ!$D$15,希望開始時刻マスタ!U85&lt;シフト設定マスタ!$E$15,$AH85="ホール"),"D",IF(希望開始時刻マスタ!U85="休み","休み","")))))</f>
        <v/>
      </c>
      <c r="V85" s="142" t="str">
        <f>IF(AND(希望開始時刻マスタ!V85&gt;=シフト設定マスタ!$D$12,希望開始時刻マスタ!V85&lt;シフト設定マスタ!$E$12,$AH85="キッチン"),"A",IF(AND(希望開始時刻マスタ!V85&gt;=シフト設定マスタ!$D$13,希望開始時刻マスタ!V85&lt;シフト設定マスタ!$E$13,$AH85="キッチン"),"B",IF(AND(希望開始時刻マスタ!V85&gt;=シフト設定マスタ!$D$14,希望開始時刻マスタ!V85&lt;シフト設定マスタ!$E$14,$AH85="ホール"),"C",IF(AND(希望開始時刻マスタ!V85&gt;=シフト設定マスタ!$D$15,希望開始時刻マスタ!V85&lt;シフト設定マスタ!$E$15,$AH85="ホール"),"D",IF(希望開始時刻マスタ!V85="休み","休み","")))))</f>
        <v/>
      </c>
      <c r="W85" s="142" t="str">
        <f>IF(AND(希望開始時刻マスタ!W85&gt;=シフト設定マスタ!$D$12,希望開始時刻マスタ!W85&lt;シフト設定マスタ!$E$12,$AH85="キッチン"),"A",IF(AND(希望開始時刻マスタ!W85&gt;=シフト設定マスタ!$D$13,希望開始時刻マスタ!W85&lt;シフト設定マスタ!$E$13,$AH85="キッチン"),"B",IF(AND(希望開始時刻マスタ!W85&gt;=シフト設定マスタ!$D$14,希望開始時刻マスタ!W85&lt;シフト設定マスタ!$E$14,$AH85="ホール"),"C",IF(AND(希望開始時刻マスタ!W85&gt;=シフト設定マスタ!$D$15,希望開始時刻マスタ!W85&lt;シフト設定マスタ!$E$15,$AH85="ホール"),"D",IF(希望開始時刻マスタ!W85="休み","休み","")))))</f>
        <v/>
      </c>
      <c r="X85" s="142" t="str">
        <f>IF(AND(希望開始時刻マスタ!X85&gt;=シフト設定マスタ!$D$12,希望開始時刻マスタ!X85&lt;シフト設定マスタ!$E$12,$AH85="キッチン"),"A",IF(AND(希望開始時刻マスタ!X85&gt;=シフト設定マスタ!$D$13,希望開始時刻マスタ!X85&lt;シフト設定マスタ!$E$13,$AH85="キッチン"),"B",IF(AND(希望開始時刻マスタ!X85&gt;=シフト設定マスタ!$D$14,希望開始時刻マスタ!X85&lt;シフト設定マスタ!$E$14,$AH85="ホール"),"C",IF(AND(希望開始時刻マスタ!X85&gt;=シフト設定マスタ!$D$15,希望開始時刻マスタ!X85&lt;シフト設定マスタ!$E$15,$AH85="ホール"),"D",IF(希望開始時刻マスタ!X85="休み","休み","")))))</f>
        <v/>
      </c>
      <c r="Y85" s="142" t="str">
        <f>IF(AND(希望開始時刻マスタ!Y85&gt;=シフト設定マスタ!$D$12,希望開始時刻マスタ!Y85&lt;シフト設定マスタ!$E$12,$AH85="キッチン"),"A",IF(AND(希望開始時刻マスタ!Y85&gt;=シフト設定マスタ!$D$13,希望開始時刻マスタ!Y85&lt;シフト設定マスタ!$E$13,$AH85="キッチン"),"B",IF(AND(希望開始時刻マスタ!Y85&gt;=シフト設定マスタ!$D$14,希望開始時刻マスタ!Y85&lt;シフト設定マスタ!$E$14,$AH85="ホール"),"C",IF(AND(希望開始時刻マスタ!Y85&gt;=シフト設定マスタ!$D$15,希望開始時刻マスタ!Y85&lt;シフト設定マスタ!$E$15,$AH85="ホール"),"D",IF(希望開始時刻マスタ!Y85="休み","休み","")))))</f>
        <v/>
      </c>
      <c r="Z85" s="142" t="str">
        <f>IF(AND(希望開始時刻マスタ!Z85&gt;=シフト設定マスタ!$D$12,希望開始時刻マスタ!Z85&lt;シフト設定マスタ!$E$12,$AH85="キッチン"),"A",IF(AND(希望開始時刻マスタ!Z85&gt;=シフト設定マスタ!$D$13,希望開始時刻マスタ!Z85&lt;シフト設定マスタ!$E$13,$AH85="キッチン"),"B",IF(AND(希望開始時刻マスタ!Z85&gt;=シフト設定マスタ!$D$14,希望開始時刻マスタ!Z85&lt;シフト設定マスタ!$E$14,$AH85="ホール"),"C",IF(AND(希望開始時刻マスタ!Z85&gt;=シフト設定マスタ!$D$15,希望開始時刻マスタ!Z85&lt;シフト設定マスタ!$E$15,$AH85="ホール"),"D",IF(希望開始時刻マスタ!Z85="休み","休み","")))))</f>
        <v/>
      </c>
      <c r="AA85" s="142" t="str">
        <f>IF(AND(希望開始時刻マスタ!AA85&gt;=シフト設定マスタ!$D$12,希望開始時刻マスタ!AA85&lt;シフト設定マスタ!$E$12,$AH85="キッチン"),"A",IF(AND(希望開始時刻マスタ!AA85&gt;=シフト設定マスタ!$D$13,希望開始時刻マスタ!AA85&lt;シフト設定マスタ!$E$13,$AH85="キッチン"),"B",IF(AND(希望開始時刻マスタ!AA85&gt;=シフト設定マスタ!$D$14,希望開始時刻マスタ!AA85&lt;シフト設定マスタ!$E$14,$AH85="ホール"),"C",IF(AND(希望開始時刻マスタ!AA85&gt;=シフト設定マスタ!$D$15,希望開始時刻マスタ!AA85&lt;シフト設定マスタ!$E$15,$AH85="ホール"),"D",IF(希望開始時刻マスタ!AA85="休み","休み","")))))</f>
        <v/>
      </c>
      <c r="AB85" s="142" t="str">
        <f>IF(AND(希望開始時刻マスタ!AB85&gt;=シフト設定マスタ!$D$12,希望開始時刻マスタ!AB85&lt;シフト設定マスタ!$E$12,$AH85="キッチン"),"A",IF(AND(希望開始時刻マスタ!AB85&gt;=シフト設定マスタ!$D$13,希望開始時刻マスタ!AB85&lt;シフト設定マスタ!$E$13,$AH85="キッチン"),"B",IF(AND(希望開始時刻マスタ!AB85&gt;=シフト設定マスタ!$D$14,希望開始時刻マスタ!AB85&lt;シフト設定マスタ!$E$14,$AH85="ホール"),"C",IF(AND(希望開始時刻マスタ!AB85&gt;=シフト設定マスタ!$D$15,希望開始時刻マスタ!AB85&lt;シフト設定マスタ!$E$15,$AH85="ホール"),"D",IF(希望開始時刻マスタ!AB85="休み","休み","")))))</f>
        <v/>
      </c>
      <c r="AC85" s="142" t="str">
        <f>IF(AND(希望開始時刻マスタ!AC85&gt;=シフト設定マスタ!$D$12,希望開始時刻マスタ!AC85&lt;シフト設定マスタ!$E$12,$AH85="キッチン"),"A",IF(AND(希望開始時刻マスタ!AC85&gt;=シフト設定マスタ!$D$13,希望開始時刻マスタ!AC85&lt;シフト設定マスタ!$E$13,$AH85="キッチン"),"B",IF(AND(希望開始時刻マスタ!AC85&gt;=シフト設定マスタ!$D$14,希望開始時刻マスタ!AC85&lt;シフト設定マスタ!$E$14,$AH85="ホール"),"C",IF(AND(希望開始時刻マスタ!AC85&gt;=シフト設定マスタ!$D$15,希望開始時刻マスタ!AC85&lt;シフト設定マスタ!$E$15,$AH85="ホール"),"D",IF(希望開始時刻マスタ!AC85="休み","休み","")))))</f>
        <v/>
      </c>
      <c r="AD85" s="142" t="str">
        <f>IF(AND(希望開始時刻マスタ!AD85&gt;=シフト設定マスタ!$D$12,希望開始時刻マスタ!AD85&lt;シフト設定マスタ!$E$12,$AH85="キッチン"),"A",IF(AND(希望開始時刻マスタ!AD85&gt;=シフト設定マスタ!$D$13,希望開始時刻マスタ!AD85&lt;シフト設定マスタ!$E$13,$AH85="キッチン"),"B",IF(AND(希望開始時刻マスタ!AD85&gt;=シフト設定マスタ!$D$14,希望開始時刻マスタ!AD85&lt;シフト設定マスタ!$E$14,$AH85="ホール"),"C",IF(AND(希望開始時刻マスタ!AD85&gt;=シフト設定マスタ!$D$15,希望開始時刻マスタ!AD85&lt;シフト設定マスタ!$E$15,$AH85="ホール"),"D",IF(希望開始時刻マスタ!AD85="休み","休み","")))))</f>
        <v/>
      </c>
      <c r="AE85" s="142" t="str">
        <f>IF(AND(希望開始時刻マスタ!AE85&gt;=シフト設定マスタ!$D$12,希望開始時刻マスタ!AE85&lt;シフト設定マスタ!$E$12,$AH85="キッチン"),"A",IF(AND(希望開始時刻マスタ!AE85&gt;=シフト設定マスタ!$D$13,希望開始時刻マスタ!AE85&lt;シフト設定マスタ!$E$13,$AH85="キッチン"),"B",IF(AND(希望開始時刻マスタ!AE85&gt;=シフト設定マスタ!$D$14,希望開始時刻マスタ!AE85&lt;シフト設定マスタ!$E$14,$AH85="ホール"),"C",IF(AND(希望開始時刻マスタ!AE85&gt;=シフト設定マスタ!$D$15,希望開始時刻マスタ!AE85&lt;シフト設定マスタ!$E$15,$AH85="ホール"),"D",IF(希望開始時刻マスタ!AE85="休み","休み","")))))</f>
        <v/>
      </c>
      <c r="AF85" s="142" t="str">
        <f>IF(AND(希望開始時刻マスタ!AF85&gt;=シフト設定マスタ!$D$12,希望開始時刻マスタ!AF85&lt;シフト設定マスタ!$E$12,$AH85="キッチン"),"A",IF(AND(希望開始時刻マスタ!AF85&gt;=シフト設定マスタ!$D$13,希望開始時刻マスタ!AF85&lt;シフト設定マスタ!$E$13,$AH85="キッチン"),"B",IF(AND(希望開始時刻マスタ!AF85&gt;=シフト設定マスタ!$D$14,希望開始時刻マスタ!AF85&lt;シフト設定マスタ!$E$14,$AH85="ホール"),"C",IF(AND(希望開始時刻マスタ!AF85&gt;=シフト設定マスタ!$D$15,希望開始時刻マスタ!AF85&lt;シフト設定マスタ!$E$15,$AH85="ホール"),"D",IF(希望開始時刻マスタ!AF85="休み","休み","")))))</f>
        <v/>
      </c>
      <c r="AG85" s="142" t="str">
        <f>IF(AND(希望開始時刻マスタ!AG85&gt;=シフト設定マスタ!$D$12,希望開始時刻マスタ!AG85&lt;シフト設定マスタ!$E$12,$AH85="キッチン"),"A",IF(AND(希望開始時刻マスタ!AG85&gt;=シフト設定マスタ!$D$13,希望開始時刻マスタ!AG85&lt;シフト設定マスタ!$E$13,$AH85="キッチン"),"B",IF(AND(希望開始時刻マスタ!AG85&gt;=シフト設定マスタ!$D$14,希望開始時刻マスタ!AG85&lt;シフト設定マスタ!$E$14,$AH85="ホール"),"C",IF(AND(希望開始時刻マスタ!AG85&gt;=シフト設定マスタ!$D$15,希望開始時刻マスタ!AG85&lt;シフト設定マスタ!$E$15,$AH85="ホール"),"D",IF(希望開始時刻マスタ!AG85="休み","休み","")))))</f>
        <v/>
      </c>
      <c r="AH85" s="143">
        <f>スタッフマスタ!L21</f>
        <v>0</v>
      </c>
      <c r="AI85" s="143">
        <f>スタッフマスタ!K21</f>
        <v>0</v>
      </c>
    </row>
    <row r="86" spans="2:35" x14ac:dyDescent="0.4">
      <c r="B86" s="17" t="s">
        <v>69</v>
      </c>
      <c r="C86" s="142" t="str">
        <f>IF(AND(希望開始時刻マスタ!C86&gt;=シフト設定マスタ!$D$12,希望開始時刻マスタ!C86&lt;シフト設定マスタ!$E$12,$AH86="キッチン"),"A",IF(AND(希望開始時刻マスタ!C86&gt;=シフト設定マスタ!$D$13,希望開始時刻マスタ!C86&lt;シフト設定マスタ!$E$13,$AH86="キッチン"),"B",IF(AND(希望開始時刻マスタ!C86&gt;=シフト設定マスタ!$D$14,希望開始時刻マスタ!C86&lt;シフト設定マスタ!$E$14,$AH86="ホール"),"C",IF(AND(希望開始時刻マスタ!C86&gt;=シフト設定マスタ!$D$15,希望開始時刻マスタ!C86&lt;シフト設定マスタ!$E$15,$AH86="ホール"),"D",IF(希望開始時刻マスタ!C86="休み","休み","")))))</f>
        <v/>
      </c>
      <c r="D86" s="142" t="str">
        <f>IF(AND(希望開始時刻マスタ!D86&gt;=シフト設定マスタ!$D$12,希望開始時刻マスタ!D86&lt;シフト設定マスタ!$E$12,$AH86="キッチン"),"A",IF(AND(希望開始時刻マスタ!D86&gt;=シフト設定マスタ!$D$13,希望開始時刻マスタ!D86&lt;シフト設定マスタ!$E$13,$AH86="キッチン"),"B",IF(AND(希望開始時刻マスタ!D86&gt;=シフト設定マスタ!$D$14,希望開始時刻マスタ!D86&lt;シフト設定マスタ!$E$14,$AH86="ホール"),"C",IF(AND(希望開始時刻マスタ!D86&gt;=シフト設定マスタ!$D$15,希望開始時刻マスタ!D86&lt;シフト設定マスタ!$E$15,$AH86="ホール"),"D",IF(希望開始時刻マスタ!D86="休み","休み","")))))</f>
        <v/>
      </c>
      <c r="E86" s="142" t="str">
        <f>IF(AND(希望開始時刻マスタ!E86&gt;=シフト設定マスタ!$D$12,希望開始時刻マスタ!E86&lt;シフト設定マスタ!$E$12,$AH86="キッチン"),"A",IF(AND(希望開始時刻マスタ!E86&gt;=シフト設定マスタ!$D$13,希望開始時刻マスタ!E86&lt;シフト設定マスタ!$E$13,$AH86="キッチン"),"B",IF(AND(希望開始時刻マスタ!E86&gt;=シフト設定マスタ!$D$14,希望開始時刻マスタ!E86&lt;シフト設定マスタ!$E$14,$AH86="ホール"),"C",IF(AND(希望開始時刻マスタ!E86&gt;=シフト設定マスタ!$D$15,希望開始時刻マスタ!E86&lt;シフト設定マスタ!$E$15,$AH86="ホール"),"D",IF(希望開始時刻マスタ!E86="休み","休み","")))))</f>
        <v/>
      </c>
      <c r="F86" s="142" t="str">
        <f>IF(AND(希望開始時刻マスタ!F86&gt;=シフト設定マスタ!$D$12,希望開始時刻マスタ!F86&lt;シフト設定マスタ!$E$12,$AH86="キッチン"),"A",IF(AND(希望開始時刻マスタ!F86&gt;=シフト設定マスタ!$D$13,希望開始時刻マスタ!F86&lt;シフト設定マスタ!$E$13,$AH86="キッチン"),"B",IF(AND(希望開始時刻マスタ!F86&gt;=シフト設定マスタ!$D$14,希望開始時刻マスタ!F86&lt;シフト設定マスタ!$E$14,$AH86="ホール"),"C",IF(AND(希望開始時刻マスタ!F86&gt;=シフト設定マスタ!$D$15,希望開始時刻マスタ!F86&lt;シフト設定マスタ!$E$15,$AH86="ホール"),"D",IF(希望開始時刻マスタ!F86="休み","休み","")))))</f>
        <v/>
      </c>
      <c r="G86" s="142" t="str">
        <f>IF(AND(希望開始時刻マスタ!G86&gt;=シフト設定マスタ!$D$12,希望開始時刻マスタ!G86&lt;シフト設定マスタ!$E$12,$AH86="キッチン"),"A",IF(AND(希望開始時刻マスタ!G86&gt;=シフト設定マスタ!$D$13,希望開始時刻マスタ!G86&lt;シフト設定マスタ!$E$13,$AH86="キッチン"),"B",IF(AND(希望開始時刻マスタ!G86&gt;=シフト設定マスタ!$D$14,希望開始時刻マスタ!G86&lt;シフト設定マスタ!$E$14,$AH86="ホール"),"C",IF(AND(希望開始時刻マスタ!G86&gt;=シフト設定マスタ!$D$15,希望開始時刻マスタ!G86&lt;シフト設定マスタ!$E$15,$AH86="ホール"),"D",IF(希望開始時刻マスタ!G86="休み","休み","")))))</f>
        <v/>
      </c>
      <c r="H86" s="142" t="str">
        <f>IF(AND(希望開始時刻マスタ!H86&gt;=シフト設定マスタ!$D$12,希望開始時刻マスタ!H86&lt;シフト設定マスタ!$E$12,$AH86="キッチン"),"A",IF(AND(希望開始時刻マスタ!H86&gt;=シフト設定マスタ!$D$13,希望開始時刻マスタ!H86&lt;シフト設定マスタ!$E$13,$AH86="キッチン"),"B",IF(AND(希望開始時刻マスタ!H86&gt;=シフト設定マスタ!$D$14,希望開始時刻マスタ!H86&lt;シフト設定マスタ!$E$14,$AH86="ホール"),"C",IF(AND(希望開始時刻マスタ!H86&gt;=シフト設定マスタ!$D$15,希望開始時刻マスタ!H86&lt;シフト設定マスタ!$E$15,$AH86="ホール"),"D",IF(希望開始時刻マスタ!H86="休み","休み","")))))</f>
        <v/>
      </c>
      <c r="I86" s="142" t="str">
        <f>IF(AND(希望開始時刻マスタ!I86&gt;=シフト設定マスタ!$D$12,希望開始時刻マスタ!I86&lt;シフト設定マスタ!$E$12,$AH86="キッチン"),"A",IF(AND(希望開始時刻マスタ!I86&gt;=シフト設定マスタ!$D$13,希望開始時刻マスタ!I86&lt;シフト設定マスタ!$E$13,$AH86="キッチン"),"B",IF(AND(希望開始時刻マスタ!I86&gt;=シフト設定マスタ!$D$14,希望開始時刻マスタ!I86&lt;シフト設定マスタ!$E$14,$AH86="ホール"),"C",IF(AND(希望開始時刻マスタ!I86&gt;=シフト設定マスタ!$D$15,希望開始時刻マスタ!I86&lt;シフト設定マスタ!$E$15,$AH86="ホール"),"D",IF(希望開始時刻マスタ!I86="休み","休み","")))))</f>
        <v/>
      </c>
      <c r="J86" s="142" t="str">
        <f>IF(AND(希望開始時刻マスタ!J86&gt;=シフト設定マスタ!$D$12,希望開始時刻マスタ!J86&lt;シフト設定マスタ!$E$12,$AH86="キッチン"),"A",IF(AND(希望開始時刻マスタ!J86&gt;=シフト設定マスタ!$D$13,希望開始時刻マスタ!J86&lt;シフト設定マスタ!$E$13,$AH86="キッチン"),"B",IF(AND(希望開始時刻マスタ!J86&gt;=シフト設定マスタ!$D$14,希望開始時刻マスタ!J86&lt;シフト設定マスタ!$E$14,$AH86="ホール"),"C",IF(AND(希望開始時刻マスタ!J86&gt;=シフト設定マスタ!$D$15,希望開始時刻マスタ!J86&lt;シフト設定マスタ!$E$15,$AH86="ホール"),"D",IF(希望開始時刻マスタ!J86="休み","休み","")))))</f>
        <v/>
      </c>
      <c r="K86" s="142" t="str">
        <f>IF(AND(希望開始時刻マスタ!K86&gt;=シフト設定マスタ!$D$12,希望開始時刻マスタ!K86&lt;シフト設定マスタ!$E$12,$AH86="キッチン"),"A",IF(AND(希望開始時刻マスタ!K86&gt;=シフト設定マスタ!$D$13,希望開始時刻マスタ!K86&lt;シフト設定マスタ!$E$13,$AH86="キッチン"),"B",IF(AND(希望開始時刻マスタ!K86&gt;=シフト設定マスタ!$D$14,希望開始時刻マスタ!K86&lt;シフト設定マスタ!$E$14,$AH86="ホール"),"C",IF(AND(希望開始時刻マスタ!K86&gt;=シフト設定マスタ!$D$15,希望開始時刻マスタ!K86&lt;シフト設定マスタ!$E$15,$AH86="ホール"),"D",IF(希望開始時刻マスタ!K86="休み","休み","")))))</f>
        <v/>
      </c>
      <c r="L86" s="142" t="str">
        <f>IF(AND(希望開始時刻マスタ!L86&gt;=シフト設定マスタ!$D$12,希望開始時刻マスタ!L86&lt;シフト設定マスタ!$E$12,$AH86="キッチン"),"A",IF(AND(希望開始時刻マスタ!L86&gt;=シフト設定マスタ!$D$13,希望開始時刻マスタ!L86&lt;シフト設定マスタ!$E$13,$AH86="キッチン"),"B",IF(AND(希望開始時刻マスタ!L86&gt;=シフト設定マスタ!$D$14,希望開始時刻マスタ!L86&lt;シフト設定マスタ!$E$14,$AH86="ホール"),"C",IF(AND(希望開始時刻マスタ!L86&gt;=シフト設定マスタ!$D$15,希望開始時刻マスタ!L86&lt;シフト設定マスタ!$E$15,$AH86="ホール"),"D",IF(希望開始時刻マスタ!L86="休み","休み","")))))</f>
        <v/>
      </c>
      <c r="M86" s="142" t="str">
        <f>IF(AND(希望開始時刻マスタ!M86&gt;=シフト設定マスタ!$D$12,希望開始時刻マスタ!M86&lt;シフト設定マスタ!$E$12,$AH86="キッチン"),"A",IF(AND(希望開始時刻マスタ!M86&gt;=シフト設定マスタ!$D$13,希望開始時刻マスタ!M86&lt;シフト設定マスタ!$E$13,$AH86="キッチン"),"B",IF(AND(希望開始時刻マスタ!M86&gt;=シフト設定マスタ!$D$14,希望開始時刻マスタ!M86&lt;シフト設定マスタ!$E$14,$AH86="ホール"),"C",IF(AND(希望開始時刻マスタ!M86&gt;=シフト設定マスタ!$D$15,希望開始時刻マスタ!M86&lt;シフト設定マスタ!$E$15,$AH86="ホール"),"D",IF(希望開始時刻マスタ!M86="休み","休み","")))))</f>
        <v/>
      </c>
      <c r="N86" s="142" t="str">
        <f>IF(AND(希望開始時刻マスタ!N86&gt;=シフト設定マスタ!$D$12,希望開始時刻マスタ!N86&lt;シフト設定マスタ!$E$12,$AH86="キッチン"),"A",IF(AND(希望開始時刻マスタ!N86&gt;=シフト設定マスタ!$D$13,希望開始時刻マスタ!N86&lt;シフト設定マスタ!$E$13,$AH86="キッチン"),"B",IF(AND(希望開始時刻マスタ!N86&gt;=シフト設定マスタ!$D$14,希望開始時刻マスタ!N86&lt;シフト設定マスタ!$E$14,$AH86="ホール"),"C",IF(AND(希望開始時刻マスタ!N86&gt;=シフト設定マスタ!$D$15,希望開始時刻マスタ!N86&lt;シフト設定マスタ!$E$15,$AH86="ホール"),"D",IF(希望開始時刻マスタ!N86="休み","休み","")))))</f>
        <v/>
      </c>
      <c r="O86" s="142" t="str">
        <f>IF(AND(希望開始時刻マスタ!O86&gt;=シフト設定マスタ!$D$12,希望開始時刻マスタ!O86&lt;シフト設定マスタ!$E$12,$AH86="キッチン"),"A",IF(AND(希望開始時刻マスタ!O86&gt;=シフト設定マスタ!$D$13,希望開始時刻マスタ!O86&lt;シフト設定マスタ!$E$13,$AH86="キッチン"),"B",IF(AND(希望開始時刻マスタ!O86&gt;=シフト設定マスタ!$D$14,希望開始時刻マスタ!O86&lt;シフト設定マスタ!$E$14,$AH86="ホール"),"C",IF(AND(希望開始時刻マスタ!O86&gt;=シフト設定マスタ!$D$15,希望開始時刻マスタ!O86&lt;シフト設定マスタ!$E$15,$AH86="ホール"),"D",IF(希望開始時刻マスタ!O86="休み","休み","")))))</f>
        <v/>
      </c>
      <c r="P86" s="142" t="str">
        <f>IF(AND(希望開始時刻マスタ!P86&gt;=シフト設定マスタ!$D$12,希望開始時刻マスタ!P86&lt;シフト設定マスタ!$E$12,$AH86="キッチン"),"A",IF(AND(希望開始時刻マスタ!P86&gt;=シフト設定マスタ!$D$13,希望開始時刻マスタ!P86&lt;シフト設定マスタ!$E$13,$AH86="キッチン"),"B",IF(AND(希望開始時刻マスタ!P86&gt;=シフト設定マスタ!$D$14,希望開始時刻マスタ!P86&lt;シフト設定マスタ!$E$14,$AH86="ホール"),"C",IF(AND(希望開始時刻マスタ!P86&gt;=シフト設定マスタ!$D$15,希望開始時刻マスタ!P86&lt;シフト設定マスタ!$E$15,$AH86="ホール"),"D",IF(希望開始時刻マスタ!P86="休み","休み","")))))</f>
        <v/>
      </c>
      <c r="Q86" s="142" t="str">
        <f>IF(AND(希望開始時刻マスタ!Q86&gt;=シフト設定マスタ!$D$12,希望開始時刻マスタ!Q86&lt;シフト設定マスタ!$E$12,$AH86="キッチン"),"A",IF(AND(希望開始時刻マスタ!Q86&gt;=シフト設定マスタ!$D$13,希望開始時刻マスタ!Q86&lt;シフト設定マスタ!$E$13,$AH86="キッチン"),"B",IF(AND(希望開始時刻マスタ!Q86&gt;=シフト設定マスタ!$D$14,希望開始時刻マスタ!Q86&lt;シフト設定マスタ!$E$14,$AH86="ホール"),"C",IF(AND(希望開始時刻マスタ!Q86&gt;=シフト設定マスタ!$D$15,希望開始時刻マスタ!Q86&lt;シフト設定マスタ!$E$15,$AH86="ホール"),"D",IF(希望開始時刻マスタ!Q86="休み","休み","")))))</f>
        <v/>
      </c>
      <c r="R86" s="142" t="str">
        <f>IF(AND(希望開始時刻マスタ!R86&gt;=シフト設定マスタ!$D$12,希望開始時刻マスタ!R86&lt;シフト設定マスタ!$E$12,$AH86="キッチン"),"A",IF(AND(希望開始時刻マスタ!R86&gt;=シフト設定マスタ!$D$13,希望開始時刻マスタ!R86&lt;シフト設定マスタ!$E$13,$AH86="キッチン"),"B",IF(AND(希望開始時刻マスタ!R86&gt;=シフト設定マスタ!$D$14,希望開始時刻マスタ!R86&lt;シフト設定マスタ!$E$14,$AH86="ホール"),"C",IF(AND(希望開始時刻マスタ!R86&gt;=シフト設定マスタ!$D$15,希望開始時刻マスタ!R86&lt;シフト設定マスタ!$E$15,$AH86="ホール"),"D",IF(希望開始時刻マスタ!R86="休み","休み","")))))</f>
        <v/>
      </c>
      <c r="S86" s="142" t="str">
        <f>IF(AND(希望開始時刻マスタ!S86&gt;=シフト設定マスタ!$D$12,希望開始時刻マスタ!S86&lt;シフト設定マスタ!$E$12,$AH86="キッチン"),"A",IF(AND(希望開始時刻マスタ!S86&gt;=シフト設定マスタ!$D$13,希望開始時刻マスタ!S86&lt;シフト設定マスタ!$E$13,$AH86="キッチン"),"B",IF(AND(希望開始時刻マスタ!S86&gt;=シフト設定マスタ!$D$14,希望開始時刻マスタ!S86&lt;シフト設定マスタ!$E$14,$AH86="ホール"),"C",IF(AND(希望開始時刻マスタ!S86&gt;=シフト設定マスタ!$D$15,希望開始時刻マスタ!S86&lt;シフト設定マスタ!$E$15,$AH86="ホール"),"D",IF(希望開始時刻マスタ!S86="休み","休み","")))))</f>
        <v/>
      </c>
      <c r="T86" s="142" t="str">
        <f>IF(AND(希望開始時刻マスタ!T86&gt;=シフト設定マスタ!$D$12,希望開始時刻マスタ!T86&lt;シフト設定マスタ!$E$12,$AH86="キッチン"),"A",IF(AND(希望開始時刻マスタ!T86&gt;=シフト設定マスタ!$D$13,希望開始時刻マスタ!T86&lt;シフト設定マスタ!$E$13,$AH86="キッチン"),"B",IF(AND(希望開始時刻マスタ!T86&gt;=シフト設定マスタ!$D$14,希望開始時刻マスタ!T86&lt;シフト設定マスタ!$E$14,$AH86="ホール"),"C",IF(AND(希望開始時刻マスタ!T86&gt;=シフト設定マスタ!$D$15,希望開始時刻マスタ!T86&lt;シフト設定マスタ!$E$15,$AH86="ホール"),"D",IF(希望開始時刻マスタ!T86="休み","休み","")))))</f>
        <v/>
      </c>
      <c r="U86" s="142" t="str">
        <f>IF(AND(希望開始時刻マスタ!U86&gt;=シフト設定マスタ!$D$12,希望開始時刻マスタ!U86&lt;シフト設定マスタ!$E$12,$AH86="キッチン"),"A",IF(AND(希望開始時刻マスタ!U86&gt;=シフト設定マスタ!$D$13,希望開始時刻マスタ!U86&lt;シフト設定マスタ!$E$13,$AH86="キッチン"),"B",IF(AND(希望開始時刻マスタ!U86&gt;=シフト設定マスタ!$D$14,希望開始時刻マスタ!U86&lt;シフト設定マスタ!$E$14,$AH86="ホール"),"C",IF(AND(希望開始時刻マスタ!U86&gt;=シフト設定マスタ!$D$15,希望開始時刻マスタ!U86&lt;シフト設定マスタ!$E$15,$AH86="ホール"),"D",IF(希望開始時刻マスタ!U86="休み","休み","")))))</f>
        <v/>
      </c>
      <c r="V86" s="142" t="str">
        <f>IF(AND(希望開始時刻マスタ!V86&gt;=シフト設定マスタ!$D$12,希望開始時刻マスタ!V86&lt;シフト設定マスタ!$E$12,$AH86="キッチン"),"A",IF(AND(希望開始時刻マスタ!V86&gt;=シフト設定マスタ!$D$13,希望開始時刻マスタ!V86&lt;シフト設定マスタ!$E$13,$AH86="キッチン"),"B",IF(AND(希望開始時刻マスタ!V86&gt;=シフト設定マスタ!$D$14,希望開始時刻マスタ!V86&lt;シフト設定マスタ!$E$14,$AH86="ホール"),"C",IF(AND(希望開始時刻マスタ!V86&gt;=シフト設定マスタ!$D$15,希望開始時刻マスタ!V86&lt;シフト設定マスタ!$E$15,$AH86="ホール"),"D",IF(希望開始時刻マスタ!V86="休み","休み","")))))</f>
        <v/>
      </c>
      <c r="W86" s="142" t="str">
        <f>IF(AND(希望開始時刻マスタ!W86&gt;=シフト設定マスタ!$D$12,希望開始時刻マスタ!W86&lt;シフト設定マスタ!$E$12,$AH86="キッチン"),"A",IF(AND(希望開始時刻マスタ!W86&gt;=シフト設定マスタ!$D$13,希望開始時刻マスタ!W86&lt;シフト設定マスタ!$E$13,$AH86="キッチン"),"B",IF(AND(希望開始時刻マスタ!W86&gt;=シフト設定マスタ!$D$14,希望開始時刻マスタ!W86&lt;シフト設定マスタ!$E$14,$AH86="ホール"),"C",IF(AND(希望開始時刻マスタ!W86&gt;=シフト設定マスタ!$D$15,希望開始時刻マスタ!W86&lt;シフト設定マスタ!$E$15,$AH86="ホール"),"D",IF(希望開始時刻マスタ!W86="休み","休み","")))))</f>
        <v/>
      </c>
      <c r="X86" s="142" t="str">
        <f>IF(AND(希望開始時刻マスタ!X86&gt;=シフト設定マスタ!$D$12,希望開始時刻マスタ!X86&lt;シフト設定マスタ!$E$12,$AH86="キッチン"),"A",IF(AND(希望開始時刻マスタ!X86&gt;=シフト設定マスタ!$D$13,希望開始時刻マスタ!X86&lt;シフト設定マスタ!$E$13,$AH86="キッチン"),"B",IF(AND(希望開始時刻マスタ!X86&gt;=シフト設定マスタ!$D$14,希望開始時刻マスタ!X86&lt;シフト設定マスタ!$E$14,$AH86="ホール"),"C",IF(AND(希望開始時刻マスタ!X86&gt;=シフト設定マスタ!$D$15,希望開始時刻マスタ!X86&lt;シフト設定マスタ!$E$15,$AH86="ホール"),"D",IF(希望開始時刻マスタ!X86="休み","休み","")))))</f>
        <v/>
      </c>
      <c r="Y86" s="142" t="str">
        <f>IF(AND(希望開始時刻マスタ!Y86&gt;=シフト設定マスタ!$D$12,希望開始時刻マスタ!Y86&lt;シフト設定マスタ!$E$12,$AH86="キッチン"),"A",IF(AND(希望開始時刻マスタ!Y86&gt;=シフト設定マスタ!$D$13,希望開始時刻マスタ!Y86&lt;シフト設定マスタ!$E$13,$AH86="キッチン"),"B",IF(AND(希望開始時刻マスタ!Y86&gt;=シフト設定マスタ!$D$14,希望開始時刻マスタ!Y86&lt;シフト設定マスタ!$E$14,$AH86="ホール"),"C",IF(AND(希望開始時刻マスタ!Y86&gt;=シフト設定マスタ!$D$15,希望開始時刻マスタ!Y86&lt;シフト設定マスタ!$E$15,$AH86="ホール"),"D",IF(希望開始時刻マスタ!Y86="休み","休み","")))))</f>
        <v/>
      </c>
      <c r="Z86" s="142" t="str">
        <f>IF(AND(希望開始時刻マスタ!Z86&gt;=シフト設定マスタ!$D$12,希望開始時刻マスタ!Z86&lt;シフト設定マスタ!$E$12,$AH86="キッチン"),"A",IF(AND(希望開始時刻マスタ!Z86&gt;=シフト設定マスタ!$D$13,希望開始時刻マスタ!Z86&lt;シフト設定マスタ!$E$13,$AH86="キッチン"),"B",IF(AND(希望開始時刻マスタ!Z86&gt;=シフト設定マスタ!$D$14,希望開始時刻マスタ!Z86&lt;シフト設定マスタ!$E$14,$AH86="ホール"),"C",IF(AND(希望開始時刻マスタ!Z86&gt;=シフト設定マスタ!$D$15,希望開始時刻マスタ!Z86&lt;シフト設定マスタ!$E$15,$AH86="ホール"),"D",IF(希望開始時刻マスタ!Z86="休み","休み","")))))</f>
        <v/>
      </c>
      <c r="AA86" s="142" t="str">
        <f>IF(AND(希望開始時刻マスタ!AA86&gt;=シフト設定マスタ!$D$12,希望開始時刻マスタ!AA86&lt;シフト設定マスタ!$E$12,$AH86="キッチン"),"A",IF(AND(希望開始時刻マスタ!AA86&gt;=シフト設定マスタ!$D$13,希望開始時刻マスタ!AA86&lt;シフト設定マスタ!$E$13,$AH86="キッチン"),"B",IF(AND(希望開始時刻マスタ!AA86&gt;=シフト設定マスタ!$D$14,希望開始時刻マスタ!AA86&lt;シフト設定マスタ!$E$14,$AH86="ホール"),"C",IF(AND(希望開始時刻マスタ!AA86&gt;=シフト設定マスタ!$D$15,希望開始時刻マスタ!AA86&lt;シフト設定マスタ!$E$15,$AH86="ホール"),"D",IF(希望開始時刻マスタ!AA86="休み","休み","")))))</f>
        <v/>
      </c>
      <c r="AB86" s="142" t="str">
        <f>IF(AND(希望開始時刻マスタ!AB86&gt;=シフト設定マスタ!$D$12,希望開始時刻マスタ!AB86&lt;シフト設定マスタ!$E$12,$AH86="キッチン"),"A",IF(AND(希望開始時刻マスタ!AB86&gt;=シフト設定マスタ!$D$13,希望開始時刻マスタ!AB86&lt;シフト設定マスタ!$E$13,$AH86="キッチン"),"B",IF(AND(希望開始時刻マスタ!AB86&gt;=シフト設定マスタ!$D$14,希望開始時刻マスタ!AB86&lt;シフト設定マスタ!$E$14,$AH86="ホール"),"C",IF(AND(希望開始時刻マスタ!AB86&gt;=シフト設定マスタ!$D$15,希望開始時刻マスタ!AB86&lt;シフト設定マスタ!$E$15,$AH86="ホール"),"D",IF(希望開始時刻マスタ!AB86="休み","休み","")))))</f>
        <v/>
      </c>
      <c r="AC86" s="142" t="str">
        <f>IF(AND(希望開始時刻マスタ!AC86&gt;=シフト設定マスタ!$D$12,希望開始時刻マスタ!AC86&lt;シフト設定マスタ!$E$12,$AH86="キッチン"),"A",IF(AND(希望開始時刻マスタ!AC86&gt;=シフト設定マスタ!$D$13,希望開始時刻マスタ!AC86&lt;シフト設定マスタ!$E$13,$AH86="キッチン"),"B",IF(AND(希望開始時刻マスタ!AC86&gt;=シフト設定マスタ!$D$14,希望開始時刻マスタ!AC86&lt;シフト設定マスタ!$E$14,$AH86="ホール"),"C",IF(AND(希望開始時刻マスタ!AC86&gt;=シフト設定マスタ!$D$15,希望開始時刻マスタ!AC86&lt;シフト設定マスタ!$E$15,$AH86="ホール"),"D",IF(希望開始時刻マスタ!AC86="休み","休み","")))))</f>
        <v/>
      </c>
      <c r="AD86" s="142" t="str">
        <f>IF(AND(希望開始時刻マスタ!AD86&gt;=シフト設定マスタ!$D$12,希望開始時刻マスタ!AD86&lt;シフト設定マスタ!$E$12,$AH86="キッチン"),"A",IF(AND(希望開始時刻マスタ!AD86&gt;=シフト設定マスタ!$D$13,希望開始時刻マスタ!AD86&lt;シフト設定マスタ!$E$13,$AH86="キッチン"),"B",IF(AND(希望開始時刻マスタ!AD86&gt;=シフト設定マスタ!$D$14,希望開始時刻マスタ!AD86&lt;シフト設定マスタ!$E$14,$AH86="ホール"),"C",IF(AND(希望開始時刻マスタ!AD86&gt;=シフト設定マスタ!$D$15,希望開始時刻マスタ!AD86&lt;シフト設定マスタ!$E$15,$AH86="ホール"),"D",IF(希望開始時刻マスタ!AD86="休み","休み","")))))</f>
        <v/>
      </c>
      <c r="AE86" s="142" t="str">
        <f>IF(AND(希望開始時刻マスタ!AE86&gt;=シフト設定マスタ!$D$12,希望開始時刻マスタ!AE86&lt;シフト設定マスタ!$E$12,$AH86="キッチン"),"A",IF(AND(希望開始時刻マスタ!AE86&gt;=シフト設定マスタ!$D$13,希望開始時刻マスタ!AE86&lt;シフト設定マスタ!$E$13,$AH86="キッチン"),"B",IF(AND(希望開始時刻マスタ!AE86&gt;=シフト設定マスタ!$D$14,希望開始時刻マスタ!AE86&lt;シフト設定マスタ!$E$14,$AH86="ホール"),"C",IF(AND(希望開始時刻マスタ!AE86&gt;=シフト設定マスタ!$D$15,希望開始時刻マスタ!AE86&lt;シフト設定マスタ!$E$15,$AH86="ホール"),"D",IF(希望開始時刻マスタ!AE86="休み","休み","")))))</f>
        <v/>
      </c>
      <c r="AF86" s="142" t="str">
        <f>IF(AND(希望開始時刻マスタ!AF86&gt;=シフト設定マスタ!$D$12,希望開始時刻マスタ!AF86&lt;シフト設定マスタ!$E$12,$AH86="キッチン"),"A",IF(AND(希望開始時刻マスタ!AF86&gt;=シフト設定マスタ!$D$13,希望開始時刻マスタ!AF86&lt;シフト設定マスタ!$E$13,$AH86="キッチン"),"B",IF(AND(希望開始時刻マスタ!AF86&gt;=シフト設定マスタ!$D$14,希望開始時刻マスタ!AF86&lt;シフト設定マスタ!$E$14,$AH86="ホール"),"C",IF(AND(希望開始時刻マスタ!AF86&gt;=シフト設定マスタ!$D$15,希望開始時刻マスタ!AF86&lt;シフト設定マスタ!$E$15,$AH86="ホール"),"D",IF(希望開始時刻マスタ!AF86="休み","休み","")))))</f>
        <v/>
      </c>
      <c r="AG86" s="142" t="str">
        <f>IF(AND(希望開始時刻マスタ!AG86&gt;=シフト設定マスタ!$D$12,希望開始時刻マスタ!AG86&lt;シフト設定マスタ!$E$12,$AH86="キッチン"),"A",IF(AND(希望開始時刻マスタ!AG86&gt;=シフト設定マスタ!$D$13,希望開始時刻マスタ!AG86&lt;シフト設定マスタ!$E$13,$AH86="キッチン"),"B",IF(AND(希望開始時刻マスタ!AG86&gt;=シフト設定マスタ!$D$14,希望開始時刻マスタ!AG86&lt;シフト設定マスタ!$E$14,$AH86="ホール"),"C",IF(AND(希望開始時刻マスタ!AG86&gt;=シフト設定マスタ!$D$15,希望開始時刻マスタ!AG86&lt;シフト設定マスタ!$E$15,$AH86="ホール"),"D",IF(希望開始時刻マスタ!AG86="休み","休み","")))))</f>
        <v/>
      </c>
      <c r="AH86" s="143">
        <f>スタッフマスタ!L22</f>
        <v>0</v>
      </c>
      <c r="AI86" s="143">
        <f>スタッフマスタ!K22</f>
        <v>0</v>
      </c>
    </row>
    <row r="87" spans="2:35" x14ac:dyDescent="0.4">
      <c r="B87" s="17" t="s">
        <v>70</v>
      </c>
      <c r="C87" s="142" t="str">
        <f>IF(AND(希望開始時刻マスタ!C87&gt;=シフト設定マスタ!$D$12,希望開始時刻マスタ!C87&lt;シフト設定マスタ!$E$12,$AH87="キッチン"),"A",IF(AND(希望開始時刻マスタ!C87&gt;=シフト設定マスタ!$D$13,希望開始時刻マスタ!C87&lt;シフト設定マスタ!$E$13,$AH87="キッチン"),"B",IF(AND(希望開始時刻マスタ!C87&gt;=シフト設定マスタ!$D$14,希望開始時刻マスタ!C87&lt;シフト設定マスタ!$E$14,$AH87="ホール"),"C",IF(AND(希望開始時刻マスタ!C87&gt;=シフト設定マスタ!$D$15,希望開始時刻マスタ!C87&lt;シフト設定マスタ!$E$15,$AH87="ホール"),"D",IF(希望開始時刻マスタ!C87="休み","休み","")))))</f>
        <v/>
      </c>
      <c r="D87" s="142" t="str">
        <f>IF(AND(希望開始時刻マスタ!D87&gt;=シフト設定マスタ!$D$12,希望開始時刻マスタ!D87&lt;シフト設定マスタ!$E$12,$AH87="キッチン"),"A",IF(AND(希望開始時刻マスタ!D87&gt;=シフト設定マスタ!$D$13,希望開始時刻マスタ!D87&lt;シフト設定マスタ!$E$13,$AH87="キッチン"),"B",IF(AND(希望開始時刻マスタ!D87&gt;=シフト設定マスタ!$D$14,希望開始時刻マスタ!D87&lt;シフト設定マスタ!$E$14,$AH87="ホール"),"C",IF(AND(希望開始時刻マスタ!D87&gt;=シフト設定マスタ!$D$15,希望開始時刻マスタ!D87&lt;シフト設定マスタ!$E$15,$AH87="ホール"),"D",IF(希望開始時刻マスタ!D87="休み","休み","")))))</f>
        <v/>
      </c>
      <c r="E87" s="142" t="str">
        <f>IF(AND(希望開始時刻マスタ!E87&gt;=シフト設定マスタ!$D$12,希望開始時刻マスタ!E87&lt;シフト設定マスタ!$E$12,$AH87="キッチン"),"A",IF(AND(希望開始時刻マスタ!E87&gt;=シフト設定マスタ!$D$13,希望開始時刻マスタ!E87&lt;シフト設定マスタ!$E$13,$AH87="キッチン"),"B",IF(AND(希望開始時刻マスタ!E87&gt;=シフト設定マスタ!$D$14,希望開始時刻マスタ!E87&lt;シフト設定マスタ!$E$14,$AH87="ホール"),"C",IF(AND(希望開始時刻マスタ!E87&gt;=シフト設定マスタ!$D$15,希望開始時刻マスタ!E87&lt;シフト設定マスタ!$E$15,$AH87="ホール"),"D",IF(希望開始時刻マスタ!E87="休み","休み","")))))</f>
        <v/>
      </c>
      <c r="F87" s="142" t="str">
        <f>IF(AND(希望開始時刻マスタ!F87&gt;=シフト設定マスタ!$D$12,希望開始時刻マスタ!F87&lt;シフト設定マスタ!$E$12,$AH87="キッチン"),"A",IF(AND(希望開始時刻マスタ!F87&gt;=シフト設定マスタ!$D$13,希望開始時刻マスタ!F87&lt;シフト設定マスタ!$E$13,$AH87="キッチン"),"B",IF(AND(希望開始時刻マスタ!F87&gt;=シフト設定マスタ!$D$14,希望開始時刻マスタ!F87&lt;シフト設定マスタ!$E$14,$AH87="ホール"),"C",IF(AND(希望開始時刻マスタ!F87&gt;=シフト設定マスタ!$D$15,希望開始時刻マスタ!F87&lt;シフト設定マスタ!$E$15,$AH87="ホール"),"D",IF(希望開始時刻マスタ!F87="休み","休み","")))))</f>
        <v/>
      </c>
      <c r="G87" s="142" t="str">
        <f>IF(AND(希望開始時刻マスタ!G87&gt;=シフト設定マスタ!$D$12,希望開始時刻マスタ!G87&lt;シフト設定マスタ!$E$12,$AH87="キッチン"),"A",IF(AND(希望開始時刻マスタ!G87&gt;=シフト設定マスタ!$D$13,希望開始時刻マスタ!G87&lt;シフト設定マスタ!$E$13,$AH87="キッチン"),"B",IF(AND(希望開始時刻マスタ!G87&gt;=シフト設定マスタ!$D$14,希望開始時刻マスタ!G87&lt;シフト設定マスタ!$E$14,$AH87="ホール"),"C",IF(AND(希望開始時刻マスタ!G87&gt;=シフト設定マスタ!$D$15,希望開始時刻マスタ!G87&lt;シフト設定マスタ!$E$15,$AH87="ホール"),"D",IF(希望開始時刻マスタ!G87="休み","休み","")))))</f>
        <v/>
      </c>
      <c r="H87" s="142" t="str">
        <f>IF(AND(希望開始時刻マスタ!H87&gt;=シフト設定マスタ!$D$12,希望開始時刻マスタ!H87&lt;シフト設定マスタ!$E$12,$AH87="キッチン"),"A",IF(AND(希望開始時刻マスタ!H87&gt;=シフト設定マスタ!$D$13,希望開始時刻マスタ!H87&lt;シフト設定マスタ!$E$13,$AH87="キッチン"),"B",IF(AND(希望開始時刻マスタ!H87&gt;=シフト設定マスタ!$D$14,希望開始時刻マスタ!H87&lt;シフト設定マスタ!$E$14,$AH87="ホール"),"C",IF(AND(希望開始時刻マスタ!H87&gt;=シフト設定マスタ!$D$15,希望開始時刻マスタ!H87&lt;シフト設定マスタ!$E$15,$AH87="ホール"),"D",IF(希望開始時刻マスタ!H87="休み","休み","")))))</f>
        <v/>
      </c>
      <c r="I87" s="142" t="str">
        <f>IF(AND(希望開始時刻マスタ!I87&gt;=シフト設定マスタ!$D$12,希望開始時刻マスタ!I87&lt;シフト設定マスタ!$E$12,$AH87="キッチン"),"A",IF(AND(希望開始時刻マスタ!I87&gt;=シフト設定マスタ!$D$13,希望開始時刻マスタ!I87&lt;シフト設定マスタ!$E$13,$AH87="キッチン"),"B",IF(AND(希望開始時刻マスタ!I87&gt;=シフト設定マスタ!$D$14,希望開始時刻マスタ!I87&lt;シフト設定マスタ!$E$14,$AH87="ホール"),"C",IF(AND(希望開始時刻マスタ!I87&gt;=シフト設定マスタ!$D$15,希望開始時刻マスタ!I87&lt;シフト設定マスタ!$E$15,$AH87="ホール"),"D",IF(希望開始時刻マスタ!I87="休み","休み","")))))</f>
        <v/>
      </c>
      <c r="J87" s="142" t="str">
        <f>IF(AND(希望開始時刻マスタ!J87&gt;=シフト設定マスタ!$D$12,希望開始時刻マスタ!J87&lt;シフト設定マスタ!$E$12,$AH87="キッチン"),"A",IF(AND(希望開始時刻マスタ!J87&gt;=シフト設定マスタ!$D$13,希望開始時刻マスタ!J87&lt;シフト設定マスタ!$E$13,$AH87="キッチン"),"B",IF(AND(希望開始時刻マスタ!J87&gt;=シフト設定マスタ!$D$14,希望開始時刻マスタ!J87&lt;シフト設定マスタ!$E$14,$AH87="ホール"),"C",IF(AND(希望開始時刻マスタ!J87&gt;=シフト設定マスタ!$D$15,希望開始時刻マスタ!J87&lt;シフト設定マスタ!$E$15,$AH87="ホール"),"D",IF(希望開始時刻マスタ!J87="休み","休み","")))))</f>
        <v/>
      </c>
      <c r="K87" s="142" t="str">
        <f>IF(AND(希望開始時刻マスタ!K87&gt;=シフト設定マスタ!$D$12,希望開始時刻マスタ!K87&lt;シフト設定マスタ!$E$12,$AH87="キッチン"),"A",IF(AND(希望開始時刻マスタ!K87&gt;=シフト設定マスタ!$D$13,希望開始時刻マスタ!K87&lt;シフト設定マスタ!$E$13,$AH87="キッチン"),"B",IF(AND(希望開始時刻マスタ!K87&gt;=シフト設定マスタ!$D$14,希望開始時刻マスタ!K87&lt;シフト設定マスタ!$E$14,$AH87="ホール"),"C",IF(AND(希望開始時刻マスタ!K87&gt;=シフト設定マスタ!$D$15,希望開始時刻マスタ!K87&lt;シフト設定マスタ!$E$15,$AH87="ホール"),"D",IF(希望開始時刻マスタ!K87="休み","休み","")))))</f>
        <v/>
      </c>
      <c r="L87" s="142" t="str">
        <f>IF(AND(希望開始時刻マスタ!L87&gt;=シフト設定マスタ!$D$12,希望開始時刻マスタ!L87&lt;シフト設定マスタ!$E$12,$AH87="キッチン"),"A",IF(AND(希望開始時刻マスタ!L87&gt;=シフト設定マスタ!$D$13,希望開始時刻マスタ!L87&lt;シフト設定マスタ!$E$13,$AH87="キッチン"),"B",IF(AND(希望開始時刻マスタ!L87&gt;=シフト設定マスタ!$D$14,希望開始時刻マスタ!L87&lt;シフト設定マスタ!$E$14,$AH87="ホール"),"C",IF(AND(希望開始時刻マスタ!L87&gt;=シフト設定マスタ!$D$15,希望開始時刻マスタ!L87&lt;シフト設定マスタ!$E$15,$AH87="ホール"),"D",IF(希望開始時刻マスタ!L87="休み","休み","")))))</f>
        <v/>
      </c>
      <c r="M87" s="142" t="str">
        <f>IF(AND(希望開始時刻マスタ!M87&gt;=シフト設定マスタ!$D$12,希望開始時刻マスタ!M87&lt;シフト設定マスタ!$E$12,$AH87="キッチン"),"A",IF(AND(希望開始時刻マスタ!M87&gt;=シフト設定マスタ!$D$13,希望開始時刻マスタ!M87&lt;シフト設定マスタ!$E$13,$AH87="キッチン"),"B",IF(AND(希望開始時刻マスタ!M87&gt;=シフト設定マスタ!$D$14,希望開始時刻マスタ!M87&lt;シフト設定マスタ!$E$14,$AH87="ホール"),"C",IF(AND(希望開始時刻マスタ!M87&gt;=シフト設定マスタ!$D$15,希望開始時刻マスタ!M87&lt;シフト設定マスタ!$E$15,$AH87="ホール"),"D",IF(希望開始時刻マスタ!M87="休み","休み","")))))</f>
        <v/>
      </c>
      <c r="N87" s="142" t="str">
        <f>IF(AND(希望開始時刻マスタ!N87&gt;=シフト設定マスタ!$D$12,希望開始時刻マスタ!N87&lt;シフト設定マスタ!$E$12,$AH87="キッチン"),"A",IF(AND(希望開始時刻マスタ!N87&gt;=シフト設定マスタ!$D$13,希望開始時刻マスタ!N87&lt;シフト設定マスタ!$E$13,$AH87="キッチン"),"B",IF(AND(希望開始時刻マスタ!N87&gt;=シフト設定マスタ!$D$14,希望開始時刻マスタ!N87&lt;シフト設定マスタ!$E$14,$AH87="ホール"),"C",IF(AND(希望開始時刻マスタ!N87&gt;=シフト設定マスタ!$D$15,希望開始時刻マスタ!N87&lt;シフト設定マスタ!$E$15,$AH87="ホール"),"D",IF(希望開始時刻マスタ!N87="休み","休み","")))))</f>
        <v/>
      </c>
      <c r="O87" s="142" t="str">
        <f>IF(AND(希望開始時刻マスタ!O87&gt;=シフト設定マスタ!$D$12,希望開始時刻マスタ!O87&lt;シフト設定マスタ!$E$12,$AH87="キッチン"),"A",IF(AND(希望開始時刻マスタ!O87&gt;=シフト設定マスタ!$D$13,希望開始時刻マスタ!O87&lt;シフト設定マスタ!$E$13,$AH87="キッチン"),"B",IF(AND(希望開始時刻マスタ!O87&gt;=シフト設定マスタ!$D$14,希望開始時刻マスタ!O87&lt;シフト設定マスタ!$E$14,$AH87="ホール"),"C",IF(AND(希望開始時刻マスタ!O87&gt;=シフト設定マスタ!$D$15,希望開始時刻マスタ!O87&lt;シフト設定マスタ!$E$15,$AH87="ホール"),"D",IF(希望開始時刻マスタ!O87="休み","休み","")))))</f>
        <v/>
      </c>
      <c r="P87" s="142" t="str">
        <f>IF(AND(希望開始時刻マスタ!P87&gt;=シフト設定マスタ!$D$12,希望開始時刻マスタ!P87&lt;シフト設定マスタ!$E$12,$AH87="キッチン"),"A",IF(AND(希望開始時刻マスタ!P87&gt;=シフト設定マスタ!$D$13,希望開始時刻マスタ!P87&lt;シフト設定マスタ!$E$13,$AH87="キッチン"),"B",IF(AND(希望開始時刻マスタ!P87&gt;=シフト設定マスタ!$D$14,希望開始時刻マスタ!P87&lt;シフト設定マスタ!$E$14,$AH87="ホール"),"C",IF(AND(希望開始時刻マスタ!P87&gt;=シフト設定マスタ!$D$15,希望開始時刻マスタ!P87&lt;シフト設定マスタ!$E$15,$AH87="ホール"),"D",IF(希望開始時刻マスタ!P87="休み","休み","")))))</f>
        <v/>
      </c>
      <c r="Q87" s="142" t="str">
        <f>IF(AND(希望開始時刻マスタ!Q87&gt;=シフト設定マスタ!$D$12,希望開始時刻マスタ!Q87&lt;シフト設定マスタ!$E$12,$AH87="キッチン"),"A",IF(AND(希望開始時刻マスタ!Q87&gt;=シフト設定マスタ!$D$13,希望開始時刻マスタ!Q87&lt;シフト設定マスタ!$E$13,$AH87="キッチン"),"B",IF(AND(希望開始時刻マスタ!Q87&gt;=シフト設定マスタ!$D$14,希望開始時刻マスタ!Q87&lt;シフト設定マスタ!$E$14,$AH87="ホール"),"C",IF(AND(希望開始時刻マスタ!Q87&gt;=シフト設定マスタ!$D$15,希望開始時刻マスタ!Q87&lt;シフト設定マスタ!$E$15,$AH87="ホール"),"D",IF(希望開始時刻マスタ!Q87="休み","休み","")))))</f>
        <v/>
      </c>
      <c r="R87" s="142" t="str">
        <f>IF(AND(希望開始時刻マスタ!R87&gt;=シフト設定マスタ!$D$12,希望開始時刻マスタ!R87&lt;シフト設定マスタ!$E$12,$AH87="キッチン"),"A",IF(AND(希望開始時刻マスタ!R87&gt;=シフト設定マスタ!$D$13,希望開始時刻マスタ!R87&lt;シフト設定マスタ!$E$13,$AH87="キッチン"),"B",IF(AND(希望開始時刻マスタ!R87&gt;=シフト設定マスタ!$D$14,希望開始時刻マスタ!R87&lt;シフト設定マスタ!$E$14,$AH87="ホール"),"C",IF(AND(希望開始時刻マスタ!R87&gt;=シフト設定マスタ!$D$15,希望開始時刻マスタ!R87&lt;シフト設定マスタ!$E$15,$AH87="ホール"),"D",IF(希望開始時刻マスタ!R87="休み","休み","")))))</f>
        <v/>
      </c>
      <c r="S87" s="142" t="str">
        <f>IF(AND(希望開始時刻マスタ!S87&gt;=シフト設定マスタ!$D$12,希望開始時刻マスタ!S87&lt;シフト設定マスタ!$E$12,$AH87="キッチン"),"A",IF(AND(希望開始時刻マスタ!S87&gt;=シフト設定マスタ!$D$13,希望開始時刻マスタ!S87&lt;シフト設定マスタ!$E$13,$AH87="キッチン"),"B",IF(AND(希望開始時刻マスタ!S87&gt;=シフト設定マスタ!$D$14,希望開始時刻マスタ!S87&lt;シフト設定マスタ!$E$14,$AH87="ホール"),"C",IF(AND(希望開始時刻マスタ!S87&gt;=シフト設定マスタ!$D$15,希望開始時刻マスタ!S87&lt;シフト設定マスタ!$E$15,$AH87="ホール"),"D",IF(希望開始時刻マスタ!S87="休み","休み","")))))</f>
        <v/>
      </c>
      <c r="T87" s="142" t="str">
        <f>IF(AND(希望開始時刻マスタ!T87&gt;=シフト設定マスタ!$D$12,希望開始時刻マスタ!T87&lt;シフト設定マスタ!$E$12,$AH87="キッチン"),"A",IF(AND(希望開始時刻マスタ!T87&gt;=シフト設定マスタ!$D$13,希望開始時刻マスタ!T87&lt;シフト設定マスタ!$E$13,$AH87="キッチン"),"B",IF(AND(希望開始時刻マスタ!T87&gt;=シフト設定マスタ!$D$14,希望開始時刻マスタ!T87&lt;シフト設定マスタ!$E$14,$AH87="ホール"),"C",IF(AND(希望開始時刻マスタ!T87&gt;=シフト設定マスタ!$D$15,希望開始時刻マスタ!T87&lt;シフト設定マスタ!$E$15,$AH87="ホール"),"D",IF(希望開始時刻マスタ!T87="休み","休み","")))))</f>
        <v/>
      </c>
      <c r="U87" s="142" t="str">
        <f>IF(AND(希望開始時刻マスタ!U87&gt;=シフト設定マスタ!$D$12,希望開始時刻マスタ!U87&lt;シフト設定マスタ!$E$12,$AH87="キッチン"),"A",IF(AND(希望開始時刻マスタ!U87&gt;=シフト設定マスタ!$D$13,希望開始時刻マスタ!U87&lt;シフト設定マスタ!$E$13,$AH87="キッチン"),"B",IF(AND(希望開始時刻マスタ!U87&gt;=シフト設定マスタ!$D$14,希望開始時刻マスタ!U87&lt;シフト設定マスタ!$E$14,$AH87="ホール"),"C",IF(AND(希望開始時刻マスタ!U87&gt;=シフト設定マスタ!$D$15,希望開始時刻マスタ!U87&lt;シフト設定マスタ!$E$15,$AH87="ホール"),"D",IF(希望開始時刻マスタ!U87="休み","休み","")))))</f>
        <v/>
      </c>
      <c r="V87" s="142" t="str">
        <f>IF(AND(希望開始時刻マスタ!V87&gt;=シフト設定マスタ!$D$12,希望開始時刻マスタ!V87&lt;シフト設定マスタ!$E$12,$AH87="キッチン"),"A",IF(AND(希望開始時刻マスタ!V87&gt;=シフト設定マスタ!$D$13,希望開始時刻マスタ!V87&lt;シフト設定マスタ!$E$13,$AH87="キッチン"),"B",IF(AND(希望開始時刻マスタ!V87&gt;=シフト設定マスタ!$D$14,希望開始時刻マスタ!V87&lt;シフト設定マスタ!$E$14,$AH87="ホール"),"C",IF(AND(希望開始時刻マスタ!V87&gt;=シフト設定マスタ!$D$15,希望開始時刻マスタ!V87&lt;シフト設定マスタ!$E$15,$AH87="ホール"),"D",IF(希望開始時刻マスタ!V87="休み","休み","")))))</f>
        <v/>
      </c>
      <c r="W87" s="142" t="str">
        <f>IF(AND(希望開始時刻マスタ!W87&gt;=シフト設定マスタ!$D$12,希望開始時刻マスタ!W87&lt;シフト設定マスタ!$E$12,$AH87="キッチン"),"A",IF(AND(希望開始時刻マスタ!W87&gt;=シフト設定マスタ!$D$13,希望開始時刻マスタ!W87&lt;シフト設定マスタ!$E$13,$AH87="キッチン"),"B",IF(AND(希望開始時刻マスタ!W87&gt;=シフト設定マスタ!$D$14,希望開始時刻マスタ!W87&lt;シフト設定マスタ!$E$14,$AH87="ホール"),"C",IF(AND(希望開始時刻マスタ!W87&gt;=シフト設定マスタ!$D$15,希望開始時刻マスタ!W87&lt;シフト設定マスタ!$E$15,$AH87="ホール"),"D",IF(希望開始時刻マスタ!W87="休み","休み","")))))</f>
        <v/>
      </c>
      <c r="X87" s="142" t="str">
        <f>IF(AND(希望開始時刻マスタ!X87&gt;=シフト設定マスタ!$D$12,希望開始時刻マスタ!X87&lt;シフト設定マスタ!$E$12,$AH87="キッチン"),"A",IF(AND(希望開始時刻マスタ!X87&gt;=シフト設定マスタ!$D$13,希望開始時刻マスタ!X87&lt;シフト設定マスタ!$E$13,$AH87="キッチン"),"B",IF(AND(希望開始時刻マスタ!X87&gt;=シフト設定マスタ!$D$14,希望開始時刻マスタ!X87&lt;シフト設定マスタ!$E$14,$AH87="ホール"),"C",IF(AND(希望開始時刻マスタ!X87&gt;=シフト設定マスタ!$D$15,希望開始時刻マスタ!X87&lt;シフト設定マスタ!$E$15,$AH87="ホール"),"D",IF(希望開始時刻マスタ!X87="休み","休み","")))))</f>
        <v/>
      </c>
      <c r="Y87" s="142" t="str">
        <f>IF(AND(希望開始時刻マスタ!Y87&gt;=シフト設定マスタ!$D$12,希望開始時刻マスタ!Y87&lt;シフト設定マスタ!$E$12,$AH87="キッチン"),"A",IF(AND(希望開始時刻マスタ!Y87&gt;=シフト設定マスタ!$D$13,希望開始時刻マスタ!Y87&lt;シフト設定マスタ!$E$13,$AH87="キッチン"),"B",IF(AND(希望開始時刻マスタ!Y87&gt;=シフト設定マスタ!$D$14,希望開始時刻マスタ!Y87&lt;シフト設定マスタ!$E$14,$AH87="ホール"),"C",IF(AND(希望開始時刻マスタ!Y87&gt;=シフト設定マスタ!$D$15,希望開始時刻マスタ!Y87&lt;シフト設定マスタ!$E$15,$AH87="ホール"),"D",IF(希望開始時刻マスタ!Y87="休み","休み","")))))</f>
        <v/>
      </c>
      <c r="Z87" s="142" t="str">
        <f>IF(AND(希望開始時刻マスタ!Z87&gt;=シフト設定マスタ!$D$12,希望開始時刻マスタ!Z87&lt;シフト設定マスタ!$E$12,$AH87="キッチン"),"A",IF(AND(希望開始時刻マスタ!Z87&gt;=シフト設定マスタ!$D$13,希望開始時刻マスタ!Z87&lt;シフト設定マスタ!$E$13,$AH87="キッチン"),"B",IF(AND(希望開始時刻マスタ!Z87&gt;=シフト設定マスタ!$D$14,希望開始時刻マスタ!Z87&lt;シフト設定マスタ!$E$14,$AH87="ホール"),"C",IF(AND(希望開始時刻マスタ!Z87&gt;=シフト設定マスタ!$D$15,希望開始時刻マスタ!Z87&lt;シフト設定マスタ!$E$15,$AH87="ホール"),"D",IF(希望開始時刻マスタ!Z87="休み","休み","")))))</f>
        <v/>
      </c>
      <c r="AA87" s="142" t="str">
        <f>IF(AND(希望開始時刻マスタ!AA87&gt;=シフト設定マスタ!$D$12,希望開始時刻マスタ!AA87&lt;シフト設定マスタ!$E$12,$AH87="キッチン"),"A",IF(AND(希望開始時刻マスタ!AA87&gt;=シフト設定マスタ!$D$13,希望開始時刻マスタ!AA87&lt;シフト設定マスタ!$E$13,$AH87="キッチン"),"B",IF(AND(希望開始時刻マスタ!AA87&gt;=シフト設定マスタ!$D$14,希望開始時刻マスタ!AA87&lt;シフト設定マスタ!$E$14,$AH87="ホール"),"C",IF(AND(希望開始時刻マスタ!AA87&gt;=シフト設定マスタ!$D$15,希望開始時刻マスタ!AA87&lt;シフト設定マスタ!$E$15,$AH87="ホール"),"D",IF(希望開始時刻マスタ!AA87="休み","休み","")))))</f>
        <v/>
      </c>
      <c r="AB87" s="142" t="str">
        <f>IF(AND(希望開始時刻マスタ!AB87&gt;=シフト設定マスタ!$D$12,希望開始時刻マスタ!AB87&lt;シフト設定マスタ!$E$12,$AH87="キッチン"),"A",IF(AND(希望開始時刻マスタ!AB87&gt;=シフト設定マスタ!$D$13,希望開始時刻マスタ!AB87&lt;シフト設定マスタ!$E$13,$AH87="キッチン"),"B",IF(AND(希望開始時刻マスタ!AB87&gt;=シフト設定マスタ!$D$14,希望開始時刻マスタ!AB87&lt;シフト設定マスタ!$E$14,$AH87="ホール"),"C",IF(AND(希望開始時刻マスタ!AB87&gt;=シフト設定マスタ!$D$15,希望開始時刻マスタ!AB87&lt;シフト設定マスタ!$E$15,$AH87="ホール"),"D",IF(希望開始時刻マスタ!AB87="休み","休み","")))))</f>
        <v/>
      </c>
      <c r="AC87" s="142" t="str">
        <f>IF(AND(希望開始時刻マスタ!AC87&gt;=シフト設定マスタ!$D$12,希望開始時刻マスタ!AC87&lt;シフト設定マスタ!$E$12,$AH87="キッチン"),"A",IF(AND(希望開始時刻マスタ!AC87&gt;=シフト設定マスタ!$D$13,希望開始時刻マスタ!AC87&lt;シフト設定マスタ!$E$13,$AH87="キッチン"),"B",IF(AND(希望開始時刻マスタ!AC87&gt;=シフト設定マスタ!$D$14,希望開始時刻マスタ!AC87&lt;シフト設定マスタ!$E$14,$AH87="ホール"),"C",IF(AND(希望開始時刻マスタ!AC87&gt;=シフト設定マスタ!$D$15,希望開始時刻マスタ!AC87&lt;シフト設定マスタ!$E$15,$AH87="ホール"),"D",IF(希望開始時刻マスタ!AC87="休み","休み","")))))</f>
        <v/>
      </c>
      <c r="AD87" s="142" t="str">
        <f>IF(AND(希望開始時刻マスタ!AD87&gt;=シフト設定マスタ!$D$12,希望開始時刻マスタ!AD87&lt;シフト設定マスタ!$E$12,$AH87="キッチン"),"A",IF(AND(希望開始時刻マスタ!AD87&gt;=シフト設定マスタ!$D$13,希望開始時刻マスタ!AD87&lt;シフト設定マスタ!$E$13,$AH87="キッチン"),"B",IF(AND(希望開始時刻マスタ!AD87&gt;=シフト設定マスタ!$D$14,希望開始時刻マスタ!AD87&lt;シフト設定マスタ!$E$14,$AH87="ホール"),"C",IF(AND(希望開始時刻マスタ!AD87&gt;=シフト設定マスタ!$D$15,希望開始時刻マスタ!AD87&lt;シフト設定マスタ!$E$15,$AH87="ホール"),"D",IF(希望開始時刻マスタ!AD87="休み","休み","")))))</f>
        <v/>
      </c>
      <c r="AE87" s="142" t="str">
        <f>IF(AND(希望開始時刻マスタ!AE87&gt;=シフト設定マスタ!$D$12,希望開始時刻マスタ!AE87&lt;シフト設定マスタ!$E$12,$AH87="キッチン"),"A",IF(AND(希望開始時刻マスタ!AE87&gt;=シフト設定マスタ!$D$13,希望開始時刻マスタ!AE87&lt;シフト設定マスタ!$E$13,$AH87="キッチン"),"B",IF(AND(希望開始時刻マスタ!AE87&gt;=シフト設定マスタ!$D$14,希望開始時刻マスタ!AE87&lt;シフト設定マスタ!$E$14,$AH87="ホール"),"C",IF(AND(希望開始時刻マスタ!AE87&gt;=シフト設定マスタ!$D$15,希望開始時刻マスタ!AE87&lt;シフト設定マスタ!$E$15,$AH87="ホール"),"D",IF(希望開始時刻マスタ!AE87="休み","休み","")))))</f>
        <v/>
      </c>
      <c r="AF87" s="142" t="str">
        <f>IF(AND(希望開始時刻マスタ!AF87&gt;=シフト設定マスタ!$D$12,希望開始時刻マスタ!AF87&lt;シフト設定マスタ!$E$12,$AH87="キッチン"),"A",IF(AND(希望開始時刻マスタ!AF87&gt;=シフト設定マスタ!$D$13,希望開始時刻マスタ!AF87&lt;シフト設定マスタ!$E$13,$AH87="キッチン"),"B",IF(AND(希望開始時刻マスタ!AF87&gt;=シフト設定マスタ!$D$14,希望開始時刻マスタ!AF87&lt;シフト設定マスタ!$E$14,$AH87="ホール"),"C",IF(AND(希望開始時刻マスタ!AF87&gt;=シフト設定マスタ!$D$15,希望開始時刻マスタ!AF87&lt;シフト設定マスタ!$E$15,$AH87="ホール"),"D",IF(希望開始時刻マスタ!AF87="休み","休み","")))))</f>
        <v/>
      </c>
      <c r="AG87" s="142" t="str">
        <f>IF(AND(希望開始時刻マスタ!AG87&gt;=シフト設定マスタ!$D$12,希望開始時刻マスタ!AG87&lt;シフト設定マスタ!$E$12,$AH87="キッチン"),"A",IF(AND(希望開始時刻マスタ!AG87&gt;=シフト設定マスタ!$D$13,希望開始時刻マスタ!AG87&lt;シフト設定マスタ!$E$13,$AH87="キッチン"),"B",IF(AND(希望開始時刻マスタ!AG87&gt;=シフト設定マスタ!$D$14,希望開始時刻マスタ!AG87&lt;シフト設定マスタ!$E$14,$AH87="ホール"),"C",IF(AND(希望開始時刻マスタ!AG87&gt;=シフト設定マスタ!$D$15,希望開始時刻マスタ!AG87&lt;シフト設定マスタ!$E$15,$AH87="ホール"),"D",IF(希望開始時刻マスタ!AG87="休み","休み","")))))</f>
        <v/>
      </c>
      <c r="AH87" s="143">
        <f>スタッフマスタ!L23</f>
        <v>0</v>
      </c>
      <c r="AI87" s="143">
        <f>スタッフマスタ!K23</f>
        <v>0</v>
      </c>
    </row>
    <row r="88" spans="2:35" x14ac:dyDescent="0.4">
      <c r="B88" s="17" t="s">
        <v>71</v>
      </c>
      <c r="C88" s="142" t="str">
        <f>IF(AND(希望開始時刻マスタ!C88&gt;=シフト設定マスタ!$D$12,希望開始時刻マスタ!C88&lt;シフト設定マスタ!$E$12,$AH88="キッチン"),"A",IF(AND(希望開始時刻マスタ!C88&gt;=シフト設定マスタ!$D$13,希望開始時刻マスタ!C88&lt;シフト設定マスタ!$E$13,$AH88="キッチン"),"B",IF(AND(希望開始時刻マスタ!C88&gt;=シフト設定マスタ!$D$14,希望開始時刻マスタ!C88&lt;シフト設定マスタ!$E$14,$AH88="ホール"),"C",IF(AND(希望開始時刻マスタ!C88&gt;=シフト設定マスタ!$D$15,希望開始時刻マスタ!C88&lt;シフト設定マスタ!$E$15,$AH88="ホール"),"D",IF(希望開始時刻マスタ!C88="休み","休み","")))))</f>
        <v/>
      </c>
      <c r="D88" s="142" t="str">
        <f>IF(AND(希望開始時刻マスタ!D88&gt;=シフト設定マスタ!$D$12,希望開始時刻マスタ!D88&lt;シフト設定マスタ!$E$12,$AH88="キッチン"),"A",IF(AND(希望開始時刻マスタ!D88&gt;=シフト設定マスタ!$D$13,希望開始時刻マスタ!D88&lt;シフト設定マスタ!$E$13,$AH88="キッチン"),"B",IF(AND(希望開始時刻マスタ!D88&gt;=シフト設定マスタ!$D$14,希望開始時刻マスタ!D88&lt;シフト設定マスタ!$E$14,$AH88="ホール"),"C",IF(AND(希望開始時刻マスタ!D88&gt;=シフト設定マスタ!$D$15,希望開始時刻マスタ!D88&lt;シフト設定マスタ!$E$15,$AH88="ホール"),"D",IF(希望開始時刻マスタ!D88="休み","休み","")))))</f>
        <v/>
      </c>
      <c r="E88" s="142" t="str">
        <f>IF(AND(希望開始時刻マスタ!E88&gt;=シフト設定マスタ!$D$12,希望開始時刻マスタ!E88&lt;シフト設定マスタ!$E$12,$AH88="キッチン"),"A",IF(AND(希望開始時刻マスタ!E88&gt;=シフト設定マスタ!$D$13,希望開始時刻マスタ!E88&lt;シフト設定マスタ!$E$13,$AH88="キッチン"),"B",IF(AND(希望開始時刻マスタ!E88&gt;=シフト設定マスタ!$D$14,希望開始時刻マスタ!E88&lt;シフト設定マスタ!$E$14,$AH88="ホール"),"C",IF(AND(希望開始時刻マスタ!E88&gt;=シフト設定マスタ!$D$15,希望開始時刻マスタ!E88&lt;シフト設定マスタ!$E$15,$AH88="ホール"),"D",IF(希望開始時刻マスタ!E88="休み","休み","")))))</f>
        <v/>
      </c>
      <c r="F88" s="142" t="str">
        <f>IF(AND(希望開始時刻マスタ!F88&gt;=シフト設定マスタ!$D$12,希望開始時刻マスタ!F88&lt;シフト設定マスタ!$E$12,$AH88="キッチン"),"A",IF(AND(希望開始時刻マスタ!F88&gt;=シフト設定マスタ!$D$13,希望開始時刻マスタ!F88&lt;シフト設定マスタ!$E$13,$AH88="キッチン"),"B",IF(AND(希望開始時刻マスタ!F88&gt;=シフト設定マスタ!$D$14,希望開始時刻マスタ!F88&lt;シフト設定マスタ!$E$14,$AH88="ホール"),"C",IF(AND(希望開始時刻マスタ!F88&gt;=シフト設定マスタ!$D$15,希望開始時刻マスタ!F88&lt;シフト設定マスタ!$E$15,$AH88="ホール"),"D",IF(希望開始時刻マスタ!F88="休み","休み","")))))</f>
        <v/>
      </c>
      <c r="G88" s="142" t="str">
        <f>IF(AND(希望開始時刻マスタ!G88&gt;=シフト設定マスタ!$D$12,希望開始時刻マスタ!G88&lt;シフト設定マスタ!$E$12,$AH88="キッチン"),"A",IF(AND(希望開始時刻マスタ!G88&gt;=シフト設定マスタ!$D$13,希望開始時刻マスタ!G88&lt;シフト設定マスタ!$E$13,$AH88="キッチン"),"B",IF(AND(希望開始時刻マスタ!G88&gt;=シフト設定マスタ!$D$14,希望開始時刻マスタ!G88&lt;シフト設定マスタ!$E$14,$AH88="ホール"),"C",IF(AND(希望開始時刻マスタ!G88&gt;=シフト設定マスタ!$D$15,希望開始時刻マスタ!G88&lt;シフト設定マスタ!$E$15,$AH88="ホール"),"D",IF(希望開始時刻マスタ!G88="休み","休み","")))))</f>
        <v/>
      </c>
      <c r="H88" s="142" t="str">
        <f>IF(AND(希望開始時刻マスタ!H88&gt;=シフト設定マスタ!$D$12,希望開始時刻マスタ!H88&lt;シフト設定マスタ!$E$12,$AH88="キッチン"),"A",IF(AND(希望開始時刻マスタ!H88&gt;=シフト設定マスタ!$D$13,希望開始時刻マスタ!H88&lt;シフト設定マスタ!$E$13,$AH88="キッチン"),"B",IF(AND(希望開始時刻マスタ!H88&gt;=シフト設定マスタ!$D$14,希望開始時刻マスタ!H88&lt;シフト設定マスタ!$E$14,$AH88="ホール"),"C",IF(AND(希望開始時刻マスタ!H88&gt;=シフト設定マスタ!$D$15,希望開始時刻マスタ!H88&lt;シフト設定マスタ!$E$15,$AH88="ホール"),"D",IF(希望開始時刻マスタ!H88="休み","休み","")))))</f>
        <v/>
      </c>
      <c r="I88" s="142" t="str">
        <f>IF(AND(希望開始時刻マスタ!I88&gt;=シフト設定マスタ!$D$12,希望開始時刻マスタ!I88&lt;シフト設定マスタ!$E$12,$AH88="キッチン"),"A",IF(AND(希望開始時刻マスタ!I88&gt;=シフト設定マスタ!$D$13,希望開始時刻マスタ!I88&lt;シフト設定マスタ!$E$13,$AH88="キッチン"),"B",IF(AND(希望開始時刻マスタ!I88&gt;=シフト設定マスタ!$D$14,希望開始時刻マスタ!I88&lt;シフト設定マスタ!$E$14,$AH88="ホール"),"C",IF(AND(希望開始時刻マスタ!I88&gt;=シフト設定マスタ!$D$15,希望開始時刻マスタ!I88&lt;シフト設定マスタ!$E$15,$AH88="ホール"),"D",IF(希望開始時刻マスタ!I88="休み","休み","")))))</f>
        <v/>
      </c>
      <c r="J88" s="142" t="str">
        <f>IF(AND(希望開始時刻マスタ!J88&gt;=シフト設定マスタ!$D$12,希望開始時刻マスタ!J88&lt;シフト設定マスタ!$E$12,$AH88="キッチン"),"A",IF(AND(希望開始時刻マスタ!J88&gt;=シフト設定マスタ!$D$13,希望開始時刻マスタ!J88&lt;シフト設定マスタ!$E$13,$AH88="キッチン"),"B",IF(AND(希望開始時刻マスタ!J88&gt;=シフト設定マスタ!$D$14,希望開始時刻マスタ!J88&lt;シフト設定マスタ!$E$14,$AH88="ホール"),"C",IF(AND(希望開始時刻マスタ!J88&gt;=シフト設定マスタ!$D$15,希望開始時刻マスタ!J88&lt;シフト設定マスタ!$E$15,$AH88="ホール"),"D",IF(希望開始時刻マスタ!J88="休み","休み","")))))</f>
        <v/>
      </c>
      <c r="K88" s="142" t="str">
        <f>IF(AND(希望開始時刻マスタ!K88&gt;=シフト設定マスタ!$D$12,希望開始時刻マスタ!K88&lt;シフト設定マスタ!$E$12,$AH88="キッチン"),"A",IF(AND(希望開始時刻マスタ!K88&gt;=シフト設定マスタ!$D$13,希望開始時刻マスタ!K88&lt;シフト設定マスタ!$E$13,$AH88="キッチン"),"B",IF(AND(希望開始時刻マスタ!K88&gt;=シフト設定マスタ!$D$14,希望開始時刻マスタ!K88&lt;シフト設定マスタ!$E$14,$AH88="ホール"),"C",IF(AND(希望開始時刻マスタ!K88&gt;=シフト設定マスタ!$D$15,希望開始時刻マスタ!K88&lt;シフト設定マスタ!$E$15,$AH88="ホール"),"D",IF(希望開始時刻マスタ!K88="休み","休み","")))))</f>
        <v/>
      </c>
      <c r="L88" s="142" t="str">
        <f>IF(AND(希望開始時刻マスタ!L88&gt;=シフト設定マスタ!$D$12,希望開始時刻マスタ!L88&lt;シフト設定マスタ!$E$12,$AH88="キッチン"),"A",IF(AND(希望開始時刻マスタ!L88&gt;=シフト設定マスタ!$D$13,希望開始時刻マスタ!L88&lt;シフト設定マスタ!$E$13,$AH88="キッチン"),"B",IF(AND(希望開始時刻マスタ!L88&gt;=シフト設定マスタ!$D$14,希望開始時刻マスタ!L88&lt;シフト設定マスタ!$E$14,$AH88="ホール"),"C",IF(AND(希望開始時刻マスタ!L88&gt;=シフト設定マスタ!$D$15,希望開始時刻マスタ!L88&lt;シフト設定マスタ!$E$15,$AH88="ホール"),"D",IF(希望開始時刻マスタ!L88="休み","休み","")))))</f>
        <v/>
      </c>
      <c r="M88" s="142" t="str">
        <f>IF(AND(希望開始時刻マスタ!M88&gt;=シフト設定マスタ!$D$12,希望開始時刻マスタ!M88&lt;シフト設定マスタ!$E$12,$AH88="キッチン"),"A",IF(AND(希望開始時刻マスタ!M88&gt;=シフト設定マスタ!$D$13,希望開始時刻マスタ!M88&lt;シフト設定マスタ!$E$13,$AH88="キッチン"),"B",IF(AND(希望開始時刻マスタ!M88&gt;=シフト設定マスタ!$D$14,希望開始時刻マスタ!M88&lt;シフト設定マスタ!$E$14,$AH88="ホール"),"C",IF(AND(希望開始時刻マスタ!M88&gt;=シフト設定マスタ!$D$15,希望開始時刻マスタ!M88&lt;シフト設定マスタ!$E$15,$AH88="ホール"),"D",IF(希望開始時刻マスタ!M88="休み","休み","")))))</f>
        <v/>
      </c>
      <c r="N88" s="142" t="str">
        <f>IF(AND(希望開始時刻マスタ!N88&gt;=シフト設定マスタ!$D$12,希望開始時刻マスタ!N88&lt;シフト設定マスタ!$E$12,$AH88="キッチン"),"A",IF(AND(希望開始時刻マスタ!N88&gt;=シフト設定マスタ!$D$13,希望開始時刻マスタ!N88&lt;シフト設定マスタ!$E$13,$AH88="キッチン"),"B",IF(AND(希望開始時刻マスタ!N88&gt;=シフト設定マスタ!$D$14,希望開始時刻マスタ!N88&lt;シフト設定マスタ!$E$14,$AH88="ホール"),"C",IF(AND(希望開始時刻マスタ!N88&gt;=シフト設定マスタ!$D$15,希望開始時刻マスタ!N88&lt;シフト設定マスタ!$E$15,$AH88="ホール"),"D",IF(希望開始時刻マスタ!N88="休み","休み","")))))</f>
        <v/>
      </c>
      <c r="O88" s="142" t="str">
        <f>IF(AND(希望開始時刻マスタ!O88&gt;=シフト設定マスタ!$D$12,希望開始時刻マスタ!O88&lt;シフト設定マスタ!$E$12,$AH88="キッチン"),"A",IF(AND(希望開始時刻マスタ!O88&gt;=シフト設定マスタ!$D$13,希望開始時刻マスタ!O88&lt;シフト設定マスタ!$E$13,$AH88="キッチン"),"B",IF(AND(希望開始時刻マスタ!O88&gt;=シフト設定マスタ!$D$14,希望開始時刻マスタ!O88&lt;シフト設定マスタ!$E$14,$AH88="ホール"),"C",IF(AND(希望開始時刻マスタ!O88&gt;=シフト設定マスタ!$D$15,希望開始時刻マスタ!O88&lt;シフト設定マスタ!$E$15,$AH88="ホール"),"D",IF(希望開始時刻マスタ!O88="休み","休み","")))))</f>
        <v/>
      </c>
      <c r="P88" s="142" t="str">
        <f>IF(AND(希望開始時刻マスタ!P88&gt;=シフト設定マスタ!$D$12,希望開始時刻マスタ!P88&lt;シフト設定マスタ!$E$12,$AH88="キッチン"),"A",IF(AND(希望開始時刻マスタ!P88&gt;=シフト設定マスタ!$D$13,希望開始時刻マスタ!P88&lt;シフト設定マスタ!$E$13,$AH88="キッチン"),"B",IF(AND(希望開始時刻マスタ!P88&gt;=シフト設定マスタ!$D$14,希望開始時刻マスタ!P88&lt;シフト設定マスタ!$E$14,$AH88="ホール"),"C",IF(AND(希望開始時刻マスタ!P88&gt;=シフト設定マスタ!$D$15,希望開始時刻マスタ!P88&lt;シフト設定マスタ!$E$15,$AH88="ホール"),"D",IF(希望開始時刻マスタ!P88="休み","休み","")))))</f>
        <v/>
      </c>
      <c r="Q88" s="142" t="str">
        <f>IF(AND(希望開始時刻マスタ!Q88&gt;=シフト設定マスタ!$D$12,希望開始時刻マスタ!Q88&lt;シフト設定マスタ!$E$12,$AH88="キッチン"),"A",IF(AND(希望開始時刻マスタ!Q88&gt;=シフト設定マスタ!$D$13,希望開始時刻マスタ!Q88&lt;シフト設定マスタ!$E$13,$AH88="キッチン"),"B",IF(AND(希望開始時刻マスタ!Q88&gt;=シフト設定マスタ!$D$14,希望開始時刻マスタ!Q88&lt;シフト設定マスタ!$E$14,$AH88="ホール"),"C",IF(AND(希望開始時刻マスタ!Q88&gt;=シフト設定マスタ!$D$15,希望開始時刻マスタ!Q88&lt;シフト設定マスタ!$E$15,$AH88="ホール"),"D",IF(希望開始時刻マスタ!Q88="休み","休み","")))))</f>
        <v/>
      </c>
      <c r="R88" s="142" t="str">
        <f>IF(AND(希望開始時刻マスタ!R88&gt;=シフト設定マスタ!$D$12,希望開始時刻マスタ!R88&lt;シフト設定マスタ!$E$12,$AH88="キッチン"),"A",IF(AND(希望開始時刻マスタ!R88&gt;=シフト設定マスタ!$D$13,希望開始時刻マスタ!R88&lt;シフト設定マスタ!$E$13,$AH88="キッチン"),"B",IF(AND(希望開始時刻マスタ!R88&gt;=シフト設定マスタ!$D$14,希望開始時刻マスタ!R88&lt;シフト設定マスタ!$E$14,$AH88="ホール"),"C",IF(AND(希望開始時刻マスタ!R88&gt;=シフト設定マスタ!$D$15,希望開始時刻マスタ!R88&lt;シフト設定マスタ!$E$15,$AH88="ホール"),"D",IF(希望開始時刻マスタ!R88="休み","休み","")))))</f>
        <v/>
      </c>
      <c r="S88" s="142" t="str">
        <f>IF(AND(希望開始時刻マスタ!S88&gt;=シフト設定マスタ!$D$12,希望開始時刻マスタ!S88&lt;シフト設定マスタ!$E$12,$AH88="キッチン"),"A",IF(AND(希望開始時刻マスタ!S88&gt;=シフト設定マスタ!$D$13,希望開始時刻マスタ!S88&lt;シフト設定マスタ!$E$13,$AH88="キッチン"),"B",IF(AND(希望開始時刻マスタ!S88&gt;=シフト設定マスタ!$D$14,希望開始時刻マスタ!S88&lt;シフト設定マスタ!$E$14,$AH88="ホール"),"C",IF(AND(希望開始時刻マスタ!S88&gt;=シフト設定マスタ!$D$15,希望開始時刻マスタ!S88&lt;シフト設定マスタ!$E$15,$AH88="ホール"),"D",IF(希望開始時刻マスタ!S88="休み","休み","")))))</f>
        <v/>
      </c>
      <c r="T88" s="142" t="str">
        <f>IF(AND(希望開始時刻マスタ!T88&gt;=シフト設定マスタ!$D$12,希望開始時刻マスタ!T88&lt;シフト設定マスタ!$E$12,$AH88="キッチン"),"A",IF(AND(希望開始時刻マスタ!T88&gt;=シフト設定マスタ!$D$13,希望開始時刻マスタ!T88&lt;シフト設定マスタ!$E$13,$AH88="キッチン"),"B",IF(AND(希望開始時刻マスタ!T88&gt;=シフト設定マスタ!$D$14,希望開始時刻マスタ!T88&lt;シフト設定マスタ!$E$14,$AH88="ホール"),"C",IF(AND(希望開始時刻マスタ!T88&gt;=シフト設定マスタ!$D$15,希望開始時刻マスタ!T88&lt;シフト設定マスタ!$E$15,$AH88="ホール"),"D",IF(希望開始時刻マスタ!T88="休み","休み","")))))</f>
        <v/>
      </c>
      <c r="U88" s="142" t="str">
        <f>IF(AND(希望開始時刻マスタ!U88&gt;=シフト設定マスタ!$D$12,希望開始時刻マスタ!U88&lt;シフト設定マスタ!$E$12,$AH88="キッチン"),"A",IF(AND(希望開始時刻マスタ!U88&gt;=シフト設定マスタ!$D$13,希望開始時刻マスタ!U88&lt;シフト設定マスタ!$E$13,$AH88="キッチン"),"B",IF(AND(希望開始時刻マスタ!U88&gt;=シフト設定マスタ!$D$14,希望開始時刻マスタ!U88&lt;シフト設定マスタ!$E$14,$AH88="ホール"),"C",IF(AND(希望開始時刻マスタ!U88&gt;=シフト設定マスタ!$D$15,希望開始時刻マスタ!U88&lt;シフト設定マスタ!$E$15,$AH88="ホール"),"D",IF(希望開始時刻マスタ!U88="休み","休み","")))))</f>
        <v/>
      </c>
      <c r="V88" s="142" t="str">
        <f>IF(AND(希望開始時刻マスタ!V88&gt;=シフト設定マスタ!$D$12,希望開始時刻マスタ!V88&lt;シフト設定マスタ!$E$12,$AH88="キッチン"),"A",IF(AND(希望開始時刻マスタ!V88&gt;=シフト設定マスタ!$D$13,希望開始時刻マスタ!V88&lt;シフト設定マスタ!$E$13,$AH88="キッチン"),"B",IF(AND(希望開始時刻マスタ!V88&gt;=シフト設定マスタ!$D$14,希望開始時刻マスタ!V88&lt;シフト設定マスタ!$E$14,$AH88="ホール"),"C",IF(AND(希望開始時刻マスタ!V88&gt;=シフト設定マスタ!$D$15,希望開始時刻マスタ!V88&lt;シフト設定マスタ!$E$15,$AH88="ホール"),"D",IF(希望開始時刻マスタ!V88="休み","休み","")))))</f>
        <v/>
      </c>
      <c r="W88" s="142" t="str">
        <f>IF(AND(希望開始時刻マスタ!W88&gt;=シフト設定マスタ!$D$12,希望開始時刻マスタ!W88&lt;シフト設定マスタ!$E$12,$AH88="キッチン"),"A",IF(AND(希望開始時刻マスタ!W88&gt;=シフト設定マスタ!$D$13,希望開始時刻マスタ!W88&lt;シフト設定マスタ!$E$13,$AH88="キッチン"),"B",IF(AND(希望開始時刻マスタ!W88&gt;=シフト設定マスタ!$D$14,希望開始時刻マスタ!W88&lt;シフト設定マスタ!$E$14,$AH88="ホール"),"C",IF(AND(希望開始時刻マスタ!W88&gt;=シフト設定マスタ!$D$15,希望開始時刻マスタ!W88&lt;シフト設定マスタ!$E$15,$AH88="ホール"),"D",IF(希望開始時刻マスタ!W88="休み","休み","")))))</f>
        <v/>
      </c>
      <c r="X88" s="142" t="str">
        <f>IF(AND(希望開始時刻マスタ!X88&gt;=シフト設定マスタ!$D$12,希望開始時刻マスタ!X88&lt;シフト設定マスタ!$E$12,$AH88="キッチン"),"A",IF(AND(希望開始時刻マスタ!X88&gt;=シフト設定マスタ!$D$13,希望開始時刻マスタ!X88&lt;シフト設定マスタ!$E$13,$AH88="キッチン"),"B",IF(AND(希望開始時刻マスタ!X88&gt;=シフト設定マスタ!$D$14,希望開始時刻マスタ!X88&lt;シフト設定マスタ!$E$14,$AH88="ホール"),"C",IF(AND(希望開始時刻マスタ!X88&gt;=シフト設定マスタ!$D$15,希望開始時刻マスタ!X88&lt;シフト設定マスタ!$E$15,$AH88="ホール"),"D",IF(希望開始時刻マスタ!X88="休み","休み","")))))</f>
        <v/>
      </c>
      <c r="Y88" s="142" t="str">
        <f>IF(AND(希望開始時刻マスタ!Y88&gt;=シフト設定マスタ!$D$12,希望開始時刻マスタ!Y88&lt;シフト設定マスタ!$E$12,$AH88="キッチン"),"A",IF(AND(希望開始時刻マスタ!Y88&gt;=シフト設定マスタ!$D$13,希望開始時刻マスタ!Y88&lt;シフト設定マスタ!$E$13,$AH88="キッチン"),"B",IF(AND(希望開始時刻マスタ!Y88&gt;=シフト設定マスタ!$D$14,希望開始時刻マスタ!Y88&lt;シフト設定マスタ!$E$14,$AH88="ホール"),"C",IF(AND(希望開始時刻マスタ!Y88&gt;=シフト設定マスタ!$D$15,希望開始時刻マスタ!Y88&lt;シフト設定マスタ!$E$15,$AH88="ホール"),"D",IF(希望開始時刻マスタ!Y88="休み","休み","")))))</f>
        <v/>
      </c>
      <c r="Z88" s="142" t="str">
        <f>IF(AND(希望開始時刻マスタ!Z88&gt;=シフト設定マスタ!$D$12,希望開始時刻マスタ!Z88&lt;シフト設定マスタ!$E$12,$AH88="キッチン"),"A",IF(AND(希望開始時刻マスタ!Z88&gt;=シフト設定マスタ!$D$13,希望開始時刻マスタ!Z88&lt;シフト設定マスタ!$E$13,$AH88="キッチン"),"B",IF(AND(希望開始時刻マスタ!Z88&gt;=シフト設定マスタ!$D$14,希望開始時刻マスタ!Z88&lt;シフト設定マスタ!$E$14,$AH88="ホール"),"C",IF(AND(希望開始時刻マスタ!Z88&gt;=シフト設定マスタ!$D$15,希望開始時刻マスタ!Z88&lt;シフト設定マスタ!$E$15,$AH88="ホール"),"D",IF(希望開始時刻マスタ!Z88="休み","休み","")))))</f>
        <v/>
      </c>
      <c r="AA88" s="142" t="str">
        <f>IF(AND(希望開始時刻マスタ!AA88&gt;=シフト設定マスタ!$D$12,希望開始時刻マスタ!AA88&lt;シフト設定マスタ!$E$12,$AH88="キッチン"),"A",IF(AND(希望開始時刻マスタ!AA88&gt;=シフト設定マスタ!$D$13,希望開始時刻マスタ!AA88&lt;シフト設定マスタ!$E$13,$AH88="キッチン"),"B",IF(AND(希望開始時刻マスタ!AA88&gt;=シフト設定マスタ!$D$14,希望開始時刻マスタ!AA88&lt;シフト設定マスタ!$E$14,$AH88="ホール"),"C",IF(AND(希望開始時刻マスタ!AA88&gt;=シフト設定マスタ!$D$15,希望開始時刻マスタ!AA88&lt;シフト設定マスタ!$E$15,$AH88="ホール"),"D",IF(希望開始時刻マスタ!AA88="休み","休み","")))))</f>
        <v/>
      </c>
      <c r="AB88" s="142" t="str">
        <f>IF(AND(希望開始時刻マスタ!AB88&gt;=シフト設定マスタ!$D$12,希望開始時刻マスタ!AB88&lt;シフト設定マスタ!$E$12,$AH88="キッチン"),"A",IF(AND(希望開始時刻マスタ!AB88&gt;=シフト設定マスタ!$D$13,希望開始時刻マスタ!AB88&lt;シフト設定マスタ!$E$13,$AH88="キッチン"),"B",IF(AND(希望開始時刻マスタ!AB88&gt;=シフト設定マスタ!$D$14,希望開始時刻マスタ!AB88&lt;シフト設定マスタ!$E$14,$AH88="ホール"),"C",IF(AND(希望開始時刻マスタ!AB88&gt;=シフト設定マスタ!$D$15,希望開始時刻マスタ!AB88&lt;シフト設定マスタ!$E$15,$AH88="ホール"),"D",IF(希望開始時刻マスタ!AB88="休み","休み","")))))</f>
        <v/>
      </c>
      <c r="AC88" s="142" t="str">
        <f>IF(AND(希望開始時刻マスタ!AC88&gt;=シフト設定マスタ!$D$12,希望開始時刻マスタ!AC88&lt;シフト設定マスタ!$E$12,$AH88="キッチン"),"A",IF(AND(希望開始時刻マスタ!AC88&gt;=シフト設定マスタ!$D$13,希望開始時刻マスタ!AC88&lt;シフト設定マスタ!$E$13,$AH88="キッチン"),"B",IF(AND(希望開始時刻マスタ!AC88&gt;=シフト設定マスタ!$D$14,希望開始時刻マスタ!AC88&lt;シフト設定マスタ!$E$14,$AH88="ホール"),"C",IF(AND(希望開始時刻マスタ!AC88&gt;=シフト設定マスタ!$D$15,希望開始時刻マスタ!AC88&lt;シフト設定マスタ!$E$15,$AH88="ホール"),"D",IF(希望開始時刻マスタ!AC88="休み","休み","")))))</f>
        <v/>
      </c>
      <c r="AD88" s="142" t="str">
        <f>IF(AND(希望開始時刻マスタ!AD88&gt;=シフト設定マスタ!$D$12,希望開始時刻マスタ!AD88&lt;シフト設定マスタ!$E$12,$AH88="キッチン"),"A",IF(AND(希望開始時刻マスタ!AD88&gt;=シフト設定マスタ!$D$13,希望開始時刻マスタ!AD88&lt;シフト設定マスタ!$E$13,$AH88="キッチン"),"B",IF(AND(希望開始時刻マスタ!AD88&gt;=シフト設定マスタ!$D$14,希望開始時刻マスタ!AD88&lt;シフト設定マスタ!$E$14,$AH88="ホール"),"C",IF(AND(希望開始時刻マスタ!AD88&gt;=シフト設定マスタ!$D$15,希望開始時刻マスタ!AD88&lt;シフト設定マスタ!$E$15,$AH88="ホール"),"D",IF(希望開始時刻マスタ!AD88="休み","休み","")))))</f>
        <v/>
      </c>
      <c r="AE88" s="142" t="str">
        <f>IF(AND(希望開始時刻マスタ!AE88&gt;=シフト設定マスタ!$D$12,希望開始時刻マスタ!AE88&lt;シフト設定マスタ!$E$12,$AH88="キッチン"),"A",IF(AND(希望開始時刻マスタ!AE88&gt;=シフト設定マスタ!$D$13,希望開始時刻マスタ!AE88&lt;シフト設定マスタ!$E$13,$AH88="キッチン"),"B",IF(AND(希望開始時刻マスタ!AE88&gt;=シフト設定マスタ!$D$14,希望開始時刻マスタ!AE88&lt;シフト設定マスタ!$E$14,$AH88="ホール"),"C",IF(AND(希望開始時刻マスタ!AE88&gt;=シフト設定マスタ!$D$15,希望開始時刻マスタ!AE88&lt;シフト設定マスタ!$E$15,$AH88="ホール"),"D",IF(希望開始時刻マスタ!AE88="休み","休み","")))))</f>
        <v/>
      </c>
      <c r="AF88" s="142" t="str">
        <f>IF(AND(希望開始時刻マスタ!AF88&gt;=シフト設定マスタ!$D$12,希望開始時刻マスタ!AF88&lt;シフト設定マスタ!$E$12,$AH88="キッチン"),"A",IF(AND(希望開始時刻マスタ!AF88&gt;=シフト設定マスタ!$D$13,希望開始時刻マスタ!AF88&lt;シフト設定マスタ!$E$13,$AH88="キッチン"),"B",IF(AND(希望開始時刻マスタ!AF88&gt;=シフト設定マスタ!$D$14,希望開始時刻マスタ!AF88&lt;シフト設定マスタ!$E$14,$AH88="ホール"),"C",IF(AND(希望開始時刻マスタ!AF88&gt;=シフト設定マスタ!$D$15,希望開始時刻マスタ!AF88&lt;シフト設定マスタ!$E$15,$AH88="ホール"),"D",IF(希望開始時刻マスタ!AF88="休み","休み","")))))</f>
        <v/>
      </c>
      <c r="AG88" s="142" t="str">
        <f>IF(AND(希望開始時刻マスタ!AG88&gt;=シフト設定マスタ!$D$12,希望開始時刻マスタ!AG88&lt;シフト設定マスタ!$E$12,$AH88="キッチン"),"A",IF(AND(希望開始時刻マスタ!AG88&gt;=シフト設定マスタ!$D$13,希望開始時刻マスタ!AG88&lt;シフト設定マスタ!$E$13,$AH88="キッチン"),"B",IF(AND(希望開始時刻マスタ!AG88&gt;=シフト設定マスタ!$D$14,希望開始時刻マスタ!AG88&lt;シフト設定マスタ!$E$14,$AH88="ホール"),"C",IF(AND(希望開始時刻マスタ!AG88&gt;=シフト設定マスタ!$D$15,希望開始時刻マスタ!AG88&lt;シフト設定マスタ!$E$15,$AH88="ホール"),"D",IF(希望開始時刻マスタ!AG88="休み","休み","")))))</f>
        <v/>
      </c>
      <c r="AH88" s="143">
        <f>スタッフマスタ!L24</f>
        <v>0</v>
      </c>
      <c r="AI88" s="143">
        <f>スタッフマスタ!K24</f>
        <v>0</v>
      </c>
    </row>
    <row r="89" spans="2:35" x14ac:dyDescent="0.4">
      <c r="B89" s="17" t="s">
        <v>72</v>
      </c>
      <c r="C89" s="142" t="str">
        <f>IF(AND(希望開始時刻マスタ!C89&gt;=シフト設定マスタ!$D$12,希望開始時刻マスタ!C89&lt;シフト設定マスタ!$E$12,$AH89="キッチン"),"A",IF(AND(希望開始時刻マスタ!C89&gt;=シフト設定マスタ!$D$13,希望開始時刻マスタ!C89&lt;シフト設定マスタ!$E$13,$AH89="キッチン"),"B",IF(AND(希望開始時刻マスタ!C89&gt;=シフト設定マスタ!$D$14,希望開始時刻マスタ!C89&lt;シフト設定マスタ!$E$14,$AH89="ホール"),"C",IF(AND(希望開始時刻マスタ!C89&gt;=シフト設定マスタ!$D$15,希望開始時刻マスタ!C89&lt;シフト設定マスタ!$E$15,$AH89="ホール"),"D",IF(希望開始時刻マスタ!C89="休み","休み","")))))</f>
        <v/>
      </c>
      <c r="D89" s="142" t="str">
        <f>IF(AND(希望開始時刻マスタ!D89&gt;=シフト設定マスタ!$D$12,希望開始時刻マスタ!D89&lt;シフト設定マスタ!$E$12,$AH89="キッチン"),"A",IF(AND(希望開始時刻マスタ!D89&gt;=シフト設定マスタ!$D$13,希望開始時刻マスタ!D89&lt;シフト設定マスタ!$E$13,$AH89="キッチン"),"B",IF(AND(希望開始時刻マスタ!D89&gt;=シフト設定マスタ!$D$14,希望開始時刻マスタ!D89&lt;シフト設定マスタ!$E$14,$AH89="ホール"),"C",IF(AND(希望開始時刻マスタ!D89&gt;=シフト設定マスタ!$D$15,希望開始時刻マスタ!D89&lt;シフト設定マスタ!$E$15,$AH89="ホール"),"D",IF(希望開始時刻マスタ!D89="休み","休み","")))))</f>
        <v/>
      </c>
      <c r="E89" s="142" t="str">
        <f>IF(AND(希望開始時刻マスタ!E89&gt;=シフト設定マスタ!$D$12,希望開始時刻マスタ!E89&lt;シフト設定マスタ!$E$12,$AH89="キッチン"),"A",IF(AND(希望開始時刻マスタ!E89&gt;=シフト設定マスタ!$D$13,希望開始時刻マスタ!E89&lt;シフト設定マスタ!$E$13,$AH89="キッチン"),"B",IF(AND(希望開始時刻マスタ!E89&gt;=シフト設定マスタ!$D$14,希望開始時刻マスタ!E89&lt;シフト設定マスタ!$E$14,$AH89="ホール"),"C",IF(AND(希望開始時刻マスタ!E89&gt;=シフト設定マスタ!$D$15,希望開始時刻マスタ!E89&lt;シフト設定マスタ!$E$15,$AH89="ホール"),"D",IF(希望開始時刻マスタ!E89="休み","休み","")))))</f>
        <v/>
      </c>
      <c r="F89" s="142" t="str">
        <f>IF(AND(希望開始時刻マスタ!F89&gt;=シフト設定マスタ!$D$12,希望開始時刻マスタ!F89&lt;シフト設定マスタ!$E$12,$AH89="キッチン"),"A",IF(AND(希望開始時刻マスタ!F89&gt;=シフト設定マスタ!$D$13,希望開始時刻マスタ!F89&lt;シフト設定マスタ!$E$13,$AH89="キッチン"),"B",IF(AND(希望開始時刻マスタ!F89&gt;=シフト設定マスタ!$D$14,希望開始時刻マスタ!F89&lt;シフト設定マスタ!$E$14,$AH89="ホール"),"C",IF(AND(希望開始時刻マスタ!F89&gt;=シフト設定マスタ!$D$15,希望開始時刻マスタ!F89&lt;シフト設定マスタ!$E$15,$AH89="ホール"),"D",IF(希望開始時刻マスタ!F89="休み","休み","")))))</f>
        <v/>
      </c>
      <c r="G89" s="142" t="str">
        <f>IF(AND(希望開始時刻マスタ!G89&gt;=シフト設定マスタ!$D$12,希望開始時刻マスタ!G89&lt;シフト設定マスタ!$E$12,$AH89="キッチン"),"A",IF(AND(希望開始時刻マスタ!G89&gt;=シフト設定マスタ!$D$13,希望開始時刻マスタ!G89&lt;シフト設定マスタ!$E$13,$AH89="キッチン"),"B",IF(AND(希望開始時刻マスタ!G89&gt;=シフト設定マスタ!$D$14,希望開始時刻マスタ!G89&lt;シフト設定マスタ!$E$14,$AH89="ホール"),"C",IF(AND(希望開始時刻マスタ!G89&gt;=シフト設定マスタ!$D$15,希望開始時刻マスタ!G89&lt;シフト設定マスタ!$E$15,$AH89="ホール"),"D",IF(希望開始時刻マスタ!G89="休み","休み","")))))</f>
        <v/>
      </c>
      <c r="H89" s="142" t="str">
        <f>IF(AND(希望開始時刻マスタ!H89&gt;=シフト設定マスタ!$D$12,希望開始時刻マスタ!H89&lt;シフト設定マスタ!$E$12,$AH89="キッチン"),"A",IF(AND(希望開始時刻マスタ!H89&gt;=シフト設定マスタ!$D$13,希望開始時刻マスタ!H89&lt;シフト設定マスタ!$E$13,$AH89="キッチン"),"B",IF(AND(希望開始時刻マスタ!H89&gt;=シフト設定マスタ!$D$14,希望開始時刻マスタ!H89&lt;シフト設定マスタ!$E$14,$AH89="ホール"),"C",IF(AND(希望開始時刻マスタ!H89&gt;=シフト設定マスタ!$D$15,希望開始時刻マスタ!H89&lt;シフト設定マスタ!$E$15,$AH89="ホール"),"D",IF(希望開始時刻マスタ!H89="休み","休み","")))))</f>
        <v/>
      </c>
      <c r="I89" s="142" t="str">
        <f>IF(AND(希望開始時刻マスタ!I89&gt;=シフト設定マスタ!$D$12,希望開始時刻マスタ!I89&lt;シフト設定マスタ!$E$12,$AH89="キッチン"),"A",IF(AND(希望開始時刻マスタ!I89&gt;=シフト設定マスタ!$D$13,希望開始時刻マスタ!I89&lt;シフト設定マスタ!$E$13,$AH89="キッチン"),"B",IF(AND(希望開始時刻マスタ!I89&gt;=シフト設定マスタ!$D$14,希望開始時刻マスタ!I89&lt;シフト設定マスタ!$E$14,$AH89="ホール"),"C",IF(AND(希望開始時刻マスタ!I89&gt;=シフト設定マスタ!$D$15,希望開始時刻マスタ!I89&lt;シフト設定マスタ!$E$15,$AH89="ホール"),"D",IF(希望開始時刻マスタ!I89="休み","休み","")))))</f>
        <v/>
      </c>
      <c r="J89" s="142" t="str">
        <f>IF(AND(希望開始時刻マスタ!J89&gt;=シフト設定マスタ!$D$12,希望開始時刻マスタ!J89&lt;シフト設定マスタ!$E$12,$AH89="キッチン"),"A",IF(AND(希望開始時刻マスタ!J89&gt;=シフト設定マスタ!$D$13,希望開始時刻マスタ!J89&lt;シフト設定マスタ!$E$13,$AH89="キッチン"),"B",IF(AND(希望開始時刻マスタ!J89&gt;=シフト設定マスタ!$D$14,希望開始時刻マスタ!J89&lt;シフト設定マスタ!$E$14,$AH89="ホール"),"C",IF(AND(希望開始時刻マスタ!J89&gt;=シフト設定マスタ!$D$15,希望開始時刻マスタ!J89&lt;シフト設定マスタ!$E$15,$AH89="ホール"),"D",IF(希望開始時刻マスタ!J89="休み","休み","")))))</f>
        <v/>
      </c>
      <c r="K89" s="142" t="str">
        <f>IF(AND(希望開始時刻マスタ!K89&gt;=シフト設定マスタ!$D$12,希望開始時刻マスタ!K89&lt;シフト設定マスタ!$E$12,$AH89="キッチン"),"A",IF(AND(希望開始時刻マスタ!K89&gt;=シフト設定マスタ!$D$13,希望開始時刻マスタ!K89&lt;シフト設定マスタ!$E$13,$AH89="キッチン"),"B",IF(AND(希望開始時刻マスタ!K89&gt;=シフト設定マスタ!$D$14,希望開始時刻マスタ!K89&lt;シフト設定マスタ!$E$14,$AH89="ホール"),"C",IF(AND(希望開始時刻マスタ!K89&gt;=シフト設定マスタ!$D$15,希望開始時刻マスタ!K89&lt;シフト設定マスタ!$E$15,$AH89="ホール"),"D",IF(希望開始時刻マスタ!K89="休み","休み","")))))</f>
        <v/>
      </c>
      <c r="L89" s="142" t="str">
        <f>IF(AND(希望開始時刻マスタ!L89&gt;=シフト設定マスタ!$D$12,希望開始時刻マスタ!L89&lt;シフト設定マスタ!$E$12,$AH89="キッチン"),"A",IF(AND(希望開始時刻マスタ!L89&gt;=シフト設定マスタ!$D$13,希望開始時刻マスタ!L89&lt;シフト設定マスタ!$E$13,$AH89="キッチン"),"B",IF(AND(希望開始時刻マスタ!L89&gt;=シフト設定マスタ!$D$14,希望開始時刻マスタ!L89&lt;シフト設定マスタ!$E$14,$AH89="ホール"),"C",IF(AND(希望開始時刻マスタ!L89&gt;=シフト設定マスタ!$D$15,希望開始時刻マスタ!L89&lt;シフト設定マスタ!$E$15,$AH89="ホール"),"D",IF(希望開始時刻マスタ!L89="休み","休み","")))))</f>
        <v/>
      </c>
      <c r="M89" s="142" t="str">
        <f>IF(AND(希望開始時刻マスタ!M89&gt;=シフト設定マスタ!$D$12,希望開始時刻マスタ!M89&lt;シフト設定マスタ!$E$12,$AH89="キッチン"),"A",IF(AND(希望開始時刻マスタ!M89&gt;=シフト設定マスタ!$D$13,希望開始時刻マスタ!M89&lt;シフト設定マスタ!$E$13,$AH89="キッチン"),"B",IF(AND(希望開始時刻マスタ!M89&gt;=シフト設定マスタ!$D$14,希望開始時刻マスタ!M89&lt;シフト設定マスタ!$E$14,$AH89="ホール"),"C",IF(AND(希望開始時刻マスタ!M89&gt;=シフト設定マスタ!$D$15,希望開始時刻マスタ!M89&lt;シフト設定マスタ!$E$15,$AH89="ホール"),"D",IF(希望開始時刻マスタ!M89="休み","休み","")))))</f>
        <v/>
      </c>
      <c r="N89" s="142" t="str">
        <f>IF(AND(希望開始時刻マスタ!N89&gt;=シフト設定マスタ!$D$12,希望開始時刻マスタ!N89&lt;シフト設定マスタ!$E$12,$AH89="キッチン"),"A",IF(AND(希望開始時刻マスタ!N89&gt;=シフト設定マスタ!$D$13,希望開始時刻マスタ!N89&lt;シフト設定マスタ!$E$13,$AH89="キッチン"),"B",IF(AND(希望開始時刻マスタ!N89&gt;=シフト設定マスタ!$D$14,希望開始時刻マスタ!N89&lt;シフト設定マスタ!$E$14,$AH89="ホール"),"C",IF(AND(希望開始時刻マスタ!N89&gt;=シフト設定マスタ!$D$15,希望開始時刻マスタ!N89&lt;シフト設定マスタ!$E$15,$AH89="ホール"),"D",IF(希望開始時刻マスタ!N89="休み","休み","")))))</f>
        <v/>
      </c>
      <c r="O89" s="142" t="str">
        <f>IF(AND(希望開始時刻マスタ!O89&gt;=シフト設定マスタ!$D$12,希望開始時刻マスタ!O89&lt;シフト設定マスタ!$E$12,$AH89="キッチン"),"A",IF(AND(希望開始時刻マスタ!O89&gt;=シフト設定マスタ!$D$13,希望開始時刻マスタ!O89&lt;シフト設定マスタ!$E$13,$AH89="キッチン"),"B",IF(AND(希望開始時刻マスタ!O89&gt;=シフト設定マスタ!$D$14,希望開始時刻マスタ!O89&lt;シフト設定マスタ!$E$14,$AH89="ホール"),"C",IF(AND(希望開始時刻マスタ!O89&gt;=シフト設定マスタ!$D$15,希望開始時刻マスタ!O89&lt;シフト設定マスタ!$E$15,$AH89="ホール"),"D",IF(希望開始時刻マスタ!O89="休み","休み","")))))</f>
        <v/>
      </c>
      <c r="P89" s="142" t="str">
        <f>IF(AND(希望開始時刻マスタ!P89&gt;=シフト設定マスタ!$D$12,希望開始時刻マスタ!P89&lt;シフト設定マスタ!$E$12,$AH89="キッチン"),"A",IF(AND(希望開始時刻マスタ!P89&gt;=シフト設定マスタ!$D$13,希望開始時刻マスタ!P89&lt;シフト設定マスタ!$E$13,$AH89="キッチン"),"B",IF(AND(希望開始時刻マスタ!P89&gt;=シフト設定マスタ!$D$14,希望開始時刻マスタ!P89&lt;シフト設定マスタ!$E$14,$AH89="ホール"),"C",IF(AND(希望開始時刻マスタ!P89&gt;=シフト設定マスタ!$D$15,希望開始時刻マスタ!P89&lt;シフト設定マスタ!$E$15,$AH89="ホール"),"D",IF(希望開始時刻マスタ!P89="休み","休み","")))))</f>
        <v/>
      </c>
      <c r="Q89" s="142" t="str">
        <f>IF(AND(希望開始時刻マスタ!Q89&gt;=シフト設定マスタ!$D$12,希望開始時刻マスタ!Q89&lt;シフト設定マスタ!$E$12,$AH89="キッチン"),"A",IF(AND(希望開始時刻マスタ!Q89&gt;=シフト設定マスタ!$D$13,希望開始時刻マスタ!Q89&lt;シフト設定マスタ!$E$13,$AH89="キッチン"),"B",IF(AND(希望開始時刻マスタ!Q89&gt;=シフト設定マスタ!$D$14,希望開始時刻マスタ!Q89&lt;シフト設定マスタ!$E$14,$AH89="ホール"),"C",IF(AND(希望開始時刻マスタ!Q89&gt;=シフト設定マスタ!$D$15,希望開始時刻マスタ!Q89&lt;シフト設定マスタ!$E$15,$AH89="ホール"),"D",IF(希望開始時刻マスタ!Q89="休み","休み","")))))</f>
        <v/>
      </c>
      <c r="R89" s="142" t="str">
        <f>IF(AND(希望開始時刻マスタ!R89&gt;=シフト設定マスタ!$D$12,希望開始時刻マスタ!R89&lt;シフト設定マスタ!$E$12,$AH89="キッチン"),"A",IF(AND(希望開始時刻マスタ!R89&gt;=シフト設定マスタ!$D$13,希望開始時刻マスタ!R89&lt;シフト設定マスタ!$E$13,$AH89="キッチン"),"B",IF(AND(希望開始時刻マスタ!R89&gt;=シフト設定マスタ!$D$14,希望開始時刻マスタ!R89&lt;シフト設定マスタ!$E$14,$AH89="ホール"),"C",IF(AND(希望開始時刻マスタ!R89&gt;=シフト設定マスタ!$D$15,希望開始時刻マスタ!R89&lt;シフト設定マスタ!$E$15,$AH89="ホール"),"D",IF(希望開始時刻マスタ!R89="休み","休み","")))))</f>
        <v/>
      </c>
      <c r="S89" s="142" t="str">
        <f>IF(AND(希望開始時刻マスタ!S89&gt;=シフト設定マスタ!$D$12,希望開始時刻マスタ!S89&lt;シフト設定マスタ!$E$12,$AH89="キッチン"),"A",IF(AND(希望開始時刻マスタ!S89&gt;=シフト設定マスタ!$D$13,希望開始時刻マスタ!S89&lt;シフト設定マスタ!$E$13,$AH89="キッチン"),"B",IF(AND(希望開始時刻マスタ!S89&gt;=シフト設定マスタ!$D$14,希望開始時刻マスタ!S89&lt;シフト設定マスタ!$E$14,$AH89="ホール"),"C",IF(AND(希望開始時刻マスタ!S89&gt;=シフト設定マスタ!$D$15,希望開始時刻マスタ!S89&lt;シフト設定マスタ!$E$15,$AH89="ホール"),"D",IF(希望開始時刻マスタ!S89="休み","休み","")))))</f>
        <v/>
      </c>
      <c r="T89" s="142" t="str">
        <f>IF(AND(希望開始時刻マスタ!T89&gt;=シフト設定マスタ!$D$12,希望開始時刻マスタ!T89&lt;シフト設定マスタ!$E$12,$AH89="キッチン"),"A",IF(AND(希望開始時刻マスタ!T89&gt;=シフト設定マスタ!$D$13,希望開始時刻マスタ!T89&lt;シフト設定マスタ!$E$13,$AH89="キッチン"),"B",IF(AND(希望開始時刻マスタ!T89&gt;=シフト設定マスタ!$D$14,希望開始時刻マスタ!T89&lt;シフト設定マスタ!$E$14,$AH89="ホール"),"C",IF(AND(希望開始時刻マスタ!T89&gt;=シフト設定マスタ!$D$15,希望開始時刻マスタ!T89&lt;シフト設定マスタ!$E$15,$AH89="ホール"),"D",IF(希望開始時刻マスタ!T89="休み","休み","")))))</f>
        <v/>
      </c>
      <c r="U89" s="142" t="str">
        <f>IF(AND(希望開始時刻マスタ!U89&gt;=シフト設定マスタ!$D$12,希望開始時刻マスタ!U89&lt;シフト設定マスタ!$E$12,$AH89="キッチン"),"A",IF(AND(希望開始時刻マスタ!U89&gt;=シフト設定マスタ!$D$13,希望開始時刻マスタ!U89&lt;シフト設定マスタ!$E$13,$AH89="キッチン"),"B",IF(AND(希望開始時刻マスタ!U89&gt;=シフト設定マスタ!$D$14,希望開始時刻マスタ!U89&lt;シフト設定マスタ!$E$14,$AH89="ホール"),"C",IF(AND(希望開始時刻マスタ!U89&gt;=シフト設定マスタ!$D$15,希望開始時刻マスタ!U89&lt;シフト設定マスタ!$E$15,$AH89="ホール"),"D",IF(希望開始時刻マスタ!U89="休み","休み","")))))</f>
        <v/>
      </c>
      <c r="V89" s="142" t="str">
        <f>IF(AND(希望開始時刻マスタ!V89&gt;=シフト設定マスタ!$D$12,希望開始時刻マスタ!V89&lt;シフト設定マスタ!$E$12,$AH89="キッチン"),"A",IF(AND(希望開始時刻マスタ!V89&gt;=シフト設定マスタ!$D$13,希望開始時刻マスタ!V89&lt;シフト設定マスタ!$E$13,$AH89="キッチン"),"B",IF(AND(希望開始時刻マスタ!V89&gt;=シフト設定マスタ!$D$14,希望開始時刻マスタ!V89&lt;シフト設定マスタ!$E$14,$AH89="ホール"),"C",IF(AND(希望開始時刻マスタ!V89&gt;=シフト設定マスタ!$D$15,希望開始時刻マスタ!V89&lt;シフト設定マスタ!$E$15,$AH89="ホール"),"D",IF(希望開始時刻マスタ!V89="休み","休み","")))))</f>
        <v/>
      </c>
      <c r="W89" s="142" t="str">
        <f>IF(AND(希望開始時刻マスタ!W89&gt;=シフト設定マスタ!$D$12,希望開始時刻マスタ!W89&lt;シフト設定マスタ!$E$12,$AH89="キッチン"),"A",IF(AND(希望開始時刻マスタ!W89&gt;=シフト設定マスタ!$D$13,希望開始時刻マスタ!W89&lt;シフト設定マスタ!$E$13,$AH89="キッチン"),"B",IF(AND(希望開始時刻マスタ!W89&gt;=シフト設定マスタ!$D$14,希望開始時刻マスタ!W89&lt;シフト設定マスタ!$E$14,$AH89="ホール"),"C",IF(AND(希望開始時刻マスタ!W89&gt;=シフト設定マスタ!$D$15,希望開始時刻マスタ!W89&lt;シフト設定マスタ!$E$15,$AH89="ホール"),"D",IF(希望開始時刻マスタ!W89="休み","休み","")))))</f>
        <v/>
      </c>
      <c r="X89" s="142" t="str">
        <f>IF(AND(希望開始時刻マスタ!X89&gt;=シフト設定マスタ!$D$12,希望開始時刻マスタ!X89&lt;シフト設定マスタ!$E$12,$AH89="キッチン"),"A",IF(AND(希望開始時刻マスタ!X89&gt;=シフト設定マスタ!$D$13,希望開始時刻マスタ!X89&lt;シフト設定マスタ!$E$13,$AH89="キッチン"),"B",IF(AND(希望開始時刻マスタ!X89&gt;=シフト設定マスタ!$D$14,希望開始時刻マスタ!X89&lt;シフト設定マスタ!$E$14,$AH89="ホール"),"C",IF(AND(希望開始時刻マスタ!X89&gt;=シフト設定マスタ!$D$15,希望開始時刻マスタ!X89&lt;シフト設定マスタ!$E$15,$AH89="ホール"),"D",IF(希望開始時刻マスタ!X89="休み","休み","")))))</f>
        <v/>
      </c>
      <c r="Y89" s="142" t="str">
        <f>IF(AND(希望開始時刻マスタ!Y89&gt;=シフト設定マスタ!$D$12,希望開始時刻マスタ!Y89&lt;シフト設定マスタ!$E$12,$AH89="キッチン"),"A",IF(AND(希望開始時刻マスタ!Y89&gt;=シフト設定マスタ!$D$13,希望開始時刻マスタ!Y89&lt;シフト設定マスタ!$E$13,$AH89="キッチン"),"B",IF(AND(希望開始時刻マスタ!Y89&gt;=シフト設定マスタ!$D$14,希望開始時刻マスタ!Y89&lt;シフト設定マスタ!$E$14,$AH89="ホール"),"C",IF(AND(希望開始時刻マスタ!Y89&gt;=シフト設定マスタ!$D$15,希望開始時刻マスタ!Y89&lt;シフト設定マスタ!$E$15,$AH89="ホール"),"D",IF(希望開始時刻マスタ!Y89="休み","休み","")))))</f>
        <v/>
      </c>
      <c r="Z89" s="142" t="str">
        <f>IF(AND(希望開始時刻マスタ!Z89&gt;=シフト設定マスタ!$D$12,希望開始時刻マスタ!Z89&lt;シフト設定マスタ!$E$12,$AH89="キッチン"),"A",IF(AND(希望開始時刻マスタ!Z89&gt;=シフト設定マスタ!$D$13,希望開始時刻マスタ!Z89&lt;シフト設定マスタ!$E$13,$AH89="キッチン"),"B",IF(AND(希望開始時刻マスタ!Z89&gt;=シフト設定マスタ!$D$14,希望開始時刻マスタ!Z89&lt;シフト設定マスタ!$E$14,$AH89="ホール"),"C",IF(AND(希望開始時刻マスタ!Z89&gt;=シフト設定マスタ!$D$15,希望開始時刻マスタ!Z89&lt;シフト設定マスタ!$E$15,$AH89="ホール"),"D",IF(希望開始時刻マスタ!Z89="休み","休み","")))))</f>
        <v/>
      </c>
      <c r="AA89" s="142" t="str">
        <f>IF(AND(希望開始時刻マスタ!AA89&gt;=シフト設定マスタ!$D$12,希望開始時刻マスタ!AA89&lt;シフト設定マスタ!$E$12,$AH89="キッチン"),"A",IF(AND(希望開始時刻マスタ!AA89&gt;=シフト設定マスタ!$D$13,希望開始時刻マスタ!AA89&lt;シフト設定マスタ!$E$13,$AH89="キッチン"),"B",IF(AND(希望開始時刻マスタ!AA89&gt;=シフト設定マスタ!$D$14,希望開始時刻マスタ!AA89&lt;シフト設定マスタ!$E$14,$AH89="ホール"),"C",IF(AND(希望開始時刻マスタ!AA89&gt;=シフト設定マスタ!$D$15,希望開始時刻マスタ!AA89&lt;シフト設定マスタ!$E$15,$AH89="ホール"),"D",IF(希望開始時刻マスタ!AA89="休み","休み","")))))</f>
        <v/>
      </c>
      <c r="AB89" s="142" t="str">
        <f>IF(AND(希望開始時刻マスタ!AB89&gt;=シフト設定マスタ!$D$12,希望開始時刻マスタ!AB89&lt;シフト設定マスタ!$E$12,$AH89="キッチン"),"A",IF(AND(希望開始時刻マスタ!AB89&gt;=シフト設定マスタ!$D$13,希望開始時刻マスタ!AB89&lt;シフト設定マスタ!$E$13,$AH89="キッチン"),"B",IF(AND(希望開始時刻マスタ!AB89&gt;=シフト設定マスタ!$D$14,希望開始時刻マスタ!AB89&lt;シフト設定マスタ!$E$14,$AH89="ホール"),"C",IF(AND(希望開始時刻マスタ!AB89&gt;=シフト設定マスタ!$D$15,希望開始時刻マスタ!AB89&lt;シフト設定マスタ!$E$15,$AH89="ホール"),"D",IF(希望開始時刻マスタ!AB89="休み","休み","")))))</f>
        <v/>
      </c>
      <c r="AC89" s="142" t="str">
        <f>IF(AND(希望開始時刻マスタ!AC89&gt;=シフト設定マスタ!$D$12,希望開始時刻マスタ!AC89&lt;シフト設定マスタ!$E$12,$AH89="キッチン"),"A",IF(AND(希望開始時刻マスタ!AC89&gt;=シフト設定マスタ!$D$13,希望開始時刻マスタ!AC89&lt;シフト設定マスタ!$E$13,$AH89="キッチン"),"B",IF(AND(希望開始時刻マスタ!AC89&gt;=シフト設定マスタ!$D$14,希望開始時刻マスタ!AC89&lt;シフト設定マスタ!$E$14,$AH89="ホール"),"C",IF(AND(希望開始時刻マスタ!AC89&gt;=シフト設定マスタ!$D$15,希望開始時刻マスタ!AC89&lt;シフト設定マスタ!$E$15,$AH89="ホール"),"D",IF(希望開始時刻マスタ!AC89="休み","休み","")))))</f>
        <v/>
      </c>
      <c r="AD89" s="142" t="str">
        <f>IF(AND(希望開始時刻マスタ!AD89&gt;=シフト設定マスタ!$D$12,希望開始時刻マスタ!AD89&lt;シフト設定マスタ!$E$12,$AH89="キッチン"),"A",IF(AND(希望開始時刻マスタ!AD89&gt;=シフト設定マスタ!$D$13,希望開始時刻マスタ!AD89&lt;シフト設定マスタ!$E$13,$AH89="キッチン"),"B",IF(AND(希望開始時刻マスタ!AD89&gt;=シフト設定マスタ!$D$14,希望開始時刻マスタ!AD89&lt;シフト設定マスタ!$E$14,$AH89="ホール"),"C",IF(AND(希望開始時刻マスタ!AD89&gt;=シフト設定マスタ!$D$15,希望開始時刻マスタ!AD89&lt;シフト設定マスタ!$E$15,$AH89="ホール"),"D",IF(希望開始時刻マスタ!AD89="休み","休み","")))))</f>
        <v/>
      </c>
      <c r="AE89" s="142" t="str">
        <f>IF(AND(希望開始時刻マスタ!AE89&gt;=シフト設定マスタ!$D$12,希望開始時刻マスタ!AE89&lt;シフト設定マスタ!$E$12,$AH89="キッチン"),"A",IF(AND(希望開始時刻マスタ!AE89&gt;=シフト設定マスタ!$D$13,希望開始時刻マスタ!AE89&lt;シフト設定マスタ!$E$13,$AH89="キッチン"),"B",IF(AND(希望開始時刻マスタ!AE89&gt;=シフト設定マスタ!$D$14,希望開始時刻マスタ!AE89&lt;シフト設定マスタ!$E$14,$AH89="ホール"),"C",IF(AND(希望開始時刻マスタ!AE89&gt;=シフト設定マスタ!$D$15,希望開始時刻マスタ!AE89&lt;シフト設定マスタ!$E$15,$AH89="ホール"),"D",IF(希望開始時刻マスタ!AE89="休み","休み","")))))</f>
        <v/>
      </c>
      <c r="AF89" s="142" t="str">
        <f>IF(AND(希望開始時刻マスタ!AF89&gt;=シフト設定マスタ!$D$12,希望開始時刻マスタ!AF89&lt;シフト設定マスタ!$E$12,$AH89="キッチン"),"A",IF(AND(希望開始時刻マスタ!AF89&gt;=シフト設定マスタ!$D$13,希望開始時刻マスタ!AF89&lt;シフト設定マスタ!$E$13,$AH89="キッチン"),"B",IF(AND(希望開始時刻マスタ!AF89&gt;=シフト設定マスタ!$D$14,希望開始時刻マスタ!AF89&lt;シフト設定マスタ!$E$14,$AH89="ホール"),"C",IF(AND(希望開始時刻マスタ!AF89&gt;=シフト設定マスタ!$D$15,希望開始時刻マスタ!AF89&lt;シフト設定マスタ!$E$15,$AH89="ホール"),"D",IF(希望開始時刻マスタ!AF89="休み","休み","")))))</f>
        <v/>
      </c>
      <c r="AG89" s="142" t="str">
        <f>IF(AND(希望開始時刻マスタ!AG89&gt;=シフト設定マスタ!$D$12,希望開始時刻マスタ!AG89&lt;シフト設定マスタ!$E$12,$AH89="キッチン"),"A",IF(AND(希望開始時刻マスタ!AG89&gt;=シフト設定マスタ!$D$13,希望開始時刻マスタ!AG89&lt;シフト設定マスタ!$E$13,$AH89="キッチン"),"B",IF(AND(希望開始時刻マスタ!AG89&gt;=シフト設定マスタ!$D$14,希望開始時刻マスタ!AG89&lt;シフト設定マスタ!$E$14,$AH89="ホール"),"C",IF(AND(希望開始時刻マスタ!AG89&gt;=シフト設定マスタ!$D$15,希望開始時刻マスタ!AG89&lt;シフト設定マスタ!$E$15,$AH89="ホール"),"D",IF(希望開始時刻マスタ!AG89="休み","休み","")))))</f>
        <v/>
      </c>
      <c r="AH89" s="143">
        <f>スタッフマスタ!L25</f>
        <v>0</v>
      </c>
      <c r="AI89" s="143">
        <f>スタッフマスタ!K25</f>
        <v>0</v>
      </c>
    </row>
    <row r="90" spans="2:35" x14ac:dyDescent="0.4">
      <c r="B90" s="17" t="s">
        <v>73</v>
      </c>
      <c r="C90" s="142" t="str">
        <f>IF(AND(希望開始時刻マスタ!C90&gt;=シフト設定マスタ!$D$12,希望開始時刻マスタ!C90&lt;シフト設定マスタ!$E$12,$AH90="キッチン"),"A",IF(AND(希望開始時刻マスタ!C90&gt;=シフト設定マスタ!$D$13,希望開始時刻マスタ!C90&lt;シフト設定マスタ!$E$13,$AH90="キッチン"),"B",IF(AND(希望開始時刻マスタ!C90&gt;=シフト設定マスタ!$D$14,希望開始時刻マスタ!C90&lt;シフト設定マスタ!$E$14,$AH90="ホール"),"C",IF(AND(希望開始時刻マスタ!C90&gt;=シフト設定マスタ!$D$15,希望開始時刻マスタ!C90&lt;シフト設定マスタ!$E$15,$AH90="ホール"),"D",IF(希望開始時刻マスタ!C90="休み","休み","")))))</f>
        <v/>
      </c>
      <c r="D90" s="142" t="str">
        <f>IF(AND(希望開始時刻マスタ!D90&gt;=シフト設定マスタ!$D$12,希望開始時刻マスタ!D90&lt;シフト設定マスタ!$E$12,$AH90="キッチン"),"A",IF(AND(希望開始時刻マスタ!D90&gt;=シフト設定マスタ!$D$13,希望開始時刻マスタ!D90&lt;シフト設定マスタ!$E$13,$AH90="キッチン"),"B",IF(AND(希望開始時刻マスタ!D90&gt;=シフト設定マスタ!$D$14,希望開始時刻マスタ!D90&lt;シフト設定マスタ!$E$14,$AH90="ホール"),"C",IF(AND(希望開始時刻マスタ!D90&gt;=シフト設定マスタ!$D$15,希望開始時刻マスタ!D90&lt;シフト設定マスタ!$E$15,$AH90="ホール"),"D",IF(希望開始時刻マスタ!D90="休み","休み","")))))</f>
        <v/>
      </c>
      <c r="E90" s="142" t="str">
        <f>IF(AND(希望開始時刻マスタ!E90&gt;=シフト設定マスタ!$D$12,希望開始時刻マスタ!E90&lt;シフト設定マスタ!$E$12,$AH90="キッチン"),"A",IF(AND(希望開始時刻マスタ!E90&gt;=シフト設定マスタ!$D$13,希望開始時刻マスタ!E90&lt;シフト設定マスタ!$E$13,$AH90="キッチン"),"B",IF(AND(希望開始時刻マスタ!E90&gt;=シフト設定マスタ!$D$14,希望開始時刻マスタ!E90&lt;シフト設定マスタ!$E$14,$AH90="ホール"),"C",IF(AND(希望開始時刻マスタ!E90&gt;=シフト設定マスタ!$D$15,希望開始時刻マスタ!E90&lt;シフト設定マスタ!$E$15,$AH90="ホール"),"D",IF(希望開始時刻マスタ!E90="休み","休み","")))))</f>
        <v/>
      </c>
      <c r="F90" s="142" t="str">
        <f>IF(AND(希望開始時刻マスタ!F90&gt;=シフト設定マスタ!$D$12,希望開始時刻マスタ!F90&lt;シフト設定マスタ!$E$12,$AH90="キッチン"),"A",IF(AND(希望開始時刻マスタ!F90&gt;=シフト設定マスタ!$D$13,希望開始時刻マスタ!F90&lt;シフト設定マスタ!$E$13,$AH90="キッチン"),"B",IF(AND(希望開始時刻マスタ!F90&gt;=シフト設定マスタ!$D$14,希望開始時刻マスタ!F90&lt;シフト設定マスタ!$E$14,$AH90="ホール"),"C",IF(AND(希望開始時刻マスタ!F90&gt;=シフト設定マスタ!$D$15,希望開始時刻マスタ!F90&lt;シフト設定マスタ!$E$15,$AH90="ホール"),"D",IF(希望開始時刻マスタ!F90="休み","休み","")))))</f>
        <v/>
      </c>
      <c r="G90" s="142" t="str">
        <f>IF(AND(希望開始時刻マスタ!G90&gt;=シフト設定マスタ!$D$12,希望開始時刻マスタ!G90&lt;シフト設定マスタ!$E$12,$AH90="キッチン"),"A",IF(AND(希望開始時刻マスタ!G90&gt;=シフト設定マスタ!$D$13,希望開始時刻マスタ!G90&lt;シフト設定マスタ!$E$13,$AH90="キッチン"),"B",IF(AND(希望開始時刻マスタ!G90&gt;=シフト設定マスタ!$D$14,希望開始時刻マスタ!G90&lt;シフト設定マスタ!$E$14,$AH90="ホール"),"C",IF(AND(希望開始時刻マスタ!G90&gt;=シフト設定マスタ!$D$15,希望開始時刻マスタ!G90&lt;シフト設定マスタ!$E$15,$AH90="ホール"),"D",IF(希望開始時刻マスタ!G90="休み","休み","")))))</f>
        <v/>
      </c>
      <c r="H90" s="142" t="str">
        <f>IF(AND(希望開始時刻マスタ!H90&gt;=シフト設定マスタ!$D$12,希望開始時刻マスタ!H90&lt;シフト設定マスタ!$E$12,$AH90="キッチン"),"A",IF(AND(希望開始時刻マスタ!H90&gt;=シフト設定マスタ!$D$13,希望開始時刻マスタ!H90&lt;シフト設定マスタ!$E$13,$AH90="キッチン"),"B",IF(AND(希望開始時刻マスタ!H90&gt;=シフト設定マスタ!$D$14,希望開始時刻マスタ!H90&lt;シフト設定マスタ!$E$14,$AH90="ホール"),"C",IF(AND(希望開始時刻マスタ!H90&gt;=シフト設定マスタ!$D$15,希望開始時刻マスタ!H90&lt;シフト設定マスタ!$E$15,$AH90="ホール"),"D",IF(希望開始時刻マスタ!H90="休み","休み","")))))</f>
        <v/>
      </c>
      <c r="I90" s="142" t="str">
        <f>IF(AND(希望開始時刻マスタ!I90&gt;=シフト設定マスタ!$D$12,希望開始時刻マスタ!I90&lt;シフト設定マスタ!$E$12,$AH90="キッチン"),"A",IF(AND(希望開始時刻マスタ!I90&gt;=シフト設定マスタ!$D$13,希望開始時刻マスタ!I90&lt;シフト設定マスタ!$E$13,$AH90="キッチン"),"B",IF(AND(希望開始時刻マスタ!I90&gt;=シフト設定マスタ!$D$14,希望開始時刻マスタ!I90&lt;シフト設定マスタ!$E$14,$AH90="ホール"),"C",IF(AND(希望開始時刻マスタ!I90&gt;=シフト設定マスタ!$D$15,希望開始時刻マスタ!I90&lt;シフト設定マスタ!$E$15,$AH90="ホール"),"D",IF(希望開始時刻マスタ!I90="休み","休み","")))))</f>
        <v/>
      </c>
      <c r="J90" s="142" t="str">
        <f>IF(AND(希望開始時刻マスタ!J90&gt;=シフト設定マスタ!$D$12,希望開始時刻マスタ!J90&lt;シフト設定マスタ!$E$12,$AH90="キッチン"),"A",IF(AND(希望開始時刻マスタ!J90&gt;=シフト設定マスタ!$D$13,希望開始時刻マスタ!J90&lt;シフト設定マスタ!$E$13,$AH90="キッチン"),"B",IF(AND(希望開始時刻マスタ!J90&gt;=シフト設定マスタ!$D$14,希望開始時刻マスタ!J90&lt;シフト設定マスタ!$E$14,$AH90="ホール"),"C",IF(AND(希望開始時刻マスタ!J90&gt;=シフト設定マスタ!$D$15,希望開始時刻マスタ!J90&lt;シフト設定マスタ!$E$15,$AH90="ホール"),"D",IF(希望開始時刻マスタ!J90="休み","休み","")))))</f>
        <v/>
      </c>
      <c r="K90" s="142" t="str">
        <f>IF(AND(希望開始時刻マスタ!K90&gt;=シフト設定マスタ!$D$12,希望開始時刻マスタ!K90&lt;シフト設定マスタ!$E$12,$AH90="キッチン"),"A",IF(AND(希望開始時刻マスタ!K90&gt;=シフト設定マスタ!$D$13,希望開始時刻マスタ!K90&lt;シフト設定マスタ!$E$13,$AH90="キッチン"),"B",IF(AND(希望開始時刻マスタ!K90&gt;=シフト設定マスタ!$D$14,希望開始時刻マスタ!K90&lt;シフト設定マスタ!$E$14,$AH90="ホール"),"C",IF(AND(希望開始時刻マスタ!K90&gt;=シフト設定マスタ!$D$15,希望開始時刻マスタ!K90&lt;シフト設定マスタ!$E$15,$AH90="ホール"),"D",IF(希望開始時刻マスタ!K90="休み","休み","")))))</f>
        <v/>
      </c>
      <c r="L90" s="142" t="str">
        <f>IF(AND(希望開始時刻マスタ!L90&gt;=シフト設定マスタ!$D$12,希望開始時刻マスタ!L90&lt;シフト設定マスタ!$E$12,$AH90="キッチン"),"A",IF(AND(希望開始時刻マスタ!L90&gt;=シフト設定マスタ!$D$13,希望開始時刻マスタ!L90&lt;シフト設定マスタ!$E$13,$AH90="キッチン"),"B",IF(AND(希望開始時刻マスタ!L90&gt;=シフト設定マスタ!$D$14,希望開始時刻マスタ!L90&lt;シフト設定マスタ!$E$14,$AH90="ホール"),"C",IF(AND(希望開始時刻マスタ!L90&gt;=シフト設定マスタ!$D$15,希望開始時刻マスタ!L90&lt;シフト設定マスタ!$E$15,$AH90="ホール"),"D",IF(希望開始時刻マスタ!L90="休み","休み","")))))</f>
        <v/>
      </c>
      <c r="M90" s="142" t="str">
        <f>IF(AND(希望開始時刻マスタ!M90&gt;=シフト設定マスタ!$D$12,希望開始時刻マスタ!M90&lt;シフト設定マスタ!$E$12,$AH90="キッチン"),"A",IF(AND(希望開始時刻マスタ!M90&gt;=シフト設定マスタ!$D$13,希望開始時刻マスタ!M90&lt;シフト設定マスタ!$E$13,$AH90="キッチン"),"B",IF(AND(希望開始時刻マスタ!M90&gt;=シフト設定マスタ!$D$14,希望開始時刻マスタ!M90&lt;シフト設定マスタ!$E$14,$AH90="ホール"),"C",IF(AND(希望開始時刻マスタ!M90&gt;=シフト設定マスタ!$D$15,希望開始時刻マスタ!M90&lt;シフト設定マスタ!$E$15,$AH90="ホール"),"D",IF(希望開始時刻マスタ!M90="休み","休み","")))))</f>
        <v/>
      </c>
      <c r="N90" s="142" t="str">
        <f>IF(AND(希望開始時刻マスタ!N90&gt;=シフト設定マスタ!$D$12,希望開始時刻マスタ!N90&lt;シフト設定マスタ!$E$12,$AH90="キッチン"),"A",IF(AND(希望開始時刻マスタ!N90&gt;=シフト設定マスタ!$D$13,希望開始時刻マスタ!N90&lt;シフト設定マスタ!$E$13,$AH90="キッチン"),"B",IF(AND(希望開始時刻マスタ!N90&gt;=シフト設定マスタ!$D$14,希望開始時刻マスタ!N90&lt;シフト設定マスタ!$E$14,$AH90="ホール"),"C",IF(AND(希望開始時刻マスタ!N90&gt;=シフト設定マスタ!$D$15,希望開始時刻マスタ!N90&lt;シフト設定マスタ!$E$15,$AH90="ホール"),"D",IF(希望開始時刻マスタ!N90="休み","休み","")))))</f>
        <v/>
      </c>
      <c r="O90" s="142" t="str">
        <f>IF(AND(希望開始時刻マスタ!O90&gt;=シフト設定マスタ!$D$12,希望開始時刻マスタ!O90&lt;シフト設定マスタ!$E$12,$AH90="キッチン"),"A",IF(AND(希望開始時刻マスタ!O90&gt;=シフト設定マスタ!$D$13,希望開始時刻マスタ!O90&lt;シフト設定マスタ!$E$13,$AH90="キッチン"),"B",IF(AND(希望開始時刻マスタ!O90&gt;=シフト設定マスタ!$D$14,希望開始時刻マスタ!O90&lt;シフト設定マスタ!$E$14,$AH90="ホール"),"C",IF(AND(希望開始時刻マスタ!O90&gt;=シフト設定マスタ!$D$15,希望開始時刻マスタ!O90&lt;シフト設定マスタ!$E$15,$AH90="ホール"),"D",IF(希望開始時刻マスタ!O90="休み","休み","")))))</f>
        <v/>
      </c>
      <c r="P90" s="142" t="str">
        <f>IF(AND(希望開始時刻マスタ!P90&gt;=シフト設定マスタ!$D$12,希望開始時刻マスタ!P90&lt;シフト設定マスタ!$E$12,$AH90="キッチン"),"A",IF(AND(希望開始時刻マスタ!P90&gt;=シフト設定マスタ!$D$13,希望開始時刻マスタ!P90&lt;シフト設定マスタ!$E$13,$AH90="キッチン"),"B",IF(AND(希望開始時刻マスタ!P90&gt;=シフト設定マスタ!$D$14,希望開始時刻マスタ!P90&lt;シフト設定マスタ!$E$14,$AH90="ホール"),"C",IF(AND(希望開始時刻マスタ!P90&gt;=シフト設定マスタ!$D$15,希望開始時刻マスタ!P90&lt;シフト設定マスタ!$E$15,$AH90="ホール"),"D",IF(希望開始時刻マスタ!P90="休み","休み","")))))</f>
        <v/>
      </c>
      <c r="Q90" s="142" t="str">
        <f>IF(AND(希望開始時刻マスタ!Q90&gt;=シフト設定マスタ!$D$12,希望開始時刻マスタ!Q90&lt;シフト設定マスタ!$E$12,$AH90="キッチン"),"A",IF(AND(希望開始時刻マスタ!Q90&gt;=シフト設定マスタ!$D$13,希望開始時刻マスタ!Q90&lt;シフト設定マスタ!$E$13,$AH90="キッチン"),"B",IF(AND(希望開始時刻マスタ!Q90&gt;=シフト設定マスタ!$D$14,希望開始時刻マスタ!Q90&lt;シフト設定マスタ!$E$14,$AH90="ホール"),"C",IF(AND(希望開始時刻マスタ!Q90&gt;=シフト設定マスタ!$D$15,希望開始時刻マスタ!Q90&lt;シフト設定マスタ!$E$15,$AH90="ホール"),"D",IF(希望開始時刻マスタ!Q90="休み","休み","")))))</f>
        <v/>
      </c>
      <c r="R90" s="142" t="str">
        <f>IF(AND(希望開始時刻マスタ!R90&gt;=シフト設定マスタ!$D$12,希望開始時刻マスタ!R90&lt;シフト設定マスタ!$E$12,$AH90="キッチン"),"A",IF(AND(希望開始時刻マスタ!R90&gt;=シフト設定マスタ!$D$13,希望開始時刻マスタ!R90&lt;シフト設定マスタ!$E$13,$AH90="キッチン"),"B",IF(AND(希望開始時刻マスタ!R90&gt;=シフト設定マスタ!$D$14,希望開始時刻マスタ!R90&lt;シフト設定マスタ!$E$14,$AH90="ホール"),"C",IF(AND(希望開始時刻マスタ!R90&gt;=シフト設定マスタ!$D$15,希望開始時刻マスタ!R90&lt;シフト設定マスタ!$E$15,$AH90="ホール"),"D",IF(希望開始時刻マスタ!R90="休み","休み","")))))</f>
        <v/>
      </c>
      <c r="S90" s="142" t="str">
        <f>IF(AND(希望開始時刻マスタ!S90&gt;=シフト設定マスタ!$D$12,希望開始時刻マスタ!S90&lt;シフト設定マスタ!$E$12,$AH90="キッチン"),"A",IF(AND(希望開始時刻マスタ!S90&gt;=シフト設定マスタ!$D$13,希望開始時刻マスタ!S90&lt;シフト設定マスタ!$E$13,$AH90="キッチン"),"B",IF(AND(希望開始時刻マスタ!S90&gt;=シフト設定マスタ!$D$14,希望開始時刻マスタ!S90&lt;シフト設定マスタ!$E$14,$AH90="ホール"),"C",IF(AND(希望開始時刻マスタ!S90&gt;=シフト設定マスタ!$D$15,希望開始時刻マスタ!S90&lt;シフト設定マスタ!$E$15,$AH90="ホール"),"D",IF(希望開始時刻マスタ!S90="休み","休み","")))))</f>
        <v/>
      </c>
      <c r="T90" s="142" t="str">
        <f>IF(AND(希望開始時刻マスタ!T90&gt;=シフト設定マスタ!$D$12,希望開始時刻マスタ!T90&lt;シフト設定マスタ!$E$12,$AH90="キッチン"),"A",IF(AND(希望開始時刻マスタ!T90&gt;=シフト設定マスタ!$D$13,希望開始時刻マスタ!T90&lt;シフト設定マスタ!$E$13,$AH90="キッチン"),"B",IF(AND(希望開始時刻マスタ!T90&gt;=シフト設定マスタ!$D$14,希望開始時刻マスタ!T90&lt;シフト設定マスタ!$E$14,$AH90="ホール"),"C",IF(AND(希望開始時刻マスタ!T90&gt;=シフト設定マスタ!$D$15,希望開始時刻マスタ!T90&lt;シフト設定マスタ!$E$15,$AH90="ホール"),"D",IF(希望開始時刻マスタ!T90="休み","休み","")))))</f>
        <v/>
      </c>
      <c r="U90" s="142" t="str">
        <f>IF(AND(希望開始時刻マスタ!U90&gt;=シフト設定マスタ!$D$12,希望開始時刻マスタ!U90&lt;シフト設定マスタ!$E$12,$AH90="キッチン"),"A",IF(AND(希望開始時刻マスタ!U90&gt;=シフト設定マスタ!$D$13,希望開始時刻マスタ!U90&lt;シフト設定マスタ!$E$13,$AH90="キッチン"),"B",IF(AND(希望開始時刻マスタ!U90&gt;=シフト設定マスタ!$D$14,希望開始時刻マスタ!U90&lt;シフト設定マスタ!$E$14,$AH90="ホール"),"C",IF(AND(希望開始時刻マスタ!U90&gt;=シフト設定マスタ!$D$15,希望開始時刻マスタ!U90&lt;シフト設定マスタ!$E$15,$AH90="ホール"),"D",IF(希望開始時刻マスタ!U90="休み","休み","")))))</f>
        <v/>
      </c>
      <c r="V90" s="142" t="str">
        <f>IF(AND(希望開始時刻マスタ!V90&gt;=シフト設定マスタ!$D$12,希望開始時刻マスタ!V90&lt;シフト設定マスタ!$E$12,$AH90="キッチン"),"A",IF(AND(希望開始時刻マスタ!V90&gt;=シフト設定マスタ!$D$13,希望開始時刻マスタ!V90&lt;シフト設定マスタ!$E$13,$AH90="キッチン"),"B",IF(AND(希望開始時刻マスタ!V90&gt;=シフト設定マスタ!$D$14,希望開始時刻マスタ!V90&lt;シフト設定マスタ!$E$14,$AH90="ホール"),"C",IF(AND(希望開始時刻マスタ!V90&gt;=シフト設定マスタ!$D$15,希望開始時刻マスタ!V90&lt;シフト設定マスタ!$E$15,$AH90="ホール"),"D",IF(希望開始時刻マスタ!V90="休み","休み","")))))</f>
        <v/>
      </c>
      <c r="W90" s="142" t="str">
        <f>IF(AND(希望開始時刻マスタ!W90&gt;=シフト設定マスタ!$D$12,希望開始時刻マスタ!W90&lt;シフト設定マスタ!$E$12,$AH90="キッチン"),"A",IF(AND(希望開始時刻マスタ!W90&gt;=シフト設定マスタ!$D$13,希望開始時刻マスタ!W90&lt;シフト設定マスタ!$E$13,$AH90="キッチン"),"B",IF(AND(希望開始時刻マスタ!W90&gt;=シフト設定マスタ!$D$14,希望開始時刻マスタ!W90&lt;シフト設定マスタ!$E$14,$AH90="ホール"),"C",IF(AND(希望開始時刻マスタ!W90&gt;=シフト設定マスタ!$D$15,希望開始時刻マスタ!W90&lt;シフト設定マスタ!$E$15,$AH90="ホール"),"D",IF(希望開始時刻マスタ!W90="休み","休み","")))))</f>
        <v/>
      </c>
      <c r="X90" s="142" t="str">
        <f>IF(AND(希望開始時刻マスタ!X90&gt;=シフト設定マスタ!$D$12,希望開始時刻マスタ!X90&lt;シフト設定マスタ!$E$12,$AH90="キッチン"),"A",IF(AND(希望開始時刻マスタ!X90&gt;=シフト設定マスタ!$D$13,希望開始時刻マスタ!X90&lt;シフト設定マスタ!$E$13,$AH90="キッチン"),"B",IF(AND(希望開始時刻マスタ!X90&gt;=シフト設定マスタ!$D$14,希望開始時刻マスタ!X90&lt;シフト設定マスタ!$E$14,$AH90="ホール"),"C",IF(AND(希望開始時刻マスタ!X90&gt;=シフト設定マスタ!$D$15,希望開始時刻マスタ!X90&lt;シフト設定マスタ!$E$15,$AH90="ホール"),"D",IF(希望開始時刻マスタ!X90="休み","休み","")))))</f>
        <v/>
      </c>
      <c r="Y90" s="142" t="str">
        <f>IF(AND(希望開始時刻マスタ!Y90&gt;=シフト設定マスタ!$D$12,希望開始時刻マスタ!Y90&lt;シフト設定マスタ!$E$12,$AH90="キッチン"),"A",IF(AND(希望開始時刻マスタ!Y90&gt;=シフト設定マスタ!$D$13,希望開始時刻マスタ!Y90&lt;シフト設定マスタ!$E$13,$AH90="キッチン"),"B",IF(AND(希望開始時刻マスタ!Y90&gt;=シフト設定マスタ!$D$14,希望開始時刻マスタ!Y90&lt;シフト設定マスタ!$E$14,$AH90="ホール"),"C",IF(AND(希望開始時刻マスタ!Y90&gt;=シフト設定マスタ!$D$15,希望開始時刻マスタ!Y90&lt;シフト設定マスタ!$E$15,$AH90="ホール"),"D",IF(希望開始時刻マスタ!Y90="休み","休み","")))))</f>
        <v/>
      </c>
      <c r="Z90" s="142" t="str">
        <f>IF(AND(希望開始時刻マスタ!Z90&gt;=シフト設定マスタ!$D$12,希望開始時刻マスタ!Z90&lt;シフト設定マスタ!$E$12,$AH90="キッチン"),"A",IF(AND(希望開始時刻マスタ!Z90&gt;=シフト設定マスタ!$D$13,希望開始時刻マスタ!Z90&lt;シフト設定マスタ!$E$13,$AH90="キッチン"),"B",IF(AND(希望開始時刻マスタ!Z90&gt;=シフト設定マスタ!$D$14,希望開始時刻マスタ!Z90&lt;シフト設定マスタ!$E$14,$AH90="ホール"),"C",IF(AND(希望開始時刻マスタ!Z90&gt;=シフト設定マスタ!$D$15,希望開始時刻マスタ!Z90&lt;シフト設定マスタ!$E$15,$AH90="ホール"),"D",IF(希望開始時刻マスタ!Z90="休み","休み","")))))</f>
        <v/>
      </c>
      <c r="AA90" s="142" t="str">
        <f>IF(AND(希望開始時刻マスタ!AA90&gt;=シフト設定マスタ!$D$12,希望開始時刻マスタ!AA90&lt;シフト設定マスタ!$E$12,$AH90="キッチン"),"A",IF(AND(希望開始時刻マスタ!AA90&gt;=シフト設定マスタ!$D$13,希望開始時刻マスタ!AA90&lt;シフト設定マスタ!$E$13,$AH90="キッチン"),"B",IF(AND(希望開始時刻マスタ!AA90&gt;=シフト設定マスタ!$D$14,希望開始時刻マスタ!AA90&lt;シフト設定マスタ!$E$14,$AH90="ホール"),"C",IF(AND(希望開始時刻マスタ!AA90&gt;=シフト設定マスタ!$D$15,希望開始時刻マスタ!AA90&lt;シフト設定マスタ!$E$15,$AH90="ホール"),"D",IF(希望開始時刻マスタ!AA90="休み","休み","")))))</f>
        <v/>
      </c>
      <c r="AB90" s="142" t="str">
        <f>IF(AND(希望開始時刻マスタ!AB90&gt;=シフト設定マスタ!$D$12,希望開始時刻マスタ!AB90&lt;シフト設定マスタ!$E$12,$AH90="キッチン"),"A",IF(AND(希望開始時刻マスタ!AB90&gt;=シフト設定マスタ!$D$13,希望開始時刻マスタ!AB90&lt;シフト設定マスタ!$E$13,$AH90="キッチン"),"B",IF(AND(希望開始時刻マスタ!AB90&gt;=シフト設定マスタ!$D$14,希望開始時刻マスタ!AB90&lt;シフト設定マスタ!$E$14,$AH90="ホール"),"C",IF(AND(希望開始時刻マスタ!AB90&gt;=シフト設定マスタ!$D$15,希望開始時刻マスタ!AB90&lt;シフト設定マスタ!$E$15,$AH90="ホール"),"D",IF(希望開始時刻マスタ!AB90="休み","休み","")))))</f>
        <v/>
      </c>
      <c r="AC90" s="142" t="str">
        <f>IF(AND(希望開始時刻マスタ!AC90&gt;=シフト設定マスタ!$D$12,希望開始時刻マスタ!AC90&lt;シフト設定マスタ!$E$12,$AH90="キッチン"),"A",IF(AND(希望開始時刻マスタ!AC90&gt;=シフト設定マスタ!$D$13,希望開始時刻マスタ!AC90&lt;シフト設定マスタ!$E$13,$AH90="キッチン"),"B",IF(AND(希望開始時刻マスタ!AC90&gt;=シフト設定マスタ!$D$14,希望開始時刻マスタ!AC90&lt;シフト設定マスタ!$E$14,$AH90="ホール"),"C",IF(AND(希望開始時刻マスタ!AC90&gt;=シフト設定マスタ!$D$15,希望開始時刻マスタ!AC90&lt;シフト設定マスタ!$E$15,$AH90="ホール"),"D",IF(希望開始時刻マスタ!AC90="休み","休み","")))))</f>
        <v/>
      </c>
      <c r="AD90" s="142" t="str">
        <f>IF(AND(希望開始時刻マスタ!AD90&gt;=シフト設定マスタ!$D$12,希望開始時刻マスタ!AD90&lt;シフト設定マスタ!$E$12,$AH90="キッチン"),"A",IF(AND(希望開始時刻マスタ!AD90&gt;=シフト設定マスタ!$D$13,希望開始時刻マスタ!AD90&lt;シフト設定マスタ!$E$13,$AH90="キッチン"),"B",IF(AND(希望開始時刻マスタ!AD90&gt;=シフト設定マスタ!$D$14,希望開始時刻マスタ!AD90&lt;シフト設定マスタ!$E$14,$AH90="ホール"),"C",IF(AND(希望開始時刻マスタ!AD90&gt;=シフト設定マスタ!$D$15,希望開始時刻マスタ!AD90&lt;シフト設定マスタ!$E$15,$AH90="ホール"),"D",IF(希望開始時刻マスタ!AD90="休み","休み","")))))</f>
        <v/>
      </c>
      <c r="AE90" s="142" t="str">
        <f>IF(AND(希望開始時刻マスタ!AE90&gt;=シフト設定マスタ!$D$12,希望開始時刻マスタ!AE90&lt;シフト設定マスタ!$E$12,$AH90="キッチン"),"A",IF(AND(希望開始時刻マスタ!AE90&gt;=シフト設定マスタ!$D$13,希望開始時刻マスタ!AE90&lt;シフト設定マスタ!$E$13,$AH90="キッチン"),"B",IF(AND(希望開始時刻マスタ!AE90&gt;=シフト設定マスタ!$D$14,希望開始時刻マスタ!AE90&lt;シフト設定マスタ!$E$14,$AH90="ホール"),"C",IF(AND(希望開始時刻マスタ!AE90&gt;=シフト設定マスタ!$D$15,希望開始時刻マスタ!AE90&lt;シフト設定マスタ!$E$15,$AH90="ホール"),"D",IF(希望開始時刻マスタ!AE90="休み","休み","")))))</f>
        <v/>
      </c>
      <c r="AF90" s="142" t="str">
        <f>IF(AND(希望開始時刻マスタ!AF90&gt;=シフト設定マスタ!$D$12,希望開始時刻マスタ!AF90&lt;シフト設定マスタ!$E$12,$AH90="キッチン"),"A",IF(AND(希望開始時刻マスタ!AF90&gt;=シフト設定マスタ!$D$13,希望開始時刻マスタ!AF90&lt;シフト設定マスタ!$E$13,$AH90="キッチン"),"B",IF(AND(希望開始時刻マスタ!AF90&gt;=シフト設定マスタ!$D$14,希望開始時刻マスタ!AF90&lt;シフト設定マスタ!$E$14,$AH90="ホール"),"C",IF(AND(希望開始時刻マスタ!AF90&gt;=シフト設定マスタ!$D$15,希望開始時刻マスタ!AF90&lt;シフト設定マスタ!$E$15,$AH90="ホール"),"D",IF(希望開始時刻マスタ!AF90="休み","休み","")))))</f>
        <v/>
      </c>
      <c r="AG90" s="142" t="str">
        <f>IF(AND(希望開始時刻マスタ!AG90&gt;=シフト設定マスタ!$D$12,希望開始時刻マスタ!AG90&lt;シフト設定マスタ!$E$12,$AH90="キッチン"),"A",IF(AND(希望開始時刻マスタ!AG90&gt;=シフト設定マスタ!$D$13,希望開始時刻マスタ!AG90&lt;シフト設定マスタ!$E$13,$AH90="キッチン"),"B",IF(AND(希望開始時刻マスタ!AG90&gt;=シフト設定マスタ!$D$14,希望開始時刻マスタ!AG90&lt;シフト設定マスタ!$E$14,$AH90="ホール"),"C",IF(AND(希望開始時刻マスタ!AG90&gt;=シフト設定マスタ!$D$15,希望開始時刻マスタ!AG90&lt;シフト設定マスタ!$E$15,$AH90="ホール"),"D",IF(希望開始時刻マスタ!AG90="休み","休み","")))))</f>
        <v/>
      </c>
      <c r="AH90" s="143">
        <f>スタッフマスタ!L26</f>
        <v>0</v>
      </c>
      <c r="AI90" s="143">
        <f>スタッフマスタ!K26</f>
        <v>0</v>
      </c>
    </row>
    <row r="91" spans="2:35" x14ac:dyDescent="0.4">
      <c r="B91" s="17" t="s">
        <v>74</v>
      </c>
      <c r="C91" s="142" t="str">
        <f>IF(AND(希望開始時刻マスタ!C91&gt;=シフト設定マスタ!$D$12,希望開始時刻マスタ!C91&lt;シフト設定マスタ!$E$12,$AH91="キッチン"),"A",IF(AND(希望開始時刻マスタ!C91&gt;=シフト設定マスタ!$D$13,希望開始時刻マスタ!C91&lt;シフト設定マスタ!$E$13,$AH91="キッチン"),"B",IF(AND(希望開始時刻マスタ!C91&gt;=シフト設定マスタ!$D$14,希望開始時刻マスタ!C91&lt;シフト設定マスタ!$E$14,$AH91="ホール"),"C",IF(AND(希望開始時刻マスタ!C91&gt;=シフト設定マスタ!$D$15,希望開始時刻マスタ!C91&lt;シフト設定マスタ!$E$15,$AH91="ホール"),"D",IF(希望開始時刻マスタ!C91="休み","休み","")))))</f>
        <v/>
      </c>
      <c r="D91" s="142" t="str">
        <f>IF(AND(希望開始時刻マスタ!D91&gt;=シフト設定マスタ!$D$12,希望開始時刻マスタ!D91&lt;シフト設定マスタ!$E$12,$AH91="キッチン"),"A",IF(AND(希望開始時刻マスタ!D91&gt;=シフト設定マスタ!$D$13,希望開始時刻マスタ!D91&lt;シフト設定マスタ!$E$13,$AH91="キッチン"),"B",IF(AND(希望開始時刻マスタ!D91&gt;=シフト設定マスタ!$D$14,希望開始時刻マスタ!D91&lt;シフト設定マスタ!$E$14,$AH91="ホール"),"C",IF(AND(希望開始時刻マスタ!D91&gt;=シフト設定マスタ!$D$15,希望開始時刻マスタ!D91&lt;シフト設定マスタ!$E$15,$AH91="ホール"),"D",IF(希望開始時刻マスタ!D91="休み","休み","")))))</f>
        <v/>
      </c>
      <c r="E91" s="142" t="str">
        <f>IF(AND(希望開始時刻マスタ!E91&gt;=シフト設定マスタ!$D$12,希望開始時刻マスタ!E91&lt;シフト設定マスタ!$E$12,$AH91="キッチン"),"A",IF(AND(希望開始時刻マスタ!E91&gt;=シフト設定マスタ!$D$13,希望開始時刻マスタ!E91&lt;シフト設定マスタ!$E$13,$AH91="キッチン"),"B",IF(AND(希望開始時刻マスタ!E91&gt;=シフト設定マスタ!$D$14,希望開始時刻マスタ!E91&lt;シフト設定マスタ!$E$14,$AH91="ホール"),"C",IF(AND(希望開始時刻マスタ!E91&gt;=シフト設定マスタ!$D$15,希望開始時刻マスタ!E91&lt;シフト設定マスタ!$E$15,$AH91="ホール"),"D",IF(希望開始時刻マスタ!E91="休み","休み","")))))</f>
        <v/>
      </c>
      <c r="F91" s="142" t="str">
        <f>IF(AND(希望開始時刻マスタ!F91&gt;=シフト設定マスタ!$D$12,希望開始時刻マスタ!F91&lt;シフト設定マスタ!$E$12,$AH91="キッチン"),"A",IF(AND(希望開始時刻マスタ!F91&gt;=シフト設定マスタ!$D$13,希望開始時刻マスタ!F91&lt;シフト設定マスタ!$E$13,$AH91="キッチン"),"B",IF(AND(希望開始時刻マスタ!F91&gt;=シフト設定マスタ!$D$14,希望開始時刻マスタ!F91&lt;シフト設定マスタ!$E$14,$AH91="ホール"),"C",IF(AND(希望開始時刻マスタ!F91&gt;=シフト設定マスタ!$D$15,希望開始時刻マスタ!F91&lt;シフト設定マスタ!$E$15,$AH91="ホール"),"D",IF(希望開始時刻マスタ!F91="休み","休み","")))))</f>
        <v/>
      </c>
      <c r="G91" s="142" t="str">
        <f>IF(AND(希望開始時刻マスタ!G91&gt;=シフト設定マスタ!$D$12,希望開始時刻マスタ!G91&lt;シフト設定マスタ!$E$12,$AH91="キッチン"),"A",IF(AND(希望開始時刻マスタ!G91&gt;=シフト設定マスタ!$D$13,希望開始時刻マスタ!G91&lt;シフト設定マスタ!$E$13,$AH91="キッチン"),"B",IF(AND(希望開始時刻マスタ!G91&gt;=シフト設定マスタ!$D$14,希望開始時刻マスタ!G91&lt;シフト設定マスタ!$E$14,$AH91="ホール"),"C",IF(AND(希望開始時刻マスタ!G91&gt;=シフト設定マスタ!$D$15,希望開始時刻マスタ!G91&lt;シフト設定マスタ!$E$15,$AH91="ホール"),"D",IF(希望開始時刻マスタ!G91="休み","休み","")))))</f>
        <v/>
      </c>
      <c r="H91" s="142" t="str">
        <f>IF(AND(希望開始時刻マスタ!H91&gt;=シフト設定マスタ!$D$12,希望開始時刻マスタ!H91&lt;シフト設定マスタ!$E$12,$AH91="キッチン"),"A",IF(AND(希望開始時刻マスタ!H91&gt;=シフト設定マスタ!$D$13,希望開始時刻マスタ!H91&lt;シフト設定マスタ!$E$13,$AH91="キッチン"),"B",IF(AND(希望開始時刻マスタ!H91&gt;=シフト設定マスタ!$D$14,希望開始時刻マスタ!H91&lt;シフト設定マスタ!$E$14,$AH91="ホール"),"C",IF(AND(希望開始時刻マスタ!H91&gt;=シフト設定マスタ!$D$15,希望開始時刻マスタ!H91&lt;シフト設定マスタ!$E$15,$AH91="ホール"),"D",IF(希望開始時刻マスタ!H91="休み","休み","")))))</f>
        <v/>
      </c>
      <c r="I91" s="142" t="str">
        <f>IF(AND(希望開始時刻マスタ!I91&gt;=シフト設定マスタ!$D$12,希望開始時刻マスタ!I91&lt;シフト設定マスタ!$E$12,$AH91="キッチン"),"A",IF(AND(希望開始時刻マスタ!I91&gt;=シフト設定マスタ!$D$13,希望開始時刻マスタ!I91&lt;シフト設定マスタ!$E$13,$AH91="キッチン"),"B",IF(AND(希望開始時刻マスタ!I91&gt;=シフト設定マスタ!$D$14,希望開始時刻マスタ!I91&lt;シフト設定マスタ!$E$14,$AH91="ホール"),"C",IF(AND(希望開始時刻マスタ!I91&gt;=シフト設定マスタ!$D$15,希望開始時刻マスタ!I91&lt;シフト設定マスタ!$E$15,$AH91="ホール"),"D",IF(希望開始時刻マスタ!I91="休み","休み","")))))</f>
        <v/>
      </c>
      <c r="J91" s="142" t="str">
        <f>IF(AND(希望開始時刻マスタ!J91&gt;=シフト設定マスタ!$D$12,希望開始時刻マスタ!J91&lt;シフト設定マスタ!$E$12,$AH91="キッチン"),"A",IF(AND(希望開始時刻マスタ!J91&gt;=シフト設定マスタ!$D$13,希望開始時刻マスタ!J91&lt;シフト設定マスタ!$E$13,$AH91="キッチン"),"B",IF(AND(希望開始時刻マスタ!J91&gt;=シフト設定マスタ!$D$14,希望開始時刻マスタ!J91&lt;シフト設定マスタ!$E$14,$AH91="ホール"),"C",IF(AND(希望開始時刻マスタ!J91&gt;=シフト設定マスタ!$D$15,希望開始時刻マスタ!J91&lt;シフト設定マスタ!$E$15,$AH91="ホール"),"D",IF(希望開始時刻マスタ!J91="休み","休み","")))))</f>
        <v/>
      </c>
      <c r="K91" s="142" t="str">
        <f>IF(AND(希望開始時刻マスタ!K91&gt;=シフト設定マスタ!$D$12,希望開始時刻マスタ!K91&lt;シフト設定マスタ!$E$12,$AH91="キッチン"),"A",IF(AND(希望開始時刻マスタ!K91&gt;=シフト設定マスタ!$D$13,希望開始時刻マスタ!K91&lt;シフト設定マスタ!$E$13,$AH91="キッチン"),"B",IF(AND(希望開始時刻マスタ!K91&gt;=シフト設定マスタ!$D$14,希望開始時刻マスタ!K91&lt;シフト設定マスタ!$E$14,$AH91="ホール"),"C",IF(AND(希望開始時刻マスタ!K91&gt;=シフト設定マスタ!$D$15,希望開始時刻マスタ!K91&lt;シフト設定マスタ!$E$15,$AH91="ホール"),"D",IF(希望開始時刻マスタ!K91="休み","休み","")))))</f>
        <v/>
      </c>
      <c r="L91" s="142" t="str">
        <f>IF(AND(希望開始時刻マスタ!L91&gt;=シフト設定マスタ!$D$12,希望開始時刻マスタ!L91&lt;シフト設定マスタ!$E$12,$AH91="キッチン"),"A",IF(AND(希望開始時刻マスタ!L91&gt;=シフト設定マスタ!$D$13,希望開始時刻マスタ!L91&lt;シフト設定マスタ!$E$13,$AH91="キッチン"),"B",IF(AND(希望開始時刻マスタ!L91&gt;=シフト設定マスタ!$D$14,希望開始時刻マスタ!L91&lt;シフト設定マスタ!$E$14,$AH91="ホール"),"C",IF(AND(希望開始時刻マスタ!L91&gt;=シフト設定マスタ!$D$15,希望開始時刻マスタ!L91&lt;シフト設定マスタ!$E$15,$AH91="ホール"),"D",IF(希望開始時刻マスタ!L91="休み","休み","")))))</f>
        <v/>
      </c>
      <c r="M91" s="142" t="str">
        <f>IF(AND(希望開始時刻マスタ!M91&gt;=シフト設定マスタ!$D$12,希望開始時刻マスタ!M91&lt;シフト設定マスタ!$E$12,$AH91="キッチン"),"A",IF(AND(希望開始時刻マスタ!M91&gt;=シフト設定マスタ!$D$13,希望開始時刻マスタ!M91&lt;シフト設定マスタ!$E$13,$AH91="キッチン"),"B",IF(AND(希望開始時刻マスタ!M91&gt;=シフト設定マスタ!$D$14,希望開始時刻マスタ!M91&lt;シフト設定マスタ!$E$14,$AH91="ホール"),"C",IF(AND(希望開始時刻マスタ!M91&gt;=シフト設定マスタ!$D$15,希望開始時刻マスタ!M91&lt;シフト設定マスタ!$E$15,$AH91="ホール"),"D",IF(希望開始時刻マスタ!M91="休み","休み","")))))</f>
        <v/>
      </c>
      <c r="N91" s="142" t="str">
        <f>IF(AND(希望開始時刻マスタ!N91&gt;=シフト設定マスタ!$D$12,希望開始時刻マスタ!N91&lt;シフト設定マスタ!$E$12,$AH91="キッチン"),"A",IF(AND(希望開始時刻マスタ!N91&gt;=シフト設定マスタ!$D$13,希望開始時刻マスタ!N91&lt;シフト設定マスタ!$E$13,$AH91="キッチン"),"B",IF(AND(希望開始時刻マスタ!N91&gt;=シフト設定マスタ!$D$14,希望開始時刻マスタ!N91&lt;シフト設定マスタ!$E$14,$AH91="ホール"),"C",IF(AND(希望開始時刻マスタ!N91&gt;=シフト設定マスタ!$D$15,希望開始時刻マスタ!N91&lt;シフト設定マスタ!$E$15,$AH91="ホール"),"D",IF(希望開始時刻マスタ!N91="休み","休み","")))))</f>
        <v/>
      </c>
      <c r="O91" s="142" t="str">
        <f>IF(AND(希望開始時刻マスタ!O91&gt;=シフト設定マスタ!$D$12,希望開始時刻マスタ!O91&lt;シフト設定マスタ!$E$12,$AH91="キッチン"),"A",IF(AND(希望開始時刻マスタ!O91&gt;=シフト設定マスタ!$D$13,希望開始時刻マスタ!O91&lt;シフト設定マスタ!$E$13,$AH91="キッチン"),"B",IF(AND(希望開始時刻マスタ!O91&gt;=シフト設定マスタ!$D$14,希望開始時刻マスタ!O91&lt;シフト設定マスタ!$E$14,$AH91="ホール"),"C",IF(AND(希望開始時刻マスタ!O91&gt;=シフト設定マスタ!$D$15,希望開始時刻マスタ!O91&lt;シフト設定マスタ!$E$15,$AH91="ホール"),"D",IF(希望開始時刻マスタ!O91="休み","休み","")))))</f>
        <v/>
      </c>
      <c r="P91" s="142" t="str">
        <f>IF(AND(希望開始時刻マスタ!P91&gt;=シフト設定マスタ!$D$12,希望開始時刻マスタ!P91&lt;シフト設定マスタ!$E$12,$AH91="キッチン"),"A",IF(AND(希望開始時刻マスタ!P91&gt;=シフト設定マスタ!$D$13,希望開始時刻マスタ!P91&lt;シフト設定マスタ!$E$13,$AH91="キッチン"),"B",IF(AND(希望開始時刻マスタ!P91&gt;=シフト設定マスタ!$D$14,希望開始時刻マスタ!P91&lt;シフト設定マスタ!$E$14,$AH91="ホール"),"C",IF(AND(希望開始時刻マスタ!P91&gt;=シフト設定マスタ!$D$15,希望開始時刻マスタ!P91&lt;シフト設定マスタ!$E$15,$AH91="ホール"),"D",IF(希望開始時刻マスタ!P91="休み","休み","")))))</f>
        <v/>
      </c>
      <c r="Q91" s="142" t="str">
        <f>IF(AND(希望開始時刻マスタ!Q91&gt;=シフト設定マスタ!$D$12,希望開始時刻マスタ!Q91&lt;シフト設定マスタ!$E$12,$AH91="キッチン"),"A",IF(AND(希望開始時刻マスタ!Q91&gt;=シフト設定マスタ!$D$13,希望開始時刻マスタ!Q91&lt;シフト設定マスタ!$E$13,$AH91="キッチン"),"B",IF(AND(希望開始時刻マスタ!Q91&gt;=シフト設定マスタ!$D$14,希望開始時刻マスタ!Q91&lt;シフト設定マスタ!$E$14,$AH91="ホール"),"C",IF(AND(希望開始時刻マスタ!Q91&gt;=シフト設定マスタ!$D$15,希望開始時刻マスタ!Q91&lt;シフト設定マスタ!$E$15,$AH91="ホール"),"D",IF(希望開始時刻マスタ!Q91="休み","休み","")))))</f>
        <v/>
      </c>
      <c r="R91" s="142" t="str">
        <f>IF(AND(希望開始時刻マスタ!R91&gt;=シフト設定マスタ!$D$12,希望開始時刻マスタ!R91&lt;シフト設定マスタ!$E$12,$AH91="キッチン"),"A",IF(AND(希望開始時刻マスタ!R91&gt;=シフト設定マスタ!$D$13,希望開始時刻マスタ!R91&lt;シフト設定マスタ!$E$13,$AH91="キッチン"),"B",IF(AND(希望開始時刻マスタ!R91&gt;=シフト設定マスタ!$D$14,希望開始時刻マスタ!R91&lt;シフト設定マスタ!$E$14,$AH91="ホール"),"C",IF(AND(希望開始時刻マスタ!R91&gt;=シフト設定マスタ!$D$15,希望開始時刻マスタ!R91&lt;シフト設定マスタ!$E$15,$AH91="ホール"),"D",IF(希望開始時刻マスタ!R91="休み","休み","")))))</f>
        <v/>
      </c>
      <c r="S91" s="142" t="str">
        <f>IF(AND(希望開始時刻マスタ!S91&gt;=シフト設定マスタ!$D$12,希望開始時刻マスタ!S91&lt;シフト設定マスタ!$E$12,$AH91="キッチン"),"A",IF(AND(希望開始時刻マスタ!S91&gt;=シフト設定マスタ!$D$13,希望開始時刻マスタ!S91&lt;シフト設定マスタ!$E$13,$AH91="キッチン"),"B",IF(AND(希望開始時刻マスタ!S91&gt;=シフト設定マスタ!$D$14,希望開始時刻マスタ!S91&lt;シフト設定マスタ!$E$14,$AH91="ホール"),"C",IF(AND(希望開始時刻マスタ!S91&gt;=シフト設定マスタ!$D$15,希望開始時刻マスタ!S91&lt;シフト設定マスタ!$E$15,$AH91="ホール"),"D",IF(希望開始時刻マスタ!S91="休み","休み","")))))</f>
        <v/>
      </c>
      <c r="T91" s="142" t="str">
        <f>IF(AND(希望開始時刻マスタ!T91&gt;=シフト設定マスタ!$D$12,希望開始時刻マスタ!T91&lt;シフト設定マスタ!$E$12,$AH91="キッチン"),"A",IF(AND(希望開始時刻マスタ!T91&gt;=シフト設定マスタ!$D$13,希望開始時刻マスタ!T91&lt;シフト設定マスタ!$E$13,$AH91="キッチン"),"B",IF(AND(希望開始時刻マスタ!T91&gt;=シフト設定マスタ!$D$14,希望開始時刻マスタ!T91&lt;シフト設定マスタ!$E$14,$AH91="ホール"),"C",IF(AND(希望開始時刻マスタ!T91&gt;=シフト設定マスタ!$D$15,希望開始時刻マスタ!T91&lt;シフト設定マスタ!$E$15,$AH91="ホール"),"D",IF(希望開始時刻マスタ!T91="休み","休み","")))))</f>
        <v/>
      </c>
      <c r="U91" s="142" t="str">
        <f>IF(AND(希望開始時刻マスタ!U91&gt;=シフト設定マスタ!$D$12,希望開始時刻マスタ!U91&lt;シフト設定マスタ!$E$12,$AH91="キッチン"),"A",IF(AND(希望開始時刻マスタ!U91&gt;=シフト設定マスタ!$D$13,希望開始時刻マスタ!U91&lt;シフト設定マスタ!$E$13,$AH91="キッチン"),"B",IF(AND(希望開始時刻マスタ!U91&gt;=シフト設定マスタ!$D$14,希望開始時刻マスタ!U91&lt;シフト設定マスタ!$E$14,$AH91="ホール"),"C",IF(AND(希望開始時刻マスタ!U91&gt;=シフト設定マスタ!$D$15,希望開始時刻マスタ!U91&lt;シフト設定マスタ!$E$15,$AH91="ホール"),"D",IF(希望開始時刻マスタ!U91="休み","休み","")))))</f>
        <v/>
      </c>
      <c r="V91" s="142" t="str">
        <f>IF(AND(希望開始時刻マスタ!V91&gt;=シフト設定マスタ!$D$12,希望開始時刻マスタ!V91&lt;シフト設定マスタ!$E$12,$AH91="キッチン"),"A",IF(AND(希望開始時刻マスタ!V91&gt;=シフト設定マスタ!$D$13,希望開始時刻マスタ!V91&lt;シフト設定マスタ!$E$13,$AH91="キッチン"),"B",IF(AND(希望開始時刻マスタ!V91&gt;=シフト設定マスタ!$D$14,希望開始時刻マスタ!V91&lt;シフト設定マスタ!$E$14,$AH91="ホール"),"C",IF(AND(希望開始時刻マスタ!V91&gt;=シフト設定マスタ!$D$15,希望開始時刻マスタ!V91&lt;シフト設定マスタ!$E$15,$AH91="ホール"),"D",IF(希望開始時刻マスタ!V91="休み","休み","")))))</f>
        <v/>
      </c>
      <c r="W91" s="142" t="str">
        <f>IF(AND(希望開始時刻マスタ!W91&gt;=シフト設定マスタ!$D$12,希望開始時刻マスタ!W91&lt;シフト設定マスタ!$E$12,$AH91="キッチン"),"A",IF(AND(希望開始時刻マスタ!W91&gt;=シフト設定マスタ!$D$13,希望開始時刻マスタ!W91&lt;シフト設定マスタ!$E$13,$AH91="キッチン"),"B",IF(AND(希望開始時刻マスタ!W91&gt;=シフト設定マスタ!$D$14,希望開始時刻マスタ!W91&lt;シフト設定マスタ!$E$14,$AH91="ホール"),"C",IF(AND(希望開始時刻マスタ!W91&gt;=シフト設定マスタ!$D$15,希望開始時刻マスタ!W91&lt;シフト設定マスタ!$E$15,$AH91="ホール"),"D",IF(希望開始時刻マスタ!W91="休み","休み","")))))</f>
        <v/>
      </c>
      <c r="X91" s="142" t="str">
        <f>IF(AND(希望開始時刻マスタ!X91&gt;=シフト設定マスタ!$D$12,希望開始時刻マスタ!X91&lt;シフト設定マスタ!$E$12,$AH91="キッチン"),"A",IF(AND(希望開始時刻マスタ!X91&gt;=シフト設定マスタ!$D$13,希望開始時刻マスタ!X91&lt;シフト設定マスタ!$E$13,$AH91="キッチン"),"B",IF(AND(希望開始時刻マスタ!X91&gt;=シフト設定マスタ!$D$14,希望開始時刻マスタ!X91&lt;シフト設定マスタ!$E$14,$AH91="ホール"),"C",IF(AND(希望開始時刻マスタ!X91&gt;=シフト設定マスタ!$D$15,希望開始時刻マスタ!X91&lt;シフト設定マスタ!$E$15,$AH91="ホール"),"D",IF(希望開始時刻マスタ!X91="休み","休み","")))))</f>
        <v/>
      </c>
      <c r="Y91" s="142" t="str">
        <f>IF(AND(希望開始時刻マスタ!Y91&gt;=シフト設定マスタ!$D$12,希望開始時刻マスタ!Y91&lt;シフト設定マスタ!$E$12,$AH91="キッチン"),"A",IF(AND(希望開始時刻マスタ!Y91&gt;=シフト設定マスタ!$D$13,希望開始時刻マスタ!Y91&lt;シフト設定マスタ!$E$13,$AH91="キッチン"),"B",IF(AND(希望開始時刻マスタ!Y91&gt;=シフト設定マスタ!$D$14,希望開始時刻マスタ!Y91&lt;シフト設定マスタ!$E$14,$AH91="ホール"),"C",IF(AND(希望開始時刻マスタ!Y91&gt;=シフト設定マスタ!$D$15,希望開始時刻マスタ!Y91&lt;シフト設定マスタ!$E$15,$AH91="ホール"),"D",IF(希望開始時刻マスタ!Y91="休み","休み","")))))</f>
        <v/>
      </c>
      <c r="Z91" s="142" t="str">
        <f>IF(AND(希望開始時刻マスタ!Z91&gt;=シフト設定マスタ!$D$12,希望開始時刻マスタ!Z91&lt;シフト設定マスタ!$E$12,$AH91="キッチン"),"A",IF(AND(希望開始時刻マスタ!Z91&gt;=シフト設定マスタ!$D$13,希望開始時刻マスタ!Z91&lt;シフト設定マスタ!$E$13,$AH91="キッチン"),"B",IF(AND(希望開始時刻マスタ!Z91&gt;=シフト設定マスタ!$D$14,希望開始時刻マスタ!Z91&lt;シフト設定マスタ!$E$14,$AH91="ホール"),"C",IF(AND(希望開始時刻マスタ!Z91&gt;=シフト設定マスタ!$D$15,希望開始時刻マスタ!Z91&lt;シフト設定マスタ!$E$15,$AH91="ホール"),"D",IF(希望開始時刻マスタ!Z91="休み","休み","")))))</f>
        <v/>
      </c>
      <c r="AA91" s="142" t="str">
        <f>IF(AND(希望開始時刻マスタ!AA91&gt;=シフト設定マスタ!$D$12,希望開始時刻マスタ!AA91&lt;シフト設定マスタ!$E$12,$AH91="キッチン"),"A",IF(AND(希望開始時刻マスタ!AA91&gt;=シフト設定マスタ!$D$13,希望開始時刻マスタ!AA91&lt;シフト設定マスタ!$E$13,$AH91="キッチン"),"B",IF(AND(希望開始時刻マスタ!AA91&gt;=シフト設定マスタ!$D$14,希望開始時刻マスタ!AA91&lt;シフト設定マスタ!$E$14,$AH91="ホール"),"C",IF(AND(希望開始時刻マスタ!AA91&gt;=シフト設定マスタ!$D$15,希望開始時刻マスタ!AA91&lt;シフト設定マスタ!$E$15,$AH91="ホール"),"D",IF(希望開始時刻マスタ!AA91="休み","休み","")))))</f>
        <v/>
      </c>
      <c r="AB91" s="142" t="str">
        <f>IF(AND(希望開始時刻マスタ!AB91&gt;=シフト設定マスタ!$D$12,希望開始時刻マスタ!AB91&lt;シフト設定マスタ!$E$12,$AH91="キッチン"),"A",IF(AND(希望開始時刻マスタ!AB91&gt;=シフト設定マスタ!$D$13,希望開始時刻マスタ!AB91&lt;シフト設定マスタ!$E$13,$AH91="キッチン"),"B",IF(AND(希望開始時刻マスタ!AB91&gt;=シフト設定マスタ!$D$14,希望開始時刻マスタ!AB91&lt;シフト設定マスタ!$E$14,$AH91="ホール"),"C",IF(AND(希望開始時刻マスタ!AB91&gt;=シフト設定マスタ!$D$15,希望開始時刻マスタ!AB91&lt;シフト設定マスタ!$E$15,$AH91="ホール"),"D",IF(希望開始時刻マスタ!AB91="休み","休み","")))))</f>
        <v/>
      </c>
      <c r="AC91" s="142" t="str">
        <f>IF(AND(希望開始時刻マスタ!AC91&gt;=シフト設定マスタ!$D$12,希望開始時刻マスタ!AC91&lt;シフト設定マスタ!$E$12,$AH91="キッチン"),"A",IF(AND(希望開始時刻マスタ!AC91&gt;=シフト設定マスタ!$D$13,希望開始時刻マスタ!AC91&lt;シフト設定マスタ!$E$13,$AH91="キッチン"),"B",IF(AND(希望開始時刻マスタ!AC91&gt;=シフト設定マスタ!$D$14,希望開始時刻マスタ!AC91&lt;シフト設定マスタ!$E$14,$AH91="ホール"),"C",IF(AND(希望開始時刻マスタ!AC91&gt;=シフト設定マスタ!$D$15,希望開始時刻マスタ!AC91&lt;シフト設定マスタ!$E$15,$AH91="ホール"),"D",IF(希望開始時刻マスタ!AC91="休み","休み","")))))</f>
        <v/>
      </c>
      <c r="AD91" s="142" t="str">
        <f>IF(AND(希望開始時刻マスタ!AD91&gt;=シフト設定マスタ!$D$12,希望開始時刻マスタ!AD91&lt;シフト設定マスタ!$E$12,$AH91="キッチン"),"A",IF(AND(希望開始時刻マスタ!AD91&gt;=シフト設定マスタ!$D$13,希望開始時刻マスタ!AD91&lt;シフト設定マスタ!$E$13,$AH91="キッチン"),"B",IF(AND(希望開始時刻マスタ!AD91&gt;=シフト設定マスタ!$D$14,希望開始時刻マスタ!AD91&lt;シフト設定マスタ!$E$14,$AH91="ホール"),"C",IF(AND(希望開始時刻マスタ!AD91&gt;=シフト設定マスタ!$D$15,希望開始時刻マスタ!AD91&lt;シフト設定マスタ!$E$15,$AH91="ホール"),"D",IF(希望開始時刻マスタ!AD91="休み","休み","")))))</f>
        <v/>
      </c>
      <c r="AE91" s="142" t="str">
        <f>IF(AND(希望開始時刻マスタ!AE91&gt;=シフト設定マスタ!$D$12,希望開始時刻マスタ!AE91&lt;シフト設定マスタ!$E$12,$AH91="キッチン"),"A",IF(AND(希望開始時刻マスタ!AE91&gt;=シフト設定マスタ!$D$13,希望開始時刻マスタ!AE91&lt;シフト設定マスタ!$E$13,$AH91="キッチン"),"B",IF(AND(希望開始時刻マスタ!AE91&gt;=シフト設定マスタ!$D$14,希望開始時刻マスタ!AE91&lt;シフト設定マスタ!$E$14,$AH91="ホール"),"C",IF(AND(希望開始時刻マスタ!AE91&gt;=シフト設定マスタ!$D$15,希望開始時刻マスタ!AE91&lt;シフト設定マスタ!$E$15,$AH91="ホール"),"D",IF(希望開始時刻マスタ!AE91="休み","休み","")))))</f>
        <v/>
      </c>
      <c r="AF91" s="142" t="str">
        <f>IF(AND(希望開始時刻マスタ!AF91&gt;=シフト設定マスタ!$D$12,希望開始時刻マスタ!AF91&lt;シフト設定マスタ!$E$12,$AH91="キッチン"),"A",IF(AND(希望開始時刻マスタ!AF91&gt;=シフト設定マスタ!$D$13,希望開始時刻マスタ!AF91&lt;シフト設定マスタ!$E$13,$AH91="キッチン"),"B",IF(AND(希望開始時刻マスタ!AF91&gt;=シフト設定マスタ!$D$14,希望開始時刻マスタ!AF91&lt;シフト設定マスタ!$E$14,$AH91="ホール"),"C",IF(AND(希望開始時刻マスタ!AF91&gt;=シフト設定マスタ!$D$15,希望開始時刻マスタ!AF91&lt;シフト設定マスタ!$E$15,$AH91="ホール"),"D",IF(希望開始時刻マスタ!AF91="休み","休み","")))))</f>
        <v/>
      </c>
      <c r="AG91" s="142" t="str">
        <f>IF(AND(希望開始時刻マスタ!AG91&gt;=シフト設定マスタ!$D$12,希望開始時刻マスタ!AG91&lt;シフト設定マスタ!$E$12,$AH91="キッチン"),"A",IF(AND(希望開始時刻マスタ!AG91&gt;=シフト設定マスタ!$D$13,希望開始時刻マスタ!AG91&lt;シフト設定マスタ!$E$13,$AH91="キッチン"),"B",IF(AND(希望開始時刻マスタ!AG91&gt;=シフト設定マスタ!$D$14,希望開始時刻マスタ!AG91&lt;シフト設定マスタ!$E$14,$AH91="ホール"),"C",IF(AND(希望開始時刻マスタ!AG91&gt;=シフト設定マスタ!$D$15,希望開始時刻マスタ!AG91&lt;シフト設定マスタ!$E$15,$AH91="ホール"),"D",IF(希望開始時刻マスタ!AG91="休み","休み","")))))</f>
        <v/>
      </c>
      <c r="AH91" s="143">
        <f>スタッフマスタ!L27</f>
        <v>0</v>
      </c>
      <c r="AI91" s="143">
        <f>スタッフマスタ!K27</f>
        <v>0</v>
      </c>
    </row>
    <row r="92" spans="2:35" x14ac:dyDescent="0.4">
      <c r="B92" s="17" t="s">
        <v>75</v>
      </c>
      <c r="C92" s="142" t="str">
        <f>IF(AND(希望開始時刻マスタ!C92&gt;=シフト設定マスタ!$D$12,希望開始時刻マスタ!C92&lt;シフト設定マスタ!$E$12,$AH92="キッチン"),"A",IF(AND(希望開始時刻マスタ!C92&gt;=シフト設定マスタ!$D$13,希望開始時刻マスタ!C92&lt;シフト設定マスタ!$E$13,$AH92="キッチン"),"B",IF(AND(希望開始時刻マスタ!C92&gt;=シフト設定マスタ!$D$14,希望開始時刻マスタ!C92&lt;シフト設定マスタ!$E$14,$AH92="ホール"),"C",IF(AND(希望開始時刻マスタ!C92&gt;=シフト設定マスタ!$D$15,希望開始時刻マスタ!C92&lt;シフト設定マスタ!$E$15,$AH92="ホール"),"D",IF(希望開始時刻マスタ!C92="休み","休み","")))))</f>
        <v/>
      </c>
      <c r="D92" s="142" t="str">
        <f>IF(AND(希望開始時刻マスタ!D92&gt;=シフト設定マスタ!$D$12,希望開始時刻マスタ!D92&lt;シフト設定マスタ!$E$12,$AH92="キッチン"),"A",IF(AND(希望開始時刻マスタ!D92&gt;=シフト設定マスタ!$D$13,希望開始時刻マスタ!D92&lt;シフト設定マスタ!$E$13,$AH92="キッチン"),"B",IF(AND(希望開始時刻マスタ!D92&gt;=シフト設定マスタ!$D$14,希望開始時刻マスタ!D92&lt;シフト設定マスタ!$E$14,$AH92="ホール"),"C",IF(AND(希望開始時刻マスタ!D92&gt;=シフト設定マスタ!$D$15,希望開始時刻マスタ!D92&lt;シフト設定マスタ!$E$15,$AH92="ホール"),"D",IF(希望開始時刻マスタ!D92="休み","休み","")))))</f>
        <v/>
      </c>
      <c r="E92" s="142" t="str">
        <f>IF(AND(希望開始時刻マスタ!E92&gt;=シフト設定マスタ!$D$12,希望開始時刻マスタ!E92&lt;シフト設定マスタ!$E$12,$AH92="キッチン"),"A",IF(AND(希望開始時刻マスタ!E92&gt;=シフト設定マスタ!$D$13,希望開始時刻マスタ!E92&lt;シフト設定マスタ!$E$13,$AH92="キッチン"),"B",IF(AND(希望開始時刻マスタ!E92&gt;=シフト設定マスタ!$D$14,希望開始時刻マスタ!E92&lt;シフト設定マスタ!$E$14,$AH92="ホール"),"C",IF(AND(希望開始時刻マスタ!E92&gt;=シフト設定マスタ!$D$15,希望開始時刻マスタ!E92&lt;シフト設定マスタ!$E$15,$AH92="ホール"),"D",IF(希望開始時刻マスタ!E92="休み","休み","")))))</f>
        <v/>
      </c>
      <c r="F92" s="142" t="str">
        <f>IF(AND(希望開始時刻マスタ!F92&gt;=シフト設定マスタ!$D$12,希望開始時刻マスタ!F92&lt;シフト設定マスタ!$E$12,$AH92="キッチン"),"A",IF(AND(希望開始時刻マスタ!F92&gt;=シフト設定マスタ!$D$13,希望開始時刻マスタ!F92&lt;シフト設定マスタ!$E$13,$AH92="キッチン"),"B",IF(AND(希望開始時刻マスタ!F92&gt;=シフト設定マスタ!$D$14,希望開始時刻マスタ!F92&lt;シフト設定マスタ!$E$14,$AH92="ホール"),"C",IF(AND(希望開始時刻マスタ!F92&gt;=シフト設定マスタ!$D$15,希望開始時刻マスタ!F92&lt;シフト設定マスタ!$E$15,$AH92="ホール"),"D",IF(希望開始時刻マスタ!F92="休み","休み","")))))</f>
        <v/>
      </c>
      <c r="G92" s="142" t="str">
        <f>IF(AND(希望開始時刻マスタ!G92&gt;=シフト設定マスタ!$D$12,希望開始時刻マスタ!G92&lt;シフト設定マスタ!$E$12,$AH92="キッチン"),"A",IF(AND(希望開始時刻マスタ!G92&gt;=シフト設定マスタ!$D$13,希望開始時刻マスタ!G92&lt;シフト設定マスタ!$E$13,$AH92="キッチン"),"B",IF(AND(希望開始時刻マスタ!G92&gt;=シフト設定マスタ!$D$14,希望開始時刻マスタ!G92&lt;シフト設定マスタ!$E$14,$AH92="ホール"),"C",IF(AND(希望開始時刻マスタ!G92&gt;=シフト設定マスタ!$D$15,希望開始時刻マスタ!G92&lt;シフト設定マスタ!$E$15,$AH92="ホール"),"D",IF(希望開始時刻マスタ!G92="休み","休み","")))))</f>
        <v/>
      </c>
      <c r="H92" s="142" t="str">
        <f>IF(AND(希望開始時刻マスタ!H92&gt;=シフト設定マスタ!$D$12,希望開始時刻マスタ!H92&lt;シフト設定マスタ!$E$12,$AH92="キッチン"),"A",IF(AND(希望開始時刻マスタ!H92&gt;=シフト設定マスタ!$D$13,希望開始時刻マスタ!H92&lt;シフト設定マスタ!$E$13,$AH92="キッチン"),"B",IF(AND(希望開始時刻マスタ!H92&gt;=シフト設定マスタ!$D$14,希望開始時刻マスタ!H92&lt;シフト設定マスタ!$E$14,$AH92="ホール"),"C",IF(AND(希望開始時刻マスタ!H92&gt;=シフト設定マスタ!$D$15,希望開始時刻マスタ!H92&lt;シフト設定マスタ!$E$15,$AH92="ホール"),"D",IF(希望開始時刻マスタ!H92="休み","休み","")))))</f>
        <v/>
      </c>
      <c r="I92" s="142" t="str">
        <f>IF(AND(希望開始時刻マスタ!I92&gt;=シフト設定マスタ!$D$12,希望開始時刻マスタ!I92&lt;シフト設定マスタ!$E$12,$AH92="キッチン"),"A",IF(AND(希望開始時刻マスタ!I92&gt;=シフト設定マスタ!$D$13,希望開始時刻マスタ!I92&lt;シフト設定マスタ!$E$13,$AH92="キッチン"),"B",IF(AND(希望開始時刻マスタ!I92&gt;=シフト設定マスタ!$D$14,希望開始時刻マスタ!I92&lt;シフト設定マスタ!$E$14,$AH92="ホール"),"C",IF(AND(希望開始時刻マスタ!I92&gt;=シフト設定マスタ!$D$15,希望開始時刻マスタ!I92&lt;シフト設定マスタ!$E$15,$AH92="ホール"),"D",IF(希望開始時刻マスタ!I92="休み","休み","")))))</f>
        <v/>
      </c>
      <c r="J92" s="142" t="str">
        <f>IF(AND(希望開始時刻マスタ!J92&gt;=シフト設定マスタ!$D$12,希望開始時刻マスタ!J92&lt;シフト設定マスタ!$E$12,$AH92="キッチン"),"A",IF(AND(希望開始時刻マスタ!J92&gt;=シフト設定マスタ!$D$13,希望開始時刻マスタ!J92&lt;シフト設定マスタ!$E$13,$AH92="キッチン"),"B",IF(AND(希望開始時刻マスタ!J92&gt;=シフト設定マスタ!$D$14,希望開始時刻マスタ!J92&lt;シフト設定マスタ!$E$14,$AH92="ホール"),"C",IF(AND(希望開始時刻マスタ!J92&gt;=シフト設定マスタ!$D$15,希望開始時刻マスタ!J92&lt;シフト設定マスタ!$E$15,$AH92="ホール"),"D",IF(希望開始時刻マスタ!J92="休み","休み","")))))</f>
        <v/>
      </c>
      <c r="K92" s="142" t="str">
        <f>IF(AND(希望開始時刻マスタ!K92&gt;=シフト設定マスタ!$D$12,希望開始時刻マスタ!K92&lt;シフト設定マスタ!$E$12,$AH92="キッチン"),"A",IF(AND(希望開始時刻マスタ!K92&gt;=シフト設定マスタ!$D$13,希望開始時刻マスタ!K92&lt;シフト設定マスタ!$E$13,$AH92="キッチン"),"B",IF(AND(希望開始時刻マスタ!K92&gt;=シフト設定マスタ!$D$14,希望開始時刻マスタ!K92&lt;シフト設定マスタ!$E$14,$AH92="ホール"),"C",IF(AND(希望開始時刻マスタ!K92&gt;=シフト設定マスタ!$D$15,希望開始時刻マスタ!K92&lt;シフト設定マスタ!$E$15,$AH92="ホール"),"D",IF(希望開始時刻マスタ!K92="休み","休み","")))))</f>
        <v/>
      </c>
      <c r="L92" s="142" t="str">
        <f>IF(AND(希望開始時刻マスタ!L92&gt;=シフト設定マスタ!$D$12,希望開始時刻マスタ!L92&lt;シフト設定マスタ!$E$12,$AH92="キッチン"),"A",IF(AND(希望開始時刻マスタ!L92&gt;=シフト設定マスタ!$D$13,希望開始時刻マスタ!L92&lt;シフト設定マスタ!$E$13,$AH92="キッチン"),"B",IF(AND(希望開始時刻マスタ!L92&gt;=シフト設定マスタ!$D$14,希望開始時刻マスタ!L92&lt;シフト設定マスタ!$E$14,$AH92="ホール"),"C",IF(AND(希望開始時刻マスタ!L92&gt;=シフト設定マスタ!$D$15,希望開始時刻マスタ!L92&lt;シフト設定マスタ!$E$15,$AH92="ホール"),"D",IF(希望開始時刻マスタ!L92="休み","休み","")))))</f>
        <v/>
      </c>
      <c r="M92" s="142" t="str">
        <f>IF(AND(希望開始時刻マスタ!M92&gt;=シフト設定マスタ!$D$12,希望開始時刻マスタ!M92&lt;シフト設定マスタ!$E$12,$AH92="キッチン"),"A",IF(AND(希望開始時刻マスタ!M92&gt;=シフト設定マスタ!$D$13,希望開始時刻マスタ!M92&lt;シフト設定マスタ!$E$13,$AH92="キッチン"),"B",IF(AND(希望開始時刻マスタ!M92&gt;=シフト設定マスタ!$D$14,希望開始時刻マスタ!M92&lt;シフト設定マスタ!$E$14,$AH92="ホール"),"C",IF(AND(希望開始時刻マスタ!M92&gt;=シフト設定マスタ!$D$15,希望開始時刻マスタ!M92&lt;シフト設定マスタ!$E$15,$AH92="ホール"),"D",IF(希望開始時刻マスタ!M92="休み","休み","")))))</f>
        <v/>
      </c>
      <c r="N92" s="142" t="str">
        <f>IF(AND(希望開始時刻マスタ!N92&gt;=シフト設定マスタ!$D$12,希望開始時刻マスタ!N92&lt;シフト設定マスタ!$E$12,$AH92="キッチン"),"A",IF(AND(希望開始時刻マスタ!N92&gt;=シフト設定マスタ!$D$13,希望開始時刻マスタ!N92&lt;シフト設定マスタ!$E$13,$AH92="キッチン"),"B",IF(AND(希望開始時刻マスタ!N92&gt;=シフト設定マスタ!$D$14,希望開始時刻マスタ!N92&lt;シフト設定マスタ!$E$14,$AH92="ホール"),"C",IF(AND(希望開始時刻マスタ!N92&gt;=シフト設定マスタ!$D$15,希望開始時刻マスタ!N92&lt;シフト設定マスタ!$E$15,$AH92="ホール"),"D",IF(希望開始時刻マスタ!N92="休み","休み","")))))</f>
        <v/>
      </c>
      <c r="O92" s="142" t="str">
        <f>IF(AND(希望開始時刻マスタ!O92&gt;=シフト設定マスタ!$D$12,希望開始時刻マスタ!O92&lt;シフト設定マスタ!$E$12,$AH92="キッチン"),"A",IF(AND(希望開始時刻マスタ!O92&gt;=シフト設定マスタ!$D$13,希望開始時刻マスタ!O92&lt;シフト設定マスタ!$E$13,$AH92="キッチン"),"B",IF(AND(希望開始時刻マスタ!O92&gt;=シフト設定マスタ!$D$14,希望開始時刻マスタ!O92&lt;シフト設定マスタ!$E$14,$AH92="ホール"),"C",IF(AND(希望開始時刻マスタ!O92&gt;=シフト設定マスタ!$D$15,希望開始時刻マスタ!O92&lt;シフト設定マスタ!$E$15,$AH92="ホール"),"D",IF(希望開始時刻マスタ!O92="休み","休み","")))))</f>
        <v/>
      </c>
      <c r="P92" s="142" t="str">
        <f>IF(AND(希望開始時刻マスタ!P92&gt;=シフト設定マスタ!$D$12,希望開始時刻マスタ!P92&lt;シフト設定マスタ!$E$12,$AH92="キッチン"),"A",IF(AND(希望開始時刻マスタ!P92&gt;=シフト設定マスタ!$D$13,希望開始時刻マスタ!P92&lt;シフト設定マスタ!$E$13,$AH92="キッチン"),"B",IF(AND(希望開始時刻マスタ!P92&gt;=シフト設定マスタ!$D$14,希望開始時刻マスタ!P92&lt;シフト設定マスタ!$E$14,$AH92="ホール"),"C",IF(AND(希望開始時刻マスタ!P92&gt;=シフト設定マスタ!$D$15,希望開始時刻マスタ!P92&lt;シフト設定マスタ!$E$15,$AH92="ホール"),"D",IF(希望開始時刻マスタ!P92="休み","休み","")))))</f>
        <v/>
      </c>
      <c r="Q92" s="142" t="str">
        <f>IF(AND(希望開始時刻マスタ!Q92&gt;=シフト設定マスタ!$D$12,希望開始時刻マスタ!Q92&lt;シフト設定マスタ!$E$12,$AH92="キッチン"),"A",IF(AND(希望開始時刻マスタ!Q92&gt;=シフト設定マスタ!$D$13,希望開始時刻マスタ!Q92&lt;シフト設定マスタ!$E$13,$AH92="キッチン"),"B",IF(AND(希望開始時刻マスタ!Q92&gt;=シフト設定マスタ!$D$14,希望開始時刻マスタ!Q92&lt;シフト設定マスタ!$E$14,$AH92="ホール"),"C",IF(AND(希望開始時刻マスタ!Q92&gt;=シフト設定マスタ!$D$15,希望開始時刻マスタ!Q92&lt;シフト設定マスタ!$E$15,$AH92="ホール"),"D",IF(希望開始時刻マスタ!Q92="休み","休み","")))))</f>
        <v/>
      </c>
      <c r="R92" s="142" t="str">
        <f>IF(AND(希望開始時刻マスタ!R92&gt;=シフト設定マスタ!$D$12,希望開始時刻マスタ!R92&lt;シフト設定マスタ!$E$12,$AH92="キッチン"),"A",IF(AND(希望開始時刻マスタ!R92&gt;=シフト設定マスタ!$D$13,希望開始時刻マスタ!R92&lt;シフト設定マスタ!$E$13,$AH92="キッチン"),"B",IF(AND(希望開始時刻マスタ!R92&gt;=シフト設定マスタ!$D$14,希望開始時刻マスタ!R92&lt;シフト設定マスタ!$E$14,$AH92="ホール"),"C",IF(AND(希望開始時刻マスタ!R92&gt;=シフト設定マスタ!$D$15,希望開始時刻マスタ!R92&lt;シフト設定マスタ!$E$15,$AH92="ホール"),"D",IF(希望開始時刻マスタ!R92="休み","休み","")))))</f>
        <v/>
      </c>
      <c r="S92" s="142" t="str">
        <f>IF(AND(希望開始時刻マスタ!S92&gt;=シフト設定マスタ!$D$12,希望開始時刻マスタ!S92&lt;シフト設定マスタ!$E$12,$AH92="キッチン"),"A",IF(AND(希望開始時刻マスタ!S92&gt;=シフト設定マスタ!$D$13,希望開始時刻マスタ!S92&lt;シフト設定マスタ!$E$13,$AH92="キッチン"),"B",IF(AND(希望開始時刻マスタ!S92&gt;=シフト設定マスタ!$D$14,希望開始時刻マスタ!S92&lt;シフト設定マスタ!$E$14,$AH92="ホール"),"C",IF(AND(希望開始時刻マスタ!S92&gt;=シフト設定マスタ!$D$15,希望開始時刻マスタ!S92&lt;シフト設定マスタ!$E$15,$AH92="ホール"),"D",IF(希望開始時刻マスタ!S92="休み","休み","")))))</f>
        <v/>
      </c>
      <c r="T92" s="142" t="str">
        <f>IF(AND(希望開始時刻マスタ!T92&gt;=シフト設定マスタ!$D$12,希望開始時刻マスタ!T92&lt;シフト設定マスタ!$E$12,$AH92="キッチン"),"A",IF(AND(希望開始時刻マスタ!T92&gt;=シフト設定マスタ!$D$13,希望開始時刻マスタ!T92&lt;シフト設定マスタ!$E$13,$AH92="キッチン"),"B",IF(AND(希望開始時刻マスタ!T92&gt;=シフト設定マスタ!$D$14,希望開始時刻マスタ!T92&lt;シフト設定マスタ!$E$14,$AH92="ホール"),"C",IF(AND(希望開始時刻マスタ!T92&gt;=シフト設定マスタ!$D$15,希望開始時刻マスタ!T92&lt;シフト設定マスタ!$E$15,$AH92="ホール"),"D",IF(希望開始時刻マスタ!T92="休み","休み","")))))</f>
        <v/>
      </c>
      <c r="U92" s="142" t="str">
        <f>IF(AND(希望開始時刻マスタ!U92&gt;=シフト設定マスタ!$D$12,希望開始時刻マスタ!U92&lt;シフト設定マスタ!$E$12,$AH92="キッチン"),"A",IF(AND(希望開始時刻マスタ!U92&gt;=シフト設定マスタ!$D$13,希望開始時刻マスタ!U92&lt;シフト設定マスタ!$E$13,$AH92="キッチン"),"B",IF(AND(希望開始時刻マスタ!U92&gt;=シフト設定マスタ!$D$14,希望開始時刻マスタ!U92&lt;シフト設定マスタ!$E$14,$AH92="ホール"),"C",IF(AND(希望開始時刻マスタ!U92&gt;=シフト設定マスタ!$D$15,希望開始時刻マスタ!U92&lt;シフト設定マスタ!$E$15,$AH92="ホール"),"D",IF(希望開始時刻マスタ!U92="休み","休み","")))))</f>
        <v/>
      </c>
      <c r="V92" s="142" t="str">
        <f>IF(AND(希望開始時刻マスタ!V92&gt;=シフト設定マスタ!$D$12,希望開始時刻マスタ!V92&lt;シフト設定マスタ!$E$12,$AH92="キッチン"),"A",IF(AND(希望開始時刻マスタ!V92&gt;=シフト設定マスタ!$D$13,希望開始時刻マスタ!V92&lt;シフト設定マスタ!$E$13,$AH92="キッチン"),"B",IF(AND(希望開始時刻マスタ!V92&gt;=シフト設定マスタ!$D$14,希望開始時刻マスタ!V92&lt;シフト設定マスタ!$E$14,$AH92="ホール"),"C",IF(AND(希望開始時刻マスタ!V92&gt;=シフト設定マスタ!$D$15,希望開始時刻マスタ!V92&lt;シフト設定マスタ!$E$15,$AH92="ホール"),"D",IF(希望開始時刻マスタ!V92="休み","休み","")))))</f>
        <v/>
      </c>
      <c r="W92" s="142" t="str">
        <f>IF(AND(希望開始時刻マスタ!W92&gt;=シフト設定マスタ!$D$12,希望開始時刻マスタ!W92&lt;シフト設定マスタ!$E$12,$AH92="キッチン"),"A",IF(AND(希望開始時刻マスタ!W92&gt;=シフト設定マスタ!$D$13,希望開始時刻マスタ!W92&lt;シフト設定マスタ!$E$13,$AH92="キッチン"),"B",IF(AND(希望開始時刻マスタ!W92&gt;=シフト設定マスタ!$D$14,希望開始時刻マスタ!W92&lt;シフト設定マスタ!$E$14,$AH92="ホール"),"C",IF(AND(希望開始時刻マスタ!W92&gt;=シフト設定マスタ!$D$15,希望開始時刻マスタ!W92&lt;シフト設定マスタ!$E$15,$AH92="ホール"),"D",IF(希望開始時刻マスタ!W92="休み","休み","")))))</f>
        <v/>
      </c>
      <c r="X92" s="142" t="str">
        <f>IF(AND(希望開始時刻マスタ!X92&gt;=シフト設定マスタ!$D$12,希望開始時刻マスタ!X92&lt;シフト設定マスタ!$E$12,$AH92="キッチン"),"A",IF(AND(希望開始時刻マスタ!X92&gt;=シフト設定マスタ!$D$13,希望開始時刻マスタ!X92&lt;シフト設定マスタ!$E$13,$AH92="キッチン"),"B",IF(AND(希望開始時刻マスタ!X92&gt;=シフト設定マスタ!$D$14,希望開始時刻マスタ!X92&lt;シフト設定マスタ!$E$14,$AH92="ホール"),"C",IF(AND(希望開始時刻マスタ!X92&gt;=シフト設定マスタ!$D$15,希望開始時刻マスタ!X92&lt;シフト設定マスタ!$E$15,$AH92="ホール"),"D",IF(希望開始時刻マスタ!X92="休み","休み","")))))</f>
        <v/>
      </c>
      <c r="Y92" s="142" t="str">
        <f>IF(AND(希望開始時刻マスタ!Y92&gt;=シフト設定マスタ!$D$12,希望開始時刻マスタ!Y92&lt;シフト設定マスタ!$E$12,$AH92="キッチン"),"A",IF(AND(希望開始時刻マスタ!Y92&gt;=シフト設定マスタ!$D$13,希望開始時刻マスタ!Y92&lt;シフト設定マスタ!$E$13,$AH92="キッチン"),"B",IF(AND(希望開始時刻マスタ!Y92&gt;=シフト設定マスタ!$D$14,希望開始時刻マスタ!Y92&lt;シフト設定マスタ!$E$14,$AH92="ホール"),"C",IF(AND(希望開始時刻マスタ!Y92&gt;=シフト設定マスタ!$D$15,希望開始時刻マスタ!Y92&lt;シフト設定マスタ!$E$15,$AH92="ホール"),"D",IF(希望開始時刻マスタ!Y92="休み","休み","")))))</f>
        <v/>
      </c>
      <c r="Z92" s="142" t="str">
        <f>IF(AND(希望開始時刻マスタ!Z92&gt;=シフト設定マスタ!$D$12,希望開始時刻マスタ!Z92&lt;シフト設定マスタ!$E$12,$AH92="キッチン"),"A",IF(AND(希望開始時刻マスタ!Z92&gt;=シフト設定マスタ!$D$13,希望開始時刻マスタ!Z92&lt;シフト設定マスタ!$E$13,$AH92="キッチン"),"B",IF(AND(希望開始時刻マスタ!Z92&gt;=シフト設定マスタ!$D$14,希望開始時刻マスタ!Z92&lt;シフト設定マスタ!$E$14,$AH92="ホール"),"C",IF(AND(希望開始時刻マスタ!Z92&gt;=シフト設定マスタ!$D$15,希望開始時刻マスタ!Z92&lt;シフト設定マスタ!$E$15,$AH92="ホール"),"D",IF(希望開始時刻マスタ!Z92="休み","休み","")))))</f>
        <v/>
      </c>
      <c r="AA92" s="142" t="str">
        <f>IF(AND(希望開始時刻マスタ!AA92&gt;=シフト設定マスタ!$D$12,希望開始時刻マスタ!AA92&lt;シフト設定マスタ!$E$12,$AH92="キッチン"),"A",IF(AND(希望開始時刻マスタ!AA92&gt;=シフト設定マスタ!$D$13,希望開始時刻マスタ!AA92&lt;シフト設定マスタ!$E$13,$AH92="キッチン"),"B",IF(AND(希望開始時刻マスタ!AA92&gt;=シフト設定マスタ!$D$14,希望開始時刻マスタ!AA92&lt;シフト設定マスタ!$E$14,$AH92="ホール"),"C",IF(AND(希望開始時刻マスタ!AA92&gt;=シフト設定マスタ!$D$15,希望開始時刻マスタ!AA92&lt;シフト設定マスタ!$E$15,$AH92="ホール"),"D",IF(希望開始時刻マスタ!AA92="休み","休み","")))))</f>
        <v/>
      </c>
      <c r="AB92" s="142" t="str">
        <f>IF(AND(希望開始時刻マスタ!AB92&gt;=シフト設定マスタ!$D$12,希望開始時刻マスタ!AB92&lt;シフト設定マスタ!$E$12,$AH92="キッチン"),"A",IF(AND(希望開始時刻マスタ!AB92&gt;=シフト設定マスタ!$D$13,希望開始時刻マスタ!AB92&lt;シフト設定マスタ!$E$13,$AH92="キッチン"),"B",IF(AND(希望開始時刻マスタ!AB92&gt;=シフト設定マスタ!$D$14,希望開始時刻マスタ!AB92&lt;シフト設定マスタ!$E$14,$AH92="ホール"),"C",IF(AND(希望開始時刻マスタ!AB92&gt;=シフト設定マスタ!$D$15,希望開始時刻マスタ!AB92&lt;シフト設定マスタ!$E$15,$AH92="ホール"),"D",IF(希望開始時刻マスタ!AB92="休み","休み","")))))</f>
        <v/>
      </c>
      <c r="AC92" s="142" t="str">
        <f>IF(AND(希望開始時刻マスタ!AC92&gt;=シフト設定マスタ!$D$12,希望開始時刻マスタ!AC92&lt;シフト設定マスタ!$E$12,$AH92="キッチン"),"A",IF(AND(希望開始時刻マスタ!AC92&gt;=シフト設定マスタ!$D$13,希望開始時刻マスタ!AC92&lt;シフト設定マスタ!$E$13,$AH92="キッチン"),"B",IF(AND(希望開始時刻マスタ!AC92&gt;=シフト設定マスタ!$D$14,希望開始時刻マスタ!AC92&lt;シフト設定マスタ!$E$14,$AH92="ホール"),"C",IF(AND(希望開始時刻マスタ!AC92&gt;=シフト設定マスタ!$D$15,希望開始時刻マスタ!AC92&lt;シフト設定マスタ!$E$15,$AH92="ホール"),"D",IF(希望開始時刻マスタ!AC92="休み","休み","")))))</f>
        <v/>
      </c>
      <c r="AD92" s="142" t="str">
        <f>IF(AND(希望開始時刻マスタ!AD92&gt;=シフト設定マスタ!$D$12,希望開始時刻マスタ!AD92&lt;シフト設定マスタ!$E$12,$AH92="キッチン"),"A",IF(AND(希望開始時刻マスタ!AD92&gt;=シフト設定マスタ!$D$13,希望開始時刻マスタ!AD92&lt;シフト設定マスタ!$E$13,$AH92="キッチン"),"B",IF(AND(希望開始時刻マスタ!AD92&gt;=シフト設定マスタ!$D$14,希望開始時刻マスタ!AD92&lt;シフト設定マスタ!$E$14,$AH92="ホール"),"C",IF(AND(希望開始時刻マスタ!AD92&gt;=シフト設定マスタ!$D$15,希望開始時刻マスタ!AD92&lt;シフト設定マスタ!$E$15,$AH92="ホール"),"D",IF(希望開始時刻マスタ!AD92="休み","休み","")))))</f>
        <v/>
      </c>
      <c r="AE92" s="142" t="str">
        <f>IF(AND(希望開始時刻マスタ!AE92&gt;=シフト設定マスタ!$D$12,希望開始時刻マスタ!AE92&lt;シフト設定マスタ!$E$12,$AH92="キッチン"),"A",IF(AND(希望開始時刻マスタ!AE92&gt;=シフト設定マスタ!$D$13,希望開始時刻マスタ!AE92&lt;シフト設定マスタ!$E$13,$AH92="キッチン"),"B",IF(AND(希望開始時刻マスタ!AE92&gt;=シフト設定マスタ!$D$14,希望開始時刻マスタ!AE92&lt;シフト設定マスタ!$E$14,$AH92="ホール"),"C",IF(AND(希望開始時刻マスタ!AE92&gt;=シフト設定マスタ!$D$15,希望開始時刻マスタ!AE92&lt;シフト設定マスタ!$E$15,$AH92="ホール"),"D",IF(希望開始時刻マスタ!AE92="休み","休み","")))))</f>
        <v/>
      </c>
      <c r="AF92" s="142" t="str">
        <f>IF(AND(希望開始時刻マスタ!AF92&gt;=シフト設定マスタ!$D$12,希望開始時刻マスタ!AF92&lt;シフト設定マスタ!$E$12,$AH92="キッチン"),"A",IF(AND(希望開始時刻マスタ!AF92&gt;=シフト設定マスタ!$D$13,希望開始時刻マスタ!AF92&lt;シフト設定マスタ!$E$13,$AH92="キッチン"),"B",IF(AND(希望開始時刻マスタ!AF92&gt;=シフト設定マスタ!$D$14,希望開始時刻マスタ!AF92&lt;シフト設定マスタ!$E$14,$AH92="ホール"),"C",IF(AND(希望開始時刻マスタ!AF92&gt;=シフト設定マスタ!$D$15,希望開始時刻マスタ!AF92&lt;シフト設定マスタ!$E$15,$AH92="ホール"),"D",IF(希望開始時刻マスタ!AF92="休み","休み","")))))</f>
        <v/>
      </c>
      <c r="AG92" s="142" t="str">
        <f>IF(AND(希望開始時刻マスタ!AG92&gt;=シフト設定マスタ!$D$12,希望開始時刻マスタ!AG92&lt;シフト設定マスタ!$E$12,$AH92="キッチン"),"A",IF(AND(希望開始時刻マスタ!AG92&gt;=シフト設定マスタ!$D$13,希望開始時刻マスタ!AG92&lt;シフト設定マスタ!$E$13,$AH92="キッチン"),"B",IF(AND(希望開始時刻マスタ!AG92&gt;=シフト設定マスタ!$D$14,希望開始時刻マスタ!AG92&lt;シフト設定マスタ!$E$14,$AH92="ホール"),"C",IF(AND(希望開始時刻マスタ!AG92&gt;=シフト設定マスタ!$D$15,希望開始時刻マスタ!AG92&lt;シフト設定マスタ!$E$15,$AH92="ホール"),"D",IF(希望開始時刻マスタ!AG92="休み","休み","")))))</f>
        <v/>
      </c>
      <c r="AH92" s="143">
        <f>スタッフマスタ!L28</f>
        <v>0</v>
      </c>
      <c r="AI92" s="143">
        <f>スタッフマスタ!K28</f>
        <v>0</v>
      </c>
    </row>
    <row r="93" spans="2:35" x14ac:dyDescent="0.4">
      <c r="B93" s="17" t="s">
        <v>76</v>
      </c>
      <c r="C93" s="142" t="str">
        <f>IF(AND(希望開始時刻マスタ!C93&gt;=シフト設定マスタ!$D$12,希望開始時刻マスタ!C93&lt;シフト設定マスタ!$E$12,$AH93="キッチン"),"A",IF(AND(希望開始時刻マスタ!C93&gt;=シフト設定マスタ!$D$13,希望開始時刻マスタ!C93&lt;シフト設定マスタ!$E$13,$AH93="キッチン"),"B",IF(AND(希望開始時刻マスタ!C93&gt;=シフト設定マスタ!$D$14,希望開始時刻マスタ!C93&lt;シフト設定マスタ!$E$14,$AH93="ホール"),"C",IF(AND(希望開始時刻マスタ!C93&gt;=シフト設定マスタ!$D$15,希望開始時刻マスタ!C93&lt;シフト設定マスタ!$E$15,$AH93="ホール"),"D",IF(希望開始時刻マスタ!C93="休み","休み","")))))</f>
        <v/>
      </c>
      <c r="D93" s="142" t="str">
        <f>IF(AND(希望開始時刻マスタ!D93&gt;=シフト設定マスタ!$D$12,希望開始時刻マスタ!D93&lt;シフト設定マスタ!$E$12,$AH93="キッチン"),"A",IF(AND(希望開始時刻マスタ!D93&gt;=シフト設定マスタ!$D$13,希望開始時刻マスタ!D93&lt;シフト設定マスタ!$E$13,$AH93="キッチン"),"B",IF(AND(希望開始時刻マスタ!D93&gt;=シフト設定マスタ!$D$14,希望開始時刻マスタ!D93&lt;シフト設定マスタ!$E$14,$AH93="ホール"),"C",IF(AND(希望開始時刻マスタ!D93&gt;=シフト設定マスタ!$D$15,希望開始時刻マスタ!D93&lt;シフト設定マスタ!$E$15,$AH93="ホール"),"D",IF(希望開始時刻マスタ!D93="休み","休み","")))))</f>
        <v/>
      </c>
      <c r="E93" s="142" t="str">
        <f>IF(AND(希望開始時刻マスタ!E93&gt;=シフト設定マスタ!$D$12,希望開始時刻マスタ!E93&lt;シフト設定マスタ!$E$12,$AH93="キッチン"),"A",IF(AND(希望開始時刻マスタ!E93&gt;=シフト設定マスタ!$D$13,希望開始時刻マスタ!E93&lt;シフト設定マスタ!$E$13,$AH93="キッチン"),"B",IF(AND(希望開始時刻マスタ!E93&gt;=シフト設定マスタ!$D$14,希望開始時刻マスタ!E93&lt;シフト設定マスタ!$E$14,$AH93="ホール"),"C",IF(AND(希望開始時刻マスタ!E93&gt;=シフト設定マスタ!$D$15,希望開始時刻マスタ!E93&lt;シフト設定マスタ!$E$15,$AH93="ホール"),"D",IF(希望開始時刻マスタ!E93="休み","休み","")))))</f>
        <v/>
      </c>
      <c r="F93" s="142" t="str">
        <f>IF(AND(希望開始時刻マスタ!F93&gt;=シフト設定マスタ!$D$12,希望開始時刻マスタ!F93&lt;シフト設定マスタ!$E$12,$AH93="キッチン"),"A",IF(AND(希望開始時刻マスタ!F93&gt;=シフト設定マスタ!$D$13,希望開始時刻マスタ!F93&lt;シフト設定マスタ!$E$13,$AH93="キッチン"),"B",IF(AND(希望開始時刻マスタ!F93&gt;=シフト設定マスタ!$D$14,希望開始時刻マスタ!F93&lt;シフト設定マスタ!$E$14,$AH93="ホール"),"C",IF(AND(希望開始時刻マスタ!F93&gt;=シフト設定マスタ!$D$15,希望開始時刻マスタ!F93&lt;シフト設定マスタ!$E$15,$AH93="ホール"),"D",IF(希望開始時刻マスタ!F93="休み","休み","")))))</f>
        <v/>
      </c>
      <c r="G93" s="142" t="str">
        <f>IF(AND(希望開始時刻マスタ!G93&gt;=シフト設定マスタ!$D$12,希望開始時刻マスタ!G93&lt;シフト設定マスタ!$E$12,$AH93="キッチン"),"A",IF(AND(希望開始時刻マスタ!G93&gt;=シフト設定マスタ!$D$13,希望開始時刻マスタ!G93&lt;シフト設定マスタ!$E$13,$AH93="キッチン"),"B",IF(AND(希望開始時刻マスタ!G93&gt;=シフト設定マスタ!$D$14,希望開始時刻マスタ!G93&lt;シフト設定マスタ!$E$14,$AH93="ホール"),"C",IF(AND(希望開始時刻マスタ!G93&gt;=シフト設定マスタ!$D$15,希望開始時刻マスタ!G93&lt;シフト設定マスタ!$E$15,$AH93="ホール"),"D",IF(希望開始時刻マスタ!G93="休み","休み","")))))</f>
        <v/>
      </c>
      <c r="H93" s="142" t="str">
        <f>IF(AND(希望開始時刻マスタ!H93&gt;=シフト設定マスタ!$D$12,希望開始時刻マスタ!H93&lt;シフト設定マスタ!$E$12,$AH93="キッチン"),"A",IF(AND(希望開始時刻マスタ!H93&gt;=シフト設定マスタ!$D$13,希望開始時刻マスタ!H93&lt;シフト設定マスタ!$E$13,$AH93="キッチン"),"B",IF(AND(希望開始時刻マスタ!H93&gt;=シフト設定マスタ!$D$14,希望開始時刻マスタ!H93&lt;シフト設定マスタ!$E$14,$AH93="ホール"),"C",IF(AND(希望開始時刻マスタ!H93&gt;=シフト設定マスタ!$D$15,希望開始時刻マスタ!H93&lt;シフト設定マスタ!$E$15,$AH93="ホール"),"D",IF(希望開始時刻マスタ!H93="休み","休み","")))))</f>
        <v/>
      </c>
      <c r="I93" s="142" t="str">
        <f>IF(AND(希望開始時刻マスタ!I93&gt;=シフト設定マスタ!$D$12,希望開始時刻マスタ!I93&lt;シフト設定マスタ!$E$12,$AH93="キッチン"),"A",IF(AND(希望開始時刻マスタ!I93&gt;=シフト設定マスタ!$D$13,希望開始時刻マスタ!I93&lt;シフト設定マスタ!$E$13,$AH93="キッチン"),"B",IF(AND(希望開始時刻マスタ!I93&gt;=シフト設定マスタ!$D$14,希望開始時刻マスタ!I93&lt;シフト設定マスタ!$E$14,$AH93="ホール"),"C",IF(AND(希望開始時刻マスタ!I93&gt;=シフト設定マスタ!$D$15,希望開始時刻マスタ!I93&lt;シフト設定マスタ!$E$15,$AH93="ホール"),"D",IF(希望開始時刻マスタ!I93="休み","休み","")))))</f>
        <v/>
      </c>
      <c r="J93" s="142" t="str">
        <f>IF(AND(希望開始時刻マスタ!J93&gt;=シフト設定マスタ!$D$12,希望開始時刻マスタ!J93&lt;シフト設定マスタ!$E$12,$AH93="キッチン"),"A",IF(AND(希望開始時刻マスタ!J93&gt;=シフト設定マスタ!$D$13,希望開始時刻マスタ!J93&lt;シフト設定マスタ!$E$13,$AH93="キッチン"),"B",IF(AND(希望開始時刻マスタ!J93&gt;=シフト設定マスタ!$D$14,希望開始時刻マスタ!J93&lt;シフト設定マスタ!$E$14,$AH93="ホール"),"C",IF(AND(希望開始時刻マスタ!J93&gt;=シフト設定マスタ!$D$15,希望開始時刻マスタ!J93&lt;シフト設定マスタ!$E$15,$AH93="ホール"),"D",IF(希望開始時刻マスタ!J93="休み","休み","")))))</f>
        <v/>
      </c>
      <c r="K93" s="142" t="str">
        <f>IF(AND(希望開始時刻マスタ!K93&gt;=シフト設定マスタ!$D$12,希望開始時刻マスタ!K93&lt;シフト設定マスタ!$E$12,$AH93="キッチン"),"A",IF(AND(希望開始時刻マスタ!K93&gt;=シフト設定マスタ!$D$13,希望開始時刻マスタ!K93&lt;シフト設定マスタ!$E$13,$AH93="キッチン"),"B",IF(AND(希望開始時刻マスタ!K93&gt;=シフト設定マスタ!$D$14,希望開始時刻マスタ!K93&lt;シフト設定マスタ!$E$14,$AH93="ホール"),"C",IF(AND(希望開始時刻マスタ!K93&gt;=シフト設定マスタ!$D$15,希望開始時刻マスタ!K93&lt;シフト設定マスタ!$E$15,$AH93="ホール"),"D",IF(希望開始時刻マスタ!K93="休み","休み","")))))</f>
        <v/>
      </c>
      <c r="L93" s="142" t="str">
        <f>IF(AND(希望開始時刻マスタ!L93&gt;=シフト設定マスタ!$D$12,希望開始時刻マスタ!L93&lt;シフト設定マスタ!$E$12,$AH93="キッチン"),"A",IF(AND(希望開始時刻マスタ!L93&gt;=シフト設定マスタ!$D$13,希望開始時刻マスタ!L93&lt;シフト設定マスタ!$E$13,$AH93="キッチン"),"B",IF(AND(希望開始時刻マスタ!L93&gt;=シフト設定マスタ!$D$14,希望開始時刻マスタ!L93&lt;シフト設定マスタ!$E$14,$AH93="ホール"),"C",IF(AND(希望開始時刻マスタ!L93&gt;=シフト設定マスタ!$D$15,希望開始時刻マスタ!L93&lt;シフト設定マスタ!$E$15,$AH93="ホール"),"D",IF(希望開始時刻マスタ!L93="休み","休み","")))))</f>
        <v/>
      </c>
      <c r="M93" s="142" t="str">
        <f>IF(AND(希望開始時刻マスタ!M93&gt;=シフト設定マスタ!$D$12,希望開始時刻マスタ!M93&lt;シフト設定マスタ!$E$12,$AH93="キッチン"),"A",IF(AND(希望開始時刻マスタ!M93&gt;=シフト設定マスタ!$D$13,希望開始時刻マスタ!M93&lt;シフト設定マスタ!$E$13,$AH93="キッチン"),"B",IF(AND(希望開始時刻マスタ!M93&gt;=シフト設定マスタ!$D$14,希望開始時刻マスタ!M93&lt;シフト設定マスタ!$E$14,$AH93="ホール"),"C",IF(AND(希望開始時刻マスタ!M93&gt;=シフト設定マスタ!$D$15,希望開始時刻マスタ!M93&lt;シフト設定マスタ!$E$15,$AH93="ホール"),"D",IF(希望開始時刻マスタ!M93="休み","休み","")))))</f>
        <v/>
      </c>
      <c r="N93" s="142" t="str">
        <f>IF(AND(希望開始時刻マスタ!N93&gt;=シフト設定マスタ!$D$12,希望開始時刻マスタ!N93&lt;シフト設定マスタ!$E$12,$AH93="キッチン"),"A",IF(AND(希望開始時刻マスタ!N93&gt;=シフト設定マスタ!$D$13,希望開始時刻マスタ!N93&lt;シフト設定マスタ!$E$13,$AH93="キッチン"),"B",IF(AND(希望開始時刻マスタ!N93&gt;=シフト設定マスタ!$D$14,希望開始時刻マスタ!N93&lt;シフト設定マスタ!$E$14,$AH93="ホール"),"C",IF(AND(希望開始時刻マスタ!N93&gt;=シフト設定マスタ!$D$15,希望開始時刻マスタ!N93&lt;シフト設定マスタ!$E$15,$AH93="ホール"),"D",IF(希望開始時刻マスタ!N93="休み","休み","")))))</f>
        <v/>
      </c>
      <c r="O93" s="142" t="str">
        <f>IF(AND(希望開始時刻マスタ!O93&gt;=シフト設定マスタ!$D$12,希望開始時刻マスタ!O93&lt;シフト設定マスタ!$E$12,$AH93="キッチン"),"A",IF(AND(希望開始時刻マスタ!O93&gt;=シフト設定マスタ!$D$13,希望開始時刻マスタ!O93&lt;シフト設定マスタ!$E$13,$AH93="キッチン"),"B",IF(AND(希望開始時刻マスタ!O93&gt;=シフト設定マスタ!$D$14,希望開始時刻マスタ!O93&lt;シフト設定マスタ!$E$14,$AH93="ホール"),"C",IF(AND(希望開始時刻マスタ!O93&gt;=シフト設定マスタ!$D$15,希望開始時刻マスタ!O93&lt;シフト設定マスタ!$E$15,$AH93="ホール"),"D",IF(希望開始時刻マスタ!O93="休み","休み","")))))</f>
        <v/>
      </c>
      <c r="P93" s="142" t="str">
        <f>IF(AND(希望開始時刻マスタ!P93&gt;=シフト設定マスタ!$D$12,希望開始時刻マスタ!P93&lt;シフト設定マスタ!$E$12,$AH93="キッチン"),"A",IF(AND(希望開始時刻マスタ!P93&gt;=シフト設定マスタ!$D$13,希望開始時刻マスタ!P93&lt;シフト設定マスタ!$E$13,$AH93="キッチン"),"B",IF(AND(希望開始時刻マスタ!P93&gt;=シフト設定マスタ!$D$14,希望開始時刻マスタ!P93&lt;シフト設定マスタ!$E$14,$AH93="ホール"),"C",IF(AND(希望開始時刻マスタ!P93&gt;=シフト設定マスタ!$D$15,希望開始時刻マスタ!P93&lt;シフト設定マスタ!$E$15,$AH93="ホール"),"D",IF(希望開始時刻マスタ!P93="休み","休み","")))))</f>
        <v/>
      </c>
      <c r="Q93" s="142" t="str">
        <f>IF(AND(希望開始時刻マスタ!Q93&gt;=シフト設定マスタ!$D$12,希望開始時刻マスタ!Q93&lt;シフト設定マスタ!$E$12,$AH93="キッチン"),"A",IF(AND(希望開始時刻マスタ!Q93&gt;=シフト設定マスタ!$D$13,希望開始時刻マスタ!Q93&lt;シフト設定マスタ!$E$13,$AH93="キッチン"),"B",IF(AND(希望開始時刻マスタ!Q93&gt;=シフト設定マスタ!$D$14,希望開始時刻マスタ!Q93&lt;シフト設定マスタ!$E$14,$AH93="ホール"),"C",IF(AND(希望開始時刻マスタ!Q93&gt;=シフト設定マスタ!$D$15,希望開始時刻マスタ!Q93&lt;シフト設定マスタ!$E$15,$AH93="ホール"),"D",IF(希望開始時刻マスタ!Q93="休み","休み","")))))</f>
        <v/>
      </c>
      <c r="R93" s="142" t="str">
        <f>IF(AND(希望開始時刻マスタ!R93&gt;=シフト設定マスタ!$D$12,希望開始時刻マスタ!R93&lt;シフト設定マスタ!$E$12,$AH93="キッチン"),"A",IF(AND(希望開始時刻マスタ!R93&gt;=シフト設定マスタ!$D$13,希望開始時刻マスタ!R93&lt;シフト設定マスタ!$E$13,$AH93="キッチン"),"B",IF(AND(希望開始時刻マスタ!R93&gt;=シフト設定マスタ!$D$14,希望開始時刻マスタ!R93&lt;シフト設定マスタ!$E$14,$AH93="ホール"),"C",IF(AND(希望開始時刻マスタ!R93&gt;=シフト設定マスタ!$D$15,希望開始時刻マスタ!R93&lt;シフト設定マスタ!$E$15,$AH93="ホール"),"D",IF(希望開始時刻マスタ!R93="休み","休み","")))))</f>
        <v/>
      </c>
      <c r="S93" s="142" t="str">
        <f>IF(AND(希望開始時刻マスタ!S93&gt;=シフト設定マスタ!$D$12,希望開始時刻マスタ!S93&lt;シフト設定マスタ!$E$12,$AH93="キッチン"),"A",IF(AND(希望開始時刻マスタ!S93&gt;=シフト設定マスタ!$D$13,希望開始時刻マスタ!S93&lt;シフト設定マスタ!$E$13,$AH93="キッチン"),"B",IF(AND(希望開始時刻マスタ!S93&gt;=シフト設定マスタ!$D$14,希望開始時刻マスタ!S93&lt;シフト設定マスタ!$E$14,$AH93="ホール"),"C",IF(AND(希望開始時刻マスタ!S93&gt;=シフト設定マスタ!$D$15,希望開始時刻マスタ!S93&lt;シフト設定マスタ!$E$15,$AH93="ホール"),"D",IF(希望開始時刻マスタ!S93="休み","休み","")))))</f>
        <v/>
      </c>
      <c r="T93" s="142" t="str">
        <f>IF(AND(希望開始時刻マスタ!T93&gt;=シフト設定マスタ!$D$12,希望開始時刻マスタ!T93&lt;シフト設定マスタ!$E$12,$AH93="キッチン"),"A",IF(AND(希望開始時刻マスタ!T93&gt;=シフト設定マスタ!$D$13,希望開始時刻マスタ!T93&lt;シフト設定マスタ!$E$13,$AH93="キッチン"),"B",IF(AND(希望開始時刻マスタ!T93&gt;=シフト設定マスタ!$D$14,希望開始時刻マスタ!T93&lt;シフト設定マスタ!$E$14,$AH93="ホール"),"C",IF(AND(希望開始時刻マスタ!T93&gt;=シフト設定マスタ!$D$15,希望開始時刻マスタ!T93&lt;シフト設定マスタ!$E$15,$AH93="ホール"),"D",IF(希望開始時刻マスタ!T93="休み","休み","")))))</f>
        <v/>
      </c>
      <c r="U93" s="142" t="str">
        <f>IF(AND(希望開始時刻マスタ!U93&gt;=シフト設定マスタ!$D$12,希望開始時刻マスタ!U93&lt;シフト設定マスタ!$E$12,$AH93="キッチン"),"A",IF(AND(希望開始時刻マスタ!U93&gt;=シフト設定マスタ!$D$13,希望開始時刻マスタ!U93&lt;シフト設定マスタ!$E$13,$AH93="キッチン"),"B",IF(AND(希望開始時刻マスタ!U93&gt;=シフト設定マスタ!$D$14,希望開始時刻マスタ!U93&lt;シフト設定マスタ!$E$14,$AH93="ホール"),"C",IF(AND(希望開始時刻マスタ!U93&gt;=シフト設定マスタ!$D$15,希望開始時刻マスタ!U93&lt;シフト設定マスタ!$E$15,$AH93="ホール"),"D",IF(希望開始時刻マスタ!U93="休み","休み","")))))</f>
        <v/>
      </c>
      <c r="V93" s="142" t="str">
        <f>IF(AND(希望開始時刻マスタ!V93&gt;=シフト設定マスタ!$D$12,希望開始時刻マスタ!V93&lt;シフト設定マスタ!$E$12,$AH93="キッチン"),"A",IF(AND(希望開始時刻マスタ!V93&gt;=シフト設定マスタ!$D$13,希望開始時刻マスタ!V93&lt;シフト設定マスタ!$E$13,$AH93="キッチン"),"B",IF(AND(希望開始時刻マスタ!V93&gt;=シフト設定マスタ!$D$14,希望開始時刻マスタ!V93&lt;シフト設定マスタ!$E$14,$AH93="ホール"),"C",IF(AND(希望開始時刻マスタ!V93&gt;=シフト設定マスタ!$D$15,希望開始時刻マスタ!V93&lt;シフト設定マスタ!$E$15,$AH93="ホール"),"D",IF(希望開始時刻マスタ!V93="休み","休み","")))))</f>
        <v/>
      </c>
      <c r="W93" s="142" t="str">
        <f>IF(AND(希望開始時刻マスタ!W93&gt;=シフト設定マスタ!$D$12,希望開始時刻マスタ!W93&lt;シフト設定マスタ!$E$12,$AH93="キッチン"),"A",IF(AND(希望開始時刻マスタ!W93&gt;=シフト設定マスタ!$D$13,希望開始時刻マスタ!W93&lt;シフト設定マスタ!$E$13,$AH93="キッチン"),"B",IF(AND(希望開始時刻マスタ!W93&gt;=シフト設定マスタ!$D$14,希望開始時刻マスタ!W93&lt;シフト設定マスタ!$E$14,$AH93="ホール"),"C",IF(AND(希望開始時刻マスタ!W93&gt;=シフト設定マスタ!$D$15,希望開始時刻マスタ!W93&lt;シフト設定マスタ!$E$15,$AH93="ホール"),"D",IF(希望開始時刻マスタ!W93="休み","休み","")))))</f>
        <v/>
      </c>
      <c r="X93" s="142" t="str">
        <f>IF(AND(希望開始時刻マスタ!X93&gt;=シフト設定マスタ!$D$12,希望開始時刻マスタ!X93&lt;シフト設定マスタ!$E$12,$AH93="キッチン"),"A",IF(AND(希望開始時刻マスタ!X93&gt;=シフト設定マスタ!$D$13,希望開始時刻マスタ!X93&lt;シフト設定マスタ!$E$13,$AH93="キッチン"),"B",IF(AND(希望開始時刻マスタ!X93&gt;=シフト設定マスタ!$D$14,希望開始時刻マスタ!X93&lt;シフト設定マスタ!$E$14,$AH93="ホール"),"C",IF(AND(希望開始時刻マスタ!X93&gt;=シフト設定マスタ!$D$15,希望開始時刻マスタ!X93&lt;シフト設定マスタ!$E$15,$AH93="ホール"),"D",IF(希望開始時刻マスタ!X93="休み","休み","")))))</f>
        <v/>
      </c>
      <c r="Y93" s="142" t="str">
        <f>IF(AND(希望開始時刻マスタ!Y93&gt;=シフト設定マスタ!$D$12,希望開始時刻マスタ!Y93&lt;シフト設定マスタ!$E$12,$AH93="キッチン"),"A",IF(AND(希望開始時刻マスタ!Y93&gt;=シフト設定マスタ!$D$13,希望開始時刻マスタ!Y93&lt;シフト設定マスタ!$E$13,$AH93="キッチン"),"B",IF(AND(希望開始時刻マスタ!Y93&gt;=シフト設定マスタ!$D$14,希望開始時刻マスタ!Y93&lt;シフト設定マスタ!$E$14,$AH93="ホール"),"C",IF(AND(希望開始時刻マスタ!Y93&gt;=シフト設定マスタ!$D$15,希望開始時刻マスタ!Y93&lt;シフト設定マスタ!$E$15,$AH93="ホール"),"D",IF(希望開始時刻マスタ!Y93="休み","休み","")))))</f>
        <v/>
      </c>
      <c r="Z93" s="142" t="str">
        <f>IF(AND(希望開始時刻マスタ!Z93&gt;=シフト設定マスタ!$D$12,希望開始時刻マスタ!Z93&lt;シフト設定マスタ!$E$12,$AH93="キッチン"),"A",IF(AND(希望開始時刻マスタ!Z93&gt;=シフト設定マスタ!$D$13,希望開始時刻マスタ!Z93&lt;シフト設定マスタ!$E$13,$AH93="キッチン"),"B",IF(AND(希望開始時刻マスタ!Z93&gt;=シフト設定マスタ!$D$14,希望開始時刻マスタ!Z93&lt;シフト設定マスタ!$E$14,$AH93="ホール"),"C",IF(AND(希望開始時刻マスタ!Z93&gt;=シフト設定マスタ!$D$15,希望開始時刻マスタ!Z93&lt;シフト設定マスタ!$E$15,$AH93="ホール"),"D",IF(希望開始時刻マスタ!Z93="休み","休み","")))))</f>
        <v/>
      </c>
      <c r="AA93" s="142" t="str">
        <f>IF(AND(希望開始時刻マスタ!AA93&gt;=シフト設定マスタ!$D$12,希望開始時刻マスタ!AA93&lt;シフト設定マスタ!$E$12,$AH93="キッチン"),"A",IF(AND(希望開始時刻マスタ!AA93&gt;=シフト設定マスタ!$D$13,希望開始時刻マスタ!AA93&lt;シフト設定マスタ!$E$13,$AH93="キッチン"),"B",IF(AND(希望開始時刻マスタ!AA93&gt;=シフト設定マスタ!$D$14,希望開始時刻マスタ!AA93&lt;シフト設定マスタ!$E$14,$AH93="ホール"),"C",IF(AND(希望開始時刻マスタ!AA93&gt;=シフト設定マスタ!$D$15,希望開始時刻マスタ!AA93&lt;シフト設定マスタ!$E$15,$AH93="ホール"),"D",IF(希望開始時刻マスタ!AA93="休み","休み","")))))</f>
        <v/>
      </c>
      <c r="AB93" s="142" t="str">
        <f>IF(AND(希望開始時刻マスタ!AB93&gt;=シフト設定マスタ!$D$12,希望開始時刻マスタ!AB93&lt;シフト設定マスタ!$E$12,$AH93="キッチン"),"A",IF(AND(希望開始時刻マスタ!AB93&gt;=シフト設定マスタ!$D$13,希望開始時刻マスタ!AB93&lt;シフト設定マスタ!$E$13,$AH93="キッチン"),"B",IF(AND(希望開始時刻マスタ!AB93&gt;=シフト設定マスタ!$D$14,希望開始時刻マスタ!AB93&lt;シフト設定マスタ!$E$14,$AH93="ホール"),"C",IF(AND(希望開始時刻マスタ!AB93&gt;=シフト設定マスタ!$D$15,希望開始時刻マスタ!AB93&lt;シフト設定マスタ!$E$15,$AH93="ホール"),"D",IF(希望開始時刻マスタ!AB93="休み","休み","")))))</f>
        <v/>
      </c>
      <c r="AC93" s="142" t="str">
        <f>IF(AND(希望開始時刻マスタ!AC93&gt;=シフト設定マスタ!$D$12,希望開始時刻マスタ!AC93&lt;シフト設定マスタ!$E$12,$AH93="キッチン"),"A",IF(AND(希望開始時刻マスタ!AC93&gt;=シフト設定マスタ!$D$13,希望開始時刻マスタ!AC93&lt;シフト設定マスタ!$E$13,$AH93="キッチン"),"B",IF(AND(希望開始時刻マスタ!AC93&gt;=シフト設定マスタ!$D$14,希望開始時刻マスタ!AC93&lt;シフト設定マスタ!$E$14,$AH93="ホール"),"C",IF(AND(希望開始時刻マスタ!AC93&gt;=シフト設定マスタ!$D$15,希望開始時刻マスタ!AC93&lt;シフト設定マスタ!$E$15,$AH93="ホール"),"D",IF(希望開始時刻マスタ!AC93="休み","休み","")))))</f>
        <v/>
      </c>
      <c r="AD93" s="142" t="str">
        <f>IF(AND(希望開始時刻マスタ!AD93&gt;=シフト設定マスタ!$D$12,希望開始時刻マスタ!AD93&lt;シフト設定マスタ!$E$12,$AH93="キッチン"),"A",IF(AND(希望開始時刻マスタ!AD93&gt;=シフト設定マスタ!$D$13,希望開始時刻マスタ!AD93&lt;シフト設定マスタ!$E$13,$AH93="キッチン"),"B",IF(AND(希望開始時刻マスタ!AD93&gt;=シフト設定マスタ!$D$14,希望開始時刻マスタ!AD93&lt;シフト設定マスタ!$E$14,$AH93="ホール"),"C",IF(AND(希望開始時刻マスタ!AD93&gt;=シフト設定マスタ!$D$15,希望開始時刻マスタ!AD93&lt;シフト設定マスタ!$E$15,$AH93="ホール"),"D",IF(希望開始時刻マスタ!AD93="休み","休み","")))))</f>
        <v/>
      </c>
      <c r="AE93" s="142" t="str">
        <f>IF(AND(希望開始時刻マスタ!AE93&gt;=シフト設定マスタ!$D$12,希望開始時刻マスタ!AE93&lt;シフト設定マスタ!$E$12,$AH93="キッチン"),"A",IF(AND(希望開始時刻マスタ!AE93&gt;=シフト設定マスタ!$D$13,希望開始時刻マスタ!AE93&lt;シフト設定マスタ!$E$13,$AH93="キッチン"),"B",IF(AND(希望開始時刻マスタ!AE93&gt;=シフト設定マスタ!$D$14,希望開始時刻マスタ!AE93&lt;シフト設定マスタ!$E$14,$AH93="ホール"),"C",IF(AND(希望開始時刻マスタ!AE93&gt;=シフト設定マスタ!$D$15,希望開始時刻マスタ!AE93&lt;シフト設定マスタ!$E$15,$AH93="ホール"),"D",IF(希望開始時刻マスタ!AE93="休み","休み","")))))</f>
        <v/>
      </c>
      <c r="AF93" s="142" t="str">
        <f>IF(AND(希望開始時刻マスタ!AF93&gt;=シフト設定マスタ!$D$12,希望開始時刻マスタ!AF93&lt;シフト設定マスタ!$E$12,$AH93="キッチン"),"A",IF(AND(希望開始時刻マスタ!AF93&gt;=シフト設定マスタ!$D$13,希望開始時刻マスタ!AF93&lt;シフト設定マスタ!$E$13,$AH93="キッチン"),"B",IF(AND(希望開始時刻マスタ!AF93&gt;=シフト設定マスタ!$D$14,希望開始時刻マスタ!AF93&lt;シフト設定マスタ!$E$14,$AH93="ホール"),"C",IF(AND(希望開始時刻マスタ!AF93&gt;=シフト設定マスタ!$D$15,希望開始時刻マスタ!AF93&lt;シフト設定マスタ!$E$15,$AH93="ホール"),"D",IF(希望開始時刻マスタ!AF93="休み","休み","")))))</f>
        <v/>
      </c>
      <c r="AG93" s="142" t="str">
        <f>IF(AND(希望開始時刻マスタ!AG93&gt;=シフト設定マスタ!$D$12,希望開始時刻マスタ!AG93&lt;シフト設定マスタ!$E$12,$AH93="キッチン"),"A",IF(AND(希望開始時刻マスタ!AG93&gt;=シフト設定マスタ!$D$13,希望開始時刻マスタ!AG93&lt;シフト設定マスタ!$E$13,$AH93="キッチン"),"B",IF(AND(希望開始時刻マスタ!AG93&gt;=シフト設定マスタ!$D$14,希望開始時刻マスタ!AG93&lt;シフト設定マスタ!$E$14,$AH93="ホール"),"C",IF(AND(希望開始時刻マスタ!AG93&gt;=シフト設定マスタ!$D$15,希望開始時刻マスタ!AG93&lt;シフト設定マスタ!$E$15,$AH93="ホール"),"D",IF(希望開始時刻マスタ!AG93="休み","休み","")))))</f>
        <v/>
      </c>
      <c r="AH93" s="143">
        <f>スタッフマスタ!L29</f>
        <v>0</v>
      </c>
      <c r="AI93" s="143">
        <f>スタッフマスタ!K29</f>
        <v>0</v>
      </c>
    </row>
    <row r="94" spans="2:35" x14ac:dyDescent="0.4">
      <c r="B94" s="17" t="s">
        <v>77</v>
      </c>
      <c r="C94" s="142" t="str">
        <f>IF(AND(希望開始時刻マスタ!C94&gt;=シフト設定マスタ!$D$12,希望開始時刻マスタ!C94&lt;シフト設定マスタ!$E$12,$AH94="キッチン"),"A",IF(AND(希望開始時刻マスタ!C94&gt;=シフト設定マスタ!$D$13,希望開始時刻マスタ!C94&lt;シフト設定マスタ!$E$13,$AH94="キッチン"),"B",IF(AND(希望開始時刻マスタ!C94&gt;=シフト設定マスタ!$D$14,希望開始時刻マスタ!C94&lt;シフト設定マスタ!$E$14,$AH94="ホール"),"C",IF(AND(希望開始時刻マスタ!C94&gt;=シフト設定マスタ!$D$15,希望開始時刻マスタ!C94&lt;シフト設定マスタ!$E$15,$AH94="ホール"),"D",IF(希望開始時刻マスタ!C94="休み","休み","")))))</f>
        <v/>
      </c>
      <c r="D94" s="142" t="str">
        <f>IF(AND(希望開始時刻マスタ!D94&gt;=シフト設定マスタ!$D$12,希望開始時刻マスタ!D94&lt;シフト設定マスタ!$E$12,$AH94="キッチン"),"A",IF(AND(希望開始時刻マスタ!D94&gt;=シフト設定マスタ!$D$13,希望開始時刻マスタ!D94&lt;シフト設定マスタ!$E$13,$AH94="キッチン"),"B",IF(AND(希望開始時刻マスタ!D94&gt;=シフト設定マスタ!$D$14,希望開始時刻マスタ!D94&lt;シフト設定マスタ!$E$14,$AH94="ホール"),"C",IF(AND(希望開始時刻マスタ!D94&gt;=シフト設定マスタ!$D$15,希望開始時刻マスタ!D94&lt;シフト設定マスタ!$E$15,$AH94="ホール"),"D",IF(希望開始時刻マスタ!D94="休み","休み","")))))</f>
        <v/>
      </c>
      <c r="E94" s="142" t="str">
        <f>IF(AND(希望開始時刻マスタ!E94&gt;=シフト設定マスタ!$D$12,希望開始時刻マスタ!E94&lt;シフト設定マスタ!$E$12,$AH94="キッチン"),"A",IF(AND(希望開始時刻マスタ!E94&gt;=シフト設定マスタ!$D$13,希望開始時刻マスタ!E94&lt;シフト設定マスタ!$E$13,$AH94="キッチン"),"B",IF(AND(希望開始時刻マスタ!E94&gt;=シフト設定マスタ!$D$14,希望開始時刻マスタ!E94&lt;シフト設定マスタ!$E$14,$AH94="ホール"),"C",IF(AND(希望開始時刻マスタ!E94&gt;=シフト設定マスタ!$D$15,希望開始時刻マスタ!E94&lt;シフト設定マスタ!$E$15,$AH94="ホール"),"D",IF(希望開始時刻マスタ!E94="休み","休み","")))))</f>
        <v/>
      </c>
      <c r="F94" s="142" t="str">
        <f>IF(AND(希望開始時刻マスタ!F94&gt;=シフト設定マスタ!$D$12,希望開始時刻マスタ!F94&lt;シフト設定マスタ!$E$12,$AH94="キッチン"),"A",IF(AND(希望開始時刻マスタ!F94&gt;=シフト設定マスタ!$D$13,希望開始時刻マスタ!F94&lt;シフト設定マスタ!$E$13,$AH94="キッチン"),"B",IF(AND(希望開始時刻マスタ!F94&gt;=シフト設定マスタ!$D$14,希望開始時刻マスタ!F94&lt;シフト設定マスタ!$E$14,$AH94="ホール"),"C",IF(AND(希望開始時刻マスタ!F94&gt;=シフト設定マスタ!$D$15,希望開始時刻マスタ!F94&lt;シフト設定マスタ!$E$15,$AH94="ホール"),"D",IF(希望開始時刻マスタ!F94="休み","休み","")))))</f>
        <v/>
      </c>
      <c r="G94" s="142" t="str">
        <f>IF(AND(希望開始時刻マスタ!G94&gt;=シフト設定マスタ!$D$12,希望開始時刻マスタ!G94&lt;シフト設定マスタ!$E$12,$AH94="キッチン"),"A",IF(AND(希望開始時刻マスタ!G94&gt;=シフト設定マスタ!$D$13,希望開始時刻マスタ!G94&lt;シフト設定マスタ!$E$13,$AH94="キッチン"),"B",IF(AND(希望開始時刻マスタ!G94&gt;=シフト設定マスタ!$D$14,希望開始時刻マスタ!G94&lt;シフト設定マスタ!$E$14,$AH94="ホール"),"C",IF(AND(希望開始時刻マスタ!G94&gt;=シフト設定マスタ!$D$15,希望開始時刻マスタ!G94&lt;シフト設定マスタ!$E$15,$AH94="ホール"),"D",IF(希望開始時刻マスタ!G94="休み","休み","")))))</f>
        <v/>
      </c>
      <c r="H94" s="142" t="str">
        <f>IF(AND(希望開始時刻マスタ!H94&gt;=シフト設定マスタ!$D$12,希望開始時刻マスタ!H94&lt;シフト設定マスタ!$E$12,$AH94="キッチン"),"A",IF(AND(希望開始時刻マスタ!H94&gt;=シフト設定マスタ!$D$13,希望開始時刻マスタ!H94&lt;シフト設定マスタ!$E$13,$AH94="キッチン"),"B",IF(AND(希望開始時刻マスタ!H94&gt;=シフト設定マスタ!$D$14,希望開始時刻マスタ!H94&lt;シフト設定マスタ!$E$14,$AH94="ホール"),"C",IF(AND(希望開始時刻マスタ!H94&gt;=シフト設定マスタ!$D$15,希望開始時刻マスタ!H94&lt;シフト設定マスタ!$E$15,$AH94="ホール"),"D",IF(希望開始時刻マスタ!H94="休み","休み","")))))</f>
        <v/>
      </c>
      <c r="I94" s="142" t="str">
        <f>IF(AND(希望開始時刻マスタ!I94&gt;=シフト設定マスタ!$D$12,希望開始時刻マスタ!I94&lt;シフト設定マスタ!$E$12,$AH94="キッチン"),"A",IF(AND(希望開始時刻マスタ!I94&gt;=シフト設定マスタ!$D$13,希望開始時刻マスタ!I94&lt;シフト設定マスタ!$E$13,$AH94="キッチン"),"B",IF(AND(希望開始時刻マスタ!I94&gt;=シフト設定マスタ!$D$14,希望開始時刻マスタ!I94&lt;シフト設定マスタ!$E$14,$AH94="ホール"),"C",IF(AND(希望開始時刻マスタ!I94&gt;=シフト設定マスタ!$D$15,希望開始時刻マスタ!I94&lt;シフト設定マスタ!$E$15,$AH94="ホール"),"D",IF(希望開始時刻マスタ!I94="休み","休み","")))))</f>
        <v/>
      </c>
      <c r="J94" s="142" t="str">
        <f>IF(AND(希望開始時刻マスタ!J94&gt;=シフト設定マスタ!$D$12,希望開始時刻マスタ!J94&lt;シフト設定マスタ!$E$12,$AH94="キッチン"),"A",IF(AND(希望開始時刻マスタ!J94&gt;=シフト設定マスタ!$D$13,希望開始時刻マスタ!J94&lt;シフト設定マスタ!$E$13,$AH94="キッチン"),"B",IF(AND(希望開始時刻マスタ!J94&gt;=シフト設定マスタ!$D$14,希望開始時刻マスタ!J94&lt;シフト設定マスタ!$E$14,$AH94="ホール"),"C",IF(AND(希望開始時刻マスタ!J94&gt;=シフト設定マスタ!$D$15,希望開始時刻マスタ!J94&lt;シフト設定マスタ!$E$15,$AH94="ホール"),"D",IF(希望開始時刻マスタ!J94="休み","休み","")))))</f>
        <v/>
      </c>
      <c r="K94" s="142" t="str">
        <f>IF(AND(希望開始時刻マスタ!K94&gt;=シフト設定マスタ!$D$12,希望開始時刻マスタ!K94&lt;シフト設定マスタ!$E$12,$AH94="キッチン"),"A",IF(AND(希望開始時刻マスタ!K94&gt;=シフト設定マスタ!$D$13,希望開始時刻マスタ!K94&lt;シフト設定マスタ!$E$13,$AH94="キッチン"),"B",IF(AND(希望開始時刻マスタ!K94&gt;=シフト設定マスタ!$D$14,希望開始時刻マスタ!K94&lt;シフト設定マスタ!$E$14,$AH94="ホール"),"C",IF(AND(希望開始時刻マスタ!K94&gt;=シフト設定マスタ!$D$15,希望開始時刻マスタ!K94&lt;シフト設定マスタ!$E$15,$AH94="ホール"),"D",IF(希望開始時刻マスタ!K94="休み","休み","")))))</f>
        <v/>
      </c>
      <c r="L94" s="142" t="str">
        <f>IF(AND(希望開始時刻マスタ!L94&gt;=シフト設定マスタ!$D$12,希望開始時刻マスタ!L94&lt;シフト設定マスタ!$E$12,$AH94="キッチン"),"A",IF(AND(希望開始時刻マスタ!L94&gt;=シフト設定マスタ!$D$13,希望開始時刻マスタ!L94&lt;シフト設定マスタ!$E$13,$AH94="キッチン"),"B",IF(AND(希望開始時刻マスタ!L94&gt;=シフト設定マスタ!$D$14,希望開始時刻マスタ!L94&lt;シフト設定マスタ!$E$14,$AH94="ホール"),"C",IF(AND(希望開始時刻マスタ!L94&gt;=シフト設定マスタ!$D$15,希望開始時刻マスタ!L94&lt;シフト設定マスタ!$E$15,$AH94="ホール"),"D",IF(希望開始時刻マスタ!L94="休み","休み","")))))</f>
        <v/>
      </c>
      <c r="M94" s="142" t="str">
        <f>IF(AND(希望開始時刻マスタ!M94&gt;=シフト設定マスタ!$D$12,希望開始時刻マスタ!M94&lt;シフト設定マスタ!$E$12,$AH94="キッチン"),"A",IF(AND(希望開始時刻マスタ!M94&gt;=シフト設定マスタ!$D$13,希望開始時刻マスタ!M94&lt;シフト設定マスタ!$E$13,$AH94="キッチン"),"B",IF(AND(希望開始時刻マスタ!M94&gt;=シフト設定マスタ!$D$14,希望開始時刻マスタ!M94&lt;シフト設定マスタ!$E$14,$AH94="ホール"),"C",IF(AND(希望開始時刻マスタ!M94&gt;=シフト設定マスタ!$D$15,希望開始時刻マスタ!M94&lt;シフト設定マスタ!$E$15,$AH94="ホール"),"D",IF(希望開始時刻マスタ!M94="休み","休み","")))))</f>
        <v/>
      </c>
      <c r="N94" s="142" t="str">
        <f>IF(AND(希望開始時刻マスタ!N94&gt;=シフト設定マスタ!$D$12,希望開始時刻マスタ!N94&lt;シフト設定マスタ!$E$12,$AH94="キッチン"),"A",IF(AND(希望開始時刻マスタ!N94&gt;=シフト設定マスタ!$D$13,希望開始時刻マスタ!N94&lt;シフト設定マスタ!$E$13,$AH94="キッチン"),"B",IF(AND(希望開始時刻マスタ!N94&gt;=シフト設定マスタ!$D$14,希望開始時刻マスタ!N94&lt;シフト設定マスタ!$E$14,$AH94="ホール"),"C",IF(AND(希望開始時刻マスタ!N94&gt;=シフト設定マスタ!$D$15,希望開始時刻マスタ!N94&lt;シフト設定マスタ!$E$15,$AH94="ホール"),"D",IF(希望開始時刻マスタ!N94="休み","休み","")))))</f>
        <v/>
      </c>
      <c r="O94" s="142" t="str">
        <f>IF(AND(希望開始時刻マスタ!O94&gt;=シフト設定マスタ!$D$12,希望開始時刻マスタ!O94&lt;シフト設定マスタ!$E$12,$AH94="キッチン"),"A",IF(AND(希望開始時刻マスタ!O94&gt;=シフト設定マスタ!$D$13,希望開始時刻マスタ!O94&lt;シフト設定マスタ!$E$13,$AH94="キッチン"),"B",IF(AND(希望開始時刻マスタ!O94&gt;=シフト設定マスタ!$D$14,希望開始時刻マスタ!O94&lt;シフト設定マスタ!$E$14,$AH94="ホール"),"C",IF(AND(希望開始時刻マスタ!O94&gt;=シフト設定マスタ!$D$15,希望開始時刻マスタ!O94&lt;シフト設定マスタ!$E$15,$AH94="ホール"),"D",IF(希望開始時刻マスタ!O94="休み","休み","")))))</f>
        <v/>
      </c>
      <c r="P94" s="142" t="str">
        <f>IF(AND(希望開始時刻マスタ!P94&gt;=シフト設定マスタ!$D$12,希望開始時刻マスタ!P94&lt;シフト設定マスタ!$E$12,$AH94="キッチン"),"A",IF(AND(希望開始時刻マスタ!P94&gt;=シフト設定マスタ!$D$13,希望開始時刻マスタ!P94&lt;シフト設定マスタ!$E$13,$AH94="キッチン"),"B",IF(AND(希望開始時刻マスタ!P94&gt;=シフト設定マスタ!$D$14,希望開始時刻マスタ!P94&lt;シフト設定マスタ!$E$14,$AH94="ホール"),"C",IF(AND(希望開始時刻マスタ!P94&gt;=シフト設定マスタ!$D$15,希望開始時刻マスタ!P94&lt;シフト設定マスタ!$E$15,$AH94="ホール"),"D",IF(希望開始時刻マスタ!P94="休み","休み","")))))</f>
        <v/>
      </c>
      <c r="Q94" s="142" t="str">
        <f>IF(AND(希望開始時刻マスタ!Q94&gt;=シフト設定マスタ!$D$12,希望開始時刻マスタ!Q94&lt;シフト設定マスタ!$E$12,$AH94="キッチン"),"A",IF(AND(希望開始時刻マスタ!Q94&gt;=シフト設定マスタ!$D$13,希望開始時刻マスタ!Q94&lt;シフト設定マスタ!$E$13,$AH94="キッチン"),"B",IF(AND(希望開始時刻マスタ!Q94&gt;=シフト設定マスタ!$D$14,希望開始時刻マスタ!Q94&lt;シフト設定マスタ!$E$14,$AH94="ホール"),"C",IF(AND(希望開始時刻マスタ!Q94&gt;=シフト設定マスタ!$D$15,希望開始時刻マスタ!Q94&lt;シフト設定マスタ!$E$15,$AH94="ホール"),"D",IF(希望開始時刻マスタ!Q94="休み","休み","")))))</f>
        <v/>
      </c>
      <c r="R94" s="142" t="str">
        <f>IF(AND(希望開始時刻マスタ!R94&gt;=シフト設定マスタ!$D$12,希望開始時刻マスタ!R94&lt;シフト設定マスタ!$E$12,$AH94="キッチン"),"A",IF(AND(希望開始時刻マスタ!R94&gt;=シフト設定マスタ!$D$13,希望開始時刻マスタ!R94&lt;シフト設定マスタ!$E$13,$AH94="キッチン"),"B",IF(AND(希望開始時刻マスタ!R94&gt;=シフト設定マスタ!$D$14,希望開始時刻マスタ!R94&lt;シフト設定マスタ!$E$14,$AH94="ホール"),"C",IF(AND(希望開始時刻マスタ!R94&gt;=シフト設定マスタ!$D$15,希望開始時刻マスタ!R94&lt;シフト設定マスタ!$E$15,$AH94="ホール"),"D",IF(希望開始時刻マスタ!R94="休み","休み","")))))</f>
        <v/>
      </c>
      <c r="S94" s="142" t="str">
        <f>IF(AND(希望開始時刻マスタ!S94&gt;=シフト設定マスタ!$D$12,希望開始時刻マスタ!S94&lt;シフト設定マスタ!$E$12,$AH94="キッチン"),"A",IF(AND(希望開始時刻マスタ!S94&gt;=シフト設定マスタ!$D$13,希望開始時刻マスタ!S94&lt;シフト設定マスタ!$E$13,$AH94="キッチン"),"B",IF(AND(希望開始時刻マスタ!S94&gt;=シフト設定マスタ!$D$14,希望開始時刻マスタ!S94&lt;シフト設定マスタ!$E$14,$AH94="ホール"),"C",IF(AND(希望開始時刻マスタ!S94&gt;=シフト設定マスタ!$D$15,希望開始時刻マスタ!S94&lt;シフト設定マスタ!$E$15,$AH94="ホール"),"D",IF(希望開始時刻マスタ!S94="休み","休み","")))))</f>
        <v/>
      </c>
      <c r="T94" s="142" t="str">
        <f>IF(AND(希望開始時刻マスタ!T94&gt;=シフト設定マスタ!$D$12,希望開始時刻マスタ!T94&lt;シフト設定マスタ!$E$12,$AH94="キッチン"),"A",IF(AND(希望開始時刻マスタ!T94&gt;=シフト設定マスタ!$D$13,希望開始時刻マスタ!T94&lt;シフト設定マスタ!$E$13,$AH94="キッチン"),"B",IF(AND(希望開始時刻マスタ!T94&gt;=シフト設定マスタ!$D$14,希望開始時刻マスタ!T94&lt;シフト設定マスタ!$E$14,$AH94="ホール"),"C",IF(AND(希望開始時刻マスタ!T94&gt;=シフト設定マスタ!$D$15,希望開始時刻マスタ!T94&lt;シフト設定マスタ!$E$15,$AH94="ホール"),"D",IF(希望開始時刻マスタ!T94="休み","休み","")))))</f>
        <v/>
      </c>
      <c r="U94" s="142" t="str">
        <f>IF(AND(希望開始時刻マスタ!U94&gt;=シフト設定マスタ!$D$12,希望開始時刻マスタ!U94&lt;シフト設定マスタ!$E$12,$AH94="キッチン"),"A",IF(AND(希望開始時刻マスタ!U94&gt;=シフト設定マスタ!$D$13,希望開始時刻マスタ!U94&lt;シフト設定マスタ!$E$13,$AH94="キッチン"),"B",IF(AND(希望開始時刻マスタ!U94&gt;=シフト設定マスタ!$D$14,希望開始時刻マスタ!U94&lt;シフト設定マスタ!$E$14,$AH94="ホール"),"C",IF(AND(希望開始時刻マスタ!U94&gt;=シフト設定マスタ!$D$15,希望開始時刻マスタ!U94&lt;シフト設定マスタ!$E$15,$AH94="ホール"),"D",IF(希望開始時刻マスタ!U94="休み","休み","")))))</f>
        <v/>
      </c>
      <c r="V94" s="142" t="str">
        <f>IF(AND(希望開始時刻マスタ!V94&gt;=シフト設定マスタ!$D$12,希望開始時刻マスタ!V94&lt;シフト設定マスタ!$E$12,$AH94="キッチン"),"A",IF(AND(希望開始時刻マスタ!V94&gt;=シフト設定マスタ!$D$13,希望開始時刻マスタ!V94&lt;シフト設定マスタ!$E$13,$AH94="キッチン"),"B",IF(AND(希望開始時刻マスタ!V94&gt;=シフト設定マスタ!$D$14,希望開始時刻マスタ!V94&lt;シフト設定マスタ!$E$14,$AH94="ホール"),"C",IF(AND(希望開始時刻マスタ!V94&gt;=シフト設定マスタ!$D$15,希望開始時刻マスタ!V94&lt;シフト設定マスタ!$E$15,$AH94="ホール"),"D",IF(希望開始時刻マスタ!V94="休み","休み","")))))</f>
        <v/>
      </c>
      <c r="W94" s="142" t="str">
        <f>IF(AND(希望開始時刻マスタ!W94&gt;=シフト設定マスタ!$D$12,希望開始時刻マスタ!W94&lt;シフト設定マスタ!$E$12,$AH94="キッチン"),"A",IF(AND(希望開始時刻マスタ!W94&gt;=シフト設定マスタ!$D$13,希望開始時刻マスタ!W94&lt;シフト設定マスタ!$E$13,$AH94="キッチン"),"B",IF(AND(希望開始時刻マスタ!W94&gt;=シフト設定マスタ!$D$14,希望開始時刻マスタ!W94&lt;シフト設定マスタ!$E$14,$AH94="ホール"),"C",IF(AND(希望開始時刻マスタ!W94&gt;=シフト設定マスタ!$D$15,希望開始時刻マスタ!W94&lt;シフト設定マスタ!$E$15,$AH94="ホール"),"D",IF(希望開始時刻マスタ!W94="休み","休み","")))))</f>
        <v/>
      </c>
      <c r="X94" s="142" t="str">
        <f>IF(AND(希望開始時刻マスタ!X94&gt;=シフト設定マスタ!$D$12,希望開始時刻マスタ!X94&lt;シフト設定マスタ!$E$12,$AH94="キッチン"),"A",IF(AND(希望開始時刻マスタ!X94&gt;=シフト設定マスタ!$D$13,希望開始時刻マスタ!X94&lt;シフト設定マスタ!$E$13,$AH94="キッチン"),"B",IF(AND(希望開始時刻マスタ!X94&gt;=シフト設定マスタ!$D$14,希望開始時刻マスタ!X94&lt;シフト設定マスタ!$E$14,$AH94="ホール"),"C",IF(AND(希望開始時刻マスタ!X94&gt;=シフト設定マスタ!$D$15,希望開始時刻マスタ!X94&lt;シフト設定マスタ!$E$15,$AH94="ホール"),"D",IF(希望開始時刻マスタ!X94="休み","休み","")))))</f>
        <v/>
      </c>
      <c r="Y94" s="142" t="str">
        <f>IF(AND(希望開始時刻マスタ!Y94&gt;=シフト設定マスタ!$D$12,希望開始時刻マスタ!Y94&lt;シフト設定マスタ!$E$12,$AH94="キッチン"),"A",IF(AND(希望開始時刻マスタ!Y94&gt;=シフト設定マスタ!$D$13,希望開始時刻マスタ!Y94&lt;シフト設定マスタ!$E$13,$AH94="キッチン"),"B",IF(AND(希望開始時刻マスタ!Y94&gt;=シフト設定マスタ!$D$14,希望開始時刻マスタ!Y94&lt;シフト設定マスタ!$E$14,$AH94="ホール"),"C",IF(AND(希望開始時刻マスタ!Y94&gt;=シフト設定マスタ!$D$15,希望開始時刻マスタ!Y94&lt;シフト設定マスタ!$E$15,$AH94="ホール"),"D",IF(希望開始時刻マスタ!Y94="休み","休み","")))))</f>
        <v/>
      </c>
      <c r="Z94" s="142" t="str">
        <f>IF(AND(希望開始時刻マスタ!Z94&gt;=シフト設定マスタ!$D$12,希望開始時刻マスタ!Z94&lt;シフト設定マスタ!$E$12,$AH94="キッチン"),"A",IF(AND(希望開始時刻マスタ!Z94&gt;=シフト設定マスタ!$D$13,希望開始時刻マスタ!Z94&lt;シフト設定マスタ!$E$13,$AH94="キッチン"),"B",IF(AND(希望開始時刻マスタ!Z94&gt;=シフト設定マスタ!$D$14,希望開始時刻マスタ!Z94&lt;シフト設定マスタ!$E$14,$AH94="ホール"),"C",IF(AND(希望開始時刻マスタ!Z94&gt;=シフト設定マスタ!$D$15,希望開始時刻マスタ!Z94&lt;シフト設定マスタ!$E$15,$AH94="ホール"),"D",IF(希望開始時刻マスタ!Z94="休み","休み","")))))</f>
        <v/>
      </c>
      <c r="AA94" s="142" t="str">
        <f>IF(AND(希望開始時刻マスタ!AA94&gt;=シフト設定マスタ!$D$12,希望開始時刻マスタ!AA94&lt;シフト設定マスタ!$E$12,$AH94="キッチン"),"A",IF(AND(希望開始時刻マスタ!AA94&gt;=シフト設定マスタ!$D$13,希望開始時刻マスタ!AA94&lt;シフト設定マスタ!$E$13,$AH94="キッチン"),"B",IF(AND(希望開始時刻マスタ!AA94&gt;=シフト設定マスタ!$D$14,希望開始時刻マスタ!AA94&lt;シフト設定マスタ!$E$14,$AH94="ホール"),"C",IF(AND(希望開始時刻マスタ!AA94&gt;=シフト設定マスタ!$D$15,希望開始時刻マスタ!AA94&lt;シフト設定マスタ!$E$15,$AH94="ホール"),"D",IF(希望開始時刻マスタ!AA94="休み","休み","")))))</f>
        <v/>
      </c>
      <c r="AB94" s="142" t="str">
        <f>IF(AND(希望開始時刻マスタ!AB94&gt;=シフト設定マスタ!$D$12,希望開始時刻マスタ!AB94&lt;シフト設定マスタ!$E$12,$AH94="キッチン"),"A",IF(AND(希望開始時刻マスタ!AB94&gt;=シフト設定マスタ!$D$13,希望開始時刻マスタ!AB94&lt;シフト設定マスタ!$E$13,$AH94="キッチン"),"B",IF(AND(希望開始時刻マスタ!AB94&gt;=シフト設定マスタ!$D$14,希望開始時刻マスタ!AB94&lt;シフト設定マスタ!$E$14,$AH94="ホール"),"C",IF(AND(希望開始時刻マスタ!AB94&gt;=シフト設定マスタ!$D$15,希望開始時刻マスタ!AB94&lt;シフト設定マスタ!$E$15,$AH94="ホール"),"D",IF(希望開始時刻マスタ!AB94="休み","休み","")))))</f>
        <v/>
      </c>
      <c r="AC94" s="142" t="str">
        <f>IF(AND(希望開始時刻マスタ!AC94&gt;=シフト設定マスタ!$D$12,希望開始時刻マスタ!AC94&lt;シフト設定マスタ!$E$12,$AH94="キッチン"),"A",IF(AND(希望開始時刻マスタ!AC94&gt;=シフト設定マスタ!$D$13,希望開始時刻マスタ!AC94&lt;シフト設定マスタ!$E$13,$AH94="キッチン"),"B",IF(AND(希望開始時刻マスタ!AC94&gt;=シフト設定マスタ!$D$14,希望開始時刻マスタ!AC94&lt;シフト設定マスタ!$E$14,$AH94="ホール"),"C",IF(AND(希望開始時刻マスタ!AC94&gt;=シフト設定マスタ!$D$15,希望開始時刻マスタ!AC94&lt;シフト設定マスタ!$E$15,$AH94="ホール"),"D",IF(希望開始時刻マスタ!AC94="休み","休み","")))))</f>
        <v/>
      </c>
      <c r="AD94" s="142" t="str">
        <f>IF(AND(希望開始時刻マスタ!AD94&gt;=シフト設定マスタ!$D$12,希望開始時刻マスタ!AD94&lt;シフト設定マスタ!$E$12,$AH94="キッチン"),"A",IF(AND(希望開始時刻マスタ!AD94&gt;=シフト設定マスタ!$D$13,希望開始時刻マスタ!AD94&lt;シフト設定マスタ!$E$13,$AH94="キッチン"),"B",IF(AND(希望開始時刻マスタ!AD94&gt;=シフト設定マスタ!$D$14,希望開始時刻マスタ!AD94&lt;シフト設定マスタ!$E$14,$AH94="ホール"),"C",IF(AND(希望開始時刻マスタ!AD94&gt;=シフト設定マスタ!$D$15,希望開始時刻マスタ!AD94&lt;シフト設定マスタ!$E$15,$AH94="ホール"),"D",IF(希望開始時刻マスタ!AD94="休み","休み","")))))</f>
        <v/>
      </c>
      <c r="AE94" s="142" t="str">
        <f>IF(AND(希望開始時刻マスタ!AE94&gt;=シフト設定マスタ!$D$12,希望開始時刻マスタ!AE94&lt;シフト設定マスタ!$E$12,$AH94="キッチン"),"A",IF(AND(希望開始時刻マスタ!AE94&gt;=シフト設定マスタ!$D$13,希望開始時刻マスタ!AE94&lt;シフト設定マスタ!$E$13,$AH94="キッチン"),"B",IF(AND(希望開始時刻マスタ!AE94&gt;=シフト設定マスタ!$D$14,希望開始時刻マスタ!AE94&lt;シフト設定マスタ!$E$14,$AH94="ホール"),"C",IF(AND(希望開始時刻マスタ!AE94&gt;=シフト設定マスタ!$D$15,希望開始時刻マスタ!AE94&lt;シフト設定マスタ!$E$15,$AH94="ホール"),"D",IF(希望開始時刻マスタ!AE94="休み","休み","")))))</f>
        <v/>
      </c>
      <c r="AF94" s="142" t="str">
        <f>IF(AND(希望開始時刻マスタ!AF94&gt;=シフト設定マスタ!$D$12,希望開始時刻マスタ!AF94&lt;シフト設定マスタ!$E$12,$AH94="キッチン"),"A",IF(AND(希望開始時刻マスタ!AF94&gt;=シフト設定マスタ!$D$13,希望開始時刻マスタ!AF94&lt;シフト設定マスタ!$E$13,$AH94="キッチン"),"B",IF(AND(希望開始時刻マスタ!AF94&gt;=シフト設定マスタ!$D$14,希望開始時刻マスタ!AF94&lt;シフト設定マスタ!$E$14,$AH94="ホール"),"C",IF(AND(希望開始時刻マスタ!AF94&gt;=シフト設定マスタ!$D$15,希望開始時刻マスタ!AF94&lt;シフト設定マスタ!$E$15,$AH94="ホール"),"D",IF(希望開始時刻マスタ!AF94="休み","休み","")))))</f>
        <v/>
      </c>
      <c r="AG94" s="142" t="str">
        <f>IF(AND(希望開始時刻マスタ!AG94&gt;=シフト設定マスタ!$D$12,希望開始時刻マスタ!AG94&lt;シフト設定マスタ!$E$12,$AH94="キッチン"),"A",IF(AND(希望開始時刻マスタ!AG94&gt;=シフト設定マスタ!$D$13,希望開始時刻マスタ!AG94&lt;シフト設定マスタ!$E$13,$AH94="キッチン"),"B",IF(AND(希望開始時刻マスタ!AG94&gt;=シフト設定マスタ!$D$14,希望開始時刻マスタ!AG94&lt;シフト設定マスタ!$E$14,$AH94="ホール"),"C",IF(AND(希望開始時刻マスタ!AG94&gt;=シフト設定マスタ!$D$15,希望開始時刻マスタ!AG94&lt;シフト設定マスタ!$E$15,$AH94="ホール"),"D",IF(希望開始時刻マスタ!AG94="休み","休み","")))))</f>
        <v/>
      </c>
      <c r="AH94" s="143">
        <f>スタッフマスタ!L30</f>
        <v>0</v>
      </c>
      <c r="AI94" s="143">
        <f>スタッフマスタ!K30</f>
        <v>0</v>
      </c>
    </row>
    <row r="95" spans="2:35" x14ac:dyDescent="0.4">
      <c r="B95" s="17" t="s">
        <v>78</v>
      </c>
      <c r="C95" s="142" t="str">
        <f>IF(AND(希望開始時刻マスタ!C95&gt;=シフト設定マスタ!$D$12,希望開始時刻マスタ!C95&lt;シフト設定マスタ!$E$12,$AH95="キッチン"),"A",IF(AND(希望開始時刻マスタ!C95&gt;=シフト設定マスタ!$D$13,希望開始時刻マスタ!C95&lt;シフト設定マスタ!$E$13,$AH95="キッチン"),"B",IF(AND(希望開始時刻マスタ!C95&gt;=シフト設定マスタ!$D$14,希望開始時刻マスタ!C95&lt;シフト設定マスタ!$E$14,$AH95="ホール"),"C",IF(AND(希望開始時刻マスタ!C95&gt;=シフト設定マスタ!$D$15,希望開始時刻マスタ!C95&lt;シフト設定マスタ!$E$15,$AH95="ホール"),"D",IF(希望開始時刻マスタ!C95="休み","休み","")))))</f>
        <v/>
      </c>
      <c r="D95" s="142" t="str">
        <f>IF(AND(希望開始時刻マスタ!D95&gt;=シフト設定マスタ!$D$12,希望開始時刻マスタ!D95&lt;シフト設定マスタ!$E$12,$AH95="キッチン"),"A",IF(AND(希望開始時刻マスタ!D95&gt;=シフト設定マスタ!$D$13,希望開始時刻マスタ!D95&lt;シフト設定マスタ!$E$13,$AH95="キッチン"),"B",IF(AND(希望開始時刻マスタ!D95&gt;=シフト設定マスタ!$D$14,希望開始時刻マスタ!D95&lt;シフト設定マスタ!$E$14,$AH95="ホール"),"C",IF(AND(希望開始時刻マスタ!D95&gt;=シフト設定マスタ!$D$15,希望開始時刻マスタ!D95&lt;シフト設定マスタ!$E$15,$AH95="ホール"),"D",IF(希望開始時刻マスタ!D95="休み","休み","")))))</f>
        <v/>
      </c>
      <c r="E95" s="142" t="str">
        <f>IF(AND(希望開始時刻マスタ!E95&gt;=シフト設定マスタ!$D$12,希望開始時刻マスタ!E95&lt;シフト設定マスタ!$E$12,$AH95="キッチン"),"A",IF(AND(希望開始時刻マスタ!E95&gt;=シフト設定マスタ!$D$13,希望開始時刻マスタ!E95&lt;シフト設定マスタ!$E$13,$AH95="キッチン"),"B",IF(AND(希望開始時刻マスタ!E95&gt;=シフト設定マスタ!$D$14,希望開始時刻マスタ!E95&lt;シフト設定マスタ!$E$14,$AH95="ホール"),"C",IF(AND(希望開始時刻マスタ!E95&gt;=シフト設定マスタ!$D$15,希望開始時刻マスタ!E95&lt;シフト設定マスタ!$E$15,$AH95="ホール"),"D",IF(希望開始時刻マスタ!E95="休み","休み","")))))</f>
        <v/>
      </c>
      <c r="F95" s="142" t="str">
        <f>IF(AND(希望開始時刻マスタ!F95&gt;=シフト設定マスタ!$D$12,希望開始時刻マスタ!F95&lt;シフト設定マスタ!$E$12,$AH95="キッチン"),"A",IF(AND(希望開始時刻マスタ!F95&gt;=シフト設定マスタ!$D$13,希望開始時刻マスタ!F95&lt;シフト設定マスタ!$E$13,$AH95="キッチン"),"B",IF(AND(希望開始時刻マスタ!F95&gt;=シフト設定マスタ!$D$14,希望開始時刻マスタ!F95&lt;シフト設定マスタ!$E$14,$AH95="ホール"),"C",IF(AND(希望開始時刻マスタ!F95&gt;=シフト設定マスタ!$D$15,希望開始時刻マスタ!F95&lt;シフト設定マスタ!$E$15,$AH95="ホール"),"D",IF(希望開始時刻マスタ!F95="休み","休み","")))))</f>
        <v/>
      </c>
      <c r="G95" s="142" t="str">
        <f>IF(AND(希望開始時刻マスタ!G95&gt;=シフト設定マスタ!$D$12,希望開始時刻マスタ!G95&lt;シフト設定マスタ!$E$12,$AH95="キッチン"),"A",IF(AND(希望開始時刻マスタ!G95&gt;=シフト設定マスタ!$D$13,希望開始時刻マスタ!G95&lt;シフト設定マスタ!$E$13,$AH95="キッチン"),"B",IF(AND(希望開始時刻マスタ!G95&gt;=シフト設定マスタ!$D$14,希望開始時刻マスタ!G95&lt;シフト設定マスタ!$E$14,$AH95="ホール"),"C",IF(AND(希望開始時刻マスタ!G95&gt;=シフト設定マスタ!$D$15,希望開始時刻マスタ!G95&lt;シフト設定マスタ!$E$15,$AH95="ホール"),"D",IF(希望開始時刻マスタ!G95="休み","休み","")))))</f>
        <v/>
      </c>
      <c r="H95" s="142" t="str">
        <f>IF(AND(希望開始時刻マスタ!H95&gt;=シフト設定マスタ!$D$12,希望開始時刻マスタ!H95&lt;シフト設定マスタ!$E$12,$AH95="キッチン"),"A",IF(AND(希望開始時刻マスタ!H95&gt;=シフト設定マスタ!$D$13,希望開始時刻マスタ!H95&lt;シフト設定マスタ!$E$13,$AH95="キッチン"),"B",IF(AND(希望開始時刻マスタ!H95&gt;=シフト設定マスタ!$D$14,希望開始時刻マスタ!H95&lt;シフト設定マスタ!$E$14,$AH95="ホール"),"C",IF(AND(希望開始時刻マスタ!H95&gt;=シフト設定マスタ!$D$15,希望開始時刻マスタ!H95&lt;シフト設定マスタ!$E$15,$AH95="ホール"),"D",IF(希望開始時刻マスタ!H95="休み","休み","")))))</f>
        <v/>
      </c>
      <c r="I95" s="142" t="str">
        <f>IF(AND(希望開始時刻マスタ!I95&gt;=シフト設定マスタ!$D$12,希望開始時刻マスタ!I95&lt;シフト設定マスタ!$E$12,$AH95="キッチン"),"A",IF(AND(希望開始時刻マスタ!I95&gt;=シフト設定マスタ!$D$13,希望開始時刻マスタ!I95&lt;シフト設定マスタ!$E$13,$AH95="キッチン"),"B",IF(AND(希望開始時刻マスタ!I95&gt;=シフト設定マスタ!$D$14,希望開始時刻マスタ!I95&lt;シフト設定マスタ!$E$14,$AH95="ホール"),"C",IF(AND(希望開始時刻マスタ!I95&gt;=シフト設定マスタ!$D$15,希望開始時刻マスタ!I95&lt;シフト設定マスタ!$E$15,$AH95="ホール"),"D",IF(希望開始時刻マスタ!I95="休み","休み","")))))</f>
        <v/>
      </c>
      <c r="J95" s="142" t="str">
        <f>IF(AND(希望開始時刻マスタ!J95&gt;=シフト設定マスタ!$D$12,希望開始時刻マスタ!J95&lt;シフト設定マスタ!$E$12,$AH95="キッチン"),"A",IF(AND(希望開始時刻マスタ!J95&gt;=シフト設定マスタ!$D$13,希望開始時刻マスタ!J95&lt;シフト設定マスタ!$E$13,$AH95="キッチン"),"B",IF(AND(希望開始時刻マスタ!J95&gt;=シフト設定マスタ!$D$14,希望開始時刻マスタ!J95&lt;シフト設定マスタ!$E$14,$AH95="ホール"),"C",IF(AND(希望開始時刻マスタ!J95&gt;=シフト設定マスタ!$D$15,希望開始時刻マスタ!J95&lt;シフト設定マスタ!$E$15,$AH95="ホール"),"D",IF(希望開始時刻マスタ!J95="休み","休み","")))))</f>
        <v/>
      </c>
      <c r="K95" s="142" t="str">
        <f>IF(AND(希望開始時刻マスタ!K95&gt;=シフト設定マスタ!$D$12,希望開始時刻マスタ!K95&lt;シフト設定マスタ!$E$12,$AH95="キッチン"),"A",IF(AND(希望開始時刻マスタ!K95&gt;=シフト設定マスタ!$D$13,希望開始時刻マスタ!K95&lt;シフト設定マスタ!$E$13,$AH95="キッチン"),"B",IF(AND(希望開始時刻マスタ!K95&gt;=シフト設定マスタ!$D$14,希望開始時刻マスタ!K95&lt;シフト設定マスタ!$E$14,$AH95="ホール"),"C",IF(AND(希望開始時刻マスタ!K95&gt;=シフト設定マスタ!$D$15,希望開始時刻マスタ!K95&lt;シフト設定マスタ!$E$15,$AH95="ホール"),"D",IF(希望開始時刻マスタ!K95="休み","休み","")))))</f>
        <v/>
      </c>
      <c r="L95" s="142" t="str">
        <f>IF(AND(希望開始時刻マスタ!L95&gt;=シフト設定マスタ!$D$12,希望開始時刻マスタ!L95&lt;シフト設定マスタ!$E$12,$AH95="キッチン"),"A",IF(AND(希望開始時刻マスタ!L95&gt;=シフト設定マスタ!$D$13,希望開始時刻マスタ!L95&lt;シフト設定マスタ!$E$13,$AH95="キッチン"),"B",IF(AND(希望開始時刻マスタ!L95&gt;=シフト設定マスタ!$D$14,希望開始時刻マスタ!L95&lt;シフト設定マスタ!$E$14,$AH95="ホール"),"C",IF(AND(希望開始時刻マスタ!L95&gt;=シフト設定マスタ!$D$15,希望開始時刻マスタ!L95&lt;シフト設定マスタ!$E$15,$AH95="ホール"),"D",IF(希望開始時刻マスタ!L95="休み","休み","")))))</f>
        <v/>
      </c>
      <c r="M95" s="142" t="str">
        <f>IF(AND(希望開始時刻マスタ!M95&gt;=シフト設定マスタ!$D$12,希望開始時刻マスタ!M95&lt;シフト設定マスタ!$E$12,$AH95="キッチン"),"A",IF(AND(希望開始時刻マスタ!M95&gt;=シフト設定マスタ!$D$13,希望開始時刻マスタ!M95&lt;シフト設定マスタ!$E$13,$AH95="キッチン"),"B",IF(AND(希望開始時刻マスタ!M95&gt;=シフト設定マスタ!$D$14,希望開始時刻マスタ!M95&lt;シフト設定マスタ!$E$14,$AH95="ホール"),"C",IF(AND(希望開始時刻マスタ!M95&gt;=シフト設定マスタ!$D$15,希望開始時刻マスタ!M95&lt;シフト設定マスタ!$E$15,$AH95="ホール"),"D",IF(希望開始時刻マスタ!M95="休み","休み","")))))</f>
        <v/>
      </c>
      <c r="N95" s="142" t="str">
        <f>IF(AND(希望開始時刻マスタ!N95&gt;=シフト設定マスタ!$D$12,希望開始時刻マスタ!N95&lt;シフト設定マスタ!$E$12,$AH95="キッチン"),"A",IF(AND(希望開始時刻マスタ!N95&gt;=シフト設定マスタ!$D$13,希望開始時刻マスタ!N95&lt;シフト設定マスタ!$E$13,$AH95="キッチン"),"B",IF(AND(希望開始時刻マスタ!N95&gt;=シフト設定マスタ!$D$14,希望開始時刻マスタ!N95&lt;シフト設定マスタ!$E$14,$AH95="ホール"),"C",IF(AND(希望開始時刻マスタ!N95&gt;=シフト設定マスタ!$D$15,希望開始時刻マスタ!N95&lt;シフト設定マスタ!$E$15,$AH95="ホール"),"D",IF(希望開始時刻マスタ!N95="休み","休み","")))))</f>
        <v/>
      </c>
      <c r="O95" s="142" t="str">
        <f>IF(AND(希望開始時刻マスタ!O95&gt;=シフト設定マスタ!$D$12,希望開始時刻マスタ!O95&lt;シフト設定マスタ!$E$12,$AH95="キッチン"),"A",IF(AND(希望開始時刻マスタ!O95&gt;=シフト設定マスタ!$D$13,希望開始時刻マスタ!O95&lt;シフト設定マスタ!$E$13,$AH95="キッチン"),"B",IF(AND(希望開始時刻マスタ!O95&gt;=シフト設定マスタ!$D$14,希望開始時刻マスタ!O95&lt;シフト設定マスタ!$E$14,$AH95="ホール"),"C",IF(AND(希望開始時刻マスタ!O95&gt;=シフト設定マスタ!$D$15,希望開始時刻マスタ!O95&lt;シフト設定マスタ!$E$15,$AH95="ホール"),"D",IF(希望開始時刻マスタ!O95="休み","休み","")))))</f>
        <v/>
      </c>
      <c r="P95" s="142" t="str">
        <f>IF(AND(希望開始時刻マスタ!P95&gt;=シフト設定マスタ!$D$12,希望開始時刻マスタ!P95&lt;シフト設定マスタ!$E$12,$AH95="キッチン"),"A",IF(AND(希望開始時刻マスタ!P95&gt;=シフト設定マスタ!$D$13,希望開始時刻マスタ!P95&lt;シフト設定マスタ!$E$13,$AH95="キッチン"),"B",IF(AND(希望開始時刻マスタ!P95&gt;=シフト設定マスタ!$D$14,希望開始時刻マスタ!P95&lt;シフト設定マスタ!$E$14,$AH95="ホール"),"C",IF(AND(希望開始時刻マスタ!P95&gt;=シフト設定マスタ!$D$15,希望開始時刻マスタ!P95&lt;シフト設定マスタ!$E$15,$AH95="ホール"),"D",IF(希望開始時刻マスタ!P95="休み","休み","")))))</f>
        <v/>
      </c>
      <c r="Q95" s="142" t="str">
        <f>IF(AND(希望開始時刻マスタ!Q95&gt;=シフト設定マスタ!$D$12,希望開始時刻マスタ!Q95&lt;シフト設定マスタ!$E$12,$AH95="キッチン"),"A",IF(AND(希望開始時刻マスタ!Q95&gt;=シフト設定マスタ!$D$13,希望開始時刻マスタ!Q95&lt;シフト設定マスタ!$E$13,$AH95="キッチン"),"B",IF(AND(希望開始時刻マスタ!Q95&gt;=シフト設定マスタ!$D$14,希望開始時刻マスタ!Q95&lt;シフト設定マスタ!$E$14,$AH95="ホール"),"C",IF(AND(希望開始時刻マスタ!Q95&gt;=シフト設定マスタ!$D$15,希望開始時刻マスタ!Q95&lt;シフト設定マスタ!$E$15,$AH95="ホール"),"D",IF(希望開始時刻マスタ!Q95="休み","休み","")))))</f>
        <v/>
      </c>
      <c r="R95" s="142" t="str">
        <f>IF(AND(希望開始時刻マスタ!R95&gt;=シフト設定マスタ!$D$12,希望開始時刻マスタ!R95&lt;シフト設定マスタ!$E$12,$AH95="キッチン"),"A",IF(AND(希望開始時刻マスタ!R95&gt;=シフト設定マスタ!$D$13,希望開始時刻マスタ!R95&lt;シフト設定マスタ!$E$13,$AH95="キッチン"),"B",IF(AND(希望開始時刻マスタ!R95&gt;=シフト設定マスタ!$D$14,希望開始時刻マスタ!R95&lt;シフト設定マスタ!$E$14,$AH95="ホール"),"C",IF(AND(希望開始時刻マスタ!R95&gt;=シフト設定マスタ!$D$15,希望開始時刻マスタ!R95&lt;シフト設定マスタ!$E$15,$AH95="ホール"),"D",IF(希望開始時刻マスタ!R95="休み","休み","")))))</f>
        <v/>
      </c>
      <c r="S95" s="142" t="str">
        <f>IF(AND(希望開始時刻マスタ!S95&gt;=シフト設定マスタ!$D$12,希望開始時刻マスタ!S95&lt;シフト設定マスタ!$E$12,$AH95="キッチン"),"A",IF(AND(希望開始時刻マスタ!S95&gt;=シフト設定マスタ!$D$13,希望開始時刻マスタ!S95&lt;シフト設定マスタ!$E$13,$AH95="キッチン"),"B",IF(AND(希望開始時刻マスタ!S95&gt;=シフト設定マスタ!$D$14,希望開始時刻マスタ!S95&lt;シフト設定マスタ!$E$14,$AH95="ホール"),"C",IF(AND(希望開始時刻マスタ!S95&gt;=シフト設定マスタ!$D$15,希望開始時刻マスタ!S95&lt;シフト設定マスタ!$E$15,$AH95="ホール"),"D",IF(希望開始時刻マスタ!S95="休み","休み","")))))</f>
        <v/>
      </c>
      <c r="T95" s="142" t="str">
        <f>IF(AND(希望開始時刻マスタ!T95&gt;=シフト設定マスタ!$D$12,希望開始時刻マスタ!T95&lt;シフト設定マスタ!$E$12,$AH95="キッチン"),"A",IF(AND(希望開始時刻マスタ!T95&gt;=シフト設定マスタ!$D$13,希望開始時刻マスタ!T95&lt;シフト設定マスタ!$E$13,$AH95="キッチン"),"B",IF(AND(希望開始時刻マスタ!T95&gt;=シフト設定マスタ!$D$14,希望開始時刻マスタ!T95&lt;シフト設定マスタ!$E$14,$AH95="ホール"),"C",IF(AND(希望開始時刻マスタ!T95&gt;=シフト設定マスタ!$D$15,希望開始時刻マスタ!T95&lt;シフト設定マスタ!$E$15,$AH95="ホール"),"D",IF(希望開始時刻マスタ!T95="休み","休み","")))))</f>
        <v/>
      </c>
      <c r="U95" s="142" t="str">
        <f>IF(AND(希望開始時刻マスタ!U95&gt;=シフト設定マスタ!$D$12,希望開始時刻マスタ!U95&lt;シフト設定マスタ!$E$12,$AH95="キッチン"),"A",IF(AND(希望開始時刻マスタ!U95&gt;=シフト設定マスタ!$D$13,希望開始時刻マスタ!U95&lt;シフト設定マスタ!$E$13,$AH95="キッチン"),"B",IF(AND(希望開始時刻マスタ!U95&gt;=シフト設定マスタ!$D$14,希望開始時刻マスタ!U95&lt;シフト設定マスタ!$E$14,$AH95="ホール"),"C",IF(AND(希望開始時刻マスタ!U95&gt;=シフト設定マスタ!$D$15,希望開始時刻マスタ!U95&lt;シフト設定マスタ!$E$15,$AH95="ホール"),"D",IF(希望開始時刻マスタ!U95="休み","休み","")))))</f>
        <v/>
      </c>
      <c r="V95" s="142" t="str">
        <f>IF(AND(希望開始時刻マスタ!V95&gt;=シフト設定マスタ!$D$12,希望開始時刻マスタ!V95&lt;シフト設定マスタ!$E$12,$AH95="キッチン"),"A",IF(AND(希望開始時刻マスタ!V95&gt;=シフト設定マスタ!$D$13,希望開始時刻マスタ!V95&lt;シフト設定マスタ!$E$13,$AH95="キッチン"),"B",IF(AND(希望開始時刻マスタ!V95&gt;=シフト設定マスタ!$D$14,希望開始時刻マスタ!V95&lt;シフト設定マスタ!$E$14,$AH95="ホール"),"C",IF(AND(希望開始時刻マスタ!V95&gt;=シフト設定マスタ!$D$15,希望開始時刻マスタ!V95&lt;シフト設定マスタ!$E$15,$AH95="ホール"),"D",IF(希望開始時刻マスタ!V95="休み","休み","")))))</f>
        <v/>
      </c>
      <c r="W95" s="142" t="str">
        <f>IF(AND(希望開始時刻マスタ!W95&gt;=シフト設定マスタ!$D$12,希望開始時刻マスタ!W95&lt;シフト設定マスタ!$E$12,$AH95="キッチン"),"A",IF(AND(希望開始時刻マスタ!W95&gt;=シフト設定マスタ!$D$13,希望開始時刻マスタ!W95&lt;シフト設定マスタ!$E$13,$AH95="キッチン"),"B",IF(AND(希望開始時刻マスタ!W95&gt;=シフト設定マスタ!$D$14,希望開始時刻マスタ!W95&lt;シフト設定マスタ!$E$14,$AH95="ホール"),"C",IF(AND(希望開始時刻マスタ!W95&gt;=シフト設定マスタ!$D$15,希望開始時刻マスタ!W95&lt;シフト設定マスタ!$E$15,$AH95="ホール"),"D",IF(希望開始時刻マスタ!W95="休み","休み","")))))</f>
        <v/>
      </c>
      <c r="X95" s="142" t="str">
        <f>IF(AND(希望開始時刻マスタ!X95&gt;=シフト設定マスタ!$D$12,希望開始時刻マスタ!X95&lt;シフト設定マスタ!$E$12,$AH95="キッチン"),"A",IF(AND(希望開始時刻マスタ!X95&gt;=シフト設定マスタ!$D$13,希望開始時刻マスタ!X95&lt;シフト設定マスタ!$E$13,$AH95="キッチン"),"B",IF(AND(希望開始時刻マスタ!X95&gt;=シフト設定マスタ!$D$14,希望開始時刻マスタ!X95&lt;シフト設定マスタ!$E$14,$AH95="ホール"),"C",IF(AND(希望開始時刻マスタ!X95&gt;=シフト設定マスタ!$D$15,希望開始時刻マスタ!X95&lt;シフト設定マスタ!$E$15,$AH95="ホール"),"D",IF(希望開始時刻マスタ!X95="休み","休み","")))))</f>
        <v/>
      </c>
      <c r="Y95" s="142" t="str">
        <f>IF(AND(希望開始時刻マスタ!Y95&gt;=シフト設定マスタ!$D$12,希望開始時刻マスタ!Y95&lt;シフト設定マスタ!$E$12,$AH95="キッチン"),"A",IF(AND(希望開始時刻マスタ!Y95&gt;=シフト設定マスタ!$D$13,希望開始時刻マスタ!Y95&lt;シフト設定マスタ!$E$13,$AH95="キッチン"),"B",IF(AND(希望開始時刻マスタ!Y95&gt;=シフト設定マスタ!$D$14,希望開始時刻マスタ!Y95&lt;シフト設定マスタ!$E$14,$AH95="ホール"),"C",IF(AND(希望開始時刻マスタ!Y95&gt;=シフト設定マスタ!$D$15,希望開始時刻マスタ!Y95&lt;シフト設定マスタ!$E$15,$AH95="ホール"),"D",IF(希望開始時刻マスタ!Y95="休み","休み","")))))</f>
        <v/>
      </c>
      <c r="Z95" s="142" t="str">
        <f>IF(AND(希望開始時刻マスタ!Z95&gt;=シフト設定マスタ!$D$12,希望開始時刻マスタ!Z95&lt;シフト設定マスタ!$E$12,$AH95="キッチン"),"A",IF(AND(希望開始時刻マスタ!Z95&gt;=シフト設定マスタ!$D$13,希望開始時刻マスタ!Z95&lt;シフト設定マスタ!$E$13,$AH95="キッチン"),"B",IF(AND(希望開始時刻マスタ!Z95&gt;=シフト設定マスタ!$D$14,希望開始時刻マスタ!Z95&lt;シフト設定マスタ!$E$14,$AH95="ホール"),"C",IF(AND(希望開始時刻マスタ!Z95&gt;=シフト設定マスタ!$D$15,希望開始時刻マスタ!Z95&lt;シフト設定マスタ!$E$15,$AH95="ホール"),"D",IF(希望開始時刻マスタ!Z95="休み","休み","")))))</f>
        <v/>
      </c>
      <c r="AA95" s="142" t="str">
        <f>IF(AND(希望開始時刻マスタ!AA95&gt;=シフト設定マスタ!$D$12,希望開始時刻マスタ!AA95&lt;シフト設定マスタ!$E$12,$AH95="キッチン"),"A",IF(AND(希望開始時刻マスタ!AA95&gt;=シフト設定マスタ!$D$13,希望開始時刻マスタ!AA95&lt;シフト設定マスタ!$E$13,$AH95="キッチン"),"B",IF(AND(希望開始時刻マスタ!AA95&gt;=シフト設定マスタ!$D$14,希望開始時刻マスタ!AA95&lt;シフト設定マスタ!$E$14,$AH95="ホール"),"C",IF(AND(希望開始時刻マスタ!AA95&gt;=シフト設定マスタ!$D$15,希望開始時刻マスタ!AA95&lt;シフト設定マスタ!$E$15,$AH95="ホール"),"D",IF(希望開始時刻マスタ!AA95="休み","休み","")))))</f>
        <v/>
      </c>
      <c r="AB95" s="142" t="str">
        <f>IF(AND(希望開始時刻マスタ!AB95&gt;=シフト設定マスタ!$D$12,希望開始時刻マスタ!AB95&lt;シフト設定マスタ!$E$12,$AH95="キッチン"),"A",IF(AND(希望開始時刻マスタ!AB95&gt;=シフト設定マスタ!$D$13,希望開始時刻マスタ!AB95&lt;シフト設定マスタ!$E$13,$AH95="キッチン"),"B",IF(AND(希望開始時刻マスタ!AB95&gt;=シフト設定マスタ!$D$14,希望開始時刻マスタ!AB95&lt;シフト設定マスタ!$E$14,$AH95="ホール"),"C",IF(AND(希望開始時刻マスタ!AB95&gt;=シフト設定マスタ!$D$15,希望開始時刻マスタ!AB95&lt;シフト設定マスタ!$E$15,$AH95="ホール"),"D",IF(希望開始時刻マスタ!AB95="休み","休み","")))))</f>
        <v/>
      </c>
      <c r="AC95" s="142" t="str">
        <f>IF(AND(希望開始時刻マスタ!AC95&gt;=シフト設定マスタ!$D$12,希望開始時刻マスタ!AC95&lt;シフト設定マスタ!$E$12,$AH95="キッチン"),"A",IF(AND(希望開始時刻マスタ!AC95&gt;=シフト設定マスタ!$D$13,希望開始時刻マスタ!AC95&lt;シフト設定マスタ!$E$13,$AH95="キッチン"),"B",IF(AND(希望開始時刻マスタ!AC95&gt;=シフト設定マスタ!$D$14,希望開始時刻マスタ!AC95&lt;シフト設定マスタ!$E$14,$AH95="ホール"),"C",IF(AND(希望開始時刻マスタ!AC95&gt;=シフト設定マスタ!$D$15,希望開始時刻マスタ!AC95&lt;シフト設定マスタ!$E$15,$AH95="ホール"),"D",IF(希望開始時刻マスタ!AC95="休み","休み","")))))</f>
        <v/>
      </c>
      <c r="AD95" s="142" t="str">
        <f>IF(AND(希望開始時刻マスタ!AD95&gt;=シフト設定マスタ!$D$12,希望開始時刻マスタ!AD95&lt;シフト設定マスタ!$E$12,$AH95="キッチン"),"A",IF(AND(希望開始時刻マスタ!AD95&gt;=シフト設定マスタ!$D$13,希望開始時刻マスタ!AD95&lt;シフト設定マスタ!$E$13,$AH95="キッチン"),"B",IF(AND(希望開始時刻マスタ!AD95&gt;=シフト設定マスタ!$D$14,希望開始時刻マスタ!AD95&lt;シフト設定マスタ!$E$14,$AH95="ホール"),"C",IF(AND(希望開始時刻マスタ!AD95&gt;=シフト設定マスタ!$D$15,希望開始時刻マスタ!AD95&lt;シフト設定マスタ!$E$15,$AH95="ホール"),"D",IF(希望開始時刻マスタ!AD95="休み","休み","")))))</f>
        <v/>
      </c>
      <c r="AE95" s="142" t="str">
        <f>IF(AND(希望開始時刻マスタ!AE95&gt;=シフト設定マスタ!$D$12,希望開始時刻マスタ!AE95&lt;シフト設定マスタ!$E$12,$AH95="キッチン"),"A",IF(AND(希望開始時刻マスタ!AE95&gt;=シフト設定マスタ!$D$13,希望開始時刻マスタ!AE95&lt;シフト設定マスタ!$E$13,$AH95="キッチン"),"B",IF(AND(希望開始時刻マスタ!AE95&gt;=シフト設定マスタ!$D$14,希望開始時刻マスタ!AE95&lt;シフト設定マスタ!$E$14,$AH95="ホール"),"C",IF(AND(希望開始時刻マスタ!AE95&gt;=シフト設定マスタ!$D$15,希望開始時刻マスタ!AE95&lt;シフト設定マスタ!$E$15,$AH95="ホール"),"D",IF(希望開始時刻マスタ!AE95="休み","休み","")))))</f>
        <v/>
      </c>
      <c r="AF95" s="142" t="str">
        <f>IF(AND(希望開始時刻マスタ!AF95&gt;=シフト設定マスタ!$D$12,希望開始時刻マスタ!AF95&lt;シフト設定マスタ!$E$12,$AH95="キッチン"),"A",IF(AND(希望開始時刻マスタ!AF95&gt;=シフト設定マスタ!$D$13,希望開始時刻マスタ!AF95&lt;シフト設定マスタ!$E$13,$AH95="キッチン"),"B",IF(AND(希望開始時刻マスタ!AF95&gt;=シフト設定マスタ!$D$14,希望開始時刻マスタ!AF95&lt;シフト設定マスタ!$E$14,$AH95="ホール"),"C",IF(AND(希望開始時刻マスタ!AF95&gt;=シフト設定マスタ!$D$15,希望開始時刻マスタ!AF95&lt;シフト設定マスタ!$E$15,$AH95="ホール"),"D",IF(希望開始時刻マスタ!AF95="休み","休み","")))))</f>
        <v/>
      </c>
      <c r="AG95" s="142" t="str">
        <f>IF(AND(希望開始時刻マスタ!AG95&gt;=シフト設定マスタ!$D$12,希望開始時刻マスタ!AG95&lt;シフト設定マスタ!$E$12,$AH95="キッチン"),"A",IF(AND(希望開始時刻マスタ!AG95&gt;=シフト設定マスタ!$D$13,希望開始時刻マスタ!AG95&lt;シフト設定マスタ!$E$13,$AH95="キッチン"),"B",IF(AND(希望開始時刻マスタ!AG95&gt;=シフト設定マスタ!$D$14,希望開始時刻マスタ!AG95&lt;シフト設定マスタ!$E$14,$AH95="ホール"),"C",IF(AND(希望開始時刻マスタ!AG95&gt;=シフト設定マスタ!$D$15,希望開始時刻マスタ!AG95&lt;シフト設定マスタ!$E$15,$AH95="ホール"),"D",IF(希望開始時刻マスタ!AG95="休み","休み","")))))</f>
        <v/>
      </c>
      <c r="AH95" s="143">
        <f>スタッフマスタ!L31</f>
        <v>0</v>
      </c>
      <c r="AI95" s="143">
        <f>スタッフマスタ!K31</f>
        <v>0</v>
      </c>
    </row>
    <row r="96" spans="2:35" x14ac:dyDescent="0.4">
      <c r="B96" s="20" t="s">
        <v>79</v>
      </c>
      <c r="C96" s="142" t="str">
        <f>IF(AND(希望開始時刻マスタ!C96&gt;=シフト設定マスタ!$D$12,希望開始時刻マスタ!C96&lt;シフト設定マスタ!$E$12,$AH96="キッチン"),"A",IF(AND(希望開始時刻マスタ!C96&gt;=シフト設定マスタ!$D$13,希望開始時刻マスタ!C96&lt;シフト設定マスタ!$E$13,$AH96="キッチン"),"B",IF(AND(希望開始時刻マスタ!C96&gt;=シフト設定マスタ!$D$14,希望開始時刻マスタ!C96&lt;シフト設定マスタ!$E$14,$AH96="ホール"),"C",IF(AND(希望開始時刻マスタ!C96&gt;=シフト設定マスタ!$D$15,希望開始時刻マスタ!C96&lt;シフト設定マスタ!$E$15,$AH96="ホール"),"D",IF(希望開始時刻マスタ!C96="休み","休み","")))))</f>
        <v/>
      </c>
      <c r="D96" s="142" t="str">
        <f>IF(AND(希望開始時刻マスタ!D96&gt;=シフト設定マスタ!$D$12,希望開始時刻マスタ!D96&lt;シフト設定マスタ!$E$12,$AH96="キッチン"),"A",IF(AND(希望開始時刻マスタ!D96&gt;=シフト設定マスタ!$D$13,希望開始時刻マスタ!D96&lt;シフト設定マスタ!$E$13,$AH96="キッチン"),"B",IF(AND(希望開始時刻マスタ!D96&gt;=シフト設定マスタ!$D$14,希望開始時刻マスタ!D96&lt;シフト設定マスタ!$E$14,$AH96="ホール"),"C",IF(AND(希望開始時刻マスタ!D96&gt;=シフト設定マスタ!$D$15,希望開始時刻マスタ!D96&lt;シフト設定マスタ!$E$15,$AH96="ホール"),"D",IF(希望開始時刻マスタ!D96="休み","休み","")))))</f>
        <v/>
      </c>
      <c r="E96" s="142" t="str">
        <f>IF(AND(希望開始時刻マスタ!E96&gt;=シフト設定マスタ!$D$12,希望開始時刻マスタ!E96&lt;シフト設定マスタ!$E$12,$AH96="キッチン"),"A",IF(AND(希望開始時刻マスタ!E96&gt;=シフト設定マスタ!$D$13,希望開始時刻マスタ!E96&lt;シフト設定マスタ!$E$13,$AH96="キッチン"),"B",IF(AND(希望開始時刻マスタ!E96&gt;=シフト設定マスタ!$D$14,希望開始時刻マスタ!E96&lt;シフト設定マスタ!$E$14,$AH96="ホール"),"C",IF(AND(希望開始時刻マスタ!E96&gt;=シフト設定マスタ!$D$15,希望開始時刻マスタ!E96&lt;シフト設定マスタ!$E$15,$AH96="ホール"),"D",IF(希望開始時刻マスタ!E96="休み","休み","")))))</f>
        <v/>
      </c>
      <c r="F96" s="142" t="str">
        <f>IF(AND(希望開始時刻マスタ!F96&gt;=シフト設定マスタ!$D$12,希望開始時刻マスタ!F96&lt;シフト設定マスタ!$E$12,$AH96="キッチン"),"A",IF(AND(希望開始時刻マスタ!F96&gt;=シフト設定マスタ!$D$13,希望開始時刻マスタ!F96&lt;シフト設定マスタ!$E$13,$AH96="キッチン"),"B",IF(AND(希望開始時刻マスタ!F96&gt;=シフト設定マスタ!$D$14,希望開始時刻マスタ!F96&lt;シフト設定マスタ!$E$14,$AH96="ホール"),"C",IF(AND(希望開始時刻マスタ!F96&gt;=シフト設定マスタ!$D$15,希望開始時刻マスタ!F96&lt;シフト設定マスタ!$E$15,$AH96="ホール"),"D",IF(希望開始時刻マスタ!F96="休み","休み","")))))</f>
        <v/>
      </c>
      <c r="G96" s="142" t="str">
        <f>IF(AND(希望開始時刻マスタ!G96&gt;=シフト設定マスタ!$D$12,希望開始時刻マスタ!G96&lt;シフト設定マスタ!$E$12,$AH96="キッチン"),"A",IF(AND(希望開始時刻マスタ!G96&gt;=シフト設定マスタ!$D$13,希望開始時刻マスタ!G96&lt;シフト設定マスタ!$E$13,$AH96="キッチン"),"B",IF(AND(希望開始時刻マスタ!G96&gt;=シフト設定マスタ!$D$14,希望開始時刻マスタ!G96&lt;シフト設定マスタ!$E$14,$AH96="ホール"),"C",IF(AND(希望開始時刻マスタ!G96&gt;=シフト設定マスタ!$D$15,希望開始時刻マスタ!G96&lt;シフト設定マスタ!$E$15,$AH96="ホール"),"D",IF(希望開始時刻マスタ!G96="休み","休み","")))))</f>
        <v/>
      </c>
      <c r="H96" s="142" t="str">
        <f>IF(AND(希望開始時刻マスタ!H96&gt;=シフト設定マスタ!$D$12,希望開始時刻マスタ!H96&lt;シフト設定マスタ!$E$12,$AH96="キッチン"),"A",IF(AND(希望開始時刻マスタ!H96&gt;=シフト設定マスタ!$D$13,希望開始時刻マスタ!H96&lt;シフト設定マスタ!$E$13,$AH96="キッチン"),"B",IF(AND(希望開始時刻マスタ!H96&gt;=シフト設定マスタ!$D$14,希望開始時刻マスタ!H96&lt;シフト設定マスタ!$E$14,$AH96="ホール"),"C",IF(AND(希望開始時刻マスタ!H96&gt;=シフト設定マスタ!$D$15,希望開始時刻マスタ!H96&lt;シフト設定マスタ!$E$15,$AH96="ホール"),"D",IF(希望開始時刻マスタ!H96="休み","休み","")))))</f>
        <v/>
      </c>
      <c r="I96" s="142" t="str">
        <f>IF(AND(希望開始時刻マスタ!I96&gt;=シフト設定マスタ!$D$12,希望開始時刻マスタ!I96&lt;シフト設定マスタ!$E$12,$AH96="キッチン"),"A",IF(AND(希望開始時刻マスタ!I96&gt;=シフト設定マスタ!$D$13,希望開始時刻マスタ!I96&lt;シフト設定マスタ!$E$13,$AH96="キッチン"),"B",IF(AND(希望開始時刻マスタ!I96&gt;=シフト設定マスタ!$D$14,希望開始時刻マスタ!I96&lt;シフト設定マスタ!$E$14,$AH96="ホール"),"C",IF(AND(希望開始時刻マスタ!I96&gt;=シフト設定マスタ!$D$15,希望開始時刻マスタ!I96&lt;シフト設定マスタ!$E$15,$AH96="ホール"),"D",IF(希望開始時刻マスタ!I96="休み","休み","")))))</f>
        <v/>
      </c>
      <c r="J96" s="142" t="str">
        <f>IF(AND(希望開始時刻マスタ!J96&gt;=シフト設定マスタ!$D$12,希望開始時刻マスタ!J96&lt;シフト設定マスタ!$E$12,$AH96="キッチン"),"A",IF(AND(希望開始時刻マスタ!J96&gt;=シフト設定マスタ!$D$13,希望開始時刻マスタ!J96&lt;シフト設定マスタ!$E$13,$AH96="キッチン"),"B",IF(AND(希望開始時刻マスタ!J96&gt;=シフト設定マスタ!$D$14,希望開始時刻マスタ!J96&lt;シフト設定マスタ!$E$14,$AH96="ホール"),"C",IF(AND(希望開始時刻マスタ!J96&gt;=シフト設定マスタ!$D$15,希望開始時刻マスタ!J96&lt;シフト設定マスタ!$E$15,$AH96="ホール"),"D",IF(希望開始時刻マスタ!J96="休み","休み","")))))</f>
        <v/>
      </c>
      <c r="K96" s="142" t="str">
        <f>IF(AND(希望開始時刻マスタ!K96&gt;=シフト設定マスタ!$D$12,希望開始時刻マスタ!K96&lt;シフト設定マスタ!$E$12,$AH96="キッチン"),"A",IF(AND(希望開始時刻マスタ!K96&gt;=シフト設定マスタ!$D$13,希望開始時刻マスタ!K96&lt;シフト設定マスタ!$E$13,$AH96="キッチン"),"B",IF(AND(希望開始時刻マスタ!K96&gt;=シフト設定マスタ!$D$14,希望開始時刻マスタ!K96&lt;シフト設定マスタ!$E$14,$AH96="ホール"),"C",IF(AND(希望開始時刻マスタ!K96&gt;=シフト設定マスタ!$D$15,希望開始時刻マスタ!K96&lt;シフト設定マスタ!$E$15,$AH96="ホール"),"D",IF(希望開始時刻マスタ!K96="休み","休み","")))))</f>
        <v/>
      </c>
      <c r="L96" s="142" t="str">
        <f>IF(AND(希望開始時刻マスタ!L96&gt;=シフト設定マスタ!$D$12,希望開始時刻マスタ!L96&lt;シフト設定マスタ!$E$12,$AH96="キッチン"),"A",IF(AND(希望開始時刻マスタ!L96&gt;=シフト設定マスタ!$D$13,希望開始時刻マスタ!L96&lt;シフト設定マスタ!$E$13,$AH96="キッチン"),"B",IF(AND(希望開始時刻マスタ!L96&gt;=シフト設定マスタ!$D$14,希望開始時刻マスタ!L96&lt;シフト設定マスタ!$E$14,$AH96="ホール"),"C",IF(AND(希望開始時刻マスタ!L96&gt;=シフト設定マスタ!$D$15,希望開始時刻マスタ!L96&lt;シフト設定マスタ!$E$15,$AH96="ホール"),"D",IF(希望開始時刻マスタ!L96="休み","休み","")))))</f>
        <v/>
      </c>
      <c r="M96" s="142" t="str">
        <f>IF(AND(希望開始時刻マスタ!M96&gt;=シフト設定マスタ!$D$12,希望開始時刻マスタ!M96&lt;シフト設定マスタ!$E$12,$AH96="キッチン"),"A",IF(AND(希望開始時刻マスタ!M96&gt;=シフト設定マスタ!$D$13,希望開始時刻マスタ!M96&lt;シフト設定マスタ!$E$13,$AH96="キッチン"),"B",IF(AND(希望開始時刻マスタ!M96&gt;=シフト設定マスタ!$D$14,希望開始時刻マスタ!M96&lt;シフト設定マスタ!$E$14,$AH96="ホール"),"C",IF(AND(希望開始時刻マスタ!M96&gt;=シフト設定マスタ!$D$15,希望開始時刻マスタ!M96&lt;シフト設定マスタ!$E$15,$AH96="ホール"),"D",IF(希望開始時刻マスタ!M96="休み","休み","")))))</f>
        <v/>
      </c>
      <c r="N96" s="142" t="str">
        <f>IF(AND(希望開始時刻マスタ!N96&gt;=シフト設定マスタ!$D$12,希望開始時刻マスタ!N96&lt;シフト設定マスタ!$E$12,$AH96="キッチン"),"A",IF(AND(希望開始時刻マスタ!N96&gt;=シフト設定マスタ!$D$13,希望開始時刻マスタ!N96&lt;シフト設定マスタ!$E$13,$AH96="キッチン"),"B",IF(AND(希望開始時刻マスタ!N96&gt;=シフト設定マスタ!$D$14,希望開始時刻マスタ!N96&lt;シフト設定マスタ!$E$14,$AH96="ホール"),"C",IF(AND(希望開始時刻マスタ!N96&gt;=シフト設定マスタ!$D$15,希望開始時刻マスタ!N96&lt;シフト設定マスタ!$E$15,$AH96="ホール"),"D",IF(希望開始時刻マスタ!N96="休み","休み","")))))</f>
        <v/>
      </c>
      <c r="O96" s="142" t="str">
        <f>IF(AND(希望開始時刻マスタ!O96&gt;=シフト設定マスタ!$D$12,希望開始時刻マスタ!O96&lt;シフト設定マスタ!$E$12,$AH96="キッチン"),"A",IF(AND(希望開始時刻マスタ!O96&gt;=シフト設定マスタ!$D$13,希望開始時刻マスタ!O96&lt;シフト設定マスタ!$E$13,$AH96="キッチン"),"B",IF(AND(希望開始時刻マスタ!O96&gt;=シフト設定マスタ!$D$14,希望開始時刻マスタ!O96&lt;シフト設定マスタ!$E$14,$AH96="ホール"),"C",IF(AND(希望開始時刻マスタ!O96&gt;=シフト設定マスタ!$D$15,希望開始時刻マスタ!O96&lt;シフト設定マスタ!$E$15,$AH96="ホール"),"D",IF(希望開始時刻マスタ!O96="休み","休み","")))))</f>
        <v/>
      </c>
      <c r="P96" s="142" t="str">
        <f>IF(AND(希望開始時刻マスタ!P96&gt;=シフト設定マスタ!$D$12,希望開始時刻マスタ!P96&lt;シフト設定マスタ!$E$12,$AH96="キッチン"),"A",IF(AND(希望開始時刻マスタ!P96&gt;=シフト設定マスタ!$D$13,希望開始時刻マスタ!P96&lt;シフト設定マスタ!$E$13,$AH96="キッチン"),"B",IF(AND(希望開始時刻マスタ!P96&gt;=シフト設定マスタ!$D$14,希望開始時刻マスタ!P96&lt;シフト設定マスタ!$E$14,$AH96="ホール"),"C",IF(AND(希望開始時刻マスタ!P96&gt;=シフト設定マスタ!$D$15,希望開始時刻マスタ!P96&lt;シフト設定マスタ!$E$15,$AH96="ホール"),"D",IF(希望開始時刻マスタ!P96="休み","休み","")))))</f>
        <v/>
      </c>
      <c r="Q96" s="142" t="str">
        <f>IF(AND(希望開始時刻マスタ!Q96&gt;=シフト設定マスタ!$D$12,希望開始時刻マスタ!Q96&lt;シフト設定マスタ!$E$12,$AH96="キッチン"),"A",IF(AND(希望開始時刻マスタ!Q96&gt;=シフト設定マスタ!$D$13,希望開始時刻マスタ!Q96&lt;シフト設定マスタ!$E$13,$AH96="キッチン"),"B",IF(AND(希望開始時刻マスタ!Q96&gt;=シフト設定マスタ!$D$14,希望開始時刻マスタ!Q96&lt;シフト設定マスタ!$E$14,$AH96="ホール"),"C",IF(AND(希望開始時刻マスタ!Q96&gt;=シフト設定マスタ!$D$15,希望開始時刻マスタ!Q96&lt;シフト設定マスタ!$E$15,$AH96="ホール"),"D",IF(希望開始時刻マスタ!Q96="休み","休み","")))))</f>
        <v/>
      </c>
      <c r="R96" s="142" t="str">
        <f>IF(AND(希望開始時刻マスタ!R96&gt;=シフト設定マスタ!$D$12,希望開始時刻マスタ!R96&lt;シフト設定マスタ!$E$12,$AH96="キッチン"),"A",IF(AND(希望開始時刻マスタ!R96&gt;=シフト設定マスタ!$D$13,希望開始時刻マスタ!R96&lt;シフト設定マスタ!$E$13,$AH96="キッチン"),"B",IF(AND(希望開始時刻マスタ!R96&gt;=シフト設定マスタ!$D$14,希望開始時刻マスタ!R96&lt;シフト設定マスタ!$E$14,$AH96="ホール"),"C",IF(AND(希望開始時刻マスタ!R96&gt;=シフト設定マスタ!$D$15,希望開始時刻マスタ!R96&lt;シフト設定マスタ!$E$15,$AH96="ホール"),"D",IF(希望開始時刻マスタ!R96="休み","休み","")))))</f>
        <v/>
      </c>
      <c r="S96" s="142" t="str">
        <f>IF(AND(希望開始時刻マスタ!S96&gt;=シフト設定マスタ!$D$12,希望開始時刻マスタ!S96&lt;シフト設定マスタ!$E$12,$AH96="キッチン"),"A",IF(AND(希望開始時刻マスタ!S96&gt;=シフト設定マスタ!$D$13,希望開始時刻マスタ!S96&lt;シフト設定マスタ!$E$13,$AH96="キッチン"),"B",IF(AND(希望開始時刻マスタ!S96&gt;=シフト設定マスタ!$D$14,希望開始時刻マスタ!S96&lt;シフト設定マスタ!$E$14,$AH96="ホール"),"C",IF(AND(希望開始時刻マスタ!S96&gt;=シフト設定マスタ!$D$15,希望開始時刻マスタ!S96&lt;シフト設定マスタ!$E$15,$AH96="ホール"),"D",IF(希望開始時刻マスタ!S96="休み","休み","")))))</f>
        <v/>
      </c>
      <c r="T96" s="142" t="str">
        <f>IF(AND(希望開始時刻マスタ!T96&gt;=シフト設定マスタ!$D$12,希望開始時刻マスタ!T96&lt;シフト設定マスタ!$E$12,$AH96="キッチン"),"A",IF(AND(希望開始時刻マスタ!T96&gt;=シフト設定マスタ!$D$13,希望開始時刻マスタ!T96&lt;シフト設定マスタ!$E$13,$AH96="キッチン"),"B",IF(AND(希望開始時刻マスタ!T96&gt;=シフト設定マスタ!$D$14,希望開始時刻マスタ!T96&lt;シフト設定マスタ!$E$14,$AH96="ホール"),"C",IF(AND(希望開始時刻マスタ!T96&gt;=シフト設定マスタ!$D$15,希望開始時刻マスタ!T96&lt;シフト設定マスタ!$E$15,$AH96="ホール"),"D",IF(希望開始時刻マスタ!T96="休み","休み","")))))</f>
        <v/>
      </c>
      <c r="U96" s="142" t="str">
        <f>IF(AND(希望開始時刻マスタ!U96&gt;=シフト設定マスタ!$D$12,希望開始時刻マスタ!U96&lt;シフト設定マスタ!$E$12,$AH96="キッチン"),"A",IF(AND(希望開始時刻マスタ!U96&gt;=シフト設定マスタ!$D$13,希望開始時刻マスタ!U96&lt;シフト設定マスタ!$E$13,$AH96="キッチン"),"B",IF(AND(希望開始時刻マスタ!U96&gt;=シフト設定マスタ!$D$14,希望開始時刻マスタ!U96&lt;シフト設定マスタ!$E$14,$AH96="ホール"),"C",IF(AND(希望開始時刻マスタ!U96&gt;=シフト設定マスタ!$D$15,希望開始時刻マスタ!U96&lt;シフト設定マスタ!$E$15,$AH96="ホール"),"D",IF(希望開始時刻マスタ!U96="休み","休み","")))))</f>
        <v/>
      </c>
      <c r="V96" s="142" t="str">
        <f>IF(AND(希望開始時刻マスタ!V96&gt;=シフト設定マスタ!$D$12,希望開始時刻マスタ!V96&lt;シフト設定マスタ!$E$12,$AH96="キッチン"),"A",IF(AND(希望開始時刻マスタ!V96&gt;=シフト設定マスタ!$D$13,希望開始時刻マスタ!V96&lt;シフト設定マスタ!$E$13,$AH96="キッチン"),"B",IF(AND(希望開始時刻マスタ!V96&gt;=シフト設定マスタ!$D$14,希望開始時刻マスタ!V96&lt;シフト設定マスタ!$E$14,$AH96="ホール"),"C",IF(AND(希望開始時刻マスタ!V96&gt;=シフト設定マスタ!$D$15,希望開始時刻マスタ!V96&lt;シフト設定マスタ!$E$15,$AH96="ホール"),"D",IF(希望開始時刻マスタ!V96="休み","休み","")))))</f>
        <v/>
      </c>
      <c r="W96" s="142" t="str">
        <f>IF(AND(希望開始時刻マスタ!W96&gt;=シフト設定マスタ!$D$12,希望開始時刻マスタ!W96&lt;シフト設定マスタ!$E$12,$AH96="キッチン"),"A",IF(AND(希望開始時刻マスタ!W96&gt;=シフト設定マスタ!$D$13,希望開始時刻マスタ!W96&lt;シフト設定マスタ!$E$13,$AH96="キッチン"),"B",IF(AND(希望開始時刻マスタ!W96&gt;=シフト設定マスタ!$D$14,希望開始時刻マスタ!W96&lt;シフト設定マスタ!$E$14,$AH96="ホール"),"C",IF(AND(希望開始時刻マスタ!W96&gt;=シフト設定マスタ!$D$15,希望開始時刻マスタ!W96&lt;シフト設定マスタ!$E$15,$AH96="ホール"),"D",IF(希望開始時刻マスタ!W96="休み","休み","")))))</f>
        <v/>
      </c>
      <c r="X96" s="142" t="str">
        <f>IF(AND(希望開始時刻マスタ!X96&gt;=シフト設定マスタ!$D$12,希望開始時刻マスタ!X96&lt;シフト設定マスタ!$E$12,$AH96="キッチン"),"A",IF(AND(希望開始時刻マスタ!X96&gt;=シフト設定マスタ!$D$13,希望開始時刻マスタ!X96&lt;シフト設定マスタ!$E$13,$AH96="キッチン"),"B",IF(AND(希望開始時刻マスタ!X96&gt;=シフト設定マスタ!$D$14,希望開始時刻マスタ!X96&lt;シフト設定マスタ!$E$14,$AH96="ホール"),"C",IF(AND(希望開始時刻マスタ!X96&gt;=シフト設定マスタ!$D$15,希望開始時刻マスタ!X96&lt;シフト設定マスタ!$E$15,$AH96="ホール"),"D",IF(希望開始時刻マスタ!X96="休み","休み","")))))</f>
        <v/>
      </c>
      <c r="Y96" s="142" t="str">
        <f>IF(AND(希望開始時刻マスタ!Y96&gt;=シフト設定マスタ!$D$12,希望開始時刻マスタ!Y96&lt;シフト設定マスタ!$E$12,$AH96="キッチン"),"A",IF(AND(希望開始時刻マスタ!Y96&gt;=シフト設定マスタ!$D$13,希望開始時刻マスタ!Y96&lt;シフト設定マスタ!$E$13,$AH96="キッチン"),"B",IF(AND(希望開始時刻マスタ!Y96&gt;=シフト設定マスタ!$D$14,希望開始時刻マスタ!Y96&lt;シフト設定マスタ!$E$14,$AH96="ホール"),"C",IF(AND(希望開始時刻マスタ!Y96&gt;=シフト設定マスタ!$D$15,希望開始時刻マスタ!Y96&lt;シフト設定マスタ!$E$15,$AH96="ホール"),"D",IF(希望開始時刻マスタ!Y96="休み","休み","")))))</f>
        <v/>
      </c>
      <c r="Z96" s="142" t="str">
        <f>IF(AND(希望開始時刻マスタ!Z96&gt;=シフト設定マスタ!$D$12,希望開始時刻マスタ!Z96&lt;シフト設定マスタ!$E$12,$AH96="キッチン"),"A",IF(AND(希望開始時刻マスタ!Z96&gt;=シフト設定マスタ!$D$13,希望開始時刻マスタ!Z96&lt;シフト設定マスタ!$E$13,$AH96="キッチン"),"B",IF(AND(希望開始時刻マスタ!Z96&gt;=シフト設定マスタ!$D$14,希望開始時刻マスタ!Z96&lt;シフト設定マスタ!$E$14,$AH96="ホール"),"C",IF(AND(希望開始時刻マスタ!Z96&gt;=シフト設定マスタ!$D$15,希望開始時刻マスタ!Z96&lt;シフト設定マスタ!$E$15,$AH96="ホール"),"D",IF(希望開始時刻マスタ!Z96="休み","休み","")))))</f>
        <v/>
      </c>
      <c r="AA96" s="142" t="str">
        <f>IF(AND(希望開始時刻マスタ!AA96&gt;=シフト設定マスタ!$D$12,希望開始時刻マスタ!AA96&lt;シフト設定マスタ!$E$12,$AH96="キッチン"),"A",IF(AND(希望開始時刻マスタ!AA96&gt;=シフト設定マスタ!$D$13,希望開始時刻マスタ!AA96&lt;シフト設定マスタ!$E$13,$AH96="キッチン"),"B",IF(AND(希望開始時刻マスタ!AA96&gt;=シフト設定マスタ!$D$14,希望開始時刻マスタ!AA96&lt;シフト設定マスタ!$E$14,$AH96="ホール"),"C",IF(AND(希望開始時刻マスタ!AA96&gt;=シフト設定マスタ!$D$15,希望開始時刻マスタ!AA96&lt;シフト設定マスタ!$E$15,$AH96="ホール"),"D",IF(希望開始時刻マスタ!AA96="休み","休み","")))))</f>
        <v/>
      </c>
      <c r="AB96" s="142" t="str">
        <f>IF(AND(希望開始時刻マスタ!AB96&gt;=シフト設定マスタ!$D$12,希望開始時刻マスタ!AB96&lt;シフト設定マスタ!$E$12,$AH96="キッチン"),"A",IF(AND(希望開始時刻マスタ!AB96&gt;=シフト設定マスタ!$D$13,希望開始時刻マスタ!AB96&lt;シフト設定マスタ!$E$13,$AH96="キッチン"),"B",IF(AND(希望開始時刻マスタ!AB96&gt;=シフト設定マスタ!$D$14,希望開始時刻マスタ!AB96&lt;シフト設定マスタ!$E$14,$AH96="ホール"),"C",IF(AND(希望開始時刻マスタ!AB96&gt;=シフト設定マスタ!$D$15,希望開始時刻マスタ!AB96&lt;シフト設定マスタ!$E$15,$AH96="ホール"),"D",IF(希望開始時刻マスタ!AB96="休み","休み","")))))</f>
        <v/>
      </c>
      <c r="AC96" s="142" t="str">
        <f>IF(AND(希望開始時刻マスタ!AC96&gt;=シフト設定マスタ!$D$12,希望開始時刻マスタ!AC96&lt;シフト設定マスタ!$E$12,$AH96="キッチン"),"A",IF(AND(希望開始時刻マスタ!AC96&gt;=シフト設定マスタ!$D$13,希望開始時刻マスタ!AC96&lt;シフト設定マスタ!$E$13,$AH96="キッチン"),"B",IF(AND(希望開始時刻マスタ!AC96&gt;=シフト設定マスタ!$D$14,希望開始時刻マスタ!AC96&lt;シフト設定マスタ!$E$14,$AH96="ホール"),"C",IF(AND(希望開始時刻マスタ!AC96&gt;=シフト設定マスタ!$D$15,希望開始時刻マスタ!AC96&lt;シフト設定マスタ!$E$15,$AH96="ホール"),"D",IF(希望開始時刻マスタ!AC96="休み","休み","")))))</f>
        <v/>
      </c>
      <c r="AD96" s="142" t="str">
        <f>IF(AND(希望開始時刻マスタ!AD96&gt;=シフト設定マスタ!$D$12,希望開始時刻マスタ!AD96&lt;シフト設定マスタ!$E$12,$AH96="キッチン"),"A",IF(AND(希望開始時刻マスタ!AD96&gt;=シフト設定マスタ!$D$13,希望開始時刻マスタ!AD96&lt;シフト設定マスタ!$E$13,$AH96="キッチン"),"B",IF(AND(希望開始時刻マスタ!AD96&gt;=シフト設定マスタ!$D$14,希望開始時刻マスタ!AD96&lt;シフト設定マスタ!$E$14,$AH96="ホール"),"C",IF(AND(希望開始時刻マスタ!AD96&gt;=シフト設定マスタ!$D$15,希望開始時刻マスタ!AD96&lt;シフト設定マスタ!$E$15,$AH96="ホール"),"D",IF(希望開始時刻マスタ!AD96="休み","休み","")))))</f>
        <v/>
      </c>
      <c r="AE96" s="142" t="str">
        <f>IF(AND(希望開始時刻マスタ!AE96&gt;=シフト設定マスタ!$D$12,希望開始時刻マスタ!AE96&lt;シフト設定マスタ!$E$12,$AH96="キッチン"),"A",IF(AND(希望開始時刻マスタ!AE96&gt;=シフト設定マスタ!$D$13,希望開始時刻マスタ!AE96&lt;シフト設定マスタ!$E$13,$AH96="キッチン"),"B",IF(AND(希望開始時刻マスタ!AE96&gt;=シフト設定マスタ!$D$14,希望開始時刻マスタ!AE96&lt;シフト設定マスタ!$E$14,$AH96="ホール"),"C",IF(AND(希望開始時刻マスタ!AE96&gt;=シフト設定マスタ!$D$15,希望開始時刻マスタ!AE96&lt;シフト設定マスタ!$E$15,$AH96="ホール"),"D",IF(希望開始時刻マスタ!AE96="休み","休み","")))))</f>
        <v/>
      </c>
      <c r="AF96" s="142" t="str">
        <f>IF(AND(希望開始時刻マスタ!AF96&gt;=シフト設定マスタ!$D$12,希望開始時刻マスタ!AF96&lt;シフト設定マスタ!$E$12,$AH96="キッチン"),"A",IF(AND(希望開始時刻マスタ!AF96&gt;=シフト設定マスタ!$D$13,希望開始時刻マスタ!AF96&lt;シフト設定マスタ!$E$13,$AH96="キッチン"),"B",IF(AND(希望開始時刻マスタ!AF96&gt;=シフト設定マスタ!$D$14,希望開始時刻マスタ!AF96&lt;シフト設定マスタ!$E$14,$AH96="ホール"),"C",IF(AND(希望開始時刻マスタ!AF96&gt;=シフト設定マスタ!$D$15,希望開始時刻マスタ!AF96&lt;シフト設定マスタ!$E$15,$AH96="ホール"),"D",IF(希望開始時刻マスタ!AF96="休み","休み","")))))</f>
        <v/>
      </c>
      <c r="AG96" s="142" t="str">
        <f>IF(AND(希望開始時刻マスタ!AG96&gt;=シフト設定マスタ!$D$12,希望開始時刻マスタ!AG96&lt;シフト設定マスタ!$E$12,$AH96="キッチン"),"A",IF(AND(希望開始時刻マスタ!AG96&gt;=シフト設定マスタ!$D$13,希望開始時刻マスタ!AG96&lt;シフト設定マスタ!$E$13,$AH96="キッチン"),"B",IF(AND(希望開始時刻マスタ!AG96&gt;=シフト設定マスタ!$D$14,希望開始時刻マスタ!AG96&lt;シフト設定マスタ!$E$14,$AH96="ホール"),"C",IF(AND(希望開始時刻マスタ!AG96&gt;=シフト設定マスタ!$D$15,希望開始時刻マスタ!AG96&lt;シフト設定マスタ!$E$15,$AH96="ホール"),"D",IF(希望開始時刻マスタ!AG96="休み","休み","")))))</f>
        <v/>
      </c>
      <c r="AH96" s="143">
        <f>スタッフマスタ!L32</f>
        <v>0</v>
      </c>
      <c r="AI96" s="143">
        <f>スタッフマスタ!K32</f>
        <v>0</v>
      </c>
    </row>
    <row r="98" spans="2:34" x14ac:dyDescent="0.4">
      <c r="B98" s="10">
        <v>4</v>
      </c>
      <c r="C98" s="11">
        <f>DATE(月別シフト!$B$8,B98,1)</f>
        <v>43922</v>
      </c>
      <c r="D98" s="11">
        <f>IF(ISERROR(IF(MONTH(C98+1)=MONTH(C98), C98+1,"")),"",IF(MONTH(C98+1)=MONTH(C98), C98+1,""))</f>
        <v>43923</v>
      </c>
      <c r="E98" s="11">
        <f t="shared" ref="E98:AG98" si="3">IF(ISERROR(IF(MONTH(D98+1)=MONTH(D98), D98+1,"")),"",IF(MONTH(D98+1)=MONTH(D98), D98+1,""))</f>
        <v>43924</v>
      </c>
      <c r="F98" s="11">
        <f t="shared" si="3"/>
        <v>43925</v>
      </c>
      <c r="G98" s="11">
        <f t="shared" si="3"/>
        <v>43926</v>
      </c>
      <c r="H98" s="11">
        <f t="shared" si="3"/>
        <v>43927</v>
      </c>
      <c r="I98" s="11">
        <f t="shared" si="3"/>
        <v>43928</v>
      </c>
      <c r="J98" s="11">
        <f t="shared" si="3"/>
        <v>43929</v>
      </c>
      <c r="K98" s="11">
        <f t="shared" si="3"/>
        <v>43930</v>
      </c>
      <c r="L98" s="11">
        <f t="shared" si="3"/>
        <v>43931</v>
      </c>
      <c r="M98" s="11">
        <f t="shared" si="3"/>
        <v>43932</v>
      </c>
      <c r="N98" s="11">
        <f t="shared" si="3"/>
        <v>43933</v>
      </c>
      <c r="O98" s="11">
        <f t="shared" si="3"/>
        <v>43934</v>
      </c>
      <c r="P98" s="11">
        <f t="shared" si="3"/>
        <v>43935</v>
      </c>
      <c r="Q98" s="11">
        <f t="shared" si="3"/>
        <v>43936</v>
      </c>
      <c r="R98" s="11">
        <f t="shared" si="3"/>
        <v>43937</v>
      </c>
      <c r="S98" s="11">
        <f t="shared" si="3"/>
        <v>43938</v>
      </c>
      <c r="T98" s="11">
        <f t="shared" si="3"/>
        <v>43939</v>
      </c>
      <c r="U98" s="11">
        <f t="shared" si="3"/>
        <v>43940</v>
      </c>
      <c r="V98" s="11">
        <f t="shared" si="3"/>
        <v>43941</v>
      </c>
      <c r="W98" s="11">
        <f t="shared" si="3"/>
        <v>43942</v>
      </c>
      <c r="X98" s="11">
        <f t="shared" si="3"/>
        <v>43943</v>
      </c>
      <c r="Y98" s="11">
        <f t="shared" si="3"/>
        <v>43944</v>
      </c>
      <c r="Z98" s="11">
        <f t="shared" si="3"/>
        <v>43945</v>
      </c>
      <c r="AA98" s="11">
        <f t="shared" si="3"/>
        <v>43946</v>
      </c>
      <c r="AB98" s="11">
        <f t="shared" si="3"/>
        <v>43947</v>
      </c>
      <c r="AC98" s="11">
        <f t="shared" si="3"/>
        <v>43948</v>
      </c>
      <c r="AD98" s="11">
        <f t="shared" si="3"/>
        <v>43949</v>
      </c>
      <c r="AE98" s="11">
        <f t="shared" si="3"/>
        <v>43950</v>
      </c>
      <c r="AF98" s="11">
        <f t="shared" si="3"/>
        <v>43951</v>
      </c>
      <c r="AG98" s="12" t="str">
        <f t="shared" si="3"/>
        <v/>
      </c>
    </row>
    <row r="99" spans="2:34" x14ac:dyDescent="0.4">
      <c r="B99" s="14" t="s">
        <v>50</v>
      </c>
      <c r="C99" s="142" t="str">
        <f>IF(AND(希望開始時刻マスタ!C99&gt;=シフト設定マスタ!$D$12,希望開始時刻マスタ!C99&lt;シフト設定マスタ!$E$12,$AH99="キッチン"),"A",IF(AND(希望開始時刻マスタ!C99&gt;=シフト設定マスタ!$D$13,希望開始時刻マスタ!C99&lt;シフト設定マスタ!$E$13,$AH99="キッチン"),"B",IF(AND(希望開始時刻マスタ!C99&gt;=シフト設定マスタ!$D$14,希望開始時刻マスタ!C99&lt;シフト設定マスタ!$E$14,$AH99="ホール"),"C",IF(AND(希望開始時刻マスタ!C99&gt;=シフト設定マスタ!$D$15,希望開始時刻マスタ!C99&lt;シフト設定マスタ!$E$15,$AH99="ホール"),"D",IF(希望開始時刻マスタ!C99="休み","休み","")))))</f>
        <v/>
      </c>
      <c r="D99" s="142" t="str">
        <f>IF(AND(希望開始時刻マスタ!D99&gt;=シフト設定マスタ!$D$12,希望開始時刻マスタ!D99&lt;シフト設定マスタ!$E$12,$AH99="キッチン"),"A",IF(AND(希望開始時刻マスタ!D99&gt;=シフト設定マスタ!$D$13,希望開始時刻マスタ!D99&lt;シフト設定マスタ!$E$13,$AH99="キッチン"),"B",IF(AND(希望開始時刻マスタ!D99&gt;=シフト設定マスタ!$D$14,希望開始時刻マスタ!D99&lt;シフト設定マスタ!$E$14,$AH99="ホール"),"C",IF(AND(希望開始時刻マスタ!D99&gt;=シフト設定マスタ!$D$15,希望開始時刻マスタ!D99&lt;シフト設定マスタ!$E$15,$AH99="ホール"),"D",IF(希望開始時刻マスタ!D99="休み","休み","")))))</f>
        <v/>
      </c>
      <c r="E99" s="142" t="str">
        <f>IF(AND(希望開始時刻マスタ!E99&gt;=シフト設定マスタ!$D$12,希望開始時刻マスタ!E99&lt;シフト設定マスタ!$E$12,$AH99="キッチン"),"A",IF(AND(希望開始時刻マスタ!E99&gt;=シフト設定マスタ!$D$13,希望開始時刻マスタ!E99&lt;シフト設定マスタ!$E$13,$AH99="キッチン"),"B",IF(AND(希望開始時刻マスタ!E99&gt;=シフト設定マスタ!$D$14,希望開始時刻マスタ!E99&lt;シフト設定マスタ!$E$14,$AH99="ホール"),"C",IF(AND(希望開始時刻マスタ!E99&gt;=シフト設定マスタ!$D$15,希望開始時刻マスタ!E99&lt;シフト設定マスタ!$E$15,$AH99="ホール"),"D",IF(希望開始時刻マスタ!E99="休み","休み","")))))</f>
        <v/>
      </c>
      <c r="F99" s="142" t="str">
        <f>IF(AND(希望開始時刻マスタ!F99&gt;=シフト設定マスタ!$D$12,希望開始時刻マスタ!F99&lt;シフト設定マスタ!$E$12,$AH99="キッチン"),"A",IF(AND(希望開始時刻マスタ!F99&gt;=シフト設定マスタ!$D$13,希望開始時刻マスタ!F99&lt;シフト設定マスタ!$E$13,$AH99="キッチン"),"B",IF(AND(希望開始時刻マスタ!F99&gt;=シフト設定マスタ!$D$14,希望開始時刻マスタ!F99&lt;シフト設定マスタ!$E$14,$AH99="ホール"),"C",IF(AND(希望開始時刻マスタ!F99&gt;=シフト設定マスタ!$D$15,希望開始時刻マスタ!F99&lt;シフト設定マスタ!$E$15,$AH99="ホール"),"D",IF(希望開始時刻マスタ!F99="休み","休み","")))))</f>
        <v/>
      </c>
      <c r="G99" s="142" t="str">
        <f>IF(AND(希望開始時刻マスタ!G99&gt;=シフト設定マスタ!$D$12,希望開始時刻マスタ!G99&lt;シフト設定マスタ!$E$12,$AH99="キッチン"),"A",IF(AND(希望開始時刻マスタ!G99&gt;=シフト設定マスタ!$D$13,希望開始時刻マスタ!G99&lt;シフト設定マスタ!$E$13,$AH99="キッチン"),"B",IF(AND(希望開始時刻マスタ!G99&gt;=シフト設定マスタ!$D$14,希望開始時刻マスタ!G99&lt;シフト設定マスタ!$E$14,$AH99="ホール"),"C",IF(AND(希望開始時刻マスタ!G99&gt;=シフト設定マスタ!$D$15,希望開始時刻マスタ!G99&lt;シフト設定マスタ!$E$15,$AH99="ホール"),"D",IF(希望開始時刻マスタ!G99="休み","休み","")))))</f>
        <v/>
      </c>
      <c r="H99" s="142" t="str">
        <f>IF(AND(希望開始時刻マスタ!H99&gt;=シフト設定マスタ!$D$12,希望開始時刻マスタ!H99&lt;シフト設定マスタ!$E$12,$AH99="キッチン"),"A",IF(AND(希望開始時刻マスタ!H99&gt;=シフト設定マスタ!$D$13,希望開始時刻マスタ!H99&lt;シフト設定マスタ!$E$13,$AH99="キッチン"),"B",IF(AND(希望開始時刻マスタ!H99&gt;=シフト設定マスタ!$D$14,希望開始時刻マスタ!H99&lt;シフト設定マスタ!$E$14,$AH99="ホール"),"C",IF(AND(希望開始時刻マスタ!H99&gt;=シフト設定マスタ!$D$15,希望開始時刻マスタ!H99&lt;シフト設定マスタ!$E$15,$AH99="ホール"),"D",IF(希望開始時刻マスタ!H99="休み","休み","")))))</f>
        <v/>
      </c>
      <c r="I99" s="142" t="str">
        <f>IF(AND(希望開始時刻マスタ!I99&gt;=シフト設定マスタ!$D$12,希望開始時刻マスタ!I99&lt;シフト設定マスタ!$E$12,$AH99="キッチン"),"A",IF(AND(希望開始時刻マスタ!I99&gt;=シフト設定マスタ!$D$13,希望開始時刻マスタ!I99&lt;シフト設定マスタ!$E$13,$AH99="キッチン"),"B",IF(AND(希望開始時刻マスタ!I99&gt;=シフト設定マスタ!$D$14,希望開始時刻マスタ!I99&lt;シフト設定マスタ!$E$14,$AH99="ホール"),"C",IF(AND(希望開始時刻マスタ!I99&gt;=シフト設定マスタ!$D$15,希望開始時刻マスタ!I99&lt;シフト設定マスタ!$E$15,$AH99="ホール"),"D",IF(希望開始時刻マスタ!I99="休み","休み","")))))</f>
        <v/>
      </c>
      <c r="J99" s="142" t="str">
        <f>IF(AND(希望開始時刻マスタ!J99&gt;=シフト設定マスタ!$D$12,希望開始時刻マスタ!J99&lt;シフト設定マスタ!$E$12,$AH99="キッチン"),"A",IF(AND(希望開始時刻マスタ!J99&gt;=シフト設定マスタ!$D$13,希望開始時刻マスタ!J99&lt;シフト設定マスタ!$E$13,$AH99="キッチン"),"B",IF(AND(希望開始時刻マスタ!J99&gt;=シフト設定マスタ!$D$14,希望開始時刻マスタ!J99&lt;シフト設定マスタ!$E$14,$AH99="ホール"),"C",IF(AND(希望開始時刻マスタ!J99&gt;=シフト設定マスタ!$D$15,希望開始時刻マスタ!J99&lt;シフト設定マスタ!$E$15,$AH99="ホール"),"D",IF(希望開始時刻マスタ!J99="休み","休み","")))))</f>
        <v/>
      </c>
      <c r="K99" s="142" t="str">
        <f>IF(AND(希望開始時刻マスタ!K99&gt;=シフト設定マスタ!$D$12,希望開始時刻マスタ!K99&lt;シフト設定マスタ!$E$12,$AH99="キッチン"),"A",IF(AND(希望開始時刻マスタ!K99&gt;=シフト設定マスタ!$D$13,希望開始時刻マスタ!K99&lt;シフト設定マスタ!$E$13,$AH99="キッチン"),"B",IF(AND(希望開始時刻マスタ!K99&gt;=シフト設定マスタ!$D$14,希望開始時刻マスタ!K99&lt;シフト設定マスタ!$E$14,$AH99="ホール"),"C",IF(AND(希望開始時刻マスタ!K99&gt;=シフト設定マスタ!$D$15,希望開始時刻マスタ!K99&lt;シフト設定マスタ!$E$15,$AH99="ホール"),"D",IF(希望開始時刻マスタ!K99="休み","休み","")))))</f>
        <v/>
      </c>
      <c r="L99" s="142" t="str">
        <f>IF(AND(希望開始時刻マスタ!L99&gt;=シフト設定マスタ!$D$12,希望開始時刻マスタ!L99&lt;シフト設定マスタ!$E$12,$AH99="キッチン"),"A",IF(AND(希望開始時刻マスタ!L99&gt;=シフト設定マスタ!$D$13,希望開始時刻マスタ!L99&lt;シフト設定マスタ!$E$13,$AH99="キッチン"),"B",IF(AND(希望開始時刻マスタ!L99&gt;=シフト設定マスタ!$D$14,希望開始時刻マスタ!L99&lt;シフト設定マスタ!$E$14,$AH99="ホール"),"C",IF(AND(希望開始時刻マスタ!L99&gt;=シフト設定マスタ!$D$15,希望開始時刻マスタ!L99&lt;シフト設定マスタ!$E$15,$AH99="ホール"),"D",IF(希望開始時刻マスタ!L99="休み","休み","")))))</f>
        <v/>
      </c>
      <c r="M99" s="142" t="str">
        <f>IF(AND(希望開始時刻マスタ!M99&gt;=シフト設定マスタ!$D$12,希望開始時刻マスタ!M99&lt;シフト設定マスタ!$E$12,$AH99="キッチン"),"A",IF(AND(希望開始時刻マスタ!M99&gt;=シフト設定マスタ!$D$13,希望開始時刻マスタ!M99&lt;シフト設定マスタ!$E$13,$AH99="キッチン"),"B",IF(AND(希望開始時刻マスタ!M99&gt;=シフト設定マスタ!$D$14,希望開始時刻マスタ!M99&lt;シフト設定マスタ!$E$14,$AH99="ホール"),"C",IF(AND(希望開始時刻マスタ!M99&gt;=シフト設定マスタ!$D$15,希望開始時刻マスタ!M99&lt;シフト設定マスタ!$E$15,$AH99="ホール"),"D",IF(希望開始時刻マスタ!M99="休み","休み","")))))</f>
        <v/>
      </c>
      <c r="N99" s="142" t="str">
        <f>IF(AND(希望開始時刻マスタ!N99&gt;=シフト設定マスタ!$D$12,希望開始時刻マスタ!N99&lt;シフト設定マスタ!$E$12,$AH99="キッチン"),"A",IF(AND(希望開始時刻マスタ!N99&gt;=シフト設定マスタ!$D$13,希望開始時刻マスタ!N99&lt;シフト設定マスタ!$E$13,$AH99="キッチン"),"B",IF(AND(希望開始時刻マスタ!N99&gt;=シフト設定マスタ!$D$14,希望開始時刻マスタ!N99&lt;シフト設定マスタ!$E$14,$AH99="ホール"),"C",IF(AND(希望開始時刻マスタ!N99&gt;=シフト設定マスタ!$D$15,希望開始時刻マスタ!N99&lt;シフト設定マスタ!$E$15,$AH99="ホール"),"D",IF(希望開始時刻マスタ!N99="休み","休み","")))))</f>
        <v/>
      </c>
      <c r="O99" s="142" t="str">
        <f>IF(AND(希望開始時刻マスタ!O99&gt;=シフト設定マスタ!$D$12,希望開始時刻マスタ!O99&lt;シフト設定マスタ!$E$12,$AH99="キッチン"),"A",IF(AND(希望開始時刻マスタ!O99&gt;=シフト設定マスタ!$D$13,希望開始時刻マスタ!O99&lt;シフト設定マスタ!$E$13,$AH99="キッチン"),"B",IF(AND(希望開始時刻マスタ!O99&gt;=シフト設定マスタ!$D$14,希望開始時刻マスタ!O99&lt;シフト設定マスタ!$E$14,$AH99="ホール"),"C",IF(AND(希望開始時刻マスタ!O99&gt;=シフト設定マスタ!$D$15,希望開始時刻マスタ!O99&lt;シフト設定マスタ!$E$15,$AH99="ホール"),"D",IF(希望開始時刻マスタ!O99="休み","休み","")))))</f>
        <v/>
      </c>
      <c r="P99" s="142" t="str">
        <f>IF(AND(希望開始時刻マスタ!P99&gt;=シフト設定マスタ!$D$12,希望開始時刻マスタ!P99&lt;シフト設定マスタ!$E$12,$AH99="キッチン"),"A",IF(AND(希望開始時刻マスタ!P99&gt;=シフト設定マスタ!$D$13,希望開始時刻マスタ!P99&lt;シフト設定マスタ!$E$13,$AH99="キッチン"),"B",IF(AND(希望開始時刻マスタ!P99&gt;=シフト設定マスタ!$D$14,希望開始時刻マスタ!P99&lt;シフト設定マスタ!$E$14,$AH99="ホール"),"C",IF(AND(希望開始時刻マスタ!P99&gt;=シフト設定マスタ!$D$15,希望開始時刻マスタ!P99&lt;シフト設定マスタ!$E$15,$AH99="ホール"),"D",IF(希望開始時刻マスタ!P99="休み","休み","")))))</f>
        <v/>
      </c>
      <c r="Q99" s="142" t="str">
        <f>IF(AND(希望開始時刻マスタ!Q99&gt;=シフト設定マスタ!$D$12,希望開始時刻マスタ!Q99&lt;シフト設定マスタ!$E$12,$AH99="キッチン"),"A",IF(AND(希望開始時刻マスタ!Q99&gt;=シフト設定マスタ!$D$13,希望開始時刻マスタ!Q99&lt;シフト設定マスタ!$E$13,$AH99="キッチン"),"B",IF(AND(希望開始時刻マスタ!Q99&gt;=シフト設定マスタ!$D$14,希望開始時刻マスタ!Q99&lt;シフト設定マスタ!$E$14,$AH99="ホール"),"C",IF(AND(希望開始時刻マスタ!Q99&gt;=シフト設定マスタ!$D$15,希望開始時刻マスタ!Q99&lt;シフト設定マスタ!$E$15,$AH99="ホール"),"D",IF(希望開始時刻マスタ!Q99="休み","休み","")))))</f>
        <v/>
      </c>
      <c r="R99" s="142" t="str">
        <f>IF(AND(希望開始時刻マスタ!R99&gt;=シフト設定マスタ!$D$12,希望開始時刻マスタ!R99&lt;シフト設定マスタ!$E$12,$AH99="キッチン"),"A",IF(AND(希望開始時刻マスタ!R99&gt;=シフト設定マスタ!$D$13,希望開始時刻マスタ!R99&lt;シフト設定マスタ!$E$13,$AH99="キッチン"),"B",IF(AND(希望開始時刻マスタ!R99&gt;=シフト設定マスタ!$D$14,希望開始時刻マスタ!R99&lt;シフト設定マスタ!$E$14,$AH99="ホール"),"C",IF(AND(希望開始時刻マスタ!R99&gt;=シフト設定マスタ!$D$15,希望開始時刻マスタ!R99&lt;シフト設定マスタ!$E$15,$AH99="ホール"),"D",IF(希望開始時刻マスタ!R99="休み","休み","")))))</f>
        <v/>
      </c>
      <c r="S99" s="142" t="str">
        <f>IF(AND(希望開始時刻マスタ!S99&gt;=シフト設定マスタ!$D$12,希望開始時刻マスタ!S99&lt;シフト設定マスタ!$E$12,$AH99="キッチン"),"A",IF(AND(希望開始時刻マスタ!S99&gt;=シフト設定マスタ!$D$13,希望開始時刻マスタ!S99&lt;シフト設定マスタ!$E$13,$AH99="キッチン"),"B",IF(AND(希望開始時刻マスタ!S99&gt;=シフト設定マスタ!$D$14,希望開始時刻マスタ!S99&lt;シフト設定マスタ!$E$14,$AH99="ホール"),"C",IF(AND(希望開始時刻マスタ!S99&gt;=シフト設定マスタ!$D$15,希望開始時刻マスタ!S99&lt;シフト設定マスタ!$E$15,$AH99="ホール"),"D",IF(希望開始時刻マスタ!S99="休み","休み","")))))</f>
        <v/>
      </c>
      <c r="T99" s="142" t="str">
        <f>IF(AND(希望開始時刻マスタ!T99&gt;=シフト設定マスタ!$D$12,希望開始時刻マスタ!T99&lt;シフト設定マスタ!$E$12,$AH99="キッチン"),"A",IF(AND(希望開始時刻マスタ!T99&gt;=シフト設定マスタ!$D$13,希望開始時刻マスタ!T99&lt;シフト設定マスタ!$E$13,$AH99="キッチン"),"B",IF(AND(希望開始時刻マスタ!T99&gt;=シフト設定マスタ!$D$14,希望開始時刻マスタ!T99&lt;シフト設定マスタ!$E$14,$AH99="ホール"),"C",IF(AND(希望開始時刻マスタ!T99&gt;=シフト設定マスタ!$D$15,希望開始時刻マスタ!T99&lt;シフト設定マスタ!$E$15,$AH99="ホール"),"D",IF(希望開始時刻マスタ!T99="休み","休み","")))))</f>
        <v/>
      </c>
      <c r="U99" s="142" t="str">
        <f>IF(AND(希望開始時刻マスタ!U99&gt;=シフト設定マスタ!$D$12,希望開始時刻マスタ!U99&lt;シフト設定マスタ!$E$12,$AH99="キッチン"),"A",IF(AND(希望開始時刻マスタ!U99&gt;=シフト設定マスタ!$D$13,希望開始時刻マスタ!U99&lt;シフト設定マスタ!$E$13,$AH99="キッチン"),"B",IF(AND(希望開始時刻マスタ!U99&gt;=シフト設定マスタ!$D$14,希望開始時刻マスタ!U99&lt;シフト設定マスタ!$E$14,$AH99="ホール"),"C",IF(AND(希望開始時刻マスタ!U99&gt;=シフト設定マスタ!$D$15,希望開始時刻マスタ!U99&lt;シフト設定マスタ!$E$15,$AH99="ホール"),"D",IF(希望開始時刻マスタ!U99="休み","休み","")))))</f>
        <v/>
      </c>
      <c r="V99" s="142" t="str">
        <f>IF(AND(希望開始時刻マスタ!V99&gt;=シフト設定マスタ!$D$12,希望開始時刻マスタ!V99&lt;シフト設定マスタ!$E$12,$AH99="キッチン"),"A",IF(AND(希望開始時刻マスタ!V99&gt;=シフト設定マスタ!$D$13,希望開始時刻マスタ!V99&lt;シフト設定マスタ!$E$13,$AH99="キッチン"),"B",IF(AND(希望開始時刻マスタ!V99&gt;=シフト設定マスタ!$D$14,希望開始時刻マスタ!V99&lt;シフト設定マスタ!$E$14,$AH99="ホール"),"C",IF(AND(希望開始時刻マスタ!V99&gt;=シフト設定マスタ!$D$15,希望開始時刻マスタ!V99&lt;シフト設定マスタ!$E$15,$AH99="ホール"),"D",IF(希望開始時刻マスタ!V99="休み","休み","")))))</f>
        <v/>
      </c>
      <c r="W99" s="142" t="str">
        <f>IF(AND(希望開始時刻マスタ!W99&gt;=シフト設定マスタ!$D$12,希望開始時刻マスタ!W99&lt;シフト設定マスタ!$E$12,$AH99="キッチン"),"A",IF(AND(希望開始時刻マスタ!W99&gt;=シフト設定マスタ!$D$13,希望開始時刻マスタ!W99&lt;シフト設定マスタ!$E$13,$AH99="キッチン"),"B",IF(AND(希望開始時刻マスタ!W99&gt;=シフト設定マスタ!$D$14,希望開始時刻マスタ!W99&lt;シフト設定マスタ!$E$14,$AH99="ホール"),"C",IF(AND(希望開始時刻マスタ!W99&gt;=シフト設定マスタ!$D$15,希望開始時刻マスタ!W99&lt;シフト設定マスタ!$E$15,$AH99="ホール"),"D",IF(希望開始時刻マスタ!W99="休み","休み","")))))</f>
        <v/>
      </c>
      <c r="X99" s="142" t="str">
        <f>IF(AND(希望開始時刻マスタ!X99&gt;=シフト設定マスタ!$D$12,希望開始時刻マスタ!X99&lt;シフト設定マスタ!$E$12,$AH99="キッチン"),"A",IF(AND(希望開始時刻マスタ!X99&gt;=シフト設定マスタ!$D$13,希望開始時刻マスタ!X99&lt;シフト設定マスタ!$E$13,$AH99="キッチン"),"B",IF(AND(希望開始時刻マスタ!X99&gt;=シフト設定マスタ!$D$14,希望開始時刻マスタ!X99&lt;シフト設定マスタ!$E$14,$AH99="ホール"),"C",IF(AND(希望開始時刻マスタ!X99&gt;=シフト設定マスタ!$D$15,希望開始時刻マスタ!X99&lt;シフト設定マスタ!$E$15,$AH99="ホール"),"D",IF(希望開始時刻マスタ!X99="休み","休み","")))))</f>
        <v/>
      </c>
      <c r="Y99" s="142" t="str">
        <f>IF(AND(希望開始時刻マスタ!Y99&gt;=シフト設定マスタ!$D$12,希望開始時刻マスタ!Y99&lt;シフト設定マスタ!$E$12,$AH99="キッチン"),"A",IF(AND(希望開始時刻マスタ!Y99&gt;=シフト設定マスタ!$D$13,希望開始時刻マスタ!Y99&lt;シフト設定マスタ!$E$13,$AH99="キッチン"),"B",IF(AND(希望開始時刻マスタ!Y99&gt;=シフト設定マスタ!$D$14,希望開始時刻マスタ!Y99&lt;シフト設定マスタ!$E$14,$AH99="ホール"),"C",IF(AND(希望開始時刻マスタ!Y99&gt;=シフト設定マスタ!$D$15,希望開始時刻マスタ!Y99&lt;シフト設定マスタ!$E$15,$AH99="ホール"),"D",IF(希望開始時刻マスタ!Y99="休み","休み","")))))</f>
        <v/>
      </c>
      <c r="Z99" s="142" t="str">
        <f>IF(AND(希望開始時刻マスタ!Z99&gt;=シフト設定マスタ!$D$12,希望開始時刻マスタ!Z99&lt;シフト設定マスタ!$E$12,$AH99="キッチン"),"A",IF(AND(希望開始時刻マスタ!Z99&gt;=シフト設定マスタ!$D$13,希望開始時刻マスタ!Z99&lt;シフト設定マスタ!$E$13,$AH99="キッチン"),"B",IF(AND(希望開始時刻マスタ!Z99&gt;=シフト設定マスタ!$D$14,希望開始時刻マスタ!Z99&lt;シフト設定マスタ!$E$14,$AH99="ホール"),"C",IF(AND(希望開始時刻マスタ!Z99&gt;=シフト設定マスタ!$D$15,希望開始時刻マスタ!Z99&lt;シフト設定マスタ!$E$15,$AH99="ホール"),"D",IF(希望開始時刻マスタ!Z99="休み","休み","")))))</f>
        <v/>
      </c>
      <c r="AA99" s="142" t="str">
        <f>IF(AND(希望開始時刻マスタ!AA99&gt;=シフト設定マスタ!$D$12,希望開始時刻マスタ!AA99&lt;シフト設定マスタ!$E$12,$AH99="キッチン"),"A",IF(AND(希望開始時刻マスタ!AA99&gt;=シフト設定マスタ!$D$13,希望開始時刻マスタ!AA99&lt;シフト設定マスタ!$E$13,$AH99="キッチン"),"B",IF(AND(希望開始時刻マスタ!AA99&gt;=シフト設定マスタ!$D$14,希望開始時刻マスタ!AA99&lt;シフト設定マスタ!$E$14,$AH99="ホール"),"C",IF(AND(希望開始時刻マスタ!AA99&gt;=シフト設定マスタ!$D$15,希望開始時刻マスタ!AA99&lt;シフト設定マスタ!$E$15,$AH99="ホール"),"D",IF(希望開始時刻マスタ!AA99="休み","休み","")))))</f>
        <v/>
      </c>
      <c r="AB99" s="142" t="str">
        <f>IF(AND(希望開始時刻マスタ!AB99&gt;=シフト設定マスタ!$D$12,希望開始時刻マスタ!AB99&lt;シフト設定マスタ!$E$12,$AH99="キッチン"),"A",IF(AND(希望開始時刻マスタ!AB99&gt;=シフト設定マスタ!$D$13,希望開始時刻マスタ!AB99&lt;シフト設定マスタ!$E$13,$AH99="キッチン"),"B",IF(AND(希望開始時刻マスタ!AB99&gt;=シフト設定マスタ!$D$14,希望開始時刻マスタ!AB99&lt;シフト設定マスタ!$E$14,$AH99="ホール"),"C",IF(AND(希望開始時刻マスタ!AB99&gt;=シフト設定マスタ!$D$15,希望開始時刻マスタ!AB99&lt;シフト設定マスタ!$E$15,$AH99="ホール"),"D",IF(希望開始時刻マスタ!AB99="休み","休み","")))))</f>
        <v/>
      </c>
      <c r="AC99" s="142" t="str">
        <f>IF(AND(希望開始時刻マスタ!AC99&gt;=シフト設定マスタ!$D$12,希望開始時刻マスタ!AC99&lt;シフト設定マスタ!$E$12,$AH99="キッチン"),"A",IF(AND(希望開始時刻マスタ!AC99&gt;=シフト設定マスタ!$D$13,希望開始時刻マスタ!AC99&lt;シフト設定マスタ!$E$13,$AH99="キッチン"),"B",IF(AND(希望開始時刻マスタ!AC99&gt;=シフト設定マスタ!$D$14,希望開始時刻マスタ!AC99&lt;シフト設定マスタ!$E$14,$AH99="ホール"),"C",IF(AND(希望開始時刻マスタ!AC99&gt;=シフト設定マスタ!$D$15,希望開始時刻マスタ!AC99&lt;シフト設定マスタ!$E$15,$AH99="ホール"),"D",IF(希望開始時刻マスタ!AC99="休み","休み","")))))</f>
        <v/>
      </c>
      <c r="AD99" s="142" t="str">
        <f>IF(AND(希望開始時刻マスタ!AD99&gt;=シフト設定マスタ!$D$12,希望開始時刻マスタ!AD99&lt;シフト設定マスタ!$E$12,$AH99="キッチン"),"A",IF(AND(希望開始時刻マスタ!AD99&gt;=シフト設定マスタ!$D$13,希望開始時刻マスタ!AD99&lt;シフト設定マスタ!$E$13,$AH99="キッチン"),"B",IF(AND(希望開始時刻マスタ!AD99&gt;=シフト設定マスタ!$D$14,希望開始時刻マスタ!AD99&lt;シフト設定マスタ!$E$14,$AH99="ホール"),"C",IF(AND(希望開始時刻マスタ!AD99&gt;=シフト設定マスタ!$D$15,希望開始時刻マスタ!AD99&lt;シフト設定マスタ!$E$15,$AH99="ホール"),"D",IF(希望開始時刻マスタ!AD99="休み","休み","")))))</f>
        <v/>
      </c>
      <c r="AE99" s="142" t="str">
        <f>IF(AND(希望開始時刻マスタ!AE99&gt;=シフト設定マスタ!$D$12,希望開始時刻マスタ!AE99&lt;シフト設定マスタ!$E$12,$AH99="キッチン"),"A",IF(AND(希望開始時刻マスタ!AE99&gt;=シフト設定マスタ!$D$13,希望開始時刻マスタ!AE99&lt;シフト設定マスタ!$E$13,$AH99="キッチン"),"B",IF(AND(希望開始時刻マスタ!AE99&gt;=シフト設定マスタ!$D$14,希望開始時刻マスタ!AE99&lt;シフト設定マスタ!$E$14,$AH99="ホール"),"C",IF(AND(希望開始時刻マスタ!AE99&gt;=シフト設定マスタ!$D$15,希望開始時刻マスタ!AE99&lt;シフト設定マスタ!$E$15,$AH99="ホール"),"D",IF(希望開始時刻マスタ!AE99="休み","休み","")))))</f>
        <v/>
      </c>
      <c r="AF99" s="142" t="str">
        <f>IF(AND(希望開始時刻マスタ!AF99&gt;=シフト設定マスタ!$D$12,希望開始時刻マスタ!AF99&lt;シフト設定マスタ!$E$12,$AH99="キッチン"),"A",IF(AND(希望開始時刻マスタ!AF99&gt;=シフト設定マスタ!$D$13,希望開始時刻マスタ!AF99&lt;シフト設定マスタ!$E$13,$AH99="キッチン"),"B",IF(AND(希望開始時刻マスタ!AF99&gt;=シフト設定マスタ!$D$14,希望開始時刻マスタ!AF99&lt;シフト設定マスタ!$E$14,$AH99="ホール"),"C",IF(AND(希望開始時刻マスタ!AF99&gt;=シフト設定マスタ!$D$15,希望開始時刻マスタ!AF99&lt;シフト設定マスタ!$E$15,$AH99="ホール"),"D",IF(希望開始時刻マスタ!AF99="休み","休み","")))))</f>
        <v/>
      </c>
      <c r="AG99" s="142" t="str">
        <f>IF(AND(希望開始時刻マスタ!AG99&gt;=シフト設定マスタ!$D$12,希望開始時刻マスタ!AG99&lt;シフト設定マスタ!$E$12,$AH99="キッチン"),"A",IF(AND(希望開始時刻マスタ!AG99&gt;=シフト設定マスタ!$D$13,希望開始時刻マスタ!AG99&lt;シフト設定マスタ!$E$13,$AH99="キッチン"),"B",IF(AND(希望開始時刻マスタ!AG99&gt;=シフト設定マスタ!$D$14,希望開始時刻マスタ!AG99&lt;シフト設定マスタ!$E$14,$AH99="ホール"),"C",IF(AND(希望開始時刻マスタ!AG99&gt;=シフト設定マスタ!$D$15,希望開始時刻マスタ!AG99&lt;シフト設定マスタ!$E$15,$AH99="ホール"),"D",IF(希望開始時刻マスタ!AG99="休み","休み","")))))</f>
        <v/>
      </c>
      <c r="AH99" s="143" t="str">
        <f>スタッフマスタ!L3</f>
        <v>キッチン</v>
      </c>
    </row>
    <row r="100" spans="2:34" x14ac:dyDescent="0.4">
      <c r="B100" s="17" t="s">
        <v>51</v>
      </c>
      <c r="C100" s="142" t="str">
        <f>IF(AND(希望開始時刻マスタ!C100&gt;=シフト設定マスタ!$D$12,希望開始時刻マスタ!C100&lt;シフト設定マスタ!$E$12,$AH100="キッチン"),"A",IF(AND(希望開始時刻マスタ!C100&gt;=シフト設定マスタ!$D$13,希望開始時刻マスタ!C100&lt;シフト設定マスタ!$E$13,$AH100="キッチン"),"B",IF(AND(希望開始時刻マスタ!C100&gt;=シフト設定マスタ!$D$14,希望開始時刻マスタ!C100&lt;シフト設定マスタ!$E$14,$AH100="ホール"),"C",IF(AND(希望開始時刻マスタ!C100&gt;=シフト設定マスタ!$D$15,希望開始時刻マスタ!C100&lt;シフト設定マスタ!$E$15,$AH100="ホール"),"D",IF(希望開始時刻マスタ!C100="休み","休み","")))))</f>
        <v/>
      </c>
      <c r="D100" s="142" t="str">
        <f>IF(AND(希望開始時刻マスタ!D100&gt;=シフト設定マスタ!$D$12,希望開始時刻マスタ!D100&lt;シフト設定マスタ!$E$12,$AH100="キッチン"),"A",IF(AND(希望開始時刻マスタ!D100&gt;=シフト設定マスタ!$D$13,希望開始時刻マスタ!D100&lt;シフト設定マスタ!$E$13,$AH100="キッチン"),"B",IF(AND(希望開始時刻マスタ!D100&gt;=シフト設定マスタ!$D$14,希望開始時刻マスタ!D100&lt;シフト設定マスタ!$E$14,$AH100="ホール"),"C",IF(AND(希望開始時刻マスタ!D100&gt;=シフト設定マスタ!$D$15,希望開始時刻マスタ!D100&lt;シフト設定マスタ!$E$15,$AH100="ホール"),"D",IF(希望開始時刻マスタ!D100="休み","休み","")))))</f>
        <v/>
      </c>
      <c r="E100" s="142" t="str">
        <f>IF(AND(希望開始時刻マスタ!E100&gt;=シフト設定マスタ!$D$12,希望開始時刻マスタ!E100&lt;シフト設定マスタ!$E$12,$AH100="キッチン"),"A",IF(AND(希望開始時刻マスタ!E100&gt;=シフト設定マスタ!$D$13,希望開始時刻マスタ!E100&lt;シフト設定マスタ!$E$13,$AH100="キッチン"),"B",IF(AND(希望開始時刻マスタ!E100&gt;=シフト設定マスタ!$D$14,希望開始時刻マスタ!E100&lt;シフト設定マスタ!$E$14,$AH100="ホール"),"C",IF(AND(希望開始時刻マスタ!E100&gt;=シフト設定マスタ!$D$15,希望開始時刻マスタ!E100&lt;シフト設定マスタ!$E$15,$AH100="ホール"),"D",IF(希望開始時刻マスタ!E100="休み","休み","")))))</f>
        <v/>
      </c>
      <c r="F100" s="142" t="str">
        <f>IF(AND(希望開始時刻マスタ!F100&gt;=シフト設定マスタ!$D$12,希望開始時刻マスタ!F100&lt;シフト設定マスタ!$E$12,$AH100="キッチン"),"A",IF(AND(希望開始時刻マスタ!F100&gt;=シフト設定マスタ!$D$13,希望開始時刻マスタ!F100&lt;シフト設定マスタ!$E$13,$AH100="キッチン"),"B",IF(AND(希望開始時刻マスタ!F100&gt;=シフト設定マスタ!$D$14,希望開始時刻マスタ!F100&lt;シフト設定マスタ!$E$14,$AH100="ホール"),"C",IF(AND(希望開始時刻マスタ!F100&gt;=シフト設定マスタ!$D$15,希望開始時刻マスタ!F100&lt;シフト設定マスタ!$E$15,$AH100="ホール"),"D",IF(希望開始時刻マスタ!F100="休み","休み","")))))</f>
        <v/>
      </c>
      <c r="G100" s="142" t="str">
        <f>IF(AND(希望開始時刻マスタ!G100&gt;=シフト設定マスタ!$D$12,希望開始時刻マスタ!G100&lt;シフト設定マスタ!$E$12,$AH100="キッチン"),"A",IF(AND(希望開始時刻マスタ!G100&gt;=シフト設定マスタ!$D$13,希望開始時刻マスタ!G100&lt;シフト設定マスタ!$E$13,$AH100="キッチン"),"B",IF(AND(希望開始時刻マスタ!G100&gt;=シフト設定マスタ!$D$14,希望開始時刻マスタ!G100&lt;シフト設定マスタ!$E$14,$AH100="ホール"),"C",IF(AND(希望開始時刻マスタ!G100&gt;=シフト設定マスタ!$D$15,希望開始時刻マスタ!G100&lt;シフト設定マスタ!$E$15,$AH100="ホール"),"D",IF(希望開始時刻マスタ!G100="休み","休み","")))))</f>
        <v/>
      </c>
      <c r="H100" s="142" t="str">
        <f>IF(AND(希望開始時刻マスタ!H100&gt;=シフト設定マスタ!$D$12,希望開始時刻マスタ!H100&lt;シフト設定マスタ!$E$12,$AH100="キッチン"),"A",IF(AND(希望開始時刻マスタ!H100&gt;=シフト設定マスタ!$D$13,希望開始時刻マスタ!H100&lt;シフト設定マスタ!$E$13,$AH100="キッチン"),"B",IF(AND(希望開始時刻マスタ!H100&gt;=シフト設定マスタ!$D$14,希望開始時刻マスタ!H100&lt;シフト設定マスタ!$E$14,$AH100="ホール"),"C",IF(AND(希望開始時刻マスタ!H100&gt;=シフト設定マスタ!$D$15,希望開始時刻マスタ!H100&lt;シフト設定マスタ!$E$15,$AH100="ホール"),"D",IF(希望開始時刻マスタ!H100="休み","休み","")))))</f>
        <v/>
      </c>
      <c r="I100" s="142" t="str">
        <f>IF(AND(希望開始時刻マスタ!I100&gt;=シフト設定マスタ!$D$12,希望開始時刻マスタ!I100&lt;シフト設定マスタ!$E$12,$AH100="キッチン"),"A",IF(AND(希望開始時刻マスタ!I100&gt;=シフト設定マスタ!$D$13,希望開始時刻マスタ!I100&lt;シフト設定マスタ!$E$13,$AH100="キッチン"),"B",IF(AND(希望開始時刻マスタ!I100&gt;=シフト設定マスタ!$D$14,希望開始時刻マスタ!I100&lt;シフト設定マスタ!$E$14,$AH100="ホール"),"C",IF(AND(希望開始時刻マスタ!I100&gt;=シフト設定マスタ!$D$15,希望開始時刻マスタ!I100&lt;シフト設定マスタ!$E$15,$AH100="ホール"),"D",IF(希望開始時刻マスタ!I100="休み","休み","")))))</f>
        <v/>
      </c>
      <c r="J100" s="142" t="str">
        <f>IF(AND(希望開始時刻マスタ!J100&gt;=シフト設定マスタ!$D$12,希望開始時刻マスタ!J100&lt;シフト設定マスタ!$E$12,$AH100="キッチン"),"A",IF(AND(希望開始時刻マスタ!J100&gt;=シフト設定マスタ!$D$13,希望開始時刻マスタ!J100&lt;シフト設定マスタ!$E$13,$AH100="キッチン"),"B",IF(AND(希望開始時刻マスタ!J100&gt;=シフト設定マスタ!$D$14,希望開始時刻マスタ!J100&lt;シフト設定マスタ!$E$14,$AH100="ホール"),"C",IF(AND(希望開始時刻マスタ!J100&gt;=シフト設定マスタ!$D$15,希望開始時刻マスタ!J100&lt;シフト設定マスタ!$E$15,$AH100="ホール"),"D",IF(希望開始時刻マスタ!J100="休み","休み","")))))</f>
        <v/>
      </c>
      <c r="K100" s="142" t="str">
        <f>IF(AND(希望開始時刻マスタ!K100&gt;=シフト設定マスタ!$D$12,希望開始時刻マスタ!K100&lt;シフト設定マスタ!$E$12,$AH100="キッチン"),"A",IF(AND(希望開始時刻マスタ!K100&gt;=シフト設定マスタ!$D$13,希望開始時刻マスタ!K100&lt;シフト設定マスタ!$E$13,$AH100="キッチン"),"B",IF(AND(希望開始時刻マスタ!K100&gt;=シフト設定マスタ!$D$14,希望開始時刻マスタ!K100&lt;シフト設定マスタ!$E$14,$AH100="ホール"),"C",IF(AND(希望開始時刻マスタ!K100&gt;=シフト設定マスタ!$D$15,希望開始時刻マスタ!K100&lt;シフト設定マスタ!$E$15,$AH100="ホール"),"D",IF(希望開始時刻マスタ!K100="休み","休み","")))))</f>
        <v/>
      </c>
      <c r="L100" s="142" t="str">
        <f>IF(AND(希望開始時刻マスタ!L100&gt;=シフト設定マスタ!$D$12,希望開始時刻マスタ!L100&lt;シフト設定マスタ!$E$12,$AH100="キッチン"),"A",IF(AND(希望開始時刻マスタ!L100&gt;=シフト設定マスタ!$D$13,希望開始時刻マスタ!L100&lt;シフト設定マスタ!$E$13,$AH100="キッチン"),"B",IF(AND(希望開始時刻マスタ!L100&gt;=シフト設定マスタ!$D$14,希望開始時刻マスタ!L100&lt;シフト設定マスタ!$E$14,$AH100="ホール"),"C",IF(AND(希望開始時刻マスタ!L100&gt;=シフト設定マスタ!$D$15,希望開始時刻マスタ!L100&lt;シフト設定マスタ!$E$15,$AH100="ホール"),"D",IF(希望開始時刻マスタ!L100="休み","休み","")))))</f>
        <v/>
      </c>
      <c r="M100" s="142" t="str">
        <f>IF(AND(希望開始時刻マスタ!M100&gt;=シフト設定マスタ!$D$12,希望開始時刻マスタ!M100&lt;シフト設定マスタ!$E$12,$AH100="キッチン"),"A",IF(AND(希望開始時刻マスタ!M100&gt;=シフト設定マスタ!$D$13,希望開始時刻マスタ!M100&lt;シフト設定マスタ!$E$13,$AH100="キッチン"),"B",IF(AND(希望開始時刻マスタ!M100&gt;=シフト設定マスタ!$D$14,希望開始時刻マスタ!M100&lt;シフト設定マスタ!$E$14,$AH100="ホール"),"C",IF(AND(希望開始時刻マスタ!M100&gt;=シフト設定マスタ!$D$15,希望開始時刻マスタ!M100&lt;シフト設定マスタ!$E$15,$AH100="ホール"),"D",IF(希望開始時刻マスタ!M100="休み","休み","")))))</f>
        <v/>
      </c>
      <c r="N100" s="142" t="str">
        <f>IF(AND(希望開始時刻マスタ!N100&gt;=シフト設定マスタ!$D$12,希望開始時刻マスタ!N100&lt;シフト設定マスタ!$E$12,$AH100="キッチン"),"A",IF(AND(希望開始時刻マスタ!N100&gt;=シフト設定マスタ!$D$13,希望開始時刻マスタ!N100&lt;シフト設定マスタ!$E$13,$AH100="キッチン"),"B",IF(AND(希望開始時刻マスタ!N100&gt;=シフト設定マスタ!$D$14,希望開始時刻マスタ!N100&lt;シフト設定マスタ!$E$14,$AH100="ホール"),"C",IF(AND(希望開始時刻マスタ!N100&gt;=シフト設定マスタ!$D$15,希望開始時刻マスタ!N100&lt;シフト設定マスタ!$E$15,$AH100="ホール"),"D",IF(希望開始時刻マスタ!N100="休み","休み","")))))</f>
        <v/>
      </c>
      <c r="O100" s="142" t="str">
        <f>IF(AND(希望開始時刻マスタ!O100&gt;=シフト設定マスタ!$D$12,希望開始時刻マスタ!O100&lt;シフト設定マスタ!$E$12,$AH100="キッチン"),"A",IF(AND(希望開始時刻マスタ!O100&gt;=シフト設定マスタ!$D$13,希望開始時刻マスタ!O100&lt;シフト設定マスタ!$E$13,$AH100="キッチン"),"B",IF(AND(希望開始時刻マスタ!O100&gt;=シフト設定マスタ!$D$14,希望開始時刻マスタ!O100&lt;シフト設定マスタ!$E$14,$AH100="ホール"),"C",IF(AND(希望開始時刻マスタ!O100&gt;=シフト設定マスタ!$D$15,希望開始時刻マスタ!O100&lt;シフト設定マスタ!$E$15,$AH100="ホール"),"D",IF(希望開始時刻マスタ!O100="休み","休み","")))))</f>
        <v/>
      </c>
      <c r="P100" s="142" t="str">
        <f>IF(AND(希望開始時刻マスタ!P100&gt;=シフト設定マスタ!$D$12,希望開始時刻マスタ!P100&lt;シフト設定マスタ!$E$12,$AH100="キッチン"),"A",IF(AND(希望開始時刻マスタ!P100&gt;=シフト設定マスタ!$D$13,希望開始時刻マスタ!P100&lt;シフト設定マスタ!$E$13,$AH100="キッチン"),"B",IF(AND(希望開始時刻マスタ!P100&gt;=シフト設定マスタ!$D$14,希望開始時刻マスタ!P100&lt;シフト設定マスタ!$E$14,$AH100="ホール"),"C",IF(AND(希望開始時刻マスタ!P100&gt;=シフト設定マスタ!$D$15,希望開始時刻マスタ!P100&lt;シフト設定マスタ!$E$15,$AH100="ホール"),"D",IF(希望開始時刻マスタ!P100="休み","休み","")))))</f>
        <v/>
      </c>
      <c r="Q100" s="142" t="str">
        <f>IF(AND(希望開始時刻マスタ!Q100&gt;=シフト設定マスタ!$D$12,希望開始時刻マスタ!Q100&lt;シフト設定マスタ!$E$12,$AH100="キッチン"),"A",IF(AND(希望開始時刻マスタ!Q100&gt;=シフト設定マスタ!$D$13,希望開始時刻マスタ!Q100&lt;シフト設定マスタ!$E$13,$AH100="キッチン"),"B",IF(AND(希望開始時刻マスタ!Q100&gt;=シフト設定マスタ!$D$14,希望開始時刻マスタ!Q100&lt;シフト設定マスタ!$E$14,$AH100="ホール"),"C",IF(AND(希望開始時刻マスタ!Q100&gt;=シフト設定マスタ!$D$15,希望開始時刻マスタ!Q100&lt;シフト設定マスタ!$E$15,$AH100="ホール"),"D",IF(希望開始時刻マスタ!Q100="休み","休み","")))))</f>
        <v/>
      </c>
      <c r="R100" s="142" t="str">
        <f>IF(AND(希望開始時刻マスタ!R100&gt;=シフト設定マスタ!$D$12,希望開始時刻マスタ!R100&lt;シフト設定マスタ!$E$12,$AH100="キッチン"),"A",IF(AND(希望開始時刻マスタ!R100&gt;=シフト設定マスタ!$D$13,希望開始時刻マスタ!R100&lt;シフト設定マスタ!$E$13,$AH100="キッチン"),"B",IF(AND(希望開始時刻マスタ!R100&gt;=シフト設定マスタ!$D$14,希望開始時刻マスタ!R100&lt;シフト設定マスタ!$E$14,$AH100="ホール"),"C",IF(AND(希望開始時刻マスタ!R100&gt;=シフト設定マスタ!$D$15,希望開始時刻マスタ!R100&lt;シフト設定マスタ!$E$15,$AH100="ホール"),"D",IF(希望開始時刻マスタ!R100="休み","休み","")))))</f>
        <v/>
      </c>
      <c r="S100" s="142" t="str">
        <f>IF(AND(希望開始時刻マスタ!S100&gt;=シフト設定マスタ!$D$12,希望開始時刻マスタ!S100&lt;シフト設定マスタ!$E$12,$AH100="キッチン"),"A",IF(AND(希望開始時刻マスタ!S100&gt;=シフト設定マスタ!$D$13,希望開始時刻マスタ!S100&lt;シフト設定マスタ!$E$13,$AH100="キッチン"),"B",IF(AND(希望開始時刻マスタ!S100&gt;=シフト設定マスタ!$D$14,希望開始時刻マスタ!S100&lt;シフト設定マスタ!$E$14,$AH100="ホール"),"C",IF(AND(希望開始時刻マスタ!S100&gt;=シフト設定マスタ!$D$15,希望開始時刻マスタ!S100&lt;シフト設定マスタ!$E$15,$AH100="ホール"),"D",IF(希望開始時刻マスタ!S100="休み","休み","")))))</f>
        <v/>
      </c>
      <c r="T100" s="142" t="str">
        <f>IF(AND(希望開始時刻マスタ!T100&gt;=シフト設定マスタ!$D$12,希望開始時刻マスタ!T100&lt;シフト設定マスタ!$E$12,$AH100="キッチン"),"A",IF(AND(希望開始時刻マスタ!T100&gt;=シフト設定マスタ!$D$13,希望開始時刻マスタ!T100&lt;シフト設定マスタ!$E$13,$AH100="キッチン"),"B",IF(AND(希望開始時刻マスタ!T100&gt;=シフト設定マスタ!$D$14,希望開始時刻マスタ!T100&lt;シフト設定マスタ!$E$14,$AH100="ホール"),"C",IF(AND(希望開始時刻マスタ!T100&gt;=シフト設定マスタ!$D$15,希望開始時刻マスタ!T100&lt;シフト設定マスタ!$E$15,$AH100="ホール"),"D",IF(希望開始時刻マスタ!T100="休み","休み","")))))</f>
        <v/>
      </c>
      <c r="U100" s="142" t="str">
        <f>IF(AND(希望開始時刻マスタ!U100&gt;=シフト設定マスタ!$D$12,希望開始時刻マスタ!U100&lt;シフト設定マスタ!$E$12,$AH100="キッチン"),"A",IF(AND(希望開始時刻マスタ!U100&gt;=シフト設定マスタ!$D$13,希望開始時刻マスタ!U100&lt;シフト設定マスタ!$E$13,$AH100="キッチン"),"B",IF(AND(希望開始時刻マスタ!U100&gt;=シフト設定マスタ!$D$14,希望開始時刻マスタ!U100&lt;シフト設定マスタ!$E$14,$AH100="ホール"),"C",IF(AND(希望開始時刻マスタ!U100&gt;=シフト設定マスタ!$D$15,希望開始時刻マスタ!U100&lt;シフト設定マスタ!$E$15,$AH100="ホール"),"D",IF(希望開始時刻マスタ!U100="休み","休み","")))))</f>
        <v/>
      </c>
      <c r="V100" s="142" t="str">
        <f>IF(AND(希望開始時刻マスタ!V100&gt;=シフト設定マスタ!$D$12,希望開始時刻マスタ!V100&lt;シフト設定マスタ!$E$12,$AH100="キッチン"),"A",IF(AND(希望開始時刻マスタ!V100&gt;=シフト設定マスタ!$D$13,希望開始時刻マスタ!V100&lt;シフト設定マスタ!$E$13,$AH100="キッチン"),"B",IF(AND(希望開始時刻マスタ!V100&gt;=シフト設定マスタ!$D$14,希望開始時刻マスタ!V100&lt;シフト設定マスタ!$E$14,$AH100="ホール"),"C",IF(AND(希望開始時刻マスタ!V100&gt;=シフト設定マスタ!$D$15,希望開始時刻マスタ!V100&lt;シフト設定マスタ!$E$15,$AH100="ホール"),"D",IF(希望開始時刻マスタ!V100="休み","休み","")))))</f>
        <v/>
      </c>
      <c r="W100" s="142" t="str">
        <f>IF(AND(希望開始時刻マスタ!W100&gt;=シフト設定マスタ!$D$12,希望開始時刻マスタ!W100&lt;シフト設定マスタ!$E$12,$AH100="キッチン"),"A",IF(AND(希望開始時刻マスタ!W100&gt;=シフト設定マスタ!$D$13,希望開始時刻マスタ!W100&lt;シフト設定マスタ!$E$13,$AH100="キッチン"),"B",IF(AND(希望開始時刻マスタ!W100&gt;=シフト設定マスタ!$D$14,希望開始時刻マスタ!W100&lt;シフト設定マスタ!$E$14,$AH100="ホール"),"C",IF(AND(希望開始時刻マスタ!W100&gt;=シフト設定マスタ!$D$15,希望開始時刻マスタ!W100&lt;シフト設定マスタ!$E$15,$AH100="ホール"),"D",IF(希望開始時刻マスタ!W100="休み","休み","")))))</f>
        <v/>
      </c>
      <c r="X100" s="142" t="str">
        <f>IF(AND(希望開始時刻マスタ!X100&gt;=シフト設定マスタ!$D$12,希望開始時刻マスタ!X100&lt;シフト設定マスタ!$E$12,$AH100="キッチン"),"A",IF(AND(希望開始時刻マスタ!X100&gt;=シフト設定マスタ!$D$13,希望開始時刻マスタ!X100&lt;シフト設定マスタ!$E$13,$AH100="キッチン"),"B",IF(AND(希望開始時刻マスタ!X100&gt;=シフト設定マスタ!$D$14,希望開始時刻マスタ!X100&lt;シフト設定マスタ!$E$14,$AH100="ホール"),"C",IF(AND(希望開始時刻マスタ!X100&gt;=シフト設定マスタ!$D$15,希望開始時刻マスタ!X100&lt;シフト設定マスタ!$E$15,$AH100="ホール"),"D",IF(希望開始時刻マスタ!X100="休み","休み","")))))</f>
        <v/>
      </c>
      <c r="Y100" s="142" t="str">
        <f>IF(AND(希望開始時刻マスタ!Y100&gt;=シフト設定マスタ!$D$12,希望開始時刻マスタ!Y100&lt;シフト設定マスタ!$E$12,$AH100="キッチン"),"A",IF(AND(希望開始時刻マスタ!Y100&gt;=シフト設定マスタ!$D$13,希望開始時刻マスタ!Y100&lt;シフト設定マスタ!$E$13,$AH100="キッチン"),"B",IF(AND(希望開始時刻マスタ!Y100&gt;=シフト設定マスタ!$D$14,希望開始時刻マスタ!Y100&lt;シフト設定マスタ!$E$14,$AH100="ホール"),"C",IF(AND(希望開始時刻マスタ!Y100&gt;=シフト設定マスタ!$D$15,希望開始時刻マスタ!Y100&lt;シフト設定マスタ!$E$15,$AH100="ホール"),"D",IF(希望開始時刻マスタ!Y100="休み","休み","")))))</f>
        <v/>
      </c>
      <c r="Z100" s="142" t="str">
        <f>IF(AND(希望開始時刻マスタ!Z100&gt;=シフト設定マスタ!$D$12,希望開始時刻マスタ!Z100&lt;シフト設定マスタ!$E$12,$AH100="キッチン"),"A",IF(AND(希望開始時刻マスタ!Z100&gt;=シフト設定マスタ!$D$13,希望開始時刻マスタ!Z100&lt;シフト設定マスタ!$E$13,$AH100="キッチン"),"B",IF(AND(希望開始時刻マスタ!Z100&gt;=シフト設定マスタ!$D$14,希望開始時刻マスタ!Z100&lt;シフト設定マスタ!$E$14,$AH100="ホール"),"C",IF(AND(希望開始時刻マスタ!Z100&gt;=シフト設定マスタ!$D$15,希望開始時刻マスタ!Z100&lt;シフト設定マスタ!$E$15,$AH100="ホール"),"D",IF(希望開始時刻マスタ!Z100="休み","休み","")))))</f>
        <v/>
      </c>
      <c r="AA100" s="142" t="str">
        <f>IF(AND(希望開始時刻マスタ!AA100&gt;=シフト設定マスタ!$D$12,希望開始時刻マスタ!AA100&lt;シフト設定マスタ!$E$12,$AH100="キッチン"),"A",IF(AND(希望開始時刻マスタ!AA100&gt;=シフト設定マスタ!$D$13,希望開始時刻マスタ!AA100&lt;シフト設定マスタ!$E$13,$AH100="キッチン"),"B",IF(AND(希望開始時刻マスタ!AA100&gt;=シフト設定マスタ!$D$14,希望開始時刻マスタ!AA100&lt;シフト設定マスタ!$E$14,$AH100="ホール"),"C",IF(AND(希望開始時刻マスタ!AA100&gt;=シフト設定マスタ!$D$15,希望開始時刻マスタ!AA100&lt;シフト設定マスタ!$E$15,$AH100="ホール"),"D",IF(希望開始時刻マスタ!AA100="休み","休み","")))))</f>
        <v/>
      </c>
      <c r="AB100" s="142" t="str">
        <f>IF(AND(希望開始時刻マスタ!AB100&gt;=シフト設定マスタ!$D$12,希望開始時刻マスタ!AB100&lt;シフト設定マスタ!$E$12,$AH100="キッチン"),"A",IF(AND(希望開始時刻マスタ!AB100&gt;=シフト設定マスタ!$D$13,希望開始時刻マスタ!AB100&lt;シフト設定マスタ!$E$13,$AH100="キッチン"),"B",IF(AND(希望開始時刻マスタ!AB100&gt;=シフト設定マスタ!$D$14,希望開始時刻マスタ!AB100&lt;シフト設定マスタ!$E$14,$AH100="ホール"),"C",IF(AND(希望開始時刻マスタ!AB100&gt;=シフト設定マスタ!$D$15,希望開始時刻マスタ!AB100&lt;シフト設定マスタ!$E$15,$AH100="ホール"),"D",IF(希望開始時刻マスタ!AB100="休み","休み","")))))</f>
        <v/>
      </c>
      <c r="AC100" s="142" t="str">
        <f>IF(AND(希望開始時刻マスタ!AC100&gt;=シフト設定マスタ!$D$12,希望開始時刻マスタ!AC100&lt;シフト設定マスタ!$E$12,$AH100="キッチン"),"A",IF(AND(希望開始時刻マスタ!AC100&gt;=シフト設定マスタ!$D$13,希望開始時刻マスタ!AC100&lt;シフト設定マスタ!$E$13,$AH100="キッチン"),"B",IF(AND(希望開始時刻マスタ!AC100&gt;=シフト設定マスタ!$D$14,希望開始時刻マスタ!AC100&lt;シフト設定マスタ!$E$14,$AH100="ホール"),"C",IF(AND(希望開始時刻マスタ!AC100&gt;=シフト設定マスタ!$D$15,希望開始時刻マスタ!AC100&lt;シフト設定マスタ!$E$15,$AH100="ホール"),"D",IF(希望開始時刻マスタ!AC100="休み","休み","")))))</f>
        <v/>
      </c>
      <c r="AD100" s="142" t="str">
        <f>IF(AND(希望開始時刻マスタ!AD100&gt;=シフト設定マスタ!$D$12,希望開始時刻マスタ!AD100&lt;シフト設定マスタ!$E$12,$AH100="キッチン"),"A",IF(AND(希望開始時刻マスタ!AD100&gt;=シフト設定マスタ!$D$13,希望開始時刻マスタ!AD100&lt;シフト設定マスタ!$E$13,$AH100="キッチン"),"B",IF(AND(希望開始時刻マスタ!AD100&gt;=シフト設定マスタ!$D$14,希望開始時刻マスタ!AD100&lt;シフト設定マスタ!$E$14,$AH100="ホール"),"C",IF(AND(希望開始時刻マスタ!AD100&gt;=シフト設定マスタ!$D$15,希望開始時刻マスタ!AD100&lt;シフト設定マスタ!$E$15,$AH100="ホール"),"D",IF(希望開始時刻マスタ!AD100="休み","休み","")))))</f>
        <v/>
      </c>
      <c r="AE100" s="142" t="str">
        <f>IF(AND(希望開始時刻マスタ!AE100&gt;=シフト設定マスタ!$D$12,希望開始時刻マスタ!AE100&lt;シフト設定マスタ!$E$12,$AH100="キッチン"),"A",IF(AND(希望開始時刻マスタ!AE100&gt;=シフト設定マスタ!$D$13,希望開始時刻マスタ!AE100&lt;シフト設定マスタ!$E$13,$AH100="キッチン"),"B",IF(AND(希望開始時刻マスタ!AE100&gt;=シフト設定マスタ!$D$14,希望開始時刻マスタ!AE100&lt;シフト設定マスタ!$E$14,$AH100="ホール"),"C",IF(AND(希望開始時刻マスタ!AE100&gt;=シフト設定マスタ!$D$15,希望開始時刻マスタ!AE100&lt;シフト設定マスタ!$E$15,$AH100="ホール"),"D",IF(希望開始時刻マスタ!AE100="休み","休み","")))))</f>
        <v/>
      </c>
      <c r="AF100" s="142" t="str">
        <f>IF(AND(希望開始時刻マスタ!AF100&gt;=シフト設定マスタ!$D$12,希望開始時刻マスタ!AF100&lt;シフト設定マスタ!$E$12,$AH100="キッチン"),"A",IF(AND(希望開始時刻マスタ!AF100&gt;=シフト設定マスタ!$D$13,希望開始時刻マスタ!AF100&lt;シフト設定マスタ!$E$13,$AH100="キッチン"),"B",IF(AND(希望開始時刻マスタ!AF100&gt;=シフト設定マスタ!$D$14,希望開始時刻マスタ!AF100&lt;シフト設定マスタ!$E$14,$AH100="ホール"),"C",IF(AND(希望開始時刻マスタ!AF100&gt;=シフト設定マスタ!$D$15,希望開始時刻マスタ!AF100&lt;シフト設定マスタ!$E$15,$AH100="ホール"),"D",IF(希望開始時刻マスタ!AF100="休み","休み","")))))</f>
        <v/>
      </c>
      <c r="AG100" s="142" t="str">
        <f>IF(AND(希望開始時刻マスタ!AG100&gt;=シフト設定マスタ!$D$12,希望開始時刻マスタ!AG100&lt;シフト設定マスタ!$E$12,$AH100="キッチン"),"A",IF(AND(希望開始時刻マスタ!AG100&gt;=シフト設定マスタ!$D$13,希望開始時刻マスタ!AG100&lt;シフト設定マスタ!$E$13,$AH100="キッチン"),"B",IF(AND(希望開始時刻マスタ!AG100&gt;=シフト設定マスタ!$D$14,希望開始時刻マスタ!AG100&lt;シフト設定マスタ!$E$14,$AH100="ホール"),"C",IF(AND(希望開始時刻マスタ!AG100&gt;=シフト設定マスタ!$D$15,希望開始時刻マスタ!AG100&lt;シフト設定マスタ!$E$15,$AH100="ホール"),"D",IF(希望開始時刻マスタ!AG100="休み","休み","")))))</f>
        <v/>
      </c>
      <c r="AH100" s="143" t="str">
        <f>スタッフマスタ!L4</f>
        <v>ホール</v>
      </c>
    </row>
    <row r="101" spans="2:34" x14ac:dyDescent="0.4">
      <c r="B101" s="17" t="s">
        <v>52</v>
      </c>
      <c r="C101" s="142" t="str">
        <f>IF(AND(希望開始時刻マスタ!C101&gt;=シフト設定マスタ!$D$12,希望開始時刻マスタ!C101&lt;シフト設定マスタ!$E$12,$AH101="キッチン"),"A",IF(AND(希望開始時刻マスタ!C101&gt;=シフト設定マスタ!$D$13,希望開始時刻マスタ!C101&lt;シフト設定マスタ!$E$13,$AH101="キッチン"),"B",IF(AND(希望開始時刻マスタ!C101&gt;=シフト設定マスタ!$D$14,希望開始時刻マスタ!C101&lt;シフト設定マスタ!$E$14,$AH101="ホール"),"C",IF(AND(希望開始時刻マスタ!C101&gt;=シフト設定マスタ!$D$15,希望開始時刻マスタ!C101&lt;シフト設定マスタ!$E$15,$AH101="ホール"),"D",IF(希望開始時刻マスタ!C101="休み","休み","")))))</f>
        <v/>
      </c>
      <c r="D101" s="142" t="str">
        <f>IF(AND(希望開始時刻マスタ!D101&gt;=シフト設定マスタ!$D$12,希望開始時刻マスタ!D101&lt;シフト設定マスタ!$E$12,$AH101="キッチン"),"A",IF(AND(希望開始時刻マスタ!D101&gt;=シフト設定マスタ!$D$13,希望開始時刻マスタ!D101&lt;シフト設定マスタ!$E$13,$AH101="キッチン"),"B",IF(AND(希望開始時刻マスタ!D101&gt;=シフト設定マスタ!$D$14,希望開始時刻マスタ!D101&lt;シフト設定マスタ!$E$14,$AH101="ホール"),"C",IF(AND(希望開始時刻マスタ!D101&gt;=シフト設定マスタ!$D$15,希望開始時刻マスタ!D101&lt;シフト設定マスタ!$E$15,$AH101="ホール"),"D",IF(希望開始時刻マスタ!D101="休み","休み","")))))</f>
        <v/>
      </c>
      <c r="E101" s="142" t="str">
        <f>IF(AND(希望開始時刻マスタ!E101&gt;=シフト設定マスタ!$D$12,希望開始時刻マスタ!E101&lt;シフト設定マスタ!$E$12,$AH101="キッチン"),"A",IF(AND(希望開始時刻マスタ!E101&gt;=シフト設定マスタ!$D$13,希望開始時刻マスタ!E101&lt;シフト設定マスタ!$E$13,$AH101="キッチン"),"B",IF(AND(希望開始時刻マスタ!E101&gt;=シフト設定マスタ!$D$14,希望開始時刻マスタ!E101&lt;シフト設定マスタ!$E$14,$AH101="ホール"),"C",IF(AND(希望開始時刻マスタ!E101&gt;=シフト設定マスタ!$D$15,希望開始時刻マスタ!E101&lt;シフト設定マスタ!$E$15,$AH101="ホール"),"D",IF(希望開始時刻マスタ!E101="休み","休み","")))))</f>
        <v/>
      </c>
      <c r="F101" s="142" t="str">
        <f>IF(AND(希望開始時刻マスタ!F101&gt;=シフト設定マスタ!$D$12,希望開始時刻マスタ!F101&lt;シフト設定マスタ!$E$12,$AH101="キッチン"),"A",IF(AND(希望開始時刻マスタ!F101&gt;=シフト設定マスタ!$D$13,希望開始時刻マスタ!F101&lt;シフト設定マスタ!$E$13,$AH101="キッチン"),"B",IF(AND(希望開始時刻マスタ!F101&gt;=シフト設定マスタ!$D$14,希望開始時刻マスタ!F101&lt;シフト設定マスタ!$E$14,$AH101="ホール"),"C",IF(AND(希望開始時刻マスタ!F101&gt;=シフト設定マスタ!$D$15,希望開始時刻マスタ!F101&lt;シフト設定マスタ!$E$15,$AH101="ホール"),"D",IF(希望開始時刻マスタ!F101="休み","休み","")))))</f>
        <v/>
      </c>
      <c r="G101" s="142" t="str">
        <f>IF(AND(希望開始時刻マスタ!G101&gt;=シフト設定マスタ!$D$12,希望開始時刻マスタ!G101&lt;シフト設定マスタ!$E$12,$AH101="キッチン"),"A",IF(AND(希望開始時刻マスタ!G101&gt;=シフト設定マスタ!$D$13,希望開始時刻マスタ!G101&lt;シフト設定マスタ!$E$13,$AH101="キッチン"),"B",IF(AND(希望開始時刻マスタ!G101&gt;=シフト設定マスタ!$D$14,希望開始時刻マスタ!G101&lt;シフト設定マスタ!$E$14,$AH101="ホール"),"C",IF(AND(希望開始時刻マスタ!G101&gt;=シフト設定マスタ!$D$15,希望開始時刻マスタ!G101&lt;シフト設定マスタ!$E$15,$AH101="ホール"),"D",IF(希望開始時刻マスタ!G101="休み","休み","")))))</f>
        <v/>
      </c>
      <c r="H101" s="142" t="str">
        <f>IF(AND(希望開始時刻マスタ!H101&gt;=シフト設定マスタ!$D$12,希望開始時刻マスタ!H101&lt;シフト設定マスタ!$E$12,$AH101="キッチン"),"A",IF(AND(希望開始時刻マスタ!H101&gt;=シフト設定マスタ!$D$13,希望開始時刻マスタ!H101&lt;シフト設定マスタ!$E$13,$AH101="キッチン"),"B",IF(AND(希望開始時刻マスタ!H101&gt;=シフト設定マスタ!$D$14,希望開始時刻マスタ!H101&lt;シフト設定マスタ!$E$14,$AH101="ホール"),"C",IF(AND(希望開始時刻マスタ!H101&gt;=シフト設定マスタ!$D$15,希望開始時刻マスタ!H101&lt;シフト設定マスタ!$E$15,$AH101="ホール"),"D",IF(希望開始時刻マスタ!H101="休み","休み","")))))</f>
        <v/>
      </c>
      <c r="I101" s="142" t="str">
        <f>IF(AND(希望開始時刻マスタ!I101&gt;=シフト設定マスタ!$D$12,希望開始時刻マスタ!I101&lt;シフト設定マスタ!$E$12,$AH101="キッチン"),"A",IF(AND(希望開始時刻マスタ!I101&gt;=シフト設定マスタ!$D$13,希望開始時刻マスタ!I101&lt;シフト設定マスタ!$E$13,$AH101="キッチン"),"B",IF(AND(希望開始時刻マスタ!I101&gt;=シフト設定マスタ!$D$14,希望開始時刻マスタ!I101&lt;シフト設定マスタ!$E$14,$AH101="ホール"),"C",IF(AND(希望開始時刻マスタ!I101&gt;=シフト設定マスタ!$D$15,希望開始時刻マスタ!I101&lt;シフト設定マスタ!$E$15,$AH101="ホール"),"D",IF(希望開始時刻マスタ!I101="休み","休み","")))))</f>
        <v/>
      </c>
      <c r="J101" s="142" t="str">
        <f>IF(AND(希望開始時刻マスタ!J101&gt;=シフト設定マスタ!$D$12,希望開始時刻マスタ!J101&lt;シフト設定マスタ!$E$12,$AH101="キッチン"),"A",IF(AND(希望開始時刻マスタ!J101&gt;=シフト設定マスタ!$D$13,希望開始時刻マスタ!J101&lt;シフト設定マスタ!$E$13,$AH101="キッチン"),"B",IF(AND(希望開始時刻マスタ!J101&gt;=シフト設定マスタ!$D$14,希望開始時刻マスタ!J101&lt;シフト設定マスタ!$E$14,$AH101="ホール"),"C",IF(AND(希望開始時刻マスタ!J101&gt;=シフト設定マスタ!$D$15,希望開始時刻マスタ!J101&lt;シフト設定マスタ!$E$15,$AH101="ホール"),"D",IF(希望開始時刻マスタ!J101="休み","休み","")))))</f>
        <v/>
      </c>
      <c r="K101" s="142" t="str">
        <f>IF(AND(希望開始時刻マスタ!K101&gt;=シフト設定マスタ!$D$12,希望開始時刻マスタ!K101&lt;シフト設定マスタ!$E$12,$AH101="キッチン"),"A",IF(AND(希望開始時刻マスタ!K101&gt;=シフト設定マスタ!$D$13,希望開始時刻マスタ!K101&lt;シフト設定マスタ!$E$13,$AH101="キッチン"),"B",IF(AND(希望開始時刻マスタ!K101&gt;=シフト設定マスタ!$D$14,希望開始時刻マスタ!K101&lt;シフト設定マスタ!$E$14,$AH101="ホール"),"C",IF(AND(希望開始時刻マスタ!K101&gt;=シフト設定マスタ!$D$15,希望開始時刻マスタ!K101&lt;シフト設定マスタ!$E$15,$AH101="ホール"),"D",IF(希望開始時刻マスタ!K101="休み","休み","")))))</f>
        <v/>
      </c>
      <c r="L101" s="142" t="str">
        <f>IF(AND(希望開始時刻マスタ!L101&gt;=シフト設定マスタ!$D$12,希望開始時刻マスタ!L101&lt;シフト設定マスタ!$E$12,$AH101="キッチン"),"A",IF(AND(希望開始時刻マスタ!L101&gt;=シフト設定マスタ!$D$13,希望開始時刻マスタ!L101&lt;シフト設定マスタ!$E$13,$AH101="キッチン"),"B",IF(AND(希望開始時刻マスタ!L101&gt;=シフト設定マスタ!$D$14,希望開始時刻マスタ!L101&lt;シフト設定マスタ!$E$14,$AH101="ホール"),"C",IF(AND(希望開始時刻マスタ!L101&gt;=シフト設定マスタ!$D$15,希望開始時刻マスタ!L101&lt;シフト設定マスタ!$E$15,$AH101="ホール"),"D",IF(希望開始時刻マスタ!L101="休み","休み","")))))</f>
        <v/>
      </c>
      <c r="M101" s="142" t="str">
        <f>IF(AND(希望開始時刻マスタ!M101&gt;=シフト設定マスタ!$D$12,希望開始時刻マスタ!M101&lt;シフト設定マスタ!$E$12,$AH101="キッチン"),"A",IF(AND(希望開始時刻マスタ!M101&gt;=シフト設定マスタ!$D$13,希望開始時刻マスタ!M101&lt;シフト設定マスタ!$E$13,$AH101="キッチン"),"B",IF(AND(希望開始時刻マスタ!M101&gt;=シフト設定マスタ!$D$14,希望開始時刻マスタ!M101&lt;シフト設定マスタ!$E$14,$AH101="ホール"),"C",IF(AND(希望開始時刻マスタ!M101&gt;=シフト設定マスタ!$D$15,希望開始時刻マスタ!M101&lt;シフト設定マスタ!$E$15,$AH101="ホール"),"D",IF(希望開始時刻マスタ!M101="休み","休み","")))))</f>
        <v/>
      </c>
      <c r="N101" s="142" t="str">
        <f>IF(AND(希望開始時刻マスタ!N101&gt;=シフト設定マスタ!$D$12,希望開始時刻マスタ!N101&lt;シフト設定マスタ!$E$12,$AH101="キッチン"),"A",IF(AND(希望開始時刻マスタ!N101&gt;=シフト設定マスタ!$D$13,希望開始時刻マスタ!N101&lt;シフト設定マスタ!$E$13,$AH101="キッチン"),"B",IF(AND(希望開始時刻マスタ!N101&gt;=シフト設定マスタ!$D$14,希望開始時刻マスタ!N101&lt;シフト設定マスタ!$E$14,$AH101="ホール"),"C",IF(AND(希望開始時刻マスタ!N101&gt;=シフト設定マスタ!$D$15,希望開始時刻マスタ!N101&lt;シフト設定マスタ!$E$15,$AH101="ホール"),"D",IF(希望開始時刻マスタ!N101="休み","休み","")))))</f>
        <v/>
      </c>
      <c r="O101" s="142" t="str">
        <f>IF(AND(希望開始時刻マスタ!O101&gt;=シフト設定マスタ!$D$12,希望開始時刻マスタ!O101&lt;シフト設定マスタ!$E$12,$AH101="キッチン"),"A",IF(AND(希望開始時刻マスタ!O101&gt;=シフト設定マスタ!$D$13,希望開始時刻マスタ!O101&lt;シフト設定マスタ!$E$13,$AH101="キッチン"),"B",IF(AND(希望開始時刻マスタ!O101&gt;=シフト設定マスタ!$D$14,希望開始時刻マスタ!O101&lt;シフト設定マスタ!$E$14,$AH101="ホール"),"C",IF(AND(希望開始時刻マスタ!O101&gt;=シフト設定マスタ!$D$15,希望開始時刻マスタ!O101&lt;シフト設定マスタ!$E$15,$AH101="ホール"),"D",IF(希望開始時刻マスタ!O101="休み","休み","")))))</f>
        <v/>
      </c>
      <c r="P101" s="142" t="str">
        <f>IF(AND(希望開始時刻マスタ!P101&gt;=シフト設定マスタ!$D$12,希望開始時刻マスタ!P101&lt;シフト設定マスタ!$E$12,$AH101="キッチン"),"A",IF(AND(希望開始時刻マスタ!P101&gt;=シフト設定マスタ!$D$13,希望開始時刻マスタ!P101&lt;シフト設定マスタ!$E$13,$AH101="キッチン"),"B",IF(AND(希望開始時刻マスタ!P101&gt;=シフト設定マスタ!$D$14,希望開始時刻マスタ!P101&lt;シフト設定マスタ!$E$14,$AH101="ホール"),"C",IF(AND(希望開始時刻マスタ!P101&gt;=シフト設定マスタ!$D$15,希望開始時刻マスタ!P101&lt;シフト設定マスタ!$E$15,$AH101="ホール"),"D",IF(希望開始時刻マスタ!P101="休み","休み","")))))</f>
        <v/>
      </c>
      <c r="Q101" s="142" t="str">
        <f>IF(AND(希望開始時刻マスタ!Q101&gt;=シフト設定マスタ!$D$12,希望開始時刻マスタ!Q101&lt;シフト設定マスタ!$E$12,$AH101="キッチン"),"A",IF(AND(希望開始時刻マスタ!Q101&gt;=シフト設定マスタ!$D$13,希望開始時刻マスタ!Q101&lt;シフト設定マスタ!$E$13,$AH101="キッチン"),"B",IF(AND(希望開始時刻マスタ!Q101&gt;=シフト設定マスタ!$D$14,希望開始時刻マスタ!Q101&lt;シフト設定マスタ!$E$14,$AH101="ホール"),"C",IF(AND(希望開始時刻マスタ!Q101&gt;=シフト設定マスタ!$D$15,希望開始時刻マスタ!Q101&lt;シフト設定マスタ!$E$15,$AH101="ホール"),"D",IF(希望開始時刻マスタ!Q101="休み","休み","")))))</f>
        <v/>
      </c>
      <c r="R101" s="142" t="str">
        <f>IF(AND(希望開始時刻マスタ!R101&gt;=シフト設定マスタ!$D$12,希望開始時刻マスタ!R101&lt;シフト設定マスタ!$E$12,$AH101="キッチン"),"A",IF(AND(希望開始時刻マスタ!R101&gt;=シフト設定マスタ!$D$13,希望開始時刻マスタ!R101&lt;シフト設定マスタ!$E$13,$AH101="キッチン"),"B",IF(AND(希望開始時刻マスタ!R101&gt;=シフト設定マスタ!$D$14,希望開始時刻マスタ!R101&lt;シフト設定マスタ!$E$14,$AH101="ホール"),"C",IF(AND(希望開始時刻マスタ!R101&gt;=シフト設定マスタ!$D$15,希望開始時刻マスタ!R101&lt;シフト設定マスタ!$E$15,$AH101="ホール"),"D",IF(希望開始時刻マスタ!R101="休み","休み","")))))</f>
        <v/>
      </c>
      <c r="S101" s="142" t="str">
        <f>IF(AND(希望開始時刻マスタ!S101&gt;=シフト設定マスタ!$D$12,希望開始時刻マスタ!S101&lt;シフト設定マスタ!$E$12,$AH101="キッチン"),"A",IF(AND(希望開始時刻マスタ!S101&gt;=シフト設定マスタ!$D$13,希望開始時刻マスタ!S101&lt;シフト設定マスタ!$E$13,$AH101="キッチン"),"B",IF(AND(希望開始時刻マスタ!S101&gt;=シフト設定マスタ!$D$14,希望開始時刻マスタ!S101&lt;シフト設定マスタ!$E$14,$AH101="ホール"),"C",IF(AND(希望開始時刻マスタ!S101&gt;=シフト設定マスタ!$D$15,希望開始時刻マスタ!S101&lt;シフト設定マスタ!$E$15,$AH101="ホール"),"D",IF(希望開始時刻マスタ!S101="休み","休み","")))))</f>
        <v/>
      </c>
      <c r="T101" s="142" t="str">
        <f>IF(AND(希望開始時刻マスタ!T101&gt;=シフト設定マスタ!$D$12,希望開始時刻マスタ!T101&lt;シフト設定マスタ!$E$12,$AH101="キッチン"),"A",IF(AND(希望開始時刻マスタ!T101&gt;=シフト設定マスタ!$D$13,希望開始時刻マスタ!T101&lt;シフト設定マスタ!$E$13,$AH101="キッチン"),"B",IF(AND(希望開始時刻マスタ!T101&gt;=シフト設定マスタ!$D$14,希望開始時刻マスタ!T101&lt;シフト設定マスタ!$E$14,$AH101="ホール"),"C",IF(AND(希望開始時刻マスタ!T101&gt;=シフト設定マスタ!$D$15,希望開始時刻マスタ!T101&lt;シフト設定マスタ!$E$15,$AH101="ホール"),"D",IF(希望開始時刻マスタ!T101="休み","休み","")))))</f>
        <v/>
      </c>
      <c r="U101" s="142" t="str">
        <f>IF(AND(希望開始時刻マスタ!U101&gt;=シフト設定マスタ!$D$12,希望開始時刻マスタ!U101&lt;シフト設定マスタ!$E$12,$AH101="キッチン"),"A",IF(AND(希望開始時刻マスタ!U101&gt;=シフト設定マスタ!$D$13,希望開始時刻マスタ!U101&lt;シフト設定マスタ!$E$13,$AH101="キッチン"),"B",IF(AND(希望開始時刻マスタ!U101&gt;=シフト設定マスタ!$D$14,希望開始時刻マスタ!U101&lt;シフト設定マスタ!$E$14,$AH101="ホール"),"C",IF(AND(希望開始時刻マスタ!U101&gt;=シフト設定マスタ!$D$15,希望開始時刻マスタ!U101&lt;シフト設定マスタ!$E$15,$AH101="ホール"),"D",IF(希望開始時刻マスタ!U101="休み","休み","")))))</f>
        <v/>
      </c>
      <c r="V101" s="142" t="str">
        <f>IF(AND(希望開始時刻マスタ!V101&gt;=シフト設定マスタ!$D$12,希望開始時刻マスタ!V101&lt;シフト設定マスタ!$E$12,$AH101="キッチン"),"A",IF(AND(希望開始時刻マスタ!V101&gt;=シフト設定マスタ!$D$13,希望開始時刻マスタ!V101&lt;シフト設定マスタ!$E$13,$AH101="キッチン"),"B",IF(AND(希望開始時刻マスタ!V101&gt;=シフト設定マスタ!$D$14,希望開始時刻マスタ!V101&lt;シフト設定マスタ!$E$14,$AH101="ホール"),"C",IF(AND(希望開始時刻マスタ!V101&gt;=シフト設定マスタ!$D$15,希望開始時刻マスタ!V101&lt;シフト設定マスタ!$E$15,$AH101="ホール"),"D",IF(希望開始時刻マスタ!V101="休み","休み","")))))</f>
        <v/>
      </c>
      <c r="W101" s="142" t="str">
        <f>IF(AND(希望開始時刻マスタ!W101&gt;=シフト設定マスタ!$D$12,希望開始時刻マスタ!W101&lt;シフト設定マスタ!$E$12,$AH101="キッチン"),"A",IF(AND(希望開始時刻マスタ!W101&gt;=シフト設定マスタ!$D$13,希望開始時刻マスタ!W101&lt;シフト設定マスタ!$E$13,$AH101="キッチン"),"B",IF(AND(希望開始時刻マスタ!W101&gt;=シフト設定マスタ!$D$14,希望開始時刻マスタ!W101&lt;シフト設定マスタ!$E$14,$AH101="ホール"),"C",IF(AND(希望開始時刻マスタ!W101&gt;=シフト設定マスタ!$D$15,希望開始時刻マスタ!W101&lt;シフト設定マスタ!$E$15,$AH101="ホール"),"D",IF(希望開始時刻マスタ!W101="休み","休み","")))))</f>
        <v/>
      </c>
      <c r="X101" s="142" t="str">
        <f>IF(AND(希望開始時刻マスタ!X101&gt;=シフト設定マスタ!$D$12,希望開始時刻マスタ!X101&lt;シフト設定マスタ!$E$12,$AH101="キッチン"),"A",IF(AND(希望開始時刻マスタ!X101&gt;=シフト設定マスタ!$D$13,希望開始時刻マスタ!X101&lt;シフト設定マスタ!$E$13,$AH101="キッチン"),"B",IF(AND(希望開始時刻マスタ!X101&gt;=シフト設定マスタ!$D$14,希望開始時刻マスタ!X101&lt;シフト設定マスタ!$E$14,$AH101="ホール"),"C",IF(AND(希望開始時刻マスタ!X101&gt;=シフト設定マスタ!$D$15,希望開始時刻マスタ!X101&lt;シフト設定マスタ!$E$15,$AH101="ホール"),"D",IF(希望開始時刻マスタ!X101="休み","休み","")))))</f>
        <v/>
      </c>
      <c r="Y101" s="142" t="str">
        <f>IF(AND(希望開始時刻マスタ!Y101&gt;=シフト設定マスタ!$D$12,希望開始時刻マスタ!Y101&lt;シフト設定マスタ!$E$12,$AH101="キッチン"),"A",IF(AND(希望開始時刻マスタ!Y101&gt;=シフト設定マスタ!$D$13,希望開始時刻マスタ!Y101&lt;シフト設定マスタ!$E$13,$AH101="キッチン"),"B",IF(AND(希望開始時刻マスタ!Y101&gt;=シフト設定マスタ!$D$14,希望開始時刻マスタ!Y101&lt;シフト設定マスタ!$E$14,$AH101="ホール"),"C",IF(AND(希望開始時刻マスタ!Y101&gt;=シフト設定マスタ!$D$15,希望開始時刻マスタ!Y101&lt;シフト設定マスタ!$E$15,$AH101="ホール"),"D",IF(希望開始時刻マスタ!Y101="休み","休み","")))))</f>
        <v/>
      </c>
      <c r="Z101" s="142" t="str">
        <f>IF(AND(希望開始時刻マスタ!Z101&gt;=シフト設定マスタ!$D$12,希望開始時刻マスタ!Z101&lt;シフト設定マスタ!$E$12,$AH101="キッチン"),"A",IF(AND(希望開始時刻マスタ!Z101&gt;=シフト設定マスタ!$D$13,希望開始時刻マスタ!Z101&lt;シフト設定マスタ!$E$13,$AH101="キッチン"),"B",IF(AND(希望開始時刻マスタ!Z101&gt;=シフト設定マスタ!$D$14,希望開始時刻マスタ!Z101&lt;シフト設定マスタ!$E$14,$AH101="ホール"),"C",IF(AND(希望開始時刻マスタ!Z101&gt;=シフト設定マスタ!$D$15,希望開始時刻マスタ!Z101&lt;シフト設定マスタ!$E$15,$AH101="ホール"),"D",IF(希望開始時刻マスタ!Z101="休み","休み","")))))</f>
        <v/>
      </c>
      <c r="AA101" s="142" t="str">
        <f>IF(AND(希望開始時刻マスタ!AA101&gt;=シフト設定マスタ!$D$12,希望開始時刻マスタ!AA101&lt;シフト設定マスタ!$E$12,$AH101="キッチン"),"A",IF(AND(希望開始時刻マスタ!AA101&gt;=シフト設定マスタ!$D$13,希望開始時刻マスタ!AA101&lt;シフト設定マスタ!$E$13,$AH101="キッチン"),"B",IF(AND(希望開始時刻マスタ!AA101&gt;=シフト設定マスタ!$D$14,希望開始時刻マスタ!AA101&lt;シフト設定マスタ!$E$14,$AH101="ホール"),"C",IF(AND(希望開始時刻マスタ!AA101&gt;=シフト設定マスタ!$D$15,希望開始時刻マスタ!AA101&lt;シフト設定マスタ!$E$15,$AH101="ホール"),"D",IF(希望開始時刻マスタ!AA101="休み","休み","")))))</f>
        <v/>
      </c>
      <c r="AB101" s="142" t="str">
        <f>IF(AND(希望開始時刻マスタ!AB101&gt;=シフト設定マスタ!$D$12,希望開始時刻マスタ!AB101&lt;シフト設定マスタ!$E$12,$AH101="キッチン"),"A",IF(AND(希望開始時刻マスタ!AB101&gt;=シフト設定マスタ!$D$13,希望開始時刻マスタ!AB101&lt;シフト設定マスタ!$E$13,$AH101="キッチン"),"B",IF(AND(希望開始時刻マスタ!AB101&gt;=シフト設定マスタ!$D$14,希望開始時刻マスタ!AB101&lt;シフト設定マスタ!$E$14,$AH101="ホール"),"C",IF(AND(希望開始時刻マスタ!AB101&gt;=シフト設定マスタ!$D$15,希望開始時刻マスタ!AB101&lt;シフト設定マスタ!$E$15,$AH101="ホール"),"D",IF(希望開始時刻マスタ!AB101="休み","休み","")))))</f>
        <v/>
      </c>
      <c r="AC101" s="142" t="str">
        <f>IF(AND(希望開始時刻マスタ!AC101&gt;=シフト設定マスタ!$D$12,希望開始時刻マスタ!AC101&lt;シフト設定マスタ!$E$12,$AH101="キッチン"),"A",IF(AND(希望開始時刻マスタ!AC101&gt;=シフト設定マスタ!$D$13,希望開始時刻マスタ!AC101&lt;シフト設定マスタ!$E$13,$AH101="キッチン"),"B",IF(AND(希望開始時刻マスタ!AC101&gt;=シフト設定マスタ!$D$14,希望開始時刻マスタ!AC101&lt;シフト設定マスタ!$E$14,$AH101="ホール"),"C",IF(AND(希望開始時刻マスタ!AC101&gt;=シフト設定マスタ!$D$15,希望開始時刻マスタ!AC101&lt;シフト設定マスタ!$E$15,$AH101="ホール"),"D",IF(希望開始時刻マスタ!AC101="休み","休み","")))))</f>
        <v/>
      </c>
      <c r="AD101" s="142" t="str">
        <f>IF(AND(希望開始時刻マスタ!AD101&gt;=シフト設定マスタ!$D$12,希望開始時刻マスタ!AD101&lt;シフト設定マスタ!$E$12,$AH101="キッチン"),"A",IF(AND(希望開始時刻マスタ!AD101&gt;=シフト設定マスタ!$D$13,希望開始時刻マスタ!AD101&lt;シフト設定マスタ!$E$13,$AH101="キッチン"),"B",IF(AND(希望開始時刻マスタ!AD101&gt;=シフト設定マスタ!$D$14,希望開始時刻マスタ!AD101&lt;シフト設定マスタ!$E$14,$AH101="ホール"),"C",IF(AND(希望開始時刻マスタ!AD101&gt;=シフト設定マスタ!$D$15,希望開始時刻マスタ!AD101&lt;シフト設定マスタ!$E$15,$AH101="ホール"),"D",IF(希望開始時刻マスタ!AD101="休み","休み","")))))</f>
        <v/>
      </c>
      <c r="AE101" s="142" t="str">
        <f>IF(AND(希望開始時刻マスタ!AE101&gt;=シフト設定マスタ!$D$12,希望開始時刻マスタ!AE101&lt;シフト設定マスタ!$E$12,$AH101="キッチン"),"A",IF(AND(希望開始時刻マスタ!AE101&gt;=シフト設定マスタ!$D$13,希望開始時刻マスタ!AE101&lt;シフト設定マスタ!$E$13,$AH101="キッチン"),"B",IF(AND(希望開始時刻マスタ!AE101&gt;=シフト設定マスタ!$D$14,希望開始時刻マスタ!AE101&lt;シフト設定マスタ!$E$14,$AH101="ホール"),"C",IF(AND(希望開始時刻マスタ!AE101&gt;=シフト設定マスタ!$D$15,希望開始時刻マスタ!AE101&lt;シフト設定マスタ!$E$15,$AH101="ホール"),"D",IF(希望開始時刻マスタ!AE101="休み","休み","")))))</f>
        <v/>
      </c>
      <c r="AF101" s="142" t="str">
        <f>IF(AND(希望開始時刻マスタ!AF101&gt;=シフト設定マスタ!$D$12,希望開始時刻マスタ!AF101&lt;シフト設定マスタ!$E$12,$AH101="キッチン"),"A",IF(AND(希望開始時刻マスタ!AF101&gt;=シフト設定マスタ!$D$13,希望開始時刻マスタ!AF101&lt;シフト設定マスタ!$E$13,$AH101="キッチン"),"B",IF(AND(希望開始時刻マスタ!AF101&gt;=シフト設定マスタ!$D$14,希望開始時刻マスタ!AF101&lt;シフト設定マスタ!$E$14,$AH101="ホール"),"C",IF(AND(希望開始時刻マスタ!AF101&gt;=シフト設定マスタ!$D$15,希望開始時刻マスタ!AF101&lt;シフト設定マスタ!$E$15,$AH101="ホール"),"D",IF(希望開始時刻マスタ!AF101="休み","休み","")))))</f>
        <v/>
      </c>
      <c r="AG101" s="142" t="str">
        <f>IF(AND(希望開始時刻マスタ!AG101&gt;=シフト設定マスタ!$D$12,希望開始時刻マスタ!AG101&lt;シフト設定マスタ!$E$12,$AH101="キッチン"),"A",IF(AND(希望開始時刻マスタ!AG101&gt;=シフト設定マスタ!$D$13,希望開始時刻マスタ!AG101&lt;シフト設定マスタ!$E$13,$AH101="キッチン"),"B",IF(AND(希望開始時刻マスタ!AG101&gt;=シフト設定マスタ!$D$14,希望開始時刻マスタ!AG101&lt;シフト設定マスタ!$E$14,$AH101="ホール"),"C",IF(AND(希望開始時刻マスタ!AG101&gt;=シフト設定マスタ!$D$15,希望開始時刻マスタ!AG101&lt;シフト設定マスタ!$E$15,$AH101="ホール"),"D",IF(希望開始時刻マスタ!AG101="休み","休み","")))))</f>
        <v/>
      </c>
      <c r="AH101" s="143" t="str">
        <f>スタッフマスタ!L5</f>
        <v>ホール</v>
      </c>
    </row>
    <row r="102" spans="2:34" x14ac:dyDescent="0.4">
      <c r="B102" s="17" t="s">
        <v>53</v>
      </c>
      <c r="C102" s="142" t="str">
        <f>IF(AND(希望開始時刻マスタ!C102&gt;=シフト設定マスタ!$D$12,希望開始時刻マスタ!C102&lt;シフト設定マスタ!$E$12,$AH102="キッチン"),"A",IF(AND(希望開始時刻マスタ!C102&gt;=シフト設定マスタ!$D$13,希望開始時刻マスタ!C102&lt;シフト設定マスタ!$E$13,$AH102="キッチン"),"B",IF(AND(希望開始時刻マスタ!C102&gt;=シフト設定マスタ!$D$14,希望開始時刻マスタ!C102&lt;シフト設定マスタ!$E$14,$AH102="ホール"),"C",IF(AND(希望開始時刻マスタ!C102&gt;=シフト設定マスタ!$D$15,希望開始時刻マスタ!C102&lt;シフト設定マスタ!$E$15,$AH102="ホール"),"D",IF(希望開始時刻マスタ!C102="休み","休み","")))))</f>
        <v/>
      </c>
      <c r="D102" s="142" t="str">
        <f>IF(AND(希望開始時刻マスタ!D102&gt;=シフト設定マスタ!$D$12,希望開始時刻マスタ!D102&lt;シフト設定マスタ!$E$12,$AH102="キッチン"),"A",IF(AND(希望開始時刻マスタ!D102&gt;=シフト設定マスタ!$D$13,希望開始時刻マスタ!D102&lt;シフト設定マスタ!$E$13,$AH102="キッチン"),"B",IF(AND(希望開始時刻マスタ!D102&gt;=シフト設定マスタ!$D$14,希望開始時刻マスタ!D102&lt;シフト設定マスタ!$E$14,$AH102="ホール"),"C",IF(AND(希望開始時刻マスタ!D102&gt;=シフト設定マスタ!$D$15,希望開始時刻マスタ!D102&lt;シフト設定マスタ!$E$15,$AH102="ホール"),"D",IF(希望開始時刻マスタ!D102="休み","休み","")))))</f>
        <v/>
      </c>
      <c r="E102" s="142" t="str">
        <f>IF(AND(希望開始時刻マスタ!E102&gt;=シフト設定マスタ!$D$12,希望開始時刻マスタ!E102&lt;シフト設定マスタ!$E$12,$AH102="キッチン"),"A",IF(AND(希望開始時刻マスタ!E102&gt;=シフト設定マスタ!$D$13,希望開始時刻マスタ!E102&lt;シフト設定マスタ!$E$13,$AH102="キッチン"),"B",IF(AND(希望開始時刻マスタ!E102&gt;=シフト設定マスタ!$D$14,希望開始時刻マスタ!E102&lt;シフト設定マスタ!$E$14,$AH102="ホール"),"C",IF(AND(希望開始時刻マスタ!E102&gt;=シフト設定マスタ!$D$15,希望開始時刻マスタ!E102&lt;シフト設定マスタ!$E$15,$AH102="ホール"),"D",IF(希望開始時刻マスタ!E102="休み","休み","")))))</f>
        <v/>
      </c>
      <c r="F102" s="142" t="str">
        <f>IF(AND(希望開始時刻マスタ!F102&gt;=シフト設定マスタ!$D$12,希望開始時刻マスタ!F102&lt;シフト設定マスタ!$E$12,$AH102="キッチン"),"A",IF(AND(希望開始時刻マスタ!F102&gt;=シフト設定マスタ!$D$13,希望開始時刻マスタ!F102&lt;シフト設定マスタ!$E$13,$AH102="キッチン"),"B",IF(AND(希望開始時刻マスタ!F102&gt;=シフト設定マスタ!$D$14,希望開始時刻マスタ!F102&lt;シフト設定マスタ!$E$14,$AH102="ホール"),"C",IF(AND(希望開始時刻マスタ!F102&gt;=シフト設定マスタ!$D$15,希望開始時刻マスタ!F102&lt;シフト設定マスタ!$E$15,$AH102="ホール"),"D",IF(希望開始時刻マスタ!F102="休み","休み","")))))</f>
        <v/>
      </c>
      <c r="G102" s="142" t="str">
        <f>IF(AND(希望開始時刻マスタ!G102&gt;=シフト設定マスタ!$D$12,希望開始時刻マスタ!G102&lt;シフト設定マスタ!$E$12,$AH102="キッチン"),"A",IF(AND(希望開始時刻マスタ!G102&gt;=シフト設定マスタ!$D$13,希望開始時刻マスタ!G102&lt;シフト設定マスタ!$E$13,$AH102="キッチン"),"B",IF(AND(希望開始時刻マスタ!G102&gt;=シフト設定マスタ!$D$14,希望開始時刻マスタ!G102&lt;シフト設定マスタ!$E$14,$AH102="ホール"),"C",IF(AND(希望開始時刻マスタ!G102&gt;=シフト設定マスタ!$D$15,希望開始時刻マスタ!G102&lt;シフト設定マスタ!$E$15,$AH102="ホール"),"D",IF(希望開始時刻マスタ!G102="休み","休み","")))))</f>
        <v/>
      </c>
      <c r="H102" s="142" t="str">
        <f>IF(AND(希望開始時刻マスタ!H102&gt;=シフト設定マスタ!$D$12,希望開始時刻マスタ!H102&lt;シフト設定マスタ!$E$12,$AH102="キッチン"),"A",IF(AND(希望開始時刻マスタ!H102&gt;=シフト設定マスタ!$D$13,希望開始時刻マスタ!H102&lt;シフト設定マスタ!$E$13,$AH102="キッチン"),"B",IF(AND(希望開始時刻マスタ!H102&gt;=シフト設定マスタ!$D$14,希望開始時刻マスタ!H102&lt;シフト設定マスタ!$E$14,$AH102="ホール"),"C",IF(AND(希望開始時刻マスタ!H102&gt;=シフト設定マスタ!$D$15,希望開始時刻マスタ!H102&lt;シフト設定マスタ!$E$15,$AH102="ホール"),"D",IF(希望開始時刻マスタ!H102="休み","休み","")))))</f>
        <v/>
      </c>
      <c r="I102" s="142" t="str">
        <f>IF(AND(希望開始時刻マスタ!I102&gt;=シフト設定マスタ!$D$12,希望開始時刻マスタ!I102&lt;シフト設定マスタ!$E$12,$AH102="キッチン"),"A",IF(AND(希望開始時刻マスタ!I102&gt;=シフト設定マスタ!$D$13,希望開始時刻マスタ!I102&lt;シフト設定マスタ!$E$13,$AH102="キッチン"),"B",IF(AND(希望開始時刻マスタ!I102&gt;=シフト設定マスタ!$D$14,希望開始時刻マスタ!I102&lt;シフト設定マスタ!$E$14,$AH102="ホール"),"C",IF(AND(希望開始時刻マスタ!I102&gt;=シフト設定マスタ!$D$15,希望開始時刻マスタ!I102&lt;シフト設定マスタ!$E$15,$AH102="ホール"),"D",IF(希望開始時刻マスタ!I102="休み","休み","")))))</f>
        <v/>
      </c>
      <c r="J102" s="142" t="str">
        <f>IF(AND(希望開始時刻マスタ!J102&gt;=シフト設定マスタ!$D$12,希望開始時刻マスタ!J102&lt;シフト設定マスタ!$E$12,$AH102="キッチン"),"A",IF(AND(希望開始時刻マスタ!J102&gt;=シフト設定マスタ!$D$13,希望開始時刻マスタ!J102&lt;シフト設定マスタ!$E$13,$AH102="キッチン"),"B",IF(AND(希望開始時刻マスタ!J102&gt;=シフト設定マスタ!$D$14,希望開始時刻マスタ!J102&lt;シフト設定マスタ!$E$14,$AH102="ホール"),"C",IF(AND(希望開始時刻マスタ!J102&gt;=シフト設定マスタ!$D$15,希望開始時刻マスタ!J102&lt;シフト設定マスタ!$E$15,$AH102="ホール"),"D",IF(希望開始時刻マスタ!J102="休み","休み","")))))</f>
        <v/>
      </c>
      <c r="K102" s="142" t="str">
        <f>IF(AND(希望開始時刻マスタ!K102&gt;=シフト設定マスタ!$D$12,希望開始時刻マスタ!K102&lt;シフト設定マスタ!$E$12,$AH102="キッチン"),"A",IF(AND(希望開始時刻マスタ!K102&gt;=シフト設定マスタ!$D$13,希望開始時刻マスタ!K102&lt;シフト設定マスタ!$E$13,$AH102="キッチン"),"B",IF(AND(希望開始時刻マスタ!K102&gt;=シフト設定マスタ!$D$14,希望開始時刻マスタ!K102&lt;シフト設定マスタ!$E$14,$AH102="ホール"),"C",IF(AND(希望開始時刻マスタ!K102&gt;=シフト設定マスタ!$D$15,希望開始時刻マスタ!K102&lt;シフト設定マスタ!$E$15,$AH102="ホール"),"D",IF(希望開始時刻マスタ!K102="休み","休み","")))))</f>
        <v/>
      </c>
      <c r="L102" s="142" t="str">
        <f>IF(AND(希望開始時刻マスタ!L102&gt;=シフト設定マスタ!$D$12,希望開始時刻マスタ!L102&lt;シフト設定マスタ!$E$12,$AH102="キッチン"),"A",IF(AND(希望開始時刻マスタ!L102&gt;=シフト設定マスタ!$D$13,希望開始時刻マスタ!L102&lt;シフト設定マスタ!$E$13,$AH102="キッチン"),"B",IF(AND(希望開始時刻マスタ!L102&gt;=シフト設定マスタ!$D$14,希望開始時刻マスタ!L102&lt;シフト設定マスタ!$E$14,$AH102="ホール"),"C",IF(AND(希望開始時刻マスタ!L102&gt;=シフト設定マスタ!$D$15,希望開始時刻マスタ!L102&lt;シフト設定マスタ!$E$15,$AH102="ホール"),"D",IF(希望開始時刻マスタ!L102="休み","休み","")))))</f>
        <v/>
      </c>
      <c r="M102" s="142" t="str">
        <f>IF(AND(希望開始時刻マスタ!M102&gt;=シフト設定マスタ!$D$12,希望開始時刻マスタ!M102&lt;シフト設定マスタ!$E$12,$AH102="キッチン"),"A",IF(AND(希望開始時刻マスタ!M102&gt;=シフト設定マスタ!$D$13,希望開始時刻マスタ!M102&lt;シフト設定マスタ!$E$13,$AH102="キッチン"),"B",IF(AND(希望開始時刻マスタ!M102&gt;=シフト設定マスタ!$D$14,希望開始時刻マスタ!M102&lt;シフト設定マスタ!$E$14,$AH102="ホール"),"C",IF(AND(希望開始時刻マスタ!M102&gt;=シフト設定マスタ!$D$15,希望開始時刻マスタ!M102&lt;シフト設定マスタ!$E$15,$AH102="ホール"),"D",IF(希望開始時刻マスタ!M102="休み","休み","")))))</f>
        <v/>
      </c>
      <c r="N102" s="142" t="str">
        <f>IF(AND(希望開始時刻マスタ!N102&gt;=シフト設定マスタ!$D$12,希望開始時刻マスタ!N102&lt;シフト設定マスタ!$E$12,$AH102="キッチン"),"A",IF(AND(希望開始時刻マスタ!N102&gt;=シフト設定マスタ!$D$13,希望開始時刻マスタ!N102&lt;シフト設定マスタ!$E$13,$AH102="キッチン"),"B",IF(AND(希望開始時刻マスタ!N102&gt;=シフト設定マスタ!$D$14,希望開始時刻マスタ!N102&lt;シフト設定マスタ!$E$14,$AH102="ホール"),"C",IF(AND(希望開始時刻マスタ!N102&gt;=シフト設定マスタ!$D$15,希望開始時刻マスタ!N102&lt;シフト設定マスタ!$E$15,$AH102="ホール"),"D",IF(希望開始時刻マスタ!N102="休み","休み","")))))</f>
        <v/>
      </c>
      <c r="O102" s="142" t="str">
        <f>IF(AND(希望開始時刻マスタ!O102&gt;=シフト設定マスタ!$D$12,希望開始時刻マスタ!O102&lt;シフト設定マスタ!$E$12,$AH102="キッチン"),"A",IF(AND(希望開始時刻マスタ!O102&gt;=シフト設定マスタ!$D$13,希望開始時刻マスタ!O102&lt;シフト設定マスタ!$E$13,$AH102="キッチン"),"B",IF(AND(希望開始時刻マスタ!O102&gt;=シフト設定マスタ!$D$14,希望開始時刻マスタ!O102&lt;シフト設定マスタ!$E$14,$AH102="ホール"),"C",IF(AND(希望開始時刻マスタ!O102&gt;=シフト設定マスタ!$D$15,希望開始時刻マスタ!O102&lt;シフト設定マスタ!$E$15,$AH102="ホール"),"D",IF(希望開始時刻マスタ!O102="休み","休み","")))))</f>
        <v/>
      </c>
      <c r="P102" s="142" t="str">
        <f>IF(AND(希望開始時刻マスタ!P102&gt;=シフト設定マスタ!$D$12,希望開始時刻マスタ!P102&lt;シフト設定マスタ!$E$12,$AH102="キッチン"),"A",IF(AND(希望開始時刻マスタ!P102&gt;=シフト設定マスタ!$D$13,希望開始時刻マスタ!P102&lt;シフト設定マスタ!$E$13,$AH102="キッチン"),"B",IF(AND(希望開始時刻マスタ!P102&gt;=シフト設定マスタ!$D$14,希望開始時刻マスタ!P102&lt;シフト設定マスタ!$E$14,$AH102="ホール"),"C",IF(AND(希望開始時刻マスタ!P102&gt;=シフト設定マスタ!$D$15,希望開始時刻マスタ!P102&lt;シフト設定マスタ!$E$15,$AH102="ホール"),"D",IF(希望開始時刻マスタ!P102="休み","休み","")))))</f>
        <v/>
      </c>
      <c r="Q102" s="142" t="str">
        <f>IF(AND(希望開始時刻マスタ!Q102&gt;=シフト設定マスタ!$D$12,希望開始時刻マスタ!Q102&lt;シフト設定マスタ!$E$12,$AH102="キッチン"),"A",IF(AND(希望開始時刻マスタ!Q102&gt;=シフト設定マスタ!$D$13,希望開始時刻マスタ!Q102&lt;シフト設定マスタ!$E$13,$AH102="キッチン"),"B",IF(AND(希望開始時刻マスタ!Q102&gt;=シフト設定マスタ!$D$14,希望開始時刻マスタ!Q102&lt;シフト設定マスタ!$E$14,$AH102="ホール"),"C",IF(AND(希望開始時刻マスタ!Q102&gt;=シフト設定マスタ!$D$15,希望開始時刻マスタ!Q102&lt;シフト設定マスタ!$E$15,$AH102="ホール"),"D",IF(希望開始時刻マスタ!Q102="休み","休み","")))))</f>
        <v/>
      </c>
      <c r="R102" s="142" t="str">
        <f>IF(AND(希望開始時刻マスタ!R102&gt;=シフト設定マスタ!$D$12,希望開始時刻マスタ!R102&lt;シフト設定マスタ!$E$12,$AH102="キッチン"),"A",IF(AND(希望開始時刻マスタ!R102&gt;=シフト設定マスタ!$D$13,希望開始時刻マスタ!R102&lt;シフト設定マスタ!$E$13,$AH102="キッチン"),"B",IF(AND(希望開始時刻マスタ!R102&gt;=シフト設定マスタ!$D$14,希望開始時刻マスタ!R102&lt;シフト設定マスタ!$E$14,$AH102="ホール"),"C",IF(AND(希望開始時刻マスタ!R102&gt;=シフト設定マスタ!$D$15,希望開始時刻マスタ!R102&lt;シフト設定マスタ!$E$15,$AH102="ホール"),"D",IF(希望開始時刻マスタ!R102="休み","休み","")))))</f>
        <v/>
      </c>
      <c r="S102" s="142" t="str">
        <f>IF(AND(希望開始時刻マスタ!S102&gt;=シフト設定マスタ!$D$12,希望開始時刻マスタ!S102&lt;シフト設定マスタ!$E$12,$AH102="キッチン"),"A",IF(AND(希望開始時刻マスタ!S102&gt;=シフト設定マスタ!$D$13,希望開始時刻マスタ!S102&lt;シフト設定マスタ!$E$13,$AH102="キッチン"),"B",IF(AND(希望開始時刻マスタ!S102&gt;=シフト設定マスタ!$D$14,希望開始時刻マスタ!S102&lt;シフト設定マスタ!$E$14,$AH102="ホール"),"C",IF(AND(希望開始時刻マスタ!S102&gt;=シフト設定マスタ!$D$15,希望開始時刻マスタ!S102&lt;シフト設定マスタ!$E$15,$AH102="ホール"),"D",IF(希望開始時刻マスタ!S102="休み","休み","")))))</f>
        <v/>
      </c>
      <c r="T102" s="142" t="str">
        <f>IF(AND(希望開始時刻マスタ!T102&gt;=シフト設定マスタ!$D$12,希望開始時刻マスタ!T102&lt;シフト設定マスタ!$E$12,$AH102="キッチン"),"A",IF(AND(希望開始時刻マスタ!T102&gt;=シフト設定マスタ!$D$13,希望開始時刻マスタ!T102&lt;シフト設定マスタ!$E$13,$AH102="キッチン"),"B",IF(AND(希望開始時刻マスタ!T102&gt;=シフト設定マスタ!$D$14,希望開始時刻マスタ!T102&lt;シフト設定マスタ!$E$14,$AH102="ホール"),"C",IF(AND(希望開始時刻マスタ!T102&gt;=シフト設定マスタ!$D$15,希望開始時刻マスタ!T102&lt;シフト設定マスタ!$E$15,$AH102="ホール"),"D",IF(希望開始時刻マスタ!T102="休み","休み","")))))</f>
        <v/>
      </c>
      <c r="U102" s="142" t="str">
        <f>IF(AND(希望開始時刻マスタ!U102&gt;=シフト設定マスタ!$D$12,希望開始時刻マスタ!U102&lt;シフト設定マスタ!$E$12,$AH102="キッチン"),"A",IF(AND(希望開始時刻マスタ!U102&gt;=シフト設定マスタ!$D$13,希望開始時刻マスタ!U102&lt;シフト設定マスタ!$E$13,$AH102="キッチン"),"B",IF(AND(希望開始時刻マスタ!U102&gt;=シフト設定マスタ!$D$14,希望開始時刻マスタ!U102&lt;シフト設定マスタ!$E$14,$AH102="ホール"),"C",IF(AND(希望開始時刻マスタ!U102&gt;=シフト設定マスタ!$D$15,希望開始時刻マスタ!U102&lt;シフト設定マスタ!$E$15,$AH102="ホール"),"D",IF(希望開始時刻マスタ!U102="休み","休み","")))))</f>
        <v/>
      </c>
      <c r="V102" s="142" t="str">
        <f>IF(AND(希望開始時刻マスタ!V102&gt;=シフト設定マスタ!$D$12,希望開始時刻マスタ!V102&lt;シフト設定マスタ!$E$12,$AH102="キッチン"),"A",IF(AND(希望開始時刻マスタ!V102&gt;=シフト設定マスタ!$D$13,希望開始時刻マスタ!V102&lt;シフト設定マスタ!$E$13,$AH102="キッチン"),"B",IF(AND(希望開始時刻マスタ!V102&gt;=シフト設定マスタ!$D$14,希望開始時刻マスタ!V102&lt;シフト設定マスタ!$E$14,$AH102="ホール"),"C",IF(AND(希望開始時刻マスタ!V102&gt;=シフト設定マスタ!$D$15,希望開始時刻マスタ!V102&lt;シフト設定マスタ!$E$15,$AH102="ホール"),"D",IF(希望開始時刻マスタ!V102="休み","休み","")))))</f>
        <v/>
      </c>
      <c r="W102" s="142" t="str">
        <f>IF(AND(希望開始時刻マスタ!W102&gt;=シフト設定マスタ!$D$12,希望開始時刻マスタ!W102&lt;シフト設定マスタ!$E$12,$AH102="キッチン"),"A",IF(AND(希望開始時刻マスタ!W102&gt;=シフト設定マスタ!$D$13,希望開始時刻マスタ!W102&lt;シフト設定マスタ!$E$13,$AH102="キッチン"),"B",IF(AND(希望開始時刻マスタ!W102&gt;=シフト設定マスタ!$D$14,希望開始時刻マスタ!W102&lt;シフト設定マスタ!$E$14,$AH102="ホール"),"C",IF(AND(希望開始時刻マスタ!W102&gt;=シフト設定マスタ!$D$15,希望開始時刻マスタ!W102&lt;シフト設定マスタ!$E$15,$AH102="ホール"),"D",IF(希望開始時刻マスタ!W102="休み","休み","")))))</f>
        <v/>
      </c>
      <c r="X102" s="142" t="str">
        <f>IF(AND(希望開始時刻マスタ!X102&gt;=シフト設定マスタ!$D$12,希望開始時刻マスタ!X102&lt;シフト設定マスタ!$E$12,$AH102="キッチン"),"A",IF(AND(希望開始時刻マスタ!X102&gt;=シフト設定マスタ!$D$13,希望開始時刻マスタ!X102&lt;シフト設定マスタ!$E$13,$AH102="キッチン"),"B",IF(AND(希望開始時刻マスタ!X102&gt;=シフト設定マスタ!$D$14,希望開始時刻マスタ!X102&lt;シフト設定マスタ!$E$14,$AH102="ホール"),"C",IF(AND(希望開始時刻マスタ!X102&gt;=シフト設定マスタ!$D$15,希望開始時刻マスタ!X102&lt;シフト設定マスタ!$E$15,$AH102="ホール"),"D",IF(希望開始時刻マスタ!X102="休み","休み","")))))</f>
        <v/>
      </c>
      <c r="Y102" s="142" t="str">
        <f>IF(AND(希望開始時刻マスタ!Y102&gt;=シフト設定マスタ!$D$12,希望開始時刻マスタ!Y102&lt;シフト設定マスタ!$E$12,$AH102="キッチン"),"A",IF(AND(希望開始時刻マスタ!Y102&gt;=シフト設定マスタ!$D$13,希望開始時刻マスタ!Y102&lt;シフト設定マスタ!$E$13,$AH102="キッチン"),"B",IF(AND(希望開始時刻マスタ!Y102&gt;=シフト設定マスタ!$D$14,希望開始時刻マスタ!Y102&lt;シフト設定マスタ!$E$14,$AH102="ホール"),"C",IF(AND(希望開始時刻マスタ!Y102&gt;=シフト設定マスタ!$D$15,希望開始時刻マスタ!Y102&lt;シフト設定マスタ!$E$15,$AH102="ホール"),"D",IF(希望開始時刻マスタ!Y102="休み","休み","")))))</f>
        <v/>
      </c>
      <c r="Z102" s="142" t="str">
        <f>IF(AND(希望開始時刻マスタ!Z102&gt;=シフト設定マスタ!$D$12,希望開始時刻マスタ!Z102&lt;シフト設定マスタ!$E$12,$AH102="キッチン"),"A",IF(AND(希望開始時刻マスタ!Z102&gt;=シフト設定マスタ!$D$13,希望開始時刻マスタ!Z102&lt;シフト設定マスタ!$E$13,$AH102="キッチン"),"B",IF(AND(希望開始時刻マスタ!Z102&gt;=シフト設定マスタ!$D$14,希望開始時刻マスタ!Z102&lt;シフト設定マスタ!$E$14,$AH102="ホール"),"C",IF(AND(希望開始時刻マスタ!Z102&gt;=シフト設定マスタ!$D$15,希望開始時刻マスタ!Z102&lt;シフト設定マスタ!$E$15,$AH102="ホール"),"D",IF(希望開始時刻マスタ!Z102="休み","休み","")))))</f>
        <v/>
      </c>
      <c r="AA102" s="142" t="str">
        <f>IF(AND(希望開始時刻マスタ!AA102&gt;=シフト設定マスタ!$D$12,希望開始時刻マスタ!AA102&lt;シフト設定マスタ!$E$12,$AH102="キッチン"),"A",IF(AND(希望開始時刻マスタ!AA102&gt;=シフト設定マスタ!$D$13,希望開始時刻マスタ!AA102&lt;シフト設定マスタ!$E$13,$AH102="キッチン"),"B",IF(AND(希望開始時刻マスタ!AA102&gt;=シフト設定マスタ!$D$14,希望開始時刻マスタ!AA102&lt;シフト設定マスタ!$E$14,$AH102="ホール"),"C",IF(AND(希望開始時刻マスタ!AA102&gt;=シフト設定マスタ!$D$15,希望開始時刻マスタ!AA102&lt;シフト設定マスタ!$E$15,$AH102="ホール"),"D",IF(希望開始時刻マスタ!AA102="休み","休み","")))))</f>
        <v/>
      </c>
      <c r="AB102" s="142" t="str">
        <f>IF(AND(希望開始時刻マスタ!AB102&gt;=シフト設定マスタ!$D$12,希望開始時刻マスタ!AB102&lt;シフト設定マスタ!$E$12,$AH102="キッチン"),"A",IF(AND(希望開始時刻マスタ!AB102&gt;=シフト設定マスタ!$D$13,希望開始時刻マスタ!AB102&lt;シフト設定マスタ!$E$13,$AH102="キッチン"),"B",IF(AND(希望開始時刻マスタ!AB102&gt;=シフト設定マスタ!$D$14,希望開始時刻マスタ!AB102&lt;シフト設定マスタ!$E$14,$AH102="ホール"),"C",IF(AND(希望開始時刻マスタ!AB102&gt;=シフト設定マスタ!$D$15,希望開始時刻マスタ!AB102&lt;シフト設定マスタ!$E$15,$AH102="ホール"),"D",IF(希望開始時刻マスタ!AB102="休み","休み","")))))</f>
        <v/>
      </c>
      <c r="AC102" s="142" t="str">
        <f>IF(AND(希望開始時刻マスタ!AC102&gt;=シフト設定マスタ!$D$12,希望開始時刻マスタ!AC102&lt;シフト設定マスタ!$E$12,$AH102="キッチン"),"A",IF(AND(希望開始時刻マスタ!AC102&gt;=シフト設定マスタ!$D$13,希望開始時刻マスタ!AC102&lt;シフト設定マスタ!$E$13,$AH102="キッチン"),"B",IF(AND(希望開始時刻マスタ!AC102&gt;=シフト設定マスタ!$D$14,希望開始時刻マスタ!AC102&lt;シフト設定マスタ!$E$14,$AH102="ホール"),"C",IF(AND(希望開始時刻マスタ!AC102&gt;=シフト設定マスタ!$D$15,希望開始時刻マスタ!AC102&lt;シフト設定マスタ!$E$15,$AH102="ホール"),"D",IF(希望開始時刻マスタ!AC102="休み","休み","")))))</f>
        <v/>
      </c>
      <c r="AD102" s="142" t="str">
        <f>IF(AND(希望開始時刻マスタ!AD102&gt;=シフト設定マスタ!$D$12,希望開始時刻マスタ!AD102&lt;シフト設定マスタ!$E$12,$AH102="キッチン"),"A",IF(AND(希望開始時刻マスタ!AD102&gt;=シフト設定マスタ!$D$13,希望開始時刻マスタ!AD102&lt;シフト設定マスタ!$E$13,$AH102="キッチン"),"B",IF(AND(希望開始時刻マスタ!AD102&gt;=シフト設定マスタ!$D$14,希望開始時刻マスタ!AD102&lt;シフト設定マスタ!$E$14,$AH102="ホール"),"C",IF(AND(希望開始時刻マスタ!AD102&gt;=シフト設定マスタ!$D$15,希望開始時刻マスタ!AD102&lt;シフト設定マスタ!$E$15,$AH102="ホール"),"D",IF(希望開始時刻マスタ!AD102="休み","休み","")))))</f>
        <v/>
      </c>
      <c r="AE102" s="142" t="str">
        <f>IF(AND(希望開始時刻マスタ!AE102&gt;=シフト設定マスタ!$D$12,希望開始時刻マスタ!AE102&lt;シフト設定マスタ!$E$12,$AH102="キッチン"),"A",IF(AND(希望開始時刻マスタ!AE102&gt;=シフト設定マスタ!$D$13,希望開始時刻マスタ!AE102&lt;シフト設定マスタ!$E$13,$AH102="キッチン"),"B",IF(AND(希望開始時刻マスタ!AE102&gt;=シフト設定マスタ!$D$14,希望開始時刻マスタ!AE102&lt;シフト設定マスタ!$E$14,$AH102="ホール"),"C",IF(AND(希望開始時刻マスタ!AE102&gt;=シフト設定マスタ!$D$15,希望開始時刻マスタ!AE102&lt;シフト設定マスタ!$E$15,$AH102="ホール"),"D",IF(希望開始時刻マスタ!AE102="休み","休み","")))))</f>
        <v/>
      </c>
      <c r="AF102" s="142" t="str">
        <f>IF(AND(希望開始時刻マスタ!AF102&gt;=シフト設定マスタ!$D$12,希望開始時刻マスタ!AF102&lt;シフト設定マスタ!$E$12,$AH102="キッチン"),"A",IF(AND(希望開始時刻マスタ!AF102&gt;=シフト設定マスタ!$D$13,希望開始時刻マスタ!AF102&lt;シフト設定マスタ!$E$13,$AH102="キッチン"),"B",IF(AND(希望開始時刻マスタ!AF102&gt;=シフト設定マスタ!$D$14,希望開始時刻マスタ!AF102&lt;シフト設定マスタ!$E$14,$AH102="ホール"),"C",IF(AND(希望開始時刻マスタ!AF102&gt;=シフト設定マスタ!$D$15,希望開始時刻マスタ!AF102&lt;シフト設定マスタ!$E$15,$AH102="ホール"),"D",IF(希望開始時刻マスタ!AF102="休み","休み","")))))</f>
        <v/>
      </c>
      <c r="AG102" s="142" t="str">
        <f>IF(AND(希望開始時刻マスタ!AG102&gt;=シフト設定マスタ!$D$12,希望開始時刻マスタ!AG102&lt;シフト設定マスタ!$E$12,$AH102="キッチン"),"A",IF(AND(希望開始時刻マスタ!AG102&gt;=シフト設定マスタ!$D$13,希望開始時刻マスタ!AG102&lt;シフト設定マスタ!$E$13,$AH102="キッチン"),"B",IF(AND(希望開始時刻マスタ!AG102&gt;=シフト設定マスタ!$D$14,希望開始時刻マスタ!AG102&lt;シフト設定マスタ!$E$14,$AH102="ホール"),"C",IF(AND(希望開始時刻マスタ!AG102&gt;=シフト設定マスタ!$D$15,希望開始時刻マスタ!AG102&lt;シフト設定マスタ!$E$15,$AH102="ホール"),"D",IF(希望開始時刻マスタ!AG102="休み","休み","")))))</f>
        <v/>
      </c>
      <c r="AH102" s="143" t="str">
        <f>スタッフマスタ!L6</f>
        <v>キッチン</v>
      </c>
    </row>
    <row r="103" spans="2:34" x14ac:dyDescent="0.4">
      <c r="B103" s="17" t="s">
        <v>54</v>
      </c>
      <c r="C103" s="142" t="str">
        <f>IF(AND(希望開始時刻マスタ!C103&gt;=シフト設定マスタ!$D$12,希望開始時刻マスタ!C103&lt;シフト設定マスタ!$E$12,$AH103="キッチン"),"A",IF(AND(希望開始時刻マスタ!C103&gt;=シフト設定マスタ!$D$13,希望開始時刻マスタ!C103&lt;シフト設定マスタ!$E$13,$AH103="キッチン"),"B",IF(AND(希望開始時刻マスタ!C103&gt;=シフト設定マスタ!$D$14,希望開始時刻マスタ!C103&lt;シフト設定マスタ!$E$14,$AH103="ホール"),"C",IF(AND(希望開始時刻マスタ!C103&gt;=シフト設定マスタ!$D$15,希望開始時刻マスタ!C103&lt;シフト設定マスタ!$E$15,$AH103="ホール"),"D",IF(希望開始時刻マスタ!C103="休み","休み","")))))</f>
        <v/>
      </c>
      <c r="D103" s="142" t="str">
        <f>IF(AND(希望開始時刻マスタ!D103&gt;=シフト設定マスタ!$D$12,希望開始時刻マスタ!D103&lt;シフト設定マスタ!$E$12,$AH103="キッチン"),"A",IF(AND(希望開始時刻マスタ!D103&gt;=シフト設定マスタ!$D$13,希望開始時刻マスタ!D103&lt;シフト設定マスタ!$E$13,$AH103="キッチン"),"B",IF(AND(希望開始時刻マスタ!D103&gt;=シフト設定マスタ!$D$14,希望開始時刻マスタ!D103&lt;シフト設定マスタ!$E$14,$AH103="ホール"),"C",IF(AND(希望開始時刻マスタ!D103&gt;=シフト設定マスタ!$D$15,希望開始時刻マスタ!D103&lt;シフト設定マスタ!$E$15,$AH103="ホール"),"D",IF(希望開始時刻マスタ!D103="休み","休み","")))))</f>
        <v/>
      </c>
      <c r="E103" s="142" t="str">
        <f>IF(AND(希望開始時刻マスタ!E103&gt;=シフト設定マスタ!$D$12,希望開始時刻マスタ!E103&lt;シフト設定マスタ!$E$12,$AH103="キッチン"),"A",IF(AND(希望開始時刻マスタ!E103&gt;=シフト設定マスタ!$D$13,希望開始時刻マスタ!E103&lt;シフト設定マスタ!$E$13,$AH103="キッチン"),"B",IF(AND(希望開始時刻マスタ!E103&gt;=シフト設定マスタ!$D$14,希望開始時刻マスタ!E103&lt;シフト設定マスタ!$E$14,$AH103="ホール"),"C",IF(AND(希望開始時刻マスタ!E103&gt;=シフト設定マスタ!$D$15,希望開始時刻マスタ!E103&lt;シフト設定マスタ!$E$15,$AH103="ホール"),"D",IF(希望開始時刻マスタ!E103="休み","休み","")))))</f>
        <v/>
      </c>
      <c r="F103" s="142" t="str">
        <f>IF(AND(希望開始時刻マスタ!F103&gt;=シフト設定マスタ!$D$12,希望開始時刻マスタ!F103&lt;シフト設定マスタ!$E$12,$AH103="キッチン"),"A",IF(AND(希望開始時刻マスタ!F103&gt;=シフト設定マスタ!$D$13,希望開始時刻マスタ!F103&lt;シフト設定マスタ!$E$13,$AH103="キッチン"),"B",IF(AND(希望開始時刻マスタ!F103&gt;=シフト設定マスタ!$D$14,希望開始時刻マスタ!F103&lt;シフト設定マスタ!$E$14,$AH103="ホール"),"C",IF(AND(希望開始時刻マスタ!F103&gt;=シフト設定マスタ!$D$15,希望開始時刻マスタ!F103&lt;シフト設定マスタ!$E$15,$AH103="ホール"),"D",IF(希望開始時刻マスタ!F103="休み","休み","")))))</f>
        <v/>
      </c>
      <c r="G103" s="142" t="str">
        <f>IF(AND(希望開始時刻マスタ!G103&gt;=シフト設定マスタ!$D$12,希望開始時刻マスタ!G103&lt;シフト設定マスタ!$E$12,$AH103="キッチン"),"A",IF(AND(希望開始時刻マスタ!G103&gt;=シフト設定マスタ!$D$13,希望開始時刻マスタ!G103&lt;シフト設定マスタ!$E$13,$AH103="キッチン"),"B",IF(AND(希望開始時刻マスタ!G103&gt;=シフト設定マスタ!$D$14,希望開始時刻マスタ!G103&lt;シフト設定マスタ!$E$14,$AH103="ホール"),"C",IF(AND(希望開始時刻マスタ!G103&gt;=シフト設定マスタ!$D$15,希望開始時刻マスタ!G103&lt;シフト設定マスタ!$E$15,$AH103="ホール"),"D",IF(希望開始時刻マスタ!G103="休み","休み","")))))</f>
        <v/>
      </c>
      <c r="H103" s="142" t="str">
        <f>IF(AND(希望開始時刻マスタ!H103&gt;=シフト設定マスタ!$D$12,希望開始時刻マスタ!H103&lt;シフト設定マスタ!$E$12,$AH103="キッチン"),"A",IF(AND(希望開始時刻マスタ!H103&gt;=シフト設定マスタ!$D$13,希望開始時刻マスタ!H103&lt;シフト設定マスタ!$E$13,$AH103="キッチン"),"B",IF(AND(希望開始時刻マスタ!H103&gt;=シフト設定マスタ!$D$14,希望開始時刻マスタ!H103&lt;シフト設定マスタ!$E$14,$AH103="ホール"),"C",IF(AND(希望開始時刻マスタ!H103&gt;=シフト設定マスタ!$D$15,希望開始時刻マスタ!H103&lt;シフト設定マスタ!$E$15,$AH103="ホール"),"D",IF(希望開始時刻マスタ!H103="休み","休み","")))))</f>
        <v/>
      </c>
      <c r="I103" s="142" t="str">
        <f>IF(AND(希望開始時刻マスタ!I103&gt;=シフト設定マスタ!$D$12,希望開始時刻マスタ!I103&lt;シフト設定マスタ!$E$12,$AH103="キッチン"),"A",IF(AND(希望開始時刻マスタ!I103&gt;=シフト設定マスタ!$D$13,希望開始時刻マスタ!I103&lt;シフト設定マスタ!$E$13,$AH103="キッチン"),"B",IF(AND(希望開始時刻マスタ!I103&gt;=シフト設定マスタ!$D$14,希望開始時刻マスタ!I103&lt;シフト設定マスタ!$E$14,$AH103="ホール"),"C",IF(AND(希望開始時刻マスタ!I103&gt;=シフト設定マスタ!$D$15,希望開始時刻マスタ!I103&lt;シフト設定マスタ!$E$15,$AH103="ホール"),"D",IF(希望開始時刻マスタ!I103="休み","休み","")))))</f>
        <v/>
      </c>
      <c r="J103" s="142" t="str">
        <f>IF(AND(希望開始時刻マスタ!J103&gt;=シフト設定マスタ!$D$12,希望開始時刻マスタ!J103&lt;シフト設定マスタ!$E$12,$AH103="キッチン"),"A",IF(AND(希望開始時刻マスタ!J103&gt;=シフト設定マスタ!$D$13,希望開始時刻マスタ!J103&lt;シフト設定マスタ!$E$13,$AH103="キッチン"),"B",IF(AND(希望開始時刻マスタ!J103&gt;=シフト設定マスタ!$D$14,希望開始時刻マスタ!J103&lt;シフト設定マスタ!$E$14,$AH103="ホール"),"C",IF(AND(希望開始時刻マスタ!J103&gt;=シフト設定マスタ!$D$15,希望開始時刻マスタ!J103&lt;シフト設定マスタ!$E$15,$AH103="ホール"),"D",IF(希望開始時刻マスタ!J103="休み","休み","")))))</f>
        <v/>
      </c>
      <c r="K103" s="142" t="str">
        <f>IF(AND(希望開始時刻マスタ!K103&gt;=シフト設定マスタ!$D$12,希望開始時刻マスタ!K103&lt;シフト設定マスタ!$E$12,$AH103="キッチン"),"A",IF(AND(希望開始時刻マスタ!K103&gt;=シフト設定マスタ!$D$13,希望開始時刻マスタ!K103&lt;シフト設定マスタ!$E$13,$AH103="キッチン"),"B",IF(AND(希望開始時刻マスタ!K103&gt;=シフト設定マスタ!$D$14,希望開始時刻マスタ!K103&lt;シフト設定マスタ!$E$14,$AH103="ホール"),"C",IF(AND(希望開始時刻マスタ!K103&gt;=シフト設定マスタ!$D$15,希望開始時刻マスタ!K103&lt;シフト設定マスタ!$E$15,$AH103="ホール"),"D",IF(希望開始時刻マスタ!K103="休み","休み","")))))</f>
        <v/>
      </c>
      <c r="L103" s="142" t="str">
        <f>IF(AND(希望開始時刻マスタ!L103&gt;=シフト設定マスタ!$D$12,希望開始時刻マスタ!L103&lt;シフト設定マスタ!$E$12,$AH103="キッチン"),"A",IF(AND(希望開始時刻マスタ!L103&gt;=シフト設定マスタ!$D$13,希望開始時刻マスタ!L103&lt;シフト設定マスタ!$E$13,$AH103="キッチン"),"B",IF(AND(希望開始時刻マスタ!L103&gt;=シフト設定マスタ!$D$14,希望開始時刻マスタ!L103&lt;シフト設定マスタ!$E$14,$AH103="ホール"),"C",IF(AND(希望開始時刻マスタ!L103&gt;=シフト設定マスタ!$D$15,希望開始時刻マスタ!L103&lt;シフト設定マスタ!$E$15,$AH103="ホール"),"D",IF(希望開始時刻マスタ!L103="休み","休み","")))))</f>
        <v/>
      </c>
      <c r="M103" s="142" t="str">
        <f>IF(AND(希望開始時刻マスタ!M103&gt;=シフト設定マスタ!$D$12,希望開始時刻マスタ!M103&lt;シフト設定マスタ!$E$12,$AH103="キッチン"),"A",IF(AND(希望開始時刻マスタ!M103&gt;=シフト設定マスタ!$D$13,希望開始時刻マスタ!M103&lt;シフト設定マスタ!$E$13,$AH103="キッチン"),"B",IF(AND(希望開始時刻マスタ!M103&gt;=シフト設定マスタ!$D$14,希望開始時刻マスタ!M103&lt;シフト設定マスタ!$E$14,$AH103="ホール"),"C",IF(AND(希望開始時刻マスタ!M103&gt;=シフト設定マスタ!$D$15,希望開始時刻マスタ!M103&lt;シフト設定マスタ!$E$15,$AH103="ホール"),"D",IF(希望開始時刻マスタ!M103="休み","休み","")))))</f>
        <v/>
      </c>
      <c r="N103" s="142" t="str">
        <f>IF(AND(希望開始時刻マスタ!N103&gt;=シフト設定マスタ!$D$12,希望開始時刻マスタ!N103&lt;シフト設定マスタ!$E$12,$AH103="キッチン"),"A",IF(AND(希望開始時刻マスタ!N103&gt;=シフト設定マスタ!$D$13,希望開始時刻マスタ!N103&lt;シフト設定マスタ!$E$13,$AH103="キッチン"),"B",IF(AND(希望開始時刻マスタ!N103&gt;=シフト設定マスタ!$D$14,希望開始時刻マスタ!N103&lt;シフト設定マスタ!$E$14,$AH103="ホール"),"C",IF(AND(希望開始時刻マスタ!N103&gt;=シフト設定マスタ!$D$15,希望開始時刻マスタ!N103&lt;シフト設定マスタ!$E$15,$AH103="ホール"),"D",IF(希望開始時刻マスタ!N103="休み","休み","")))))</f>
        <v/>
      </c>
      <c r="O103" s="142" t="str">
        <f>IF(AND(希望開始時刻マスタ!O103&gt;=シフト設定マスタ!$D$12,希望開始時刻マスタ!O103&lt;シフト設定マスタ!$E$12,$AH103="キッチン"),"A",IF(AND(希望開始時刻マスタ!O103&gt;=シフト設定マスタ!$D$13,希望開始時刻マスタ!O103&lt;シフト設定マスタ!$E$13,$AH103="キッチン"),"B",IF(AND(希望開始時刻マスタ!O103&gt;=シフト設定マスタ!$D$14,希望開始時刻マスタ!O103&lt;シフト設定マスタ!$E$14,$AH103="ホール"),"C",IF(AND(希望開始時刻マスタ!O103&gt;=シフト設定マスタ!$D$15,希望開始時刻マスタ!O103&lt;シフト設定マスタ!$E$15,$AH103="ホール"),"D",IF(希望開始時刻マスタ!O103="休み","休み","")))))</f>
        <v/>
      </c>
      <c r="P103" s="142" t="str">
        <f>IF(AND(希望開始時刻マスタ!P103&gt;=シフト設定マスタ!$D$12,希望開始時刻マスタ!P103&lt;シフト設定マスタ!$E$12,$AH103="キッチン"),"A",IF(AND(希望開始時刻マスタ!P103&gt;=シフト設定マスタ!$D$13,希望開始時刻マスタ!P103&lt;シフト設定マスタ!$E$13,$AH103="キッチン"),"B",IF(AND(希望開始時刻マスタ!P103&gt;=シフト設定マスタ!$D$14,希望開始時刻マスタ!P103&lt;シフト設定マスタ!$E$14,$AH103="ホール"),"C",IF(AND(希望開始時刻マスタ!P103&gt;=シフト設定マスタ!$D$15,希望開始時刻マスタ!P103&lt;シフト設定マスタ!$E$15,$AH103="ホール"),"D",IF(希望開始時刻マスタ!P103="休み","休み","")))))</f>
        <v/>
      </c>
      <c r="Q103" s="142" t="str">
        <f>IF(AND(希望開始時刻マスタ!Q103&gt;=シフト設定マスタ!$D$12,希望開始時刻マスタ!Q103&lt;シフト設定マスタ!$E$12,$AH103="キッチン"),"A",IF(AND(希望開始時刻マスタ!Q103&gt;=シフト設定マスタ!$D$13,希望開始時刻マスタ!Q103&lt;シフト設定マスタ!$E$13,$AH103="キッチン"),"B",IF(AND(希望開始時刻マスタ!Q103&gt;=シフト設定マスタ!$D$14,希望開始時刻マスタ!Q103&lt;シフト設定マスタ!$E$14,$AH103="ホール"),"C",IF(AND(希望開始時刻マスタ!Q103&gt;=シフト設定マスタ!$D$15,希望開始時刻マスタ!Q103&lt;シフト設定マスタ!$E$15,$AH103="ホール"),"D",IF(希望開始時刻マスタ!Q103="休み","休み","")))))</f>
        <v/>
      </c>
      <c r="R103" s="142" t="str">
        <f>IF(AND(希望開始時刻マスタ!R103&gt;=シフト設定マスタ!$D$12,希望開始時刻マスタ!R103&lt;シフト設定マスタ!$E$12,$AH103="キッチン"),"A",IF(AND(希望開始時刻マスタ!R103&gt;=シフト設定マスタ!$D$13,希望開始時刻マスタ!R103&lt;シフト設定マスタ!$E$13,$AH103="キッチン"),"B",IF(AND(希望開始時刻マスタ!R103&gt;=シフト設定マスタ!$D$14,希望開始時刻マスタ!R103&lt;シフト設定マスタ!$E$14,$AH103="ホール"),"C",IF(AND(希望開始時刻マスタ!R103&gt;=シフト設定マスタ!$D$15,希望開始時刻マスタ!R103&lt;シフト設定マスタ!$E$15,$AH103="ホール"),"D",IF(希望開始時刻マスタ!R103="休み","休み","")))))</f>
        <v/>
      </c>
      <c r="S103" s="142" t="str">
        <f>IF(AND(希望開始時刻マスタ!S103&gt;=シフト設定マスタ!$D$12,希望開始時刻マスタ!S103&lt;シフト設定マスタ!$E$12,$AH103="キッチン"),"A",IF(AND(希望開始時刻マスタ!S103&gt;=シフト設定マスタ!$D$13,希望開始時刻マスタ!S103&lt;シフト設定マスタ!$E$13,$AH103="キッチン"),"B",IF(AND(希望開始時刻マスタ!S103&gt;=シフト設定マスタ!$D$14,希望開始時刻マスタ!S103&lt;シフト設定マスタ!$E$14,$AH103="ホール"),"C",IF(AND(希望開始時刻マスタ!S103&gt;=シフト設定マスタ!$D$15,希望開始時刻マスタ!S103&lt;シフト設定マスタ!$E$15,$AH103="ホール"),"D",IF(希望開始時刻マスタ!S103="休み","休み","")))))</f>
        <v/>
      </c>
      <c r="T103" s="142" t="str">
        <f>IF(AND(希望開始時刻マスタ!T103&gt;=シフト設定マスタ!$D$12,希望開始時刻マスタ!T103&lt;シフト設定マスタ!$E$12,$AH103="キッチン"),"A",IF(AND(希望開始時刻マスタ!T103&gt;=シフト設定マスタ!$D$13,希望開始時刻マスタ!T103&lt;シフト設定マスタ!$E$13,$AH103="キッチン"),"B",IF(AND(希望開始時刻マスタ!T103&gt;=シフト設定マスタ!$D$14,希望開始時刻マスタ!T103&lt;シフト設定マスタ!$E$14,$AH103="ホール"),"C",IF(AND(希望開始時刻マスタ!T103&gt;=シフト設定マスタ!$D$15,希望開始時刻マスタ!T103&lt;シフト設定マスタ!$E$15,$AH103="ホール"),"D",IF(希望開始時刻マスタ!T103="休み","休み","")))))</f>
        <v/>
      </c>
      <c r="U103" s="142" t="str">
        <f>IF(AND(希望開始時刻マスタ!U103&gt;=シフト設定マスタ!$D$12,希望開始時刻マスタ!U103&lt;シフト設定マスタ!$E$12,$AH103="キッチン"),"A",IF(AND(希望開始時刻マスタ!U103&gt;=シフト設定マスタ!$D$13,希望開始時刻マスタ!U103&lt;シフト設定マスタ!$E$13,$AH103="キッチン"),"B",IF(AND(希望開始時刻マスタ!U103&gt;=シフト設定マスタ!$D$14,希望開始時刻マスタ!U103&lt;シフト設定マスタ!$E$14,$AH103="ホール"),"C",IF(AND(希望開始時刻マスタ!U103&gt;=シフト設定マスタ!$D$15,希望開始時刻マスタ!U103&lt;シフト設定マスタ!$E$15,$AH103="ホール"),"D",IF(希望開始時刻マスタ!U103="休み","休み","")))))</f>
        <v/>
      </c>
      <c r="V103" s="142" t="str">
        <f>IF(AND(希望開始時刻マスタ!V103&gt;=シフト設定マスタ!$D$12,希望開始時刻マスタ!V103&lt;シフト設定マスタ!$E$12,$AH103="キッチン"),"A",IF(AND(希望開始時刻マスタ!V103&gt;=シフト設定マスタ!$D$13,希望開始時刻マスタ!V103&lt;シフト設定マスタ!$E$13,$AH103="キッチン"),"B",IF(AND(希望開始時刻マスタ!V103&gt;=シフト設定マスタ!$D$14,希望開始時刻マスタ!V103&lt;シフト設定マスタ!$E$14,$AH103="ホール"),"C",IF(AND(希望開始時刻マスタ!V103&gt;=シフト設定マスタ!$D$15,希望開始時刻マスタ!V103&lt;シフト設定マスタ!$E$15,$AH103="ホール"),"D",IF(希望開始時刻マスタ!V103="休み","休み","")))))</f>
        <v/>
      </c>
      <c r="W103" s="142" t="str">
        <f>IF(AND(希望開始時刻マスタ!W103&gt;=シフト設定マスタ!$D$12,希望開始時刻マスタ!W103&lt;シフト設定マスタ!$E$12,$AH103="キッチン"),"A",IF(AND(希望開始時刻マスタ!W103&gt;=シフト設定マスタ!$D$13,希望開始時刻マスタ!W103&lt;シフト設定マスタ!$E$13,$AH103="キッチン"),"B",IF(AND(希望開始時刻マスタ!W103&gt;=シフト設定マスタ!$D$14,希望開始時刻マスタ!W103&lt;シフト設定マスタ!$E$14,$AH103="ホール"),"C",IF(AND(希望開始時刻マスタ!W103&gt;=シフト設定マスタ!$D$15,希望開始時刻マスタ!W103&lt;シフト設定マスタ!$E$15,$AH103="ホール"),"D",IF(希望開始時刻マスタ!W103="休み","休み","")))))</f>
        <v/>
      </c>
      <c r="X103" s="142" t="str">
        <f>IF(AND(希望開始時刻マスタ!X103&gt;=シフト設定マスタ!$D$12,希望開始時刻マスタ!X103&lt;シフト設定マスタ!$E$12,$AH103="キッチン"),"A",IF(AND(希望開始時刻マスタ!X103&gt;=シフト設定マスタ!$D$13,希望開始時刻マスタ!X103&lt;シフト設定マスタ!$E$13,$AH103="キッチン"),"B",IF(AND(希望開始時刻マスタ!X103&gt;=シフト設定マスタ!$D$14,希望開始時刻マスタ!X103&lt;シフト設定マスタ!$E$14,$AH103="ホール"),"C",IF(AND(希望開始時刻マスタ!X103&gt;=シフト設定マスタ!$D$15,希望開始時刻マスタ!X103&lt;シフト設定マスタ!$E$15,$AH103="ホール"),"D",IF(希望開始時刻マスタ!X103="休み","休み","")))))</f>
        <v/>
      </c>
      <c r="Y103" s="142" t="str">
        <f>IF(AND(希望開始時刻マスタ!Y103&gt;=シフト設定マスタ!$D$12,希望開始時刻マスタ!Y103&lt;シフト設定マスタ!$E$12,$AH103="キッチン"),"A",IF(AND(希望開始時刻マスタ!Y103&gt;=シフト設定マスタ!$D$13,希望開始時刻マスタ!Y103&lt;シフト設定マスタ!$E$13,$AH103="キッチン"),"B",IF(AND(希望開始時刻マスタ!Y103&gt;=シフト設定マスタ!$D$14,希望開始時刻マスタ!Y103&lt;シフト設定マスタ!$E$14,$AH103="ホール"),"C",IF(AND(希望開始時刻マスタ!Y103&gt;=シフト設定マスタ!$D$15,希望開始時刻マスタ!Y103&lt;シフト設定マスタ!$E$15,$AH103="ホール"),"D",IF(希望開始時刻マスタ!Y103="休み","休み","")))))</f>
        <v/>
      </c>
      <c r="Z103" s="142" t="str">
        <f>IF(AND(希望開始時刻マスタ!Z103&gt;=シフト設定マスタ!$D$12,希望開始時刻マスタ!Z103&lt;シフト設定マスタ!$E$12,$AH103="キッチン"),"A",IF(AND(希望開始時刻マスタ!Z103&gt;=シフト設定マスタ!$D$13,希望開始時刻マスタ!Z103&lt;シフト設定マスタ!$E$13,$AH103="キッチン"),"B",IF(AND(希望開始時刻マスタ!Z103&gt;=シフト設定マスタ!$D$14,希望開始時刻マスタ!Z103&lt;シフト設定マスタ!$E$14,$AH103="ホール"),"C",IF(AND(希望開始時刻マスタ!Z103&gt;=シフト設定マスタ!$D$15,希望開始時刻マスタ!Z103&lt;シフト設定マスタ!$E$15,$AH103="ホール"),"D",IF(希望開始時刻マスタ!Z103="休み","休み","")))))</f>
        <v/>
      </c>
      <c r="AA103" s="142" t="str">
        <f>IF(AND(希望開始時刻マスタ!AA103&gt;=シフト設定マスタ!$D$12,希望開始時刻マスタ!AA103&lt;シフト設定マスタ!$E$12,$AH103="キッチン"),"A",IF(AND(希望開始時刻マスタ!AA103&gt;=シフト設定マスタ!$D$13,希望開始時刻マスタ!AA103&lt;シフト設定マスタ!$E$13,$AH103="キッチン"),"B",IF(AND(希望開始時刻マスタ!AA103&gt;=シフト設定マスタ!$D$14,希望開始時刻マスタ!AA103&lt;シフト設定マスタ!$E$14,$AH103="ホール"),"C",IF(AND(希望開始時刻マスタ!AA103&gt;=シフト設定マスタ!$D$15,希望開始時刻マスタ!AA103&lt;シフト設定マスタ!$E$15,$AH103="ホール"),"D",IF(希望開始時刻マスタ!AA103="休み","休み","")))))</f>
        <v/>
      </c>
      <c r="AB103" s="142" t="str">
        <f>IF(AND(希望開始時刻マスタ!AB103&gt;=シフト設定マスタ!$D$12,希望開始時刻マスタ!AB103&lt;シフト設定マスタ!$E$12,$AH103="キッチン"),"A",IF(AND(希望開始時刻マスタ!AB103&gt;=シフト設定マスタ!$D$13,希望開始時刻マスタ!AB103&lt;シフト設定マスタ!$E$13,$AH103="キッチン"),"B",IF(AND(希望開始時刻マスタ!AB103&gt;=シフト設定マスタ!$D$14,希望開始時刻マスタ!AB103&lt;シフト設定マスタ!$E$14,$AH103="ホール"),"C",IF(AND(希望開始時刻マスタ!AB103&gt;=シフト設定マスタ!$D$15,希望開始時刻マスタ!AB103&lt;シフト設定マスタ!$E$15,$AH103="ホール"),"D",IF(希望開始時刻マスタ!AB103="休み","休み","")))))</f>
        <v/>
      </c>
      <c r="AC103" s="142" t="str">
        <f>IF(AND(希望開始時刻マスタ!AC103&gt;=シフト設定マスタ!$D$12,希望開始時刻マスタ!AC103&lt;シフト設定マスタ!$E$12,$AH103="キッチン"),"A",IF(AND(希望開始時刻マスタ!AC103&gt;=シフト設定マスタ!$D$13,希望開始時刻マスタ!AC103&lt;シフト設定マスタ!$E$13,$AH103="キッチン"),"B",IF(AND(希望開始時刻マスタ!AC103&gt;=シフト設定マスタ!$D$14,希望開始時刻マスタ!AC103&lt;シフト設定マスタ!$E$14,$AH103="ホール"),"C",IF(AND(希望開始時刻マスタ!AC103&gt;=シフト設定マスタ!$D$15,希望開始時刻マスタ!AC103&lt;シフト設定マスタ!$E$15,$AH103="ホール"),"D",IF(希望開始時刻マスタ!AC103="休み","休み","")))))</f>
        <v/>
      </c>
      <c r="AD103" s="142" t="str">
        <f>IF(AND(希望開始時刻マスタ!AD103&gt;=シフト設定マスタ!$D$12,希望開始時刻マスタ!AD103&lt;シフト設定マスタ!$E$12,$AH103="キッチン"),"A",IF(AND(希望開始時刻マスタ!AD103&gt;=シフト設定マスタ!$D$13,希望開始時刻マスタ!AD103&lt;シフト設定マスタ!$E$13,$AH103="キッチン"),"B",IF(AND(希望開始時刻マスタ!AD103&gt;=シフト設定マスタ!$D$14,希望開始時刻マスタ!AD103&lt;シフト設定マスタ!$E$14,$AH103="ホール"),"C",IF(AND(希望開始時刻マスタ!AD103&gt;=シフト設定マスタ!$D$15,希望開始時刻マスタ!AD103&lt;シフト設定マスタ!$E$15,$AH103="ホール"),"D",IF(希望開始時刻マスタ!AD103="休み","休み","")))))</f>
        <v/>
      </c>
      <c r="AE103" s="142" t="str">
        <f>IF(AND(希望開始時刻マスタ!AE103&gt;=シフト設定マスタ!$D$12,希望開始時刻マスタ!AE103&lt;シフト設定マスタ!$E$12,$AH103="キッチン"),"A",IF(AND(希望開始時刻マスタ!AE103&gt;=シフト設定マスタ!$D$13,希望開始時刻マスタ!AE103&lt;シフト設定マスタ!$E$13,$AH103="キッチン"),"B",IF(AND(希望開始時刻マスタ!AE103&gt;=シフト設定マスタ!$D$14,希望開始時刻マスタ!AE103&lt;シフト設定マスタ!$E$14,$AH103="ホール"),"C",IF(AND(希望開始時刻マスタ!AE103&gt;=シフト設定マスタ!$D$15,希望開始時刻マスタ!AE103&lt;シフト設定マスタ!$E$15,$AH103="ホール"),"D",IF(希望開始時刻マスタ!AE103="休み","休み","")))))</f>
        <v/>
      </c>
      <c r="AF103" s="142" t="str">
        <f>IF(AND(希望開始時刻マスタ!AF103&gt;=シフト設定マスタ!$D$12,希望開始時刻マスタ!AF103&lt;シフト設定マスタ!$E$12,$AH103="キッチン"),"A",IF(AND(希望開始時刻マスタ!AF103&gt;=シフト設定マスタ!$D$13,希望開始時刻マスタ!AF103&lt;シフト設定マスタ!$E$13,$AH103="キッチン"),"B",IF(AND(希望開始時刻マスタ!AF103&gt;=シフト設定マスタ!$D$14,希望開始時刻マスタ!AF103&lt;シフト設定マスタ!$E$14,$AH103="ホール"),"C",IF(AND(希望開始時刻マスタ!AF103&gt;=シフト設定マスタ!$D$15,希望開始時刻マスタ!AF103&lt;シフト設定マスタ!$E$15,$AH103="ホール"),"D",IF(希望開始時刻マスタ!AF103="休み","休み","")))))</f>
        <v/>
      </c>
      <c r="AG103" s="142" t="str">
        <f>IF(AND(希望開始時刻マスタ!AG103&gt;=シフト設定マスタ!$D$12,希望開始時刻マスタ!AG103&lt;シフト設定マスタ!$E$12,$AH103="キッチン"),"A",IF(AND(希望開始時刻マスタ!AG103&gt;=シフト設定マスタ!$D$13,希望開始時刻マスタ!AG103&lt;シフト設定マスタ!$E$13,$AH103="キッチン"),"B",IF(AND(希望開始時刻マスタ!AG103&gt;=シフト設定マスタ!$D$14,希望開始時刻マスタ!AG103&lt;シフト設定マスタ!$E$14,$AH103="ホール"),"C",IF(AND(希望開始時刻マスタ!AG103&gt;=シフト設定マスタ!$D$15,希望開始時刻マスタ!AG103&lt;シフト設定マスタ!$E$15,$AH103="ホール"),"D",IF(希望開始時刻マスタ!AG103="休み","休み","")))))</f>
        <v/>
      </c>
      <c r="AH103" s="143" t="str">
        <f>スタッフマスタ!L7</f>
        <v>キッチン</v>
      </c>
    </row>
    <row r="104" spans="2:34" x14ac:dyDescent="0.4">
      <c r="B104" s="17" t="s">
        <v>55</v>
      </c>
      <c r="C104" s="142" t="str">
        <f>IF(AND(希望開始時刻マスタ!C104&gt;=シフト設定マスタ!$D$12,希望開始時刻マスタ!C104&lt;シフト設定マスタ!$E$12,$AH104="キッチン"),"A",IF(AND(希望開始時刻マスタ!C104&gt;=シフト設定マスタ!$D$13,希望開始時刻マスタ!C104&lt;シフト設定マスタ!$E$13,$AH104="キッチン"),"B",IF(AND(希望開始時刻マスタ!C104&gt;=シフト設定マスタ!$D$14,希望開始時刻マスタ!C104&lt;シフト設定マスタ!$E$14,$AH104="ホール"),"C",IF(AND(希望開始時刻マスタ!C104&gt;=シフト設定マスタ!$D$15,希望開始時刻マスタ!C104&lt;シフト設定マスタ!$E$15,$AH104="ホール"),"D",IF(希望開始時刻マスタ!C104="休み","休み","")))))</f>
        <v/>
      </c>
      <c r="D104" s="142" t="str">
        <f>IF(AND(希望開始時刻マスタ!D104&gt;=シフト設定マスタ!$D$12,希望開始時刻マスタ!D104&lt;シフト設定マスタ!$E$12,$AH104="キッチン"),"A",IF(AND(希望開始時刻マスタ!D104&gt;=シフト設定マスタ!$D$13,希望開始時刻マスタ!D104&lt;シフト設定マスタ!$E$13,$AH104="キッチン"),"B",IF(AND(希望開始時刻マスタ!D104&gt;=シフト設定マスタ!$D$14,希望開始時刻マスタ!D104&lt;シフト設定マスタ!$E$14,$AH104="ホール"),"C",IF(AND(希望開始時刻マスタ!D104&gt;=シフト設定マスタ!$D$15,希望開始時刻マスタ!D104&lt;シフト設定マスタ!$E$15,$AH104="ホール"),"D",IF(希望開始時刻マスタ!D104="休み","休み","")))))</f>
        <v/>
      </c>
      <c r="E104" s="142" t="str">
        <f>IF(AND(希望開始時刻マスタ!E104&gt;=シフト設定マスタ!$D$12,希望開始時刻マスタ!E104&lt;シフト設定マスタ!$E$12,$AH104="キッチン"),"A",IF(AND(希望開始時刻マスタ!E104&gt;=シフト設定マスタ!$D$13,希望開始時刻マスタ!E104&lt;シフト設定マスタ!$E$13,$AH104="キッチン"),"B",IF(AND(希望開始時刻マスタ!E104&gt;=シフト設定マスタ!$D$14,希望開始時刻マスタ!E104&lt;シフト設定マスタ!$E$14,$AH104="ホール"),"C",IF(AND(希望開始時刻マスタ!E104&gt;=シフト設定マスタ!$D$15,希望開始時刻マスタ!E104&lt;シフト設定マスタ!$E$15,$AH104="ホール"),"D",IF(希望開始時刻マスタ!E104="休み","休み","")))))</f>
        <v/>
      </c>
      <c r="F104" s="142" t="str">
        <f>IF(AND(希望開始時刻マスタ!F104&gt;=シフト設定マスタ!$D$12,希望開始時刻マスタ!F104&lt;シフト設定マスタ!$E$12,$AH104="キッチン"),"A",IF(AND(希望開始時刻マスタ!F104&gt;=シフト設定マスタ!$D$13,希望開始時刻マスタ!F104&lt;シフト設定マスタ!$E$13,$AH104="キッチン"),"B",IF(AND(希望開始時刻マスタ!F104&gt;=シフト設定マスタ!$D$14,希望開始時刻マスタ!F104&lt;シフト設定マスタ!$E$14,$AH104="ホール"),"C",IF(AND(希望開始時刻マスタ!F104&gt;=シフト設定マスタ!$D$15,希望開始時刻マスタ!F104&lt;シフト設定マスタ!$E$15,$AH104="ホール"),"D",IF(希望開始時刻マスタ!F104="休み","休み","")))))</f>
        <v/>
      </c>
      <c r="G104" s="142" t="str">
        <f>IF(AND(希望開始時刻マスタ!G104&gt;=シフト設定マスタ!$D$12,希望開始時刻マスタ!G104&lt;シフト設定マスタ!$E$12,$AH104="キッチン"),"A",IF(AND(希望開始時刻マスタ!G104&gt;=シフト設定マスタ!$D$13,希望開始時刻マスタ!G104&lt;シフト設定マスタ!$E$13,$AH104="キッチン"),"B",IF(AND(希望開始時刻マスタ!G104&gt;=シフト設定マスタ!$D$14,希望開始時刻マスタ!G104&lt;シフト設定マスタ!$E$14,$AH104="ホール"),"C",IF(AND(希望開始時刻マスタ!G104&gt;=シフト設定マスタ!$D$15,希望開始時刻マスタ!G104&lt;シフト設定マスタ!$E$15,$AH104="ホール"),"D",IF(希望開始時刻マスタ!G104="休み","休み","")))))</f>
        <v/>
      </c>
      <c r="H104" s="142" t="str">
        <f>IF(AND(希望開始時刻マスタ!H104&gt;=シフト設定マスタ!$D$12,希望開始時刻マスタ!H104&lt;シフト設定マスタ!$E$12,$AH104="キッチン"),"A",IF(AND(希望開始時刻マスタ!H104&gt;=シフト設定マスタ!$D$13,希望開始時刻マスタ!H104&lt;シフト設定マスタ!$E$13,$AH104="キッチン"),"B",IF(AND(希望開始時刻マスタ!H104&gt;=シフト設定マスタ!$D$14,希望開始時刻マスタ!H104&lt;シフト設定マスタ!$E$14,$AH104="ホール"),"C",IF(AND(希望開始時刻マスタ!H104&gt;=シフト設定マスタ!$D$15,希望開始時刻マスタ!H104&lt;シフト設定マスタ!$E$15,$AH104="ホール"),"D",IF(希望開始時刻マスタ!H104="休み","休み","")))))</f>
        <v/>
      </c>
      <c r="I104" s="142" t="str">
        <f>IF(AND(希望開始時刻マスタ!I104&gt;=シフト設定マスタ!$D$12,希望開始時刻マスタ!I104&lt;シフト設定マスタ!$E$12,$AH104="キッチン"),"A",IF(AND(希望開始時刻マスタ!I104&gt;=シフト設定マスタ!$D$13,希望開始時刻マスタ!I104&lt;シフト設定マスタ!$E$13,$AH104="キッチン"),"B",IF(AND(希望開始時刻マスタ!I104&gt;=シフト設定マスタ!$D$14,希望開始時刻マスタ!I104&lt;シフト設定マスタ!$E$14,$AH104="ホール"),"C",IF(AND(希望開始時刻マスタ!I104&gt;=シフト設定マスタ!$D$15,希望開始時刻マスタ!I104&lt;シフト設定マスタ!$E$15,$AH104="ホール"),"D",IF(希望開始時刻マスタ!I104="休み","休み","")))))</f>
        <v/>
      </c>
      <c r="J104" s="142" t="str">
        <f>IF(AND(希望開始時刻マスタ!J104&gt;=シフト設定マスタ!$D$12,希望開始時刻マスタ!J104&lt;シフト設定マスタ!$E$12,$AH104="キッチン"),"A",IF(AND(希望開始時刻マスタ!J104&gt;=シフト設定マスタ!$D$13,希望開始時刻マスタ!J104&lt;シフト設定マスタ!$E$13,$AH104="キッチン"),"B",IF(AND(希望開始時刻マスタ!J104&gt;=シフト設定マスタ!$D$14,希望開始時刻マスタ!J104&lt;シフト設定マスタ!$E$14,$AH104="ホール"),"C",IF(AND(希望開始時刻マスタ!J104&gt;=シフト設定マスタ!$D$15,希望開始時刻マスタ!J104&lt;シフト設定マスタ!$E$15,$AH104="ホール"),"D",IF(希望開始時刻マスタ!J104="休み","休み","")))))</f>
        <v/>
      </c>
      <c r="K104" s="142" t="str">
        <f>IF(AND(希望開始時刻マスタ!K104&gt;=シフト設定マスタ!$D$12,希望開始時刻マスタ!K104&lt;シフト設定マスタ!$E$12,$AH104="キッチン"),"A",IF(AND(希望開始時刻マスタ!K104&gt;=シフト設定マスタ!$D$13,希望開始時刻マスタ!K104&lt;シフト設定マスタ!$E$13,$AH104="キッチン"),"B",IF(AND(希望開始時刻マスタ!K104&gt;=シフト設定マスタ!$D$14,希望開始時刻マスタ!K104&lt;シフト設定マスタ!$E$14,$AH104="ホール"),"C",IF(AND(希望開始時刻マスタ!K104&gt;=シフト設定マスタ!$D$15,希望開始時刻マスタ!K104&lt;シフト設定マスタ!$E$15,$AH104="ホール"),"D",IF(希望開始時刻マスタ!K104="休み","休み","")))))</f>
        <v/>
      </c>
      <c r="L104" s="142" t="str">
        <f>IF(AND(希望開始時刻マスタ!L104&gt;=シフト設定マスタ!$D$12,希望開始時刻マスタ!L104&lt;シフト設定マスタ!$E$12,$AH104="キッチン"),"A",IF(AND(希望開始時刻マスタ!L104&gt;=シフト設定マスタ!$D$13,希望開始時刻マスタ!L104&lt;シフト設定マスタ!$E$13,$AH104="キッチン"),"B",IF(AND(希望開始時刻マスタ!L104&gt;=シフト設定マスタ!$D$14,希望開始時刻マスタ!L104&lt;シフト設定マスタ!$E$14,$AH104="ホール"),"C",IF(AND(希望開始時刻マスタ!L104&gt;=シフト設定マスタ!$D$15,希望開始時刻マスタ!L104&lt;シフト設定マスタ!$E$15,$AH104="ホール"),"D",IF(希望開始時刻マスタ!L104="休み","休み","")))))</f>
        <v/>
      </c>
      <c r="M104" s="142" t="str">
        <f>IF(AND(希望開始時刻マスタ!M104&gt;=シフト設定マスタ!$D$12,希望開始時刻マスタ!M104&lt;シフト設定マスタ!$E$12,$AH104="キッチン"),"A",IF(AND(希望開始時刻マスタ!M104&gt;=シフト設定マスタ!$D$13,希望開始時刻マスタ!M104&lt;シフト設定マスタ!$E$13,$AH104="キッチン"),"B",IF(AND(希望開始時刻マスタ!M104&gt;=シフト設定マスタ!$D$14,希望開始時刻マスタ!M104&lt;シフト設定マスタ!$E$14,$AH104="ホール"),"C",IF(AND(希望開始時刻マスタ!M104&gt;=シフト設定マスタ!$D$15,希望開始時刻マスタ!M104&lt;シフト設定マスタ!$E$15,$AH104="ホール"),"D",IF(希望開始時刻マスタ!M104="休み","休み","")))))</f>
        <v/>
      </c>
      <c r="N104" s="142" t="str">
        <f>IF(AND(希望開始時刻マスタ!N104&gt;=シフト設定マスタ!$D$12,希望開始時刻マスタ!N104&lt;シフト設定マスタ!$E$12,$AH104="キッチン"),"A",IF(AND(希望開始時刻マスタ!N104&gt;=シフト設定マスタ!$D$13,希望開始時刻マスタ!N104&lt;シフト設定マスタ!$E$13,$AH104="キッチン"),"B",IF(AND(希望開始時刻マスタ!N104&gt;=シフト設定マスタ!$D$14,希望開始時刻マスタ!N104&lt;シフト設定マスタ!$E$14,$AH104="ホール"),"C",IF(AND(希望開始時刻マスタ!N104&gt;=シフト設定マスタ!$D$15,希望開始時刻マスタ!N104&lt;シフト設定マスタ!$E$15,$AH104="ホール"),"D",IF(希望開始時刻マスタ!N104="休み","休み","")))))</f>
        <v/>
      </c>
      <c r="O104" s="142" t="str">
        <f>IF(AND(希望開始時刻マスタ!O104&gt;=シフト設定マスタ!$D$12,希望開始時刻マスタ!O104&lt;シフト設定マスタ!$E$12,$AH104="キッチン"),"A",IF(AND(希望開始時刻マスタ!O104&gt;=シフト設定マスタ!$D$13,希望開始時刻マスタ!O104&lt;シフト設定マスタ!$E$13,$AH104="キッチン"),"B",IF(AND(希望開始時刻マスタ!O104&gt;=シフト設定マスタ!$D$14,希望開始時刻マスタ!O104&lt;シフト設定マスタ!$E$14,$AH104="ホール"),"C",IF(AND(希望開始時刻マスタ!O104&gt;=シフト設定マスタ!$D$15,希望開始時刻マスタ!O104&lt;シフト設定マスタ!$E$15,$AH104="ホール"),"D",IF(希望開始時刻マスタ!O104="休み","休み","")))))</f>
        <v/>
      </c>
      <c r="P104" s="142" t="str">
        <f>IF(AND(希望開始時刻マスタ!P104&gt;=シフト設定マスタ!$D$12,希望開始時刻マスタ!P104&lt;シフト設定マスタ!$E$12,$AH104="キッチン"),"A",IF(AND(希望開始時刻マスタ!P104&gt;=シフト設定マスタ!$D$13,希望開始時刻マスタ!P104&lt;シフト設定マスタ!$E$13,$AH104="キッチン"),"B",IF(AND(希望開始時刻マスタ!P104&gt;=シフト設定マスタ!$D$14,希望開始時刻マスタ!P104&lt;シフト設定マスタ!$E$14,$AH104="ホール"),"C",IF(AND(希望開始時刻マスタ!P104&gt;=シフト設定マスタ!$D$15,希望開始時刻マスタ!P104&lt;シフト設定マスタ!$E$15,$AH104="ホール"),"D",IF(希望開始時刻マスタ!P104="休み","休み","")))))</f>
        <v/>
      </c>
      <c r="Q104" s="142" t="str">
        <f>IF(AND(希望開始時刻マスタ!Q104&gt;=シフト設定マスタ!$D$12,希望開始時刻マスタ!Q104&lt;シフト設定マスタ!$E$12,$AH104="キッチン"),"A",IF(AND(希望開始時刻マスタ!Q104&gt;=シフト設定マスタ!$D$13,希望開始時刻マスタ!Q104&lt;シフト設定マスタ!$E$13,$AH104="キッチン"),"B",IF(AND(希望開始時刻マスタ!Q104&gt;=シフト設定マスタ!$D$14,希望開始時刻マスタ!Q104&lt;シフト設定マスタ!$E$14,$AH104="ホール"),"C",IF(AND(希望開始時刻マスタ!Q104&gt;=シフト設定マスタ!$D$15,希望開始時刻マスタ!Q104&lt;シフト設定マスタ!$E$15,$AH104="ホール"),"D",IF(希望開始時刻マスタ!Q104="休み","休み","")))))</f>
        <v/>
      </c>
      <c r="R104" s="142" t="str">
        <f>IF(AND(希望開始時刻マスタ!R104&gt;=シフト設定マスタ!$D$12,希望開始時刻マスタ!R104&lt;シフト設定マスタ!$E$12,$AH104="キッチン"),"A",IF(AND(希望開始時刻マスタ!R104&gt;=シフト設定マスタ!$D$13,希望開始時刻マスタ!R104&lt;シフト設定マスタ!$E$13,$AH104="キッチン"),"B",IF(AND(希望開始時刻マスタ!R104&gt;=シフト設定マスタ!$D$14,希望開始時刻マスタ!R104&lt;シフト設定マスタ!$E$14,$AH104="ホール"),"C",IF(AND(希望開始時刻マスタ!R104&gt;=シフト設定マスタ!$D$15,希望開始時刻マスタ!R104&lt;シフト設定マスタ!$E$15,$AH104="ホール"),"D",IF(希望開始時刻マスタ!R104="休み","休み","")))))</f>
        <v/>
      </c>
      <c r="S104" s="142" t="str">
        <f>IF(AND(希望開始時刻マスタ!S104&gt;=シフト設定マスタ!$D$12,希望開始時刻マスタ!S104&lt;シフト設定マスタ!$E$12,$AH104="キッチン"),"A",IF(AND(希望開始時刻マスタ!S104&gt;=シフト設定マスタ!$D$13,希望開始時刻マスタ!S104&lt;シフト設定マスタ!$E$13,$AH104="キッチン"),"B",IF(AND(希望開始時刻マスタ!S104&gt;=シフト設定マスタ!$D$14,希望開始時刻マスタ!S104&lt;シフト設定マスタ!$E$14,$AH104="ホール"),"C",IF(AND(希望開始時刻マスタ!S104&gt;=シフト設定マスタ!$D$15,希望開始時刻マスタ!S104&lt;シフト設定マスタ!$E$15,$AH104="ホール"),"D",IF(希望開始時刻マスタ!S104="休み","休み","")))))</f>
        <v/>
      </c>
      <c r="T104" s="142" t="str">
        <f>IF(AND(希望開始時刻マスタ!T104&gt;=シフト設定マスタ!$D$12,希望開始時刻マスタ!T104&lt;シフト設定マスタ!$E$12,$AH104="キッチン"),"A",IF(AND(希望開始時刻マスタ!T104&gt;=シフト設定マスタ!$D$13,希望開始時刻マスタ!T104&lt;シフト設定マスタ!$E$13,$AH104="キッチン"),"B",IF(AND(希望開始時刻マスタ!T104&gt;=シフト設定マスタ!$D$14,希望開始時刻マスタ!T104&lt;シフト設定マスタ!$E$14,$AH104="ホール"),"C",IF(AND(希望開始時刻マスタ!T104&gt;=シフト設定マスタ!$D$15,希望開始時刻マスタ!T104&lt;シフト設定マスタ!$E$15,$AH104="ホール"),"D",IF(希望開始時刻マスタ!T104="休み","休み","")))))</f>
        <v/>
      </c>
      <c r="U104" s="142" t="str">
        <f>IF(AND(希望開始時刻マスタ!U104&gt;=シフト設定マスタ!$D$12,希望開始時刻マスタ!U104&lt;シフト設定マスタ!$E$12,$AH104="キッチン"),"A",IF(AND(希望開始時刻マスタ!U104&gt;=シフト設定マスタ!$D$13,希望開始時刻マスタ!U104&lt;シフト設定マスタ!$E$13,$AH104="キッチン"),"B",IF(AND(希望開始時刻マスタ!U104&gt;=シフト設定マスタ!$D$14,希望開始時刻マスタ!U104&lt;シフト設定マスタ!$E$14,$AH104="ホール"),"C",IF(AND(希望開始時刻マスタ!U104&gt;=シフト設定マスタ!$D$15,希望開始時刻マスタ!U104&lt;シフト設定マスタ!$E$15,$AH104="ホール"),"D",IF(希望開始時刻マスタ!U104="休み","休み","")))))</f>
        <v/>
      </c>
      <c r="V104" s="142" t="str">
        <f>IF(AND(希望開始時刻マスタ!V104&gt;=シフト設定マスタ!$D$12,希望開始時刻マスタ!V104&lt;シフト設定マスタ!$E$12,$AH104="キッチン"),"A",IF(AND(希望開始時刻マスタ!V104&gt;=シフト設定マスタ!$D$13,希望開始時刻マスタ!V104&lt;シフト設定マスタ!$E$13,$AH104="キッチン"),"B",IF(AND(希望開始時刻マスタ!V104&gt;=シフト設定マスタ!$D$14,希望開始時刻マスタ!V104&lt;シフト設定マスタ!$E$14,$AH104="ホール"),"C",IF(AND(希望開始時刻マスタ!V104&gt;=シフト設定マスタ!$D$15,希望開始時刻マスタ!V104&lt;シフト設定マスタ!$E$15,$AH104="ホール"),"D",IF(希望開始時刻マスタ!V104="休み","休み","")))))</f>
        <v/>
      </c>
      <c r="W104" s="142" t="str">
        <f>IF(AND(希望開始時刻マスタ!W104&gt;=シフト設定マスタ!$D$12,希望開始時刻マスタ!W104&lt;シフト設定マスタ!$E$12,$AH104="キッチン"),"A",IF(AND(希望開始時刻マスタ!W104&gt;=シフト設定マスタ!$D$13,希望開始時刻マスタ!W104&lt;シフト設定マスタ!$E$13,$AH104="キッチン"),"B",IF(AND(希望開始時刻マスタ!W104&gt;=シフト設定マスタ!$D$14,希望開始時刻マスタ!W104&lt;シフト設定マスタ!$E$14,$AH104="ホール"),"C",IF(AND(希望開始時刻マスタ!W104&gt;=シフト設定マスタ!$D$15,希望開始時刻マスタ!W104&lt;シフト設定マスタ!$E$15,$AH104="ホール"),"D",IF(希望開始時刻マスタ!W104="休み","休み","")))))</f>
        <v/>
      </c>
      <c r="X104" s="142" t="str">
        <f>IF(AND(希望開始時刻マスタ!X104&gt;=シフト設定マスタ!$D$12,希望開始時刻マスタ!X104&lt;シフト設定マスタ!$E$12,$AH104="キッチン"),"A",IF(AND(希望開始時刻マスタ!X104&gt;=シフト設定マスタ!$D$13,希望開始時刻マスタ!X104&lt;シフト設定マスタ!$E$13,$AH104="キッチン"),"B",IF(AND(希望開始時刻マスタ!X104&gt;=シフト設定マスタ!$D$14,希望開始時刻マスタ!X104&lt;シフト設定マスタ!$E$14,$AH104="ホール"),"C",IF(AND(希望開始時刻マスタ!X104&gt;=シフト設定マスタ!$D$15,希望開始時刻マスタ!X104&lt;シフト設定マスタ!$E$15,$AH104="ホール"),"D",IF(希望開始時刻マスタ!X104="休み","休み","")))))</f>
        <v/>
      </c>
      <c r="Y104" s="142" t="str">
        <f>IF(AND(希望開始時刻マスタ!Y104&gt;=シフト設定マスタ!$D$12,希望開始時刻マスタ!Y104&lt;シフト設定マスタ!$E$12,$AH104="キッチン"),"A",IF(AND(希望開始時刻マスタ!Y104&gt;=シフト設定マスタ!$D$13,希望開始時刻マスタ!Y104&lt;シフト設定マスタ!$E$13,$AH104="キッチン"),"B",IF(AND(希望開始時刻マスタ!Y104&gt;=シフト設定マスタ!$D$14,希望開始時刻マスタ!Y104&lt;シフト設定マスタ!$E$14,$AH104="ホール"),"C",IF(AND(希望開始時刻マスタ!Y104&gt;=シフト設定マスタ!$D$15,希望開始時刻マスタ!Y104&lt;シフト設定マスタ!$E$15,$AH104="ホール"),"D",IF(希望開始時刻マスタ!Y104="休み","休み","")))))</f>
        <v/>
      </c>
      <c r="Z104" s="142" t="str">
        <f>IF(AND(希望開始時刻マスタ!Z104&gt;=シフト設定マスタ!$D$12,希望開始時刻マスタ!Z104&lt;シフト設定マスタ!$E$12,$AH104="キッチン"),"A",IF(AND(希望開始時刻マスタ!Z104&gt;=シフト設定マスタ!$D$13,希望開始時刻マスタ!Z104&lt;シフト設定マスタ!$E$13,$AH104="キッチン"),"B",IF(AND(希望開始時刻マスタ!Z104&gt;=シフト設定マスタ!$D$14,希望開始時刻マスタ!Z104&lt;シフト設定マスタ!$E$14,$AH104="ホール"),"C",IF(AND(希望開始時刻マスタ!Z104&gt;=シフト設定マスタ!$D$15,希望開始時刻マスタ!Z104&lt;シフト設定マスタ!$E$15,$AH104="ホール"),"D",IF(希望開始時刻マスタ!Z104="休み","休み","")))))</f>
        <v/>
      </c>
      <c r="AA104" s="142" t="str">
        <f>IF(AND(希望開始時刻マスタ!AA104&gt;=シフト設定マスタ!$D$12,希望開始時刻マスタ!AA104&lt;シフト設定マスタ!$E$12,$AH104="キッチン"),"A",IF(AND(希望開始時刻マスタ!AA104&gt;=シフト設定マスタ!$D$13,希望開始時刻マスタ!AA104&lt;シフト設定マスタ!$E$13,$AH104="キッチン"),"B",IF(AND(希望開始時刻マスタ!AA104&gt;=シフト設定マスタ!$D$14,希望開始時刻マスタ!AA104&lt;シフト設定マスタ!$E$14,$AH104="ホール"),"C",IF(AND(希望開始時刻マスタ!AA104&gt;=シフト設定マスタ!$D$15,希望開始時刻マスタ!AA104&lt;シフト設定マスタ!$E$15,$AH104="ホール"),"D",IF(希望開始時刻マスタ!AA104="休み","休み","")))))</f>
        <v/>
      </c>
      <c r="AB104" s="142" t="str">
        <f>IF(AND(希望開始時刻マスタ!AB104&gt;=シフト設定マスタ!$D$12,希望開始時刻マスタ!AB104&lt;シフト設定マスタ!$E$12,$AH104="キッチン"),"A",IF(AND(希望開始時刻マスタ!AB104&gt;=シフト設定マスタ!$D$13,希望開始時刻マスタ!AB104&lt;シフト設定マスタ!$E$13,$AH104="キッチン"),"B",IF(AND(希望開始時刻マスタ!AB104&gt;=シフト設定マスタ!$D$14,希望開始時刻マスタ!AB104&lt;シフト設定マスタ!$E$14,$AH104="ホール"),"C",IF(AND(希望開始時刻マスタ!AB104&gt;=シフト設定マスタ!$D$15,希望開始時刻マスタ!AB104&lt;シフト設定マスタ!$E$15,$AH104="ホール"),"D",IF(希望開始時刻マスタ!AB104="休み","休み","")))))</f>
        <v/>
      </c>
      <c r="AC104" s="142" t="str">
        <f>IF(AND(希望開始時刻マスタ!AC104&gt;=シフト設定マスタ!$D$12,希望開始時刻マスタ!AC104&lt;シフト設定マスタ!$E$12,$AH104="キッチン"),"A",IF(AND(希望開始時刻マスタ!AC104&gt;=シフト設定マスタ!$D$13,希望開始時刻マスタ!AC104&lt;シフト設定マスタ!$E$13,$AH104="キッチン"),"B",IF(AND(希望開始時刻マスタ!AC104&gt;=シフト設定マスタ!$D$14,希望開始時刻マスタ!AC104&lt;シフト設定マスタ!$E$14,$AH104="ホール"),"C",IF(AND(希望開始時刻マスタ!AC104&gt;=シフト設定マスタ!$D$15,希望開始時刻マスタ!AC104&lt;シフト設定マスタ!$E$15,$AH104="ホール"),"D",IF(希望開始時刻マスタ!AC104="休み","休み","")))))</f>
        <v/>
      </c>
      <c r="AD104" s="142" t="str">
        <f>IF(AND(希望開始時刻マスタ!AD104&gt;=シフト設定マスタ!$D$12,希望開始時刻マスタ!AD104&lt;シフト設定マスタ!$E$12,$AH104="キッチン"),"A",IF(AND(希望開始時刻マスタ!AD104&gt;=シフト設定マスタ!$D$13,希望開始時刻マスタ!AD104&lt;シフト設定マスタ!$E$13,$AH104="キッチン"),"B",IF(AND(希望開始時刻マスタ!AD104&gt;=シフト設定マスタ!$D$14,希望開始時刻マスタ!AD104&lt;シフト設定マスタ!$E$14,$AH104="ホール"),"C",IF(AND(希望開始時刻マスタ!AD104&gt;=シフト設定マスタ!$D$15,希望開始時刻マスタ!AD104&lt;シフト設定マスタ!$E$15,$AH104="ホール"),"D",IF(希望開始時刻マスタ!AD104="休み","休み","")))))</f>
        <v/>
      </c>
      <c r="AE104" s="142" t="str">
        <f>IF(AND(希望開始時刻マスタ!AE104&gt;=シフト設定マスタ!$D$12,希望開始時刻マスタ!AE104&lt;シフト設定マスタ!$E$12,$AH104="キッチン"),"A",IF(AND(希望開始時刻マスタ!AE104&gt;=シフト設定マスタ!$D$13,希望開始時刻マスタ!AE104&lt;シフト設定マスタ!$E$13,$AH104="キッチン"),"B",IF(AND(希望開始時刻マスタ!AE104&gt;=シフト設定マスタ!$D$14,希望開始時刻マスタ!AE104&lt;シフト設定マスタ!$E$14,$AH104="ホール"),"C",IF(AND(希望開始時刻マスタ!AE104&gt;=シフト設定マスタ!$D$15,希望開始時刻マスタ!AE104&lt;シフト設定マスタ!$E$15,$AH104="ホール"),"D",IF(希望開始時刻マスタ!AE104="休み","休み","")))))</f>
        <v/>
      </c>
      <c r="AF104" s="142" t="str">
        <f>IF(AND(希望開始時刻マスタ!AF104&gt;=シフト設定マスタ!$D$12,希望開始時刻マスタ!AF104&lt;シフト設定マスタ!$E$12,$AH104="キッチン"),"A",IF(AND(希望開始時刻マスタ!AF104&gt;=シフト設定マスタ!$D$13,希望開始時刻マスタ!AF104&lt;シフト設定マスタ!$E$13,$AH104="キッチン"),"B",IF(AND(希望開始時刻マスタ!AF104&gt;=シフト設定マスタ!$D$14,希望開始時刻マスタ!AF104&lt;シフト設定マスタ!$E$14,$AH104="ホール"),"C",IF(AND(希望開始時刻マスタ!AF104&gt;=シフト設定マスタ!$D$15,希望開始時刻マスタ!AF104&lt;シフト設定マスタ!$E$15,$AH104="ホール"),"D",IF(希望開始時刻マスタ!AF104="休み","休み","")))))</f>
        <v/>
      </c>
      <c r="AG104" s="142" t="str">
        <f>IF(AND(希望開始時刻マスタ!AG104&gt;=シフト設定マスタ!$D$12,希望開始時刻マスタ!AG104&lt;シフト設定マスタ!$E$12,$AH104="キッチン"),"A",IF(AND(希望開始時刻マスタ!AG104&gt;=シフト設定マスタ!$D$13,希望開始時刻マスタ!AG104&lt;シフト設定マスタ!$E$13,$AH104="キッチン"),"B",IF(AND(希望開始時刻マスタ!AG104&gt;=シフト設定マスタ!$D$14,希望開始時刻マスタ!AG104&lt;シフト設定マスタ!$E$14,$AH104="ホール"),"C",IF(AND(希望開始時刻マスタ!AG104&gt;=シフト設定マスタ!$D$15,希望開始時刻マスタ!AG104&lt;シフト設定マスタ!$E$15,$AH104="ホール"),"D",IF(希望開始時刻マスタ!AG104="休み","休み","")))))</f>
        <v/>
      </c>
      <c r="AH104" s="143" t="str">
        <f>スタッフマスタ!L8</f>
        <v>キッチン</v>
      </c>
    </row>
    <row r="105" spans="2:34" x14ac:dyDescent="0.4">
      <c r="B105" s="17" t="s">
        <v>56</v>
      </c>
      <c r="C105" s="142" t="str">
        <f>IF(AND(希望開始時刻マスタ!C105&gt;=シフト設定マスタ!$D$12,希望開始時刻マスタ!C105&lt;シフト設定マスタ!$E$12,$AH105="キッチン"),"A",IF(AND(希望開始時刻マスタ!C105&gt;=シフト設定マスタ!$D$13,希望開始時刻マスタ!C105&lt;シフト設定マスタ!$E$13,$AH105="キッチン"),"B",IF(AND(希望開始時刻マスタ!C105&gt;=シフト設定マスタ!$D$14,希望開始時刻マスタ!C105&lt;シフト設定マスタ!$E$14,$AH105="ホール"),"C",IF(AND(希望開始時刻マスタ!C105&gt;=シフト設定マスタ!$D$15,希望開始時刻マスタ!C105&lt;シフト設定マスタ!$E$15,$AH105="ホール"),"D",IF(希望開始時刻マスタ!C105="休み","休み","")))))</f>
        <v/>
      </c>
      <c r="D105" s="142" t="str">
        <f>IF(AND(希望開始時刻マスタ!D105&gt;=シフト設定マスタ!$D$12,希望開始時刻マスタ!D105&lt;シフト設定マスタ!$E$12,$AH105="キッチン"),"A",IF(AND(希望開始時刻マスタ!D105&gt;=シフト設定マスタ!$D$13,希望開始時刻マスタ!D105&lt;シフト設定マスタ!$E$13,$AH105="キッチン"),"B",IF(AND(希望開始時刻マスタ!D105&gt;=シフト設定マスタ!$D$14,希望開始時刻マスタ!D105&lt;シフト設定マスタ!$E$14,$AH105="ホール"),"C",IF(AND(希望開始時刻マスタ!D105&gt;=シフト設定マスタ!$D$15,希望開始時刻マスタ!D105&lt;シフト設定マスタ!$E$15,$AH105="ホール"),"D",IF(希望開始時刻マスタ!D105="休み","休み","")))))</f>
        <v/>
      </c>
      <c r="E105" s="142" t="str">
        <f>IF(AND(希望開始時刻マスタ!E105&gt;=シフト設定マスタ!$D$12,希望開始時刻マスタ!E105&lt;シフト設定マスタ!$E$12,$AH105="キッチン"),"A",IF(AND(希望開始時刻マスタ!E105&gt;=シフト設定マスタ!$D$13,希望開始時刻マスタ!E105&lt;シフト設定マスタ!$E$13,$AH105="キッチン"),"B",IF(AND(希望開始時刻マスタ!E105&gt;=シフト設定マスタ!$D$14,希望開始時刻マスタ!E105&lt;シフト設定マスタ!$E$14,$AH105="ホール"),"C",IF(AND(希望開始時刻マスタ!E105&gt;=シフト設定マスタ!$D$15,希望開始時刻マスタ!E105&lt;シフト設定マスタ!$E$15,$AH105="ホール"),"D",IF(希望開始時刻マスタ!E105="休み","休み","")))))</f>
        <v/>
      </c>
      <c r="F105" s="142" t="str">
        <f>IF(AND(希望開始時刻マスタ!F105&gt;=シフト設定マスタ!$D$12,希望開始時刻マスタ!F105&lt;シフト設定マスタ!$E$12,$AH105="キッチン"),"A",IF(AND(希望開始時刻マスタ!F105&gt;=シフト設定マスタ!$D$13,希望開始時刻マスタ!F105&lt;シフト設定マスタ!$E$13,$AH105="キッチン"),"B",IF(AND(希望開始時刻マスタ!F105&gt;=シフト設定マスタ!$D$14,希望開始時刻マスタ!F105&lt;シフト設定マスタ!$E$14,$AH105="ホール"),"C",IF(AND(希望開始時刻マスタ!F105&gt;=シフト設定マスタ!$D$15,希望開始時刻マスタ!F105&lt;シフト設定マスタ!$E$15,$AH105="ホール"),"D",IF(希望開始時刻マスタ!F105="休み","休み","")))))</f>
        <v/>
      </c>
      <c r="G105" s="142" t="str">
        <f>IF(AND(希望開始時刻マスタ!G105&gt;=シフト設定マスタ!$D$12,希望開始時刻マスタ!G105&lt;シフト設定マスタ!$E$12,$AH105="キッチン"),"A",IF(AND(希望開始時刻マスタ!G105&gt;=シフト設定マスタ!$D$13,希望開始時刻マスタ!G105&lt;シフト設定マスタ!$E$13,$AH105="キッチン"),"B",IF(AND(希望開始時刻マスタ!G105&gt;=シフト設定マスタ!$D$14,希望開始時刻マスタ!G105&lt;シフト設定マスタ!$E$14,$AH105="ホール"),"C",IF(AND(希望開始時刻マスタ!G105&gt;=シフト設定マスタ!$D$15,希望開始時刻マスタ!G105&lt;シフト設定マスタ!$E$15,$AH105="ホール"),"D",IF(希望開始時刻マスタ!G105="休み","休み","")))))</f>
        <v/>
      </c>
      <c r="H105" s="142" t="str">
        <f>IF(AND(希望開始時刻マスタ!H105&gt;=シフト設定マスタ!$D$12,希望開始時刻マスタ!H105&lt;シフト設定マスタ!$E$12,$AH105="キッチン"),"A",IF(AND(希望開始時刻マスタ!H105&gt;=シフト設定マスタ!$D$13,希望開始時刻マスタ!H105&lt;シフト設定マスタ!$E$13,$AH105="キッチン"),"B",IF(AND(希望開始時刻マスタ!H105&gt;=シフト設定マスタ!$D$14,希望開始時刻マスタ!H105&lt;シフト設定マスタ!$E$14,$AH105="ホール"),"C",IF(AND(希望開始時刻マスタ!H105&gt;=シフト設定マスタ!$D$15,希望開始時刻マスタ!H105&lt;シフト設定マスタ!$E$15,$AH105="ホール"),"D",IF(希望開始時刻マスタ!H105="休み","休み","")))))</f>
        <v/>
      </c>
      <c r="I105" s="142" t="str">
        <f>IF(AND(希望開始時刻マスタ!I105&gt;=シフト設定マスタ!$D$12,希望開始時刻マスタ!I105&lt;シフト設定マスタ!$E$12,$AH105="キッチン"),"A",IF(AND(希望開始時刻マスタ!I105&gt;=シフト設定マスタ!$D$13,希望開始時刻マスタ!I105&lt;シフト設定マスタ!$E$13,$AH105="キッチン"),"B",IF(AND(希望開始時刻マスタ!I105&gt;=シフト設定マスタ!$D$14,希望開始時刻マスタ!I105&lt;シフト設定マスタ!$E$14,$AH105="ホール"),"C",IF(AND(希望開始時刻マスタ!I105&gt;=シフト設定マスタ!$D$15,希望開始時刻マスタ!I105&lt;シフト設定マスタ!$E$15,$AH105="ホール"),"D",IF(希望開始時刻マスタ!I105="休み","休み","")))))</f>
        <v/>
      </c>
      <c r="J105" s="142" t="str">
        <f>IF(AND(希望開始時刻マスタ!J105&gt;=シフト設定マスタ!$D$12,希望開始時刻マスタ!J105&lt;シフト設定マスタ!$E$12,$AH105="キッチン"),"A",IF(AND(希望開始時刻マスタ!J105&gt;=シフト設定マスタ!$D$13,希望開始時刻マスタ!J105&lt;シフト設定マスタ!$E$13,$AH105="キッチン"),"B",IF(AND(希望開始時刻マスタ!J105&gt;=シフト設定マスタ!$D$14,希望開始時刻マスタ!J105&lt;シフト設定マスタ!$E$14,$AH105="ホール"),"C",IF(AND(希望開始時刻マスタ!J105&gt;=シフト設定マスタ!$D$15,希望開始時刻マスタ!J105&lt;シフト設定マスタ!$E$15,$AH105="ホール"),"D",IF(希望開始時刻マスタ!J105="休み","休み","")))))</f>
        <v/>
      </c>
      <c r="K105" s="142" t="str">
        <f>IF(AND(希望開始時刻マスタ!K105&gt;=シフト設定マスタ!$D$12,希望開始時刻マスタ!K105&lt;シフト設定マスタ!$E$12,$AH105="キッチン"),"A",IF(AND(希望開始時刻マスタ!K105&gt;=シフト設定マスタ!$D$13,希望開始時刻マスタ!K105&lt;シフト設定マスタ!$E$13,$AH105="キッチン"),"B",IF(AND(希望開始時刻マスタ!K105&gt;=シフト設定マスタ!$D$14,希望開始時刻マスタ!K105&lt;シフト設定マスタ!$E$14,$AH105="ホール"),"C",IF(AND(希望開始時刻マスタ!K105&gt;=シフト設定マスタ!$D$15,希望開始時刻マスタ!K105&lt;シフト設定マスタ!$E$15,$AH105="ホール"),"D",IF(希望開始時刻マスタ!K105="休み","休み","")))))</f>
        <v/>
      </c>
      <c r="L105" s="142" t="str">
        <f>IF(AND(希望開始時刻マスタ!L105&gt;=シフト設定マスタ!$D$12,希望開始時刻マスタ!L105&lt;シフト設定マスタ!$E$12,$AH105="キッチン"),"A",IF(AND(希望開始時刻マスタ!L105&gt;=シフト設定マスタ!$D$13,希望開始時刻マスタ!L105&lt;シフト設定マスタ!$E$13,$AH105="キッチン"),"B",IF(AND(希望開始時刻マスタ!L105&gt;=シフト設定マスタ!$D$14,希望開始時刻マスタ!L105&lt;シフト設定マスタ!$E$14,$AH105="ホール"),"C",IF(AND(希望開始時刻マスタ!L105&gt;=シフト設定マスタ!$D$15,希望開始時刻マスタ!L105&lt;シフト設定マスタ!$E$15,$AH105="ホール"),"D",IF(希望開始時刻マスタ!L105="休み","休み","")))))</f>
        <v/>
      </c>
      <c r="M105" s="142" t="str">
        <f>IF(AND(希望開始時刻マスタ!M105&gt;=シフト設定マスタ!$D$12,希望開始時刻マスタ!M105&lt;シフト設定マスタ!$E$12,$AH105="キッチン"),"A",IF(AND(希望開始時刻マスタ!M105&gt;=シフト設定マスタ!$D$13,希望開始時刻マスタ!M105&lt;シフト設定マスタ!$E$13,$AH105="キッチン"),"B",IF(AND(希望開始時刻マスタ!M105&gt;=シフト設定マスタ!$D$14,希望開始時刻マスタ!M105&lt;シフト設定マスタ!$E$14,$AH105="ホール"),"C",IF(AND(希望開始時刻マスタ!M105&gt;=シフト設定マスタ!$D$15,希望開始時刻マスタ!M105&lt;シフト設定マスタ!$E$15,$AH105="ホール"),"D",IF(希望開始時刻マスタ!M105="休み","休み","")))))</f>
        <v/>
      </c>
      <c r="N105" s="142" t="str">
        <f>IF(AND(希望開始時刻マスタ!N105&gt;=シフト設定マスタ!$D$12,希望開始時刻マスタ!N105&lt;シフト設定マスタ!$E$12,$AH105="キッチン"),"A",IF(AND(希望開始時刻マスタ!N105&gt;=シフト設定マスタ!$D$13,希望開始時刻マスタ!N105&lt;シフト設定マスタ!$E$13,$AH105="キッチン"),"B",IF(AND(希望開始時刻マスタ!N105&gt;=シフト設定マスタ!$D$14,希望開始時刻マスタ!N105&lt;シフト設定マスタ!$E$14,$AH105="ホール"),"C",IF(AND(希望開始時刻マスタ!N105&gt;=シフト設定マスタ!$D$15,希望開始時刻マスタ!N105&lt;シフト設定マスタ!$E$15,$AH105="ホール"),"D",IF(希望開始時刻マスタ!N105="休み","休み","")))))</f>
        <v/>
      </c>
      <c r="O105" s="142" t="str">
        <f>IF(AND(希望開始時刻マスタ!O105&gt;=シフト設定マスタ!$D$12,希望開始時刻マスタ!O105&lt;シフト設定マスタ!$E$12,$AH105="キッチン"),"A",IF(AND(希望開始時刻マスタ!O105&gt;=シフト設定マスタ!$D$13,希望開始時刻マスタ!O105&lt;シフト設定マスタ!$E$13,$AH105="キッチン"),"B",IF(AND(希望開始時刻マスタ!O105&gt;=シフト設定マスタ!$D$14,希望開始時刻マスタ!O105&lt;シフト設定マスタ!$E$14,$AH105="ホール"),"C",IF(AND(希望開始時刻マスタ!O105&gt;=シフト設定マスタ!$D$15,希望開始時刻マスタ!O105&lt;シフト設定マスタ!$E$15,$AH105="ホール"),"D",IF(希望開始時刻マスタ!O105="休み","休み","")))))</f>
        <v/>
      </c>
      <c r="P105" s="142" t="str">
        <f>IF(AND(希望開始時刻マスタ!P105&gt;=シフト設定マスタ!$D$12,希望開始時刻マスタ!P105&lt;シフト設定マスタ!$E$12,$AH105="キッチン"),"A",IF(AND(希望開始時刻マスタ!P105&gt;=シフト設定マスタ!$D$13,希望開始時刻マスタ!P105&lt;シフト設定マスタ!$E$13,$AH105="キッチン"),"B",IF(AND(希望開始時刻マスタ!P105&gt;=シフト設定マスタ!$D$14,希望開始時刻マスタ!P105&lt;シフト設定マスタ!$E$14,$AH105="ホール"),"C",IF(AND(希望開始時刻マスタ!P105&gt;=シフト設定マスタ!$D$15,希望開始時刻マスタ!P105&lt;シフト設定マスタ!$E$15,$AH105="ホール"),"D",IF(希望開始時刻マスタ!P105="休み","休み","")))))</f>
        <v/>
      </c>
      <c r="Q105" s="142" t="str">
        <f>IF(AND(希望開始時刻マスタ!Q105&gt;=シフト設定マスタ!$D$12,希望開始時刻マスタ!Q105&lt;シフト設定マスタ!$E$12,$AH105="キッチン"),"A",IF(AND(希望開始時刻マスタ!Q105&gt;=シフト設定マスタ!$D$13,希望開始時刻マスタ!Q105&lt;シフト設定マスタ!$E$13,$AH105="キッチン"),"B",IF(AND(希望開始時刻マスタ!Q105&gt;=シフト設定マスタ!$D$14,希望開始時刻マスタ!Q105&lt;シフト設定マスタ!$E$14,$AH105="ホール"),"C",IF(AND(希望開始時刻マスタ!Q105&gt;=シフト設定マスタ!$D$15,希望開始時刻マスタ!Q105&lt;シフト設定マスタ!$E$15,$AH105="ホール"),"D",IF(希望開始時刻マスタ!Q105="休み","休み","")))))</f>
        <v/>
      </c>
      <c r="R105" s="142" t="str">
        <f>IF(AND(希望開始時刻マスタ!R105&gt;=シフト設定マスタ!$D$12,希望開始時刻マスタ!R105&lt;シフト設定マスタ!$E$12,$AH105="キッチン"),"A",IF(AND(希望開始時刻マスタ!R105&gt;=シフト設定マスタ!$D$13,希望開始時刻マスタ!R105&lt;シフト設定マスタ!$E$13,$AH105="キッチン"),"B",IF(AND(希望開始時刻マスタ!R105&gt;=シフト設定マスタ!$D$14,希望開始時刻マスタ!R105&lt;シフト設定マスタ!$E$14,$AH105="ホール"),"C",IF(AND(希望開始時刻マスタ!R105&gt;=シフト設定マスタ!$D$15,希望開始時刻マスタ!R105&lt;シフト設定マスタ!$E$15,$AH105="ホール"),"D",IF(希望開始時刻マスタ!R105="休み","休み","")))))</f>
        <v/>
      </c>
      <c r="S105" s="142" t="str">
        <f>IF(AND(希望開始時刻マスタ!S105&gt;=シフト設定マスタ!$D$12,希望開始時刻マスタ!S105&lt;シフト設定マスタ!$E$12,$AH105="キッチン"),"A",IF(AND(希望開始時刻マスタ!S105&gt;=シフト設定マスタ!$D$13,希望開始時刻マスタ!S105&lt;シフト設定マスタ!$E$13,$AH105="キッチン"),"B",IF(AND(希望開始時刻マスタ!S105&gt;=シフト設定マスタ!$D$14,希望開始時刻マスタ!S105&lt;シフト設定マスタ!$E$14,$AH105="ホール"),"C",IF(AND(希望開始時刻マスタ!S105&gt;=シフト設定マスタ!$D$15,希望開始時刻マスタ!S105&lt;シフト設定マスタ!$E$15,$AH105="ホール"),"D",IF(希望開始時刻マスタ!S105="休み","休み","")))))</f>
        <v/>
      </c>
      <c r="T105" s="142" t="str">
        <f>IF(AND(希望開始時刻マスタ!T105&gt;=シフト設定マスタ!$D$12,希望開始時刻マスタ!T105&lt;シフト設定マスタ!$E$12,$AH105="キッチン"),"A",IF(AND(希望開始時刻マスタ!T105&gt;=シフト設定マスタ!$D$13,希望開始時刻マスタ!T105&lt;シフト設定マスタ!$E$13,$AH105="キッチン"),"B",IF(AND(希望開始時刻マスタ!T105&gt;=シフト設定マスタ!$D$14,希望開始時刻マスタ!T105&lt;シフト設定マスタ!$E$14,$AH105="ホール"),"C",IF(AND(希望開始時刻マスタ!T105&gt;=シフト設定マスタ!$D$15,希望開始時刻マスタ!T105&lt;シフト設定マスタ!$E$15,$AH105="ホール"),"D",IF(希望開始時刻マスタ!T105="休み","休み","")))))</f>
        <v/>
      </c>
      <c r="U105" s="142" t="str">
        <f>IF(AND(希望開始時刻マスタ!U105&gt;=シフト設定マスタ!$D$12,希望開始時刻マスタ!U105&lt;シフト設定マスタ!$E$12,$AH105="キッチン"),"A",IF(AND(希望開始時刻マスタ!U105&gt;=シフト設定マスタ!$D$13,希望開始時刻マスタ!U105&lt;シフト設定マスタ!$E$13,$AH105="キッチン"),"B",IF(AND(希望開始時刻マスタ!U105&gt;=シフト設定マスタ!$D$14,希望開始時刻マスタ!U105&lt;シフト設定マスタ!$E$14,$AH105="ホール"),"C",IF(AND(希望開始時刻マスタ!U105&gt;=シフト設定マスタ!$D$15,希望開始時刻マスタ!U105&lt;シフト設定マスタ!$E$15,$AH105="ホール"),"D",IF(希望開始時刻マスタ!U105="休み","休み","")))))</f>
        <v/>
      </c>
      <c r="V105" s="142" t="str">
        <f>IF(AND(希望開始時刻マスタ!V105&gt;=シフト設定マスタ!$D$12,希望開始時刻マスタ!V105&lt;シフト設定マスタ!$E$12,$AH105="キッチン"),"A",IF(AND(希望開始時刻マスタ!V105&gt;=シフト設定マスタ!$D$13,希望開始時刻マスタ!V105&lt;シフト設定マスタ!$E$13,$AH105="キッチン"),"B",IF(AND(希望開始時刻マスタ!V105&gt;=シフト設定マスタ!$D$14,希望開始時刻マスタ!V105&lt;シフト設定マスタ!$E$14,$AH105="ホール"),"C",IF(AND(希望開始時刻マスタ!V105&gt;=シフト設定マスタ!$D$15,希望開始時刻マスタ!V105&lt;シフト設定マスタ!$E$15,$AH105="ホール"),"D",IF(希望開始時刻マスタ!V105="休み","休み","")))))</f>
        <v/>
      </c>
      <c r="W105" s="142" t="str">
        <f>IF(AND(希望開始時刻マスタ!W105&gt;=シフト設定マスタ!$D$12,希望開始時刻マスタ!W105&lt;シフト設定マスタ!$E$12,$AH105="キッチン"),"A",IF(AND(希望開始時刻マスタ!W105&gt;=シフト設定マスタ!$D$13,希望開始時刻マスタ!W105&lt;シフト設定マスタ!$E$13,$AH105="キッチン"),"B",IF(AND(希望開始時刻マスタ!W105&gt;=シフト設定マスタ!$D$14,希望開始時刻マスタ!W105&lt;シフト設定マスタ!$E$14,$AH105="ホール"),"C",IF(AND(希望開始時刻マスタ!W105&gt;=シフト設定マスタ!$D$15,希望開始時刻マスタ!W105&lt;シフト設定マスタ!$E$15,$AH105="ホール"),"D",IF(希望開始時刻マスタ!W105="休み","休み","")))))</f>
        <v/>
      </c>
      <c r="X105" s="142" t="str">
        <f>IF(AND(希望開始時刻マスタ!X105&gt;=シフト設定マスタ!$D$12,希望開始時刻マスタ!X105&lt;シフト設定マスタ!$E$12,$AH105="キッチン"),"A",IF(AND(希望開始時刻マスタ!X105&gt;=シフト設定マスタ!$D$13,希望開始時刻マスタ!X105&lt;シフト設定マスタ!$E$13,$AH105="キッチン"),"B",IF(AND(希望開始時刻マスタ!X105&gt;=シフト設定マスタ!$D$14,希望開始時刻マスタ!X105&lt;シフト設定マスタ!$E$14,$AH105="ホール"),"C",IF(AND(希望開始時刻マスタ!X105&gt;=シフト設定マスタ!$D$15,希望開始時刻マスタ!X105&lt;シフト設定マスタ!$E$15,$AH105="ホール"),"D",IF(希望開始時刻マスタ!X105="休み","休み","")))))</f>
        <v/>
      </c>
      <c r="Y105" s="142" t="str">
        <f>IF(AND(希望開始時刻マスタ!Y105&gt;=シフト設定マスタ!$D$12,希望開始時刻マスタ!Y105&lt;シフト設定マスタ!$E$12,$AH105="キッチン"),"A",IF(AND(希望開始時刻マスタ!Y105&gt;=シフト設定マスタ!$D$13,希望開始時刻マスタ!Y105&lt;シフト設定マスタ!$E$13,$AH105="キッチン"),"B",IF(AND(希望開始時刻マスタ!Y105&gt;=シフト設定マスタ!$D$14,希望開始時刻マスタ!Y105&lt;シフト設定マスタ!$E$14,$AH105="ホール"),"C",IF(AND(希望開始時刻マスタ!Y105&gt;=シフト設定マスタ!$D$15,希望開始時刻マスタ!Y105&lt;シフト設定マスタ!$E$15,$AH105="ホール"),"D",IF(希望開始時刻マスタ!Y105="休み","休み","")))))</f>
        <v/>
      </c>
      <c r="Z105" s="142" t="str">
        <f>IF(AND(希望開始時刻マスタ!Z105&gt;=シフト設定マスタ!$D$12,希望開始時刻マスタ!Z105&lt;シフト設定マスタ!$E$12,$AH105="キッチン"),"A",IF(AND(希望開始時刻マスタ!Z105&gt;=シフト設定マスタ!$D$13,希望開始時刻マスタ!Z105&lt;シフト設定マスタ!$E$13,$AH105="キッチン"),"B",IF(AND(希望開始時刻マスタ!Z105&gt;=シフト設定マスタ!$D$14,希望開始時刻マスタ!Z105&lt;シフト設定マスタ!$E$14,$AH105="ホール"),"C",IF(AND(希望開始時刻マスタ!Z105&gt;=シフト設定マスタ!$D$15,希望開始時刻マスタ!Z105&lt;シフト設定マスタ!$E$15,$AH105="ホール"),"D",IF(希望開始時刻マスタ!Z105="休み","休み","")))))</f>
        <v/>
      </c>
      <c r="AA105" s="142" t="str">
        <f>IF(AND(希望開始時刻マスタ!AA105&gt;=シフト設定マスタ!$D$12,希望開始時刻マスタ!AA105&lt;シフト設定マスタ!$E$12,$AH105="キッチン"),"A",IF(AND(希望開始時刻マスタ!AA105&gt;=シフト設定マスタ!$D$13,希望開始時刻マスタ!AA105&lt;シフト設定マスタ!$E$13,$AH105="キッチン"),"B",IF(AND(希望開始時刻マスタ!AA105&gt;=シフト設定マスタ!$D$14,希望開始時刻マスタ!AA105&lt;シフト設定マスタ!$E$14,$AH105="ホール"),"C",IF(AND(希望開始時刻マスタ!AA105&gt;=シフト設定マスタ!$D$15,希望開始時刻マスタ!AA105&lt;シフト設定マスタ!$E$15,$AH105="ホール"),"D",IF(希望開始時刻マスタ!AA105="休み","休み","")))))</f>
        <v/>
      </c>
      <c r="AB105" s="142" t="str">
        <f>IF(AND(希望開始時刻マスタ!AB105&gt;=シフト設定マスタ!$D$12,希望開始時刻マスタ!AB105&lt;シフト設定マスタ!$E$12,$AH105="キッチン"),"A",IF(AND(希望開始時刻マスタ!AB105&gt;=シフト設定マスタ!$D$13,希望開始時刻マスタ!AB105&lt;シフト設定マスタ!$E$13,$AH105="キッチン"),"B",IF(AND(希望開始時刻マスタ!AB105&gt;=シフト設定マスタ!$D$14,希望開始時刻マスタ!AB105&lt;シフト設定マスタ!$E$14,$AH105="ホール"),"C",IF(AND(希望開始時刻マスタ!AB105&gt;=シフト設定マスタ!$D$15,希望開始時刻マスタ!AB105&lt;シフト設定マスタ!$E$15,$AH105="ホール"),"D",IF(希望開始時刻マスタ!AB105="休み","休み","")))))</f>
        <v/>
      </c>
      <c r="AC105" s="142" t="str">
        <f>IF(AND(希望開始時刻マスタ!AC105&gt;=シフト設定マスタ!$D$12,希望開始時刻マスタ!AC105&lt;シフト設定マスタ!$E$12,$AH105="キッチン"),"A",IF(AND(希望開始時刻マスタ!AC105&gt;=シフト設定マスタ!$D$13,希望開始時刻マスタ!AC105&lt;シフト設定マスタ!$E$13,$AH105="キッチン"),"B",IF(AND(希望開始時刻マスタ!AC105&gt;=シフト設定マスタ!$D$14,希望開始時刻マスタ!AC105&lt;シフト設定マスタ!$E$14,$AH105="ホール"),"C",IF(AND(希望開始時刻マスタ!AC105&gt;=シフト設定マスタ!$D$15,希望開始時刻マスタ!AC105&lt;シフト設定マスタ!$E$15,$AH105="ホール"),"D",IF(希望開始時刻マスタ!AC105="休み","休み","")))))</f>
        <v/>
      </c>
      <c r="AD105" s="142" t="str">
        <f>IF(AND(希望開始時刻マスタ!AD105&gt;=シフト設定マスタ!$D$12,希望開始時刻マスタ!AD105&lt;シフト設定マスタ!$E$12,$AH105="キッチン"),"A",IF(AND(希望開始時刻マスタ!AD105&gt;=シフト設定マスタ!$D$13,希望開始時刻マスタ!AD105&lt;シフト設定マスタ!$E$13,$AH105="キッチン"),"B",IF(AND(希望開始時刻マスタ!AD105&gt;=シフト設定マスタ!$D$14,希望開始時刻マスタ!AD105&lt;シフト設定マスタ!$E$14,$AH105="ホール"),"C",IF(AND(希望開始時刻マスタ!AD105&gt;=シフト設定マスタ!$D$15,希望開始時刻マスタ!AD105&lt;シフト設定マスタ!$E$15,$AH105="ホール"),"D",IF(希望開始時刻マスタ!AD105="休み","休み","")))))</f>
        <v/>
      </c>
      <c r="AE105" s="142" t="str">
        <f>IF(AND(希望開始時刻マスタ!AE105&gt;=シフト設定マスタ!$D$12,希望開始時刻マスタ!AE105&lt;シフト設定マスタ!$E$12,$AH105="キッチン"),"A",IF(AND(希望開始時刻マスタ!AE105&gt;=シフト設定マスタ!$D$13,希望開始時刻マスタ!AE105&lt;シフト設定マスタ!$E$13,$AH105="キッチン"),"B",IF(AND(希望開始時刻マスタ!AE105&gt;=シフト設定マスタ!$D$14,希望開始時刻マスタ!AE105&lt;シフト設定マスタ!$E$14,$AH105="ホール"),"C",IF(AND(希望開始時刻マスタ!AE105&gt;=シフト設定マスタ!$D$15,希望開始時刻マスタ!AE105&lt;シフト設定マスタ!$E$15,$AH105="ホール"),"D",IF(希望開始時刻マスタ!AE105="休み","休み","")))))</f>
        <v/>
      </c>
      <c r="AF105" s="142" t="str">
        <f>IF(AND(希望開始時刻マスタ!AF105&gt;=シフト設定マスタ!$D$12,希望開始時刻マスタ!AF105&lt;シフト設定マスタ!$E$12,$AH105="キッチン"),"A",IF(AND(希望開始時刻マスタ!AF105&gt;=シフト設定マスタ!$D$13,希望開始時刻マスタ!AF105&lt;シフト設定マスタ!$E$13,$AH105="キッチン"),"B",IF(AND(希望開始時刻マスタ!AF105&gt;=シフト設定マスタ!$D$14,希望開始時刻マスタ!AF105&lt;シフト設定マスタ!$E$14,$AH105="ホール"),"C",IF(AND(希望開始時刻マスタ!AF105&gt;=シフト設定マスタ!$D$15,希望開始時刻マスタ!AF105&lt;シフト設定マスタ!$E$15,$AH105="ホール"),"D",IF(希望開始時刻マスタ!AF105="休み","休み","")))))</f>
        <v/>
      </c>
      <c r="AG105" s="142" t="str">
        <f>IF(AND(希望開始時刻マスタ!AG105&gt;=シフト設定マスタ!$D$12,希望開始時刻マスタ!AG105&lt;シフト設定マスタ!$E$12,$AH105="キッチン"),"A",IF(AND(希望開始時刻マスタ!AG105&gt;=シフト設定マスタ!$D$13,希望開始時刻マスタ!AG105&lt;シフト設定マスタ!$E$13,$AH105="キッチン"),"B",IF(AND(希望開始時刻マスタ!AG105&gt;=シフト設定マスタ!$D$14,希望開始時刻マスタ!AG105&lt;シフト設定マスタ!$E$14,$AH105="ホール"),"C",IF(AND(希望開始時刻マスタ!AG105&gt;=シフト設定マスタ!$D$15,希望開始時刻マスタ!AG105&lt;シフト設定マスタ!$E$15,$AH105="ホール"),"D",IF(希望開始時刻マスタ!AG105="休み","休み","")))))</f>
        <v/>
      </c>
      <c r="AH105" s="143" t="str">
        <f>スタッフマスタ!L9</f>
        <v>キッチン</v>
      </c>
    </row>
    <row r="106" spans="2:34" x14ac:dyDescent="0.4">
      <c r="B106" s="17" t="s">
        <v>57</v>
      </c>
      <c r="C106" s="142" t="str">
        <f>IF(AND(希望開始時刻マスタ!C106&gt;=シフト設定マスタ!$D$12,希望開始時刻マスタ!C106&lt;シフト設定マスタ!$E$12,$AH106="キッチン"),"A",IF(AND(希望開始時刻マスタ!C106&gt;=シフト設定マスタ!$D$13,希望開始時刻マスタ!C106&lt;シフト設定マスタ!$E$13,$AH106="キッチン"),"B",IF(AND(希望開始時刻マスタ!C106&gt;=シフト設定マスタ!$D$14,希望開始時刻マスタ!C106&lt;シフト設定マスタ!$E$14,$AH106="ホール"),"C",IF(AND(希望開始時刻マスタ!C106&gt;=シフト設定マスタ!$D$15,希望開始時刻マスタ!C106&lt;シフト設定マスタ!$E$15,$AH106="ホール"),"D",IF(希望開始時刻マスタ!C106="休み","休み","")))))</f>
        <v/>
      </c>
      <c r="D106" s="142" t="str">
        <f>IF(AND(希望開始時刻マスタ!D106&gt;=シフト設定マスタ!$D$12,希望開始時刻マスタ!D106&lt;シフト設定マスタ!$E$12,$AH106="キッチン"),"A",IF(AND(希望開始時刻マスタ!D106&gt;=シフト設定マスタ!$D$13,希望開始時刻マスタ!D106&lt;シフト設定マスタ!$E$13,$AH106="キッチン"),"B",IF(AND(希望開始時刻マスタ!D106&gt;=シフト設定マスタ!$D$14,希望開始時刻マスタ!D106&lt;シフト設定マスタ!$E$14,$AH106="ホール"),"C",IF(AND(希望開始時刻マスタ!D106&gt;=シフト設定マスタ!$D$15,希望開始時刻マスタ!D106&lt;シフト設定マスタ!$E$15,$AH106="ホール"),"D",IF(希望開始時刻マスタ!D106="休み","休み","")))))</f>
        <v/>
      </c>
      <c r="E106" s="142" t="str">
        <f>IF(AND(希望開始時刻マスタ!E106&gt;=シフト設定マスタ!$D$12,希望開始時刻マスタ!E106&lt;シフト設定マスタ!$E$12,$AH106="キッチン"),"A",IF(AND(希望開始時刻マスタ!E106&gt;=シフト設定マスタ!$D$13,希望開始時刻マスタ!E106&lt;シフト設定マスタ!$E$13,$AH106="キッチン"),"B",IF(AND(希望開始時刻マスタ!E106&gt;=シフト設定マスタ!$D$14,希望開始時刻マスタ!E106&lt;シフト設定マスタ!$E$14,$AH106="ホール"),"C",IF(AND(希望開始時刻マスタ!E106&gt;=シフト設定マスタ!$D$15,希望開始時刻マスタ!E106&lt;シフト設定マスタ!$E$15,$AH106="ホール"),"D",IF(希望開始時刻マスタ!E106="休み","休み","")))))</f>
        <v/>
      </c>
      <c r="F106" s="142" t="str">
        <f>IF(AND(希望開始時刻マスタ!F106&gt;=シフト設定マスタ!$D$12,希望開始時刻マスタ!F106&lt;シフト設定マスタ!$E$12,$AH106="キッチン"),"A",IF(AND(希望開始時刻マスタ!F106&gt;=シフト設定マスタ!$D$13,希望開始時刻マスタ!F106&lt;シフト設定マスタ!$E$13,$AH106="キッチン"),"B",IF(AND(希望開始時刻マスタ!F106&gt;=シフト設定マスタ!$D$14,希望開始時刻マスタ!F106&lt;シフト設定マスタ!$E$14,$AH106="ホール"),"C",IF(AND(希望開始時刻マスタ!F106&gt;=シフト設定マスタ!$D$15,希望開始時刻マスタ!F106&lt;シフト設定マスタ!$E$15,$AH106="ホール"),"D",IF(希望開始時刻マスタ!F106="休み","休み","")))))</f>
        <v/>
      </c>
      <c r="G106" s="142" t="str">
        <f>IF(AND(希望開始時刻マスタ!G106&gt;=シフト設定マスタ!$D$12,希望開始時刻マスタ!G106&lt;シフト設定マスタ!$E$12,$AH106="キッチン"),"A",IF(AND(希望開始時刻マスタ!G106&gt;=シフト設定マスタ!$D$13,希望開始時刻マスタ!G106&lt;シフト設定マスタ!$E$13,$AH106="キッチン"),"B",IF(AND(希望開始時刻マスタ!G106&gt;=シフト設定マスタ!$D$14,希望開始時刻マスタ!G106&lt;シフト設定マスタ!$E$14,$AH106="ホール"),"C",IF(AND(希望開始時刻マスタ!G106&gt;=シフト設定マスタ!$D$15,希望開始時刻マスタ!G106&lt;シフト設定マスタ!$E$15,$AH106="ホール"),"D",IF(希望開始時刻マスタ!G106="休み","休み","")))))</f>
        <v/>
      </c>
      <c r="H106" s="142" t="str">
        <f>IF(AND(希望開始時刻マスタ!H106&gt;=シフト設定マスタ!$D$12,希望開始時刻マスタ!H106&lt;シフト設定マスタ!$E$12,$AH106="キッチン"),"A",IF(AND(希望開始時刻マスタ!H106&gt;=シフト設定マスタ!$D$13,希望開始時刻マスタ!H106&lt;シフト設定マスタ!$E$13,$AH106="キッチン"),"B",IF(AND(希望開始時刻マスタ!H106&gt;=シフト設定マスタ!$D$14,希望開始時刻マスタ!H106&lt;シフト設定マスタ!$E$14,$AH106="ホール"),"C",IF(AND(希望開始時刻マスタ!H106&gt;=シフト設定マスタ!$D$15,希望開始時刻マスタ!H106&lt;シフト設定マスタ!$E$15,$AH106="ホール"),"D",IF(希望開始時刻マスタ!H106="休み","休み","")))))</f>
        <v/>
      </c>
      <c r="I106" s="142" t="str">
        <f>IF(AND(希望開始時刻マスタ!I106&gt;=シフト設定マスタ!$D$12,希望開始時刻マスタ!I106&lt;シフト設定マスタ!$E$12,$AH106="キッチン"),"A",IF(AND(希望開始時刻マスタ!I106&gt;=シフト設定マスタ!$D$13,希望開始時刻マスタ!I106&lt;シフト設定マスタ!$E$13,$AH106="キッチン"),"B",IF(AND(希望開始時刻マスタ!I106&gt;=シフト設定マスタ!$D$14,希望開始時刻マスタ!I106&lt;シフト設定マスタ!$E$14,$AH106="ホール"),"C",IF(AND(希望開始時刻マスタ!I106&gt;=シフト設定マスタ!$D$15,希望開始時刻マスタ!I106&lt;シフト設定マスタ!$E$15,$AH106="ホール"),"D",IF(希望開始時刻マスタ!I106="休み","休み","")))))</f>
        <v/>
      </c>
      <c r="J106" s="142" t="str">
        <f>IF(AND(希望開始時刻マスタ!J106&gt;=シフト設定マスタ!$D$12,希望開始時刻マスタ!J106&lt;シフト設定マスタ!$E$12,$AH106="キッチン"),"A",IF(AND(希望開始時刻マスタ!J106&gt;=シフト設定マスタ!$D$13,希望開始時刻マスタ!J106&lt;シフト設定マスタ!$E$13,$AH106="キッチン"),"B",IF(AND(希望開始時刻マスタ!J106&gt;=シフト設定マスタ!$D$14,希望開始時刻マスタ!J106&lt;シフト設定マスタ!$E$14,$AH106="ホール"),"C",IF(AND(希望開始時刻マスタ!J106&gt;=シフト設定マスタ!$D$15,希望開始時刻マスタ!J106&lt;シフト設定マスタ!$E$15,$AH106="ホール"),"D",IF(希望開始時刻マスタ!J106="休み","休み","")))))</f>
        <v/>
      </c>
      <c r="K106" s="142" t="str">
        <f>IF(AND(希望開始時刻マスタ!K106&gt;=シフト設定マスタ!$D$12,希望開始時刻マスタ!K106&lt;シフト設定マスタ!$E$12,$AH106="キッチン"),"A",IF(AND(希望開始時刻マスタ!K106&gt;=シフト設定マスタ!$D$13,希望開始時刻マスタ!K106&lt;シフト設定マスタ!$E$13,$AH106="キッチン"),"B",IF(AND(希望開始時刻マスタ!K106&gt;=シフト設定マスタ!$D$14,希望開始時刻マスタ!K106&lt;シフト設定マスタ!$E$14,$AH106="ホール"),"C",IF(AND(希望開始時刻マスタ!K106&gt;=シフト設定マスタ!$D$15,希望開始時刻マスタ!K106&lt;シフト設定マスタ!$E$15,$AH106="ホール"),"D",IF(希望開始時刻マスタ!K106="休み","休み","")))))</f>
        <v/>
      </c>
      <c r="L106" s="142" t="str">
        <f>IF(AND(希望開始時刻マスタ!L106&gt;=シフト設定マスタ!$D$12,希望開始時刻マスタ!L106&lt;シフト設定マスタ!$E$12,$AH106="キッチン"),"A",IF(AND(希望開始時刻マスタ!L106&gt;=シフト設定マスタ!$D$13,希望開始時刻マスタ!L106&lt;シフト設定マスタ!$E$13,$AH106="キッチン"),"B",IF(AND(希望開始時刻マスタ!L106&gt;=シフト設定マスタ!$D$14,希望開始時刻マスタ!L106&lt;シフト設定マスタ!$E$14,$AH106="ホール"),"C",IF(AND(希望開始時刻マスタ!L106&gt;=シフト設定マスタ!$D$15,希望開始時刻マスタ!L106&lt;シフト設定マスタ!$E$15,$AH106="ホール"),"D",IF(希望開始時刻マスタ!L106="休み","休み","")))))</f>
        <v/>
      </c>
      <c r="M106" s="142" t="str">
        <f>IF(AND(希望開始時刻マスタ!M106&gt;=シフト設定マスタ!$D$12,希望開始時刻マスタ!M106&lt;シフト設定マスタ!$E$12,$AH106="キッチン"),"A",IF(AND(希望開始時刻マスタ!M106&gt;=シフト設定マスタ!$D$13,希望開始時刻マスタ!M106&lt;シフト設定マスタ!$E$13,$AH106="キッチン"),"B",IF(AND(希望開始時刻マスタ!M106&gt;=シフト設定マスタ!$D$14,希望開始時刻マスタ!M106&lt;シフト設定マスタ!$E$14,$AH106="ホール"),"C",IF(AND(希望開始時刻マスタ!M106&gt;=シフト設定マスタ!$D$15,希望開始時刻マスタ!M106&lt;シフト設定マスタ!$E$15,$AH106="ホール"),"D",IF(希望開始時刻マスタ!M106="休み","休み","")))))</f>
        <v/>
      </c>
      <c r="N106" s="142" t="str">
        <f>IF(AND(希望開始時刻マスタ!N106&gt;=シフト設定マスタ!$D$12,希望開始時刻マスタ!N106&lt;シフト設定マスタ!$E$12,$AH106="キッチン"),"A",IF(AND(希望開始時刻マスタ!N106&gt;=シフト設定マスタ!$D$13,希望開始時刻マスタ!N106&lt;シフト設定マスタ!$E$13,$AH106="キッチン"),"B",IF(AND(希望開始時刻マスタ!N106&gt;=シフト設定マスタ!$D$14,希望開始時刻マスタ!N106&lt;シフト設定マスタ!$E$14,$AH106="ホール"),"C",IF(AND(希望開始時刻マスタ!N106&gt;=シフト設定マスタ!$D$15,希望開始時刻マスタ!N106&lt;シフト設定マスタ!$E$15,$AH106="ホール"),"D",IF(希望開始時刻マスタ!N106="休み","休み","")))))</f>
        <v/>
      </c>
      <c r="O106" s="142" t="str">
        <f>IF(AND(希望開始時刻マスタ!O106&gt;=シフト設定マスタ!$D$12,希望開始時刻マスタ!O106&lt;シフト設定マスタ!$E$12,$AH106="キッチン"),"A",IF(AND(希望開始時刻マスタ!O106&gt;=シフト設定マスタ!$D$13,希望開始時刻マスタ!O106&lt;シフト設定マスタ!$E$13,$AH106="キッチン"),"B",IF(AND(希望開始時刻マスタ!O106&gt;=シフト設定マスタ!$D$14,希望開始時刻マスタ!O106&lt;シフト設定マスタ!$E$14,$AH106="ホール"),"C",IF(AND(希望開始時刻マスタ!O106&gt;=シフト設定マスタ!$D$15,希望開始時刻マスタ!O106&lt;シフト設定マスタ!$E$15,$AH106="ホール"),"D",IF(希望開始時刻マスタ!O106="休み","休み","")))))</f>
        <v/>
      </c>
      <c r="P106" s="142" t="str">
        <f>IF(AND(希望開始時刻マスタ!P106&gt;=シフト設定マスタ!$D$12,希望開始時刻マスタ!P106&lt;シフト設定マスタ!$E$12,$AH106="キッチン"),"A",IF(AND(希望開始時刻マスタ!P106&gt;=シフト設定マスタ!$D$13,希望開始時刻マスタ!P106&lt;シフト設定マスタ!$E$13,$AH106="キッチン"),"B",IF(AND(希望開始時刻マスタ!P106&gt;=シフト設定マスタ!$D$14,希望開始時刻マスタ!P106&lt;シフト設定マスタ!$E$14,$AH106="ホール"),"C",IF(AND(希望開始時刻マスタ!P106&gt;=シフト設定マスタ!$D$15,希望開始時刻マスタ!P106&lt;シフト設定マスタ!$E$15,$AH106="ホール"),"D",IF(希望開始時刻マスタ!P106="休み","休み","")))))</f>
        <v/>
      </c>
      <c r="Q106" s="142" t="str">
        <f>IF(AND(希望開始時刻マスタ!Q106&gt;=シフト設定マスタ!$D$12,希望開始時刻マスタ!Q106&lt;シフト設定マスタ!$E$12,$AH106="キッチン"),"A",IF(AND(希望開始時刻マスタ!Q106&gt;=シフト設定マスタ!$D$13,希望開始時刻マスタ!Q106&lt;シフト設定マスタ!$E$13,$AH106="キッチン"),"B",IF(AND(希望開始時刻マスタ!Q106&gt;=シフト設定マスタ!$D$14,希望開始時刻マスタ!Q106&lt;シフト設定マスタ!$E$14,$AH106="ホール"),"C",IF(AND(希望開始時刻マスタ!Q106&gt;=シフト設定マスタ!$D$15,希望開始時刻マスタ!Q106&lt;シフト設定マスタ!$E$15,$AH106="ホール"),"D",IF(希望開始時刻マスタ!Q106="休み","休み","")))))</f>
        <v/>
      </c>
      <c r="R106" s="142" t="str">
        <f>IF(AND(希望開始時刻マスタ!R106&gt;=シフト設定マスタ!$D$12,希望開始時刻マスタ!R106&lt;シフト設定マスタ!$E$12,$AH106="キッチン"),"A",IF(AND(希望開始時刻マスタ!R106&gt;=シフト設定マスタ!$D$13,希望開始時刻マスタ!R106&lt;シフト設定マスタ!$E$13,$AH106="キッチン"),"B",IF(AND(希望開始時刻マスタ!R106&gt;=シフト設定マスタ!$D$14,希望開始時刻マスタ!R106&lt;シフト設定マスタ!$E$14,$AH106="ホール"),"C",IF(AND(希望開始時刻マスタ!R106&gt;=シフト設定マスタ!$D$15,希望開始時刻マスタ!R106&lt;シフト設定マスタ!$E$15,$AH106="ホール"),"D",IF(希望開始時刻マスタ!R106="休み","休み","")))))</f>
        <v/>
      </c>
      <c r="S106" s="142" t="str">
        <f>IF(AND(希望開始時刻マスタ!S106&gt;=シフト設定マスタ!$D$12,希望開始時刻マスタ!S106&lt;シフト設定マスタ!$E$12,$AH106="キッチン"),"A",IF(AND(希望開始時刻マスタ!S106&gt;=シフト設定マスタ!$D$13,希望開始時刻マスタ!S106&lt;シフト設定マスタ!$E$13,$AH106="キッチン"),"B",IF(AND(希望開始時刻マスタ!S106&gt;=シフト設定マスタ!$D$14,希望開始時刻マスタ!S106&lt;シフト設定マスタ!$E$14,$AH106="ホール"),"C",IF(AND(希望開始時刻マスタ!S106&gt;=シフト設定マスタ!$D$15,希望開始時刻マスタ!S106&lt;シフト設定マスタ!$E$15,$AH106="ホール"),"D",IF(希望開始時刻マスタ!S106="休み","休み","")))))</f>
        <v/>
      </c>
      <c r="T106" s="142" t="str">
        <f>IF(AND(希望開始時刻マスタ!T106&gt;=シフト設定マスタ!$D$12,希望開始時刻マスタ!T106&lt;シフト設定マスタ!$E$12,$AH106="キッチン"),"A",IF(AND(希望開始時刻マスタ!T106&gt;=シフト設定マスタ!$D$13,希望開始時刻マスタ!T106&lt;シフト設定マスタ!$E$13,$AH106="キッチン"),"B",IF(AND(希望開始時刻マスタ!T106&gt;=シフト設定マスタ!$D$14,希望開始時刻マスタ!T106&lt;シフト設定マスタ!$E$14,$AH106="ホール"),"C",IF(AND(希望開始時刻マスタ!T106&gt;=シフト設定マスタ!$D$15,希望開始時刻マスタ!T106&lt;シフト設定マスタ!$E$15,$AH106="ホール"),"D",IF(希望開始時刻マスタ!T106="休み","休み","")))))</f>
        <v/>
      </c>
      <c r="U106" s="142" t="str">
        <f>IF(AND(希望開始時刻マスタ!U106&gt;=シフト設定マスタ!$D$12,希望開始時刻マスタ!U106&lt;シフト設定マスタ!$E$12,$AH106="キッチン"),"A",IF(AND(希望開始時刻マスタ!U106&gt;=シフト設定マスタ!$D$13,希望開始時刻マスタ!U106&lt;シフト設定マスタ!$E$13,$AH106="キッチン"),"B",IF(AND(希望開始時刻マスタ!U106&gt;=シフト設定マスタ!$D$14,希望開始時刻マスタ!U106&lt;シフト設定マスタ!$E$14,$AH106="ホール"),"C",IF(AND(希望開始時刻マスタ!U106&gt;=シフト設定マスタ!$D$15,希望開始時刻マスタ!U106&lt;シフト設定マスタ!$E$15,$AH106="ホール"),"D",IF(希望開始時刻マスタ!U106="休み","休み","")))))</f>
        <v/>
      </c>
      <c r="V106" s="142" t="str">
        <f>IF(AND(希望開始時刻マスタ!V106&gt;=シフト設定マスタ!$D$12,希望開始時刻マスタ!V106&lt;シフト設定マスタ!$E$12,$AH106="キッチン"),"A",IF(AND(希望開始時刻マスタ!V106&gt;=シフト設定マスタ!$D$13,希望開始時刻マスタ!V106&lt;シフト設定マスタ!$E$13,$AH106="キッチン"),"B",IF(AND(希望開始時刻マスタ!V106&gt;=シフト設定マスタ!$D$14,希望開始時刻マスタ!V106&lt;シフト設定マスタ!$E$14,$AH106="ホール"),"C",IF(AND(希望開始時刻マスタ!V106&gt;=シフト設定マスタ!$D$15,希望開始時刻マスタ!V106&lt;シフト設定マスタ!$E$15,$AH106="ホール"),"D",IF(希望開始時刻マスタ!V106="休み","休み","")))))</f>
        <v/>
      </c>
      <c r="W106" s="142" t="str">
        <f>IF(AND(希望開始時刻マスタ!W106&gt;=シフト設定マスタ!$D$12,希望開始時刻マスタ!W106&lt;シフト設定マスタ!$E$12,$AH106="キッチン"),"A",IF(AND(希望開始時刻マスタ!W106&gt;=シフト設定マスタ!$D$13,希望開始時刻マスタ!W106&lt;シフト設定マスタ!$E$13,$AH106="キッチン"),"B",IF(AND(希望開始時刻マスタ!W106&gt;=シフト設定マスタ!$D$14,希望開始時刻マスタ!W106&lt;シフト設定マスタ!$E$14,$AH106="ホール"),"C",IF(AND(希望開始時刻マスタ!W106&gt;=シフト設定マスタ!$D$15,希望開始時刻マスタ!W106&lt;シフト設定マスタ!$E$15,$AH106="ホール"),"D",IF(希望開始時刻マスタ!W106="休み","休み","")))))</f>
        <v/>
      </c>
      <c r="X106" s="142" t="str">
        <f>IF(AND(希望開始時刻マスタ!X106&gt;=シフト設定マスタ!$D$12,希望開始時刻マスタ!X106&lt;シフト設定マスタ!$E$12,$AH106="キッチン"),"A",IF(AND(希望開始時刻マスタ!X106&gt;=シフト設定マスタ!$D$13,希望開始時刻マスタ!X106&lt;シフト設定マスタ!$E$13,$AH106="キッチン"),"B",IF(AND(希望開始時刻マスタ!X106&gt;=シフト設定マスタ!$D$14,希望開始時刻マスタ!X106&lt;シフト設定マスタ!$E$14,$AH106="ホール"),"C",IF(AND(希望開始時刻マスタ!X106&gt;=シフト設定マスタ!$D$15,希望開始時刻マスタ!X106&lt;シフト設定マスタ!$E$15,$AH106="ホール"),"D",IF(希望開始時刻マスタ!X106="休み","休み","")))))</f>
        <v/>
      </c>
      <c r="Y106" s="142" t="str">
        <f>IF(AND(希望開始時刻マスタ!Y106&gt;=シフト設定マスタ!$D$12,希望開始時刻マスタ!Y106&lt;シフト設定マスタ!$E$12,$AH106="キッチン"),"A",IF(AND(希望開始時刻マスタ!Y106&gt;=シフト設定マスタ!$D$13,希望開始時刻マスタ!Y106&lt;シフト設定マスタ!$E$13,$AH106="キッチン"),"B",IF(AND(希望開始時刻マスタ!Y106&gt;=シフト設定マスタ!$D$14,希望開始時刻マスタ!Y106&lt;シフト設定マスタ!$E$14,$AH106="ホール"),"C",IF(AND(希望開始時刻マスタ!Y106&gt;=シフト設定マスタ!$D$15,希望開始時刻マスタ!Y106&lt;シフト設定マスタ!$E$15,$AH106="ホール"),"D",IF(希望開始時刻マスタ!Y106="休み","休み","")))))</f>
        <v/>
      </c>
      <c r="Z106" s="142" t="str">
        <f>IF(AND(希望開始時刻マスタ!Z106&gt;=シフト設定マスタ!$D$12,希望開始時刻マスタ!Z106&lt;シフト設定マスタ!$E$12,$AH106="キッチン"),"A",IF(AND(希望開始時刻マスタ!Z106&gt;=シフト設定マスタ!$D$13,希望開始時刻マスタ!Z106&lt;シフト設定マスタ!$E$13,$AH106="キッチン"),"B",IF(AND(希望開始時刻マスタ!Z106&gt;=シフト設定マスタ!$D$14,希望開始時刻マスタ!Z106&lt;シフト設定マスタ!$E$14,$AH106="ホール"),"C",IF(AND(希望開始時刻マスタ!Z106&gt;=シフト設定マスタ!$D$15,希望開始時刻マスタ!Z106&lt;シフト設定マスタ!$E$15,$AH106="ホール"),"D",IF(希望開始時刻マスタ!Z106="休み","休み","")))))</f>
        <v/>
      </c>
      <c r="AA106" s="142" t="str">
        <f>IF(AND(希望開始時刻マスタ!AA106&gt;=シフト設定マスタ!$D$12,希望開始時刻マスタ!AA106&lt;シフト設定マスタ!$E$12,$AH106="キッチン"),"A",IF(AND(希望開始時刻マスタ!AA106&gt;=シフト設定マスタ!$D$13,希望開始時刻マスタ!AA106&lt;シフト設定マスタ!$E$13,$AH106="キッチン"),"B",IF(AND(希望開始時刻マスタ!AA106&gt;=シフト設定マスタ!$D$14,希望開始時刻マスタ!AA106&lt;シフト設定マスタ!$E$14,$AH106="ホール"),"C",IF(AND(希望開始時刻マスタ!AA106&gt;=シフト設定マスタ!$D$15,希望開始時刻マスタ!AA106&lt;シフト設定マスタ!$E$15,$AH106="ホール"),"D",IF(希望開始時刻マスタ!AA106="休み","休み","")))))</f>
        <v/>
      </c>
      <c r="AB106" s="142" t="str">
        <f>IF(AND(希望開始時刻マスタ!AB106&gt;=シフト設定マスタ!$D$12,希望開始時刻マスタ!AB106&lt;シフト設定マスタ!$E$12,$AH106="キッチン"),"A",IF(AND(希望開始時刻マスタ!AB106&gt;=シフト設定マスタ!$D$13,希望開始時刻マスタ!AB106&lt;シフト設定マスタ!$E$13,$AH106="キッチン"),"B",IF(AND(希望開始時刻マスタ!AB106&gt;=シフト設定マスタ!$D$14,希望開始時刻マスタ!AB106&lt;シフト設定マスタ!$E$14,$AH106="ホール"),"C",IF(AND(希望開始時刻マスタ!AB106&gt;=シフト設定マスタ!$D$15,希望開始時刻マスタ!AB106&lt;シフト設定マスタ!$E$15,$AH106="ホール"),"D",IF(希望開始時刻マスタ!AB106="休み","休み","")))))</f>
        <v/>
      </c>
      <c r="AC106" s="142" t="str">
        <f>IF(AND(希望開始時刻マスタ!AC106&gt;=シフト設定マスタ!$D$12,希望開始時刻マスタ!AC106&lt;シフト設定マスタ!$E$12,$AH106="キッチン"),"A",IF(AND(希望開始時刻マスタ!AC106&gt;=シフト設定マスタ!$D$13,希望開始時刻マスタ!AC106&lt;シフト設定マスタ!$E$13,$AH106="キッチン"),"B",IF(AND(希望開始時刻マスタ!AC106&gt;=シフト設定マスタ!$D$14,希望開始時刻マスタ!AC106&lt;シフト設定マスタ!$E$14,$AH106="ホール"),"C",IF(AND(希望開始時刻マスタ!AC106&gt;=シフト設定マスタ!$D$15,希望開始時刻マスタ!AC106&lt;シフト設定マスタ!$E$15,$AH106="ホール"),"D",IF(希望開始時刻マスタ!AC106="休み","休み","")))))</f>
        <v/>
      </c>
      <c r="AD106" s="142" t="str">
        <f>IF(AND(希望開始時刻マスタ!AD106&gt;=シフト設定マスタ!$D$12,希望開始時刻マスタ!AD106&lt;シフト設定マスタ!$E$12,$AH106="キッチン"),"A",IF(AND(希望開始時刻マスタ!AD106&gt;=シフト設定マスタ!$D$13,希望開始時刻マスタ!AD106&lt;シフト設定マスタ!$E$13,$AH106="キッチン"),"B",IF(AND(希望開始時刻マスタ!AD106&gt;=シフト設定マスタ!$D$14,希望開始時刻マスタ!AD106&lt;シフト設定マスタ!$E$14,$AH106="ホール"),"C",IF(AND(希望開始時刻マスタ!AD106&gt;=シフト設定マスタ!$D$15,希望開始時刻マスタ!AD106&lt;シフト設定マスタ!$E$15,$AH106="ホール"),"D",IF(希望開始時刻マスタ!AD106="休み","休み","")))))</f>
        <v/>
      </c>
      <c r="AE106" s="142" t="str">
        <f>IF(AND(希望開始時刻マスタ!AE106&gt;=シフト設定マスタ!$D$12,希望開始時刻マスタ!AE106&lt;シフト設定マスタ!$E$12,$AH106="キッチン"),"A",IF(AND(希望開始時刻マスタ!AE106&gt;=シフト設定マスタ!$D$13,希望開始時刻マスタ!AE106&lt;シフト設定マスタ!$E$13,$AH106="キッチン"),"B",IF(AND(希望開始時刻マスタ!AE106&gt;=シフト設定マスタ!$D$14,希望開始時刻マスタ!AE106&lt;シフト設定マスタ!$E$14,$AH106="ホール"),"C",IF(AND(希望開始時刻マスタ!AE106&gt;=シフト設定マスタ!$D$15,希望開始時刻マスタ!AE106&lt;シフト設定マスタ!$E$15,$AH106="ホール"),"D",IF(希望開始時刻マスタ!AE106="休み","休み","")))))</f>
        <v/>
      </c>
      <c r="AF106" s="142" t="str">
        <f>IF(AND(希望開始時刻マスタ!AF106&gt;=シフト設定マスタ!$D$12,希望開始時刻マスタ!AF106&lt;シフト設定マスタ!$E$12,$AH106="キッチン"),"A",IF(AND(希望開始時刻マスタ!AF106&gt;=シフト設定マスタ!$D$13,希望開始時刻マスタ!AF106&lt;シフト設定マスタ!$E$13,$AH106="キッチン"),"B",IF(AND(希望開始時刻マスタ!AF106&gt;=シフト設定マスタ!$D$14,希望開始時刻マスタ!AF106&lt;シフト設定マスタ!$E$14,$AH106="ホール"),"C",IF(AND(希望開始時刻マスタ!AF106&gt;=シフト設定マスタ!$D$15,希望開始時刻マスタ!AF106&lt;シフト設定マスタ!$E$15,$AH106="ホール"),"D",IF(希望開始時刻マスタ!AF106="休み","休み","")))))</f>
        <v/>
      </c>
      <c r="AG106" s="142" t="str">
        <f>IF(AND(希望開始時刻マスタ!AG106&gt;=シフト設定マスタ!$D$12,希望開始時刻マスタ!AG106&lt;シフト設定マスタ!$E$12,$AH106="キッチン"),"A",IF(AND(希望開始時刻マスタ!AG106&gt;=シフト設定マスタ!$D$13,希望開始時刻マスタ!AG106&lt;シフト設定マスタ!$E$13,$AH106="キッチン"),"B",IF(AND(希望開始時刻マスタ!AG106&gt;=シフト設定マスタ!$D$14,希望開始時刻マスタ!AG106&lt;シフト設定マスタ!$E$14,$AH106="ホール"),"C",IF(AND(希望開始時刻マスタ!AG106&gt;=シフト設定マスタ!$D$15,希望開始時刻マスタ!AG106&lt;シフト設定マスタ!$E$15,$AH106="ホール"),"D",IF(希望開始時刻マスタ!AG106="休み","休み","")))))</f>
        <v/>
      </c>
      <c r="AH106" s="143" t="str">
        <f>スタッフマスタ!L10</f>
        <v>キッチン</v>
      </c>
    </row>
    <row r="107" spans="2:34" x14ac:dyDescent="0.4">
      <c r="B107" s="17" t="s">
        <v>58</v>
      </c>
      <c r="C107" s="142" t="str">
        <f>IF(AND(希望開始時刻マスタ!C107&gt;=シフト設定マスタ!$D$12,希望開始時刻マスタ!C107&lt;シフト設定マスタ!$E$12,$AH107="キッチン"),"A",IF(AND(希望開始時刻マスタ!C107&gt;=シフト設定マスタ!$D$13,希望開始時刻マスタ!C107&lt;シフト設定マスタ!$E$13,$AH107="キッチン"),"B",IF(AND(希望開始時刻マスタ!C107&gt;=シフト設定マスタ!$D$14,希望開始時刻マスタ!C107&lt;シフト設定マスタ!$E$14,$AH107="ホール"),"C",IF(AND(希望開始時刻マスタ!C107&gt;=シフト設定マスタ!$D$15,希望開始時刻マスタ!C107&lt;シフト設定マスタ!$E$15,$AH107="ホール"),"D",IF(希望開始時刻マスタ!C107="休み","休み","")))))</f>
        <v/>
      </c>
      <c r="D107" s="142" t="str">
        <f>IF(AND(希望開始時刻マスタ!D107&gt;=シフト設定マスタ!$D$12,希望開始時刻マスタ!D107&lt;シフト設定マスタ!$E$12,$AH107="キッチン"),"A",IF(AND(希望開始時刻マスタ!D107&gt;=シフト設定マスタ!$D$13,希望開始時刻マスタ!D107&lt;シフト設定マスタ!$E$13,$AH107="キッチン"),"B",IF(AND(希望開始時刻マスタ!D107&gt;=シフト設定マスタ!$D$14,希望開始時刻マスタ!D107&lt;シフト設定マスタ!$E$14,$AH107="ホール"),"C",IF(AND(希望開始時刻マスタ!D107&gt;=シフト設定マスタ!$D$15,希望開始時刻マスタ!D107&lt;シフト設定マスタ!$E$15,$AH107="ホール"),"D",IF(希望開始時刻マスタ!D107="休み","休み","")))))</f>
        <v/>
      </c>
      <c r="E107" s="142" t="str">
        <f>IF(AND(希望開始時刻マスタ!E107&gt;=シフト設定マスタ!$D$12,希望開始時刻マスタ!E107&lt;シフト設定マスタ!$E$12,$AH107="キッチン"),"A",IF(AND(希望開始時刻マスタ!E107&gt;=シフト設定マスタ!$D$13,希望開始時刻マスタ!E107&lt;シフト設定マスタ!$E$13,$AH107="キッチン"),"B",IF(AND(希望開始時刻マスタ!E107&gt;=シフト設定マスタ!$D$14,希望開始時刻マスタ!E107&lt;シフト設定マスタ!$E$14,$AH107="ホール"),"C",IF(AND(希望開始時刻マスタ!E107&gt;=シフト設定マスタ!$D$15,希望開始時刻マスタ!E107&lt;シフト設定マスタ!$E$15,$AH107="ホール"),"D",IF(希望開始時刻マスタ!E107="休み","休み","")))))</f>
        <v/>
      </c>
      <c r="F107" s="142" t="str">
        <f>IF(AND(希望開始時刻マスタ!F107&gt;=シフト設定マスタ!$D$12,希望開始時刻マスタ!F107&lt;シフト設定マスタ!$E$12,$AH107="キッチン"),"A",IF(AND(希望開始時刻マスタ!F107&gt;=シフト設定マスタ!$D$13,希望開始時刻マスタ!F107&lt;シフト設定マスタ!$E$13,$AH107="キッチン"),"B",IF(AND(希望開始時刻マスタ!F107&gt;=シフト設定マスタ!$D$14,希望開始時刻マスタ!F107&lt;シフト設定マスタ!$E$14,$AH107="ホール"),"C",IF(AND(希望開始時刻マスタ!F107&gt;=シフト設定マスタ!$D$15,希望開始時刻マスタ!F107&lt;シフト設定マスタ!$E$15,$AH107="ホール"),"D",IF(希望開始時刻マスタ!F107="休み","休み","")))))</f>
        <v/>
      </c>
      <c r="G107" s="142" t="str">
        <f>IF(AND(希望開始時刻マスタ!G107&gt;=シフト設定マスタ!$D$12,希望開始時刻マスタ!G107&lt;シフト設定マスタ!$E$12,$AH107="キッチン"),"A",IF(AND(希望開始時刻マスタ!G107&gt;=シフト設定マスタ!$D$13,希望開始時刻マスタ!G107&lt;シフト設定マスタ!$E$13,$AH107="キッチン"),"B",IF(AND(希望開始時刻マスタ!G107&gt;=シフト設定マスタ!$D$14,希望開始時刻マスタ!G107&lt;シフト設定マスタ!$E$14,$AH107="ホール"),"C",IF(AND(希望開始時刻マスタ!G107&gt;=シフト設定マスタ!$D$15,希望開始時刻マスタ!G107&lt;シフト設定マスタ!$E$15,$AH107="ホール"),"D",IF(希望開始時刻マスタ!G107="休み","休み","")))))</f>
        <v/>
      </c>
      <c r="H107" s="142" t="str">
        <f>IF(AND(希望開始時刻マスタ!H107&gt;=シフト設定マスタ!$D$12,希望開始時刻マスタ!H107&lt;シフト設定マスタ!$E$12,$AH107="キッチン"),"A",IF(AND(希望開始時刻マスタ!H107&gt;=シフト設定マスタ!$D$13,希望開始時刻マスタ!H107&lt;シフト設定マスタ!$E$13,$AH107="キッチン"),"B",IF(AND(希望開始時刻マスタ!H107&gt;=シフト設定マスタ!$D$14,希望開始時刻マスタ!H107&lt;シフト設定マスタ!$E$14,$AH107="ホール"),"C",IF(AND(希望開始時刻マスタ!H107&gt;=シフト設定マスタ!$D$15,希望開始時刻マスタ!H107&lt;シフト設定マスタ!$E$15,$AH107="ホール"),"D",IF(希望開始時刻マスタ!H107="休み","休み","")))))</f>
        <v/>
      </c>
      <c r="I107" s="142" t="str">
        <f>IF(AND(希望開始時刻マスタ!I107&gt;=シフト設定マスタ!$D$12,希望開始時刻マスタ!I107&lt;シフト設定マスタ!$E$12,$AH107="キッチン"),"A",IF(AND(希望開始時刻マスタ!I107&gt;=シフト設定マスタ!$D$13,希望開始時刻マスタ!I107&lt;シフト設定マスタ!$E$13,$AH107="キッチン"),"B",IF(AND(希望開始時刻マスタ!I107&gt;=シフト設定マスタ!$D$14,希望開始時刻マスタ!I107&lt;シフト設定マスタ!$E$14,$AH107="ホール"),"C",IF(AND(希望開始時刻マスタ!I107&gt;=シフト設定マスタ!$D$15,希望開始時刻マスタ!I107&lt;シフト設定マスタ!$E$15,$AH107="ホール"),"D",IF(希望開始時刻マスタ!I107="休み","休み","")))))</f>
        <v/>
      </c>
      <c r="J107" s="142" t="str">
        <f>IF(AND(希望開始時刻マスタ!J107&gt;=シフト設定マスタ!$D$12,希望開始時刻マスタ!J107&lt;シフト設定マスタ!$E$12,$AH107="キッチン"),"A",IF(AND(希望開始時刻マスタ!J107&gt;=シフト設定マスタ!$D$13,希望開始時刻マスタ!J107&lt;シフト設定マスタ!$E$13,$AH107="キッチン"),"B",IF(AND(希望開始時刻マスタ!J107&gt;=シフト設定マスタ!$D$14,希望開始時刻マスタ!J107&lt;シフト設定マスタ!$E$14,$AH107="ホール"),"C",IF(AND(希望開始時刻マスタ!J107&gt;=シフト設定マスタ!$D$15,希望開始時刻マスタ!J107&lt;シフト設定マスタ!$E$15,$AH107="ホール"),"D",IF(希望開始時刻マスタ!J107="休み","休み","")))))</f>
        <v/>
      </c>
      <c r="K107" s="142" t="str">
        <f>IF(AND(希望開始時刻マスタ!K107&gt;=シフト設定マスタ!$D$12,希望開始時刻マスタ!K107&lt;シフト設定マスタ!$E$12,$AH107="キッチン"),"A",IF(AND(希望開始時刻マスタ!K107&gt;=シフト設定マスタ!$D$13,希望開始時刻マスタ!K107&lt;シフト設定マスタ!$E$13,$AH107="キッチン"),"B",IF(AND(希望開始時刻マスタ!K107&gt;=シフト設定マスタ!$D$14,希望開始時刻マスタ!K107&lt;シフト設定マスタ!$E$14,$AH107="ホール"),"C",IF(AND(希望開始時刻マスタ!K107&gt;=シフト設定マスタ!$D$15,希望開始時刻マスタ!K107&lt;シフト設定マスタ!$E$15,$AH107="ホール"),"D",IF(希望開始時刻マスタ!K107="休み","休み","")))))</f>
        <v/>
      </c>
      <c r="L107" s="142" t="str">
        <f>IF(AND(希望開始時刻マスタ!L107&gt;=シフト設定マスタ!$D$12,希望開始時刻マスタ!L107&lt;シフト設定マスタ!$E$12,$AH107="キッチン"),"A",IF(AND(希望開始時刻マスタ!L107&gt;=シフト設定マスタ!$D$13,希望開始時刻マスタ!L107&lt;シフト設定マスタ!$E$13,$AH107="キッチン"),"B",IF(AND(希望開始時刻マスタ!L107&gt;=シフト設定マスタ!$D$14,希望開始時刻マスタ!L107&lt;シフト設定マスタ!$E$14,$AH107="ホール"),"C",IF(AND(希望開始時刻マスタ!L107&gt;=シフト設定マスタ!$D$15,希望開始時刻マスタ!L107&lt;シフト設定マスタ!$E$15,$AH107="ホール"),"D",IF(希望開始時刻マスタ!L107="休み","休み","")))))</f>
        <v/>
      </c>
      <c r="M107" s="142" t="str">
        <f>IF(AND(希望開始時刻マスタ!M107&gt;=シフト設定マスタ!$D$12,希望開始時刻マスタ!M107&lt;シフト設定マスタ!$E$12,$AH107="キッチン"),"A",IF(AND(希望開始時刻マスタ!M107&gt;=シフト設定マスタ!$D$13,希望開始時刻マスタ!M107&lt;シフト設定マスタ!$E$13,$AH107="キッチン"),"B",IF(AND(希望開始時刻マスタ!M107&gt;=シフト設定マスタ!$D$14,希望開始時刻マスタ!M107&lt;シフト設定マスタ!$E$14,$AH107="ホール"),"C",IF(AND(希望開始時刻マスタ!M107&gt;=シフト設定マスタ!$D$15,希望開始時刻マスタ!M107&lt;シフト設定マスタ!$E$15,$AH107="ホール"),"D",IF(希望開始時刻マスタ!M107="休み","休み","")))))</f>
        <v/>
      </c>
      <c r="N107" s="142" t="str">
        <f>IF(AND(希望開始時刻マスタ!N107&gt;=シフト設定マスタ!$D$12,希望開始時刻マスタ!N107&lt;シフト設定マスタ!$E$12,$AH107="キッチン"),"A",IF(AND(希望開始時刻マスタ!N107&gt;=シフト設定マスタ!$D$13,希望開始時刻マスタ!N107&lt;シフト設定マスタ!$E$13,$AH107="キッチン"),"B",IF(AND(希望開始時刻マスタ!N107&gt;=シフト設定マスタ!$D$14,希望開始時刻マスタ!N107&lt;シフト設定マスタ!$E$14,$AH107="ホール"),"C",IF(AND(希望開始時刻マスタ!N107&gt;=シフト設定マスタ!$D$15,希望開始時刻マスタ!N107&lt;シフト設定マスタ!$E$15,$AH107="ホール"),"D",IF(希望開始時刻マスタ!N107="休み","休み","")))))</f>
        <v/>
      </c>
      <c r="O107" s="142" t="str">
        <f>IF(AND(希望開始時刻マスタ!O107&gt;=シフト設定マスタ!$D$12,希望開始時刻マスタ!O107&lt;シフト設定マスタ!$E$12,$AH107="キッチン"),"A",IF(AND(希望開始時刻マスタ!O107&gt;=シフト設定マスタ!$D$13,希望開始時刻マスタ!O107&lt;シフト設定マスタ!$E$13,$AH107="キッチン"),"B",IF(AND(希望開始時刻マスタ!O107&gt;=シフト設定マスタ!$D$14,希望開始時刻マスタ!O107&lt;シフト設定マスタ!$E$14,$AH107="ホール"),"C",IF(AND(希望開始時刻マスタ!O107&gt;=シフト設定マスタ!$D$15,希望開始時刻マスタ!O107&lt;シフト設定マスタ!$E$15,$AH107="ホール"),"D",IF(希望開始時刻マスタ!O107="休み","休み","")))))</f>
        <v/>
      </c>
      <c r="P107" s="142" t="str">
        <f>IF(AND(希望開始時刻マスタ!P107&gt;=シフト設定マスタ!$D$12,希望開始時刻マスタ!P107&lt;シフト設定マスタ!$E$12,$AH107="キッチン"),"A",IF(AND(希望開始時刻マスタ!P107&gt;=シフト設定マスタ!$D$13,希望開始時刻マスタ!P107&lt;シフト設定マスタ!$E$13,$AH107="キッチン"),"B",IF(AND(希望開始時刻マスタ!P107&gt;=シフト設定マスタ!$D$14,希望開始時刻マスタ!P107&lt;シフト設定マスタ!$E$14,$AH107="ホール"),"C",IF(AND(希望開始時刻マスタ!P107&gt;=シフト設定マスタ!$D$15,希望開始時刻マスタ!P107&lt;シフト設定マスタ!$E$15,$AH107="ホール"),"D",IF(希望開始時刻マスタ!P107="休み","休み","")))))</f>
        <v/>
      </c>
      <c r="Q107" s="142" t="str">
        <f>IF(AND(希望開始時刻マスタ!Q107&gt;=シフト設定マスタ!$D$12,希望開始時刻マスタ!Q107&lt;シフト設定マスタ!$E$12,$AH107="キッチン"),"A",IF(AND(希望開始時刻マスタ!Q107&gt;=シフト設定マスタ!$D$13,希望開始時刻マスタ!Q107&lt;シフト設定マスタ!$E$13,$AH107="キッチン"),"B",IF(AND(希望開始時刻マスタ!Q107&gt;=シフト設定マスタ!$D$14,希望開始時刻マスタ!Q107&lt;シフト設定マスタ!$E$14,$AH107="ホール"),"C",IF(AND(希望開始時刻マスタ!Q107&gt;=シフト設定マスタ!$D$15,希望開始時刻マスタ!Q107&lt;シフト設定マスタ!$E$15,$AH107="ホール"),"D",IF(希望開始時刻マスタ!Q107="休み","休み","")))))</f>
        <v/>
      </c>
      <c r="R107" s="142" t="str">
        <f>IF(AND(希望開始時刻マスタ!R107&gt;=シフト設定マスタ!$D$12,希望開始時刻マスタ!R107&lt;シフト設定マスタ!$E$12,$AH107="キッチン"),"A",IF(AND(希望開始時刻マスタ!R107&gt;=シフト設定マスタ!$D$13,希望開始時刻マスタ!R107&lt;シフト設定マスタ!$E$13,$AH107="キッチン"),"B",IF(AND(希望開始時刻マスタ!R107&gt;=シフト設定マスタ!$D$14,希望開始時刻マスタ!R107&lt;シフト設定マスタ!$E$14,$AH107="ホール"),"C",IF(AND(希望開始時刻マスタ!R107&gt;=シフト設定マスタ!$D$15,希望開始時刻マスタ!R107&lt;シフト設定マスタ!$E$15,$AH107="ホール"),"D",IF(希望開始時刻マスタ!R107="休み","休み","")))))</f>
        <v/>
      </c>
      <c r="S107" s="142" t="str">
        <f>IF(AND(希望開始時刻マスタ!S107&gt;=シフト設定マスタ!$D$12,希望開始時刻マスタ!S107&lt;シフト設定マスタ!$E$12,$AH107="キッチン"),"A",IF(AND(希望開始時刻マスタ!S107&gt;=シフト設定マスタ!$D$13,希望開始時刻マスタ!S107&lt;シフト設定マスタ!$E$13,$AH107="キッチン"),"B",IF(AND(希望開始時刻マスタ!S107&gt;=シフト設定マスタ!$D$14,希望開始時刻マスタ!S107&lt;シフト設定マスタ!$E$14,$AH107="ホール"),"C",IF(AND(希望開始時刻マスタ!S107&gt;=シフト設定マスタ!$D$15,希望開始時刻マスタ!S107&lt;シフト設定マスタ!$E$15,$AH107="ホール"),"D",IF(希望開始時刻マスタ!S107="休み","休み","")))))</f>
        <v/>
      </c>
      <c r="T107" s="142" t="str">
        <f>IF(AND(希望開始時刻マスタ!T107&gt;=シフト設定マスタ!$D$12,希望開始時刻マスタ!T107&lt;シフト設定マスタ!$E$12,$AH107="キッチン"),"A",IF(AND(希望開始時刻マスタ!T107&gt;=シフト設定マスタ!$D$13,希望開始時刻マスタ!T107&lt;シフト設定マスタ!$E$13,$AH107="キッチン"),"B",IF(AND(希望開始時刻マスタ!T107&gt;=シフト設定マスタ!$D$14,希望開始時刻マスタ!T107&lt;シフト設定マスタ!$E$14,$AH107="ホール"),"C",IF(AND(希望開始時刻マスタ!T107&gt;=シフト設定マスタ!$D$15,希望開始時刻マスタ!T107&lt;シフト設定マスタ!$E$15,$AH107="ホール"),"D",IF(希望開始時刻マスタ!T107="休み","休み","")))))</f>
        <v/>
      </c>
      <c r="U107" s="142" t="str">
        <f>IF(AND(希望開始時刻マスタ!U107&gt;=シフト設定マスタ!$D$12,希望開始時刻マスタ!U107&lt;シフト設定マスタ!$E$12,$AH107="キッチン"),"A",IF(AND(希望開始時刻マスタ!U107&gt;=シフト設定マスタ!$D$13,希望開始時刻マスタ!U107&lt;シフト設定マスタ!$E$13,$AH107="キッチン"),"B",IF(AND(希望開始時刻マスタ!U107&gt;=シフト設定マスタ!$D$14,希望開始時刻マスタ!U107&lt;シフト設定マスタ!$E$14,$AH107="ホール"),"C",IF(AND(希望開始時刻マスタ!U107&gt;=シフト設定マスタ!$D$15,希望開始時刻マスタ!U107&lt;シフト設定マスタ!$E$15,$AH107="ホール"),"D",IF(希望開始時刻マスタ!U107="休み","休み","")))))</f>
        <v/>
      </c>
      <c r="V107" s="142" t="str">
        <f>IF(AND(希望開始時刻マスタ!V107&gt;=シフト設定マスタ!$D$12,希望開始時刻マスタ!V107&lt;シフト設定マスタ!$E$12,$AH107="キッチン"),"A",IF(AND(希望開始時刻マスタ!V107&gt;=シフト設定マスタ!$D$13,希望開始時刻マスタ!V107&lt;シフト設定マスタ!$E$13,$AH107="キッチン"),"B",IF(AND(希望開始時刻マスタ!V107&gt;=シフト設定マスタ!$D$14,希望開始時刻マスタ!V107&lt;シフト設定マスタ!$E$14,$AH107="ホール"),"C",IF(AND(希望開始時刻マスタ!V107&gt;=シフト設定マスタ!$D$15,希望開始時刻マスタ!V107&lt;シフト設定マスタ!$E$15,$AH107="ホール"),"D",IF(希望開始時刻マスタ!V107="休み","休み","")))))</f>
        <v/>
      </c>
      <c r="W107" s="142" t="str">
        <f>IF(AND(希望開始時刻マスタ!W107&gt;=シフト設定マスタ!$D$12,希望開始時刻マスタ!W107&lt;シフト設定マスタ!$E$12,$AH107="キッチン"),"A",IF(AND(希望開始時刻マスタ!W107&gt;=シフト設定マスタ!$D$13,希望開始時刻マスタ!W107&lt;シフト設定マスタ!$E$13,$AH107="キッチン"),"B",IF(AND(希望開始時刻マスタ!W107&gt;=シフト設定マスタ!$D$14,希望開始時刻マスタ!W107&lt;シフト設定マスタ!$E$14,$AH107="ホール"),"C",IF(AND(希望開始時刻マスタ!W107&gt;=シフト設定マスタ!$D$15,希望開始時刻マスタ!W107&lt;シフト設定マスタ!$E$15,$AH107="ホール"),"D",IF(希望開始時刻マスタ!W107="休み","休み","")))))</f>
        <v/>
      </c>
      <c r="X107" s="142" t="str">
        <f>IF(AND(希望開始時刻マスタ!X107&gt;=シフト設定マスタ!$D$12,希望開始時刻マスタ!X107&lt;シフト設定マスタ!$E$12,$AH107="キッチン"),"A",IF(AND(希望開始時刻マスタ!X107&gt;=シフト設定マスタ!$D$13,希望開始時刻マスタ!X107&lt;シフト設定マスタ!$E$13,$AH107="キッチン"),"B",IF(AND(希望開始時刻マスタ!X107&gt;=シフト設定マスタ!$D$14,希望開始時刻マスタ!X107&lt;シフト設定マスタ!$E$14,$AH107="ホール"),"C",IF(AND(希望開始時刻マスタ!X107&gt;=シフト設定マスタ!$D$15,希望開始時刻マスタ!X107&lt;シフト設定マスタ!$E$15,$AH107="ホール"),"D",IF(希望開始時刻マスタ!X107="休み","休み","")))))</f>
        <v/>
      </c>
      <c r="Y107" s="142" t="str">
        <f>IF(AND(希望開始時刻マスタ!Y107&gt;=シフト設定マスタ!$D$12,希望開始時刻マスタ!Y107&lt;シフト設定マスタ!$E$12,$AH107="キッチン"),"A",IF(AND(希望開始時刻マスタ!Y107&gt;=シフト設定マスタ!$D$13,希望開始時刻マスタ!Y107&lt;シフト設定マスタ!$E$13,$AH107="キッチン"),"B",IF(AND(希望開始時刻マスタ!Y107&gt;=シフト設定マスタ!$D$14,希望開始時刻マスタ!Y107&lt;シフト設定マスタ!$E$14,$AH107="ホール"),"C",IF(AND(希望開始時刻マスタ!Y107&gt;=シフト設定マスタ!$D$15,希望開始時刻マスタ!Y107&lt;シフト設定マスタ!$E$15,$AH107="ホール"),"D",IF(希望開始時刻マスタ!Y107="休み","休み","")))))</f>
        <v/>
      </c>
      <c r="Z107" s="142" t="str">
        <f>IF(AND(希望開始時刻マスタ!Z107&gt;=シフト設定マスタ!$D$12,希望開始時刻マスタ!Z107&lt;シフト設定マスタ!$E$12,$AH107="キッチン"),"A",IF(AND(希望開始時刻マスタ!Z107&gt;=シフト設定マスタ!$D$13,希望開始時刻マスタ!Z107&lt;シフト設定マスタ!$E$13,$AH107="キッチン"),"B",IF(AND(希望開始時刻マスタ!Z107&gt;=シフト設定マスタ!$D$14,希望開始時刻マスタ!Z107&lt;シフト設定マスタ!$E$14,$AH107="ホール"),"C",IF(AND(希望開始時刻マスタ!Z107&gt;=シフト設定マスタ!$D$15,希望開始時刻マスタ!Z107&lt;シフト設定マスタ!$E$15,$AH107="ホール"),"D",IF(希望開始時刻マスタ!Z107="休み","休み","")))))</f>
        <v/>
      </c>
      <c r="AA107" s="142" t="str">
        <f>IF(AND(希望開始時刻マスタ!AA107&gt;=シフト設定マスタ!$D$12,希望開始時刻マスタ!AA107&lt;シフト設定マスタ!$E$12,$AH107="キッチン"),"A",IF(AND(希望開始時刻マスタ!AA107&gt;=シフト設定マスタ!$D$13,希望開始時刻マスタ!AA107&lt;シフト設定マスタ!$E$13,$AH107="キッチン"),"B",IF(AND(希望開始時刻マスタ!AA107&gt;=シフト設定マスタ!$D$14,希望開始時刻マスタ!AA107&lt;シフト設定マスタ!$E$14,$AH107="ホール"),"C",IF(AND(希望開始時刻マスタ!AA107&gt;=シフト設定マスタ!$D$15,希望開始時刻マスタ!AA107&lt;シフト設定マスタ!$E$15,$AH107="ホール"),"D",IF(希望開始時刻マスタ!AA107="休み","休み","")))))</f>
        <v/>
      </c>
      <c r="AB107" s="142" t="str">
        <f>IF(AND(希望開始時刻マスタ!AB107&gt;=シフト設定マスタ!$D$12,希望開始時刻マスタ!AB107&lt;シフト設定マスタ!$E$12,$AH107="キッチン"),"A",IF(AND(希望開始時刻マスタ!AB107&gt;=シフト設定マスタ!$D$13,希望開始時刻マスタ!AB107&lt;シフト設定マスタ!$E$13,$AH107="キッチン"),"B",IF(AND(希望開始時刻マスタ!AB107&gt;=シフト設定マスタ!$D$14,希望開始時刻マスタ!AB107&lt;シフト設定マスタ!$E$14,$AH107="ホール"),"C",IF(AND(希望開始時刻マスタ!AB107&gt;=シフト設定マスタ!$D$15,希望開始時刻マスタ!AB107&lt;シフト設定マスタ!$E$15,$AH107="ホール"),"D",IF(希望開始時刻マスタ!AB107="休み","休み","")))))</f>
        <v/>
      </c>
      <c r="AC107" s="142" t="str">
        <f>IF(AND(希望開始時刻マスタ!AC107&gt;=シフト設定マスタ!$D$12,希望開始時刻マスタ!AC107&lt;シフト設定マスタ!$E$12,$AH107="キッチン"),"A",IF(AND(希望開始時刻マスタ!AC107&gt;=シフト設定マスタ!$D$13,希望開始時刻マスタ!AC107&lt;シフト設定マスタ!$E$13,$AH107="キッチン"),"B",IF(AND(希望開始時刻マスタ!AC107&gt;=シフト設定マスタ!$D$14,希望開始時刻マスタ!AC107&lt;シフト設定マスタ!$E$14,$AH107="ホール"),"C",IF(AND(希望開始時刻マスタ!AC107&gt;=シフト設定マスタ!$D$15,希望開始時刻マスタ!AC107&lt;シフト設定マスタ!$E$15,$AH107="ホール"),"D",IF(希望開始時刻マスタ!AC107="休み","休み","")))))</f>
        <v/>
      </c>
      <c r="AD107" s="142" t="str">
        <f>IF(AND(希望開始時刻マスタ!AD107&gt;=シフト設定マスタ!$D$12,希望開始時刻マスタ!AD107&lt;シフト設定マスタ!$E$12,$AH107="キッチン"),"A",IF(AND(希望開始時刻マスタ!AD107&gt;=シフト設定マスタ!$D$13,希望開始時刻マスタ!AD107&lt;シフト設定マスタ!$E$13,$AH107="キッチン"),"B",IF(AND(希望開始時刻マスタ!AD107&gt;=シフト設定マスタ!$D$14,希望開始時刻マスタ!AD107&lt;シフト設定マスタ!$E$14,$AH107="ホール"),"C",IF(AND(希望開始時刻マスタ!AD107&gt;=シフト設定マスタ!$D$15,希望開始時刻マスタ!AD107&lt;シフト設定マスタ!$E$15,$AH107="ホール"),"D",IF(希望開始時刻マスタ!AD107="休み","休み","")))))</f>
        <v/>
      </c>
      <c r="AE107" s="142" t="str">
        <f>IF(AND(希望開始時刻マスタ!AE107&gt;=シフト設定マスタ!$D$12,希望開始時刻マスタ!AE107&lt;シフト設定マスタ!$E$12,$AH107="キッチン"),"A",IF(AND(希望開始時刻マスタ!AE107&gt;=シフト設定マスタ!$D$13,希望開始時刻マスタ!AE107&lt;シフト設定マスタ!$E$13,$AH107="キッチン"),"B",IF(AND(希望開始時刻マスタ!AE107&gt;=シフト設定マスタ!$D$14,希望開始時刻マスタ!AE107&lt;シフト設定マスタ!$E$14,$AH107="ホール"),"C",IF(AND(希望開始時刻マスタ!AE107&gt;=シフト設定マスタ!$D$15,希望開始時刻マスタ!AE107&lt;シフト設定マスタ!$E$15,$AH107="ホール"),"D",IF(希望開始時刻マスタ!AE107="休み","休み","")))))</f>
        <v/>
      </c>
      <c r="AF107" s="142" t="str">
        <f>IF(AND(希望開始時刻マスタ!AF107&gt;=シフト設定マスタ!$D$12,希望開始時刻マスタ!AF107&lt;シフト設定マスタ!$E$12,$AH107="キッチン"),"A",IF(AND(希望開始時刻マスタ!AF107&gt;=シフト設定マスタ!$D$13,希望開始時刻マスタ!AF107&lt;シフト設定マスタ!$E$13,$AH107="キッチン"),"B",IF(AND(希望開始時刻マスタ!AF107&gt;=シフト設定マスタ!$D$14,希望開始時刻マスタ!AF107&lt;シフト設定マスタ!$E$14,$AH107="ホール"),"C",IF(AND(希望開始時刻マスタ!AF107&gt;=シフト設定マスタ!$D$15,希望開始時刻マスタ!AF107&lt;シフト設定マスタ!$E$15,$AH107="ホール"),"D",IF(希望開始時刻マスタ!AF107="休み","休み","")))))</f>
        <v/>
      </c>
      <c r="AG107" s="142" t="str">
        <f>IF(AND(希望開始時刻マスタ!AG107&gt;=シフト設定マスタ!$D$12,希望開始時刻マスタ!AG107&lt;シフト設定マスタ!$E$12,$AH107="キッチン"),"A",IF(AND(希望開始時刻マスタ!AG107&gt;=シフト設定マスタ!$D$13,希望開始時刻マスタ!AG107&lt;シフト設定マスタ!$E$13,$AH107="キッチン"),"B",IF(AND(希望開始時刻マスタ!AG107&gt;=シフト設定マスタ!$D$14,希望開始時刻マスタ!AG107&lt;シフト設定マスタ!$E$14,$AH107="ホール"),"C",IF(AND(希望開始時刻マスタ!AG107&gt;=シフト設定マスタ!$D$15,希望開始時刻マスタ!AG107&lt;シフト設定マスタ!$E$15,$AH107="ホール"),"D",IF(希望開始時刻マスタ!AG107="休み","休み","")))))</f>
        <v/>
      </c>
      <c r="AH107" s="143" t="str">
        <f>スタッフマスタ!L11</f>
        <v>ホール</v>
      </c>
    </row>
    <row r="108" spans="2:34" x14ac:dyDescent="0.4">
      <c r="B108" s="17" t="s">
        <v>59</v>
      </c>
      <c r="C108" s="142" t="str">
        <f>IF(AND(希望開始時刻マスタ!C108&gt;=シフト設定マスタ!$D$12,希望開始時刻マスタ!C108&lt;シフト設定マスタ!$E$12,$AH108="キッチン"),"A",IF(AND(希望開始時刻マスタ!C108&gt;=シフト設定マスタ!$D$13,希望開始時刻マスタ!C108&lt;シフト設定マスタ!$E$13,$AH108="キッチン"),"B",IF(AND(希望開始時刻マスタ!C108&gt;=シフト設定マスタ!$D$14,希望開始時刻マスタ!C108&lt;シフト設定マスタ!$E$14,$AH108="ホール"),"C",IF(AND(希望開始時刻マスタ!C108&gt;=シフト設定マスタ!$D$15,希望開始時刻マスタ!C108&lt;シフト設定マスタ!$E$15,$AH108="ホール"),"D",IF(希望開始時刻マスタ!C108="休み","休み","")))))</f>
        <v/>
      </c>
      <c r="D108" s="142" t="str">
        <f>IF(AND(希望開始時刻マスタ!D108&gt;=シフト設定マスタ!$D$12,希望開始時刻マスタ!D108&lt;シフト設定マスタ!$E$12,$AH108="キッチン"),"A",IF(AND(希望開始時刻マスタ!D108&gt;=シフト設定マスタ!$D$13,希望開始時刻マスタ!D108&lt;シフト設定マスタ!$E$13,$AH108="キッチン"),"B",IF(AND(希望開始時刻マスタ!D108&gt;=シフト設定マスタ!$D$14,希望開始時刻マスタ!D108&lt;シフト設定マスタ!$E$14,$AH108="ホール"),"C",IF(AND(希望開始時刻マスタ!D108&gt;=シフト設定マスタ!$D$15,希望開始時刻マスタ!D108&lt;シフト設定マスタ!$E$15,$AH108="ホール"),"D",IF(希望開始時刻マスタ!D108="休み","休み","")))))</f>
        <v/>
      </c>
      <c r="E108" s="142" t="str">
        <f>IF(AND(希望開始時刻マスタ!E108&gt;=シフト設定マスタ!$D$12,希望開始時刻マスタ!E108&lt;シフト設定マスタ!$E$12,$AH108="キッチン"),"A",IF(AND(希望開始時刻マスタ!E108&gt;=シフト設定マスタ!$D$13,希望開始時刻マスタ!E108&lt;シフト設定マスタ!$E$13,$AH108="キッチン"),"B",IF(AND(希望開始時刻マスタ!E108&gt;=シフト設定マスタ!$D$14,希望開始時刻マスタ!E108&lt;シフト設定マスタ!$E$14,$AH108="ホール"),"C",IF(AND(希望開始時刻マスタ!E108&gt;=シフト設定マスタ!$D$15,希望開始時刻マスタ!E108&lt;シフト設定マスタ!$E$15,$AH108="ホール"),"D",IF(希望開始時刻マスタ!E108="休み","休み","")))))</f>
        <v/>
      </c>
      <c r="F108" s="142" t="str">
        <f>IF(AND(希望開始時刻マスタ!F108&gt;=シフト設定マスタ!$D$12,希望開始時刻マスタ!F108&lt;シフト設定マスタ!$E$12,$AH108="キッチン"),"A",IF(AND(希望開始時刻マスタ!F108&gt;=シフト設定マスタ!$D$13,希望開始時刻マスタ!F108&lt;シフト設定マスタ!$E$13,$AH108="キッチン"),"B",IF(AND(希望開始時刻マスタ!F108&gt;=シフト設定マスタ!$D$14,希望開始時刻マスタ!F108&lt;シフト設定マスタ!$E$14,$AH108="ホール"),"C",IF(AND(希望開始時刻マスタ!F108&gt;=シフト設定マスタ!$D$15,希望開始時刻マスタ!F108&lt;シフト設定マスタ!$E$15,$AH108="ホール"),"D",IF(希望開始時刻マスタ!F108="休み","休み","")))))</f>
        <v/>
      </c>
      <c r="G108" s="142" t="str">
        <f>IF(AND(希望開始時刻マスタ!G108&gt;=シフト設定マスタ!$D$12,希望開始時刻マスタ!G108&lt;シフト設定マスタ!$E$12,$AH108="キッチン"),"A",IF(AND(希望開始時刻マスタ!G108&gt;=シフト設定マスタ!$D$13,希望開始時刻マスタ!G108&lt;シフト設定マスタ!$E$13,$AH108="キッチン"),"B",IF(AND(希望開始時刻マスタ!G108&gt;=シフト設定マスタ!$D$14,希望開始時刻マスタ!G108&lt;シフト設定マスタ!$E$14,$AH108="ホール"),"C",IF(AND(希望開始時刻マスタ!G108&gt;=シフト設定マスタ!$D$15,希望開始時刻マスタ!G108&lt;シフト設定マスタ!$E$15,$AH108="ホール"),"D",IF(希望開始時刻マスタ!G108="休み","休み","")))))</f>
        <v/>
      </c>
      <c r="H108" s="142" t="str">
        <f>IF(AND(希望開始時刻マスタ!H108&gt;=シフト設定マスタ!$D$12,希望開始時刻マスタ!H108&lt;シフト設定マスタ!$E$12,$AH108="キッチン"),"A",IF(AND(希望開始時刻マスタ!H108&gt;=シフト設定マスタ!$D$13,希望開始時刻マスタ!H108&lt;シフト設定マスタ!$E$13,$AH108="キッチン"),"B",IF(AND(希望開始時刻マスタ!H108&gt;=シフト設定マスタ!$D$14,希望開始時刻マスタ!H108&lt;シフト設定マスタ!$E$14,$AH108="ホール"),"C",IF(AND(希望開始時刻マスタ!H108&gt;=シフト設定マスタ!$D$15,希望開始時刻マスタ!H108&lt;シフト設定マスタ!$E$15,$AH108="ホール"),"D",IF(希望開始時刻マスタ!H108="休み","休み","")))))</f>
        <v/>
      </c>
      <c r="I108" s="142" t="str">
        <f>IF(AND(希望開始時刻マスタ!I108&gt;=シフト設定マスタ!$D$12,希望開始時刻マスタ!I108&lt;シフト設定マスタ!$E$12,$AH108="キッチン"),"A",IF(AND(希望開始時刻マスタ!I108&gt;=シフト設定マスタ!$D$13,希望開始時刻マスタ!I108&lt;シフト設定マスタ!$E$13,$AH108="キッチン"),"B",IF(AND(希望開始時刻マスタ!I108&gt;=シフト設定マスタ!$D$14,希望開始時刻マスタ!I108&lt;シフト設定マスタ!$E$14,$AH108="ホール"),"C",IF(AND(希望開始時刻マスタ!I108&gt;=シフト設定マスタ!$D$15,希望開始時刻マスタ!I108&lt;シフト設定マスタ!$E$15,$AH108="ホール"),"D",IF(希望開始時刻マスタ!I108="休み","休み","")))))</f>
        <v/>
      </c>
      <c r="J108" s="142" t="str">
        <f>IF(AND(希望開始時刻マスタ!J108&gt;=シフト設定マスタ!$D$12,希望開始時刻マスタ!J108&lt;シフト設定マスタ!$E$12,$AH108="キッチン"),"A",IF(AND(希望開始時刻マスタ!J108&gt;=シフト設定マスタ!$D$13,希望開始時刻マスタ!J108&lt;シフト設定マスタ!$E$13,$AH108="キッチン"),"B",IF(AND(希望開始時刻マスタ!J108&gt;=シフト設定マスタ!$D$14,希望開始時刻マスタ!J108&lt;シフト設定マスタ!$E$14,$AH108="ホール"),"C",IF(AND(希望開始時刻マスタ!J108&gt;=シフト設定マスタ!$D$15,希望開始時刻マスタ!J108&lt;シフト設定マスタ!$E$15,$AH108="ホール"),"D",IF(希望開始時刻マスタ!J108="休み","休み","")))))</f>
        <v/>
      </c>
      <c r="K108" s="142" t="str">
        <f>IF(AND(希望開始時刻マスタ!K108&gt;=シフト設定マスタ!$D$12,希望開始時刻マスタ!K108&lt;シフト設定マスタ!$E$12,$AH108="キッチン"),"A",IF(AND(希望開始時刻マスタ!K108&gt;=シフト設定マスタ!$D$13,希望開始時刻マスタ!K108&lt;シフト設定マスタ!$E$13,$AH108="キッチン"),"B",IF(AND(希望開始時刻マスタ!K108&gt;=シフト設定マスタ!$D$14,希望開始時刻マスタ!K108&lt;シフト設定マスタ!$E$14,$AH108="ホール"),"C",IF(AND(希望開始時刻マスタ!K108&gt;=シフト設定マスタ!$D$15,希望開始時刻マスタ!K108&lt;シフト設定マスタ!$E$15,$AH108="ホール"),"D",IF(希望開始時刻マスタ!K108="休み","休み","")))))</f>
        <v/>
      </c>
      <c r="L108" s="142" t="str">
        <f>IF(AND(希望開始時刻マスタ!L108&gt;=シフト設定マスタ!$D$12,希望開始時刻マスタ!L108&lt;シフト設定マスタ!$E$12,$AH108="キッチン"),"A",IF(AND(希望開始時刻マスタ!L108&gt;=シフト設定マスタ!$D$13,希望開始時刻マスタ!L108&lt;シフト設定マスタ!$E$13,$AH108="キッチン"),"B",IF(AND(希望開始時刻マスタ!L108&gt;=シフト設定マスタ!$D$14,希望開始時刻マスタ!L108&lt;シフト設定マスタ!$E$14,$AH108="ホール"),"C",IF(AND(希望開始時刻マスタ!L108&gt;=シフト設定マスタ!$D$15,希望開始時刻マスタ!L108&lt;シフト設定マスタ!$E$15,$AH108="ホール"),"D",IF(希望開始時刻マスタ!L108="休み","休み","")))))</f>
        <v/>
      </c>
      <c r="M108" s="142" t="str">
        <f>IF(AND(希望開始時刻マスタ!M108&gt;=シフト設定マスタ!$D$12,希望開始時刻マスタ!M108&lt;シフト設定マスタ!$E$12,$AH108="キッチン"),"A",IF(AND(希望開始時刻マスタ!M108&gt;=シフト設定マスタ!$D$13,希望開始時刻マスタ!M108&lt;シフト設定マスタ!$E$13,$AH108="キッチン"),"B",IF(AND(希望開始時刻マスタ!M108&gt;=シフト設定マスタ!$D$14,希望開始時刻マスタ!M108&lt;シフト設定マスタ!$E$14,$AH108="ホール"),"C",IF(AND(希望開始時刻マスタ!M108&gt;=シフト設定マスタ!$D$15,希望開始時刻マスタ!M108&lt;シフト設定マスタ!$E$15,$AH108="ホール"),"D",IF(希望開始時刻マスタ!M108="休み","休み","")))))</f>
        <v/>
      </c>
      <c r="N108" s="142" t="str">
        <f>IF(AND(希望開始時刻マスタ!N108&gt;=シフト設定マスタ!$D$12,希望開始時刻マスタ!N108&lt;シフト設定マスタ!$E$12,$AH108="キッチン"),"A",IF(AND(希望開始時刻マスタ!N108&gt;=シフト設定マスタ!$D$13,希望開始時刻マスタ!N108&lt;シフト設定マスタ!$E$13,$AH108="キッチン"),"B",IF(AND(希望開始時刻マスタ!N108&gt;=シフト設定マスタ!$D$14,希望開始時刻マスタ!N108&lt;シフト設定マスタ!$E$14,$AH108="ホール"),"C",IF(AND(希望開始時刻マスタ!N108&gt;=シフト設定マスタ!$D$15,希望開始時刻マスタ!N108&lt;シフト設定マスタ!$E$15,$AH108="ホール"),"D",IF(希望開始時刻マスタ!N108="休み","休み","")))))</f>
        <v/>
      </c>
      <c r="O108" s="142" t="str">
        <f>IF(AND(希望開始時刻マスタ!O108&gt;=シフト設定マスタ!$D$12,希望開始時刻マスタ!O108&lt;シフト設定マスタ!$E$12,$AH108="キッチン"),"A",IF(AND(希望開始時刻マスタ!O108&gt;=シフト設定マスタ!$D$13,希望開始時刻マスタ!O108&lt;シフト設定マスタ!$E$13,$AH108="キッチン"),"B",IF(AND(希望開始時刻マスタ!O108&gt;=シフト設定マスタ!$D$14,希望開始時刻マスタ!O108&lt;シフト設定マスタ!$E$14,$AH108="ホール"),"C",IF(AND(希望開始時刻マスタ!O108&gt;=シフト設定マスタ!$D$15,希望開始時刻マスタ!O108&lt;シフト設定マスタ!$E$15,$AH108="ホール"),"D",IF(希望開始時刻マスタ!O108="休み","休み","")))))</f>
        <v/>
      </c>
      <c r="P108" s="142" t="str">
        <f>IF(AND(希望開始時刻マスタ!P108&gt;=シフト設定マスタ!$D$12,希望開始時刻マスタ!P108&lt;シフト設定マスタ!$E$12,$AH108="キッチン"),"A",IF(AND(希望開始時刻マスタ!P108&gt;=シフト設定マスタ!$D$13,希望開始時刻マスタ!P108&lt;シフト設定マスタ!$E$13,$AH108="キッチン"),"B",IF(AND(希望開始時刻マスタ!P108&gt;=シフト設定マスタ!$D$14,希望開始時刻マスタ!P108&lt;シフト設定マスタ!$E$14,$AH108="ホール"),"C",IF(AND(希望開始時刻マスタ!P108&gt;=シフト設定マスタ!$D$15,希望開始時刻マスタ!P108&lt;シフト設定マスタ!$E$15,$AH108="ホール"),"D",IF(希望開始時刻マスタ!P108="休み","休み","")))))</f>
        <v/>
      </c>
      <c r="Q108" s="142" t="str">
        <f>IF(AND(希望開始時刻マスタ!Q108&gt;=シフト設定マスタ!$D$12,希望開始時刻マスタ!Q108&lt;シフト設定マスタ!$E$12,$AH108="キッチン"),"A",IF(AND(希望開始時刻マスタ!Q108&gt;=シフト設定マスタ!$D$13,希望開始時刻マスタ!Q108&lt;シフト設定マスタ!$E$13,$AH108="キッチン"),"B",IF(AND(希望開始時刻マスタ!Q108&gt;=シフト設定マスタ!$D$14,希望開始時刻マスタ!Q108&lt;シフト設定マスタ!$E$14,$AH108="ホール"),"C",IF(AND(希望開始時刻マスタ!Q108&gt;=シフト設定マスタ!$D$15,希望開始時刻マスタ!Q108&lt;シフト設定マスタ!$E$15,$AH108="ホール"),"D",IF(希望開始時刻マスタ!Q108="休み","休み","")))))</f>
        <v/>
      </c>
      <c r="R108" s="142" t="str">
        <f>IF(AND(希望開始時刻マスタ!R108&gt;=シフト設定マスタ!$D$12,希望開始時刻マスタ!R108&lt;シフト設定マスタ!$E$12,$AH108="キッチン"),"A",IF(AND(希望開始時刻マスタ!R108&gt;=シフト設定マスタ!$D$13,希望開始時刻マスタ!R108&lt;シフト設定マスタ!$E$13,$AH108="キッチン"),"B",IF(AND(希望開始時刻マスタ!R108&gt;=シフト設定マスタ!$D$14,希望開始時刻マスタ!R108&lt;シフト設定マスタ!$E$14,$AH108="ホール"),"C",IF(AND(希望開始時刻マスタ!R108&gt;=シフト設定マスタ!$D$15,希望開始時刻マスタ!R108&lt;シフト設定マスタ!$E$15,$AH108="ホール"),"D",IF(希望開始時刻マスタ!R108="休み","休み","")))))</f>
        <v/>
      </c>
      <c r="S108" s="142" t="str">
        <f>IF(AND(希望開始時刻マスタ!S108&gt;=シフト設定マスタ!$D$12,希望開始時刻マスタ!S108&lt;シフト設定マスタ!$E$12,$AH108="キッチン"),"A",IF(AND(希望開始時刻マスタ!S108&gt;=シフト設定マスタ!$D$13,希望開始時刻マスタ!S108&lt;シフト設定マスタ!$E$13,$AH108="キッチン"),"B",IF(AND(希望開始時刻マスタ!S108&gt;=シフト設定マスタ!$D$14,希望開始時刻マスタ!S108&lt;シフト設定マスタ!$E$14,$AH108="ホール"),"C",IF(AND(希望開始時刻マスタ!S108&gt;=シフト設定マスタ!$D$15,希望開始時刻マスタ!S108&lt;シフト設定マスタ!$E$15,$AH108="ホール"),"D",IF(希望開始時刻マスタ!S108="休み","休み","")))))</f>
        <v/>
      </c>
      <c r="T108" s="142" t="str">
        <f>IF(AND(希望開始時刻マスタ!T108&gt;=シフト設定マスタ!$D$12,希望開始時刻マスタ!T108&lt;シフト設定マスタ!$E$12,$AH108="キッチン"),"A",IF(AND(希望開始時刻マスタ!T108&gt;=シフト設定マスタ!$D$13,希望開始時刻マスタ!T108&lt;シフト設定マスタ!$E$13,$AH108="キッチン"),"B",IF(AND(希望開始時刻マスタ!T108&gt;=シフト設定マスタ!$D$14,希望開始時刻マスタ!T108&lt;シフト設定マスタ!$E$14,$AH108="ホール"),"C",IF(AND(希望開始時刻マスタ!T108&gt;=シフト設定マスタ!$D$15,希望開始時刻マスタ!T108&lt;シフト設定マスタ!$E$15,$AH108="ホール"),"D",IF(希望開始時刻マスタ!T108="休み","休み","")))))</f>
        <v/>
      </c>
      <c r="U108" s="142" t="str">
        <f>IF(AND(希望開始時刻マスタ!U108&gt;=シフト設定マスタ!$D$12,希望開始時刻マスタ!U108&lt;シフト設定マスタ!$E$12,$AH108="キッチン"),"A",IF(AND(希望開始時刻マスタ!U108&gt;=シフト設定マスタ!$D$13,希望開始時刻マスタ!U108&lt;シフト設定マスタ!$E$13,$AH108="キッチン"),"B",IF(AND(希望開始時刻マスタ!U108&gt;=シフト設定マスタ!$D$14,希望開始時刻マスタ!U108&lt;シフト設定マスタ!$E$14,$AH108="ホール"),"C",IF(AND(希望開始時刻マスタ!U108&gt;=シフト設定マスタ!$D$15,希望開始時刻マスタ!U108&lt;シフト設定マスタ!$E$15,$AH108="ホール"),"D",IF(希望開始時刻マスタ!U108="休み","休み","")))))</f>
        <v/>
      </c>
      <c r="V108" s="142" t="str">
        <f>IF(AND(希望開始時刻マスタ!V108&gt;=シフト設定マスタ!$D$12,希望開始時刻マスタ!V108&lt;シフト設定マスタ!$E$12,$AH108="キッチン"),"A",IF(AND(希望開始時刻マスタ!V108&gt;=シフト設定マスタ!$D$13,希望開始時刻マスタ!V108&lt;シフト設定マスタ!$E$13,$AH108="キッチン"),"B",IF(AND(希望開始時刻マスタ!V108&gt;=シフト設定マスタ!$D$14,希望開始時刻マスタ!V108&lt;シフト設定マスタ!$E$14,$AH108="ホール"),"C",IF(AND(希望開始時刻マスタ!V108&gt;=シフト設定マスタ!$D$15,希望開始時刻マスタ!V108&lt;シフト設定マスタ!$E$15,$AH108="ホール"),"D",IF(希望開始時刻マスタ!V108="休み","休み","")))))</f>
        <v/>
      </c>
      <c r="W108" s="142" t="str">
        <f>IF(AND(希望開始時刻マスタ!W108&gt;=シフト設定マスタ!$D$12,希望開始時刻マスタ!W108&lt;シフト設定マスタ!$E$12,$AH108="キッチン"),"A",IF(AND(希望開始時刻マスタ!W108&gt;=シフト設定マスタ!$D$13,希望開始時刻マスタ!W108&lt;シフト設定マスタ!$E$13,$AH108="キッチン"),"B",IF(AND(希望開始時刻マスタ!W108&gt;=シフト設定マスタ!$D$14,希望開始時刻マスタ!W108&lt;シフト設定マスタ!$E$14,$AH108="ホール"),"C",IF(AND(希望開始時刻マスタ!W108&gt;=シフト設定マスタ!$D$15,希望開始時刻マスタ!W108&lt;シフト設定マスタ!$E$15,$AH108="ホール"),"D",IF(希望開始時刻マスタ!W108="休み","休み","")))))</f>
        <v/>
      </c>
      <c r="X108" s="142" t="str">
        <f>IF(AND(希望開始時刻マスタ!X108&gt;=シフト設定マスタ!$D$12,希望開始時刻マスタ!X108&lt;シフト設定マスタ!$E$12,$AH108="キッチン"),"A",IF(AND(希望開始時刻マスタ!X108&gt;=シフト設定マスタ!$D$13,希望開始時刻マスタ!X108&lt;シフト設定マスタ!$E$13,$AH108="キッチン"),"B",IF(AND(希望開始時刻マスタ!X108&gt;=シフト設定マスタ!$D$14,希望開始時刻マスタ!X108&lt;シフト設定マスタ!$E$14,$AH108="ホール"),"C",IF(AND(希望開始時刻マスタ!X108&gt;=シフト設定マスタ!$D$15,希望開始時刻マスタ!X108&lt;シフト設定マスタ!$E$15,$AH108="ホール"),"D",IF(希望開始時刻マスタ!X108="休み","休み","")))))</f>
        <v/>
      </c>
      <c r="Y108" s="142" t="str">
        <f>IF(AND(希望開始時刻マスタ!Y108&gt;=シフト設定マスタ!$D$12,希望開始時刻マスタ!Y108&lt;シフト設定マスタ!$E$12,$AH108="キッチン"),"A",IF(AND(希望開始時刻マスタ!Y108&gt;=シフト設定マスタ!$D$13,希望開始時刻マスタ!Y108&lt;シフト設定マスタ!$E$13,$AH108="キッチン"),"B",IF(AND(希望開始時刻マスタ!Y108&gt;=シフト設定マスタ!$D$14,希望開始時刻マスタ!Y108&lt;シフト設定マスタ!$E$14,$AH108="ホール"),"C",IF(AND(希望開始時刻マスタ!Y108&gt;=シフト設定マスタ!$D$15,希望開始時刻マスタ!Y108&lt;シフト設定マスタ!$E$15,$AH108="ホール"),"D",IF(希望開始時刻マスタ!Y108="休み","休み","")))))</f>
        <v/>
      </c>
      <c r="Z108" s="142" t="str">
        <f>IF(AND(希望開始時刻マスタ!Z108&gt;=シフト設定マスタ!$D$12,希望開始時刻マスタ!Z108&lt;シフト設定マスタ!$E$12,$AH108="キッチン"),"A",IF(AND(希望開始時刻マスタ!Z108&gt;=シフト設定マスタ!$D$13,希望開始時刻マスタ!Z108&lt;シフト設定マスタ!$E$13,$AH108="キッチン"),"B",IF(AND(希望開始時刻マスタ!Z108&gt;=シフト設定マスタ!$D$14,希望開始時刻マスタ!Z108&lt;シフト設定マスタ!$E$14,$AH108="ホール"),"C",IF(AND(希望開始時刻マスタ!Z108&gt;=シフト設定マスタ!$D$15,希望開始時刻マスタ!Z108&lt;シフト設定マスタ!$E$15,$AH108="ホール"),"D",IF(希望開始時刻マスタ!Z108="休み","休み","")))))</f>
        <v/>
      </c>
      <c r="AA108" s="142" t="str">
        <f>IF(AND(希望開始時刻マスタ!AA108&gt;=シフト設定マスタ!$D$12,希望開始時刻マスタ!AA108&lt;シフト設定マスタ!$E$12,$AH108="キッチン"),"A",IF(AND(希望開始時刻マスタ!AA108&gt;=シフト設定マスタ!$D$13,希望開始時刻マスタ!AA108&lt;シフト設定マスタ!$E$13,$AH108="キッチン"),"B",IF(AND(希望開始時刻マスタ!AA108&gt;=シフト設定マスタ!$D$14,希望開始時刻マスタ!AA108&lt;シフト設定マスタ!$E$14,$AH108="ホール"),"C",IF(AND(希望開始時刻マスタ!AA108&gt;=シフト設定マスタ!$D$15,希望開始時刻マスタ!AA108&lt;シフト設定マスタ!$E$15,$AH108="ホール"),"D",IF(希望開始時刻マスタ!AA108="休み","休み","")))))</f>
        <v/>
      </c>
      <c r="AB108" s="142" t="str">
        <f>IF(AND(希望開始時刻マスタ!AB108&gt;=シフト設定マスタ!$D$12,希望開始時刻マスタ!AB108&lt;シフト設定マスタ!$E$12,$AH108="キッチン"),"A",IF(AND(希望開始時刻マスタ!AB108&gt;=シフト設定マスタ!$D$13,希望開始時刻マスタ!AB108&lt;シフト設定マスタ!$E$13,$AH108="キッチン"),"B",IF(AND(希望開始時刻マスタ!AB108&gt;=シフト設定マスタ!$D$14,希望開始時刻マスタ!AB108&lt;シフト設定マスタ!$E$14,$AH108="ホール"),"C",IF(AND(希望開始時刻マスタ!AB108&gt;=シフト設定マスタ!$D$15,希望開始時刻マスタ!AB108&lt;シフト設定マスタ!$E$15,$AH108="ホール"),"D",IF(希望開始時刻マスタ!AB108="休み","休み","")))))</f>
        <v/>
      </c>
      <c r="AC108" s="142" t="str">
        <f>IF(AND(希望開始時刻マスタ!AC108&gt;=シフト設定マスタ!$D$12,希望開始時刻マスタ!AC108&lt;シフト設定マスタ!$E$12,$AH108="キッチン"),"A",IF(AND(希望開始時刻マスタ!AC108&gt;=シフト設定マスタ!$D$13,希望開始時刻マスタ!AC108&lt;シフト設定マスタ!$E$13,$AH108="キッチン"),"B",IF(AND(希望開始時刻マスタ!AC108&gt;=シフト設定マスタ!$D$14,希望開始時刻マスタ!AC108&lt;シフト設定マスタ!$E$14,$AH108="ホール"),"C",IF(AND(希望開始時刻マスタ!AC108&gt;=シフト設定マスタ!$D$15,希望開始時刻マスタ!AC108&lt;シフト設定マスタ!$E$15,$AH108="ホール"),"D",IF(希望開始時刻マスタ!AC108="休み","休み","")))))</f>
        <v/>
      </c>
      <c r="AD108" s="142" t="str">
        <f>IF(AND(希望開始時刻マスタ!AD108&gt;=シフト設定マスタ!$D$12,希望開始時刻マスタ!AD108&lt;シフト設定マスタ!$E$12,$AH108="キッチン"),"A",IF(AND(希望開始時刻マスタ!AD108&gt;=シフト設定マスタ!$D$13,希望開始時刻マスタ!AD108&lt;シフト設定マスタ!$E$13,$AH108="キッチン"),"B",IF(AND(希望開始時刻マスタ!AD108&gt;=シフト設定マスタ!$D$14,希望開始時刻マスタ!AD108&lt;シフト設定マスタ!$E$14,$AH108="ホール"),"C",IF(AND(希望開始時刻マスタ!AD108&gt;=シフト設定マスタ!$D$15,希望開始時刻マスタ!AD108&lt;シフト設定マスタ!$E$15,$AH108="ホール"),"D",IF(希望開始時刻マスタ!AD108="休み","休み","")))))</f>
        <v/>
      </c>
      <c r="AE108" s="142" t="str">
        <f>IF(AND(希望開始時刻マスタ!AE108&gt;=シフト設定マスタ!$D$12,希望開始時刻マスタ!AE108&lt;シフト設定マスタ!$E$12,$AH108="キッチン"),"A",IF(AND(希望開始時刻マスタ!AE108&gt;=シフト設定マスタ!$D$13,希望開始時刻マスタ!AE108&lt;シフト設定マスタ!$E$13,$AH108="キッチン"),"B",IF(AND(希望開始時刻マスタ!AE108&gt;=シフト設定マスタ!$D$14,希望開始時刻マスタ!AE108&lt;シフト設定マスタ!$E$14,$AH108="ホール"),"C",IF(AND(希望開始時刻マスタ!AE108&gt;=シフト設定マスタ!$D$15,希望開始時刻マスタ!AE108&lt;シフト設定マスタ!$E$15,$AH108="ホール"),"D",IF(希望開始時刻マスタ!AE108="休み","休み","")))))</f>
        <v/>
      </c>
      <c r="AF108" s="142" t="str">
        <f>IF(AND(希望開始時刻マスタ!AF108&gt;=シフト設定マスタ!$D$12,希望開始時刻マスタ!AF108&lt;シフト設定マスタ!$E$12,$AH108="キッチン"),"A",IF(AND(希望開始時刻マスタ!AF108&gt;=シフト設定マスタ!$D$13,希望開始時刻マスタ!AF108&lt;シフト設定マスタ!$E$13,$AH108="キッチン"),"B",IF(AND(希望開始時刻マスタ!AF108&gt;=シフト設定マスタ!$D$14,希望開始時刻マスタ!AF108&lt;シフト設定マスタ!$E$14,$AH108="ホール"),"C",IF(AND(希望開始時刻マスタ!AF108&gt;=シフト設定マスタ!$D$15,希望開始時刻マスタ!AF108&lt;シフト設定マスタ!$E$15,$AH108="ホール"),"D",IF(希望開始時刻マスタ!AF108="休み","休み","")))))</f>
        <v/>
      </c>
      <c r="AG108" s="142" t="str">
        <f>IF(AND(希望開始時刻マスタ!AG108&gt;=シフト設定マスタ!$D$12,希望開始時刻マスタ!AG108&lt;シフト設定マスタ!$E$12,$AH108="キッチン"),"A",IF(AND(希望開始時刻マスタ!AG108&gt;=シフト設定マスタ!$D$13,希望開始時刻マスタ!AG108&lt;シフト設定マスタ!$E$13,$AH108="キッチン"),"B",IF(AND(希望開始時刻マスタ!AG108&gt;=シフト設定マスタ!$D$14,希望開始時刻マスタ!AG108&lt;シフト設定マスタ!$E$14,$AH108="ホール"),"C",IF(AND(希望開始時刻マスタ!AG108&gt;=シフト設定マスタ!$D$15,希望開始時刻マスタ!AG108&lt;シフト設定マスタ!$E$15,$AH108="ホール"),"D",IF(希望開始時刻マスタ!AG108="休み","休み","")))))</f>
        <v/>
      </c>
      <c r="AH108" s="143" t="str">
        <f>スタッフマスタ!L12</f>
        <v>ホール</v>
      </c>
    </row>
    <row r="109" spans="2:34" x14ac:dyDescent="0.4">
      <c r="B109" s="17" t="s">
        <v>60</v>
      </c>
      <c r="C109" s="142" t="str">
        <f>IF(AND(希望開始時刻マスタ!C109&gt;=シフト設定マスタ!$D$12,希望開始時刻マスタ!C109&lt;シフト設定マスタ!$E$12,$AH109="キッチン"),"A",IF(AND(希望開始時刻マスタ!C109&gt;=シフト設定マスタ!$D$13,希望開始時刻マスタ!C109&lt;シフト設定マスタ!$E$13,$AH109="キッチン"),"B",IF(AND(希望開始時刻マスタ!C109&gt;=シフト設定マスタ!$D$14,希望開始時刻マスタ!C109&lt;シフト設定マスタ!$E$14,$AH109="ホール"),"C",IF(AND(希望開始時刻マスタ!C109&gt;=シフト設定マスタ!$D$15,希望開始時刻マスタ!C109&lt;シフト設定マスタ!$E$15,$AH109="ホール"),"D",IF(希望開始時刻マスタ!C109="休み","休み","")))))</f>
        <v/>
      </c>
      <c r="D109" s="142" t="str">
        <f>IF(AND(希望開始時刻マスタ!D109&gt;=シフト設定マスタ!$D$12,希望開始時刻マスタ!D109&lt;シフト設定マスタ!$E$12,$AH109="キッチン"),"A",IF(AND(希望開始時刻マスタ!D109&gt;=シフト設定マスタ!$D$13,希望開始時刻マスタ!D109&lt;シフト設定マスタ!$E$13,$AH109="キッチン"),"B",IF(AND(希望開始時刻マスタ!D109&gt;=シフト設定マスタ!$D$14,希望開始時刻マスタ!D109&lt;シフト設定マスタ!$E$14,$AH109="ホール"),"C",IF(AND(希望開始時刻マスタ!D109&gt;=シフト設定マスタ!$D$15,希望開始時刻マスタ!D109&lt;シフト設定マスタ!$E$15,$AH109="ホール"),"D",IF(希望開始時刻マスタ!D109="休み","休み","")))))</f>
        <v/>
      </c>
      <c r="E109" s="142" t="str">
        <f>IF(AND(希望開始時刻マスタ!E109&gt;=シフト設定マスタ!$D$12,希望開始時刻マスタ!E109&lt;シフト設定マスタ!$E$12,$AH109="キッチン"),"A",IF(AND(希望開始時刻マスタ!E109&gt;=シフト設定マスタ!$D$13,希望開始時刻マスタ!E109&lt;シフト設定マスタ!$E$13,$AH109="キッチン"),"B",IF(AND(希望開始時刻マスタ!E109&gt;=シフト設定マスタ!$D$14,希望開始時刻マスタ!E109&lt;シフト設定マスタ!$E$14,$AH109="ホール"),"C",IF(AND(希望開始時刻マスタ!E109&gt;=シフト設定マスタ!$D$15,希望開始時刻マスタ!E109&lt;シフト設定マスタ!$E$15,$AH109="ホール"),"D",IF(希望開始時刻マスタ!E109="休み","休み","")))))</f>
        <v/>
      </c>
      <c r="F109" s="142" t="str">
        <f>IF(AND(希望開始時刻マスタ!F109&gt;=シフト設定マスタ!$D$12,希望開始時刻マスタ!F109&lt;シフト設定マスタ!$E$12,$AH109="キッチン"),"A",IF(AND(希望開始時刻マスタ!F109&gt;=シフト設定マスタ!$D$13,希望開始時刻マスタ!F109&lt;シフト設定マスタ!$E$13,$AH109="キッチン"),"B",IF(AND(希望開始時刻マスタ!F109&gt;=シフト設定マスタ!$D$14,希望開始時刻マスタ!F109&lt;シフト設定マスタ!$E$14,$AH109="ホール"),"C",IF(AND(希望開始時刻マスタ!F109&gt;=シフト設定マスタ!$D$15,希望開始時刻マスタ!F109&lt;シフト設定マスタ!$E$15,$AH109="ホール"),"D",IF(希望開始時刻マスタ!F109="休み","休み","")))))</f>
        <v/>
      </c>
      <c r="G109" s="142" t="str">
        <f>IF(AND(希望開始時刻マスタ!G109&gt;=シフト設定マスタ!$D$12,希望開始時刻マスタ!G109&lt;シフト設定マスタ!$E$12,$AH109="キッチン"),"A",IF(AND(希望開始時刻マスタ!G109&gt;=シフト設定マスタ!$D$13,希望開始時刻マスタ!G109&lt;シフト設定マスタ!$E$13,$AH109="キッチン"),"B",IF(AND(希望開始時刻マスタ!G109&gt;=シフト設定マスタ!$D$14,希望開始時刻マスタ!G109&lt;シフト設定マスタ!$E$14,$AH109="ホール"),"C",IF(AND(希望開始時刻マスタ!G109&gt;=シフト設定マスタ!$D$15,希望開始時刻マスタ!G109&lt;シフト設定マスタ!$E$15,$AH109="ホール"),"D",IF(希望開始時刻マスタ!G109="休み","休み","")))))</f>
        <v/>
      </c>
      <c r="H109" s="142" t="str">
        <f>IF(AND(希望開始時刻マスタ!H109&gt;=シフト設定マスタ!$D$12,希望開始時刻マスタ!H109&lt;シフト設定マスタ!$E$12,$AH109="キッチン"),"A",IF(AND(希望開始時刻マスタ!H109&gt;=シフト設定マスタ!$D$13,希望開始時刻マスタ!H109&lt;シフト設定マスタ!$E$13,$AH109="キッチン"),"B",IF(AND(希望開始時刻マスタ!H109&gt;=シフト設定マスタ!$D$14,希望開始時刻マスタ!H109&lt;シフト設定マスタ!$E$14,$AH109="ホール"),"C",IF(AND(希望開始時刻マスタ!H109&gt;=シフト設定マスタ!$D$15,希望開始時刻マスタ!H109&lt;シフト設定マスタ!$E$15,$AH109="ホール"),"D",IF(希望開始時刻マスタ!H109="休み","休み","")))))</f>
        <v/>
      </c>
      <c r="I109" s="142" t="str">
        <f>IF(AND(希望開始時刻マスタ!I109&gt;=シフト設定マスタ!$D$12,希望開始時刻マスタ!I109&lt;シフト設定マスタ!$E$12,$AH109="キッチン"),"A",IF(AND(希望開始時刻マスタ!I109&gt;=シフト設定マスタ!$D$13,希望開始時刻マスタ!I109&lt;シフト設定マスタ!$E$13,$AH109="キッチン"),"B",IF(AND(希望開始時刻マスタ!I109&gt;=シフト設定マスタ!$D$14,希望開始時刻マスタ!I109&lt;シフト設定マスタ!$E$14,$AH109="ホール"),"C",IF(AND(希望開始時刻マスタ!I109&gt;=シフト設定マスタ!$D$15,希望開始時刻マスタ!I109&lt;シフト設定マスタ!$E$15,$AH109="ホール"),"D",IF(希望開始時刻マスタ!I109="休み","休み","")))))</f>
        <v/>
      </c>
      <c r="J109" s="142" t="str">
        <f>IF(AND(希望開始時刻マスタ!J109&gt;=シフト設定マスタ!$D$12,希望開始時刻マスタ!J109&lt;シフト設定マスタ!$E$12,$AH109="キッチン"),"A",IF(AND(希望開始時刻マスタ!J109&gt;=シフト設定マスタ!$D$13,希望開始時刻マスタ!J109&lt;シフト設定マスタ!$E$13,$AH109="キッチン"),"B",IF(AND(希望開始時刻マスタ!J109&gt;=シフト設定マスタ!$D$14,希望開始時刻マスタ!J109&lt;シフト設定マスタ!$E$14,$AH109="ホール"),"C",IF(AND(希望開始時刻マスタ!J109&gt;=シフト設定マスタ!$D$15,希望開始時刻マスタ!J109&lt;シフト設定マスタ!$E$15,$AH109="ホール"),"D",IF(希望開始時刻マスタ!J109="休み","休み","")))))</f>
        <v/>
      </c>
      <c r="K109" s="142" t="str">
        <f>IF(AND(希望開始時刻マスタ!K109&gt;=シフト設定マスタ!$D$12,希望開始時刻マスタ!K109&lt;シフト設定マスタ!$E$12,$AH109="キッチン"),"A",IF(AND(希望開始時刻マスタ!K109&gt;=シフト設定マスタ!$D$13,希望開始時刻マスタ!K109&lt;シフト設定マスタ!$E$13,$AH109="キッチン"),"B",IF(AND(希望開始時刻マスタ!K109&gt;=シフト設定マスタ!$D$14,希望開始時刻マスタ!K109&lt;シフト設定マスタ!$E$14,$AH109="ホール"),"C",IF(AND(希望開始時刻マスタ!K109&gt;=シフト設定マスタ!$D$15,希望開始時刻マスタ!K109&lt;シフト設定マスタ!$E$15,$AH109="ホール"),"D",IF(希望開始時刻マスタ!K109="休み","休み","")))))</f>
        <v/>
      </c>
      <c r="L109" s="142" t="str">
        <f>IF(AND(希望開始時刻マスタ!L109&gt;=シフト設定マスタ!$D$12,希望開始時刻マスタ!L109&lt;シフト設定マスタ!$E$12,$AH109="キッチン"),"A",IF(AND(希望開始時刻マスタ!L109&gt;=シフト設定マスタ!$D$13,希望開始時刻マスタ!L109&lt;シフト設定マスタ!$E$13,$AH109="キッチン"),"B",IF(AND(希望開始時刻マスタ!L109&gt;=シフト設定マスタ!$D$14,希望開始時刻マスタ!L109&lt;シフト設定マスタ!$E$14,$AH109="ホール"),"C",IF(AND(希望開始時刻マスタ!L109&gt;=シフト設定マスタ!$D$15,希望開始時刻マスタ!L109&lt;シフト設定マスタ!$E$15,$AH109="ホール"),"D",IF(希望開始時刻マスタ!L109="休み","休み","")))))</f>
        <v/>
      </c>
      <c r="M109" s="142" t="str">
        <f>IF(AND(希望開始時刻マスタ!M109&gt;=シフト設定マスタ!$D$12,希望開始時刻マスタ!M109&lt;シフト設定マスタ!$E$12,$AH109="キッチン"),"A",IF(AND(希望開始時刻マスタ!M109&gt;=シフト設定マスタ!$D$13,希望開始時刻マスタ!M109&lt;シフト設定マスタ!$E$13,$AH109="キッチン"),"B",IF(AND(希望開始時刻マスタ!M109&gt;=シフト設定マスタ!$D$14,希望開始時刻マスタ!M109&lt;シフト設定マスタ!$E$14,$AH109="ホール"),"C",IF(AND(希望開始時刻マスタ!M109&gt;=シフト設定マスタ!$D$15,希望開始時刻マスタ!M109&lt;シフト設定マスタ!$E$15,$AH109="ホール"),"D",IF(希望開始時刻マスタ!M109="休み","休み","")))))</f>
        <v/>
      </c>
      <c r="N109" s="142" t="str">
        <f>IF(AND(希望開始時刻マスタ!N109&gt;=シフト設定マスタ!$D$12,希望開始時刻マスタ!N109&lt;シフト設定マスタ!$E$12,$AH109="キッチン"),"A",IF(AND(希望開始時刻マスタ!N109&gt;=シフト設定マスタ!$D$13,希望開始時刻マスタ!N109&lt;シフト設定マスタ!$E$13,$AH109="キッチン"),"B",IF(AND(希望開始時刻マスタ!N109&gt;=シフト設定マスタ!$D$14,希望開始時刻マスタ!N109&lt;シフト設定マスタ!$E$14,$AH109="ホール"),"C",IF(AND(希望開始時刻マスタ!N109&gt;=シフト設定マスタ!$D$15,希望開始時刻マスタ!N109&lt;シフト設定マスタ!$E$15,$AH109="ホール"),"D",IF(希望開始時刻マスタ!N109="休み","休み","")))))</f>
        <v/>
      </c>
      <c r="O109" s="142" t="str">
        <f>IF(AND(希望開始時刻マスタ!O109&gt;=シフト設定マスタ!$D$12,希望開始時刻マスタ!O109&lt;シフト設定マスタ!$E$12,$AH109="キッチン"),"A",IF(AND(希望開始時刻マスタ!O109&gt;=シフト設定マスタ!$D$13,希望開始時刻マスタ!O109&lt;シフト設定マスタ!$E$13,$AH109="キッチン"),"B",IF(AND(希望開始時刻マスタ!O109&gt;=シフト設定マスタ!$D$14,希望開始時刻マスタ!O109&lt;シフト設定マスタ!$E$14,$AH109="ホール"),"C",IF(AND(希望開始時刻マスタ!O109&gt;=シフト設定マスタ!$D$15,希望開始時刻マスタ!O109&lt;シフト設定マスタ!$E$15,$AH109="ホール"),"D",IF(希望開始時刻マスタ!O109="休み","休み","")))))</f>
        <v/>
      </c>
      <c r="P109" s="142" t="str">
        <f>IF(AND(希望開始時刻マスタ!P109&gt;=シフト設定マスタ!$D$12,希望開始時刻マスタ!P109&lt;シフト設定マスタ!$E$12,$AH109="キッチン"),"A",IF(AND(希望開始時刻マスタ!P109&gt;=シフト設定マスタ!$D$13,希望開始時刻マスタ!P109&lt;シフト設定マスタ!$E$13,$AH109="キッチン"),"B",IF(AND(希望開始時刻マスタ!P109&gt;=シフト設定マスタ!$D$14,希望開始時刻マスタ!P109&lt;シフト設定マスタ!$E$14,$AH109="ホール"),"C",IF(AND(希望開始時刻マスタ!P109&gt;=シフト設定マスタ!$D$15,希望開始時刻マスタ!P109&lt;シフト設定マスタ!$E$15,$AH109="ホール"),"D",IF(希望開始時刻マスタ!P109="休み","休み","")))))</f>
        <v/>
      </c>
      <c r="Q109" s="142" t="str">
        <f>IF(AND(希望開始時刻マスタ!Q109&gt;=シフト設定マスタ!$D$12,希望開始時刻マスタ!Q109&lt;シフト設定マスタ!$E$12,$AH109="キッチン"),"A",IF(AND(希望開始時刻マスタ!Q109&gt;=シフト設定マスタ!$D$13,希望開始時刻マスタ!Q109&lt;シフト設定マスタ!$E$13,$AH109="キッチン"),"B",IF(AND(希望開始時刻マスタ!Q109&gt;=シフト設定マスタ!$D$14,希望開始時刻マスタ!Q109&lt;シフト設定マスタ!$E$14,$AH109="ホール"),"C",IF(AND(希望開始時刻マスタ!Q109&gt;=シフト設定マスタ!$D$15,希望開始時刻マスタ!Q109&lt;シフト設定マスタ!$E$15,$AH109="ホール"),"D",IF(希望開始時刻マスタ!Q109="休み","休み","")))))</f>
        <v/>
      </c>
      <c r="R109" s="142" t="str">
        <f>IF(AND(希望開始時刻マスタ!R109&gt;=シフト設定マスタ!$D$12,希望開始時刻マスタ!R109&lt;シフト設定マスタ!$E$12,$AH109="キッチン"),"A",IF(AND(希望開始時刻マスタ!R109&gt;=シフト設定マスタ!$D$13,希望開始時刻マスタ!R109&lt;シフト設定マスタ!$E$13,$AH109="キッチン"),"B",IF(AND(希望開始時刻マスタ!R109&gt;=シフト設定マスタ!$D$14,希望開始時刻マスタ!R109&lt;シフト設定マスタ!$E$14,$AH109="ホール"),"C",IF(AND(希望開始時刻マスタ!R109&gt;=シフト設定マスタ!$D$15,希望開始時刻マスタ!R109&lt;シフト設定マスタ!$E$15,$AH109="ホール"),"D",IF(希望開始時刻マスタ!R109="休み","休み","")))))</f>
        <v/>
      </c>
      <c r="S109" s="142" t="str">
        <f>IF(AND(希望開始時刻マスタ!S109&gt;=シフト設定マスタ!$D$12,希望開始時刻マスタ!S109&lt;シフト設定マスタ!$E$12,$AH109="キッチン"),"A",IF(AND(希望開始時刻マスタ!S109&gt;=シフト設定マスタ!$D$13,希望開始時刻マスタ!S109&lt;シフト設定マスタ!$E$13,$AH109="キッチン"),"B",IF(AND(希望開始時刻マスタ!S109&gt;=シフト設定マスタ!$D$14,希望開始時刻マスタ!S109&lt;シフト設定マスタ!$E$14,$AH109="ホール"),"C",IF(AND(希望開始時刻マスタ!S109&gt;=シフト設定マスタ!$D$15,希望開始時刻マスタ!S109&lt;シフト設定マスタ!$E$15,$AH109="ホール"),"D",IF(希望開始時刻マスタ!S109="休み","休み","")))))</f>
        <v/>
      </c>
      <c r="T109" s="142" t="str">
        <f>IF(AND(希望開始時刻マスタ!T109&gt;=シフト設定マスタ!$D$12,希望開始時刻マスタ!T109&lt;シフト設定マスタ!$E$12,$AH109="キッチン"),"A",IF(AND(希望開始時刻マスタ!T109&gt;=シフト設定マスタ!$D$13,希望開始時刻マスタ!T109&lt;シフト設定マスタ!$E$13,$AH109="キッチン"),"B",IF(AND(希望開始時刻マスタ!T109&gt;=シフト設定マスタ!$D$14,希望開始時刻マスタ!T109&lt;シフト設定マスタ!$E$14,$AH109="ホール"),"C",IF(AND(希望開始時刻マスタ!T109&gt;=シフト設定マスタ!$D$15,希望開始時刻マスタ!T109&lt;シフト設定マスタ!$E$15,$AH109="ホール"),"D",IF(希望開始時刻マスタ!T109="休み","休み","")))))</f>
        <v/>
      </c>
      <c r="U109" s="142" t="str">
        <f>IF(AND(希望開始時刻マスタ!U109&gt;=シフト設定マスタ!$D$12,希望開始時刻マスタ!U109&lt;シフト設定マスタ!$E$12,$AH109="キッチン"),"A",IF(AND(希望開始時刻マスタ!U109&gt;=シフト設定マスタ!$D$13,希望開始時刻マスタ!U109&lt;シフト設定マスタ!$E$13,$AH109="キッチン"),"B",IF(AND(希望開始時刻マスタ!U109&gt;=シフト設定マスタ!$D$14,希望開始時刻マスタ!U109&lt;シフト設定マスタ!$E$14,$AH109="ホール"),"C",IF(AND(希望開始時刻マスタ!U109&gt;=シフト設定マスタ!$D$15,希望開始時刻マスタ!U109&lt;シフト設定マスタ!$E$15,$AH109="ホール"),"D",IF(希望開始時刻マスタ!U109="休み","休み","")))))</f>
        <v/>
      </c>
      <c r="V109" s="142" t="str">
        <f>IF(AND(希望開始時刻マスタ!V109&gt;=シフト設定マスタ!$D$12,希望開始時刻マスタ!V109&lt;シフト設定マスタ!$E$12,$AH109="キッチン"),"A",IF(AND(希望開始時刻マスタ!V109&gt;=シフト設定マスタ!$D$13,希望開始時刻マスタ!V109&lt;シフト設定マスタ!$E$13,$AH109="キッチン"),"B",IF(AND(希望開始時刻マスタ!V109&gt;=シフト設定マスタ!$D$14,希望開始時刻マスタ!V109&lt;シフト設定マスタ!$E$14,$AH109="ホール"),"C",IF(AND(希望開始時刻マスタ!V109&gt;=シフト設定マスタ!$D$15,希望開始時刻マスタ!V109&lt;シフト設定マスタ!$E$15,$AH109="ホール"),"D",IF(希望開始時刻マスタ!V109="休み","休み","")))))</f>
        <v/>
      </c>
      <c r="W109" s="142" t="str">
        <f>IF(AND(希望開始時刻マスタ!W109&gt;=シフト設定マスタ!$D$12,希望開始時刻マスタ!W109&lt;シフト設定マスタ!$E$12,$AH109="キッチン"),"A",IF(AND(希望開始時刻マスタ!W109&gt;=シフト設定マスタ!$D$13,希望開始時刻マスタ!W109&lt;シフト設定マスタ!$E$13,$AH109="キッチン"),"B",IF(AND(希望開始時刻マスタ!W109&gt;=シフト設定マスタ!$D$14,希望開始時刻マスタ!W109&lt;シフト設定マスタ!$E$14,$AH109="ホール"),"C",IF(AND(希望開始時刻マスタ!W109&gt;=シフト設定マスタ!$D$15,希望開始時刻マスタ!W109&lt;シフト設定マスタ!$E$15,$AH109="ホール"),"D",IF(希望開始時刻マスタ!W109="休み","休み","")))))</f>
        <v/>
      </c>
      <c r="X109" s="142" t="str">
        <f>IF(AND(希望開始時刻マスタ!X109&gt;=シフト設定マスタ!$D$12,希望開始時刻マスタ!X109&lt;シフト設定マスタ!$E$12,$AH109="キッチン"),"A",IF(AND(希望開始時刻マスタ!X109&gt;=シフト設定マスタ!$D$13,希望開始時刻マスタ!X109&lt;シフト設定マスタ!$E$13,$AH109="キッチン"),"B",IF(AND(希望開始時刻マスタ!X109&gt;=シフト設定マスタ!$D$14,希望開始時刻マスタ!X109&lt;シフト設定マスタ!$E$14,$AH109="ホール"),"C",IF(AND(希望開始時刻マスタ!X109&gt;=シフト設定マスタ!$D$15,希望開始時刻マスタ!X109&lt;シフト設定マスタ!$E$15,$AH109="ホール"),"D",IF(希望開始時刻マスタ!X109="休み","休み","")))))</f>
        <v/>
      </c>
      <c r="Y109" s="142" t="str">
        <f>IF(AND(希望開始時刻マスタ!Y109&gt;=シフト設定マスタ!$D$12,希望開始時刻マスタ!Y109&lt;シフト設定マスタ!$E$12,$AH109="キッチン"),"A",IF(AND(希望開始時刻マスタ!Y109&gt;=シフト設定マスタ!$D$13,希望開始時刻マスタ!Y109&lt;シフト設定マスタ!$E$13,$AH109="キッチン"),"B",IF(AND(希望開始時刻マスタ!Y109&gt;=シフト設定マスタ!$D$14,希望開始時刻マスタ!Y109&lt;シフト設定マスタ!$E$14,$AH109="ホール"),"C",IF(AND(希望開始時刻マスタ!Y109&gt;=シフト設定マスタ!$D$15,希望開始時刻マスタ!Y109&lt;シフト設定マスタ!$E$15,$AH109="ホール"),"D",IF(希望開始時刻マスタ!Y109="休み","休み","")))))</f>
        <v/>
      </c>
      <c r="Z109" s="142" t="str">
        <f>IF(AND(希望開始時刻マスタ!Z109&gt;=シフト設定マスタ!$D$12,希望開始時刻マスタ!Z109&lt;シフト設定マスタ!$E$12,$AH109="キッチン"),"A",IF(AND(希望開始時刻マスタ!Z109&gt;=シフト設定マスタ!$D$13,希望開始時刻マスタ!Z109&lt;シフト設定マスタ!$E$13,$AH109="キッチン"),"B",IF(AND(希望開始時刻マスタ!Z109&gt;=シフト設定マスタ!$D$14,希望開始時刻マスタ!Z109&lt;シフト設定マスタ!$E$14,$AH109="ホール"),"C",IF(AND(希望開始時刻マスタ!Z109&gt;=シフト設定マスタ!$D$15,希望開始時刻マスタ!Z109&lt;シフト設定マスタ!$E$15,$AH109="ホール"),"D",IF(希望開始時刻マスタ!Z109="休み","休み","")))))</f>
        <v/>
      </c>
      <c r="AA109" s="142" t="str">
        <f>IF(AND(希望開始時刻マスタ!AA109&gt;=シフト設定マスタ!$D$12,希望開始時刻マスタ!AA109&lt;シフト設定マスタ!$E$12,$AH109="キッチン"),"A",IF(AND(希望開始時刻マスタ!AA109&gt;=シフト設定マスタ!$D$13,希望開始時刻マスタ!AA109&lt;シフト設定マスタ!$E$13,$AH109="キッチン"),"B",IF(AND(希望開始時刻マスタ!AA109&gt;=シフト設定マスタ!$D$14,希望開始時刻マスタ!AA109&lt;シフト設定マスタ!$E$14,$AH109="ホール"),"C",IF(AND(希望開始時刻マスタ!AA109&gt;=シフト設定マスタ!$D$15,希望開始時刻マスタ!AA109&lt;シフト設定マスタ!$E$15,$AH109="ホール"),"D",IF(希望開始時刻マスタ!AA109="休み","休み","")))))</f>
        <v/>
      </c>
      <c r="AB109" s="142" t="str">
        <f>IF(AND(希望開始時刻マスタ!AB109&gt;=シフト設定マスタ!$D$12,希望開始時刻マスタ!AB109&lt;シフト設定マスタ!$E$12,$AH109="キッチン"),"A",IF(AND(希望開始時刻マスタ!AB109&gt;=シフト設定マスタ!$D$13,希望開始時刻マスタ!AB109&lt;シフト設定マスタ!$E$13,$AH109="キッチン"),"B",IF(AND(希望開始時刻マスタ!AB109&gt;=シフト設定マスタ!$D$14,希望開始時刻マスタ!AB109&lt;シフト設定マスタ!$E$14,$AH109="ホール"),"C",IF(AND(希望開始時刻マスタ!AB109&gt;=シフト設定マスタ!$D$15,希望開始時刻マスタ!AB109&lt;シフト設定マスタ!$E$15,$AH109="ホール"),"D",IF(希望開始時刻マスタ!AB109="休み","休み","")))))</f>
        <v/>
      </c>
      <c r="AC109" s="142" t="str">
        <f>IF(AND(希望開始時刻マスタ!AC109&gt;=シフト設定マスタ!$D$12,希望開始時刻マスタ!AC109&lt;シフト設定マスタ!$E$12,$AH109="キッチン"),"A",IF(AND(希望開始時刻マスタ!AC109&gt;=シフト設定マスタ!$D$13,希望開始時刻マスタ!AC109&lt;シフト設定マスタ!$E$13,$AH109="キッチン"),"B",IF(AND(希望開始時刻マスタ!AC109&gt;=シフト設定マスタ!$D$14,希望開始時刻マスタ!AC109&lt;シフト設定マスタ!$E$14,$AH109="ホール"),"C",IF(AND(希望開始時刻マスタ!AC109&gt;=シフト設定マスタ!$D$15,希望開始時刻マスタ!AC109&lt;シフト設定マスタ!$E$15,$AH109="ホール"),"D",IF(希望開始時刻マスタ!AC109="休み","休み","")))))</f>
        <v/>
      </c>
      <c r="AD109" s="142" t="str">
        <f>IF(AND(希望開始時刻マスタ!AD109&gt;=シフト設定マスタ!$D$12,希望開始時刻マスタ!AD109&lt;シフト設定マスタ!$E$12,$AH109="キッチン"),"A",IF(AND(希望開始時刻マスタ!AD109&gt;=シフト設定マスタ!$D$13,希望開始時刻マスタ!AD109&lt;シフト設定マスタ!$E$13,$AH109="キッチン"),"B",IF(AND(希望開始時刻マスタ!AD109&gt;=シフト設定マスタ!$D$14,希望開始時刻マスタ!AD109&lt;シフト設定マスタ!$E$14,$AH109="ホール"),"C",IF(AND(希望開始時刻マスタ!AD109&gt;=シフト設定マスタ!$D$15,希望開始時刻マスタ!AD109&lt;シフト設定マスタ!$E$15,$AH109="ホール"),"D",IF(希望開始時刻マスタ!AD109="休み","休み","")))))</f>
        <v/>
      </c>
      <c r="AE109" s="142" t="str">
        <f>IF(AND(希望開始時刻マスタ!AE109&gt;=シフト設定マスタ!$D$12,希望開始時刻マスタ!AE109&lt;シフト設定マスタ!$E$12,$AH109="キッチン"),"A",IF(AND(希望開始時刻マスタ!AE109&gt;=シフト設定マスタ!$D$13,希望開始時刻マスタ!AE109&lt;シフト設定マスタ!$E$13,$AH109="キッチン"),"B",IF(AND(希望開始時刻マスタ!AE109&gt;=シフト設定マスタ!$D$14,希望開始時刻マスタ!AE109&lt;シフト設定マスタ!$E$14,$AH109="ホール"),"C",IF(AND(希望開始時刻マスタ!AE109&gt;=シフト設定マスタ!$D$15,希望開始時刻マスタ!AE109&lt;シフト設定マスタ!$E$15,$AH109="ホール"),"D",IF(希望開始時刻マスタ!AE109="休み","休み","")))))</f>
        <v/>
      </c>
      <c r="AF109" s="142" t="str">
        <f>IF(AND(希望開始時刻マスタ!AF109&gt;=シフト設定マスタ!$D$12,希望開始時刻マスタ!AF109&lt;シフト設定マスタ!$E$12,$AH109="キッチン"),"A",IF(AND(希望開始時刻マスタ!AF109&gt;=シフト設定マスタ!$D$13,希望開始時刻マスタ!AF109&lt;シフト設定マスタ!$E$13,$AH109="キッチン"),"B",IF(AND(希望開始時刻マスタ!AF109&gt;=シフト設定マスタ!$D$14,希望開始時刻マスタ!AF109&lt;シフト設定マスタ!$E$14,$AH109="ホール"),"C",IF(AND(希望開始時刻マスタ!AF109&gt;=シフト設定マスタ!$D$15,希望開始時刻マスタ!AF109&lt;シフト設定マスタ!$E$15,$AH109="ホール"),"D",IF(希望開始時刻マスタ!AF109="休み","休み","")))))</f>
        <v/>
      </c>
      <c r="AG109" s="142" t="str">
        <f>IF(AND(希望開始時刻マスタ!AG109&gt;=シフト設定マスタ!$D$12,希望開始時刻マスタ!AG109&lt;シフト設定マスタ!$E$12,$AH109="キッチン"),"A",IF(AND(希望開始時刻マスタ!AG109&gt;=シフト設定マスタ!$D$13,希望開始時刻マスタ!AG109&lt;シフト設定マスタ!$E$13,$AH109="キッチン"),"B",IF(AND(希望開始時刻マスタ!AG109&gt;=シフト設定マスタ!$D$14,希望開始時刻マスタ!AG109&lt;シフト設定マスタ!$E$14,$AH109="ホール"),"C",IF(AND(希望開始時刻マスタ!AG109&gt;=シフト設定マスタ!$D$15,希望開始時刻マスタ!AG109&lt;シフト設定マスタ!$E$15,$AH109="ホール"),"D",IF(希望開始時刻マスタ!AG109="休み","休み","")))))</f>
        <v/>
      </c>
      <c r="AH109" s="143" t="str">
        <f>スタッフマスタ!L13</f>
        <v>ホール</v>
      </c>
    </row>
    <row r="110" spans="2:34" x14ac:dyDescent="0.4">
      <c r="B110" s="17" t="s">
        <v>61</v>
      </c>
      <c r="C110" s="142" t="str">
        <f>IF(AND(希望開始時刻マスタ!C110&gt;=シフト設定マスタ!$D$12,希望開始時刻マスタ!C110&lt;シフト設定マスタ!$E$12,$AH110="キッチン"),"A",IF(AND(希望開始時刻マスタ!C110&gt;=シフト設定マスタ!$D$13,希望開始時刻マスタ!C110&lt;シフト設定マスタ!$E$13,$AH110="キッチン"),"B",IF(AND(希望開始時刻マスタ!C110&gt;=シフト設定マスタ!$D$14,希望開始時刻マスタ!C110&lt;シフト設定マスタ!$E$14,$AH110="ホール"),"C",IF(AND(希望開始時刻マスタ!C110&gt;=シフト設定マスタ!$D$15,希望開始時刻マスタ!C110&lt;シフト設定マスタ!$E$15,$AH110="ホール"),"D",IF(希望開始時刻マスタ!C110="休み","休み","")))))</f>
        <v/>
      </c>
      <c r="D110" s="142" t="str">
        <f>IF(AND(希望開始時刻マスタ!D110&gt;=シフト設定マスタ!$D$12,希望開始時刻マスタ!D110&lt;シフト設定マスタ!$E$12,$AH110="キッチン"),"A",IF(AND(希望開始時刻マスタ!D110&gt;=シフト設定マスタ!$D$13,希望開始時刻マスタ!D110&lt;シフト設定マスタ!$E$13,$AH110="キッチン"),"B",IF(AND(希望開始時刻マスタ!D110&gt;=シフト設定マスタ!$D$14,希望開始時刻マスタ!D110&lt;シフト設定マスタ!$E$14,$AH110="ホール"),"C",IF(AND(希望開始時刻マスタ!D110&gt;=シフト設定マスタ!$D$15,希望開始時刻マスタ!D110&lt;シフト設定マスタ!$E$15,$AH110="ホール"),"D",IF(希望開始時刻マスタ!D110="休み","休み","")))))</f>
        <v/>
      </c>
      <c r="E110" s="142" t="str">
        <f>IF(AND(希望開始時刻マスタ!E110&gt;=シフト設定マスタ!$D$12,希望開始時刻マスタ!E110&lt;シフト設定マスタ!$E$12,$AH110="キッチン"),"A",IF(AND(希望開始時刻マスタ!E110&gt;=シフト設定マスタ!$D$13,希望開始時刻マスタ!E110&lt;シフト設定マスタ!$E$13,$AH110="キッチン"),"B",IF(AND(希望開始時刻マスタ!E110&gt;=シフト設定マスタ!$D$14,希望開始時刻マスタ!E110&lt;シフト設定マスタ!$E$14,$AH110="ホール"),"C",IF(AND(希望開始時刻マスタ!E110&gt;=シフト設定マスタ!$D$15,希望開始時刻マスタ!E110&lt;シフト設定マスタ!$E$15,$AH110="ホール"),"D",IF(希望開始時刻マスタ!E110="休み","休み","")))))</f>
        <v/>
      </c>
      <c r="F110" s="142" t="str">
        <f>IF(AND(希望開始時刻マスタ!F110&gt;=シフト設定マスタ!$D$12,希望開始時刻マスタ!F110&lt;シフト設定マスタ!$E$12,$AH110="キッチン"),"A",IF(AND(希望開始時刻マスタ!F110&gt;=シフト設定マスタ!$D$13,希望開始時刻マスタ!F110&lt;シフト設定マスタ!$E$13,$AH110="キッチン"),"B",IF(AND(希望開始時刻マスタ!F110&gt;=シフト設定マスタ!$D$14,希望開始時刻マスタ!F110&lt;シフト設定マスタ!$E$14,$AH110="ホール"),"C",IF(AND(希望開始時刻マスタ!F110&gt;=シフト設定マスタ!$D$15,希望開始時刻マスタ!F110&lt;シフト設定マスタ!$E$15,$AH110="ホール"),"D",IF(希望開始時刻マスタ!F110="休み","休み","")))))</f>
        <v/>
      </c>
      <c r="G110" s="142" t="str">
        <f>IF(AND(希望開始時刻マスタ!G110&gt;=シフト設定マスタ!$D$12,希望開始時刻マスタ!G110&lt;シフト設定マスタ!$E$12,$AH110="キッチン"),"A",IF(AND(希望開始時刻マスタ!G110&gt;=シフト設定マスタ!$D$13,希望開始時刻マスタ!G110&lt;シフト設定マスタ!$E$13,$AH110="キッチン"),"B",IF(AND(希望開始時刻マスタ!G110&gt;=シフト設定マスタ!$D$14,希望開始時刻マスタ!G110&lt;シフト設定マスタ!$E$14,$AH110="ホール"),"C",IF(AND(希望開始時刻マスタ!G110&gt;=シフト設定マスタ!$D$15,希望開始時刻マスタ!G110&lt;シフト設定マスタ!$E$15,$AH110="ホール"),"D",IF(希望開始時刻マスタ!G110="休み","休み","")))))</f>
        <v/>
      </c>
      <c r="H110" s="142" t="str">
        <f>IF(AND(希望開始時刻マスタ!H110&gt;=シフト設定マスタ!$D$12,希望開始時刻マスタ!H110&lt;シフト設定マスタ!$E$12,$AH110="キッチン"),"A",IF(AND(希望開始時刻マスタ!H110&gt;=シフト設定マスタ!$D$13,希望開始時刻マスタ!H110&lt;シフト設定マスタ!$E$13,$AH110="キッチン"),"B",IF(AND(希望開始時刻マスタ!H110&gt;=シフト設定マスタ!$D$14,希望開始時刻マスタ!H110&lt;シフト設定マスタ!$E$14,$AH110="ホール"),"C",IF(AND(希望開始時刻マスタ!H110&gt;=シフト設定マスタ!$D$15,希望開始時刻マスタ!H110&lt;シフト設定マスタ!$E$15,$AH110="ホール"),"D",IF(希望開始時刻マスタ!H110="休み","休み","")))))</f>
        <v/>
      </c>
      <c r="I110" s="142" t="str">
        <f>IF(AND(希望開始時刻マスタ!I110&gt;=シフト設定マスタ!$D$12,希望開始時刻マスタ!I110&lt;シフト設定マスタ!$E$12,$AH110="キッチン"),"A",IF(AND(希望開始時刻マスタ!I110&gt;=シフト設定マスタ!$D$13,希望開始時刻マスタ!I110&lt;シフト設定マスタ!$E$13,$AH110="キッチン"),"B",IF(AND(希望開始時刻マスタ!I110&gt;=シフト設定マスタ!$D$14,希望開始時刻マスタ!I110&lt;シフト設定マスタ!$E$14,$AH110="ホール"),"C",IF(AND(希望開始時刻マスタ!I110&gt;=シフト設定マスタ!$D$15,希望開始時刻マスタ!I110&lt;シフト設定マスタ!$E$15,$AH110="ホール"),"D",IF(希望開始時刻マスタ!I110="休み","休み","")))))</f>
        <v/>
      </c>
      <c r="J110" s="142" t="str">
        <f>IF(AND(希望開始時刻マスタ!J110&gt;=シフト設定マスタ!$D$12,希望開始時刻マスタ!J110&lt;シフト設定マスタ!$E$12,$AH110="キッチン"),"A",IF(AND(希望開始時刻マスタ!J110&gt;=シフト設定マスタ!$D$13,希望開始時刻マスタ!J110&lt;シフト設定マスタ!$E$13,$AH110="キッチン"),"B",IF(AND(希望開始時刻マスタ!J110&gt;=シフト設定マスタ!$D$14,希望開始時刻マスタ!J110&lt;シフト設定マスタ!$E$14,$AH110="ホール"),"C",IF(AND(希望開始時刻マスタ!J110&gt;=シフト設定マスタ!$D$15,希望開始時刻マスタ!J110&lt;シフト設定マスタ!$E$15,$AH110="ホール"),"D",IF(希望開始時刻マスタ!J110="休み","休み","")))))</f>
        <v/>
      </c>
      <c r="K110" s="142" t="str">
        <f>IF(AND(希望開始時刻マスタ!K110&gt;=シフト設定マスタ!$D$12,希望開始時刻マスタ!K110&lt;シフト設定マスタ!$E$12,$AH110="キッチン"),"A",IF(AND(希望開始時刻マスタ!K110&gt;=シフト設定マスタ!$D$13,希望開始時刻マスタ!K110&lt;シフト設定マスタ!$E$13,$AH110="キッチン"),"B",IF(AND(希望開始時刻マスタ!K110&gt;=シフト設定マスタ!$D$14,希望開始時刻マスタ!K110&lt;シフト設定マスタ!$E$14,$AH110="ホール"),"C",IF(AND(希望開始時刻マスタ!K110&gt;=シフト設定マスタ!$D$15,希望開始時刻マスタ!K110&lt;シフト設定マスタ!$E$15,$AH110="ホール"),"D",IF(希望開始時刻マスタ!K110="休み","休み","")))))</f>
        <v/>
      </c>
      <c r="L110" s="142" t="str">
        <f>IF(AND(希望開始時刻マスタ!L110&gt;=シフト設定マスタ!$D$12,希望開始時刻マスタ!L110&lt;シフト設定マスタ!$E$12,$AH110="キッチン"),"A",IF(AND(希望開始時刻マスタ!L110&gt;=シフト設定マスタ!$D$13,希望開始時刻マスタ!L110&lt;シフト設定マスタ!$E$13,$AH110="キッチン"),"B",IF(AND(希望開始時刻マスタ!L110&gt;=シフト設定マスタ!$D$14,希望開始時刻マスタ!L110&lt;シフト設定マスタ!$E$14,$AH110="ホール"),"C",IF(AND(希望開始時刻マスタ!L110&gt;=シフト設定マスタ!$D$15,希望開始時刻マスタ!L110&lt;シフト設定マスタ!$E$15,$AH110="ホール"),"D",IF(希望開始時刻マスタ!L110="休み","休み","")))))</f>
        <v/>
      </c>
      <c r="M110" s="142" t="str">
        <f>IF(AND(希望開始時刻マスタ!M110&gt;=シフト設定マスタ!$D$12,希望開始時刻マスタ!M110&lt;シフト設定マスタ!$E$12,$AH110="キッチン"),"A",IF(AND(希望開始時刻マスタ!M110&gt;=シフト設定マスタ!$D$13,希望開始時刻マスタ!M110&lt;シフト設定マスタ!$E$13,$AH110="キッチン"),"B",IF(AND(希望開始時刻マスタ!M110&gt;=シフト設定マスタ!$D$14,希望開始時刻マスタ!M110&lt;シフト設定マスタ!$E$14,$AH110="ホール"),"C",IF(AND(希望開始時刻マスタ!M110&gt;=シフト設定マスタ!$D$15,希望開始時刻マスタ!M110&lt;シフト設定マスタ!$E$15,$AH110="ホール"),"D",IF(希望開始時刻マスタ!M110="休み","休み","")))))</f>
        <v/>
      </c>
      <c r="N110" s="142" t="str">
        <f>IF(AND(希望開始時刻マスタ!N110&gt;=シフト設定マスタ!$D$12,希望開始時刻マスタ!N110&lt;シフト設定マスタ!$E$12,$AH110="キッチン"),"A",IF(AND(希望開始時刻マスタ!N110&gt;=シフト設定マスタ!$D$13,希望開始時刻マスタ!N110&lt;シフト設定マスタ!$E$13,$AH110="キッチン"),"B",IF(AND(希望開始時刻マスタ!N110&gt;=シフト設定マスタ!$D$14,希望開始時刻マスタ!N110&lt;シフト設定マスタ!$E$14,$AH110="ホール"),"C",IF(AND(希望開始時刻マスタ!N110&gt;=シフト設定マスタ!$D$15,希望開始時刻マスタ!N110&lt;シフト設定マスタ!$E$15,$AH110="ホール"),"D",IF(希望開始時刻マスタ!N110="休み","休み","")))))</f>
        <v/>
      </c>
      <c r="O110" s="142" t="str">
        <f>IF(AND(希望開始時刻マスタ!O110&gt;=シフト設定マスタ!$D$12,希望開始時刻マスタ!O110&lt;シフト設定マスタ!$E$12,$AH110="キッチン"),"A",IF(AND(希望開始時刻マスタ!O110&gt;=シフト設定マスタ!$D$13,希望開始時刻マスタ!O110&lt;シフト設定マスタ!$E$13,$AH110="キッチン"),"B",IF(AND(希望開始時刻マスタ!O110&gt;=シフト設定マスタ!$D$14,希望開始時刻マスタ!O110&lt;シフト設定マスタ!$E$14,$AH110="ホール"),"C",IF(AND(希望開始時刻マスタ!O110&gt;=シフト設定マスタ!$D$15,希望開始時刻マスタ!O110&lt;シフト設定マスタ!$E$15,$AH110="ホール"),"D",IF(希望開始時刻マスタ!O110="休み","休み","")))))</f>
        <v/>
      </c>
      <c r="P110" s="142" t="str">
        <f>IF(AND(希望開始時刻マスタ!P110&gt;=シフト設定マスタ!$D$12,希望開始時刻マスタ!P110&lt;シフト設定マスタ!$E$12,$AH110="キッチン"),"A",IF(AND(希望開始時刻マスタ!P110&gt;=シフト設定マスタ!$D$13,希望開始時刻マスタ!P110&lt;シフト設定マスタ!$E$13,$AH110="キッチン"),"B",IF(AND(希望開始時刻マスタ!P110&gt;=シフト設定マスタ!$D$14,希望開始時刻マスタ!P110&lt;シフト設定マスタ!$E$14,$AH110="ホール"),"C",IF(AND(希望開始時刻マスタ!P110&gt;=シフト設定マスタ!$D$15,希望開始時刻マスタ!P110&lt;シフト設定マスタ!$E$15,$AH110="ホール"),"D",IF(希望開始時刻マスタ!P110="休み","休み","")))))</f>
        <v/>
      </c>
      <c r="Q110" s="142" t="str">
        <f>IF(AND(希望開始時刻マスタ!Q110&gt;=シフト設定マスタ!$D$12,希望開始時刻マスタ!Q110&lt;シフト設定マスタ!$E$12,$AH110="キッチン"),"A",IF(AND(希望開始時刻マスタ!Q110&gt;=シフト設定マスタ!$D$13,希望開始時刻マスタ!Q110&lt;シフト設定マスタ!$E$13,$AH110="キッチン"),"B",IF(AND(希望開始時刻マスタ!Q110&gt;=シフト設定マスタ!$D$14,希望開始時刻マスタ!Q110&lt;シフト設定マスタ!$E$14,$AH110="ホール"),"C",IF(AND(希望開始時刻マスタ!Q110&gt;=シフト設定マスタ!$D$15,希望開始時刻マスタ!Q110&lt;シフト設定マスタ!$E$15,$AH110="ホール"),"D",IF(希望開始時刻マスタ!Q110="休み","休み","")))))</f>
        <v/>
      </c>
      <c r="R110" s="142" t="str">
        <f>IF(AND(希望開始時刻マスタ!R110&gt;=シフト設定マスタ!$D$12,希望開始時刻マスタ!R110&lt;シフト設定マスタ!$E$12,$AH110="キッチン"),"A",IF(AND(希望開始時刻マスタ!R110&gt;=シフト設定マスタ!$D$13,希望開始時刻マスタ!R110&lt;シフト設定マスタ!$E$13,$AH110="キッチン"),"B",IF(AND(希望開始時刻マスタ!R110&gt;=シフト設定マスタ!$D$14,希望開始時刻マスタ!R110&lt;シフト設定マスタ!$E$14,$AH110="ホール"),"C",IF(AND(希望開始時刻マスタ!R110&gt;=シフト設定マスタ!$D$15,希望開始時刻マスタ!R110&lt;シフト設定マスタ!$E$15,$AH110="ホール"),"D",IF(希望開始時刻マスタ!R110="休み","休み","")))))</f>
        <v/>
      </c>
      <c r="S110" s="142" t="str">
        <f>IF(AND(希望開始時刻マスタ!S110&gt;=シフト設定マスタ!$D$12,希望開始時刻マスタ!S110&lt;シフト設定マスタ!$E$12,$AH110="キッチン"),"A",IF(AND(希望開始時刻マスタ!S110&gt;=シフト設定マスタ!$D$13,希望開始時刻マスタ!S110&lt;シフト設定マスタ!$E$13,$AH110="キッチン"),"B",IF(AND(希望開始時刻マスタ!S110&gt;=シフト設定マスタ!$D$14,希望開始時刻マスタ!S110&lt;シフト設定マスタ!$E$14,$AH110="ホール"),"C",IF(AND(希望開始時刻マスタ!S110&gt;=シフト設定マスタ!$D$15,希望開始時刻マスタ!S110&lt;シフト設定マスタ!$E$15,$AH110="ホール"),"D",IF(希望開始時刻マスタ!S110="休み","休み","")))))</f>
        <v/>
      </c>
      <c r="T110" s="142" t="str">
        <f>IF(AND(希望開始時刻マスタ!T110&gt;=シフト設定マスタ!$D$12,希望開始時刻マスタ!T110&lt;シフト設定マスタ!$E$12,$AH110="キッチン"),"A",IF(AND(希望開始時刻マスタ!T110&gt;=シフト設定マスタ!$D$13,希望開始時刻マスタ!T110&lt;シフト設定マスタ!$E$13,$AH110="キッチン"),"B",IF(AND(希望開始時刻マスタ!T110&gt;=シフト設定マスタ!$D$14,希望開始時刻マスタ!T110&lt;シフト設定マスタ!$E$14,$AH110="ホール"),"C",IF(AND(希望開始時刻マスタ!T110&gt;=シフト設定マスタ!$D$15,希望開始時刻マスタ!T110&lt;シフト設定マスタ!$E$15,$AH110="ホール"),"D",IF(希望開始時刻マスタ!T110="休み","休み","")))))</f>
        <v/>
      </c>
      <c r="U110" s="142" t="str">
        <f>IF(AND(希望開始時刻マスタ!U110&gt;=シフト設定マスタ!$D$12,希望開始時刻マスタ!U110&lt;シフト設定マスタ!$E$12,$AH110="キッチン"),"A",IF(AND(希望開始時刻マスタ!U110&gt;=シフト設定マスタ!$D$13,希望開始時刻マスタ!U110&lt;シフト設定マスタ!$E$13,$AH110="キッチン"),"B",IF(AND(希望開始時刻マスタ!U110&gt;=シフト設定マスタ!$D$14,希望開始時刻マスタ!U110&lt;シフト設定マスタ!$E$14,$AH110="ホール"),"C",IF(AND(希望開始時刻マスタ!U110&gt;=シフト設定マスタ!$D$15,希望開始時刻マスタ!U110&lt;シフト設定マスタ!$E$15,$AH110="ホール"),"D",IF(希望開始時刻マスタ!U110="休み","休み","")))))</f>
        <v/>
      </c>
      <c r="V110" s="142" t="str">
        <f>IF(AND(希望開始時刻マスタ!V110&gt;=シフト設定マスタ!$D$12,希望開始時刻マスタ!V110&lt;シフト設定マスタ!$E$12,$AH110="キッチン"),"A",IF(AND(希望開始時刻マスタ!V110&gt;=シフト設定マスタ!$D$13,希望開始時刻マスタ!V110&lt;シフト設定マスタ!$E$13,$AH110="キッチン"),"B",IF(AND(希望開始時刻マスタ!V110&gt;=シフト設定マスタ!$D$14,希望開始時刻マスタ!V110&lt;シフト設定マスタ!$E$14,$AH110="ホール"),"C",IF(AND(希望開始時刻マスタ!V110&gt;=シフト設定マスタ!$D$15,希望開始時刻マスタ!V110&lt;シフト設定マスタ!$E$15,$AH110="ホール"),"D",IF(希望開始時刻マスタ!V110="休み","休み","")))))</f>
        <v/>
      </c>
      <c r="W110" s="142" t="str">
        <f>IF(AND(希望開始時刻マスタ!W110&gt;=シフト設定マスタ!$D$12,希望開始時刻マスタ!W110&lt;シフト設定マスタ!$E$12,$AH110="キッチン"),"A",IF(AND(希望開始時刻マスタ!W110&gt;=シフト設定マスタ!$D$13,希望開始時刻マスタ!W110&lt;シフト設定マスタ!$E$13,$AH110="キッチン"),"B",IF(AND(希望開始時刻マスタ!W110&gt;=シフト設定マスタ!$D$14,希望開始時刻マスタ!W110&lt;シフト設定マスタ!$E$14,$AH110="ホール"),"C",IF(AND(希望開始時刻マスタ!W110&gt;=シフト設定マスタ!$D$15,希望開始時刻マスタ!W110&lt;シフト設定マスタ!$E$15,$AH110="ホール"),"D",IF(希望開始時刻マスタ!W110="休み","休み","")))))</f>
        <v/>
      </c>
      <c r="X110" s="142" t="str">
        <f>IF(AND(希望開始時刻マスタ!X110&gt;=シフト設定マスタ!$D$12,希望開始時刻マスタ!X110&lt;シフト設定マスタ!$E$12,$AH110="キッチン"),"A",IF(AND(希望開始時刻マスタ!X110&gt;=シフト設定マスタ!$D$13,希望開始時刻マスタ!X110&lt;シフト設定マスタ!$E$13,$AH110="キッチン"),"B",IF(AND(希望開始時刻マスタ!X110&gt;=シフト設定マスタ!$D$14,希望開始時刻マスタ!X110&lt;シフト設定マスタ!$E$14,$AH110="ホール"),"C",IF(AND(希望開始時刻マスタ!X110&gt;=シフト設定マスタ!$D$15,希望開始時刻マスタ!X110&lt;シフト設定マスタ!$E$15,$AH110="ホール"),"D",IF(希望開始時刻マスタ!X110="休み","休み","")))))</f>
        <v/>
      </c>
      <c r="Y110" s="142" t="str">
        <f>IF(AND(希望開始時刻マスタ!Y110&gt;=シフト設定マスタ!$D$12,希望開始時刻マスタ!Y110&lt;シフト設定マスタ!$E$12,$AH110="キッチン"),"A",IF(AND(希望開始時刻マスタ!Y110&gt;=シフト設定マスタ!$D$13,希望開始時刻マスタ!Y110&lt;シフト設定マスタ!$E$13,$AH110="キッチン"),"B",IF(AND(希望開始時刻マスタ!Y110&gt;=シフト設定マスタ!$D$14,希望開始時刻マスタ!Y110&lt;シフト設定マスタ!$E$14,$AH110="ホール"),"C",IF(AND(希望開始時刻マスタ!Y110&gt;=シフト設定マスタ!$D$15,希望開始時刻マスタ!Y110&lt;シフト設定マスタ!$E$15,$AH110="ホール"),"D",IF(希望開始時刻マスタ!Y110="休み","休み","")))))</f>
        <v/>
      </c>
      <c r="Z110" s="142" t="str">
        <f>IF(AND(希望開始時刻マスタ!Z110&gt;=シフト設定マスタ!$D$12,希望開始時刻マスタ!Z110&lt;シフト設定マスタ!$E$12,$AH110="キッチン"),"A",IF(AND(希望開始時刻マスタ!Z110&gt;=シフト設定マスタ!$D$13,希望開始時刻マスタ!Z110&lt;シフト設定マスタ!$E$13,$AH110="キッチン"),"B",IF(AND(希望開始時刻マスタ!Z110&gt;=シフト設定マスタ!$D$14,希望開始時刻マスタ!Z110&lt;シフト設定マスタ!$E$14,$AH110="ホール"),"C",IF(AND(希望開始時刻マスタ!Z110&gt;=シフト設定マスタ!$D$15,希望開始時刻マスタ!Z110&lt;シフト設定マスタ!$E$15,$AH110="ホール"),"D",IF(希望開始時刻マスタ!Z110="休み","休み","")))))</f>
        <v/>
      </c>
      <c r="AA110" s="142" t="str">
        <f>IF(AND(希望開始時刻マスタ!AA110&gt;=シフト設定マスタ!$D$12,希望開始時刻マスタ!AA110&lt;シフト設定マスタ!$E$12,$AH110="キッチン"),"A",IF(AND(希望開始時刻マスタ!AA110&gt;=シフト設定マスタ!$D$13,希望開始時刻マスタ!AA110&lt;シフト設定マスタ!$E$13,$AH110="キッチン"),"B",IF(AND(希望開始時刻マスタ!AA110&gt;=シフト設定マスタ!$D$14,希望開始時刻マスタ!AA110&lt;シフト設定マスタ!$E$14,$AH110="ホール"),"C",IF(AND(希望開始時刻マスタ!AA110&gt;=シフト設定マスタ!$D$15,希望開始時刻マスタ!AA110&lt;シフト設定マスタ!$E$15,$AH110="ホール"),"D",IF(希望開始時刻マスタ!AA110="休み","休み","")))))</f>
        <v/>
      </c>
      <c r="AB110" s="142" t="str">
        <f>IF(AND(希望開始時刻マスタ!AB110&gt;=シフト設定マスタ!$D$12,希望開始時刻マスタ!AB110&lt;シフト設定マスタ!$E$12,$AH110="キッチン"),"A",IF(AND(希望開始時刻マスタ!AB110&gt;=シフト設定マスタ!$D$13,希望開始時刻マスタ!AB110&lt;シフト設定マスタ!$E$13,$AH110="キッチン"),"B",IF(AND(希望開始時刻マスタ!AB110&gt;=シフト設定マスタ!$D$14,希望開始時刻マスタ!AB110&lt;シフト設定マスタ!$E$14,$AH110="ホール"),"C",IF(AND(希望開始時刻マスタ!AB110&gt;=シフト設定マスタ!$D$15,希望開始時刻マスタ!AB110&lt;シフト設定マスタ!$E$15,$AH110="ホール"),"D",IF(希望開始時刻マスタ!AB110="休み","休み","")))))</f>
        <v/>
      </c>
      <c r="AC110" s="142" t="str">
        <f>IF(AND(希望開始時刻マスタ!AC110&gt;=シフト設定マスタ!$D$12,希望開始時刻マスタ!AC110&lt;シフト設定マスタ!$E$12,$AH110="キッチン"),"A",IF(AND(希望開始時刻マスタ!AC110&gt;=シフト設定マスタ!$D$13,希望開始時刻マスタ!AC110&lt;シフト設定マスタ!$E$13,$AH110="キッチン"),"B",IF(AND(希望開始時刻マスタ!AC110&gt;=シフト設定マスタ!$D$14,希望開始時刻マスタ!AC110&lt;シフト設定マスタ!$E$14,$AH110="ホール"),"C",IF(AND(希望開始時刻マスタ!AC110&gt;=シフト設定マスタ!$D$15,希望開始時刻マスタ!AC110&lt;シフト設定マスタ!$E$15,$AH110="ホール"),"D",IF(希望開始時刻マスタ!AC110="休み","休み","")))))</f>
        <v/>
      </c>
      <c r="AD110" s="142" t="str">
        <f>IF(AND(希望開始時刻マスタ!AD110&gt;=シフト設定マスタ!$D$12,希望開始時刻マスタ!AD110&lt;シフト設定マスタ!$E$12,$AH110="キッチン"),"A",IF(AND(希望開始時刻マスタ!AD110&gt;=シフト設定マスタ!$D$13,希望開始時刻マスタ!AD110&lt;シフト設定マスタ!$E$13,$AH110="キッチン"),"B",IF(AND(希望開始時刻マスタ!AD110&gt;=シフト設定マスタ!$D$14,希望開始時刻マスタ!AD110&lt;シフト設定マスタ!$E$14,$AH110="ホール"),"C",IF(AND(希望開始時刻マスタ!AD110&gt;=シフト設定マスタ!$D$15,希望開始時刻マスタ!AD110&lt;シフト設定マスタ!$E$15,$AH110="ホール"),"D",IF(希望開始時刻マスタ!AD110="休み","休み","")))))</f>
        <v/>
      </c>
      <c r="AE110" s="142" t="str">
        <f>IF(AND(希望開始時刻マスタ!AE110&gt;=シフト設定マスタ!$D$12,希望開始時刻マスタ!AE110&lt;シフト設定マスタ!$E$12,$AH110="キッチン"),"A",IF(AND(希望開始時刻マスタ!AE110&gt;=シフト設定マスタ!$D$13,希望開始時刻マスタ!AE110&lt;シフト設定マスタ!$E$13,$AH110="キッチン"),"B",IF(AND(希望開始時刻マスタ!AE110&gt;=シフト設定マスタ!$D$14,希望開始時刻マスタ!AE110&lt;シフト設定マスタ!$E$14,$AH110="ホール"),"C",IF(AND(希望開始時刻マスタ!AE110&gt;=シフト設定マスタ!$D$15,希望開始時刻マスタ!AE110&lt;シフト設定マスタ!$E$15,$AH110="ホール"),"D",IF(希望開始時刻マスタ!AE110="休み","休み","")))))</f>
        <v/>
      </c>
      <c r="AF110" s="142" t="str">
        <f>IF(AND(希望開始時刻マスタ!AF110&gt;=シフト設定マスタ!$D$12,希望開始時刻マスタ!AF110&lt;シフト設定マスタ!$E$12,$AH110="キッチン"),"A",IF(AND(希望開始時刻マスタ!AF110&gt;=シフト設定マスタ!$D$13,希望開始時刻マスタ!AF110&lt;シフト設定マスタ!$E$13,$AH110="キッチン"),"B",IF(AND(希望開始時刻マスタ!AF110&gt;=シフト設定マスタ!$D$14,希望開始時刻マスタ!AF110&lt;シフト設定マスタ!$E$14,$AH110="ホール"),"C",IF(AND(希望開始時刻マスタ!AF110&gt;=シフト設定マスタ!$D$15,希望開始時刻マスタ!AF110&lt;シフト設定マスタ!$E$15,$AH110="ホール"),"D",IF(希望開始時刻マスタ!AF110="休み","休み","")))))</f>
        <v/>
      </c>
      <c r="AG110" s="142" t="str">
        <f>IF(AND(希望開始時刻マスタ!AG110&gt;=シフト設定マスタ!$D$12,希望開始時刻マスタ!AG110&lt;シフト設定マスタ!$E$12,$AH110="キッチン"),"A",IF(AND(希望開始時刻マスタ!AG110&gt;=シフト設定マスタ!$D$13,希望開始時刻マスタ!AG110&lt;シフト設定マスタ!$E$13,$AH110="キッチン"),"B",IF(AND(希望開始時刻マスタ!AG110&gt;=シフト設定マスタ!$D$14,希望開始時刻マスタ!AG110&lt;シフト設定マスタ!$E$14,$AH110="ホール"),"C",IF(AND(希望開始時刻マスタ!AG110&gt;=シフト設定マスタ!$D$15,希望開始時刻マスタ!AG110&lt;シフト設定マスタ!$E$15,$AH110="ホール"),"D",IF(希望開始時刻マスタ!AG110="休み","休み","")))))</f>
        <v/>
      </c>
      <c r="AH110" s="143">
        <f>スタッフマスタ!L14</f>
        <v>0</v>
      </c>
    </row>
    <row r="111" spans="2:34" x14ac:dyDescent="0.4">
      <c r="B111" s="17" t="s">
        <v>62</v>
      </c>
      <c r="C111" s="142" t="str">
        <f>IF(AND(希望開始時刻マスタ!C111&gt;=シフト設定マスタ!$D$12,希望開始時刻マスタ!C111&lt;シフト設定マスタ!$E$12,$AH111="キッチン"),"A",IF(AND(希望開始時刻マスタ!C111&gt;=シフト設定マスタ!$D$13,希望開始時刻マスタ!C111&lt;シフト設定マスタ!$E$13,$AH111="キッチン"),"B",IF(AND(希望開始時刻マスタ!C111&gt;=シフト設定マスタ!$D$14,希望開始時刻マスタ!C111&lt;シフト設定マスタ!$E$14,$AH111="ホール"),"C",IF(AND(希望開始時刻マスタ!C111&gt;=シフト設定マスタ!$D$15,希望開始時刻マスタ!C111&lt;シフト設定マスタ!$E$15,$AH111="ホール"),"D",IF(希望開始時刻マスタ!C111="休み","休み","")))))</f>
        <v/>
      </c>
      <c r="D111" s="142" t="str">
        <f>IF(AND(希望開始時刻マスタ!D111&gt;=シフト設定マスタ!$D$12,希望開始時刻マスタ!D111&lt;シフト設定マスタ!$E$12,$AH111="キッチン"),"A",IF(AND(希望開始時刻マスタ!D111&gt;=シフト設定マスタ!$D$13,希望開始時刻マスタ!D111&lt;シフト設定マスタ!$E$13,$AH111="キッチン"),"B",IF(AND(希望開始時刻マスタ!D111&gt;=シフト設定マスタ!$D$14,希望開始時刻マスタ!D111&lt;シフト設定マスタ!$E$14,$AH111="ホール"),"C",IF(AND(希望開始時刻マスタ!D111&gt;=シフト設定マスタ!$D$15,希望開始時刻マスタ!D111&lt;シフト設定マスタ!$E$15,$AH111="ホール"),"D",IF(希望開始時刻マスタ!D111="休み","休み","")))))</f>
        <v/>
      </c>
      <c r="E111" s="142" t="str">
        <f>IF(AND(希望開始時刻マスタ!E111&gt;=シフト設定マスタ!$D$12,希望開始時刻マスタ!E111&lt;シフト設定マスタ!$E$12,$AH111="キッチン"),"A",IF(AND(希望開始時刻マスタ!E111&gt;=シフト設定マスタ!$D$13,希望開始時刻マスタ!E111&lt;シフト設定マスタ!$E$13,$AH111="キッチン"),"B",IF(AND(希望開始時刻マスタ!E111&gt;=シフト設定マスタ!$D$14,希望開始時刻マスタ!E111&lt;シフト設定マスタ!$E$14,$AH111="ホール"),"C",IF(AND(希望開始時刻マスタ!E111&gt;=シフト設定マスタ!$D$15,希望開始時刻マスタ!E111&lt;シフト設定マスタ!$E$15,$AH111="ホール"),"D",IF(希望開始時刻マスタ!E111="休み","休み","")))))</f>
        <v/>
      </c>
      <c r="F111" s="142" t="str">
        <f>IF(AND(希望開始時刻マスタ!F111&gt;=シフト設定マスタ!$D$12,希望開始時刻マスタ!F111&lt;シフト設定マスタ!$E$12,$AH111="キッチン"),"A",IF(AND(希望開始時刻マスタ!F111&gt;=シフト設定マスタ!$D$13,希望開始時刻マスタ!F111&lt;シフト設定マスタ!$E$13,$AH111="キッチン"),"B",IF(AND(希望開始時刻マスタ!F111&gt;=シフト設定マスタ!$D$14,希望開始時刻マスタ!F111&lt;シフト設定マスタ!$E$14,$AH111="ホール"),"C",IF(AND(希望開始時刻マスタ!F111&gt;=シフト設定マスタ!$D$15,希望開始時刻マスタ!F111&lt;シフト設定マスタ!$E$15,$AH111="ホール"),"D",IF(希望開始時刻マスタ!F111="休み","休み","")))))</f>
        <v/>
      </c>
      <c r="G111" s="142" t="str">
        <f>IF(AND(希望開始時刻マスタ!G111&gt;=シフト設定マスタ!$D$12,希望開始時刻マスタ!G111&lt;シフト設定マスタ!$E$12,$AH111="キッチン"),"A",IF(AND(希望開始時刻マスタ!G111&gt;=シフト設定マスタ!$D$13,希望開始時刻マスタ!G111&lt;シフト設定マスタ!$E$13,$AH111="キッチン"),"B",IF(AND(希望開始時刻マスタ!G111&gt;=シフト設定マスタ!$D$14,希望開始時刻マスタ!G111&lt;シフト設定マスタ!$E$14,$AH111="ホール"),"C",IF(AND(希望開始時刻マスタ!G111&gt;=シフト設定マスタ!$D$15,希望開始時刻マスタ!G111&lt;シフト設定マスタ!$E$15,$AH111="ホール"),"D",IF(希望開始時刻マスタ!G111="休み","休み","")))))</f>
        <v/>
      </c>
      <c r="H111" s="142" t="str">
        <f>IF(AND(希望開始時刻マスタ!H111&gt;=シフト設定マスタ!$D$12,希望開始時刻マスタ!H111&lt;シフト設定マスタ!$E$12,$AH111="キッチン"),"A",IF(AND(希望開始時刻マスタ!H111&gt;=シフト設定マスタ!$D$13,希望開始時刻マスタ!H111&lt;シフト設定マスタ!$E$13,$AH111="キッチン"),"B",IF(AND(希望開始時刻マスタ!H111&gt;=シフト設定マスタ!$D$14,希望開始時刻マスタ!H111&lt;シフト設定マスタ!$E$14,$AH111="ホール"),"C",IF(AND(希望開始時刻マスタ!H111&gt;=シフト設定マスタ!$D$15,希望開始時刻マスタ!H111&lt;シフト設定マスタ!$E$15,$AH111="ホール"),"D",IF(希望開始時刻マスタ!H111="休み","休み","")))))</f>
        <v/>
      </c>
      <c r="I111" s="142" t="str">
        <f>IF(AND(希望開始時刻マスタ!I111&gt;=シフト設定マスタ!$D$12,希望開始時刻マスタ!I111&lt;シフト設定マスタ!$E$12,$AH111="キッチン"),"A",IF(AND(希望開始時刻マスタ!I111&gt;=シフト設定マスタ!$D$13,希望開始時刻マスタ!I111&lt;シフト設定マスタ!$E$13,$AH111="キッチン"),"B",IF(AND(希望開始時刻マスタ!I111&gt;=シフト設定マスタ!$D$14,希望開始時刻マスタ!I111&lt;シフト設定マスタ!$E$14,$AH111="ホール"),"C",IF(AND(希望開始時刻マスタ!I111&gt;=シフト設定マスタ!$D$15,希望開始時刻マスタ!I111&lt;シフト設定マスタ!$E$15,$AH111="ホール"),"D",IF(希望開始時刻マスタ!I111="休み","休み","")))))</f>
        <v/>
      </c>
      <c r="J111" s="142" t="str">
        <f>IF(AND(希望開始時刻マスタ!J111&gt;=シフト設定マスタ!$D$12,希望開始時刻マスタ!J111&lt;シフト設定マスタ!$E$12,$AH111="キッチン"),"A",IF(AND(希望開始時刻マスタ!J111&gt;=シフト設定マスタ!$D$13,希望開始時刻マスタ!J111&lt;シフト設定マスタ!$E$13,$AH111="キッチン"),"B",IF(AND(希望開始時刻マスタ!J111&gt;=シフト設定マスタ!$D$14,希望開始時刻マスタ!J111&lt;シフト設定マスタ!$E$14,$AH111="ホール"),"C",IF(AND(希望開始時刻マスタ!J111&gt;=シフト設定マスタ!$D$15,希望開始時刻マスタ!J111&lt;シフト設定マスタ!$E$15,$AH111="ホール"),"D",IF(希望開始時刻マスタ!J111="休み","休み","")))))</f>
        <v/>
      </c>
      <c r="K111" s="142" t="str">
        <f>IF(AND(希望開始時刻マスタ!K111&gt;=シフト設定マスタ!$D$12,希望開始時刻マスタ!K111&lt;シフト設定マスタ!$E$12,$AH111="キッチン"),"A",IF(AND(希望開始時刻マスタ!K111&gt;=シフト設定マスタ!$D$13,希望開始時刻マスタ!K111&lt;シフト設定マスタ!$E$13,$AH111="キッチン"),"B",IF(AND(希望開始時刻マスタ!K111&gt;=シフト設定マスタ!$D$14,希望開始時刻マスタ!K111&lt;シフト設定マスタ!$E$14,$AH111="ホール"),"C",IF(AND(希望開始時刻マスタ!K111&gt;=シフト設定マスタ!$D$15,希望開始時刻マスタ!K111&lt;シフト設定マスタ!$E$15,$AH111="ホール"),"D",IF(希望開始時刻マスタ!K111="休み","休み","")))))</f>
        <v/>
      </c>
      <c r="L111" s="142" t="str">
        <f>IF(AND(希望開始時刻マスタ!L111&gt;=シフト設定マスタ!$D$12,希望開始時刻マスタ!L111&lt;シフト設定マスタ!$E$12,$AH111="キッチン"),"A",IF(AND(希望開始時刻マスタ!L111&gt;=シフト設定マスタ!$D$13,希望開始時刻マスタ!L111&lt;シフト設定マスタ!$E$13,$AH111="キッチン"),"B",IF(AND(希望開始時刻マスタ!L111&gt;=シフト設定マスタ!$D$14,希望開始時刻マスタ!L111&lt;シフト設定マスタ!$E$14,$AH111="ホール"),"C",IF(AND(希望開始時刻マスタ!L111&gt;=シフト設定マスタ!$D$15,希望開始時刻マスタ!L111&lt;シフト設定マスタ!$E$15,$AH111="ホール"),"D",IF(希望開始時刻マスタ!L111="休み","休み","")))))</f>
        <v/>
      </c>
      <c r="M111" s="142" t="str">
        <f>IF(AND(希望開始時刻マスタ!M111&gt;=シフト設定マスタ!$D$12,希望開始時刻マスタ!M111&lt;シフト設定マスタ!$E$12,$AH111="キッチン"),"A",IF(AND(希望開始時刻マスタ!M111&gt;=シフト設定マスタ!$D$13,希望開始時刻マスタ!M111&lt;シフト設定マスタ!$E$13,$AH111="キッチン"),"B",IF(AND(希望開始時刻マスタ!M111&gt;=シフト設定マスタ!$D$14,希望開始時刻マスタ!M111&lt;シフト設定マスタ!$E$14,$AH111="ホール"),"C",IF(AND(希望開始時刻マスタ!M111&gt;=シフト設定マスタ!$D$15,希望開始時刻マスタ!M111&lt;シフト設定マスタ!$E$15,$AH111="ホール"),"D",IF(希望開始時刻マスタ!M111="休み","休み","")))))</f>
        <v/>
      </c>
      <c r="N111" s="142" t="str">
        <f>IF(AND(希望開始時刻マスタ!N111&gt;=シフト設定マスタ!$D$12,希望開始時刻マスタ!N111&lt;シフト設定マスタ!$E$12,$AH111="キッチン"),"A",IF(AND(希望開始時刻マスタ!N111&gt;=シフト設定マスタ!$D$13,希望開始時刻マスタ!N111&lt;シフト設定マスタ!$E$13,$AH111="キッチン"),"B",IF(AND(希望開始時刻マスタ!N111&gt;=シフト設定マスタ!$D$14,希望開始時刻マスタ!N111&lt;シフト設定マスタ!$E$14,$AH111="ホール"),"C",IF(AND(希望開始時刻マスタ!N111&gt;=シフト設定マスタ!$D$15,希望開始時刻マスタ!N111&lt;シフト設定マスタ!$E$15,$AH111="ホール"),"D",IF(希望開始時刻マスタ!N111="休み","休み","")))))</f>
        <v/>
      </c>
      <c r="O111" s="142" t="str">
        <f>IF(AND(希望開始時刻マスタ!O111&gt;=シフト設定マスタ!$D$12,希望開始時刻マスタ!O111&lt;シフト設定マスタ!$E$12,$AH111="キッチン"),"A",IF(AND(希望開始時刻マスタ!O111&gt;=シフト設定マスタ!$D$13,希望開始時刻マスタ!O111&lt;シフト設定マスタ!$E$13,$AH111="キッチン"),"B",IF(AND(希望開始時刻マスタ!O111&gt;=シフト設定マスタ!$D$14,希望開始時刻マスタ!O111&lt;シフト設定マスタ!$E$14,$AH111="ホール"),"C",IF(AND(希望開始時刻マスタ!O111&gt;=シフト設定マスタ!$D$15,希望開始時刻マスタ!O111&lt;シフト設定マスタ!$E$15,$AH111="ホール"),"D",IF(希望開始時刻マスタ!O111="休み","休み","")))))</f>
        <v/>
      </c>
      <c r="P111" s="142" t="str">
        <f>IF(AND(希望開始時刻マスタ!P111&gt;=シフト設定マスタ!$D$12,希望開始時刻マスタ!P111&lt;シフト設定マスタ!$E$12,$AH111="キッチン"),"A",IF(AND(希望開始時刻マスタ!P111&gt;=シフト設定マスタ!$D$13,希望開始時刻マスタ!P111&lt;シフト設定マスタ!$E$13,$AH111="キッチン"),"B",IF(AND(希望開始時刻マスタ!P111&gt;=シフト設定マスタ!$D$14,希望開始時刻マスタ!P111&lt;シフト設定マスタ!$E$14,$AH111="ホール"),"C",IF(AND(希望開始時刻マスタ!P111&gt;=シフト設定マスタ!$D$15,希望開始時刻マスタ!P111&lt;シフト設定マスタ!$E$15,$AH111="ホール"),"D",IF(希望開始時刻マスタ!P111="休み","休み","")))))</f>
        <v/>
      </c>
      <c r="Q111" s="142" t="str">
        <f>IF(AND(希望開始時刻マスタ!Q111&gt;=シフト設定マスタ!$D$12,希望開始時刻マスタ!Q111&lt;シフト設定マスタ!$E$12,$AH111="キッチン"),"A",IF(AND(希望開始時刻マスタ!Q111&gt;=シフト設定マスタ!$D$13,希望開始時刻マスタ!Q111&lt;シフト設定マスタ!$E$13,$AH111="キッチン"),"B",IF(AND(希望開始時刻マスタ!Q111&gt;=シフト設定マスタ!$D$14,希望開始時刻マスタ!Q111&lt;シフト設定マスタ!$E$14,$AH111="ホール"),"C",IF(AND(希望開始時刻マスタ!Q111&gt;=シフト設定マスタ!$D$15,希望開始時刻マスタ!Q111&lt;シフト設定マスタ!$E$15,$AH111="ホール"),"D",IF(希望開始時刻マスタ!Q111="休み","休み","")))))</f>
        <v/>
      </c>
      <c r="R111" s="142" t="str">
        <f>IF(AND(希望開始時刻マスタ!R111&gt;=シフト設定マスタ!$D$12,希望開始時刻マスタ!R111&lt;シフト設定マスタ!$E$12,$AH111="キッチン"),"A",IF(AND(希望開始時刻マスタ!R111&gt;=シフト設定マスタ!$D$13,希望開始時刻マスタ!R111&lt;シフト設定マスタ!$E$13,$AH111="キッチン"),"B",IF(AND(希望開始時刻マスタ!R111&gt;=シフト設定マスタ!$D$14,希望開始時刻マスタ!R111&lt;シフト設定マスタ!$E$14,$AH111="ホール"),"C",IF(AND(希望開始時刻マスタ!R111&gt;=シフト設定マスタ!$D$15,希望開始時刻マスタ!R111&lt;シフト設定マスタ!$E$15,$AH111="ホール"),"D",IF(希望開始時刻マスタ!R111="休み","休み","")))))</f>
        <v/>
      </c>
      <c r="S111" s="142" t="str">
        <f>IF(AND(希望開始時刻マスタ!S111&gt;=シフト設定マスタ!$D$12,希望開始時刻マスタ!S111&lt;シフト設定マスタ!$E$12,$AH111="キッチン"),"A",IF(AND(希望開始時刻マスタ!S111&gt;=シフト設定マスタ!$D$13,希望開始時刻マスタ!S111&lt;シフト設定マスタ!$E$13,$AH111="キッチン"),"B",IF(AND(希望開始時刻マスタ!S111&gt;=シフト設定マスタ!$D$14,希望開始時刻マスタ!S111&lt;シフト設定マスタ!$E$14,$AH111="ホール"),"C",IF(AND(希望開始時刻マスタ!S111&gt;=シフト設定マスタ!$D$15,希望開始時刻マスタ!S111&lt;シフト設定マスタ!$E$15,$AH111="ホール"),"D",IF(希望開始時刻マスタ!S111="休み","休み","")))))</f>
        <v/>
      </c>
      <c r="T111" s="142" t="str">
        <f>IF(AND(希望開始時刻マスタ!T111&gt;=シフト設定マスタ!$D$12,希望開始時刻マスタ!T111&lt;シフト設定マスタ!$E$12,$AH111="キッチン"),"A",IF(AND(希望開始時刻マスタ!T111&gt;=シフト設定マスタ!$D$13,希望開始時刻マスタ!T111&lt;シフト設定マスタ!$E$13,$AH111="キッチン"),"B",IF(AND(希望開始時刻マスタ!T111&gt;=シフト設定マスタ!$D$14,希望開始時刻マスタ!T111&lt;シフト設定マスタ!$E$14,$AH111="ホール"),"C",IF(AND(希望開始時刻マスタ!T111&gt;=シフト設定マスタ!$D$15,希望開始時刻マスタ!T111&lt;シフト設定マスタ!$E$15,$AH111="ホール"),"D",IF(希望開始時刻マスタ!T111="休み","休み","")))))</f>
        <v/>
      </c>
      <c r="U111" s="142" t="str">
        <f>IF(AND(希望開始時刻マスタ!U111&gt;=シフト設定マスタ!$D$12,希望開始時刻マスタ!U111&lt;シフト設定マスタ!$E$12,$AH111="キッチン"),"A",IF(AND(希望開始時刻マスタ!U111&gt;=シフト設定マスタ!$D$13,希望開始時刻マスタ!U111&lt;シフト設定マスタ!$E$13,$AH111="キッチン"),"B",IF(AND(希望開始時刻マスタ!U111&gt;=シフト設定マスタ!$D$14,希望開始時刻マスタ!U111&lt;シフト設定マスタ!$E$14,$AH111="ホール"),"C",IF(AND(希望開始時刻マスタ!U111&gt;=シフト設定マスタ!$D$15,希望開始時刻マスタ!U111&lt;シフト設定マスタ!$E$15,$AH111="ホール"),"D",IF(希望開始時刻マスタ!U111="休み","休み","")))))</f>
        <v/>
      </c>
      <c r="V111" s="142" t="str">
        <f>IF(AND(希望開始時刻マスタ!V111&gt;=シフト設定マスタ!$D$12,希望開始時刻マスタ!V111&lt;シフト設定マスタ!$E$12,$AH111="キッチン"),"A",IF(AND(希望開始時刻マスタ!V111&gt;=シフト設定マスタ!$D$13,希望開始時刻マスタ!V111&lt;シフト設定マスタ!$E$13,$AH111="キッチン"),"B",IF(AND(希望開始時刻マスタ!V111&gt;=シフト設定マスタ!$D$14,希望開始時刻マスタ!V111&lt;シフト設定マスタ!$E$14,$AH111="ホール"),"C",IF(AND(希望開始時刻マスタ!V111&gt;=シフト設定マスタ!$D$15,希望開始時刻マスタ!V111&lt;シフト設定マスタ!$E$15,$AH111="ホール"),"D",IF(希望開始時刻マスタ!V111="休み","休み","")))))</f>
        <v/>
      </c>
      <c r="W111" s="142" t="str">
        <f>IF(AND(希望開始時刻マスタ!W111&gt;=シフト設定マスタ!$D$12,希望開始時刻マスタ!W111&lt;シフト設定マスタ!$E$12,$AH111="キッチン"),"A",IF(AND(希望開始時刻マスタ!W111&gt;=シフト設定マスタ!$D$13,希望開始時刻マスタ!W111&lt;シフト設定マスタ!$E$13,$AH111="キッチン"),"B",IF(AND(希望開始時刻マスタ!W111&gt;=シフト設定マスタ!$D$14,希望開始時刻マスタ!W111&lt;シフト設定マスタ!$E$14,$AH111="ホール"),"C",IF(AND(希望開始時刻マスタ!W111&gt;=シフト設定マスタ!$D$15,希望開始時刻マスタ!W111&lt;シフト設定マスタ!$E$15,$AH111="ホール"),"D",IF(希望開始時刻マスタ!W111="休み","休み","")))))</f>
        <v/>
      </c>
      <c r="X111" s="142" t="str">
        <f>IF(AND(希望開始時刻マスタ!X111&gt;=シフト設定マスタ!$D$12,希望開始時刻マスタ!X111&lt;シフト設定マスタ!$E$12,$AH111="キッチン"),"A",IF(AND(希望開始時刻マスタ!X111&gt;=シフト設定マスタ!$D$13,希望開始時刻マスタ!X111&lt;シフト設定マスタ!$E$13,$AH111="キッチン"),"B",IF(AND(希望開始時刻マスタ!X111&gt;=シフト設定マスタ!$D$14,希望開始時刻マスタ!X111&lt;シフト設定マスタ!$E$14,$AH111="ホール"),"C",IF(AND(希望開始時刻マスタ!X111&gt;=シフト設定マスタ!$D$15,希望開始時刻マスタ!X111&lt;シフト設定マスタ!$E$15,$AH111="ホール"),"D",IF(希望開始時刻マスタ!X111="休み","休み","")))))</f>
        <v/>
      </c>
      <c r="Y111" s="142" t="str">
        <f>IF(AND(希望開始時刻マスタ!Y111&gt;=シフト設定マスタ!$D$12,希望開始時刻マスタ!Y111&lt;シフト設定マスタ!$E$12,$AH111="キッチン"),"A",IF(AND(希望開始時刻マスタ!Y111&gt;=シフト設定マスタ!$D$13,希望開始時刻マスタ!Y111&lt;シフト設定マスタ!$E$13,$AH111="キッチン"),"B",IF(AND(希望開始時刻マスタ!Y111&gt;=シフト設定マスタ!$D$14,希望開始時刻マスタ!Y111&lt;シフト設定マスタ!$E$14,$AH111="ホール"),"C",IF(AND(希望開始時刻マスタ!Y111&gt;=シフト設定マスタ!$D$15,希望開始時刻マスタ!Y111&lt;シフト設定マスタ!$E$15,$AH111="ホール"),"D",IF(希望開始時刻マスタ!Y111="休み","休み","")))))</f>
        <v/>
      </c>
      <c r="Z111" s="142" t="str">
        <f>IF(AND(希望開始時刻マスタ!Z111&gt;=シフト設定マスタ!$D$12,希望開始時刻マスタ!Z111&lt;シフト設定マスタ!$E$12,$AH111="キッチン"),"A",IF(AND(希望開始時刻マスタ!Z111&gt;=シフト設定マスタ!$D$13,希望開始時刻マスタ!Z111&lt;シフト設定マスタ!$E$13,$AH111="キッチン"),"B",IF(AND(希望開始時刻マスタ!Z111&gt;=シフト設定マスタ!$D$14,希望開始時刻マスタ!Z111&lt;シフト設定マスタ!$E$14,$AH111="ホール"),"C",IF(AND(希望開始時刻マスタ!Z111&gt;=シフト設定マスタ!$D$15,希望開始時刻マスタ!Z111&lt;シフト設定マスタ!$E$15,$AH111="ホール"),"D",IF(希望開始時刻マスタ!Z111="休み","休み","")))))</f>
        <v/>
      </c>
      <c r="AA111" s="142" t="str">
        <f>IF(AND(希望開始時刻マスタ!AA111&gt;=シフト設定マスタ!$D$12,希望開始時刻マスタ!AA111&lt;シフト設定マスタ!$E$12,$AH111="キッチン"),"A",IF(AND(希望開始時刻マスタ!AA111&gt;=シフト設定マスタ!$D$13,希望開始時刻マスタ!AA111&lt;シフト設定マスタ!$E$13,$AH111="キッチン"),"B",IF(AND(希望開始時刻マスタ!AA111&gt;=シフト設定マスタ!$D$14,希望開始時刻マスタ!AA111&lt;シフト設定マスタ!$E$14,$AH111="ホール"),"C",IF(AND(希望開始時刻マスタ!AA111&gt;=シフト設定マスタ!$D$15,希望開始時刻マスタ!AA111&lt;シフト設定マスタ!$E$15,$AH111="ホール"),"D",IF(希望開始時刻マスタ!AA111="休み","休み","")))))</f>
        <v/>
      </c>
      <c r="AB111" s="142" t="str">
        <f>IF(AND(希望開始時刻マスタ!AB111&gt;=シフト設定マスタ!$D$12,希望開始時刻マスタ!AB111&lt;シフト設定マスタ!$E$12,$AH111="キッチン"),"A",IF(AND(希望開始時刻マスタ!AB111&gt;=シフト設定マスタ!$D$13,希望開始時刻マスタ!AB111&lt;シフト設定マスタ!$E$13,$AH111="キッチン"),"B",IF(AND(希望開始時刻マスタ!AB111&gt;=シフト設定マスタ!$D$14,希望開始時刻マスタ!AB111&lt;シフト設定マスタ!$E$14,$AH111="ホール"),"C",IF(AND(希望開始時刻マスタ!AB111&gt;=シフト設定マスタ!$D$15,希望開始時刻マスタ!AB111&lt;シフト設定マスタ!$E$15,$AH111="ホール"),"D",IF(希望開始時刻マスタ!AB111="休み","休み","")))))</f>
        <v/>
      </c>
      <c r="AC111" s="142" t="str">
        <f>IF(AND(希望開始時刻マスタ!AC111&gt;=シフト設定マスタ!$D$12,希望開始時刻マスタ!AC111&lt;シフト設定マスタ!$E$12,$AH111="キッチン"),"A",IF(AND(希望開始時刻マスタ!AC111&gt;=シフト設定マスタ!$D$13,希望開始時刻マスタ!AC111&lt;シフト設定マスタ!$E$13,$AH111="キッチン"),"B",IF(AND(希望開始時刻マスタ!AC111&gt;=シフト設定マスタ!$D$14,希望開始時刻マスタ!AC111&lt;シフト設定マスタ!$E$14,$AH111="ホール"),"C",IF(AND(希望開始時刻マスタ!AC111&gt;=シフト設定マスタ!$D$15,希望開始時刻マスタ!AC111&lt;シフト設定マスタ!$E$15,$AH111="ホール"),"D",IF(希望開始時刻マスタ!AC111="休み","休み","")))))</f>
        <v/>
      </c>
      <c r="AD111" s="142" t="str">
        <f>IF(AND(希望開始時刻マスタ!AD111&gt;=シフト設定マスタ!$D$12,希望開始時刻マスタ!AD111&lt;シフト設定マスタ!$E$12,$AH111="キッチン"),"A",IF(AND(希望開始時刻マスタ!AD111&gt;=シフト設定マスタ!$D$13,希望開始時刻マスタ!AD111&lt;シフト設定マスタ!$E$13,$AH111="キッチン"),"B",IF(AND(希望開始時刻マスタ!AD111&gt;=シフト設定マスタ!$D$14,希望開始時刻マスタ!AD111&lt;シフト設定マスタ!$E$14,$AH111="ホール"),"C",IF(AND(希望開始時刻マスタ!AD111&gt;=シフト設定マスタ!$D$15,希望開始時刻マスタ!AD111&lt;シフト設定マスタ!$E$15,$AH111="ホール"),"D",IF(希望開始時刻マスタ!AD111="休み","休み","")))))</f>
        <v/>
      </c>
      <c r="AE111" s="142" t="str">
        <f>IF(AND(希望開始時刻マスタ!AE111&gt;=シフト設定マスタ!$D$12,希望開始時刻マスタ!AE111&lt;シフト設定マスタ!$E$12,$AH111="キッチン"),"A",IF(AND(希望開始時刻マスタ!AE111&gt;=シフト設定マスタ!$D$13,希望開始時刻マスタ!AE111&lt;シフト設定マスタ!$E$13,$AH111="キッチン"),"B",IF(AND(希望開始時刻マスタ!AE111&gt;=シフト設定マスタ!$D$14,希望開始時刻マスタ!AE111&lt;シフト設定マスタ!$E$14,$AH111="ホール"),"C",IF(AND(希望開始時刻マスタ!AE111&gt;=シフト設定マスタ!$D$15,希望開始時刻マスタ!AE111&lt;シフト設定マスタ!$E$15,$AH111="ホール"),"D",IF(希望開始時刻マスタ!AE111="休み","休み","")))))</f>
        <v/>
      </c>
      <c r="AF111" s="142" t="str">
        <f>IF(AND(希望開始時刻マスタ!AF111&gt;=シフト設定マスタ!$D$12,希望開始時刻マスタ!AF111&lt;シフト設定マスタ!$E$12,$AH111="キッチン"),"A",IF(AND(希望開始時刻マスタ!AF111&gt;=シフト設定マスタ!$D$13,希望開始時刻マスタ!AF111&lt;シフト設定マスタ!$E$13,$AH111="キッチン"),"B",IF(AND(希望開始時刻マスタ!AF111&gt;=シフト設定マスタ!$D$14,希望開始時刻マスタ!AF111&lt;シフト設定マスタ!$E$14,$AH111="ホール"),"C",IF(AND(希望開始時刻マスタ!AF111&gt;=シフト設定マスタ!$D$15,希望開始時刻マスタ!AF111&lt;シフト設定マスタ!$E$15,$AH111="ホール"),"D",IF(希望開始時刻マスタ!AF111="休み","休み","")))))</f>
        <v/>
      </c>
      <c r="AG111" s="142" t="str">
        <f>IF(AND(希望開始時刻マスタ!AG111&gt;=シフト設定マスタ!$D$12,希望開始時刻マスタ!AG111&lt;シフト設定マスタ!$E$12,$AH111="キッチン"),"A",IF(AND(希望開始時刻マスタ!AG111&gt;=シフト設定マスタ!$D$13,希望開始時刻マスタ!AG111&lt;シフト設定マスタ!$E$13,$AH111="キッチン"),"B",IF(AND(希望開始時刻マスタ!AG111&gt;=シフト設定マスタ!$D$14,希望開始時刻マスタ!AG111&lt;シフト設定マスタ!$E$14,$AH111="ホール"),"C",IF(AND(希望開始時刻マスタ!AG111&gt;=シフト設定マスタ!$D$15,希望開始時刻マスタ!AG111&lt;シフト設定マスタ!$E$15,$AH111="ホール"),"D",IF(希望開始時刻マスタ!AG111="休み","休み","")))))</f>
        <v/>
      </c>
      <c r="AH111" s="143">
        <f>スタッフマスタ!L15</f>
        <v>0</v>
      </c>
    </row>
    <row r="112" spans="2:34" x14ac:dyDescent="0.4">
      <c r="B112" s="17" t="s">
        <v>63</v>
      </c>
      <c r="C112" s="142" t="str">
        <f>IF(AND(希望開始時刻マスタ!C112&gt;=シフト設定マスタ!$D$12,希望開始時刻マスタ!C112&lt;シフト設定マスタ!$E$12,$AH112="キッチン"),"A",IF(AND(希望開始時刻マスタ!C112&gt;=シフト設定マスタ!$D$13,希望開始時刻マスタ!C112&lt;シフト設定マスタ!$E$13,$AH112="キッチン"),"B",IF(AND(希望開始時刻マスタ!C112&gt;=シフト設定マスタ!$D$14,希望開始時刻マスタ!C112&lt;シフト設定マスタ!$E$14,$AH112="ホール"),"C",IF(AND(希望開始時刻マスタ!C112&gt;=シフト設定マスタ!$D$15,希望開始時刻マスタ!C112&lt;シフト設定マスタ!$E$15,$AH112="ホール"),"D",IF(希望開始時刻マスタ!C112="休み","休み","")))))</f>
        <v/>
      </c>
      <c r="D112" s="142" t="str">
        <f>IF(AND(希望開始時刻マスタ!D112&gt;=シフト設定マスタ!$D$12,希望開始時刻マスタ!D112&lt;シフト設定マスタ!$E$12,$AH112="キッチン"),"A",IF(AND(希望開始時刻マスタ!D112&gt;=シフト設定マスタ!$D$13,希望開始時刻マスタ!D112&lt;シフト設定マスタ!$E$13,$AH112="キッチン"),"B",IF(AND(希望開始時刻マスタ!D112&gt;=シフト設定マスタ!$D$14,希望開始時刻マスタ!D112&lt;シフト設定マスタ!$E$14,$AH112="ホール"),"C",IF(AND(希望開始時刻マスタ!D112&gt;=シフト設定マスタ!$D$15,希望開始時刻マスタ!D112&lt;シフト設定マスタ!$E$15,$AH112="ホール"),"D",IF(希望開始時刻マスタ!D112="休み","休み","")))))</f>
        <v/>
      </c>
      <c r="E112" s="142" t="str">
        <f>IF(AND(希望開始時刻マスタ!E112&gt;=シフト設定マスタ!$D$12,希望開始時刻マスタ!E112&lt;シフト設定マスタ!$E$12,$AH112="キッチン"),"A",IF(AND(希望開始時刻マスタ!E112&gt;=シフト設定マスタ!$D$13,希望開始時刻マスタ!E112&lt;シフト設定マスタ!$E$13,$AH112="キッチン"),"B",IF(AND(希望開始時刻マスタ!E112&gt;=シフト設定マスタ!$D$14,希望開始時刻マスタ!E112&lt;シフト設定マスタ!$E$14,$AH112="ホール"),"C",IF(AND(希望開始時刻マスタ!E112&gt;=シフト設定マスタ!$D$15,希望開始時刻マスタ!E112&lt;シフト設定マスタ!$E$15,$AH112="ホール"),"D",IF(希望開始時刻マスタ!E112="休み","休み","")))))</f>
        <v/>
      </c>
      <c r="F112" s="142" t="str">
        <f>IF(AND(希望開始時刻マスタ!F112&gt;=シフト設定マスタ!$D$12,希望開始時刻マスタ!F112&lt;シフト設定マスタ!$E$12,$AH112="キッチン"),"A",IF(AND(希望開始時刻マスタ!F112&gt;=シフト設定マスタ!$D$13,希望開始時刻マスタ!F112&lt;シフト設定マスタ!$E$13,$AH112="キッチン"),"B",IF(AND(希望開始時刻マスタ!F112&gt;=シフト設定マスタ!$D$14,希望開始時刻マスタ!F112&lt;シフト設定マスタ!$E$14,$AH112="ホール"),"C",IF(AND(希望開始時刻マスタ!F112&gt;=シフト設定マスタ!$D$15,希望開始時刻マスタ!F112&lt;シフト設定マスタ!$E$15,$AH112="ホール"),"D",IF(希望開始時刻マスタ!F112="休み","休み","")))))</f>
        <v/>
      </c>
      <c r="G112" s="142" t="str">
        <f>IF(AND(希望開始時刻マスタ!G112&gt;=シフト設定マスタ!$D$12,希望開始時刻マスタ!G112&lt;シフト設定マスタ!$E$12,$AH112="キッチン"),"A",IF(AND(希望開始時刻マスタ!G112&gt;=シフト設定マスタ!$D$13,希望開始時刻マスタ!G112&lt;シフト設定マスタ!$E$13,$AH112="キッチン"),"B",IF(AND(希望開始時刻マスタ!G112&gt;=シフト設定マスタ!$D$14,希望開始時刻マスタ!G112&lt;シフト設定マスタ!$E$14,$AH112="ホール"),"C",IF(AND(希望開始時刻マスタ!G112&gt;=シフト設定マスタ!$D$15,希望開始時刻マスタ!G112&lt;シフト設定マスタ!$E$15,$AH112="ホール"),"D",IF(希望開始時刻マスタ!G112="休み","休み","")))))</f>
        <v/>
      </c>
      <c r="H112" s="142" t="str">
        <f>IF(AND(希望開始時刻マスタ!H112&gt;=シフト設定マスタ!$D$12,希望開始時刻マスタ!H112&lt;シフト設定マスタ!$E$12,$AH112="キッチン"),"A",IF(AND(希望開始時刻マスタ!H112&gt;=シフト設定マスタ!$D$13,希望開始時刻マスタ!H112&lt;シフト設定マスタ!$E$13,$AH112="キッチン"),"B",IF(AND(希望開始時刻マスタ!H112&gt;=シフト設定マスタ!$D$14,希望開始時刻マスタ!H112&lt;シフト設定マスタ!$E$14,$AH112="ホール"),"C",IF(AND(希望開始時刻マスタ!H112&gt;=シフト設定マスタ!$D$15,希望開始時刻マスタ!H112&lt;シフト設定マスタ!$E$15,$AH112="ホール"),"D",IF(希望開始時刻マスタ!H112="休み","休み","")))))</f>
        <v/>
      </c>
      <c r="I112" s="142" t="str">
        <f>IF(AND(希望開始時刻マスタ!I112&gt;=シフト設定マスタ!$D$12,希望開始時刻マスタ!I112&lt;シフト設定マスタ!$E$12,$AH112="キッチン"),"A",IF(AND(希望開始時刻マスタ!I112&gt;=シフト設定マスタ!$D$13,希望開始時刻マスタ!I112&lt;シフト設定マスタ!$E$13,$AH112="キッチン"),"B",IF(AND(希望開始時刻マスタ!I112&gt;=シフト設定マスタ!$D$14,希望開始時刻マスタ!I112&lt;シフト設定マスタ!$E$14,$AH112="ホール"),"C",IF(AND(希望開始時刻マスタ!I112&gt;=シフト設定マスタ!$D$15,希望開始時刻マスタ!I112&lt;シフト設定マスタ!$E$15,$AH112="ホール"),"D",IF(希望開始時刻マスタ!I112="休み","休み","")))))</f>
        <v/>
      </c>
      <c r="J112" s="142" t="str">
        <f>IF(AND(希望開始時刻マスタ!J112&gt;=シフト設定マスタ!$D$12,希望開始時刻マスタ!J112&lt;シフト設定マスタ!$E$12,$AH112="キッチン"),"A",IF(AND(希望開始時刻マスタ!J112&gt;=シフト設定マスタ!$D$13,希望開始時刻マスタ!J112&lt;シフト設定マスタ!$E$13,$AH112="キッチン"),"B",IF(AND(希望開始時刻マスタ!J112&gt;=シフト設定マスタ!$D$14,希望開始時刻マスタ!J112&lt;シフト設定マスタ!$E$14,$AH112="ホール"),"C",IF(AND(希望開始時刻マスタ!J112&gt;=シフト設定マスタ!$D$15,希望開始時刻マスタ!J112&lt;シフト設定マスタ!$E$15,$AH112="ホール"),"D",IF(希望開始時刻マスタ!J112="休み","休み","")))))</f>
        <v/>
      </c>
      <c r="K112" s="142" t="str">
        <f>IF(AND(希望開始時刻マスタ!K112&gt;=シフト設定マスタ!$D$12,希望開始時刻マスタ!K112&lt;シフト設定マスタ!$E$12,$AH112="キッチン"),"A",IF(AND(希望開始時刻マスタ!K112&gt;=シフト設定マスタ!$D$13,希望開始時刻マスタ!K112&lt;シフト設定マスタ!$E$13,$AH112="キッチン"),"B",IF(AND(希望開始時刻マスタ!K112&gt;=シフト設定マスタ!$D$14,希望開始時刻マスタ!K112&lt;シフト設定マスタ!$E$14,$AH112="ホール"),"C",IF(AND(希望開始時刻マスタ!K112&gt;=シフト設定マスタ!$D$15,希望開始時刻マスタ!K112&lt;シフト設定マスタ!$E$15,$AH112="ホール"),"D",IF(希望開始時刻マスタ!K112="休み","休み","")))))</f>
        <v/>
      </c>
      <c r="L112" s="142" t="str">
        <f>IF(AND(希望開始時刻マスタ!L112&gt;=シフト設定マスタ!$D$12,希望開始時刻マスタ!L112&lt;シフト設定マスタ!$E$12,$AH112="キッチン"),"A",IF(AND(希望開始時刻マスタ!L112&gt;=シフト設定マスタ!$D$13,希望開始時刻マスタ!L112&lt;シフト設定マスタ!$E$13,$AH112="キッチン"),"B",IF(AND(希望開始時刻マスタ!L112&gt;=シフト設定マスタ!$D$14,希望開始時刻マスタ!L112&lt;シフト設定マスタ!$E$14,$AH112="ホール"),"C",IF(AND(希望開始時刻マスタ!L112&gt;=シフト設定マスタ!$D$15,希望開始時刻マスタ!L112&lt;シフト設定マスタ!$E$15,$AH112="ホール"),"D",IF(希望開始時刻マスタ!L112="休み","休み","")))))</f>
        <v/>
      </c>
      <c r="M112" s="142" t="str">
        <f>IF(AND(希望開始時刻マスタ!M112&gt;=シフト設定マスタ!$D$12,希望開始時刻マスタ!M112&lt;シフト設定マスタ!$E$12,$AH112="キッチン"),"A",IF(AND(希望開始時刻マスタ!M112&gt;=シフト設定マスタ!$D$13,希望開始時刻マスタ!M112&lt;シフト設定マスタ!$E$13,$AH112="キッチン"),"B",IF(AND(希望開始時刻マスタ!M112&gt;=シフト設定マスタ!$D$14,希望開始時刻マスタ!M112&lt;シフト設定マスタ!$E$14,$AH112="ホール"),"C",IF(AND(希望開始時刻マスタ!M112&gt;=シフト設定マスタ!$D$15,希望開始時刻マスタ!M112&lt;シフト設定マスタ!$E$15,$AH112="ホール"),"D",IF(希望開始時刻マスタ!M112="休み","休み","")))))</f>
        <v/>
      </c>
      <c r="N112" s="142" t="str">
        <f>IF(AND(希望開始時刻マスタ!N112&gt;=シフト設定マスタ!$D$12,希望開始時刻マスタ!N112&lt;シフト設定マスタ!$E$12,$AH112="キッチン"),"A",IF(AND(希望開始時刻マスタ!N112&gt;=シフト設定マスタ!$D$13,希望開始時刻マスタ!N112&lt;シフト設定マスタ!$E$13,$AH112="キッチン"),"B",IF(AND(希望開始時刻マスタ!N112&gt;=シフト設定マスタ!$D$14,希望開始時刻マスタ!N112&lt;シフト設定マスタ!$E$14,$AH112="ホール"),"C",IF(AND(希望開始時刻マスタ!N112&gt;=シフト設定マスタ!$D$15,希望開始時刻マスタ!N112&lt;シフト設定マスタ!$E$15,$AH112="ホール"),"D",IF(希望開始時刻マスタ!N112="休み","休み","")))))</f>
        <v/>
      </c>
      <c r="O112" s="142" t="str">
        <f>IF(AND(希望開始時刻マスタ!O112&gt;=シフト設定マスタ!$D$12,希望開始時刻マスタ!O112&lt;シフト設定マスタ!$E$12,$AH112="キッチン"),"A",IF(AND(希望開始時刻マスタ!O112&gt;=シフト設定マスタ!$D$13,希望開始時刻マスタ!O112&lt;シフト設定マスタ!$E$13,$AH112="キッチン"),"B",IF(AND(希望開始時刻マスタ!O112&gt;=シフト設定マスタ!$D$14,希望開始時刻マスタ!O112&lt;シフト設定マスタ!$E$14,$AH112="ホール"),"C",IF(AND(希望開始時刻マスタ!O112&gt;=シフト設定マスタ!$D$15,希望開始時刻マスタ!O112&lt;シフト設定マスタ!$E$15,$AH112="ホール"),"D",IF(希望開始時刻マスタ!O112="休み","休み","")))))</f>
        <v/>
      </c>
      <c r="P112" s="142" t="str">
        <f>IF(AND(希望開始時刻マスタ!P112&gt;=シフト設定マスタ!$D$12,希望開始時刻マスタ!P112&lt;シフト設定マスタ!$E$12,$AH112="キッチン"),"A",IF(AND(希望開始時刻マスタ!P112&gt;=シフト設定マスタ!$D$13,希望開始時刻マスタ!P112&lt;シフト設定マスタ!$E$13,$AH112="キッチン"),"B",IF(AND(希望開始時刻マスタ!P112&gt;=シフト設定マスタ!$D$14,希望開始時刻マスタ!P112&lt;シフト設定マスタ!$E$14,$AH112="ホール"),"C",IF(AND(希望開始時刻マスタ!P112&gt;=シフト設定マスタ!$D$15,希望開始時刻マスタ!P112&lt;シフト設定マスタ!$E$15,$AH112="ホール"),"D",IF(希望開始時刻マスタ!P112="休み","休み","")))))</f>
        <v/>
      </c>
      <c r="Q112" s="142" t="str">
        <f>IF(AND(希望開始時刻マスタ!Q112&gt;=シフト設定マスタ!$D$12,希望開始時刻マスタ!Q112&lt;シフト設定マスタ!$E$12,$AH112="キッチン"),"A",IF(AND(希望開始時刻マスタ!Q112&gt;=シフト設定マスタ!$D$13,希望開始時刻マスタ!Q112&lt;シフト設定マスタ!$E$13,$AH112="キッチン"),"B",IF(AND(希望開始時刻マスタ!Q112&gt;=シフト設定マスタ!$D$14,希望開始時刻マスタ!Q112&lt;シフト設定マスタ!$E$14,$AH112="ホール"),"C",IF(AND(希望開始時刻マスタ!Q112&gt;=シフト設定マスタ!$D$15,希望開始時刻マスタ!Q112&lt;シフト設定マスタ!$E$15,$AH112="ホール"),"D",IF(希望開始時刻マスタ!Q112="休み","休み","")))))</f>
        <v/>
      </c>
      <c r="R112" s="142" t="str">
        <f>IF(AND(希望開始時刻マスタ!R112&gt;=シフト設定マスタ!$D$12,希望開始時刻マスタ!R112&lt;シフト設定マスタ!$E$12,$AH112="キッチン"),"A",IF(AND(希望開始時刻マスタ!R112&gt;=シフト設定マスタ!$D$13,希望開始時刻マスタ!R112&lt;シフト設定マスタ!$E$13,$AH112="キッチン"),"B",IF(AND(希望開始時刻マスタ!R112&gt;=シフト設定マスタ!$D$14,希望開始時刻マスタ!R112&lt;シフト設定マスタ!$E$14,$AH112="ホール"),"C",IF(AND(希望開始時刻マスタ!R112&gt;=シフト設定マスタ!$D$15,希望開始時刻マスタ!R112&lt;シフト設定マスタ!$E$15,$AH112="ホール"),"D",IF(希望開始時刻マスタ!R112="休み","休み","")))))</f>
        <v/>
      </c>
      <c r="S112" s="142" t="str">
        <f>IF(AND(希望開始時刻マスタ!S112&gt;=シフト設定マスタ!$D$12,希望開始時刻マスタ!S112&lt;シフト設定マスタ!$E$12,$AH112="キッチン"),"A",IF(AND(希望開始時刻マスタ!S112&gt;=シフト設定マスタ!$D$13,希望開始時刻マスタ!S112&lt;シフト設定マスタ!$E$13,$AH112="キッチン"),"B",IF(AND(希望開始時刻マスタ!S112&gt;=シフト設定マスタ!$D$14,希望開始時刻マスタ!S112&lt;シフト設定マスタ!$E$14,$AH112="ホール"),"C",IF(AND(希望開始時刻マスタ!S112&gt;=シフト設定マスタ!$D$15,希望開始時刻マスタ!S112&lt;シフト設定マスタ!$E$15,$AH112="ホール"),"D",IF(希望開始時刻マスタ!S112="休み","休み","")))))</f>
        <v/>
      </c>
      <c r="T112" s="142" t="str">
        <f>IF(AND(希望開始時刻マスタ!T112&gt;=シフト設定マスタ!$D$12,希望開始時刻マスタ!T112&lt;シフト設定マスタ!$E$12,$AH112="キッチン"),"A",IF(AND(希望開始時刻マスタ!T112&gt;=シフト設定マスタ!$D$13,希望開始時刻マスタ!T112&lt;シフト設定マスタ!$E$13,$AH112="キッチン"),"B",IF(AND(希望開始時刻マスタ!T112&gt;=シフト設定マスタ!$D$14,希望開始時刻マスタ!T112&lt;シフト設定マスタ!$E$14,$AH112="ホール"),"C",IF(AND(希望開始時刻マスタ!T112&gt;=シフト設定マスタ!$D$15,希望開始時刻マスタ!T112&lt;シフト設定マスタ!$E$15,$AH112="ホール"),"D",IF(希望開始時刻マスタ!T112="休み","休み","")))))</f>
        <v/>
      </c>
      <c r="U112" s="142" t="str">
        <f>IF(AND(希望開始時刻マスタ!U112&gt;=シフト設定マスタ!$D$12,希望開始時刻マスタ!U112&lt;シフト設定マスタ!$E$12,$AH112="キッチン"),"A",IF(AND(希望開始時刻マスタ!U112&gt;=シフト設定マスタ!$D$13,希望開始時刻マスタ!U112&lt;シフト設定マスタ!$E$13,$AH112="キッチン"),"B",IF(AND(希望開始時刻マスタ!U112&gt;=シフト設定マスタ!$D$14,希望開始時刻マスタ!U112&lt;シフト設定マスタ!$E$14,$AH112="ホール"),"C",IF(AND(希望開始時刻マスタ!U112&gt;=シフト設定マスタ!$D$15,希望開始時刻マスタ!U112&lt;シフト設定マスタ!$E$15,$AH112="ホール"),"D",IF(希望開始時刻マスタ!U112="休み","休み","")))))</f>
        <v/>
      </c>
      <c r="V112" s="142" t="str">
        <f>IF(AND(希望開始時刻マスタ!V112&gt;=シフト設定マスタ!$D$12,希望開始時刻マスタ!V112&lt;シフト設定マスタ!$E$12,$AH112="キッチン"),"A",IF(AND(希望開始時刻マスタ!V112&gt;=シフト設定マスタ!$D$13,希望開始時刻マスタ!V112&lt;シフト設定マスタ!$E$13,$AH112="キッチン"),"B",IF(AND(希望開始時刻マスタ!V112&gt;=シフト設定マスタ!$D$14,希望開始時刻マスタ!V112&lt;シフト設定マスタ!$E$14,$AH112="ホール"),"C",IF(AND(希望開始時刻マスタ!V112&gt;=シフト設定マスタ!$D$15,希望開始時刻マスタ!V112&lt;シフト設定マスタ!$E$15,$AH112="ホール"),"D",IF(希望開始時刻マスタ!V112="休み","休み","")))))</f>
        <v/>
      </c>
      <c r="W112" s="142" t="str">
        <f>IF(AND(希望開始時刻マスタ!W112&gt;=シフト設定マスタ!$D$12,希望開始時刻マスタ!W112&lt;シフト設定マスタ!$E$12,$AH112="キッチン"),"A",IF(AND(希望開始時刻マスタ!W112&gt;=シフト設定マスタ!$D$13,希望開始時刻マスタ!W112&lt;シフト設定マスタ!$E$13,$AH112="キッチン"),"B",IF(AND(希望開始時刻マスタ!W112&gt;=シフト設定マスタ!$D$14,希望開始時刻マスタ!W112&lt;シフト設定マスタ!$E$14,$AH112="ホール"),"C",IF(AND(希望開始時刻マスタ!W112&gt;=シフト設定マスタ!$D$15,希望開始時刻マスタ!W112&lt;シフト設定マスタ!$E$15,$AH112="ホール"),"D",IF(希望開始時刻マスタ!W112="休み","休み","")))))</f>
        <v/>
      </c>
      <c r="X112" s="142" t="str">
        <f>IF(AND(希望開始時刻マスタ!X112&gt;=シフト設定マスタ!$D$12,希望開始時刻マスタ!X112&lt;シフト設定マスタ!$E$12,$AH112="キッチン"),"A",IF(AND(希望開始時刻マスタ!X112&gt;=シフト設定マスタ!$D$13,希望開始時刻マスタ!X112&lt;シフト設定マスタ!$E$13,$AH112="キッチン"),"B",IF(AND(希望開始時刻マスタ!X112&gt;=シフト設定マスタ!$D$14,希望開始時刻マスタ!X112&lt;シフト設定マスタ!$E$14,$AH112="ホール"),"C",IF(AND(希望開始時刻マスタ!X112&gt;=シフト設定マスタ!$D$15,希望開始時刻マスタ!X112&lt;シフト設定マスタ!$E$15,$AH112="ホール"),"D",IF(希望開始時刻マスタ!X112="休み","休み","")))))</f>
        <v/>
      </c>
      <c r="Y112" s="142" t="str">
        <f>IF(AND(希望開始時刻マスタ!Y112&gt;=シフト設定マスタ!$D$12,希望開始時刻マスタ!Y112&lt;シフト設定マスタ!$E$12,$AH112="キッチン"),"A",IF(AND(希望開始時刻マスタ!Y112&gt;=シフト設定マスタ!$D$13,希望開始時刻マスタ!Y112&lt;シフト設定マスタ!$E$13,$AH112="キッチン"),"B",IF(AND(希望開始時刻マスタ!Y112&gt;=シフト設定マスタ!$D$14,希望開始時刻マスタ!Y112&lt;シフト設定マスタ!$E$14,$AH112="ホール"),"C",IF(AND(希望開始時刻マスタ!Y112&gt;=シフト設定マスタ!$D$15,希望開始時刻マスタ!Y112&lt;シフト設定マスタ!$E$15,$AH112="ホール"),"D",IF(希望開始時刻マスタ!Y112="休み","休み","")))))</f>
        <v/>
      </c>
      <c r="Z112" s="142" t="str">
        <f>IF(AND(希望開始時刻マスタ!Z112&gt;=シフト設定マスタ!$D$12,希望開始時刻マスタ!Z112&lt;シフト設定マスタ!$E$12,$AH112="キッチン"),"A",IF(AND(希望開始時刻マスタ!Z112&gt;=シフト設定マスタ!$D$13,希望開始時刻マスタ!Z112&lt;シフト設定マスタ!$E$13,$AH112="キッチン"),"B",IF(AND(希望開始時刻マスタ!Z112&gt;=シフト設定マスタ!$D$14,希望開始時刻マスタ!Z112&lt;シフト設定マスタ!$E$14,$AH112="ホール"),"C",IF(AND(希望開始時刻マスタ!Z112&gt;=シフト設定マスタ!$D$15,希望開始時刻マスタ!Z112&lt;シフト設定マスタ!$E$15,$AH112="ホール"),"D",IF(希望開始時刻マスタ!Z112="休み","休み","")))))</f>
        <v/>
      </c>
      <c r="AA112" s="142" t="str">
        <f>IF(AND(希望開始時刻マスタ!AA112&gt;=シフト設定マスタ!$D$12,希望開始時刻マスタ!AA112&lt;シフト設定マスタ!$E$12,$AH112="キッチン"),"A",IF(AND(希望開始時刻マスタ!AA112&gt;=シフト設定マスタ!$D$13,希望開始時刻マスタ!AA112&lt;シフト設定マスタ!$E$13,$AH112="キッチン"),"B",IF(AND(希望開始時刻マスタ!AA112&gt;=シフト設定マスタ!$D$14,希望開始時刻マスタ!AA112&lt;シフト設定マスタ!$E$14,$AH112="ホール"),"C",IF(AND(希望開始時刻マスタ!AA112&gt;=シフト設定マスタ!$D$15,希望開始時刻マスタ!AA112&lt;シフト設定マスタ!$E$15,$AH112="ホール"),"D",IF(希望開始時刻マスタ!AA112="休み","休み","")))))</f>
        <v/>
      </c>
      <c r="AB112" s="142" t="str">
        <f>IF(AND(希望開始時刻マスタ!AB112&gt;=シフト設定マスタ!$D$12,希望開始時刻マスタ!AB112&lt;シフト設定マスタ!$E$12,$AH112="キッチン"),"A",IF(AND(希望開始時刻マスタ!AB112&gt;=シフト設定マスタ!$D$13,希望開始時刻マスタ!AB112&lt;シフト設定マスタ!$E$13,$AH112="キッチン"),"B",IF(AND(希望開始時刻マスタ!AB112&gt;=シフト設定マスタ!$D$14,希望開始時刻マスタ!AB112&lt;シフト設定マスタ!$E$14,$AH112="ホール"),"C",IF(AND(希望開始時刻マスタ!AB112&gt;=シフト設定マスタ!$D$15,希望開始時刻マスタ!AB112&lt;シフト設定マスタ!$E$15,$AH112="ホール"),"D",IF(希望開始時刻マスタ!AB112="休み","休み","")))))</f>
        <v/>
      </c>
      <c r="AC112" s="142" t="str">
        <f>IF(AND(希望開始時刻マスタ!AC112&gt;=シフト設定マスタ!$D$12,希望開始時刻マスタ!AC112&lt;シフト設定マスタ!$E$12,$AH112="キッチン"),"A",IF(AND(希望開始時刻マスタ!AC112&gt;=シフト設定マスタ!$D$13,希望開始時刻マスタ!AC112&lt;シフト設定マスタ!$E$13,$AH112="キッチン"),"B",IF(AND(希望開始時刻マスタ!AC112&gt;=シフト設定マスタ!$D$14,希望開始時刻マスタ!AC112&lt;シフト設定マスタ!$E$14,$AH112="ホール"),"C",IF(AND(希望開始時刻マスタ!AC112&gt;=シフト設定マスタ!$D$15,希望開始時刻マスタ!AC112&lt;シフト設定マスタ!$E$15,$AH112="ホール"),"D",IF(希望開始時刻マスタ!AC112="休み","休み","")))))</f>
        <v/>
      </c>
      <c r="AD112" s="142" t="str">
        <f>IF(AND(希望開始時刻マスタ!AD112&gt;=シフト設定マスタ!$D$12,希望開始時刻マスタ!AD112&lt;シフト設定マスタ!$E$12,$AH112="キッチン"),"A",IF(AND(希望開始時刻マスタ!AD112&gt;=シフト設定マスタ!$D$13,希望開始時刻マスタ!AD112&lt;シフト設定マスタ!$E$13,$AH112="キッチン"),"B",IF(AND(希望開始時刻マスタ!AD112&gt;=シフト設定マスタ!$D$14,希望開始時刻マスタ!AD112&lt;シフト設定マスタ!$E$14,$AH112="ホール"),"C",IF(AND(希望開始時刻マスタ!AD112&gt;=シフト設定マスタ!$D$15,希望開始時刻マスタ!AD112&lt;シフト設定マスタ!$E$15,$AH112="ホール"),"D",IF(希望開始時刻マスタ!AD112="休み","休み","")))))</f>
        <v/>
      </c>
      <c r="AE112" s="142" t="str">
        <f>IF(AND(希望開始時刻マスタ!AE112&gt;=シフト設定マスタ!$D$12,希望開始時刻マスタ!AE112&lt;シフト設定マスタ!$E$12,$AH112="キッチン"),"A",IF(AND(希望開始時刻マスタ!AE112&gt;=シフト設定マスタ!$D$13,希望開始時刻マスタ!AE112&lt;シフト設定マスタ!$E$13,$AH112="キッチン"),"B",IF(AND(希望開始時刻マスタ!AE112&gt;=シフト設定マスタ!$D$14,希望開始時刻マスタ!AE112&lt;シフト設定マスタ!$E$14,$AH112="ホール"),"C",IF(AND(希望開始時刻マスタ!AE112&gt;=シフト設定マスタ!$D$15,希望開始時刻マスタ!AE112&lt;シフト設定マスタ!$E$15,$AH112="ホール"),"D",IF(希望開始時刻マスタ!AE112="休み","休み","")))))</f>
        <v/>
      </c>
      <c r="AF112" s="142" t="str">
        <f>IF(AND(希望開始時刻マスタ!AF112&gt;=シフト設定マスタ!$D$12,希望開始時刻マスタ!AF112&lt;シフト設定マスタ!$E$12,$AH112="キッチン"),"A",IF(AND(希望開始時刻マスタ!AF112&gt;=シフト設定マスタ!$D$13,希望開始時刻マスタ!AF112&lt;シフト設定マスタ!$E$13,$AH112="キッチン"),"B",IF(AND(希望開始時刻マスタ!AF112&gt;=シフト設定マスタ!$D$14,希望開始時刻マスタ!AF112&lt;シフト設定マスタ!$E$14,$AH112="ホール"),"C",IF(AND(希望開始時刻マスタ!AF112&gt;=シフト設定マスタ!$D$15,希望開始時刻マスタ!AF112&lt;シフト設定マスタ!$E$15,$AH112="ホール"),"D",IF(希望開始時刻マスタ!AF112="休み","休み","")))))</f>
        <v/>
      </c>
      <c r="AG112" s="142" t="str">
        <f>IF(AND(希望開始時刻マスタ!AG112&gt;=シフト設定マスタ!$D$12,希望開始時刻マスタ!AG112&lt;シフト設定マスタ!$E$12,$AH112="キッチン"),"A",IF(AND(希望開始時刻マスタ!AG112&gt;=シフト設定マスタ!$D$13,希望開始時刻マスタ!AG112&lt;シフト設定マスタ!$E$13,$AH112="キッチン"),"B",IF(AND(希望開始時刻マスタ!AG112&gt;=シフト設定マスタ!$D$14,希望開始時刻マスタ!AG112&lt;シフト設定マスタ!$E$14,$AH112="ホール"),"C",IF(AND(希望開始時刻マスタ!AG112&gt;=シフト設定マスタ!$D$15,希望開始時刻マスタ!AG112&lt;シフト設定マスタ!$E$15,$AH112="ホール"),"D",IF(希望開始時刻マスタ!AG112="休み","休み","")))))</f>
        <v/>
      </c>
      <c r="AH112" s="143">
        <f>スタッフマスタ!L16</f>
        <v>0</v>
      </c>
    </row>
    <row r="113" spans="2:34" x14ac:dyDescent="0.4">
      <c r="B113" s="17" t="s">
        <v>64</v>
      </c>
      <c r="C113" s="142" t="str">
        <f>IF(AND(希望開始時刻マスタ!C113&gt;=シフト設定マスタ!$D$12,希望開始時刻マスタ!C113&lt;シフト設定マスタ!$E$12,$AH113="キッチン"),"A",IF(AND(希望開始時刻マスタ!C113&gt;=シフト設定マスタ!$D$13,希望開始時刻マスタ!C113&lt;シフト設定マスタ!$E$13,$AH113="キッチン"),"B",IF(AND(希望開始時刻マスタ!C113&gt;=シフト設定マスタ!$D$14,希望開始時刻マスタ!C113&lt;シフト設定マスタ!$E$14,$AH113="ホール"),"C",IF(AND(希望開始時刻マスタ!C113&gt;=シフト設定マスタ!$D$15,希望開始時刻マスタ!C113&lt;シフト設定マスタ!$E$15,$AH113="ホール"),"D",IF(希望開始時刻マスタ!C113="休み","休み","")))))</f>
        <v/>
      </c>
      <c r="D113" s="142" t="str">
        <f>IF(AND(希望開始時刻マスタ!D113&gt;=シフト設定マスタ!$D$12,希望開始時刻マスタ!D113&lt;シフト設定マスタ!$E$12,$AH113="キッチン"),"A",IF(AND(希望開始時刻マスタ!D113&gt;=シフト設定マスタ!$D$13,希望開始時刻マスタ!D113&lt;シフト設定マスタ!$E$13,$AH113="キッチン"),"B",IF(AND(希望開始時刻マスタ!D113&gt;=シフト設定マスタ!$D$14,希望開始時刻マスタ!D113&lt;シフト設定マスタ!$E$14,$AH113="ホール"),"C",IF(AND(希望開始時刻マスタ!D113&gt;=シフト設定マスタ!$D$15,希望開始時刻マスタ!D113&lt;シフト設定マスタ!$E$15,$AH113="ホール"),"D",IF(希望開始時刻マスタ!D113="休み","休み","")))))</f>
        <v/>
      </c>
      <c r="E113" s="142" t="str">
        <f>IF(AND(希望開始時刻マスタ!E113&gt;=シフト設定マスタ!$D$12,希望開始時刻マスタ!E113&lt;シフト設定マスタ!$E$12,$AH113="キッチン"),"A",IF(AND(希望開始時刻マスタ!E113&gt;=シフト設定マスタ!$D$13,希望開始時刻マスタ!E113&lt;シフト設定マスタ!$E$13,$AH113="キッチン"),"B",IF(AND(希望開始時刻マスタ!E113&gt;=シフト設定マスタ!$D$14,希望開始時刻マスタ!E113&lt;シフト設定マスタ!$E$14,$AH113="ホール"),"C",IF(AND(希望開始時刻マスタ!E113&gt;=シフト設定マスタ!$D$15,希望開始時刻マスタ!E113&lt;シフト設定マスタ!$E$15,$AH113="ホール"),"D",IF(希望開始時刻マスタ!E113="休み","休み","")))))</f>
        <v/>
      </c>
      <c r="F113" s="142" t="str">
        <f>IF(AND(希望開始時刻マスタ!F113&gt;=シフト設定マスタ!$D$12,希望開始時刻マスタ!F113&lt;シフト設定マスタ!$E$12,$AH113="キッチン"),"A",IF(AND(希望開始時刻マスタ!F113&gt;=シフト設定マスタ!$D$13,希望開始時刻マスタ!F113&lt;シフト設定マスタ!$E$13,$AH113="キッチン"),"B",IF(AND(希望開始時刻マスタ!F113&gt;=シフト設定マスタ!$D$14,希望開始時刻マスタ!F113&lt;シフト設定マスタ!$E$14,$AH113="ホール"),"C",IF(AND(希望開始時刻マスタ!F113&gt;=シフト設定マスタ!$D$15,希望開始時刻マスタ!F113&lt;シフト設定マスタ!$E$15,$AH113="ホール"),"D",IF(希望開始時刻マスタ!F113="休み","休み","")))))</f>
        <v/>
      </c>
      <c r="G113" s="142" t="str">
        <f>IF(AND(希望開始時刻マスタ!G113&gt;=シフト設定マスタ!$D$12,希望開始時刻マスタ!G113&lt;シフト設定マスタ!$E$12,$AH113="キッチン"),"A",IF(AND(希望開始時刻マスタ!G113&gt;=シフト設定マスタ!$D$13,希望開始時刻マスタ!G113&lt;シフト設定マスタ!$E$13,$AH113="キッチン"),"B",IF(AND(希望開始時刻マスタ!G113&gt;=シフト設定マスタ!$D$14,希望開始時刻マスタ!G113&lt;シフト設定マスタ!$E$14,$AH113="ホール"),"C",IF(AND(希望開始時刻マスタ!G113&gt;=シフト設定マスタ!$D$15,希望開始時刻マスタ!G113&lt;シフト設定マスタ!$E$15,$AH113="ホール"),"D",IF(希望開始時刻マスタ!G113="休み","休み","")))))</f>
        <v/>
      </c>
      <c r="H113" s="142" t="str">
        <f>IF(AND(希望開始時刻マスタ!H113&gt;=シフト設定マスタ!$D$12,希望開始時刻マスタ!H113&lt;シフト設定マスタ!$E$12,$AH113="キッチン"),"A",IF(AND(希望開始時刻マスタ!H113&gt;=シフト設定マスタ!$D$13,希望開始時刻マスタ!H113&lt;シフト設定マスタ!$E$13,$AH113="キッチン"),"B",IF(AND(希望開始時刻マスタ!H113&gt;=シフト設定マスタ!$D$14,希望開始時刻マスタ!H113&lt;シフト設定マスタ!$E$14,$AH113="ホール"),"C",IF(AND(希望開始時刻マスタ!H113&gt;=シフト設定マスタ!$D$15,希望開始時刻マスタ!H113&lt;シフト設定マスタ!$E$15,$AH113="ホール"),"D",IF(希望開始時刻マスタ!H113="休み","休み","")))))</f>
        <v/>
      </c>
      <c r="I113" s="142" t="str">
        <f>IF(AND(希望開始時刻マスタ!I113&gt;=シフト設定マスタ!$D$12,希望開始時刻マスタ!I113&lt;シフト設定マスタ!$E$12,$AH113="キッチン"),"A",IF(AND(希望開始時刻マスタ!I113&gt;=シフト設定マスタ!$D$13,希望開始時刻マスタ!I113&lt;シフト設定マスタ!$E$13,$AH113="キッチン"),"B",IF(AND(希望開始時刻マスタ!I113&gt;=シフト設定マスタ!$D$14,希望開始時刻マスタ!I113&lt;シフト設定マスタ!$E$14,$AH113="ホール"),"C",IF(AND(希望開始時刻マスタ!I113&gt;=シフト設定マスタ!$D$15,希望開始時刻マスタ!I113&lt;シフト設定マスタ!$E$15,$AH113="ホール"),"D",IF(希望開始時刻マスタ!I113="休み","休み","")))))</f>
        <v/>
      </c>
      <c r="J113" s="142" t="str">
        <f>IF(AND(希望開始時刻マスタ!J113&gt;=シフト設定マスタ!$D$12,希望開始時刻マスタ!J113&lt;シフト設定マスタ!$E$12,$AH113="キッチン"),"A",IF(AND(希望開始時刻マスタ!J113&gt;=シフト設定マスタ!$D$13,希望開始時刻マスタ!J113&lt;シフト設定マスタ!$E$13,$AH113="キッチン"),"B",IF(AND(希望開始時刻マスタ!J113&gt;=シフト設定マスタ!$D$14,希望開始時刻マスタ!J113&lt;シフト設定マスタ!$E$14,$AH113="ホール"),"C",IF(AND(希望開始時刻マスタ!J113&gt;=シフト設定マスタ!$D$15,希望開始時刻マスタ!J113&lt;シフト設定マスタ!$E$15,$AH113="ホール"),"D",IF(希望開始時刻マスタ!J113="休み","休み","")))))</f>
        <v/>
      </c>
      <c r="K113" s="142" t="str">
        <f>IF(AND(希望開始時刻マスタ!K113&gt;=シフト設定マスタ!$D$12,希望開始時刻マスタ!K113&lt;シフト設定マスタ!$E$12,$AH113="キッチン"),"A",IF(AND(希望開始時刻マスタ!K113&gt;=シフト設定マスタ!$D$13,希望開始時刻マスタ!K113&lt;シフト設定マスタ!$E$13,$AH113="キッチン"),"B",IF(AND(希望開始時刻マスタ!K113&gt;=シフト設定マスタ!$D$14,希望開始時刻マスタ!K113&lt;シフト設定マスタ!$E$14,$AH113="ホール"),"C",IF(AND(希望開始時刻マスタ!K113&gt;=シフト設定マスタ!$D$15,希望開始時刻マスタ!K113&lt;シフト設定マスタ!$E$15,$AH113="ホール"),"D",IF(希望開始時刻マスタ!K113="休み","休み","")))))</f>
        <v/>
      </c>
      <c r="L113" s="142" t="str">
        <f>IF(AND(希望開始時刻マスタ!L113&gt;=シフト設定マスタ!$D$12,希望開始時刻マスタ!L113&lt;シフト設定マスタ!$E$12,$AH113="キッチン"),"A",IF(AND(希望開始時刻マスタ!L113&gt;=シフト設定マスタ!$D$13,希望開始時刻マスタ!L113&lt;シフト設定マスタ!$E$13,$AH113="キッチン"),"B",IF(AND(希望開始時刻マスタ!L113&gt;=シフト設定マスタ!$D$14,希望開始時刻マスタ!L113&lt;シフト設定マスタ!$E$14,$AH113="ホール"),"C",IF(AND(希望開始時刻マスタ!L113&gt;=シフト設定マスタ!$D$15,希望開始時刻マスタ!L113&lt;シフト設定マスタ!$E$15,$AH113="ホール"),"D",IF(希望開始時刻マスタ!L113="休み","休み","")))))</f>
        <v/>
      </c>
      <c r="M113" s="142" t="str">
        <f>IF(AND(希望開始時刻マスタ!M113&gt;=シフト設定マスタ!$D$12,希望開始時刻マスタ!M113&lt;シフト設定マスタ!$E$12,$AH113="キッチン"),"A",IF(AND(希望開始時刻マスタ!M113&gt;=シフト設定マスタ!$D$13,希望開始時刻マスタ!M113&lt;シフト設定マスタ!$E$13,$AH113="キッチン"),"B",IF(AND(希望開始時刻マスタ!M113&gt;=シフト設定マスタ!$D$14,希望開始時刻マスタ!M113&lt;シフト設定マスタ!$E$14,$AH113="ホール"),"C",IF(AND(希望開始時刻マスタ!M113&gt;=シフト設定マスタ!$D$15,希望開始時刻マスタ!M113&lt;シフト設定マスタ!$E$15,$AH113="ホール"),"D",IF(希望開始時刻マスタ!M113="休み","休み","")))))</f>
        <v/>
      </c>
      <c r="N113" s="142" t="str">
        <f>IF(AND(希望開始時刻マスタ!N113&gt;=シフト設定マスタ!$D$12,希望開始時刻マスタ!N113&lt;シフト設定マスタ!$E$12,$AH113="キッチン"),"A",IF(AND(希望開始時刻マスタ!N113&gt;=シフト設定マスタ!$D$13,希望開始時刻マスタ!N113&lt;シフト設定マスタ!$E$13,$AH113="キッチン"),"B",IF(AND(希望開始時刻マスタ!N113&gt;=シフト設定マスタ!$D$14,希望開始時刻マスタ!N113&lt;シフト設定マスタ!$E$14,$AH113="ホール"),"C",IF(AND(希望開始時刻マスタ!N113&gt;=シフト設定マスタ!$D$15,希望開始時刻マスタ!N113&lt;シフト設定マスタ!$E$15,$AH113="ホール"),"D",IF(希望開始時刻マスタ!N113="休み","休み","")))))</f>
        <v/>
      </c>
      <c r="O113" s="142" t="str">
        <f>IF(AND(希望開始時刻マスタ!O113&gt;=シフト設定マスタ!$D$12,希望開始時刻マスタ!O113&lt;シフト設定マスタ!$E$12,$AH113="キッチン"),"A",IF(AND(希望開始時刻マスタ!O113&gt;=シフト設定マスタ!$D$13,希望開始時刻マスタ!O113&lt;シフト設定マスタ!$E$13,$AH113="キッチン"),"B",IF(AND(希望開始時刻マスタ!O113&gt;=シフト設定マスタ!$D$14,希望開始時刻マスタ!O113&lt;シフト設定マスタ!$E$14,$AH113="ホール"),"C",IF(AND(希望開始時刻マスタ!O113&gt;=シフト設定マスタ!$D$15,希望開始時刻マスタ!O113&lt;シフト設定マスタ!$E$15,$AH113="ホール"),"D",IF(希望開始時刻マスタ!O113="休み","休み","")))))</f>
        <v/>
      </c>
      <c r="P113" s="142" t="str">
        <f>IF(AND(希望開始時刻マスタ!P113&gt;=シフト設定マスタ!$D$12,希望開始時刻マスタ!P113&lt;シフト設定マスタ!$E$12,$AH113="キッチン"),"A",IF(AND(希望開始時刻マスタ!P113&gt;=シフト設定マスタ!$D$13,希望開始時刻マスタ!P113&lt;シフト設定マスタ!$E$13,$AH113="キッチン"),"B",IF(AND(希望開始時刻マスタ!P113&gt;=シフト設定マスタ!$D$14,希望開始時刻マスタ!P113&lt;シフト設定マスタ!$E$14,$AH113="ホール"),"C",IF(AND(希望開始時刻マスタ!P113&gt;=シフト設定マスタ!$D$15,希望開始時刻マスタ!P113&lt;シフト設定マスタ!$E$15,$AH113="ホール"),"D",IF(希望開始時刻マスタ!P113="休み","休み","")))))</f>
        <v/>
      </c>
      <c r="Q113" s="142" t="str">
        <f>IF(AND(希望開始時刻マスタ!Q113&gt;=シフト設定マスタ!$D$12,希望開始時刻マスタ!Q113&lt;シフト設定マスタ!$E$12,$AH113="キッチン"),"A",IF(AND(希望開始時刻マスタ!Q113&gt;=シフト設定マスタ!$D$13,希望開始時刻マスタ!Q113&lt;シフト設定マスタ!$E$13,$AH113="キッチン"),"B",IF(AND(希望開始時刻マスタ!Q113&gt;=シフト設定マスタ!$D$14,希望開始時刻マスタ!Q113&lt;シフト設定マスタ!$E$14,$AH113="ホール"),"C",IF(AND(希望開始時刻マスタ!Q113&gt;=シフト設定マスタ!$D$15,希望開始時刻マスタ!Q113&lt;シフト設定マスタ!$E$15,$AH113="ホール"),"D",IF(希望開始時刻マスタ!Q113="休み","休み","")))))</f>
        <v/>
      </c>
      <c r="R113" s="142" t="str">
        <f>IF(AND(希望開始時刻マスタ!R113&gt;=シフト設定マスタ!$D$12,希望開始時刻マスタ!R113&lt;シフト設定マスタ!$E$12,$AH113="キッチン"),"A",IF(AND(希望開始時刻マスタ!R113&gt;=シフト設定マスタ!$D$13,希望開始時刻マスタ!R113&lt;シフト設定マスタ!$E$13,$AH113="キッチン"),"B",IF(AND(希望開始時刻マスタ!R113&gt;=シフト設定マスタ!$D$14,希望開始時刻マスタ!R113&lt;シフト設定マスタ!$E$14,$AH113="ホール"),"C",IF(AND(希望開始時刻マスタ!R113&gt;=シフト設定マスタ!$D$15,希望開始時刻マスタ!R113&lt;シフト設定マスタ!$E$15,$AH113="ホール"),"D",IF(希望開始時刻マスタ!R113="休み","休み","")))))</f>
        <v/>
      </c>
      <c r="S113" s="142" t="str">
        <f>IF(AND(希望開始時刻マスタ!S113&gt;=シフト設定マスタ!$D$12,希望開始時刻マスタ!S113&lt;シフト設定マスタ!$E$12,$AH113="キッチン"),"A",IF(AND(希望開始時刻マスタ!S113&gt;=シフト設定マスタ!$D$13,希望開始時刻マスタ!S113&lt;シフト設定マスタ!$E$13,$AH113="キッチン"),"B",IF(AND(希望開始時刻マスタ!S113&gt;=シフト設定マスタ!$D$14,希望開始時刻マスタ!S113&lt;シフト設定マスタ!$E$14,$AH113="ホール"),"C",IF(AND(希望開始時刻マスタ!S113&gt;=シフト設定マスタ!$D$15,希望開始時刻マスタ!S113&lt;シフト設定マスタ!$E$15,$AH113="ホール"),"D",IF(希望開始時刻マスタ!S113="休み","休み","")))))</f>
        <v/>
      </c>
      <c r="T113" s="142" t="str">
        <f>IF(AND(希望開始時刻マスタ!T113&gt;=シフト設定マスタ!$D$12,希望開始時刻マスタ!T113&lt;シフト設定マスタ!$E$12,$AH113="キッチン"),"A",IF(AND(希望開始時刻マスタ!T113&gt;=シフト設定マスタ!$D$13,希望開始時刻マスタ!T113&lt;シフト設定マスタ!$E$13,$AH113="キッチン"),"B",IF(AND(希望開始時刻マスタ!T113&gt;=シフト設定マスタ!$D$14,希望開始時刻マスタ!T113&lt;シフト設定マスタ!$E$14,$AH113="ホール"),"C",IF(AND(希望開始時刻マスタ!T113&gt;=シフト設定マスタ!$D$15,希望開始時刻マスタ!T113&lt;シフト設定マスタ!$E$15,$AH113="ホール"),"D",IF(希望開始時刻マスタ!T113="休み","休み","")))))</f>
        <v/>
      </c>
      <c r="U113" s="142" t="str">
        <f>IF(AND(希望開始時刻マスタ!U113&gt;=シフト設定マスタ!$D$12,希望開始時刻マスタ!U113&lt;シフト設定マスタ!$E$12,$AH113="キッチン"),"A",IF(AND(希望開始時刻マスタ!U113&gt;=シフト設定マスタ!$D$13,希望開始時刻マスタ!U113&lt;シフト設定マスタ!$E$13,$AH113="キッチン"),"B",IF(AND(希望開始時刻マスタ!U113&gt;=シフト設定マスタ!$D$14,希望開始時刻マスタ!U113&lt;シフト設定マスタ!$E$14,$AH113="ホール"),"C",IF(AND(希望開始時刻マスタ!U113&gt;=シフト設定マスタ!$D$15,希望開始時刻マスタ!U113&lt;シフト設定マスタ!$E$15,$AH113="ホール"),"D",IF(希望開始時刻マスタ!U113="休み","休み","")))))</f>
        <v/>
      </c>
      <c r="V113" s="142" t="str">
        <f>IF(AND(希望開始時刻マスタ!V113&gt;=シフト設定マスタ!$D$12,希望開始時刻マスタ!V113&lt;シフト設定マスタ!$E$12,$AH113="キッチン"),"A",IF(AND(希望開始時刻マスタ!V113&gt;=シフト設定マスタ!$D$13,希望開始時刻マスタ!V113&lt;シフト設定マスタ!$E$13,$AH113="キッチン"),"B",IF(AND(希望開始時刻マスタ!V113&gt;=シフト設定マスタ!$D$14,希望開始時刻マスタ!V113&lt;シフト設定マスタ!$E$14,$AH113="ホール"),"C",IF(AND(希望開始時刻マスタ!V113&gt;=シフト設定マスタ!$D$15,希望開始時刻マスタ!V113&lt;シフト設定マスタ!$E$15,$AH113="ホール"),"D",IF(希望開始時刻マスタ!V113="休み","休み","")))))</f>
        <v/>
      </c>
      <c r="W113" s="142" t="str">
        <f>IF(AND(希望開始時刻マスタ!W113&gt;=シフト設定マスタ!$D$12,希望開始時刻マスタ!W113&lt;シフト設定マスタ!$E$12,$AH113="キッチン"),"A",IF(AND(希望開始時刻マスタ!W113&gt;=シフト設定マスタ!$D$13,希望開始時刻マスタ!W113&lt;シフト設定マスタ!$E$13,$AH113="キッチン"),"B",IF(AND(希望開始時刻マスタ!W113&gt;=シフト設定マスタ!$D$14,希望開始時刻マスタ!W113&lt;シフト設定マスタ!$E$14,$AH113="ホール"),"C",IF(AND(希望開始時刻マスタ!W113&gt;=シフト設定マスタ!$D$15,希望開始時刻マスタ!W113&lt;シフト設定マスタ!$E$15,$AH113="ホール"),"D",IF(希望開始時刻マスタ!W113="休み","休み","")))))</f>
        <v/>
      </c>
      <c r="X113" s="142" t="str">
        <f>IF(AND(希望開始時刻マスタ!X113&gt;=シフト設定マスタ!$D$12,希望開始時刻マスタ!X113&lt;シフト設定マスタ!$E$12,$AH113="キッチン"),"A",IF(AND(希望開始時刻マスタ!X113&gt;=シフト設定マスタ!$D$13,希望開始時刻マスタ!X113&lt;シフト設定マスタ!$E$13,$AH113="キッチン"),"B",IF(AND(希望開始時刻マスタ!X113&gt;=シフト設定マスタ!$D$14,希望開始時刻マスタ!X113&lt;シフト設定マスタ!$E$14,$AH113="ホール"),"C",IF(AND(希望開始時刻マスタ!X113&gt;=シフト設定マスタ!$D$15,希望開始時刻マスタ!X113&lt;シフト設定マスタ!$E$15,$AH113="ホール"),"D",IF(希望開始時刻マスタ!X113="休み","休み","")))))</f>
        <v/>
      </c>
      <c r="Y113" s="142" t="str">
        <f>IF(AND(希望開始時刻マスタ!Y113&gt;=シフト設定マスタ!$D$12,希望開始時刻マスタ!Y113&lt;シフト設定マスタ!$E$12,$AH113="キッチン"),"A",IF(AND(希望開始時刻マスタ!Y113&gt;=シフト設定マスタ!$D$13,希望開始時刻マスタ!Y113&lt;シフト設定マスタ!$E$13,$AH113="キッチン"),"B",IF(AND(希望開始時刻マスタ!Y113&gt;=シフト設定マスタ!$D$14,希望開始時刻マスタ!Y113&lt;シフト設定マスタ!$E$14,$AH113="ホール"),"C",IF(AND(希望開始時刻マスタ!Y113&gt;=シフト設定マスタ!$D$15,希望開始時刻マスタ!Y113&lt;シフト設定マスタ!$E$15,$AH113="ホール"),"D",IF(希望開始時刻マスタ!Y113="休み","休み","")))))</f>
        <v/>
      </c>
      <c r="Z113" s="142" t="str">
        <f>IF(AND(希望開始時刻マスタ!Z113&gt;=シフト設定マスタ!$D$12,希望開始時刻マスタ!Z113&lt;シフト設定マスタ!$E$12,$AH113="キッチン"),"A",IF(AND(希望開始時刻マスタ!Z113&gt;=シフト設定マスタ!$D$13,希望開始時刻マスタ!Z113&lt;シフト設定マスタ!$E$13,$AH113="キッチン"),"B",IF(AND(希望開始時刻マスタ!Z113&gt;=シフト設定マスタ!$D$14,希望開始時刻マスタ!Z113&lt;シフト設定マスタ!$E$14,$AH113="ホール"),"C",IF(AND(希望開始時刻マスタ!Z113&gt;=シフト設定マスタ!$D$15,希望開始時刻マスタ!Z113&lt;シフト設定マスタ!$E$15,$AH113="ホール"),"D",IF(希望開始時刻マスタ!Z113="休み","休み","")))))</f>
        <v/>
      </c>
      <c r="AA113" s="142" t="str">
        <f>IF(AND(希望開始時刻マスタ!AA113&gt;=シフト設定マスタ!$D$12,希望開始時刻マスタ!AA113&lt;シフト設定マスタ!$E$12,$AH113="キッチン"),"A",IF(AND(希望開始時刻マスタ!AA113&gt;=シフト設定マスタ!$D$13,希望開始時刻マスタ!AA113&lt;シフト設定マスタ!$E$13,$AH113="キッチン"),"B",IF(AND(希望開始時刻マスタ!AA113&gt;=シフト設定マスタ!$D$14,希望開始時刻マスタ!AA113&lt;シフト設定マスタ!$E$14,$AH113="ホール"),"C",IF(AND(希望開始時刻マスタ!AA113&gt;=シフト設定マスタ!$D$15,希望開始時刻マスタ!AA113&lt;シフト設定マスタ!$E$15,$AH113="ホール"),"D",IF(希望開始時刻マスタ!AA113="休み","休み","")))))</f>
        <v/>
      </c>
      <c r="AB113" s="142" t="str">
        <f>IF(AND(希望開始時刻マスタ!AB113&gt;=シフト設定マスタ!$D$12,希望開始時刻マスタ!AB113&lt;シフト設定マスタ!$E$12,$AH113="キッチン"),"A",IF(AND(希望開始時刻マスタ!AB113&gt;=シフト設定マスタ!$D$13,希望開始時刻マスタ!AB113&lt;シフト設定マスタ!$E$13,$AH113="キッチン"),"B",IF(AND(希望開始時刻マスタ!AB113&gt;=シフト設定マスタ!$D$14,希望開始時刻マスタ!AB113&lt;シフト設定マスタ!$E$14,$AH113="ホール"),"C",IF(AND(希望開始時刻マスタ!AB113&gt;=シフト設定マスタ!$D$15,希望開始時刻マスタ!AB113&lt;シフト設定マスタ!$E$15,$AH113="ホール"),"D",IF(希望開始時刻マスタ!AB113="休み","休み","")))))</f>
        <v/>
      </c>
      <c r="AC113" s="142" t="str">
        <f>IF(AND(希望開始時刻マスタ!AC113&gt;=シフト設定マスタ!$D$12,希望開始時刻マスタ!AC113&lt;シフト設定マスタ!$E$12,$AH113="キッチン"),"A",IF(AND(希望開始時刻マスタ!AC113&gt;=シフト設定マスタ!$D$13,希望開始時刻マスタ!AC113&lt;シフト設定マスタ!$E$13,$AH113="キッチン"),"B",IF(AND(希望開始時刻マスタ!AC113&gt;=シフト設定マスタ!$D$14,希望開始時刻マスタ!AC113&lt;シフト設定マスタ!$E$14,$AH113="ホール"),"C",IF(AND(希望開始時刻マスタ!AC113&gt;=シフト設定マスタ!$D$15,希望開始時刻マスタ!AC113&lt;シフト設定マスタ!$E$15,$AH113="ホール"),"D",IF(希望開始時刻マスタ!AC113="休み","休み","")))))</f>
        <v/>
      </c>
      <c r="AD113" s="142" t="str">
        <f>IF(AND(希望開始時刻マスタ!AD113&gt;=シフト設定マスタ!$D$12,希望開始時刻マスタ!AD113&lt;シフト設定マスタ!$E$12,$AH113="キッチン"),"A",IF(AND(希望開始時刻マスタ!AD113&gt;=シフト設定マスタ!$D$13,希望開始時刻マスタ!AD113&lt;シフト設定マスタ!$E$13,$AH113="キッチン"),"B",IF(AND(希望開始時刻マスタ!AD113&gt;=シフト設定マスタ!$D$14,希望開始時刻マスタ!AD113&lt;シフト設定マスタ!$E$14,$AH113="ホール"),"C",IF(AND(希望開始時刻マスタ!AD113&gt;=シフト設定マスタ!$D$15,希望開始時刻マスタ!AD113&lt;シフト設定マスタ!$E$15,$AH113="ホール"),"D",IF(希望開始時刻マスタ!AD113="休み","休み","")))))</f>
        <v/>
      </c>
      <c r="AE113" s="142" t="str">
        <f>IF(AND(希望開始時刻マスタ!AE113&gt;=シフト設定マスタ!$D$12,希望開始時刻マスタ!AE113&lt;シフト設定マスタ!$E$12,$AH113="キッチン"),"A",IF(AND(希望開始時刻マスタ!AE113&gt;=シフト設定マスタ!$D$13,希望開始時刻マスタ!AE113&lt;シフト設定マスタ!$E$13,$AH113="キッチン"),"B",IF(AND(希望開始時刻マスタ!AE113&gt;=シフト設定マスタ!$D$14,希望開始時刻マスタ!AE113&lt;シフト設定マスタ!$E$14,$AH113="ホール"),"C",IF(AND(希望開始時刻マスタ!AE113&gt;=シフト設定マスタ!$D$15,希望開始時刻マスタ!AE113&lt;シフト設定マスタ!$E$15,$AH113="ホール"),"D",IF(希望開始時刻マスタ!AE113="休み","休み","")))))</f>
        <v/>
      </c>
      <c r="AF113" s="142" t="str">
        <f>IF(AND(希望開始時刻マスタ!AF113&gt;=シフト設定マスタ!$D$12,希望開始時刻マスタ!AF113&lt;シフト設定マスタ!$E$12,$AH113="キッチン"),"A",IF(AND(希望開始時刻マスタ!AF113&gt;=シフト設定マスタ!$D$13,希望開始時刻マスタ!AF113&lt;シフト設定マスタ!$E$13,$AH113="キッチン"),"B",IF(AND(希望開始時刻マスタ!AF113&gt;=シフト設定マスタ!$D$14,希望開始時刻マスタ!AF113&lt;シフト設定マスタ!$E$14,$AH113="ホール"),"C",IF(AND(希望開始時刻マスタ!AF113&gt;=シフト設定マスタ!$D$15,希望開始時刻マスタ!AF113&lt;シフト設定マスタ!$E$15,$AH113="ホール"),"D",IF(希望開始時刻マスタ!AF113="休み","休み","")))))</f>
        <v/>
      </c>
      <c r="AG113" s="142" t="str">
        <f>IF(AND(希望開始時刻マスタ!AG113&gt;=シフト設定マスタ!$D$12,希望開始時刻マスタ!AG113&lt;シフト設定マスタ!$E$12,$AH113="キッチン"),"A",IF(AND(希望開始時刻マスタ!AG113&gt;=シフト設定マスタ!$D$13,希望開始時刻マスタ!AG113&lt;シフト設定マスタ!$E$13,$AH113="キッチン"),"B",IF(AND(希望開始時刻マスタ!AG113&gt;=シフト設定マスタ!$D$14,希望開始時刻マスタ!AG113&lt;シフト設定マスタ!$E$14,$AH113="ホール"),"C",IF(AND(希望開始時刻マスタ!AG113&gt;=シフト設定マスタ!$D$15,希望開始時刻マスタ!AG113&lt;シフト設定マスタ!$E$15,$AH113="ホール"),"D",IF(希望開始時刻マスタ!AG113="休み","休み","")))))</f>
        <v/>
      </c>
      <c r="AH113" s="143">
        <f>スタッフマスタ!L17</f>
        <v>0</v>
      </c>
    </row>
    <row r="114" spans="2:34" x14ac:dyDescent="0.4">
      <c r="B114" s="17" t="s">
        <v>65</v>
      </c>
      <c r="C114" s="142" t="str">
        <f>IF(AND(希望開始時刻マスタ!C114&gt;=シフト設定マスタ!$D$12,希望開始時刻マスタ!C114&lt;シフト設定マスタ!$E$12,$AH114="キッチン"),"A",IF(AND(希望開始時刻マスタ!C114&gt;=シフト設定マスタ!$D$13,希望開始時刻マスタ!C114&lt;シフト設定マスタ!$E$13,$AH114="キッチン"),"B",IF(AND(希望開始時刻マスタ!C114&gt;=シフト設定マスタ!$D$14,希望開始時刻マスタ!C114&lt;シフト設定マスタ!$E$14,$AH114="ホール"),"C",IF(AND(希望開始時刻マスタ!C114&gt;=シフト設定マスタ!$D$15,希望開始時刻マスタ!C114&lt;シフト設定マスタ!$E$15,$AH114="ホール"),"D",IF(希望開始時刻マスタ!C114="休み","休み","")))))</f>
        <v/>
      </c>
      <c r="D114" s="142" t="str">
        <f>IF(AND(希望開始時刻マスタ!D114&gt;=シフト設定マスタ!$D$12,希望開始時刻マスタ!D114&lt;シフト設定マスタ!$E$12,$AH114="キッチン"),"A",IF(AND(希望開始時刻マスタ!D114&gt;=シフト設定マスタ!$D$13,希望開始時刻マスタ!D114&lt;シフト設定マスタ!$E$13,$AH114="キッチン"),"B",IF(AND(希望開始時刻マスタ!D114&gt;=シフト設定マスタ!$D$14,希望開始時刻マスタ!D114&lt;シフト設定マスタ!$E$14,$AH114="ホール"),"C",IF(AND(希望開始時刻マスタ!D114&gt;=シフト設定マスタ!$D$15,希望開始時刻マスタ!D114&lt;シフト設定マスタ!$E$15,$AH114="ホール"),"D",IF(希望開始時刻マスタ!D114="休み","休み","")))))</f>
        <v/>
      </c>
      <c r="E114" s="142" t="str">
        <f>IF(AND(希望開始時刻マスタ!E114&gt;=シフト設定マスタ!$D$12,希望開始時刻マスタ!E114&lt;シフト設定マスタ!$E$12,$AH114="キッチン"),"A",IF(AND(希望開始時刻マスタ!E114&gt;=シフト設定マスタ!$D$13,希望開始時刻マスタ!E114&lt;シフト設定マスタ!$E$13,$AH114="キッチン"),"B",IF(AND(希望開始時刻マスタ!E114&gt;=シフト設定マスタ!$D$14,希望開始時刻マスタ!E114&lt;シフト設定マスタ!$E$14,$AH114="ホール"),"C",IF(AND(希望開始時刻マスタ!E114&gt;=シフト設定マスタ!$D$15,希望開始時刻マスタ!E114&lt;シフト設定マスタ!$E$15,$AH114="ホール"),"D",IF(希望開始時刻マスタ!E114="休み","休み","")))))</f>
        <v/>
      </c>
      <c r="F114" s="142" t="str">
        <f>IF(AND(希望開始時刻マスタ!F114&gt;=シフト設定マスタ!$D$12,希望開始時刻マスタ!F114&lt;シフト設定マスタ!$E$12,$AH114="キッチン"),"A",IF(AND(希望開始時刻マスタ!F114&gt;=シフト設定マスタ!$D$13,希望開始時刻マスタ!F114&lt;シフト設定マスタ!$E$13,$AH114="キッチン"),"B",IF(AND(希望開始時刻マスタ!F114&gt;=シフト設定マスタ!$D$14,希望開始時刻マスタ!F114&lt;シフト設定マスタ!$E$14,$AH114="ホール"),"C",IF(AND(希望開始時刻マスタ!F114&gt;=シフト設定マスタ!$D$15,希望開始時刻マスタ!F114&lt;シフト設定マスタ!$E$15,$AH114="ホール"),"D",IF(希望開始時刻マスタ!F114="休み","休み","")))))</f>
        <v/>
      </c>
      <c r="G114" s="142" t="str">
        <f>IF(AND(希望開始時刻マスタ!G114&gt;=シフト設定マスタ!$D$12,希望開始時刻マスタ!G114&lt;シフト設定マスタ!$E$12,$AH114="キッチン"),"A",IF(AND(希望開始時刻マスタ!G114&gt;=シフト設定マスタ!$D$13,希望開始時刻マスタ!G114&lt;シフト設定マスタ!$E$13,$AH114="キッチン"),"B",IF(AND(希望開始時刻マスタ!G114&gt;=シフト設定マスタ!$D$14,希望開始時刻マスタ!G114&lt;シフト設定マスタ!$E$14,$AH114="ホール"),"C",IF(AND(希望開始時刻マスタ!G114&gt;=シフト設定マスタ!$D$15,希望開始時刻マスタ!G114&lt;シフト設定マスタ!$E$15,$AH114="ホール"),"D",IF(希望開始時刻マスタ!G114="休み","休み","")))))</f>
        <v/>
      </c>
      <c r="H114" s="142" t="str">
        <f>IF(AND(希望開始時刻マスタ!H114&gt;=シフト設定マスタ!$D$12,希望開始時刻マスタ!H114&lt;シフト設定マスタ!$E$12,$AH114="キッチン"),"A",IF(AND(希望開始時刻マスタ!H114&gt;=シフト設定マスタ!$D$13,希望開始時刻マスタ!H114&lt;シフト設定マスタ!$E$13,$AH114="キッチン"),"B",IF(AND(希望開始時刻マスタ!H114&gt;=シフト設定マスタ!$D$14,希望開始時刻マスタ!H114&lt;シフト設定マスタ!$E$14,$AH114="ホール"),"C",IF(AND(希望開始時刻マスタ!H114&gt;=シフト設定マスタ!$D$15,希望開始時刻マスタ!H114&lt;シフト設定マスタ!$E$15,$AH114="ホール"),"D",IF(希望開始時刻マスタ!H114="休み","休み","")))))</f>
        <v/>
      </c>
      <c r="I114" s="142" t="str">
        <f>IF(AND(希望開始時刻マスタ!I114&gt;=シフト設定マスタ!$D$12,希望開始時刻マスタ!I114&lt;シフト設定マスタ!$E$12,$AH114="キッチン"),"A",IF(AND(希望開始時刻マスタ!I114&gt;=シフト設定マスタ!$D$13,希望開始時刻マスタ!I114&lt;シフト設定マスタ!$E$13,$AH114="キッチン"),"B",IF(AND(希望開始時刻マスタ!I114&gt;=シフト設定マスタ!$D$14,希望開始時刻マスタ!I114&lt;シフト設定マスタ!$E$14,$AH114="ホール"),"C",IF(AND(希望開始時刻マスタ!I114&gt;=シフト設定マスタ!$D$15,希望開始時刻マスタ!I114&lt;シフト設定マスタ!$E$15,$AH114="ホール"),"D",IF(希望開始時刻マスタ!I114="休み","休み","")))))</f>
        <v/>
      </c>
      <c r="J114" s="142" t="str">
        <f>IF(AND(希望開始時刻マスタ!J114&gt;=シフト設定マスタ!$D$12,希望開始時刻マスタ!J114&lt;シフト設定マスタ!$E$12,$AH114="キッチン"),"A",IF(AND(希望開始時刻マスタ!J114&gt;=シフト設定マスタ!$D$13,希望開始時刻マスタ!J114&lt;シフト設定マスタ!$E$13,$AH114="キッチン"),"B",IF(AND(希望開始時刻マスタ!J114&gt;=シフト設定マスタ!$D$14,希望開始時刻マスタ!J114&lt;シフト設定マスタ!$E$14,$AH114="ホール"),"C",IF(AND(希望開始時刻マスタ!J114&gt;=シフト設定マスタ!$D$15,希望開始時刻マスタ!J114&lt;シフト設定マスタ!$E$15,$AH114="ホール"),"D",IF(希望開始時刻マスタ!J114="休み","休み","")))))</f>
        <v/>
      </c>
      <c r="K114" s="142" t="str">
        <f>IF(AND(希望開始時刻マスタ!K114&gt;=シフト設定マスタ!$D$12,希望開始時刻マスタ!K114&lt;シフト設定マスタ!$E$12,$AH114="キッチン"),"A",IF(AND(希望開始時刻マスタ!K114&gt;=シフト設定マスタ!$D$13,希望開始時刻マスタ!K114&lt;シフト設定マスタ!$E$13,$AH114="キッチン"),"B",IF(AND(希望開始時刻マスタ!K114&gt;=シフト設定マスタ!$D$14,希望開始時刻マスタ!K114&lt;シフト設定マスタ!$E$14,$AH114="ホール"),"C",IF(AND(希望開始時刻マスタ!K114&gt;=シフト設定マスタ!$D$15,希望開始時刻マスタ!K114&lt;シフト設定マスタ!$E$15,$AH114="ホール"),"D",IF(希望開始時刻マスタ!K114="休み","休み","")))))</f>
        <v/>
      </c>
      <c r="L114" s="142" t="str">
        <f>IF(AND(希望開始時刻マスタ!L114&gt;=シフト設定マスタ!$D$12,希望開始時刻マスタ!L114&lt;シフト設定マスタ!$E$12,$AH114="キッチン"),"A",IF(AND(希望開始時刻マスタ!L114&gt;=シフト設定マスタ!$D$13,希望開始時刻マスタ!L114&lt;シフト設定マスタ!$E$13,$AH114="キッチン"),"B",IF(AND(希望開始時刻マスタ!L114&gt;=シフト設定マスタ!$D$14,希望開始時刻マスタ!L114&lt;シフト設定マスタ!$E$14,$AH114="ホール"),"C",IF(AND(希望開始時刻マスタ!L114&gt;=シフト設定マスタ!$D$15,希望開始時刻マスタ!L114&lt;シフト設定マスタ!$E$15,$AH114="ホール"),"D",IF(希望開始時刻マスタ!L114="休み","休み","")))))</f>
        <v/>
      </c>
      <c r="M114" s="142" t="str">
        <f>IF(AND(希望開始時刻マスタ!M114&gt;=シフト設定マスタ!$D$12,希望開始時刻マスタ!M114&lt;シフト設定マスタ!$E$12,$AH114="キッチン"),"A",IF(AND(希望開始時刻マスタ!M114&gt;=シフト設定マスタ!$D$13,希望開始時刻マスタ!M114&lt;シフト設定マスタ!$E$13,$AH114="キッチン"),"B",IF(AND(希望開始時刻マスタ!M114&gt;=シフト設定マスタ!$D$14,希望開始時刻マスタ!M114&lt;シフト設定マスタ!$E$14,$AH114="ホール"),"C",IF(AND(希望開始時刻マスタ!M114&gt;=シフト設定マスタ!$D$15,希望開始時刻マスタ!M114&lt;シフト設定マスタ!$E$15,$AH114="ホール"),"D",IF(希望開始時刻マスタ!M114="休み","休み","")))))</f>
        <v/>
      </c>
      <c r="N114" s="142" t="str">
        <f>IF(AND(希望開始時刻マスタ!N114&gt;=シフト設定マスタ!$D$12,希望開始時刻マスタ!N114&lt;シフト設定マスタ!$E$12,$AH114="キッチン"),"A",IF(AND(希望開始時刻マスタ!N114&gt;=シフト設定マスタ!$D$13,希望開始時刻マスタ!N114&lt;シフト設定マスタ!$E$13,$AH114="キッチン"),"B",IF(AND(希望開始時刻マスタ!N114&gt;=シフト設定マスタ!$D$14,希望開始時刻マスタ!N114&lt;シフト設定マスタ!$E$14,$AH114="ホール"),"C",IF(AND(希望開始時刻マスタ!N114&gt;=シフト設定マスタ!$D$15,希望開始時刻マスタ!N114&lt;シフト設定マスタ!$E$15,$AH114="ホール"),"D",IF(希望開始時刻マスタ!N114="休み","休み","")))))</f>
        <v/>
      </c>
      <c r="O114" s="142" t="str">
        <f>IF(AND(希望開始時刻マスタ!O114&gt;=シフト設定マスタ!$D$12,希望開始時刻マスタ!O114&lt;シフト設定マスタ!$E$12,$AH114="キッチン"),"A",IF(AND(希望開始時刻マスタ!O114&gt;=シフト設定マスタ!$D$13,希望開始時刻マスタ!O114&lt;シフト設定マスタ!$E$13,$AH114="キッチン"),"B",IF(AND(希望開始時刻マスタ!O114&gt;=シフト設定マスタ!$D$14,希望開始時刻マスタ!O114&lt;シフト設定マスタ!$E$14,$AH114="ホール"),"C",IF(AND(希望開始時刻マスタ!O114&gt;=シフト設定マスタ!$D$15,希望開始時刻マスタ!O114&lt;シフト設定マスタ!$E$15,$AH114="ホール"),"D",IF(希望開始時刻マスタ!O114="休み","休み","")))))</f>
        <v/>
      </c>
      <c r="P114" s="142" t="str">
        <f>IF(AND(希望開始時刻マスタ!P114&gt;=シフト設定マスタ!$D$12,希望開始時刻マスタ!P114&lt;シフト設定マスタ!$E$12,$AH114="キッチン"),"A",IF(AND(希望開始時刻マスタ!P114&gt;=シフト設定マスタ!$D$13,希望開始時刻マスタ!P114&lt;シフト設定マスタ!$E$13,$AH114="キッチン"),"B",IF(AND(希望開始時刻マスタ!P114&gt;=シフト設定マスタ!$D$14,希望開始時刻マスタ!P114&lt;シフト設定マスタ!$E$14,$AH114="ホール"),"C",IF(AND(希望開始時刻マスタ!P114&gt;=シフト設定マスタ!$D$15,希望開始時刻マスタ!P114&lt;シフト設定マスタ!$E$15,$AH114="ホール"),"D",IF(希望開始時刻マスタ!P114="休み","休み","")))))</f>
        <v/>
      </c>
      <c r="Q114" s="142" t="str">
        <f>IF(AND(希望開始時刻マスタ!Q114&gt;=シフト設定マスタ!$D$12,希望開始時刻マスタ!Q114&lt;シフト設定マスタ!$E$12,$AH114="キッチン"),"A",IF(AND(希望開始時刻マスタ!Q114&gt;=シフト設定マスタ!$D$13,希望開始時刻マスタ!Q114&lt;シフト設定マスタ!$E$13,$AH114="キッチン"),"B",IF(AND(希望開始時刻マスタ!Q114&gt;=シフト設定マスタ!$D$14,希望開始時刻マスタ!Q114&lt;シフト設定マスタ!$E$14,$AH114="ホール"),"C",IF(AND(希望開始時刻マスタ!Q114&gt;=シフト設定マスタ!$D$15,希望開始時刻マスタ!Q114&lt;シフト設定マスタ!$E$15,$AH114="ホール"),"D",IF(希望開始時刻マスタ!Q114="休み","休み","")))))</f>
        <v/>
      </c>
      <c r="R114" s="142" t="str">
        <f>IF(AND(希望開始時刻マスタ!R114&gt;=シフト設定マスタ!$D$12,希望開始時刻マスタ!R114&lt;シフト設定マスタ!$E$12,$AH114="キッチン"),"A",IF(AND(希望開始時刻マスタ!R114&gt;=シフト設定マスタ!$D$13,希望開始時刻マスタ!R114&lt;シフト設定マスタ!$E$13,$AH114="キッチン"),"B",IF(AND(希望開始時刻マスタ!R114&gt;=シフト設定マスタ!$D$14,希望開始時刻マスタ!R114&lt;シフト設定マスタ!$E$14,$AH114="ホール"),"C",IF(AND(希望開始時刻マスタ!R114&gt;=シフト設定マスタ!$D$15,希望開始時刻マスタ!R114&lt;シフト設定マスタ!$E$15,$AH114="ホール"),"D",IF(希望開始時刻マスタ!R114="休み","休み","")))))</f>
        <v/>
      </c>
      <c r="S114" s="142" t="str">
        <f>IF(AND(希望開始時刻マスタ!S114&gt;=シフト設定マスタ!$D$12,希望開始時刻マスタ!S114&lt;シフト設定マスタ!$E$12,$AH114="キッチン"),"A",IF(AND(希望開始時刻マスタ!S114&gt;=シフト設定マスタ!$D$13,希望開始時刻マスタ!S114&lt;シフト設定マスタ!$E$13,$AH114="キッチン"),"B",IF(AND(希望開始時刻マスタ!S114&gt;=シフト設定マスタ!$D$14,希望開始時刻マスタ!S114&lt;シフト設定マスタ!$E$14,$AH114="ホール"),"C",IF(AND(希望開始時刻マスタ!S114&gt;=シフト設定マスタ!$D$15,希望開始時刻マスタ!S114&lt;シフト設定マスタ!$E$15,$AH114="ホール"),"D",IF(希望開始時刻マスタ!S114="休み","休み","")))))</f>
        <v/>
      </c>
      <c r="T114" s="142" t="str">
        <f>IF(AND(希望開始時刻マスタ!T114&gt;=シフト設定マスタ!$D$12,希望開始時刻マスタ!T114&lt;シフト設定マスタ!$E$12,$AH114="キッチン"),"A",IF(AND(希望開始時刻マスタ!T114&gt;=シフト設定マスタ!$D$13,希望開始時刻マスタ!T114&lt;シフト設定マスタ!$E$13,$AH114="キッチン"),"B",IF(AND(希望開始時刻マスタ!T114&gt;=シフト設定マスタ!$D$14,希望開始時刻マスタ!T114&lt;シフト設定マスタ!$E$14,$AH114="ホール"),"C",IF(AND(希望開始時刻マスタ!T114&gt;=シフト設定マスタ!$D$15,希望開始時刻マスタ!T114&lt;シフト設定マスタ!$E$15,$AH114="ホール"),"D",IF(希望開始時刻マスタ!T114="休み","休み","")))))</f>
        <v/>
      </c>
      <c r="U114" s="142" t="str">
        <f>IF(AND(希望開始時刻マスタ!U114&gt;=シフト設定マスタ!$D$12,希望開始時刻マスタ!U114&lt;シフト設定マスタ!$E$12,$AH114="キッチン"),"A",IF(AND(希望開始時刻マスタ!U114&gt;=シフト設定マスタ!$D$13,希望開始時刻マスタ!U114&lt;シフト設定マスタ!$E$13,$AH114="キッチン"),"B",IF(AND(希望開始時刻マスタ!U114&gt;=シフト設定マスタ!$D$14,希望開始時刻マスタ!U114&lt;シフト設定マスタ!$E$14,$AH114="ホール"),"C",IF(AND(希望開始時刻マスタ!U114&gt;=シフト設定マスタ!$D$15,希望開始時刻マスタ!U114&lt;シフト設定マスタ!$E$15,$AH114="ホール"),"D",IF(希望開始時刻マスタ!U114="休み","休み","")))))</f>
        <v/>
      </c>
      <c r="V114" s="142" t="str">
        <f>IF(AND(希望開始時刻マスタ!V114&gt;=シフト設定マスタ!$D$12,希望開始時刻マスタ!V114&lt;シフト設定マスタ!$E$12,$AH114="キッチン"),"A",IF(AND(希望開始時刻マスタ!V114&gt;=シフト設定マスタ!$D$13,希望開始時刻マスタ!V114&lt;シフト設定マスタ!$E$13,$AH114="キッチン"),"B",IF(AND(希望開始時刻マスタ!V114&gt;=シフト設定マスタ!$D$14,希望開始時刻マスタ!V114&lt;シフト設定マスタ!$E$14,$AH114="ホール"),"C",IF(AND(希望開始時刻マスタ!V114&gt;=シフト設定マスタ!$D$15,希望開始時刻マスタ!V114&lt;シフト設定マスタ!$E$15,$AH114="ホール"),"D",IF(希望開始時刻マスタ!V114="休み","休み","")))))</f>
        <v/>
      </c>
      <c r="W114" s="142" t="str">
        <f>IF(AND(希望開始時刻マスタ!W114&gt;=シフト設定マスタ!$D$12,希望開始時刻マスタ!W114&lt;シフト設定マスタ!$E$12,$AH114="キッチン"),"A",IF(AND(希望開始時刻マスタ!W114&gt;=シフト設定マスタ!$D$13,希望開始時刻マスタ!W114&lt;シフト設定マスタ!$E$13,$AH114="キッチン"),"B",IF(AND(希望開始時刻マスタ!W114&gt;=シフト設定マスタ!$D$14,希望開始時刻マスタ!W114&lt;シフト設定マスタ!$E$14,$AH114="ホール"),"C",IF(AND(希望開始時刻マスタ!W114&gt;=シフト設定マスタ!$D$15,希望開始時刻マスタ!W114&lt;シフト設定マスタ!$E$15,$AH114="ホール"),"D",IF(希望開始時刻マスタ!W114="休み","休み","")))))</f>
        <v/>
      </c>
      <c r="X114" s="142" t="str">
        <f>IF(AND(希望開始時刻マスタ!X114&gt;=シフト設定マスタ!$D$12,希望開始時刻マスタ!X114&lt;シフト設定マスタ!$E$12,$AH114="キッチン"),"A",IF(AND(希望開始時刻マスタ!X114&gt;=シフト設定マスタ!$D$13,希望開始時刻マスタ!X114&lt;シフト設定マスタ!$E$13,$AH114="キッチン"),"B",IF(AND(希望開始時刻マスタ!X114&gt;=シフト設定マスタ!$D$14,希望開始時刻マスタ!X114&lt;シフト設定マスタ!$E$14,$AH114="ホール"),"C",IF(AND(希望開始時刻マスタ!X114&gt;=シフト設定マスタ!$D$15,希望開始時刻マスタ!X114&lt;シフト設定マスタ!$E$15,$AH114="ホール"),"D",IF(希望開始時刻マスタ!X114="休み","休み","")))))</f>
        <v/>
      </c>
      <c r="Y114" s="142" t="str">
        <f>IF(AND(希望開始時刻マスタ!Y114&gt;=シフト設定マスタ!$D$12,希望開始時刻マスタ!Y114&lt;シフト設定マスタ!$E$12,$AH114="キッチン"),"A",IF(AND(希望開始時刻マスタ!Y114&gt;=シフト設定マスタ!$D$13,希望開始時刻マスタ!Y114&lt;シフト設定マスタ!$E$13,$AH114="キッチン"),"B",IF(AND(希望開始時刻マスタ!Y114&gt;=シフト設定マスタ!$D$14,希望開始時刻マスタ!Y114&lt;シフト設定マスタ!$E$14,$AH114="ホール"),"C",IF(AND(希望開始時刻マスタ!Y114&gt;=シフト設定マスタ!$D$15,希望開始時刻マスタ!Y114&lt;シフト設定マスタ!$E$15,$AH114="ホール"),"D",IF(希望開始時刻マスタ!Y114="休み","休み","")))))</f>
        <v/>
      </c>
      <c r="Z114" s="142" t="str">
        <f>IF(AND(希望開始時刻マスタ!Z114&gt;=シフト設定マスタ!$D$12,希望開始時刻マスタ!Z114&lt;シフト設定マスタ!$E$12,$AH114="キッチン"),"A",IF(AND(希望開始時刻マスタ!Z114&gt;=シフト設定マスタ!$D$13,希望開始時刻マスタ!Z114&lt;シフト設定マスタ!$E$13,$AH114="キッチン"),"B",IF(AND(希望開始時刻マスタ!Z114&gt;=シフト設定マスタ!$D$14,希望開始時刻マスタ!Z114&lt;シフト設定マスタ!$E$14,$AH114="ホール"),"C",IF(AND(希望開始時刻マスタ!Z114&gt;=シフト設定マスタ!$D$15,希望開始時刻マスタ!Z114&lt;シフト設定マスタ!$E$15,$AH114="ホール"),"D",IF(希望開始時刻マスタ!Z114="休み","休み","")))))</f>
        <v/>
      </c>
      <c r="AA114" s="142" t="str">
        <f>IF(AND(希望開始時刻マスタ!AA114&gt;=シフト設定マスタ!$D$12,希望開始時刻マスタ!AA114&lt;シフト設定マスタ!$E$12,$AH114="キッチン"),"A",IF(AND(希望開始時刻マスタ!AA114&gt;=シフト設定マスタ!$D$13,希望開始時刻マスタ!AA114&lt;シフト設定マスタ!$E$13,$AH114="キッチン"),"B",IF(AND(希望開始時刻マスタ!AA114&gt;=シフト設定マスタ!$D$14,希望開始時刻マスタ!AA114&lt;シフト設定マスタ!$E$14,$AH114="ホール"),"C",IF(AND(希望開始時刻マスタ!AA114&gt;=シフト設定マスタ!$D$15,希望開始時刻マスタ!AA114&lt;シフト設定マスタ!$E$15,$AH114="ホール"),"D",IF(希望開始時刻マスタ!AA114="休み","休み","")))))</f>
        <v/>
      </c>
      <c r="AB114" s="142" t="str">
        <f>IF(AND(希望開始時刻マスタ!AB114&gt;=シフト設定マスタ!$D$12,希望開始時刻マスタ!AB114&lt;シフト設定マスタ!$E$12,$AH114="キッチン"),"A",IF(AND(希望開始時刻マスタ!AB114&gt;=シフト設定マスタ!$D$13,希望開始時刻マスタ!AB114&lt;シフト設定マスタ!$E$13,$AH114="キッチン"),"B",IF(AND(希望開始時刻マスタ!AB114&gt;=シフト設定マスタ!$D$14,希望開始時刻マスタ!AB114&lt;シフト設定マスタ!$E$14,$AH114="ホール"),"C",IF(AND(希望開始時刻マスタ!AB114&gt;=シフト設定マスタ!$D$15,希望開始時刻マスタ!AB114&lt;シフト設定マスタ!$E$15,$AH114="ホール"),"D",IF(希望開始時刻マスタ!AB114="休み","休み","")))))</f>
        <v/>
      </c>
      <c r="AC114" s="142" t="str">
        <f>IF(AND(希望開始時刻マスタ!AC114&gt;=シフト設定マスタ!$D$12,希望開始時刻マスタ!AC114&lt;シフト設定マスタ!$E$12,$AH114="キッチン"),"A",IF(AND(希望開始時刻マスタ!AC114&gt;=シフト設定マスタ!$D$13,希望開始時刻マスタ!AC114&lt;シフト設定マスタ!$E$13,$AH114="キッチン"),"B",IF(AND(希望開始時刻マスタ!AC114&gt;=シフト設定マスタ!$D$14,希望開始時刻マスタ!AC114&lt;シフト設定マスタ!$E$14,$AH114="ホール"),"C",IF(AND(希望開始時刻マスタ!AC114&gt;=シフト設定マスタ!$D$15,希望開始時刻マスタ!AC114&lt;シフト設定マスタ!$E$15,$AH114="ホール"),"D",IF(希望開始時刻マスタ!AC114="休み","休み","")))))</f>
        <v/>
      </c>
      <c r="AD114" s="142" t="str">
        <f>IF(AND(希望開始時刻マスタ!AD114&gt;=シフト設定マスタ!$D$12,希望開始時刻マスタ!AD114&lt;シフト設定マスタ!$E$12,$AH114="キッチン"),"A",IF(AND(希望開始時刻マスタ!AD114&gt;=シフト設定マスタ!$D$13,希望開始時刻マスタ!AD114&lt;シフト設定マスタ!$E$13,$AH114="キッチン"),"B",IF(AND(希望開始時刻マスタ!AD114&gt;=シフト設定マスタ!$D$14,希望開始時刻マスタ!AD114&lt;シフト設定マスタ!$E$14,$AH114="ホール"),"C",IF(AND(希望開始時刻マスタ!AD114&gt;=シフト設定マスタ!$D$15,希望開始時刻マスタ!AD114&lt;シフト設定マスタ!$E$15,$AH114="ホール"),"D",IF(希望開始時刻マスタ!AD114="休み","休み","")))))</f>
        <v/>
      </c>
      <c r="AE114" s="142" t="str">
        <f>IF(AND(希望開始時刻マスタ!AE114&gt;=シフト設定マスタ!$D$12,希望開始時刻マスタ!AE114&lt;シフト設定マスタ!$E$12,$AH114="キッチン"),"A",IF(AND(希望開始時刻マスタ!AE114&gt;=シフト設定マスタ!$D$13,希望開始時刻マスタ!AE114&lt;シフト設定マスタ!$E$13,$AH114="キッチン"),"B",IF(AND(希望開始時刻マスタ!AE114&gt;=シフト設定マスタ!$D$14,希望開始時刻マスタ!AE114&lt;シフト設定マスタ!$E$14,$AH114="ホール"),"C",IF(AND(希望開始時刻マスタ!AE114&gt;=シフト設定マスタ!$D$15,希望開始時刻マスタ!AE114&lt;シフト設定マスタ!$E$15,$AH114="ホール"),"D",IF(希望開始時刻マスタ!AE114="休み","休み","")))))</f>
        <v/>
      </c>
      <c r="AF114" s="142" t="str">
        <f>IF(AND(希望開始時刻マスタ!AF114&gt;=シフト設定マスタ!$D$12,希望開始時刻マスタ!AF114&lt;シフト設定マスタ!$E$12,$AH114="キッチン"),"A",IF(AND(希望開始時刻マスタ!AF114&gt;=シフト設定マスタ!$D$13,希望開始時刻マスタ!AF114&lt;シフト設定マスタ!$E$13,$AH114="キッチン"),"B",IF(AND(希望開始時刻マスタ!AF114&gt;=シフト設定マスタ!$D$14,希望開始時刻マスタ!AF114&lt;シフト設定マスタ!$E$14,$AH114="ホール"),"C",IF(AND(希望開始時刻マスタ!AF114&gt;=シフト設定マスタ!$D$15,希望開始時刻マスタ!AF114&lt;シフト設定マスタ!$E$15,$AH114="ホール"),"D",IF(希望開始時刻マスタ!AF114="休み","休み","")))))</f>
        <v/>
      </c>
      <c r="AG114" s="142" t="str">
        <f>IF(AND(希望開始時刻マスタ!AG114&gt;=シフト設定マスタ!$D$12,希望開始時刻マスタ!AG114&lt;シフト設定マスタ!$E$12,$AH114="キッチン"),"A",IF(AND(希望開始時刻マスタ!AG114&gt;=シフト設定マスタ!$D$13,希望開始時刻マスタ!AG114&lt;シフト設定マスタ!$E$13,$AH114="キッチン"),"B",IF(AND(希望開始時刻マスタ!AG114&gt;=シフト設定マスタ!$D$14,希望開始時刻マスタ!AG114&lt;シフト設定マスタ!$E$14,$AH114="ホール"),"C",IF(AND(希望開始時刻マスタ!AG114&gt;=シフト設定マスタ!$D$15,希望開始時刻マスタ!AG114&lt;シフト設定マスタ!$E$15,$AH114="ホール"),"D",IF(希望開始時刻マスタ!AG114="休み","休み","")))))</f>
        <v/>
      </c>
      <c r="AH114" s="143">
        <f>スタッフマスタ!L18</f>
        <v>0</v>
      </c>
    </row>
    <row r="115" spans="2:34" x14ac:dyDescent="0.4">
      <c r="B115" s="17" t="s">
        <v>66</v>
      </c>
      <c r="C115" s="142" t="str">
        <f>IF(AND(希望開始時刻マスタ!C115&gt;=シフト設定マスタ!$D$12,希望開始時刻マスタ!C115&lt;シフト設定マスタ!$E$12,$AH115="キッチン"),"A",IF(AND(希望開始時刻マスタ!C115&gt;=シフト設定マスタ!$D$13,希望開始時刻マスタ!C115&lt;シフト設定マスタ!$E$13,$AH115="キッチン"),"B",IF(AND(希望開始時刻マスタ!C115&gt;=シフト設定マスタ!$D$14,希望開始時刻マスタ!C115&lt;シフト設定マスタ!$E$14,$AH115="ホール"),"C",IF(AND(希望開始時刻マスタ!C115&gt;=シフト設定マスタ!$D$15,希望開始時刻マスタ!C115&lt;シフト設定マスタ!$E$15,$AH115="ホール"),"D",IF(希望開始時刻マスタ!C115="休み","休み","")))))</f>
        <v/>
      </c>
      <c r="D115" s="142" t="str">
        <f>IF(AND(希望開始時刻マスタ!D115&gt;=シフト設定マスタ!$D$12,希望開始時刻マスタ!D115&lt;シフト設定マスタ!$E$12,$AH115="キッチン"),"A",IF(AND(希望開始時刻マスタ!D115&gt;=シフト設定マスタ!$D$13,希望開始時刻マスタ!D115&lt;シフト設定マスタ!$E$13,$AH115="キッチン"),"B",IF(AND(希望開始時刻マスタ!D115&gt;=シフト設定マスタ!$D$14,希望開始時刻マスタ!D115&lt;シフト設定マスタ!$E$14,$AH115="ホール"),"C",IF(AND(希望開始時刻マスタ!D115&gt;=シフト設定マスタ!$D$15,希望開始時刻マスタ!D115&lt;シフト設定マスタ!$E$15,$AH115="ホール"),"D",IF(希望開始時刻マスタ!D115="休み","休み","")))))</f>
        <v/>
      </c>
      <c r="E115" s="142" t="str">
        <f>IF(AND(希望開始時刻マスタ!E115&gt;=シフト設定マスタ!$D$12,希望開始時刻マスタ!E115&lt;シフト設定マスタ!$E$12,$AH115="キッチン"),"A",IF(AND(希望開始時刻マスタ!E115&gt;=シフト設定マスタ!$D$13,希望開始時刻マスタ!E115&lt;シフト設定マスタ!$E$13,$AH115="キッチン"),"B",IF(AND(希望開始時刻マスタ!E115&gt;=シフト設定マスタ!$D$14,希望開始時刻マスタ!E115&lt;シフト設定マスタ!$E$14,$AH115="ホール"),"C",IF(AND(希望開始時刻マスタ!E115&gt;=シフト設定マスタ!$D$15,希望開始時刻マスタ!E115&lt;シフト設定マスタ!$E$15,$AH115="ホール"),"D",IF(希望開始時刻マスタ!E115="休み","休み","")))))</f>
        <v/>
      </c>
      <c r="F115" s="142" t="str">
        <f>IF(AND(希望開始時刻マスタ!F115&gt;=シフト設定マスタ!$D$12,希望開始時刻マスタ!F115&lt;シフト設定マスタ!$E$12,$AH115="キッチン"),"A",IF(AND(希望開始時刻マスタ!F115&gt;=シフト設定マスタ!$D$13,希望開始時刻マスタ!F115&lt;シフト設定マスタ!$E$13,$AH115="キッチン"),"B",IF(AND(希望開始時刻マスタ!F115&gt;=シフト設定マスタ!$D$14,希望開始時刻マスタ!F115&lt;シフト設定マスタ!$E$14,$AH115="ホール"),"C",IF(AND(希望開始時刻マスタ!F115&gt;=シフト設定マスタ!$D$15,希望開始時刻マスタ!F115&lt;シフト設定マスタ!$E$15,$AH115="ホール"),"D",IF(希望開始時刻マスタ!F115="休み","休み","")))))</f>
        <v/>
      </c>
      <c r="G115" s="142" t="str">
        <f>IF(AND(希望開始時刻マスタ!G115&gt;=シフト設定マスタ!$D$12,希望開始時刻マスタ!G115&lt;シフト設定マスタ!$E$12,$AH115="キッチン"),"A",IF(AND(希望開始時刻マスタ!G115&gt;=シフト設定マスタ!$D$13,希望開始時刻マスタ!G115&lt;シフト設定マスタ!$E$13,$AH115="キッチン"),"B",IF(AND(希望開始時刻マスタ!G115&gt;=シフト設定マスタ!$D$14,希望開始時刻マスタ!G115&lt;シフト設定マスタ!$E$14,$AH115="ホール"),"C",IF(AND(希望開始時刻マスタ!G115&gt;=シフト設定マスタ!$D$15,希望開始時刻マスタ!G115&lt;シフト設定マスタ!$E$15,$AH115="ホール"),"D",IF(希望開始時刻マスタ!G115="休み","休み","")))))</f>
        <v/>
      </c>
      <c r="H115" s="142" t="str">
        <f>IF(AND(希望開始時刻マスタ!H115&gt;=シフト設定マスタ!$D$12,希望開始時刻マスタ!H115&lt;シフト設定マスタ!$E$12,$AH115="キッチン"),"A",IF(AND(希望開始時刻マスタ!H115&gt;=シフト設定マスタ!$D$13,希望開始時刻マスタ!H115&lt;シフト設定マスタ!$E$13,$AH115="キッチン"),"B",IF(AND(希望開始時刻マスタ!H115&gt;=シフト設定マスタ!$D$14,希望開始時刻マスタ!H115&lt;シフト設定マスタ!$E$14,$AH115="ホール"),"C",IF(AND(希望開始時刻マスタ!H115&gt;=シフト設定マスタ!$D$15,希望開始時刻マスタ!H115&lt;シフト設定マスタ!$E$15,$AH115="ホール"),"D",IF(希望開始時刻マスタ!H115="休み","休み","")))))</f>
        <v/>
      </c>
      <c r="I115" s="142" t="str">
        <f>IF(AND(希望開始時刻マスタ!I115&gt;=シフト設定マスタ!$D$12,希望開始時刻マスタ!I115&lt;シフト設定マスタ!$E$12,$AH115="キッチン"),"A",IF(AND(希望開始時刻マスタ!I115&gt;=シフト設定マスタ!$D$13,希望開始時刻マスタ!I115&lt;シフト設定マスタ!$E$13,$AH115="キッチン"),"B",IF(AND(希望開始時刻マスタ!I115&gt;=シフト設定マスタ!$D$14,希望開始時刻マスタ!I115&lt;シフト設定マスタ!$E$14,$AH115="ホール"),"C",IF(AND(希望開始時刻マスタ!I115&gt;=シフト設定マスタ!$D$15,希望開始時刻マスタ!I115&lt;シフト設定マスタ!$E$15,$AH115="ホール"),"D",IF(希望開始時刻マスタ!I115="休み","休み","")))))</f>
        <v/>
      </c>
      <c r="J115" s="142" t="str">
        <f>IF(AND(希望開始時刻マスタ!J115&gt;=シフト設定マスタ!$D$12,希望開始時刻マスタ!J115&lt;シフト設定マスタ!$E$12,$AH115="キッチン"),"A",IF(AND(希望開始時刻マスタ!J115&gt;=シフト設定マスタ!$D$13,希望開始時刻マスタ!J115&lt;シフト設定マスタ!$E$13,$AH115="キッチン"),"B",IF(AND(希望開始時刻マスタ!J115&gt;=シフト設定マスタ!$D$14,希望開始時刻マスタ!J115&lt;シフト設定マスタ!$E$14,$AH115="ホール"),"C",IF(AND(希望開始時刻マスタ!J115&gt;=シフト設定マスタ!$D$15,希望開始時刻マスタ!J115&lt;シフト設定マスタ!$E$15,$AH115="ホール"),"D",IF(希望開始時刻マスタ!J115="休み","休み","")))))</f>
        <v/>
      </c>
      <c r="K115" s="142" t="str">
        <f>IF(AND(希望開始時刻マスタ!K115&gt;=シフト設定マスタ!$D$12,希望開始時刻マスタ!K115&lt;シフト設定マスタ!$E$12,$AH115="キッチン"),"A",IF(AND(希望開始時刻マスタ!K115&gt;=シフト設定マスタ!$D$13,希望開始時刻マスタ!K115&lt;シフト設定マスタ!$E$13,$AH115="キッチン"),"B",IF(AND(希望開始時刻マスタ!K115&gt;=シフト設定マスタ!$D$14,希望開始時刻マスタ!K115&lt;シフト設定マスタ!$E$14,$AH115="ホール"),"C",IF(AND(希望開始時刻マスタ!K115&gt;=シフト設定マスタ!$D$15,希望開始時刻マスタ!K115&lt;シフト設定マスタ!$E$15,$AH115="ホール"),"D",IF(希望開始時刻マスタ!K115="休み","休み","")))))</f>
        <v/>
      </c>
      <c r="L115" s="142" t="str">
        <f>IF(AND(希望開始時刻マスタ!L115&gt;=シフト設定マスタ!$D$12,希望開始時刻マスタ!L115&lt;シフト設定マスタ!$E$12,$AH115="キッチン"),"A",IF(AND(希望開始時刻マスタ!L115&gt;=シフト設定マスタ!$D$13,希望開始時刻マスタ!L115&lt;シフト設定マスタ!$E$13,$AH115="キッチン"),"B",IF(AND(希望開始時刻マスタ!L115&gt;=シフト設定マスタ!$D$14,希望開始時刻マスタ!L115&lt;シフト設定マスタ!$E$14,$AH115="ホール"),"C",IF(AND(希望開始時刻マスタ!L115&gt;=シフト設定マスタ!$D$15,希望開始時刻マスタ!L115&lt;シフト設定マスタ!$E$15,$AH115="ホール"),"D",IF(希望開始時刻マスタ!L115="休み","休み","")))))</f>
        <v/>
      </c>
      <c r="M115" s="142" t="str">
        <f>IF(AND(希望開始時刻マスタ!M115&gt;=シフト設定マスタ!$D$12,希望開始時刻マスタ!M115&lt;シフト設定マスタ!$E$12,$AH115="キッチン"),"A",IF(AND(希望開始時刻マスタ!M115&gt;=シフト設定マスタ!$D$13,希望開始時刻マスタ!M115&lt;シフト設定マスタ!$E$13,$AH115="キッチン"),"B",IF(AND(希望開始時刻マスタ!M115&gt;=シフト設定マスタ!$D$14,希望開始時刻マスタ!M115&lt;シフト設定マスタ!$E$14,$AH115="ホール"),"C",IF(AND(希望開始時刻マスタ!M115&gt;=シフト設定マスタ!$D$15,希望開始時刻マスタ!M115&lt;シフト設定マスタ!$E$15,$AH115="ホール"),"D",IF(希望開始時刻マスタ!M115="休み","休み","")))))</f>
        <v/>
      </c>
      <c r="N115" s="142" t="str">
        <f>IF(AND(希望開始時刻マスタ!N115&gt;=シフト設定マスタ!$D$12,希望開始時刻マスタ!N115&lt;シフト設定マスタ!$E$12,$AH115="キッチン"),"A",IF(AND(希望開始時刻マスタ!N115&gt;=シフト設定マスタ!$D$13,希望開始時刻マスタ!N115&lt;シフト設定マスタ!$E$13,$AH115="キッチン"),"B",IF(AND(希望開始時刻マスタ!N115&gt;=シフト設定マスタ!$D$14,希望開始時刻マスタ!N115&lt;シフト設定マスタ!$E$14,$AH115="ホール"),"C",IF(AND(希望開始時刻マスタ!N115&gt;=シフト設定マスタ!$D$15,希望開始時刻マスタ!N115&lt;シフト設定マスタ!$E$15,$AH115="ホール"),"D",IF(希望開始時刻マスタ!N115="休み","休み","")))))</f>
        <v/>
      </c>
      <c r="O115" s="142" t="str">
        <f>IF(AND(希望開始時刻マスタ!O115&gt;=シフト設定マスタ!$D$12,希望開始時刻マスタ!O115&lt;シフト設定マスタ!$E$12,$AH115="キッチン"),"A",IF(AND(希望開始時刻マスタ!O115&gt;=シフト設定マスタ!$D$13,希望開始時刻マスタ!O115&lt;シフト設定マスタ!$E$13,$AH115="キッチン"),"B",IF(AND(希望開始時刻マスタ!O115&gt;=シフト設定マスタ!$D$14,希望開始時刻マスタ!O115&lt;シフト設定マスタ!$E$14,$AH115="ホール"),"C",IF(AND(希望開始時刻マスタ!O115&gt;=シフト設定マスタ!$D$15,希望開始時刻マスタ!O115&lt;シフト設定マスタ!$E$15,$AH115="ホール"),"D",IF(希望開始時刻マスタ!O115="休み","休み","")))))</f>
        <v/>
      </c>
      <c r="P115" s="142" t="str">
        <f>IF(AND(希望開始時刻マスタ!P115&gt;=シフト設定マスタ!$D$12,希望開始時刻マスタ!P115&lt;シフト設定マスタ!$E$12,$AH115="キッチン"),"A",IF(AND(希望開始時刻マスタ!P115&gt;=シフト設定マスタ!$D$13,希望開始時刻マスタ!P115&lt;シフト設定マスタ!$E$13,$AH115="キッチン"),"B",IF(AND(希望開始時刻マスタ!P115&gt;=シフト設定マスタ!$D$14,希望開始時刻マスタ!P115&lt;シフト設定マスタ!$E$14,$AH115="ホール"),"C",IF(AND(希望開始時刻マスタ!P115&gt;=シフト設定マスタ!$D$15,希望開始時刻マスタ!P115&lt;シフト設定マスタ!$E$15,$AH115="ホール"),"D",IF(希望開始時刻マスタ!P115="休み","休み","")))))</f>
        <v/>
      </c>
      <c r="Q115" s="142" t="str">
        <f>IF(AND(希望開始時刻マスタ!Q115&gt;=シフト設定マスタ!$D$12,希望開始時刻マスタ!Q115&lt;シフト設定マスタ!$E$12,$AH115="キッチン"),"A",IF(AND(希望開始時刻マスタ!Q115&gt;=シフト設定マスタ!$D$13,希望開始時刻マスタ!Q115&lt;シフト設定マスタ!$E$13,$AH115="キッチン"),"B",IF(AND(希望開始時刻マスタ!Q115&gt;=シフト設定マスタ!$D$14,希望開始時刻マスタ!Q115&lt;シフト設定マスタ!$E$14,$AH115="ホール"),"C",IF(AND(希望開始時刻マスタ!Q115&gt;=シフト設定マスタ!$D$15,希望開始時刻マスタ!Q115&lt;シフト設定マスタ!$E$15,$AH115="ホール"),"D",IF(希望開始時刻マスタ!Q115="休み","休み","")))))</f>
        <v/>
      </c>
      <c r="R115" s="142" t="str">
        <f>IF(AND(希望開始時刻マスタ!R115&gt;=シフト設定マスタ!$D$12,希望開始時刻マスタ!R115&lt;シフト設定マスタ!$E$12,$AH115="キッチン"),"A",IF(AND(希望開始時刻マスタ!R115&gt;=シフト設定マスタ!$D$13,希望開始時刻マスタ!R115&lt;シフト設定マスタ!$E$13,$AH115="キッチン"),"B",IF(AND(希望開始時刻マスタ!R115&gt;=シフト設定マスタ!$D$14,希望開始時刻マスタ!R115&lt;シフト設定マスタ!$E$14,$AH115="ホール"),"C",IF(AND(希望開始時刻マスタ!R115&gt;=シフト設定マスタ!$D$15,希望開始時刻マスタ!R115&lt;シフト設定マスタ!$E$15,$AH115="ホール"),"D",IF(希望開始時刻マスタ!R115="休み","休み","")))))</f>
        <v/>
      </c>
      <c r="S115" s="142" t="str">
        <f>IF(AND(希望開始時刻マスタ!S115&gt;=シフト設定マスタ!$D$12,希望開始時刻マスタ!S115&lt;シフト設定マスタ!$E$12,$AH115="キッチン"),"A",IF(AND(希望開始時刻マスタ!S115&gt;=シフト設定マスタ!$D$13,希望開始時刻マスタ!S115&lt;シフト設定マスタ!$E$13,$AH115="キッチン"),"B",IF(AND(希望開始時刻マスタ!S115&gt;=シフト設定マスタ!$D$14,希望開始時刻マスタ!S115&lt;シフト設定マスタ!$E$14,$AH115="ホール"),"C",IF(AND(希望開始時刻マスタ!S115&gt;=シフト設定マスタ!$D$15,希望開始時刻マスタ!S115&lt;シフト設定マスタ!$E$15,$AH115="ホール"),"D",IF(希望開始時刻マスタ!S115="休み","休み","")))))</f>
        <v/>
      </c>
      <c r="T115" s="142" t="str">
        <f>IF(AND(希望開始時刻マスタ!T115&gt;=シフト設定マスタ!$D$12,希望開始時刻マスタ!T115&lt;シフト設定マスタ!$E$12,$AH115="キッチン"),"A",IF(AND(希望開始時刻マスタ!T115&gt;=シフト設定マスタ!$D$13,希望開始時刻マスタ!T115&lt;シフト設定マスタ!$E$13,$AH115="キッチン"),"B",IF(AND(希望開始時刻マスタ!T115&gt;=シフト設定マスタ!$D$14,希望開始時刻マスタ!T115&lt;シフト設定マスタ!$E$14,$AH115="ホール"),"C",IF(AND(希望開始時刻マスタ!T115&gt;=シフト設定マスタ!$D$15,希望開始時刻マスタ!T115&lt;シフト設定マスタ!$E$15,$AH115="ホール"),"D",IF(希望開始時刻マスタ!T115="休み","休み","")))))</f>
        <v/>
      </c>
      <c r="U115" s="142" t="str">
        <f>IF(AND(希望開始時刻マスタ!U115&gt;=シフト設定マスタ!$D$12,希望開始時刻マスタ!U115&lt;シフト設定マスタ!$E$12,$AH115="キッチン"),"A",IF(AND(希望開始時刻マスタ!U115&gt;=シフト設定マスタ!$D$13,希望開始時刻マスタ!U115&lt;シフト設定マスタ!$E$13,$AH115="キッチン"),"B",IF(AND(希望開始時刻マスタ!U115&gt;=シフト設定マスタ!$D$14,希望開始時刻マスタ!U115&lt;シフト設定マスタ!$E$14,$AH115="ホール"),"C",IF(AND(希望開始時刻マスタ!U115&gt;=シフト設定マスタ!$D$15,希望開始時刻マスタ!U115&lt;シフト設定マスタ!$E$15,$AH115="ホール"),"D",IF(希望開始時刻マスタ!U115="休み","休み","")))))</f>
        <v/>
      </c>
      <c r="V115" s="142" t="str">
        <f>IF(AND(希望開始時刻マスタ!V115&gt;=シフト設定マスタ!$D$12,希望開始時刻マスタ!V115&lt;シフト設定マスタ!$E$12,$AH115="キッチン"),"A",IF(AND(希望開始時刻マスタ!V115&gt;=シフト設定マスタ!$D$13,希望開始時刻マスタ!V115&lt;シフト設定マスタ!$E$13,$AH115="キッチン"),"B",IF(AND(希望開始時刻マスタ!V115&gt;=シフト設定マスタ!$D$14,希望開始時刻マスタ!V115&lt;シフト設定マスタ!$E$14,$AH115="ホール"),"C",IF(AND(希望開始時刻マスタ!V115&gt;=シフト設定マスタ!$D$15,希望開始時刻マスタ!V115&lt;シフト設定マスタ!$E$15,$AH115="ホール"),"D",IF(希望開始時刻マスタ!V115="休み","休み","")))))</f>
        <v/>
      </c>
      <c r="W115" s="142" t="str">
        <f>IF(AND(希望開始時刻マスタ!W115&gt;=シフト設定マスタ!$D$12,希望開始時刻マスタ!W115&lt;シフト設定マスタ!$E$12,$AH115="キッチン"),"A",IF(AND(希望開始時刻マスタ!W115&gt;=シフト設定マスタ!$D$13,希望開始時刻マスタ!W115&lt;シフト設定マスタ!$E$13,$AH115="キッチン"),"B",IF(AND(希望開始時刻マスタ!W115&gt;=シフト設定マスタ!$D$14,希望開始時刻マスタ!W115&lt;シフト設定マスタ!$E$14,$AH115="ホール"),"C",IF(AND(希望開始時刻マスタ!W115&gt;=シフト設定マスタ!$D$15,希望開始時刻マスタ!W115&lt;シフト設定マスタ!$E$15,$AH115="ホール"),"D",IF(希望開始時刻マスタ!W115="休み","休み","")))))</f>
        <v/>
      </c>
      <c r="X115" s="142" t="str">
        <f>IF(AND(希望開始時刻マスタ!X115&gt;=シフト設定マスタ!$D$12,希望開始時刻マスタ!X115&lt;シフト設定マスタ!$E$12,$AH115="キッチン"),"A",IF(AND(希望開始時刻マスタ!X115&gt;=シフト設定マスタ!$D$13,希望開始時刻マスタ!X115&lt;シフト設定マスタ!$E$13,$AH115="キッチン"),"B",IF(AND(希望開始時刻マスタ!X115&gt;=シフト設定マスタ!$D$14,希望開始時刻マスタ!X115&lt;シフト設定マスタ!$E$14,$AH115="ホール"),"C",IF(AND(希望開始時刻マスタ!X115&gt;=シフト設定マスタ!$D$15,希望開始時刻マスタ!X115&lt;シフト設定マスタ!$E$15,$AH115="ホール"),"D",IF(希望開始時刻マスタ!X115="休み","休み","")))))</f>
        <v/>
      </c>
      <c r="Y115" s="142" t="str">
        <f>IF(AND(希望開始時刻マスタ!Y115&gt;=シフト設定マスタ!$D$12,希望開始時刻マスタ!Y115&lt;シフト設定マスタ!$E$12,$AH115="キッチン"),"A",IF(AND(希望開始時刻マスタ!Y115&gt;=シフト設定マスタ!$D$13,希望開始時刻マスタ!Y115&lt;シフト設定マスタ!$E$13,$AH115="キッチン"),"B",IF(AND(希望開始時刻マスタ!Y115&gt;=シフト設定マスタ!$D$14,希望開始時刻マスタ!Y115&lt;シフト設定マスタ!$E$14,$AH115="ホール"),"C",IF(AND(希望開始時刻マスタ!Y115&gt;=シフト設定マスタ!$D$15,希望開始時刻マスタ!Y115&lt;シフト設定マスタ!$E$15,$AH115="ホール"),"D",IF(希望開始時刻マスタ!Y115="休み","休み","")))))</f>
        <v/>
      </c>
      <c r="Z115" s="142" t="str">
        <f>IF(AND(希望開始時刻マスタ!Z115&gt;=シフト設定マスタ!$D$12,希望開始時刻マスタ!Z115&lt;シフト設定マスタ!$E$12,$AH115="キッチン"),"A",IF(AND(希望開始時刻マスタ!Z115&gt;=シフト設定マスタ!$D$13,希望開始時刻マスタ!Z115&lt;シフト設定マスタ!$E$13,$AH115="キッチン"),"B",IF(AND(希望開始時刻マスタ!Z115&gt;=シフト設定マスタ!$D$14,希望開始時刻マスタ!Z115&lt;シフト設定マスタ!$E$14,$AH115="ホール"),"C",IF(AND(希望開始時刻マスタ!Z115&gt;=シフト設定マスタ!$D$15,希望開始時刻マスタ!Z115&lt;シフト設定マスタ!$E$15,$AH115="ホール"),"D",IF(希望開始時刻マスタ!Z115="休み","休み","")))))</f>
        <v/>
      </c>
      <c r="AA115" s="142" t="str">
        <f>IF(AND(希望開始時刻マスタ!AA115&gt;=シフト設定マスタ!$D$12,希望開始時刻マスタ!AA115&lt;シフト設定マスタ!$E$12,$AH115="キッチン"),"A",IF(AND(希望開始時刻マスタ!AA115&gt;=シフト設定マスタ!$D$13,希望開始時刻マスタ!AA115&lt;シフト設定マスタ!$E$13,$AH115="キッチン"),"B",IF(AND(希望開始時刻マスタ!AA115&gt;=シフト設定マスタ!$D$14,希望開始時刻マスタ!AA115&lt;シフト設定マスタ!$E$14,$AH115="ホール"),"C",IF(AND(希望開始時刻マスタ!AA115&gt;=シフト設定マスタ!$D$15,希望開始時刻マスタ!AA115&lt;シフト設定マスタ!$E$15,$AH115="ホール"),"D",IF(希望開始時刻マスタ!AA115="休み","休み","")))))</f>
        <v/>
      </c>
      <c r="AB115" s="142" t="str">
        <f>IF(AND(希望開始時刻マスタ!AB115&gt;=シフト設定マスタ!$D$12,希望開始時刻マスタ!AB115&lt;シフト設定マスタ!$E$12,$AH115="キッチン"),"A",IF(AND(希望開始時刻マスタ!AB115&gt;=シフト設定マスタ!$D$13,希望開始時刻マスタ!AB115&lt;シフト設定マスタ!$E$13,$AH115="キッチン"),"B",IF(AND(希望開始時刻マスタ!AB115&gt;=シフト設定マスタ!$D$14,希望開始時刻マスタ!AB115&lt;シフト設定マスタ!$E$14,$AH115="ホール"),"C",IF(AND(希望開始時刻マスタ!AB115&gt;=シフト設定マスタ!$D$15,希望開始時刻マスタ!AB115&lt;シフト設定マスタ!$E$15,$AH115="ホール"),"D",IF(希望開始時刻マスタ!AB115="休み","休み","")))))</f>
        <v/>
      </c>
      <c r="AC115" s="142" t="str">
        <f>IF(AND(希望開始時刻マスタ!AC115&gt;=シフト設定マスタ!$D$12,希望開始時刻マスタ!AC115&lt;シフト設定マスタ!$E$12,$AH115="キッチン"),"A",IF(AND(希望開始時刻マスタ!AC115&gt;=シフト設定マスタ!$D$13,希望開始時刻マスタ!AC115&lt;シフト設定マスタ!$E$13,$AH115="キッチン"),"B",IF(AND(希望開始時刻マスタ!AC115&gt;=シフト設定マスタ!$D$14,希望開始時刻マスタ!AC115&lt;シフト設定マスタ!$E$14,$AH115="ホール"),"C",IF(AND(希望開始時刻マスタ!AC115&gt;=シフト設定マスタ!$D$15,希望開始時刻マスタ!AC115&lt;シフト設定マスタ!$E$15,$AH115="ホール"),"D",IF(希望開始時刻マスタ!AC115="休み","休み","")))))</f>
        <v/>
      </c>
      <c r="AD115" s="142" t="str">
        <f>IF(AND(希望開始時刻マスタ!AD115&gt;=シフト設定マスタ!$D$12,希望開始時刻マスタ!AD115&lt;シフト設定マスタ!$E$12,$AH115="キッチン"),"A",IF(AND(希望開始時刻マスタ!AD115&gt;=シフト設定マスタ!$D$13,希望開始時刻マスタ!AD115&lt;シフト設定マスタ!$E$13,$AH115="キッチン"),"B",IF(AND(希望開始時刻マスタ!AD115&gt;=シフト設定マスタ!$D$14,希望開始時刻マスタ!AD115&lt;シフト設定マスタ!$E$14,$AH115="ホール"),"C",IF(AND(希望開始時刻マスタ!AD115&gt;=シフト設定マスタ!$D$15,希望開始時刻マスタ!AD115&lt;シフト設定マスタ!$E$15,$AH115="ホール"),"D",IF(希望開始時刻マスタ!AD115="休み","休み","")))))</f>
        <v/>
      </c>
      <c r="AE115" s="142" t="str">
        <f>IF(AND(希望開始時刻マスタ!AE115&gt;=シフト設定マスタ!$D$12,希望開始時刻マスタ!AE115&lt;シフト設定マスタ!$E$12,$AH115="キッチン"),"A",IF(AND(希望開始時刻マスタ!AE115&gt;=シフト設定マスタ!$D$13,希望開始時刻マスタ!AE115&lt;シフト設定マスタ!$E$13,$AH115="キッチン"),"B",IF(AND(希望開始時刻マスタ!AE115&gt;=シフト設定マスタ!$D$14,希望開始時刻マスタ!AE115&lt;シフト設定マスタ!$E$14,$AH115="ホール"),"C",IF(AND(希望開始時刻マスタ!AE115&gt;=シフト設定マスタ!$D$15,希望開始時刻マスタ!AE115&lt;シフト設定マスタ!$E$15,$AH115="ホール"),"D",IF(希望開始時刻マスタ!AE115="休み","休み","")))))</f>
        <v/>
      </c>
      <c r="AF115" s="142" t="str">
        <f>IF(AND(希望開始時刻マスタ!AF115&gt;=シフト設定マスタ!$D$12,希望開始時刻マスタ!AF115&lt;シフト設定マスタ!$E$12,$AH115="キッチン"),"A",IF(AND(希望開始時刻マスタ!AF115&gt;=シフト設定マスタ!$D$13,希望開始時刻マスタ!AF115&lt;シフト設定マスタ!$E$13,$AH115="キッチン"),"B",IF(AND(希望開始時刻マスタ!AF115&gt;=シフト設定マスタ!$D$14,希望開始時刻マスタ!AF115&lt;シフト設定マスタ!$E$14,$AH115="ホール"),"C",IF(AND(希望開始時刻マスタ!AF115&gt;=シフト設定マスタ!$D$15,希望開始時刻マスタ!AF115&lt;シフト設定マスタ!$E$15,$AH115="ホール"),"D",IF(希望開始時刻マスタ!AF115="休み","休み","")))))</f>
        <v/>
      </c>
      <c r="AG115" s="142" t="str">
        <f>IF(AND(希望開始時刻マスタ!AG115&gt;=シフト設定マスタ!$D$12,希望開始時刻マスタ!AG115&lt;シフト設定マスタ!$E$12,$AH115="キッチン"),"A",IF(AND(希望開始時刻マスタ!AG115&gt;=シフト設定マスタ!$D$13,希望開始時刻マスタ!AG115&lt;シフト設定マスタ!$E$13,$AH115="キッチン"),"B",IF(AND(希望開始時刻マスタ!AG115&gt;=シフト設定マスタ!$D$14,希望開始時刻マスタ!AG115&lt;シフト設定マスタ!$E$14,$AH115="ホール"),"C",IF(AND(希望開始時刻マスタ!AG115&gt;=シフト設定マスタ!$D$15,希望開始時刻マスタ!AG115&lt;シフト設定マスタ!$E$15,$AH115="ホール"),"D",IF(希望開始時刻マスタ!AG115="休み","休み","")))))</f>
        <v/>
      </c>
      <c r="AH115" s="143">
        <f>スタッフマスタ!L19</f>
        <v>0</v>
      </c>
    </row>
    <row r="116" spans="2:34" x14ac:dyDescent="0.4">
      <c r="B116" s="17" t="s">
        <v>67</v>
      </c>
      <c r="C116" s="142" t="str">
        <f>IF(AND(希望開始時刻マスタ!C116&gt;=シフト設定マスタ!$D$12,希望開始時刻マスタ!C116&lt;シフト設定マスタ!$E$12,$AH116="キッチン"),"A",IF(AND(希望開始時刻マスタ!C116&gt;=シフト設定マスタ!$D$13,希望開始時刻マスタ!C116&lt;シフト設定マスタ!$E$13,$AH116="キッチン"),"B",IF(AND(希望開始時刻マスタ!C116&gt;=シフト設定マスタ!$D$14,希望開始時刻マスタ!C116&lt;シフト設定マスタ!$E$14,$AH116="ホール"),"C",IF(AND(希望開始時刻マスタ!C116&gt;=シフト設定マスタ!$D$15,希望開始時刻マスタ!C116&lt;シフト設定マスタ!$E$15,$AH116="ホール"),"D",IF(希望開始時刻マスタ!C116="休み","休み","")))))</f>
        <v/>
      </c>
      <c r="D116" s="142" t="str">
        <f>IF(AND(希望開始時刻マスタ!D116&gt;=シフト設定マスタ!$D$12,希望開始時刻マスタ!D116&lt;シフト設定マスタ!$E$12,$AH116="キッチン"),"A",IF(AND(希望開始時刻マスタ!D116&gt;=シフト設定マスタ!$D$13,希望開始時刻マスタ!D116&lt;シフト設定マスタ!$E$13,$AH116="キッチン"),"B",IF(AND(希望開始時刻マスタ!D116&gt;=シフト設定マスタ!$D$14,希望開始時刻マスタ!D116&lt;シフト設定マスタ!$E$14,$AH116="ホール"),"C",IF(AND(希望開始時刻マスタ!D116&gt;=シフト設定マスタ!$D$15,希望開始時刻マスタ!D116&lt;シフト設定マスタ!$E$15,$AH116="ホール"),"D",IF(希望開始時刻マスタ!D116="休み","休み","")))))</f>
        <v/>
      </c>
      <c r="E116" s="142" t="str">
        <f>IF(AND(希望開始時刻マスタ!E116&gt;=シフト設定マスタ!$D$12,希望開始時刻マスタ!E116&lt;シフト設定マスタ!$E$12,$AH116="キッチン"),"A",IF(AND(希望開始時刻マスタ!E116&gt;=シフト設定マスタ!$D$13,希望開始時刻マスタ!E116&lt;シフト設定マスタ!$E$13,$AH116="キッチン"),"B",IF(AND(希望開始時刻マスタ!E116&gt;=シフト設定マスタ!$D$14,希望開始時刻マスタ!E116&lt;シフト設定マスタ!$E$14,$AH116="ホール"),"C",IF(AND(希望開始時刻マスタ!E116&gt;=シフト設定マスタ!$D$15,希望開始時刻マスタ!E116&lt;シフト設定マスタ!$E$15,$AH116="ホール"),"D",IF(希望開始時刻マスタ!E116="休み","休み","")))))</f>
        <v/>
      </c>
      <c r="F116" s="142" t="str">
        <f>IF(AND(希望開始時刻マスタ!F116&gt;=シフト設定マスタ!$D$12,希望開始時刻マスタ!F116&lt;シフト設定マスタ!$E$12,$AH116="キッチン"),"A",IF(AND(希望開始時刻マスタ!F116&gt;=シフト設定マスタ!$D$13,希望開始時刻マスタ!F116&lt;シフト設定マスタ!$E$13,$AH116="キッチン"),"B",IF(AND(希望開始時刻マスタ!F116&gt;=シフト設定マスタ!$D$14,希望開始時刻マスタ!F116&lt;シフト設定マスタ!$E$14,$AH116="ホール"),"C",IF(AND(希望開始時刻マスタ!F116&gt;=シフト設定マスタ!$D$15,希望開始時刻マスタ!F116&lt;シフト設定マスタ!$E$15,$AH116="ホール"),"D",IF(希望開始時刻マスタ!F116="休み","休み","")))))</f>
        <v/>
      </c>
      <c r="G116" s="142" t="str">
        <f>IF(AND(希望開始時刻マスタ!G116&gt;=シフト設定マスタ!$D$12,希望開始時刻マスタ!G116&lt;シフト設定マスタ!$E$12,$AH116="キッチン"),"A",IF(AND(希望開始時刻マスタ!G116&gt;=シフト設定マスタ!$D$13,希望開始時刻マスタ!G116&lt;シフト設定マスタ!$E$13,$AH116="キッチン"),"B",IF(AND(希望開始時刻マスタ!G116&gt;=シフト設定マスタ!$D$14,希望開始時刻マスタ!G116&lt;シフト設定マスタ!$E$14,$AH116="ホール"),"C",IF(AND(希望開始時刻マスタ!G116&gt;=シフト設定マスタ!$D$15,希望開始時刻マスタ!G116&lt;シフト設定マスタ!$E$15,$AH116="ホール"),"D",IF(希望開始時刻マスタ!G116="休み","休み","")))))</f>
        <v/>
      </c>
      <c r="H116" s="142" t="str">
        <f>IF(AND(希望開始時刻マスタ!H116&gt;=シフト設定マスタ!$D$12,希望開始時刻マスタ!H116&lt;シフト設定マスタ!$E$12,$AH116="キッチン"),"A",IF(AND(希望開始時刻マスタ!H116&gt;=シフト設定マスタ!$D$13,希望開始時刻マスタ!H116&lt;シフト設定マスタ!$E$13,$AH116="キッチン"),"B",IF(AND(希望開始時刻マスタ!H116&gt;=シフト設定マスタ!$D$14,希望開始時刻マスタ!H116&lt;シフト設定マスタ!$E$14,$AH116="ホール"),"C",IF(AND(希望開始時刻マスタ!H116&gt;=シフト設定マスタ!$D$15,希望開始時刻マスタ!H116&lt;シフト設定マスタ!$E$15,$AH116="ホール"),"D",IF(希望開始時刻マスタ!H116="休み","休み","")))))</f>
        <v/>
      </c>
      <c r="I116" s="142" t="str">
        <f>IF(AND(希望開始時刻マスタ!I116&gt;=シフト設定マスタ!$D$12,希望開始時刻マスタ!I116&lt;シフト設定マスタ!$E$12,$AH116="キッチン"),"A",IF(AND(希望開始時刻マスタ!I116&gt;=シフト設定マスタ!$D$13,希望開始時刻マスタ!I116&lt;シフト設定マスタ!$E$13,$AH116="キッチン"),"B",IF(AND(希望開始時刻マスタ!I116&gt;=シフト設定マスタ!$D$14,希望開始時刻マスタ!I116&lt;シフト設定マスタ!$E$14,$AH116="ホール"),"C",IF(AND(希望開始時刻マスタ!I116&gt;=シフト設定マスタ!$D$15,希望開始時刻マスタ!I116&lt;シフト設定マスタ!$E$15,$AH116="ホール"),"D",IF(希望開始時刻マスタ!I116="休み","休み","")))))</f>
        <v/>
      </c>
      <c r="J116" s="142" t="str">
        <f>IF(AND(希望開始時刻マスタ!J116&gt;=シフト設定マスタ!$D$12,希望開始時刻マスタ!J116&lt;シフト設定マスタ!$E$12,$AH116="キッチン"),"A",IF(AND(希望開始時刻マスタ!J116&gt;=シフト設定マスタ!$D$13,希望開始時刻マスタ!J116&lt;シフト設定マスタ!$E$13,$AH116="キッチン"),"B",IF(AND(希望開始時刻マスタ!J116&gt;=シフト設定マスタ!$D$14,希望開始時刻マスタ!J116&lt;シフト設定マスタ!$E$14,$AH116="ホール"),"C",IF(AND(希望開始時刻マスタ!J116&gt;=シフト設定マスタ!$D$15,希望開始時刻マスタ!J116&lt;シフト設定マスタ!$E$15,$AH116="ホール"),"D",IF(希望開始時刻マスタ!J116="休み","休み","")))))</f>
        <v/>
      </c>
      <c r="K116" s="142" t="str">
        <f>IF(AND(希望開始時刻マスタ!K116&gt;=シフト設定マスタ!$D$12,希望開始時刻マスタ!K116&lt;シフト設定マスタ!$E$12,$AH116="キッチン"),"A",IF(AND(希望開始時刻マスタ!K116&gt;=シフト設定マスタ!$D$13,希望開始時刻マスタ!K116&lt;シフト設定マスタ!$E$13,$AH116="キッチン"),"B",IF(AND(希望開始時刻マスタ!K116&gt;=シフト設定マスタ!$D$14,希望開始時刻マスタ!K116&lt;シフト設定マスタ!$E$14,$AH116="ホール"),"C",IF(AND(希望開始時刻マスタ!K116&gt;=シフト設定マスタ!$D$15,希望開始時刻マスタ!K116&lt;シフト設定マスタ!$E$15,$AH116="ホール"),"D",IF(希望開始時刻マスタ!K116="休み","休み","")))))</f>
        <v/>
      </c>
      <c r="L116" s="142" t="str">
        <f>IF(AND(希望開始時刻マスタ!L116&gt;=シフト設定マスタ!$D$12,希望開始時刻マスタ!L116&lt;シフト設定マスタ!$E$12,$AH116="キッチン"),"A",IF(AND(希望開始時刻マスタ!L116&gt;=シフト設定マスタ!$D$13,希望開始時刻マスタ!L116&lt;シフト設定マスタ!$E$13,$AH116="キッチン"),"B",IF(AND(希望開始時刻マスタ!L116&gt;=シフト設定マスタ!$D$14,希望開始時刻マスタ!L116&lt;シフト設定マスタ!$E$14,$AH116="ホール"),"C",IF(AND(希望開始時刻マスタ!L116&gt;=シフト設定マスタ!$D$15,希望開始時刻マスタ!L116&lt;シフト設定マスタ!$E$15,$AH116="ホール"),"D",IF(希望開始時刻マスタ!L116="休み","休み","")))))</f>
        <v/>
      </c>
      <c r="M116" s="142" t="str">
        <f>IF(AND(希望開始時刻マスタ!M116&gt;=シフト設定マスタ!$D$12,希望開始時刻マスタ!M116&lt;シフト設定マスタ!$E$12,$AH116="キッチン"),"A",IF(AND(希望開始時刻マスタ!M116&gt;=シフト設定マスタ!$D$13,希望開始時刻マスタ!M116&lt;シフト設定マスタ!$E$13,$AH116="キッチン"),"B",IF(AND(希望開始時刻マスタ!M116&gt;=シフト設定マスタ!$D$14,希望開始時刻マスタ!M116&lt;シフト設定マスタ!$E$14,$AH116="ホール"),"C",IF(AND(希望開始時刻マスタ!M116&gt;=シフト設定マスタ!$D$15,希望開始時刻マスタ!M116&lt;シフト設定マスタ!$E$15,$AH116="ホール"),"D",IF(希望開始時刻マスタ!M116="休み","休み","")))))</f>
        <v/>
      </c>
      <c r="N116" s="142" t="str">
        <f>IF(AND(希望開始時刻マスタ!N116&gt;=シフト設定マスタ!$D$12,希望開始時刻マスタ!N116&lt;シフト設定マスタ!$E$12,$AH116="キッチン"),"A",IF(AND(希望開始時刻マスタ!N116&gt;=シフト設定マスタ!$D$13,希望開始時刻マスタ!N116&lt;シフト設定マスタ!$E$13,$AH116="キッチン"),"B",IF(AND(希望開始時刻マスタ!N116&gt;=シフト設定マスタ!$D$14,希望開始時刻マスタ!N116&lt;シフト設定マスタ!$E$14,$AH116="ホール"),"C",IF(AND(希望開始時刻マスタ!N116&gt;=シフト設定マスタ!$D$15,希望開始時刻マスタ!N116&lt;シフト設定マスタ!$E$15,$AH116="ホール"),"D",IF(希望開始時刻マスタ!N116="休み","休み","")))))</f>
        <v/>
      </c>
      <c r="O116" s="142" t="str">
        <f>IF(AND(希望開始時刻マスタ!O116&gt;=シフト設定マスタ!$D$12,希望開始時刻マスタ!O116&lt;シフト設定マスタ!$E$12,$AH116="キッチン"),"A",IF(AND(希望開始時刻マスタ!O116&gt;=シフト設定マスタ!$D$13,希望開始時刻マスタ!O116&lt;シフト設定マスタ!$E$13,$AH116="キッチン"),"B",IF(AND(希望開始時刻マスタ!O116&gt;=シフト設定マスタ!$D$14,希望開始時刻マスタ!O116&lt;シフト設定マスタ!$E$14,$AH116="ホール"),"C",IF(AND(希望開始時刻マスタ!O116&gt;=シフト設定マスタ!$D$15,希望開始時刻マスタ!O116&lt;シフト設定マスタ!$E$15,$AH116="ホール"),"D",IF(希望開始時刻マスタ!O116="休み","休み","")))))</f>
        <v/>
      </c>
      <c r="P116" s="142" t="str">
        <f>IF(AND(希望開始時刻マスタ!P116&gt;=シフト設定マスタ!$D$12,希望開始時刻マスタ!P116&lt;シフト設定マスタ!$E$12,$AH116="キッチン"),"A",IF(AND(希望開始時刻マスタ!P116&gt;=シフト設定マスタ!$D$13,希望開始時刻マスタ!P116&lt;シフト設定マスタ!$E$13,$AH116="キッチン"),"B",IF(AND(希望開始時刻マスタ!P116&gt;=シフト設定マスタ!$D$14,希望開始時刻マスタ!P116&lt;シフト設定マスタ!$E$14,$AH116="ホール"),"C",IF(AND(希望開始時刻マスタ!P116&gt;=シフト設定マスタ!$D$15,希望開始時刻マスタ!P116&lt;シフト設定マスタ!$E$15,$AH116="ホール"),"D",IF(希望開始時刻マスタ!P116="休み","休み","")))))</f>
        <v/>
      </c>
      <c r="Q116" s="142" t="str">
        <f>IF(AND(希望開始時刻マスタ!Q116&gt;=シフト設定マスタ!$D$12,希望開始時刻マスタ!Q116&lt;シフト設定マスタ!$E$12,$AH116="キッチン"),"A",IF(AND(希望開始時刻マスタ!Q116&gt;=シフト設定マスタ!$D$13,希望開始時刻マスタ!Q116&lt;シフト設定マスタ!$E$13,$AH116="キッチン"),"B",IF(AND(希望開始時刻マスタ!Q116&gt;=シフト設定マスタ!$D$14,希望開始時刻マスタ!Q116&lt;シフト設定マスタ!$E$14,$AH116="ホール"),"C",IF(AND(希望開始時刻マスタ!Q116&gt;=シフト設定マスタ!$D$15,希望開始時刻マスタ!Q116&lt;シフト設定マスタ!$E$15,$AH116="ホール"),"D",IF(希望開始時刻マスタ!Q116="休み","休み","")))))</f>
        <v/>
      </c>
      <c r="R116" s="142" t="str">
        <f>IF(AND(希望開始時刻マスタ!R116&gt;=シフト設定マスタ!$D$12,希望開始時刻マスタ!R116&lt;シフト設定マスタ!$E$12,$AH116="キッチン"),"A",IF(AND(希望開始時刻マスタ!R116&gt;=シフト設定マスタ!$D$13,希望開始時刻マスタ!R116&lt;シフト設定マスタ!$E$13,$AH116="キッチン"),"B",IF(AND(希望開始時刻マスタ!R116&gt;=シフト設定マスタ!$D$14,希望開始時刻マスタ!R116&lt;シフト設定マスタ!$E$14,$AH116="ホール"),"C",IF(AND(希望開始時刻マスタ!R116&gt;=シフト設定マスタ!$D$15,希望開始時刻マスタ!R116&lt;シフト設定マスタ!$E$15,$AH116="ホール"),"D",IF(希望開始時刻マスタ!R116="休み","休み","")))))</f>
        <v/>
      </c>
      <c r="S116" s="142" t="str">
        <f>IF(AND(希望開始時刻マスタ!S116&gt;=シフト設定マスタ!$D$12,希望開始時刻マスタ!S116&lt;シフト設定マスタ!$E$12,$AH116="キッチン"),"A",IF(AND(希望開始時刻マスタ!S116&gt;=シフト設定マスタ!$D$13,希望開始時刻マスタ!S116&lt;シフト設定マスタ!$E$13,$AH116="キッチン"),"B",IF(AND(希望開始時刻マスタ!S116&gt;=シフト設定マスタ!$D$14,希望開始時刻マスタ!S116&lt;シフト設定マスタ!$E$14,$AH116="ホール"),"C",IF(AND(希望開始時刻マスタ!S116&gt;=シフト設定マスタ!$D$15,希望開始時刻マスタ!S116&lt;シフト設定マスタ!$E$15,$AH116="ホール"),"D",IF(希望開始時刻マスタ!S116="休み","休み","")))))</f>
        <v/>
      </c>
      <c r="T116" s="142" t="str">
        <f>IF(AND(希望開始時刻マスタ!T116&gt;=シフト設定マスタ!$D$12,希望開始時刻マスタ!T116&lt;シフト設定マスタ!$E$12,$AH116="キッチン"),"A",IF(AND(希望開始時刻マスタ!T116&gt;=シフト設定マスタ!$D$13,希望開始時刻マスタ!T116&lt;シフト設定マスタ!$E$13,$AH116="キッチン"),"B",IF(AND(希望開始時刻マスタ!T116&gt;=シフト設定マスタ!$D$14,希望開始時刻マスタ!T116&lt;シフト設定マスタ!$E$14,$AH116="ホール"),"C",IF(AND(希望開始時刻マスタ!T116&gt;=シフト設定マスタ!$D$15,希望開始時刻マスタ!T116&lt;シフト設定マスタ!$E$15,$AH116="ホール"),"D",IF(希望開始時刻マスタ!T116="休み","休み","")))))</f>
        <v/>
      </c>
      <c r="U116" s="142" t="str">
        <f>IF(AND(希望開始時刻マスタ!U116&gt;=シフト設定マスタ!$D$12,希望開始時刻マスタ!U116&lt;シフト設定マスタ!$E$12,$AH116="キッチン"),"A",IF(AND(希望開始時刻マスタ!U116&gt;=シフト設定マスタ!$D$13,希望開始時刻マスタ!U116&lt;シフト設定マスタ!$E$13,$AH116="キッチン"),"B",IF(AND(希望開始時刻マスタ!U116&gt;=シフト設定マスタ!$D$14,希望開始時刻マスタ!U116&lt;シフト設定マスタ!$E$14,$AH116="ホール"),"C",IF(AND(希望開始時刻マスタ!U116&gt;=シフト設定マスタ!$D$15,希望開始時刻マスタ!U116&lt;シフト設定マスタ!$E$15,$AH116="ホール"),"D",IF(希望開始時刻マスタ!U116="休み","休み","")))))</f>
        <v/>
      </c>
      <c r="V116" s="142" t="str">
        <f>IF(AND(希望開始時刻マスタ!V116&gt;=シフト設定マスタ!$D$12,希望開始時刻マスタ!V116&lt;シフト設定マスタ!$E$12,$AH116="キッチン"),"A",IF(AND(希望開始時刻マスタ!V116&gt;=シフト設定マスタ!$D$13,希望開始時刻マスタ!V116&lt;シフト設定マスタ!$E$13,$AH116="キッチン"),"B",IF(AND(希望開始時刻マスタ!V116&gt;=シフト設定マスタ!$D$14,希望開始時刻マスタ!V116&lt;シフト設定マスタ!$E$14,$AH116="ホール"),"C",IF(AND(希望開始時刻マスタ!V116&gt;=シフト設定マスタ!$D$15,希望開始時刻マスタ!V116&lt;シフト設定マスタ!$E$15,$AH116="ホール"),"D",IF(希望開始時刻マスタ!V116="休み","休み","")))))</f>
        <v/>
      </c>
      <c r="W116" s="142" t="str">
        <f>IF(AND(希望開始時刻マスタ!W116&gt;=シフト設定マスタ!$D$12,希望開始時刻マスタ!W116&lt;シフト設定マスタ!$E$12,$AH116="キッチン"),"A",IF(AND(希望開始時刻マスタ!W116&gt;=シフト設定マスタ!$D$13,希望開始時刻マスタ!W116&lt;シフト設定マスタ!$E$13,$AH116="キッチン"),"B",IF(AND(希望開始時刻マスタ!W116&gt;=シフト設定マスタ!$D$14,希望開始時刻マスタ!W116&lt;シフト設定マスタ!$E$14,$AH116="ホール"),"C",IF(AND(希望開始時刻マスタ!W116&gt;=シフト設定マスタ!$D$15,希望開始時刻マスタ!W116&lt;シフト設定マスタ!$E$15,$AH116="ホール"),"D",IF(希望開始時刻マスタ!W116="休み","休み","")))))</f>
        <v/>
      </c>
      <c r="X116" s="142" t="str">
        <f>IF(AND(希望開始時刻マスタ!X116&gt;=シフト設定マスタ!$D$12,希望開始時刻マスタ!X116&lt;シフト設定マスタ!$E$12,$AH116="キッチン"),"A",IF(AND(希望開始時刻マスタ!X116&gt;=シフト設定マスタ!$D$13,希望開始時刻マスタ!X116&lt;シフト設定マスタ!$E$13,$AH116="キッチン"),"B",IF(AND(希望開始時刻マスタ!X116&gt;=シフト設定マスタ!$D$14,希望開始時刻マスタ!X116&lt;シフト設定マスタ!$E$14,$AH116="ホール"),"C",IF(AND(希望開始時刻マスタ!X116&gt;=シフト設定マスタ!$D$15,希望開始時刻マスタ!X116&lt;シフト設定マスタ!$E$15,$AH116="ホール"),"D",IF(希望開始時刻マスタ!X116="休み","休み","")))))</f>
        <v/>
      </c>
      <c r="Y116" s="142" t="str">
        <f>IF(AND(希望開始時刻マスタ!Y116&gt;=シフト設定マスタ!$D$12,希望開始時刻マスタ!Y116&lt;シフト設定マスタ!$E$12,$AH116="キッチン"),"A",IF(AND(希望開始時刻マスタ!Y116&gt;=シフト設定マスタ!$D$13,希望開始時刻マスタ!Y116&lt;シフト設定マスタ!$E$13,$AH116="キッチン"),"B",IF(AND(希望開始時刻マスタ!Y116&gt;=シフト設定マスタ!$D$14,希望開始時刻マスタ!Y116&lt;シフト設定マスタ!$E$14,$AH116="ホール"),"C",IF(AND(希望開始時刻マスタ!Y116&gt;=シフト設定マスタ!$D$15,希望開始時刻マスタ!Y116&lt;シフト設定マスタ!$E$15,$AH116="ホール"),"D",IF(希望開始時刻マスタ!Y116="休み","休み","")))))</f>
        <v/>
      </c>
      <c r="Z116" s="142" t="str">
        <f>IF(AND(希望開始時刻マスタ!Z116&gt;=シフト設定マスタ!$D$12,希望開始時刻マスタ!Z116&lt;シフト設定マスタ!$E$12,$AH116="キッチン"),"A",IF(AND(希望開始時刻マスタ!Z116&gt;=シフト設定マスタ!$D$13,希望開始時刻マスタ!Z116&lt;シフト設定マスタ!$E$13,$AH116="キッチン"),"B",IF(AND(希望開始時刻マスタ!Z116&gt;=シフト設定マスタ!$D$14,希望開始時刻マスタ!Z116&lt;シフト設定マスタ!$E$14,$AH116="ホール"),"C",IF(AND(希望開始時刻マスタ!Z116&gt;=シフト設定マスタ!$D$15,希望開始時刻マスタ!Z116&lt;シフト設定マスタ!$E$15,$AH116="ホール"),"D",IF(希望開始時刻マスタ!Z116="休み","休み","")))))</f>
        <v/>
      </c>
      <c r="AA116" s="142" t="str">
        <f>IF(AND(希望開始時刻マスタ!AA116&gt;=シフト設定マスタ!$D$12,希望開始時刻マスタ!AA116&lt;シフト設定マスタ!$E$12,$AH116="キッチン"),"A",IF(AND(希望開始時刻マスタ!AA116&gt;=シフト設定マスタ!$D$13,希望開始時刻マスタ!AA116&lt;シフト設定マスタ!$E$13,$AH116="キッチン"),"B",IF(AND(希望開始時刻マスタ!AA116&gt;=シフト設定マスタ!$D$14,希望開始時刻マスタ!AA116&lt;シフト設定マスタ!$E$14,$AH116="ホール"),"C",IF(AND(希望開始時刻マスタ!AA116&gt;=シフト設定マスタ!$D$15,希望開始時刻マスタ!AA116&lt;シフト設定マスタ!$E$15,$AH116="ホール"),"D",IF(希望開始時刻マスタ!AA116="休み","休み","")))))</f>
        <v/>
      </c>
      <c r="AB116" s="142" t="str">
        <f>IF(AND(希望開始時刻マスタ!AB116&gt;=シフト設定マスタ!$D$12,希望開始時刻マスタ!AB116&lt;シフト設定マスタ!$E$12,$AH116="キッチン"),"A",IF(AND(希望開始時刻マスタ!AB116&gt;=シフト設定マスタ!$D$13,希望開始時刻マスタ!AB116&lt;シフト設定マスタ!$E$13,$AH116="キッチン"),"B",IF(AND(希望開始時刻マスタ!AB116&gt;=シフト設定マスタ!$D$14,希望開始時刻マスタ!AB116&lt;シフト設定マスタ!$E$14,$AH116="ホール"),"C",IF(AND(希望開始時刻マスタ!AB116&gt;=シフト設定マスタ!$D$15,希望開始時刻マスタ!AB116&lt;シフト設定マスタ!$E$15,$AH116="ホール"),"D",IF(希望開始時刻マスタ!AB116="休み","休み","")))))</f>
        <v/>
      </c>
      <c r="AC116" s="142" t="str">
        <f>IF(AND(希望開始時刻マスタ!AC116&gt;=シフト設定マスタ!$D$12,希望開始時刻マスタ!AC116&lt;シフト設定マスタ!$E$12,$AH116="キッチン"),"A",IF(AND(希望開始時刻マスタ!AC116&gt;=シフト設定マスタ!$D$13,希望開始時刻マスタ!AC116&lt;シフト設定マスタ!$E$13,$AH116="キッチン"),"B",IF(AND(希望開始時刻マスタ!AC116&gt;=シフト設定マスタ!$D$14,希望開始時刻マスタ!AC116&lt;シフト設定マスタ!$E$14,$AH116="ホール"),"C",IF(AND(希望開始時刻マスタ!AC116&gt;=シフト設定マスタ!$D$15,希望開始時刻マスタ!AC116&lt;シフト設定マスタ!$E$15,$AH116="ホール"),"D",IF(希望開始時刻マスタ!AC116="休み","休み","")))))</f>
        <v/>
      </c>
      <c r="AD116" s="142" t="str">
        <f>IF(AND(希望開始時刻マスタ!AD116&gt;=シフト設定マスタ!$D$12,希望開始時刻マスタ!AD116&lt;シフト設定マスタ!$E$12,$AH116="キッチン"),"A",IF(AND(希望開始時刻マスタ!AD116&gt;=シフト設定マスタ!$D$13,希望開始時刻マスタ!AD116&lt;シフト設定マスタ!$E$13,$AH116="キッチン"),"B",IF(AND(希望開始時刻マスタ!AD116&gt;=シフト設定マスタ!$D$14,希望開始時刻マスタ!AD116&lt;シフト設定マスタ!$E$14,$AH116="ホール"),"C",IF(AND(希望開始時刻マスタ!AD116&gt;=シフト設定マスタ!$D$15,希望開始時刻マスタ!AD116&lt;シフト設定マスタ!$E$15,$AH116="ホール"),"D",IF(希望開始時刻マスタ!AD116="休み","休み","")))))</f>
        <v/>
      </c>
      <c r="AE116" s="142" t="str">
        <f>IF(AND(希望開始時刻マスタ!AE116&gt;=シフト設定マスタ!$D$12,希望開始時刻マスタ!AE116&lt;シフト設定マスタ!$E$12,$AH116="キッチン"),"A",IF(AND(希望開始時刻マスタ!AE116&gt;=シフト設定マスタ!$D$13,希望開始時刻マスタ!AE116&lt;シフト設定マスタ!$E$13,$AH116="キッチン"),"B",IF(AND(希望開始時刻マスタ!AE116&gt;=シフト設定マスタ!$D$14,希望開始時刻マスタ!AE116&lt;シフト設定マスタ!$E$14,$AH116="ホール"),"C",IF(AND(希望開始時刻マスタ!AE116&gt;=シフト設定マスタ!$D$15,希望開始時刻マスタ!AE116&lt;シフト設定マスタ!$E$15,$AH116="ホール"),"D",IF(希望開始時刻マスタ!AE116="休み","休み","")))))</f>
        <v/>
      </c>
      <c r="AF116" s="142" t="str">
        <f>IF(AND(希望開始時刻マスタ!AF116&gt;=シフト設定マスタ!$D$12,希望開始時刻マスタ!AF116&lt;シフト設定マスタ!$E$12,$AH116="キッチン"),"A",IF(AND(希望開始時刻マスタ!AF116&gt;=シフト設定マスタ!$D$13,希望開始時刻マスタ!AF116&lt;シフト設定マスタ!$E$13,$AH116="キッチン"),"B",IF(AND(希望開始時刻マスタ!AF116&gt;=シフト設定マスタ!$D$14,希望開始時刻マスタ!AF116&lt;シフト設定マスタ!$E$14,$AH116="ホール"),"C",IF(AND(希望開始時刻マスタ!AF116&gt;=シフト設定マスタ!$D$15,希望開始時刻マスタ!AF116&lt;シフト設定マスタ!$E$15,$AH116="ホール"),"D",IF(希望開始時刻マスタ!AF116="休み","休み","")))))</f>
        <v/>
      </c>
      <c r="AG116" s="142" t="str">
        <f>IF(AND(希望開始時刻マスタ!AG116&gt;=シフト設定マスタ!$D$12,希望開始時刻マスタ!AG116&lt;シフト設定マスタ!$E$12,$AH116="キッチン"),"A",IF(AND(希望開始時刻マスタ!AG116&gt;=シフト設定マスタ!$D$13,希望開始時刻マスタ!AG116&lt;シフト設定マスタ!$E$13,$AH116="キッチン"),"B",IF(AND(希望開始時刻マスタ!AG116&gt;=シフト設定マスタ!$D$14,希望開始時刻マスタ!AG116&lt;シフト設定マスタ!$E$14,$AH116="ホール"),"C",IF(AND(希望開始時刻マスタ!AG116&gt;=シフト設定マスタ!$D$15,希望開始時刻マスタ!AG116&lt;シフト設定マスタ!$E$15,$AH116="ホール"),"D",IF(希望開始時刻マスタ!AG116="休み","休み","")))))</f>
        <v/>
      </c>
      <c r="AH116" s="143">
        <f>スタッフマスタ!L20</f>
        <v>0</v>
      </c>
    </row>
    <row r="117" spans="2:34" x14ac:dyDescent="0.4">
      <c r="B117" s="17" t="s">
        <v>68</v>
      </c>
      <c r="C117" s="142" t="str">
        <f>IF(AND(希望開始時刻マスタ!C117&gt;=シフト設定マスタ!$D$12,希望開始時刻マスタ!C117&lt;シフト設定マスタ!$E$12,$AH117="キッチン"),"A",IF(AND(希望開始時刻マスタ!C117&gt;=シフト設定マスタ!$D$13,希望開始時刻マスタ!C117&lt;シフト設定マスタ!$E$13,$AH117="キッチン"),"B",IF(AND(希望開始時刻マスタ!C117&gt;=シフト設定マスタ!$D$14,希望開始時刻マスタ!C117&lt;シフト設定マスタ!$E$14,$AH117="ホール"),"C",IF(AND(希望開始時刻マスタ!C117&gt;=シフト設定マスタ!$D$15,希望開始時刻マスタ!C117&lt;シフト設定マスタ!$E$15,$AH117="ホール"),"D",IF(希望開始時刻マスタ!C117="休み","休み","")))))</f>
        <v/>
      </c>
      <c r="D117" s="142" t="str">
        <f>IF(AND(希望開始時刻マスタ!D117&gt;=シフト設定マスタ!$D$12,希望開始時刻マスタ!D117&lt;シフト設定マスタ!$E$12,$AH117="キッチン"),"A",IF(AND(希望開始時刻マスタ!D117&gt;=シフト設定マスタ!$D$13,希望開始時刻マスタ!D117&lt;シフト設定マスタ!$E$13,$AH117="キッチン"),"B",IF(AND(希望開始時刻マスタ!D117&gt;=シフト設定マスタ!$D$14,希望開始時刻マスタ!D117&lt;シフト設定マスタ!$E$14,$AH117="ホール"),"C",IF(AND(希望開始時刻マスタ!D117&gt;=シフト設定マスタ!$D$15,希望開始時刻マスタ!D117&lt;シフト設定マスタ!$E$15,$AH117="ホール"),"D",IF(希望開始時刻マスタ!D117="休み","休み","")))))</f>
        <v/>
      </c>
      <c r="E117" s="142" t="str">
        <f>IF(AND(希望開始時刻マスタ!E117&gt;=シフト設定マスタ!$D$12,希望開始時刻マスタ!E117&lt;シフト設定マスタ!$E$12,$AH117="キッチン"),"A",IF(AND(希望開始時刻マスタ!E117&gt;=シフト設定マスタ!$D$13,希望開始時刻マスタ!E117&lt;シフト設定マスタ!$E$13,$AH117="キッチン"),"B",IF(AND(希望開始時刻マスタ!E117&gt;=シフト設定マスタ!$D$14,希望開始時刻マスタ!E117&lt;シフト設定マスタ!$E$14,$AH117="ホール"),"C",IF(AND(希望開始時刻マスタ!E117&gt;=シフト設定マスタ!$D$15,希望開始時刻マスタ!E117&lt;シフト設定マスタ!$E$15,$AH117="ホール"),"D",IF(希望開始時刻マスタ!E117="休み","休み","")))))</f>
        <v/>
      </c>
      <c r="F117" s="142" t="str">
        <f>IF(AND(希望開始時刻マスタ!F117&gt;=シフト設定マスタ!$D$12,希望開始時刻マスタ!F117&lt;シフト設定マスタ!$E$12,$AH117="キッチン"),"A",IF(AND(希望開始時刻マスタ!F117&gt;=シフト設定マスタ!$D$13,希望開始時刻マスタ!F117&lt;シフト設定マスタ!$E$13,$AH117="キッチン"),"B",IF(AND(希望開始時刻マスタ!F117&gt;=シフト設定マスタ!$D$14,希望開始時刻マスタ!F117&lt;シフト設定マスタ!$E$14,$AH117="ホール"),"C",IF(AND(希望開始時刻マスタ!F117&gt;=シフト設定マスタ!$D$15,希望開始時刻マスタ!F117&lt;シフト設定マスタ!$E$15,$AH117="ホール"),"D",IF(希望開始時刻マスタ!F117="休み","休み","")))))</f>
        <v/>
      </c>
      <c r="G117" s="142" t="str">
        <f>IF(AND(希望開始時刻マスタ!G117&gt;=シフト設定マスタ!$D$12,希望開始時刻マスタ!G117&lt;シフト設定マスタ!$E$12,$AH117="キッチン"),"A",IF(AND(希望開始時刻マスタ!G117&gt;=シフト設定マスタ!$D$13,希望開始時刻マスタ!G117&lt;シフト設定マスタ!$E$13,$AH117="キッチン"),"B",IF(AND(希望開始時刻マスタ!G117&gt;=シフト設定マスタ!$D$14,希望開始時刻マスタ!G117&lt;シフト設定マスタ!$E$14,$AH117="ホール"),"C",IF(AND(希望開始時刻マスタ!G117&gt;=シフト設定マスタ!$D$15,希望開始時刻マスタ!G117&lt;シフト設定マスタ!$E$15,$AH117="ホール"),"D",IF(希望開始時刻マスタ!G117="休み","休み","")))))</f>
        <v/>
      </c>
      <c r="H117" s="142" t="str">
        <f>IF(AND(希望開始時刻マスタ!H117&gt;=シフト設定マスタ!$D$12,希望開始時刻マスタ!H117&lt;シフト設定マスタ!$E$12,$AH117="キッチン"),"A",IF(AND(希望開始時刻マスタ!H117&gt;=シフト設定マスタ!$D$13,希望開始時刻マスタ!H117&lt;シフト設定マスタ!$E$13,$AH117="キッチン"),"B",IF(AND(希望開始時刻マスタ!H117&gt;=シフト設定マスタ!$D$14,希望開始時刻マスタ!H117&lt;シフト設定マスタ!$E$14,$AH117="ホール"),"C",IF(AND(希望開始時刻マスタ!H117&gt;=シフト設定マスタ!$D$15,希望開始時刻マスタ!H117&lt;シフト設定マスタ!$E$15,$AH117="ホール"),"D",IF(希望開始時刻マスタ!H117="休み","休み","")))))</f>
        <v/>
      </c>
      <c r="I117" s="142" t="str">
        <f>IF(AND(希望開始時刻マスタ!I117&gt;=シフト設定マスタ!$D$12,希望開始時刻マスタ!I117&lt;シフト設定マスタ!$E$12,$AH117="キッチン"),"A",IF(AND(希望開始時刻マスタ!I117&gt;=シフト設定マスタ!$D$13,希望開始時刻マスタ!I117&lt;シフト設定マスタ!$E$13,$AH117="キッチン"),"B",IF(AND(希望開始時刻マスタ!I117&gt;=シフト設定マスタ!$D$14,希望開始時刻マスタ!I117&lt;シフト設定マスタ!$E$14,$AH117="ホール"),"C",IF(AND(希望開始時刻マスタ!I117&gt;=シフト設定マスタ!$D$15,希望開始時刻マスタ!I117&lt;シフト設定マスタ!$E$15,$AH117="ホール"),"D",IF(希望開始時刻マスタ!I117="休み","休み","")))))</f>
        <v/>
      </c>
      <c r="J117" s="142" t="str">
        <f>IF(AND(希望開始時刻マスタ!J117&gt;=シフト設定マスタ!$D$12,希望開始時刻マスタ!J117&lt;シフト設定マスタ!$E$12,$AH117="キッチン"),"A",IF(AND(希望開始時刻マスタ!J117&gt;=シフト設定マスタ!$D$13,希望開始時刻マスタ!J117&lt;シフト設定マスタ!$E$13,$AH117="キッチン"),"B",IF(AND(希望開始時刻マスタ!J117&gt;=シフト設定マスタ!$D$14,希望開始時刻マスタ!J117&lt;シフト設定マスタ!$E$14,$AH117="ホール"),"C",IF(AND(希望開始時刻マスタ!J117&gt;=シフト設定マスタ!$D$15,希望開始時刻マスタ!J117&lt;シフト設定マスタ!$E$15,$AH117="ホール"),"D",IF(希望開始時刻マスタ!J117="休み","休み","")))))</f>
        <v/>
      </c>
      <c r="K117" s="142" t="str">
        <f>IF(AND(希望開始時刻マスタ!K117&gt;=シフト設定マスタ!$D$12,希望開始時刻マスタ!K117&lt;シフト設定マスタ!$E$12,$AH117="キッチン"),"A",IF(AND(希望開始時刻マスタ!K117&gt;=シフト設定マスタ!$D$13,希望開始時刻マスタ!K117&lt;シフト設定マスタ!$E$13,$AH117="キッチン"),"B",IF(AND(希望開始時刻マスタ!K117&gt;=シフト設定マスタ!$D$14,希望開始時刻マスタ!K117&lt;シフト設定マスタ!$E$14,$AH117="ホール"),"C",IF(AND(希望開始時刻マスタ!K117&gt;=シフト設定マスタ!$D$15,希望開始時刻マスタ!K117&lt;シフト設定マスタ!$E$15,$AH117="ホール"),"D",IF(希望開始時刻マスタ!K117="休み","休み","")))))</f>
        <v/>
      </c>
      <c r="L117" s="142" t="str">
        <f>IF(AND(希望開始時刻マスタ!L117&gt;=シフト設定マスタ!$D$12,希望開始時刻マスタ!L117&lt;シフト設定マスタ!$E$12,$AH117="キッチン"),"A",IF(AND(希望開始時刻マスタ!L117&gt;=シフト設定マスタ!$D$13,希望開始時刻マスタ!L117&lt;シフト設定マスタ!$E$13,$AH117="キッチン"),"B",IF(AND(希望開始時刻マスタ!L117&gt;=シフト設定マスタ!$D$14,希望開始時刻マスタ!L117&lt;シフト設定マスタ!$E$14,$AH117="ホール"),"C",IF(AND(希望開始時刻マスタ!L117&gt;=シフト設定マスタ!$D$15,希望開始時刻マスタ!L117&lt;シフト設定マスタ!$E$15,$AH117="ホール"),"D",IF(希望開始時刻マスタ!L117="休み","休み","")))))</f>
        <v/>
      </c>
      <c r="M117" s="142" t="str">
        <f>IF(AND(希望開始時刻マスタ!M117&gt;=シフト設定マスタ!$D$12,希望開始時刻マスタ!M117&lt;シフト設定マスタ!$E$12,$AH117="キッチン"),"A",IF(AND(希望開始時刻マスタ!M117&gt;=シフト設定マスタ!$D$13,希望開始時刻マスタ!M117&lt;シフト設定マスタ!$E$13,$AH117="キッチン"),"B",IF(AND(希望開始時刻マスタ!M117&gt;=シフト設定マスタ!$D$14,希望開始時刻マスタ!M117&lt;シフト設定マスタ!$E$14,$AH117="ホール"),"C",IF(AND(希望開始時刻マスタ!M117&gt;=シフト設定マスタ!$D$15,希望開始時刻マスタ!M117&lt;シフト設定マスタ!$E$15,$AH117="ホール"),"D",IF(希望開始時刻マスタ!M117="休み","休み","")))))</f>
        <v/>
      </c>
      <c r="N117" s="142" t="str">
        <f>IF(AND(希望開始時刻マスタ!N117&gt;=シフト設定マスタ!$D$12,希望開始時刻マスタ!N117&lt;シフト設定マスタ!$E$12,$AH117="キッチン"),"A",IF(AND(希望開始時刻マスタ!N117&gt;=シフト設定マスタ!$D$13,希望開始時刻マスタ!N117&lt;シフト設定マスタ!$E$13,$AH117="キッチン"),"B",IF(AND(希望開始時刻マスタ!N117&gt;=シフト設定マスタ!$D$14,希望開始時刻マスタ!N117&lt;シフト設定マスタ!$E$14,$AH117="ホール"),"C",IF(AND(希望開始時刻マスタ!N117&gt;=シフト設定マスタ!$D$15,希望開始時刻マスタ!N117&lt;シフト設定マスタ!$E$15,$AH117="ホール"),"D",IF(希望開始時刻マスタ!N117="休み","休み","")))))</f>
        <v/>
      </c>
      <c r="O117" s="142" t="str">
        <f>IF(AND(希望開始時刻マスタ!O117&gt;=シフト設定マスタ!$D$12,希望開始時刻マスタ!O117&lt;シフト設定マスタ!$E$12,$AH117="キッチン"),"A",IF(AND(希望開始時刻マスタ!O117&gt;=シフト設定マスタ!$D$13,希望開始時刻マスタ!O117&lt;シフト設定マスタ!$E$13,$AH117="キッチン"),"B",IF(AND(希望開始時刻マスタ!O117&gt;=シフト設定マスタ!$D$14,希望開始時刻マスタ!O117&lt;シフト設定マスタ!$E$14,$AH117="ホール"),"C",IF(AND(希望開始時刻マスタ!O117&gt;=シフト設定マスタ!$D$15,希望開始時刻マスタ!O117&lt;シフト設定マスタ!$E$15,$AH117="ホール"),"D",IF(希望開始時刻マスタ!O117="休み","休み","")))))</f>
        <v/>
      </c>
      <c r="P117" s="142" t="str">
        <f>IF(AND(希望開始時刻マスタ!P117&gt;=シフト設定マスタ!$D$12,希望開始時刻マスタ!P117&lt;シフト設定マスタ!$E$12,$AH117="キッチン"),"A",IF(AND(希望開始時刻マスタ!P117&gt;=シフト設定マスタ!$D$13,希望開始時刻マスタ!P117&lt;シフト設定マスタ!$E$13,$AH117="キッチン"),"B",IF(AND(希望開始時刻マスタ!P117&gt;=シフト設定マスタ!$D$14,希望開始時刻マスタ!P117&lt;シフト設定マスタ!$E$14,$AH117="ホール"),"C",IF(AND(希望開始時刻マスタ!P117&gt;=シフト設定マスタ!$D$15,希望開始時刻マスタ!P117&lt;シフト設定マスタ!$E$15,$AH117="ホール"),"D",IF(希望開始時刻マスタ!P117="休み","休み","")))))</f>
        <v/>
      </c>
      <c r="Q117" s="142" t="str">
        <f>IF(AND(希望開始時刻マスタ!Q117&gt;=シフト設定マスタ!$D$12,希望開始時刻マスタ!Q117&lt;シフト設定マスタ!$E$12,$AH117="キッチン"),"A",IF(AND(希望開始時刻マスタ!Q117&gt;=シフト設定マスタ!$D$13,希望開始時刻マスタ!Q117&lt;シフト設定マスタ!$E$13,$AH117="キッチン"),"B",IF(AND(希望開始時刻マスタ!Q117&gt;=シフト設定マスタ!$D$14,希望開始時刻マスタ!Q117&lt;シフト設定マスタ!$E$14,$AH117="ホール"),"C",IF(AND(希望開始時刻マスタ!Q117&gt;=シフト設定マスタ!$D$15,希望開始時刻マスタ!Q117&lt;シフト設定マスタ!$E$15,$AH117="ホール"),"D",IF(希望開始時刻マスタ!Q117="休み","休み","")))))</f>
        <v/>
      </c>
      <c r="R117" s="142" t="str">
        <f>IF(AND(希望開始時刻マスタ!R117&gt;=シフト設定マスタ!$D$12,希望開始時刻マスタ!R117&lt;シフト設定マスタ!$E$12,$AH117="キッチン"),"A",IF(AND(希望開始時刻マスタ!R117&gt;=シフト設定マスタ!$D$13,希望開始時刻マスタ!R117&lt;シフト設定マスタ!$E$13,$AH117="キッチン"),"B",IF(AND(希望開始時刻マスタ!R117&gt;=シフト設定マスタ!$D$14,希望開始時刻マスタ!R117&lt;シフト設定マスタ!$E$14,$AH117="ホール"),"C",IF(AND(希望開始時刻マスタ!R117&gt;=シフト設定マスタ!$D$15,希望開始時刻マスタ!R117&lt;シフト設定マスタ!$E$15,$AH117="ホール"),"D",IF(希望開始時刻マスタ!R117="休み","休み","")))))</f>
        <v/>
      </c>
      <c r="S117" s="142" t="str">
        <f>IF(AND(希望開始時刻マスタ!S117&gt;=シフト設定マスタ!$D$12,希望開始時刻マスタ!S117&lt;シフト設定マスタ!$E$12,$AH117="キッチン"),"A",IF(AND(希望開始時刻マスタ!S117&gt;=シフト設定マスタ!$D$13,希望開始時刻マスタ!S117&lt;シフト設定マスタ!$E$13,$AH117="キッチン"),"B",IF(AND(希望開始時刻マスタ!S117&gt;=シフト設定マスタ!$D$14,希望開始時刻マスタ!S117&lt;シフト設定マスタ!$E$14,$AH117="ホール"),"C",IF(AND(希望開始時刻マスタ!S117&gt;=シフト設定マスタ!$D$15,希望開始時刻マスタ!S117&lt;シフト設定マスタ!$E$15,$AH117="ホール"),"D",IF(希望開始時刻マスタ!S117="休み","休み","")))))</f>
        <v/>
      </c>
      <c r="T117" s="142" t="str">
        <f>IF(AND(希望開始時刻マスタ!T117&gt;=シフト設定マスタ!$D$12,希望開始時刻マスタ!T117&lt;シフト設定マスタ!$E$12,$AH117="キッチン"),"A",IF(AND(希望開始時刻マスタ!T117&gt;=シフト設定マスタ!$D$13,希望開始時刻マスタ!T117&lt;シフト設定マスタ!$E$13,$AH117="キッチン"),"B",IF(AND(希望開始時刻マスタ!T117&gt;=シフト設定マスタ!$D$14,希望開始時刻マスタ!T117&lt;シフト設定マスタ!$E$14,$AH117="ホール"),"C",IF(AND(希望開始時刻マスタ!T117&gt;=シフト設定マスタ!$D$15,希望開始時刻マスタ!T117&lt;シフト設定マスタ!$E$15,$AH117="ホール"),"D",IF(希望開始時刻マスタ!T117="休み","休み","")))))</f>
        <v/>
      </c>
      <c r="U117" s="142" t="str">
        <f>IF(AND(希望開始時刻マスタ!U117&gt;=シフト設定マスタ!$D$12,希望開始時刻マスタ!U117&lt;シフト設定マスタ!$E$12,$AH117="キッチン"),"A",IF(AND(希望開始時刻マスタ!U117&gt;=シフト設定マスタ!$D$13,希望開始時刻マスタ!U117&lt;シフト設定マスタ!$E$13,$AH117="キッチン"),"B",IF(AND(希望開始時刻マスタ!U117&gt;=シフト設定マスタ!$D$14,希望開始時刻マスタ!U117&lt;シフト設定マスタ!$E$14,$AH117="ホール"),"C",IF(AND(希望開始時刻マスタ!U117&gt;=シフト設定マスタ!$D$15,希望開始時刻マスタ!U117&lt;シフト設定マスタ!$E$15,$AH117="ホール"),"D",IF(希望開始時刻マスタ!U117="休み","休み","")))))</f>
        <v/>
      </c>
      <c r="V117" s="142" t="str">
        <f>IF(AND(希望開始時刻マスタ!V117&gt;=シフト設定マスタ!$D$12,希望開始時刻マスタ!V117&lt;シフト設定マスタ!$E$12,$AH117="キッチン"),"A",IF(AND(希望開始時刻マスタ!V117&gt;=シフト設定マスタ!$D$13,希望開始時刻マスタ!V117&lt;シフト設定マスタ!$E$13,$AH117="キッチン"),"B",IF(AND(希望開始時刻マスタ!V117&gt;=シフト設定マスタ!$D$14,希望開始時刻マスタ!V117&lt;シフト設定マスタ!$E$14,$AH117="ホール"),"C",IF(AND(希望開始時刻マスタ!V117&gt;=シフト設定マスタ!$D$15,希望開始時刻マスタ!V117&lt;シフト設定マスタ!$E$15,$AH117="ホール"),"D",IF(希望開始時刻マスタ!V117="休み","休み","")))))</f>
        <v/>
      </c>
      <c r="W117" s="142" t="str">
        <f>IF(AND(希望開始時刻マスタ!W117&gt;=シフト設定マスタ!$D$12,希望開始時刻マスタ!W117&lt;シフト設定マスタ!$E$12,$AH117="キッチン"),"A",IF(AND(希望開始時刻マスタ!W117&gt;=シフト設定マスタ!$D$13,希望開始時刻マスタ!W117&lt;シフト設定マスタ!$E$13,$AH117="キッチン"),"B",IF(AND(希望開始時刻マスタ!W117&gt;=シフト設定マスタ!$D$14,希望開始時刻マスタ!W117&lt;シフト設定マスタ!$E$14,$AH117="ホール"),"C",IF(AND(希望開始時刻マスタ!W117&gt;=シフト設定マスタ!$D$15,希望開始時刻マスタ!W117&lt;シフト設定マスタ!$E$15,$AH117="ホール"),"D",IF(希望開始時刻マスタ!W117="休み","休み","")))))</f>
        <v/>
      </c>
      <c r="X117" s="142" t="str">
        <f>IF(AND(希望開始時刻マスタ!X117&gt;=シフト設定マスタ!$D$12,希望開始時刻マスタ!X117&lt;シフト設定マスタ!$E$12,$AH117="キッチン"),"A",IF(AND(希望開始時刻マスタ!X117&gt;=シフト設定マスタ!$D$13,希望開始時刻マスタ!X117&lt;シフト設定マスタ!$E$13,$AH117="キッチン"),"B",IF(AND(希望開始時刻マスタ!X117&gt;=シフト設定マスタ!$D$14,希望開始時刻マスタ!X117&lt;シフト設定マスタ!$E$14,$AH117="ホール"),"C",IF(AND(希望開始時刻マスタ!X117&gt;=シフト設定マスタ!$D$15,希望開始時刻マスタ!X117&lt;シフト設定マスタ!$E$15,$AH117="ホール"),"D",IF(希望開始時刻マスタ!X117="休み","休み","")))))</f>
        <v/>
      </c>
      <c r="Y117" s="142" t="str">
        <f>IF(AND(希望開始時刻マスタ!Y117&gt;=シフト設定マスタ!$D$12,希望開始時刻マスタ!Y117&lt;シフト設定マスタ!$E$12,$AH117="キッチン"),"A",IF(AND(希望開始時刻マスタ!Y117&gt;=シフト設定マスタ!$D$13,希望開始時刻マスタ!Y117&lt;シフト設定マスタ!$E$13,$AH117="キッチン"),"B",IF(AND(希望開始時刻マスタ!Y117&gt;=シフト設定マスタ!$D$14,希望開始時刻マスタ!Y117&lt;シフト設定マスタ!$E$14,$AH117="ホール"),"C",IF(AND(希望開始時刻マスタ!Y117&gt;=シフト設定マスタ!$D$15,希望開始時刻マスタ!Y117&lt;シフト設定マスタ!$E$15,$AH117="ホール"),"D",IF(希望開始時刻マスタ!Y117="休み","休み","")))))</f>
        <v/>
      </c>
      <c r="Z117" s="142" t="str">
        <f>IF(AND(希望開始時刻マスタ!Z117&gt;=シフト設定マスタ!$D$12,希望開始時刻マスタ!Z117&lt;シフト設定マスタ!$E$12,$AH117="キッチン"),"A",IF(AND(希望開始時刻マスタ!Z117&gt;=シフト設定マスタ!$D$13,希望開始時刻マスタ!Z117&lt;シフト設定マスタ!$E$13,$AH117="キッチン"),"B",IF(AND(希望開始時刻マスタ!Z117&gt;=シフト設定マスタ!$D$14,希望開始時刻マスタ!Z117&lt;シフト設定マスタ!$E$14,$AH117="ホール"),"C",IF(AND(希望開始時刻マスタ!Z117&gt;=シフト設定マスタ!$D$15,希望開始時刻マスタ!Z117&lt;シフト設定マスタ!$E$15,$AH117="ホール"),"D",IF(希望開始時刻マスタ!Z117="休み","休み","")))))</f>
        <v/>
      </c>
      <c r="AA117" s="142" t="str">
        <f>IF(AND(希望開始時刻マスタ!AA117&gt;=シフト設定マスタ!$D$12,希望開始時刻マスタ!AA117&lt;シフト設定マスタ!$E$12,$AH117="キッチン"),"A",IF(AND(希望開始時刻マスタ!AA117&gt;=シフト設定マスタ!$D$13,希望開始時刻マスタ!AA117&lt;シフト設定マスタ!$E$13,$AH117="キッチン"),"B",IF(AND(希望開始時刻マスタ!AA117&gt;=シフト設定マスタ!$D$14,希望開始時刻マスタ!AA117&lt;シフト設定マスタ!$E$14,$AH117="ホール"),"C",IF(AND(希望開始時刻マスタ!AA117&gt;=シフト設定マスタ!$D$15,希望開始時刻マスタ!AA117&lt;シフト設定マスタ!$E$15,$AH117="ホール"),"D",IF(希望開始時刻マスタ!AA117="休み","休み","")))))</f>
        <v/>
      </c>
      <c r="AB117" s="142" t="str">
        <f>IF(AND(希望開始時刻マスタ!AB117&gt;=シフト設定マスタ!$D$12,希望開始時刻マスタ!AB117&lt;シフト設定マスタ!$E$12,$AH117="キッチン"),"A",IF(AND(希望開始時刻マスタ!AB117&gt;=シフト設定マスタ!$D$13,希望開始時刻マスタ!AB117&lt;シフト設定マスタ!$E$13,$AH117="キッチン"),"B",IF(AND(希望開始時刻マスタ!AB117&gt;=シフト設定マスタ!$D$14,希望開始時刻マスタ!AB117&lt;シフト設定マスタ!$E$14,$AH117="ホール"),"C",IF(AND(希望開始時刻マスタ!AB117&gt;=シフト設定マスタ!$D$15,希望開始時刻マスタ!AB117&lt;シフト設定マスタ!$E$15,$AH117="ホール"),"D",IF(希望開始時刻マスタ!AB117="休み","休み","")))))</f>
        <v/>
      </c>
      <c r="AC117" s="142" t="str">
        <f>IF(AND(希望開始時刻マスタ!AC117&gt;=シフト設定マスタ!$D$12,希望開始時刻マスタ!AC117&lt;シフト設定マスタ!$E$12,$AH117="キッチン"),"A",IF(AND(希望開始時刻マスタ!AC117&gt;=シフト設定マスタ!$D$13,希望開始時刻マスタ!AC117&lt;シフト設定マスタ!$E$13,$AH117="キッチン"),"B",IF(AND(希望開始時刻マスタ!AC117&gt;=シフト設定マスタ!$D$14,希望開始時刻マスタ!AC117&lt;シフト設定マスタ!$E$14,$AH117="ホール"),"C",IF(AND(希望開始時刻マスタ!AC117&gt;=シフト設定マスタ!$D$15,希望開始時刻マスタ!AC117&lt;シフト設定マスタ!$E$15,$AH117="ホール"),"D",IF(希望開始時刻マスタ!AC117="休み","休み","")))))</f>
        <v/>
      </c>
      <c r="AD117" s="142" t="str">
        <f>IF(AND(希望開始時刻マスタ!AD117&gt;=シフト設定マスタ!$D$12,希望開始時刻マスタ!AD117&lt;シフト設定マスタ!$E$12,$AH117="キッチン"),"A",IF(AND(希望開始時刻マスタ!AD117&gt;=シフト設定マスタ!$D$13,希望開始時刻マスタ!AD117&lt;シフト設定マスタ!$E$13,$AH117="キッチン"),"B",IF(AND(希望開始時刻マスタ!AD117&gt;=シフト設定マスタ!$D$14,希望開始時刻マスタ!AD117&lt;シフト設定マスタ!$E$14,$AH117="ホール"),"C",IF(AND(希望開始時刻マスタ!AD117&gt;=シフト設定マスタ!$D$15,希望開始時刻マスタ!AD117&lt;シフト設定マスタ!$E$15,$AH117="ホール"),"D",IF(希望開始時刻マスタ!AD117="休み","休み","")))))</f>
        <v/>
      </c>
      <c r="AE117" s="142" t="str">
        <f>IF(AND(希望開始時刻マスタ!AE117&gt;=シフト設定マスタ!$D$12,希望開始時刻マスタ!AE117&lt;シフト設定マスタ!$E$12,$AH117="キッチン"),"A",IF(AND(希望開始時刻マスタ!AE117&gt;=シフト設定マスタ!$D$13,希望開始時刻マスタ!AE117&lt;シフト設定マスタ!$E$13,$AH117="キッチン"),"B",IF(AND(希望開始時刻マスタ!AE117&gt;=シフト設定マスタ!$D$14,希望開始時刻マスタ!AE117&lt;シフト設定マスタ!$E$14,$AH117="ホール"),"C",IF(AND(希望開始時刻マスタ!AE117&gt;=シフト設定マスタ!$D$15,希望開始時刻マスタ!AE117&lt;シフト設定マスタ!$E$15,$AH117="ホール"),"D",IF(希望開始時刻マスタ!AE117="休み","休み","")))))</f>
        <v/>
      </c>
      <c r="AF117" s="142" t="str">
        <f>IF(AND(希望開始時刻マスタ!AF117&gt;=シフト設定マスタ!$D$12,希望開始時刻マスタ!AF117&lt;シフト設定マスタ!$E$12,$AH117="キッチン"),"A",IF(AND(希望開始時刻マスタ!AF117&gt;=シフト設定マスタ!$D$13,希望開始時刻マスタ!AF117&lt;シフト設定マスタ!$E$13,$AH117="キッチン"),"B",IF(AND(希望開始時刻マスタ!AF117&gt;=シフト設定マスタ!$D$14,希望開始時刻マスタ!AF117&lt;シフト設定マスタ!$E$14,$AH117="ホール"),"C",IF(AND(希望開始時刻マスタ!AF117&gt;=シフト設定マスタ!$D$15,希望開始時刻マスタ!AF117&lt;シフト設定マスタ!$E$15,$AH117="ホール"),"D",IF(希望開始時刻マスタ!AF117="休み","休み","")))))</f>
        <v/>
      </c>
      <c r="AG117" s="142" t="str">
        <f>IF(AND(希望開始時刻マスタ!AG117&gt;=シフト設定マスタ!$D$12,希望開始時刻マスタ!AG117&lt;シフト設定マスタ!$E$12,$AH117="キッチン"),"A",IF(AND(希望開始時刻マスタ!AG117&gt;=シフト設定マスタ!$D$13,希望開始時刻マスタ!AG117&lt;シフト設定マスタ!$E$13,$AH117="キッチン"),"B",IF(AND(希望開始時刻マスタ!AG117&gt;=シフト設定マスタ!$D$14,希望開始時刻マスタ!AG117&lt;シフト設定マスタ!$E$14,$AH117="ホール"),"C",IF(AND(希望開始時刻マスタ!AG117&gt;=シフト設定マスタ!$D$15,希望開始時刻マスタ!AG117&lt;シフト設定マスタ!$E$15,$AH117="ホール"),"D",IF(希望開始時刻マスタ!AG117="休み","休み","")))))</f>
        <v/>
      </c>
      <c r="AH117" s="143">
        <f>スタッフマスタ!L21</f>
        <v>0</v>
      </c>
    </row>
    <row r="118" spans="2:34" x14ac:dyDescent="0.4">
      <c r="B118" s="17" t="s">
        <v>69</v>
      </c>
      <c r="C118" s="142" t="str">
        <f>IF(AND(希望開始時刻マスタ!C118&gt;=シフト設定マスタ!$D$12,希望開始時刻マスタ!C118&lt;シフト設定マスタ!$E$12,$AH118="キッチン"),"A",IF(AND(希望開始時刻マスタ!C118&gt;=シフト設定マスタ!$D$13,希望開始時刻マスタ!C118&lt;シフト設定マスタ!$E$13,$AH118="キッチン"),"B",IF(AND(希望開始時刻マスタ!C118&gt;=シフト設定マスタ!$D$14,希望開始時刻マスタ!C118&lt;シフト設定マスタ!$E$14,$AH118="ホール"),"C",IF(AND(希望開始時刻マスタ!C118&gt;=シフト設定マスタ!$D$15,希望開始時刻マスタ!C118&lt;シフト設定マスタ!$E$15,$AH118="ホール"),"D",IF(希望開始時刻マスタ!C118="休み","休み","")))))</f>
        <v/>
      </c>
      <c r="D118" s="142" t="str">
        <f>IF(AND(希望開始時刻マスタ!D118&gt;=シフト設定マスタ!$D$12,希望開始時刻マスタ!D118&lt;シフト設定マスタ!$E$12,$AH118="キッチン"),"A",IF(AND(希望開始時刻マスタ!D118&gt;=シフト設定マスタ!$D$13,希望開始時刻マスタ!D118&lt;シフト設定マスタ!$E$13,$AH118="キッチン"),"B",IF(AND(希望開始時刻マスタ!D118&gt;=シフト設定マスタ!$D$14,希望開始時刻マスタ!D118&lt;シフト設定マスタ!$E$14,$AH118="ホール"),"C",IF(AND(希望開始時刻マスタ!D118&gt;=シフト設定マスタ!$D$15,希望開始時刻マスタ!D118&lt;シフト設定マスタ!$E$15,$AH118="ホール"),"D",IF(希望開始時刻マスタ!D118="休み","休み","")))))</f>
        <v/>
      </c>
      <c r="E118" s="142" t="str">
        <f>IF(AND(希望開始時刻マスタ!E118&gt;=シフト設定マスタ!$D$12,希望開始時刻マスタ!E118&lt;シフト設定マスタ!$E$12,$AH118="キッチン"),"A",IF(AND(希望開始時刻マスタ!E118&gt;=シフト設定マスタ!$D$13,希望開始時刻マスタ!E118&lt;シフト設定マスタ!$E$13,$AH118="キッチン"),"B",IF(AND(希望開始時刻マスタ!E118&gt;=シフト設定マスタ!$D$14,希望開始時刻マスタ!E118&lt;シフト設定マスタ!$E$14,$AH118="ホール"),"C",IF(AND(希望開始時刻マスタ!E118&gt;=シフト設定マスタ!$D$15,希望開始時刻マスタ!E118&lt;シフト設定マスタ!$E$15,$AH118="ホール"),"D",IF(希望開始時刻マスタ!E118="休み","休み","")))))</f>
        <v/>
      </c>
      <c r="F118" s="142" t="str">
        <f>IF(AND(希望開始時刻マスタ!F118&gt;=シフト設定マスタ!$D$12,希望開始時刻マスタ!F118&lt;シフト設定マスタ!$E$12,$AH118="キッチン"),"A",IF(AND(希望開始時刻マスタ!F118&gt;=シフト設定マスタ!$D$13,希望開始時刻マスタ!F118&lt;シフト設定マスタ!$E$13,$AH118="キッチン"),"B",IF(AND(希望開始時刻マスタ!F118&gt;=シフト設定マスタ!$D$14,希望開始時刻マスタ!F118&lt;シフト設定マスタ!$E$14,$AH118="ホール"),"C",IF(AND(希望開始時刻マスタ!F118&gt;=シフト設定マスタ!$D$15,希望開始時刻マスタ!F118&lt;シフト設定マスタ!$E$15,$AH118="ホール"),"D",IF(希望開始時刻マスタ!F118="休み","休み","")))))</f>
        <v/>
      </c>
      <c r="G118" s="142" t="str">
        <f>IF(AND(希望開始時刻マスタ!G118&gt;=シフト設定マスタ!$D$12,希望開始時刻マスタ!G118&lt;シフト設定マスタ!$E$12,$AH118="キッチン"),"A",IF(AND(希望開始時刻マスタ!G118&gt;=シフト設定マスタ!$D$13,希望開始時刻マスタ!G118&lt;シフト設定マスタ!$E$13,$AH118="キッチン"),"B",IF(AND(希望開始時刻マスタ!G118&gt;=シフト設定マスタ!$D$14,希望開始時刻マスタ!G118&lt;シフト設定マスタ!$E$14,$AH118="ホール"),"C",IF(AND(希望開始時刻マスタ!G118&gt;=シフト設定マスタ!$D$15,希望開始時刻マスタ!G118&lt;シフト設定マスタ!$E$15,$AH118="ホール"),"D",IF(希望開始時刻マスタ!G118="休み","休み","")))))</f>
        <v/>
      </c>
      <c r="H118" s="142" t="str">
        <f>IF(AND(希望開始時刻マスタ!H118&gt;=シフト設定マスタ!$D$12,希望開始時刻マスタ!H118&lt;シフト設定マスタ!$E$12,$AH118="キッチン"),"A",IF(AND(希望開始時刻マスタ!H118&gt;=シフト設定マスタ!$D$13,希望開始時刻マスタ!H118&lt;シフト設定マスタ!$E$13,$AH118="キッチン"),"B",IF(AND(希望開始時刻マスタ!H118&gt;=シフト設定マスタ!$D$14,希望開始時刻マスタ!H118&lt;シフト設定マスタ!$E$14,$AH118="ホール"),"C",IF(AND(希望開始時刻マスタ!H118&gt;=シフト設定マスタ!$D$15,希望開始時刻マスタ!H118&lt;シフト設定マスタ!$E$15,$AH118="ホール"),"D",IF(希望開始時刻マスタ!H118="休み","休み","")))))</f>
        <v/>
      </c>
      <c r="I118" s="142" t="str">
        <f>IF(AND(希望開始時刻マスタ!I118&gt;=シフト設定マスタ!$D$12,希望開始時刻マスタ!I118&lt;シフト設定マスタ!$E$12,$AH118="キッチン"),"A",IF(AND(希望開始時刻マスタ!I118&gt;=シフト設定マスタ!$D$13,希望開始時刻マスタ!I118&lt;シフト設定マスタ!$E$13,$AH118="キッチン"),"B",IF(AND(希望開始時刻マスタ!I118&gt;=シフト設定マスタ!$D$14,希望開始時刻マスタ!I118&lt;シフト設定マスタ!$E$14,$AH118="ホール"),"C",IF(AND(希望開始時刻マスタ!I118&gt;=シフト設定マスタ!$D$15,希望開始時刻マスタ!I118&lt;シフト設定マスタ!$E$15,$AH118="ホール"),"D",IF(希望開始時刻マスタ!I118="休み","休み","")))))</f>
        <v/>
      </c>
      <c r="J118" s="142" t="str">
        <f>IF(AND(希望開始時刻マスタ!J118&gt;=シフト設定マスタ!$D$12,希望開始時刻マスタ!J118&lt;シフト設定マスタ!$E$12,$AH118="キッチン"),"A",IF(AND(希望開始時刻マスタ!J118&gt;=シフト設定マスタ!$D$13,希望開始時刻マスタ!J118&lt;シフト設定マスタ!$E$13,$AH118="キッチン"),"B",IF(AND(希望開始時刻マスタ!J118&gt;=シフト設定マスタ!$D$14,希望開始時刻マスタ!J118&lt;シフト設定マスタ!$E$14,$AH118="ホール"),"C",IF(AND(希望開始時刻マスタ!J118&gt;=シフト設定マスタ!$D$15,希望開始時刻マスタ!J118&lt;シフト設定マスタ!$E$15,$AH118="ホール"),"D",IF(希望開始時刻マスタ!J118="休み","休み","")))))</f>
        <v/>
      </c>
      <c r="K118" s="142" t="str">
        <f>IF(AND(希望開始時刻マスタ!K118&gt;=シフト設定マスタ!$D$12,希望開始時刻マスタ!K118&lt;シフト設定マスタ!$E$12,$AH118="キッチン"),"A",IF(AND(希望開始時刻マスタ!K118&gt;=シフト設定マスタ!$D$13,希望開始時刻マスタ!K118&lt;シフト設定マスタ!$E$13,$AH118="キッチン"),"B",IF(AND(希望開始時刻マスタ!K118&gt;=シフト設定マスタ!$D$14,希望開始時刻マスタ!K118&lt;シフト設定マスタ!$E$14,$AH118="ホール"),"C",IF(AND(希望開始時刻マスタ!K118&gt;=シフト設定マスタ!$D$15,希望開始時刻マスタ!K118&lt;シフト設定マスタ!$E$15,$AH118="ホール"),"D",IF(希望開始時刻マスタ!K118="休み","休み","")))))</f>
        <v/>
      </c>
      <c r="L118" s="142" t="str">
        <f>IF(AND(希望開始時刻マスタ!L118&gt;=シフト設定マスタ!$D$12,希望開始時刻マスタ!L118&lt;シフト設定マスタ!$E$12,$AH118="キッチン"),"A",IF(AND(希望開始時刻マスタ!L118&gt;=シフト設定マスタ!$D$13,希望開始時刻マスタ!L118&lt;シフト設定マスタ!$E$13,$AH118="キッチン"),"B",IF(AND(希望開始時刻マスタ!L118&gt;=シフト設定マスタ!$D$14,希望開始時刻マスタ!L118&lt;シフト設定マスタ!$E$14,$AH118="ホール"),"C",IF(AND(希望開始時刻マスタ!L118&gt;=シフト設定マスタ!$D$15,希望開始時刻マスタ!L118&lt;シフト設定マスタ!$E$15,$AH118="ホール"),"D",IF(希望開始時刻マスタ!L118="休み","休み","")))))</f>
        <v/>
      </c>
      <c r="M118" s="142" t="str">
        <f>IF(AND(希望開始時刻マスタ!M118&gt;=シフト設定マスタ!$D$12,希望開始時刻マスタ!M118&lt;シフト設定マスタ!$E$12,$AH118="キッチン"),"A",IF(AND(希望開始時刻マスタ!M118&gt;=シフト設定マスタ!$D$13,希望開始時刻マスタ!M118&lt;シフト設定マスタ!$E$13,$AH118="キッチン"),"B",IF(AND(希望開始時刻マスタ!M118&gt;=シフト設定マスタ!$D$14,希望開始時刻マスタ!M118&lt;シフト設定マスタ!$E$14,$AH118="ホール"),"C",IF(AND(希望開始時刻マスタ!M118&gt;=シフト設定マスタ!$D$15,希望開始時刻マスタ!M118&lt;シフト設定マスタ!$E$15,$AH118="ホール"),"D",IF(希望開始時刻マスタ!M118="休み","休み","")))))</f>
        <v/>
      </c>
      <c r="N118" s="142" t="str">
        <f>IF(AND(希望開始時刻マスタ!N118&gt;=シフト設定マスタ!$D$12,希望開始時刻マスタ!N118&lt;シフト設定マスタ!$E$12,$AH118="キッチン"),"A",IF(AND(希望開始時刻マスタ!N118&gt;=シフト設定マスタ!$D$13,希望開始時刻マスタ!N118&lt;シフト設定マスタ!$E$13,$AH118="キッチン"),"B",IF(AND(希望開始時刻マスタ!N118&gt;=シフト設定マスタ!$D$14,希望開始時刻マスタ!N118&lt;シフト設定マスタ!$E$14,$AH118="ホール"),"C",IF(AND(希望開始時刻マスタ!N118&gt;=シフト設定マスタ!$D$15,希望開始時刻マスタ!N118&lt;シフト設定マスタ!$E$15,$AH118="ホール"),"D",IF(希望開始時刻マスタ!N118="休み","休み","")))))</f>
        <v/>
      </c>
      <c r="O118" s="142" t="str">
        <f>IF(AND(希望開始時刻マスタ!O118&gt;=シフト設定マスタ!$D$12,希望開始時刻マスタ!O118&lt;シフト設定マスタ!$E$12,$AH118="キッチン"),"A",IF(AND(希望開始時刻マスタ!O118&gt;=シフト設定マスタ!$D$13,希望開始時刻マスタ!O118&lt;シフト設定マスタ!$E$13,$AH118="キッチン"),"B",IF(AND(希望開始時刻マスタ!O118&gt;=シフト設定マスタ!$D$14,希望開始時刻マスタ!O118&lt;シフト設定マスタ!$E$14,$AH118="ホール"),"C",IF(AND(希望開始時刻マスタ!O118&gt;=シフト設定マスタ!$D$15,希望開始時刻マスタ!O118&lt;シフト設定マスタ!$E$15,$AH118="ホール"),"D",IF(希望開始時刻マスタ!O118="休み","休み","")))))</f>
        <v/>
      </c>
      <c r="P118" s="142" t="str">
        <f>IF(AND(希望開始時刻マスタ!P118&gt;=シフト設定マスタ!$D$12,希望開始時刻マスタ!P118&lt;シフト設定マスタ!$E$12,$AH118="キッチン"),"A",IF(AND(希望開始時刻マスタ!P118&gt;=シフト設定マスタ!$D$13,希望開始時刻マスタ!P118&lt;シフト設定マスタ!$E$13,$AH118="キッチン"),"B",IF(AND(希望開始時刻マスタ!P118&gt;=シフト設定マスタ!$D$14,希望開始時刻マスタ!P118&lt;シフト設定マスタ!$E$14,$AH118="ホール"),"C",IF(AND(希望開始時刻マスタ!P118&gt;=シフト設定マスタ!$D$15,希望開始時刻マスタ!P118&lt;シフト設定マスタ!$E$15,$AH118="ホール"),"D",IF(希望開始時刻マスタ!P118="休み","休み","")))))</f>
        <v/>
      </c>
      <c r="Q118" s="142" t="str">
        <f>IF(AND(希望開始時刻マスタ!Q118&gt;=シフト設定マスタ!$D$12,希望開始時刻マスタ!Q118&lt;シフト設定マスタ!$E$12,$AH118="キッチン"),"A",IF(AND(希望開始時刻マスタ!Q118&gt;=シフト設定マスタ!$D$13,希望開始時刻マスタ!Q118&lt;シフト設定マスタ!$E$13,$AH118="キッチン"),"B",IF(AND(希望開始時刻マスタ!Q118&gt;=シフト設定マスタ!$D$14,希望開始時刻マスタ!Q118&lt;シフト設定マスタ!$E$14,$AH118="ホール"),"C",IF(AND(希望開始時刻マスタ!Q118&gt;=シフト設定マスタ!$D$15,希望開始時刻マスタ!Q118&lt;シフト設定マスタ!$E$15,$AH118="ホール"),"D",IF(希望開始時刻マスタ!Q118="休み","休み","")))))</f>
        <v/>
      </c>
      <c r="R118" s="142" t="str">
        <f>IF(AND(希望開始時刻マスタ!R118&gt;=シフト設定マスタ!$D$12,希望開始時刻マスタ!R118&lt;シフト設定マスタ!$E$12,$AH118="キッチン"),"A",IF(AND(希望開始時刻マスタ!R118&gt;=シフト設定マスタ!$D$13,希望開始時刻マスタ!R118&lt;シフト設定マスタ!$E$13,$AH118="キッチン"),"B",IF(AND(希望開始時刻マスタ!R118&gt;=シフト設定マスタ!$D$14,希望開始時刻マスタ!R118&lt;シフト設定マスタ!$E$14,$AH118="ホール"),"C",IF(AND(希望開始時刻マスタ!R118&gt;=シフト設定マスタ!$D$15,希望開始時刻マスタ!R118&lt;シフト設定マスタ!$E$15,$AH118="ホール"),"D",IF(希望開始時刻マスタ!R118="休み","休み","")))))</f>
        <v/>
      </c>
      <c r="S118" s="142" t="str">
        <f>IF(AND(希望開始時刻マスタ!S118&gt;=シフト設定マスタ!$D$12,希望開始時刻マスタ!S118&lt;シフト設定マスタ!$E$12,$AH118="キッチン"),"A",IF(AND(希望開始時刻マスタ!S118&gt;=シフト設定マスタ!$D$13,希望開始時刻マスタ!S118&lt;シフト設定マスタ!$E$13,$AH118="キッチン"),"B",IF(AND(希望開始時刻マスタ!S118&gt;=シフト設定マスタ!$D$14,希望開始時刻マスタ!S118&lt;シフト設定マスタ!$E$14,$AH118="ホール"),"C",IF(AND(希望開始時刻マスタ!S118&gt;=シフト設定マスタ!$D$15,希望開始時刻マスタ!S118&lt;シフト設定マスタ!$E$15,$AH118="ホール"),"D",IF(希望開始時刻マスタ!S118="休み","休み","")))))</f>
        <v/>
      </c>
      <c r="T118" s="142" t="str">
        <f>IF(AND(希望開始時刻マスタ!T118&gt;=シフト設定マスタ!$D$12,希望開始時刻マスタ!T118&lt;シフト設定マスタ!$E$12,$AH118="キッチン"),"A",IF(AND(希望開始時刻マスタ!T118&gt;=シフト設定マスタ!$D$13,希望開始時刻マスタ!T118&lt;シフト設定マスタ!$E$13,$AH118="キッチン"),"B",IF(AND(希望開始時刻マスタ!T118&gt;=シフト設定マスタ!$D$14,希望開始時刻マスタ!T118&lt;シフト設定マスタ!$E$14,$AH118="ホール"),"C",IF(AND(希望開始時刻マスタ!T118&gt;=シフト設定マスタ!$D$15,希望開始時刻マスタ!T118&lt;シフト設定マスタ!$E$15,$AH118="ホール"),"D",IF(希望開始時刻マスタ!T118="休み","休み","")))))</f>
        <v/>
      </c>
      <c r="U118" s="142" t="str">
        <f>IF(AND(希望開始時刻マスタ!U118&gt;=シフト設定マスタ!$D$12,希望開始時刻マスタ!U118&lt;シフト設定マスタ!$E$12,$AH118="キッチン"),"A",IF(AND(希望開始時刻マスタ!U118&gt;=シフト設定マスタ!$D$13,希望開始時刻マスタ!U118&lt;シフト設定マスタ!$E$13,$AH118="キッチン"),"B",IF(AND(希望開始時刻マスタ!U118&gt;=シフト設定マスタ!$D$14,希望開始時刻マスタ!U118&lt;シフト設定マスタ!$E$14,$AH118="ホール"),"C",IF(AND(希望開始時刻マスタ!U118&gt;=シフト設定マスタ!$D$15,希望開始時刻マスタ!U118&lt;シフト設定マスタ!$E$15,$AH118="ホール"),"D",IF(希望開始時刻マスタ!U118="休み","休み","")))))</f>
        <v/>
      </c>
      <c r="V118" s="142" t="str">
        <f>IF(AND(希望開始時刻マスタ!V118&gt;=シフト設定マスタ!$D$12,希望開始時刻マスタ!V118&lt;シフト設定マスタ!$E$12,$AH118="キッチン"),"A",IF(AND(希望開始時刻マスタ!V118&gt;=シフト設定マスタ!$D$13,希望開始時刻マスタ!V118&lt;シフト設定マスタ!$E$13,$AH118="キッチン"),"B",IF(AND(希望開始時刻マスタ!V118&gt;=シフト設定マスタ!$D$14,希望開始時刻マスタ!V118&lt;シフト設定マスタ!$E$14,$AH118="ホール"),"C",IF(AND(希望開始時刻マスタ!V118&gt;=シフト設定マスタ!$D$15,希望開始時刻マスタ!V118&lt;シフト設定マスタ!$E$15,$AH118="ホール"),"D",IF(希望開始時刻マスタ!V118="休み","休み","")))))</f>
        <v/>
      </c>
      <c r="W118" s="142" t="str">
        <f>IF(AND(希望開始時刻マスタ!W118&gt;=シフト設定マスタ!$D$12,希望開始時刻マスタ!W118&lt;シフト設定マスタ!$E$12,$AH118="キッチン"),"A",IF(AND(希望開始時刻マスタ!W118&gt;=シフト設定マスタ!$D$13,希望開始時刻マスタ!W118&lt;シフト設定マスタ!$E$13,$AH118="キッチン"),"B",IF(AND(希望開始時刻マスタ!W118&gt;=シフト設定マスタ!$D$14,希望開始時刻マスタ!W118&lt;シフト設定マスタ!$E$14,$AH118="ホール"),"C",IF(AND(希望開始時刻マスタ!W118&gt;=シフト設定マスタ!$D$15,希望開始時刻マスタ!W118&lt;シフト設定マスタ!$E$15,$AH118="ホール"),"D",IF(希望開始時刻マスタ!W118="休み","休み","")))))</f>
        <v/>
      </c>
      <c r="X118" s="142" t="str">
        <f>IF(AND(希望開始時刻マスタ!X118&gt;=シフト設定マスタ!$D$12,希望開始時刻マスタ!X118&lt;シフト設定マスタ!$E$12,$AH118="キッチン"),"A",IF(AND(希望開始時刻マスタ!X118&gt;=シフト設定マスタ!$D$13,希望開始時刻マスタ!X118&lt;シフト設定マスタ!$E$13,$AH118="キッチン"),"B",IF(AND(希望開始時刻マスタ!X118&gt;=シフト設定マスタ!$D$14,希望開始時刻マスタ!X118&lt;シフト設定マスタ!$E$14,$AH118="ホール"),"C",IF(AND(希望開始時刻マスタ!X118&gt;=シフト設定マスタ!$D$15,希望開始時刻マスタ!X118&lt;シフト設定マスタ!$E$15,$AH118="ホール"),"D",IF(希望開始時刻マスタ!X118="休み","休み","")))))</f>
        <v/>
      </c>
      <c r="Y118" s="142" t="str">
        <f>IF(AND(希望開始時刻マスタ!Y118&gt;=シフト設定マスタ!$D$12,希望開始時刻マスタ!Y118&lt;シフト設定マスタ!$E$12,$AH118="キッチン"),"A",IF(AND(希望開始時刻マスタ!Y118&gt;=シフト設定マスタ!$D$13,希望開始時刻マスタ!Y118&lt;シフト設定マスタ!$E$13,$AH118="キッチン"),"B",IF(AND(希望開始時刻マスタ!Y118&gt;=シフト設定マスタ!$D$14,希望開始時刻マスタ!Y118&lt;シフト設定マスタ!$E$14,$AH118="ホール"),"C",IF(AND(希望開始時刻マスタ!Y118&gt;=シフト設定マスタ!$D$15,希望開始時刻マスタ!Y118&lt;シフト設定マスタ!$E$15,$AH118="ホール"),"D",IF(希望開始時刻マスタ!Y118="休み","休み","")))))</f>
        <v/>
      </c>
      <c r="Z118" s="142" t="str">
        <f>IF(AND(希望開始時刻マスタ!Z118&gt;=シフト設定マスタ!$D$12,希望開始時刻マスタ!Z118&lt;シフト設定マスタ!$E$12,$AH118="キッチン"),"A",IF(AND(希望開始時刻マスタ!Z118&gt;=シフト設定マスタ!$D$13,希望開始時刻マスタ!Z118&lt;シフト設定マスタ!$E$13,$AH118="キッチン"),"B",IF(AND(希望開始時刻マスタ!Z118&gt;=シフト設定マスタ!$D$14,希望開始時刻マスタ!Z118&lt;シフト設定マスタ!$E$14,$AH118="ホール"),"C",IF(AND(希望開始時刻マスタ!Z118&gt;=シフト設定マスタ!$D$15,希望開始時刻マスタ!Z118&lt;シフト設定マスタ!$E$15,$AH118="ホール"),"D",IF(希望開始時刻マスタ!Z118="休み","休み","")))))</f>
        <v/>
      </c>
      <c r="AA118" s="142" t="str">
        <f>IF(AND(希望開始時刻マスタ!AA118&gt;=シフト設定マスタ!$D$12,希望開始時刻マスタ!AA118&lt;シフト設定マスタ!$E$12,$AH118="キッチン"),"A",IF(AND(希望開始時刻マスタ!AA118&gt;=シフト設定マスタ!$D$13,希望開始時刻マスタ!AA118&lt;シフト設定マスタ!$E$13,$AH118="キッチン"),"B",IF(AND(希望開始時刻マスタ!AA118&gt;=シフト設定マスタ!$D$14,希望開始時刻マスタ!AA118&lt;シフト設定マスタ!$E$14,$AH118="ホール"),"C",IF(AND(希望開始時刻マスタ!AA118&gt;=シフト設定マスタ!$D$15,希望開始時刻マスタ!AA118&lt;シフト設定マスタ!$E$15,$AH118="ホール"),"D",IF(希望開始時刻マスタ!AA118="休み","休み","")))))</f>
        <v/>
      </c>
      <c r="AB118" s="142" t="str">
        <f>IF(AND(希望開始時刻マスタ!AB118&gt;=シフト設定マスタ!$D$12,希望開始時刻マスタ!AB118&lt;シフト設定マスタ!$E$12,$AH118="キッチン"),"A",IF(AND(希望開始時刻マスタ!AB118&gt;=シフト設定マスタ!$D$13,希望開始時刻マスタ!AB118&lt;シフト設定マスタ!$E$13,$AH118="キッチン"),"B",IF(AND(希望開始時刻マスタ!AB118&gt;=シフト設定マスタ!$D$14,希望開始時刻マスタ!AB118&lt;シフト設定マスタ!$E$14,$AH118="ホール"),"C",IF(AND(希望開始時刻マスタ!AB118&gt;=シフト設定マスタ!$D$15,希望開始時刻マスタ!AB118&lt;シフト設定マスタ!$E$15,$AH118="ホール"),"D",IF(希望開始時刻マスタ!AB118="休み","休み","")))))</f>
        <v/>
      </c>
      <c r="AC118" s="142" t="str">
        <f>IF(AND(希望開始時刻マスタ!AC118&gt;=シフト設定マスタ!$D$12,希望開始時刻マスタ!AC118&lt;シフト設定マスタ!$E$12,$AH118="キッチン"),"A",IF(AND(希望開始時刻マスタ!AC118&gt;=シフト設定マスタ!$D$13,希望開始時刻マスタ!AC118&lt;シフト設定マスタ!$E$13,$AH118="キッチン"),"B",IF(AND(希望開始時刻マスタ!AC118&gt;=シフト設定マスタ!$D$14,希望開始時刻マスタ!AC118&lt;シフト設定マスタ!$E$14,$AH118="ホール"),"C",IF(AND(希望開始時刻マスタ!AC118&gt;=シフト設定マスタ!$D$15,希望開始時刻マスタ!AC118&lt;シフト設定マスタ!$E$15,$AH118="ホール"),"D",IF(希望開始時刻マスタ!AC118="休み","休み","")))))</f>
        <v/>
      </c>
      <c r="AD118" s="142" t="str">
        <f>IF(AND(希望開始時刻マスタ!AD118&gt;=シフト設定マスタ!$D$12,希望開始時刻マスタ!AD118&lt;シフト設定マスタ!$E$12,$AH118="キッチン"),"A",IF(AND(希望開始時刻マスタ!AD118&gt;=シフト設定マスタ!$D$13,希望開始時刻マスタ!AD118&lt;シフト設定マスタ!$E$13,$AH118="キッチン"),"B",IF(AND(希望開始時刻マスタ!AD118&gt;=シフト設定マスタ!$D$14,希望開始時刻マスタ!AD118&lt;シフト設定マスタ!$E$14,$AH118="ホール"),"C",IF(AND(希望開始時刻マスタ!AD118&gt;=シフト設定マスタ!$D$15,希望開始時刻マスタ!AD118&lt;シフト設定マスタ!$E$15,$AH118="ホール"),"D",IF(希望開始時刻マスタ!AD118="休み","休み","")))))</f>
        <v/>
      </c>
      <c r="AE118" s="142" t="str">
        <f>IF(AND(希望開始時刻マスタ!AE118&gt;=シフト設定マスタ!$D$12,希望開始時刻マスタ!AE118&lt;シフト設定マスタ!$E$12,$AH118="キッチン"),"A",IF(AND(希望開始時刻マスタ!AE118&gt;=シフト設定マスタ!$D$13,希望開始時刻マスタ!AE118&lt;シフト設定マスタ!$E$13,$AH118="キッチン"),"B",IF(AND(希望開始時刻マスタ!AE118&gt;=シフト設定マスタ!$D$14,希望開始時刻マスタ!AE118&lt;シフト設定マスタ!$E$14,$AH118="ホール"),"C",IF(AND(希望開始時刻マスタ!AE118&gt;=シフト設定マスタ!$D$15,希望開始時刻マスタ!AE118&lt;シフト設定マスタ!$E$15,$AH118="ホール"),"D",IF(希望開始時刻マスタ!AE118="休み","休み","")))))</f>
        <v/>
      </c>
      <c r="AF118" s="142" t="str">
        <f>IF(AND(希望開始時刻マスタ!AF118&gt;=シフト設定マスタ!$D$12,希望開始時刻マスタ!AF118&lt;シフト設定マスタ!$E$12,$AH118="キッチン"),"A",IF(AND(希望開始時刻マスタ!AF118&gt;=シフト設定マスタ!$D$13,希望開始時刻マスタ!AF118&lt;シフト設定マスタ!$E$13,$AH118="キッチン"),"B",IF(AND(希望開始時刻マスタ!AF118&gt;=シフト設定マスタ!$D$14,希望開始時刻マスタ!AF118&lt;シフト設定マスタ!$E$14,$AH118="ホール"),"C",IF(AND(希望開始時刻マスタ!AF118&gt;=シフト設定マスタ!$D$15,希望開始時刻マスタ!AF118&lt;シフト設定マスタ!$E$15,$AH118="ホール"),"D",IF(希望開始時刻マスタ!AF118="休み","休み","")))))</f>
        <v/>
      </c>
      <c r="AG118" s="142" t="str">
        <f>IF(AND(希望開始時刻マスタ!AG118&gt;=シフト設定マスタ!$D$12,希望開始時刻マスタ!AG118&lt;シフト設定マスタ!$E$12,$AH118="キッチン"),"A",IF(AND(希望開始時刻マスタ!AG118&gt;=シフト設定マスタ!$D$13,希望開始時刻マスタ!AG118&lt;シフト設定マスタ!$E$13,$AH118="キッチン"),"B",IF(AND(希望開始時刻マスタ!AG118&gt;=シフト設定マスタ!$D$14,希望開始時刻マスタ!AG118&lt;シフト設定マスタ!$E$14,$AH118="ホール"),"C",IF(AND(希望開始時刻マスタ!AG118&gt;=シフト設定マスタ!$D$15,希望開始時刻マスタ!AG118&lt;シフト設定マスタ!$E$15,$AH118="ホール"),"D",IF(希望開始時刻マスタ!AG118="休み","休み","")))))</f>
        <v/>
      </c>
      <c r="AH118" s="143">
        <f>スタッフマスタ!L22</f>
        <v>0</v>
      </c>
    </row>
    <row r="119" spans="2:34" x14ac:dyDescent="0.4">
      <c r="B119" s="17" t="s">
        <v>70</v>
      </c>
      <c r="C119" s="142" t="str">
        <f>IF(AND(希望開始時刻マスタ!C119&gt;=シフト設定マスタ!$D$12,希望開始時刻マスタ!C119&lt;シフト設定マスタ!$E$12,$AH119="キッチン"),"A",IF(AND(希望開始時刻マスタ!C119&gt;=シフト設定マスタ!$D$13,希望開始時刻マスタ!C119&lt;シフト設定マスタ!$E$13,$AH119="キッチン"),"B",IF(AND(希望開始時刻マスタ!C119&gt;=シフト設定マスタ!$D$14,希望開始時刻マスタ!C119&lt;シフト設定マスタ!$E$14,$AH119="ホール"),"C",IF(AND(希望開始時刻マスタ!C119&gt;=シフト設定マスタ!$D$15,希望開始時刻マスタ!C119&lt;シフト設定マスタ!$E$15,$AH119="ホール"),"D",IF(希望開始時刻マスタ!C119="休み","休み","")))))</f>
        <v/>
      </c>
      <c r="D119" s="142" t="str">
        <f>IF(AND(希望開始時刻マスタ!D119&gt;=シフト設定マスタ!$D$12,希望開始時刻マスタ!D119&lt;シフト設定マスタ!$E$12,$AH119="キッチン"),"A",IF(AND(希望開始時刻マスタ!D119&gt;=シフト設定マスタ!$D$13,希望開始時刻マスタ!D119&lt;シフト設定マスタ!$E$13,$AH119="キッチン"),"B",IF(AND(希望開始時刻マスタ!D119&gt;=シフト設定マスタ!$D$14,希望開始時刻マスタ!D119&lt;シフト設定マスタ!$E$14,$AH119="ホール"),"C",IF(AND(希望開始時刻マスタ!D119&gt;=シフト設定マスタ!$D$15,希望開始時刻マスタ!D119&lt;シフト設定マスタ!$E$15,$AH119="ホール"),"D",IF(希望開始時刻マスタ!D119="休み","休み","")))))</f>
        <v/>
      </c>
      <c r="E119" s="142" t="str">
        <f>IF(AND(希望開始時刻マスタ!E119&gt;=シフト設定マスタ!$D$12,希望開始時刻マスタ!E119&lt;シフト設定マスタ!$E$12,$AH119="キッチン"),"A",IF(AND(希望開始時刻マスタ!E119&gt;=シフト設定マスタ!$D$13,希望開始時刻マスタ!E119&lt;シフト設定マスタ!$E$13,$AH119="キッチン"),"B",IF(AND(希望開始時刻マスタ!E119&gt;=シフト設定マスタ!$D$14,希望開始時刻マスタ!E119&lt;シフト設定マスタ!$E$14,$AH119="ホール"),"C",IF(AND(希望開始時刻マスタ!E119&gt;=シフト設定マスタ!$D$15,希望開始時刻マスタ!E119&lt;シフト設定マスタ!$E$15,$AH119="ホール"),"D",IF(希望開始時刻マスタ!E119="休み","休み","")))))</f>
        <v/>
      </c>
      <c r="F119" s="142" t="str">
        <f>IF(AND(希望開始時刻マスタ!F119&gt;=シフト設定マスタ!$D$12,希望開始時刻マスタ!F119&lt;シフト設定マスタ!$E$12,$AH119="キッチン"),"A",IF(AND(希望開始時刻マスタ!F119&gt;=シフト設定マスタ!$D$13,希望開始時刻マスタ!F119&lt;シフト設定マスタ!$E$13,$AH119="キッチン"),"B",IF(AND(希望開始時刻マスタ!F119&gt;=シフト設定マスタ!$D$14,希望開始時刻マスタ!F119&lt;シフト設定マスタ!$E$14,$AH119="ホール"),"C",IF(AND(希望開始時刻マスタ!F119&gt;=シフト設定マスタ!$D$15,希望開始時刻マスタ!F119&lt;シフト設定マスタ!$E$15,$AH119="ホール"),"D",IF(希望開始時刻マスタ!F119="休み","休み","")))))</f>
        <v/>
      </c>
      <c r="G119" s="142" t="str">
        <f>IF(AND(希望開始時刻マスタ!G119&gt;=シフト設定マスタ!$D$12,希望開始時刻マスタ!G119&lt;シフト設定マスタ!$E$12,$AH119="キッチン"),"A",IF(AND(希望開始時刻マスタ!G119&gt;=シフト設定マスタ!$D$13,希望開始時刻マスタ!G119&lt;シフト設定マスタ!$E$13,$AH119="キッチン"),"B",IF(AND(希望開始時刻マスタ!G119&gt;=シフト設定マスタ!$D$14,希望開始時刻マスタ!G119&lt;シフト設定マスタ!$E$14,$AH119="ホール"),"C",IF(AND(希望開始時刻マスタ!G119&gt;=シフト設定マスタ!$D$15,希望開始時刻マスタ!G119&lt;シフト設定マスタ!$E$15,$AH119="ホール"),"D",IF(希望開始時刻マスタ!G119="休み","休み","")))))</f>
        <v/>
      </c>
      <c r="H119" s="142" t="str">
        <f>IF(AND(希望開始時刻マスタ!H119&gt;=シフト設定マスタ!$D$12,希望開始時刻マスタ!H119&lt;シフト設定マスタ!$E$12,$AH119="キッチン"),"A",IF(AND(希望開始時刻マスタ!H119&gt;=シフト設定マスタ!$D$13,希望開始時刻マスタ!H119&lt;シフト設定マスタ!$E$13,$AH119="キッチン"),"B",IF(AND(希望開始時刻マスタ!H119&gt;=シフト設定マスタ!$D$14,希望開始時刻マスタ!H119&lt;シフト設定マスタ!$E$14,$AH119="ホール"),"C",IF(AND(希望開始時刻マスタ!H119&gt;=シフト設定マスタ!$D$15,希望開始時刻マスタ!H119&lt;シフト設定マスタ!$E$15,$AH119="ホール"),"D",IF(希望開始時刻マスタ!H119="休み","休み","")))))</f>
        <v/>
      </c>
      <c r="I119" s="142" t="str">
        <f>IF(AND(希望開始時刻マスタ!I119&gt;=シフト設定マスタ!$D$12,希望開始時刻マスタ!I119&lt;シフト設定マスタ!$E$12,$AH119="キッチン"),"A",IF(AND(希望開始時刻マスタ!I119&gt;=シフト設定マスタ!$D$13,希望開始時刻マスタ!I119&lt;シフト設定マスタ!$E$13,$AH119="キッチン"),"B",IF(AND(希望開始時刻マスタ!I119&gt;=シフト設定マスタ!$D$14,希望開始時刻マスタ!I119&lt;シフト設定マスタ!$E$14,$AH119="ホール"),"C",IF(AND(希望開始時刻マスタ!I119&gt;=シフト設定マスタ!$D$15,希望開始時刻マスタ!I119&lt;シフト設定マスタ!$E$15,$AH119="ホール"),"D",IF(希望開始時刻マスタ!I119="休み","休み","")))))</f>
        <v/>
      </c>
      <c r="J119" s="142" t="str">
        <f>IF(AND(希望開始時刻マスタ!J119&gt;=シフト設定マスタ!$D$12,希望開始時刻マスタ!J119&lt;シフト設定マスタ!$E$12,$AH119="キッチン"),"A",IF(AND(希望開始時刻マスタ!J119&gt;=シフト設定マスタ!$D$13,希望開始時刻マスタ!J119&lt;シフト設定マスタ!$E$13,$AH119="キッチン"),"B",IF(AND(希望開始時刻マスタ!J119&gt;=シフト設定マスタ!$D$14,希望開始時刻マスタ!J119&lt;シフト設定マスタ!$E$14,$AH119="ホール"),"C",IF(AND(希望開始時刻マスタ!J119&gt;=シフト設定マスタ!$D$15,希望開始時刻マスタ!J119&lt;シフト設定マスタ!$E$15,$AH119="ホール"),"D",IF(希望開始時刻マスタ!J119="休み","休み","")))))</f>
        <v/>
      </c>
      <c r="K119" s="142" t="str">
        <f>IF(AND(希望開始時刻マスタ!K119&gt;=シフト設定マスタ!$D$12,希望開始時刻マスタ!K119&lt;シフト設定マスタ!$E$12,$AH119="キッチン"),"A",IF(AND(希望開始時刻マスタ!K119&gt;=シフト設定マスタ!$D$13,希望開始時刻マスタ!K119&lt;シフト設定マスタ!$E$13,$AH119="キッチン"),"B",IF(AND(希望開始時刻マスタ!K119&gt;=シフト設定マスタ!$D$14,希望開始時刻マスタ!K119&lt;シフト設定マスタ!$E$14,$AH119="ホール"),"C",IF(AND(希望開始時刻マスタ!K119&gt;=シフト設定マスタ!$D$15,希望開始時刻マスタ!K119&lt;シフト設定マスタ!$E$15,$AH119="ホール"),"D",IF(希望開始時刻マスタ!K119="休み","休み","")))))</f>
        <v/>
      </c>
      <c r="L119" s="142" t="str">
        <f>IF(AND(希望開始時刻マスタ!L119&gt;=シフト設定マスタ!$D$12,希望開始時刻マスタ!L119&lt;シフト設定マスタ!$E$12,$AH119="キッチン"),"A",IF(AND(希望開始時刻マスタ!L119&gt;=シフト設定マスタ!$D$13,希望開始時刻マスタ!L119&lt;シフト設定マスタ!$E$13,$AH119="キッチン"),"B",IF(AND(希望開始時刻マスタ!L119&gt;=シフト設定マスタ!$D$14,希望開始時刻マスタ!L119&lt;シフト設定マスタ!$E$14,$AH119="ホール"),"C",IF(AND(希望開始時刻マスタ!L119&gt;=シフト設定マスタ!$D$15,希望開始時刻マスタ!L119&lt;シフト設定マスタ!$E$15,$AH119="ホール"),"D",IF(希望開始時刻マスタ!L119="休み","休み","")))))</f>
        <v/>
      </c>
      <c r="M119" s="142" t="str">
        <f>IF(AND(希望開始時刻マスタ!M119&gt;=シフト設定マスタ!$D$12,希望開始時刻マスタ!M119&lt;シフト設定マスタ!$E$12,$AH119="キッチン"),"A",IF(AND(希望開始時刻マスタ!M119&gt;=シフト設定マスタ!$D$13,希望開始時刻マスタ!M119&lt;シフト設定マスタ!$E$13,$AH119="キッチン"),"B",IF(AND(希望開始時刻マスタ!M119&gt;=シフト設定マスタ!$D$14,希望開始時刻マスタ!M119&lt;シフト設定マスタ!$E$14,$AH119="ホール"),"C",IF(AND(希望開始時刻マスタ!M119&gt;=シフト設定マスタ!$D$15,希望開始時刻マスタ!M119&lt;シフト設定マスタ!$E$15,$AH119="ホール"),"D",IF(希望開始時刻マスタ!M119="休み","休み","")))))</f>
        <v/>
      </c>
      <c r="N119" s="142" t="str">
        <f>IF(AND(希望開始時刻マスタ!N119&gt;=シフト設定マスタ!$D$12,希望開始時刻マスタ!N119&lt;シフト設定マスタ!$E$12,$AH119="キッチン"),"A",IF(AND(希望開始時刻マスタ!N119&gt;=シフト設定マスタ!$D$13,希望開始時刻マスタ!N119&lt;シフト設定マスタ!$E$13,$AH119="キッチン"),"B",IF(AND(希望開始時刻マスタ!N119&gt;=シフト設定マスタ!$D$14,希望開始時刻マスタ!N119&lt;シフト設定マスタ!$E$14,$AH119="ホール"),"C",IF(AND(希望開始時刻マスタ!N119&gt;=シフト設定マスタ!$D$15,希望開始時刻マスタ!N119&lt;シフト設定マスタ!$E$15,$AH119="ホール"),"D",IF(希望開始時刻マスタ!N119="休み","休み","")))))</f>
        <v/>
      </c>
      <c r="O119" s="142" t="str">
        <f>IF(AND(希望開始時刻マスタ!O119&gt;=シフト設定マスタ!$D$12,希望開始時刻マスタ!O119&lt;シフト設定マスタ!$E$12,$AH119="キッチン"),"A",IF(AND(希望開始時刻マスタ!O119&gt;=シフト設定マスタ!$D$13,希望開始時刻マスタ!O119&lt;シフト設定マスタ!$E$13,$AH119="キッチン"),"B",IF(AND(希望開始時刻マスタ!O119&gt;=シフト設定マスタ!$D$14,希望開始時刻マスタ!O119&lt;シフト設定マスタ!$E$14,$AH119="ホール"),"C",IF(AND(希望開始時刻マスタ!O119&gt;=シフト設定マスタ!$D$15,希望開始時刻マスタ!O119&lt;シフト設定マスタ!$E$15,$AH119="ホール"),"D",IF(希望開始時刻マスタ!O119="休み","休み","")))))</f>
        <v/>
      </c>
      <c r="P119" s="142" t="str">
        <f>IF(AND(希望開始時刻マスタ!P119&gt;=シフト設定マスタ!$D$12,希望開始時刻マスタ!P119&lt;シフト設定マスタ!$E$12,$AH119="キッチン"),"A",IF(AND(希望開始時刻マスタ!P119&gt;=シフト設定マスタ!$D$13,希望開始時刻マスタ!P119&lt;シフト設定マスタ!$E$13,$AH119="キッチン"),"B",IF(AND(希望開始時刻マスタ!P119&gt;=シフト設定マスタ!$D$14,希望開始時刻マスタ!P119&lt;シフト設定マスタ!$E$14,$AH119="ホール"),"C",IF(AND(希望開始時刻マスタ!P119&gt;=シフト設定マスタ!$D$15,希望開始時刻マスタ!P119&lt;シフト設定マスタ!$E$15,$AH119="ホール"),"D",IF(希望開始時刻マスタ!P119="休み","休み","")))))</f>
        <v/>
      </c>
      <c r="Q119" s="142" t="str">
        <f>IF(AND(希望開始時刻マスタ!Q119&gt;=シフト設定マスタ!$D$12,希望開始時刻マスタ!Q119&lt;シフト設定マスタ!$E$12,$AH119="キッチン"),"A",IF(AND(希望開始時刻マスタ!Q119&gt;=シフト設定マスタ!$D$13,希望開始時刻マスタ!Q119&lt;シフト設定マスタ!$E$13,$AH119="キッチン"),"B",IF(AND(希望開始時刻マスタ!Q119&gt;=シフト設定マスタ!$D$14,希望開始時刻マスタ!Q119&lt;シフト設定マスタ!$E$14,$AH119="ホール"),"C",IF(AND(希望開始時刻マスタ!Q119&gt;=シフト設定マスタ!$D$15,希望開始時刻マスタ!Q119&lt;シフト設定マスタ!$E$15,$AH119="ホール"),"D",IF(希望開始時刻マスタ!Q119="休み","休み","")))))</f>
        <v/>
      </c>
      <c r="R119" s="142" t="str">
        <f>IF(AND(希望開始時刻マスタ!R119&gt;=シフト設定マスタ!$D$12,希望開始時刻マスタ!R119&lt;シフト設定マスタ!$E$12,$AH119="キッチン"),"A",IF(AND(希望開始時刻マスタ!R119&gt;=シフト設定マスタ!$D$13,希望開始時刻マスタ!R119&lt;シフト設定マスタ!$E$13,$AH119="キッチン"),"B",IF(AND(希望開始時刻マスタ!R119&gt;=シフト設定マスタ!$D$14,希望開始時刻マスタ!R119&lt;シフト設定マスタ!$E$14,$AH119="ホール"),"C",IF(AND(希望開始時刻マスタ!R119&gt;=シフト設定マスタ!$D$15,希望開始時刻マスタ!R119&lt;シフト設定マスタ!$E$15,$AH119="ホール"),"D",IF(希望開始時刻マスタ!R119="休み","休み","")))))</f>
        <v/>
      </c>
      <c r="S119" s="142" t="str">
        <f>IF(AND(希望開始時刻マスタ!S119&gt;=シフト設定マスタ!$D$12,希望開始時刻マスタ!S119&lt;シフト設定マスタ!$E$12,$AH119="キッチン"),"A",IF(AND(希望開始時刻マスタ!S119&gt;=シフト設定マスタ!$D$13,希望開始時刻マスタ!S119&lt;シフト設定マスタ!$E$13,$AH119="キッチン"),"B",IF(AND(希望開始時刻マスタ!S119&gt;=シフト設定マスタ!$D$14,希望開始時刻マスタ!S119&lt;シフト設定マスタ!$E$14,$AH119="ホール"),"C",IF(AND(希望開始時刻マスタ!S119&gt;=シフト設定マスタ!$D$15,希望開始時刻マスタ!S119&lt;シフト設定マスタ!$E$15,$AH119="ホール"),"D",IF(希望開始時刻マスタ!S119="休み","休み","")))))</f>
        <v/>
      </c>
      <c r="T119" s="142" t="str">
        <f>IF(AND(希望開始時刻マスタ!T119&gt;=シフト設定マスタ!$D$12,希望開始時刻マスタ!T119&lt;シフト設定マスタ!$E$12,$AH119="キッチン"),"A",IF(AND(希望開始時刻マスタ!T119&gt;=シフト設定マスタ!$D$13,希望開始時刻マスタ!T119&lt;シフト設定マスタ!$E$13,$AH119="キッチン"),"B",IF(AND(希望開始時刻マスタ!T119&gt;=シフト設定マスタ!$D$14,希望開始時刻マスタ!T119&lt;シフト設定マスタ!$E$14,$AH119="ホール"),"C",IF(AND(希望開始時刻マスタ!T119&gt;=シフト設定マスタ!$D$15,希望開始時刻マスタ!T119&lt;シフト設定マスタ!$E$15,$AH119="ホール"),"D",IF(希望開始時刻マスタ!T119="休み","休み","")))))</f>
        <v/>
      </c>
      <c r="U119" s="142" t="str">
        <f>IF(AND(希望開始時刻マスタ!U119&gt;=シフト設定マスタ!$D$12,希望開始時刻マスタ!U119&lt;シフト設定マスタ!$E$12,$AH119="キッチン"),"A",IF(AND(希望開始時刻マスタ!U119&gt;=シフト設定マスタ!$D$13,希望開始時刻マスタ!U119&lt;シフト設定マスタ!$E$13,$AH119="キッチン"),"B",IF(AND(希望開始時刻マスタ!U119&gt;=シフト設定マスタ!$D$14,希望開始時刻マスタ!U119&lt;シフト設定マスタ!$E$14,$AH119="ホール"),"C",IF(AND(希望開始時刻マスタ!U119&gt;=シフト設定マスタ!$D$15,希望開始時刻マスタ!U119&lt;シフト設定マスタ!$E$15,$AH119="ホール"),"D",IF(希望開始時刻マスタ!U119="休み","休み","")))))</f>
        <v/>
      </c>
      <c r="V119" s="142" t="str">
        <f>IF(AND(希望開始時刻マスタ!V119&gt;=シフト設定マスタ!$D$12,希望開始時刻マスタ!V119&lt;シフト設定マスタ!$E$12,$AH119="キッチン"),"A",IF(AND(希望開始時刻マスタ!V119&gt;=シフト設定マスタ!$D$13,希望開始時刻マスタ!V119&lt;シフト設定マスタ!$E$13,$AH119="キッチン"),"B",IF(AND(希望開始時刻マスタ!V119&gt;=シフト設定マスタ!$D$14,希望開始時刻マスタ!V119&lt;シフト設定マスタ!$E$14,$AH119="ホール"),"C",IF(AND(希望開始時刻マスタ!V119&gt;=シフト設定マスタ!$D$15,希望開始時刻マスタ!V119&lt;シフト設定マスタ!$E$15,$AH119="ホール"),"D",IF(希望開始時刻マスタ!V119="休み","休み","")))))</f>
        <v/>
      </c>
      <c r="W119" s="142" t="str">
        <f>IF(AND(希望開始時刻マスタ!W119&gt;=シフト設定マスタ!$D$12,希望開始時刻マスタ!W119&lt;シフト設定マスタ!$E$12,$AH119="キッチン"),"A",IF(AND(希望開始時刻マスタ!W119&gt;=シフト設定マスタ!$D$13,希望開始時刻マスタ!W119&lt;シフト設定マスタ!$E$13,$AH119="キッチン"),"B",IF(AND(希望開始時刻マスタ!W119&gt;=シフト設定マスタ!$D$14,希望開始時刻マスタ!W119&lt;シフト設定マスタ!$E$14,$AH119="ホール"),"C",IF(AND(希望開始時刻マスタ!W119&gt;=シフト設定マスタ!$D$15,希望開始時刻マスタ!W119&lt;シフト設定マスタ!$E$15,$AH119="ホール"),"D",IF(希望開始時刻マスタ!W119="休み","休み","")))))</f>
        <v/>
      </c>
      <c r="X119" s="142" t="str">
        <f>IF(AND(希望開始時刻マスタ!X119&gt;=シフト設定マスタ!$D$12,希望開始時刻マスタ!X119&lt;シフト設定マスタ!$E$12,$AH119="キッチン"),"A",IF(AND(希望開始時刻マスタ!X119&gt;=シフト設定マスタ!$D$13,希望開始時刻マスタ!X119&lt;シフト設定マスタ!$E$13,$AH119="キッチン"),"B",IF(AND(希望開始時刻マスタ!X119&gt;=シフト設定マスタ!$D$14,希望開始時刻マスタ!X119&lt;シフト設定マスタ!$E$14,$AH119="ホール"),"C",IF(AND(希望開始時刻マスタ!X119&gt;=シフト設定マスタ!$D$15,希望開始時刻マスタ!X119&lt;シフト設定マスタ!$E$15,$AH119="ホール"),"D",IF(希望開始時刻マスタ!X119="休み","休み","")))))</f>
        <v/>
      </c>
      <c r="Y119" s="142" t="str">
        <f>IF(AND(希望開始時刻マスタ!Y119&gt;=シフト設定マスタ!$D$12,希望開始時刻マスタ!Y119&lt;シフト設定マスタ!$E$12,$AH119="キッチン"),"A",IF(AND(希望開始時刻マスタ!Y119&gt;=シフト設定マスタ!$D$13,希望開始時刻マスタ!Y119&lt;シフト設定マスタ!$E$13,$AH119="キッチン"),"B",IF(AND(希望開始時刻マスタ!Y119&gt;=シフト設定マスタ!$D$14,希望開始時刻マスタ!Y119&lt;シフト設定マスタ!$E$14,$AH119="ホール"),"C",IF(AND(希望開始時刻マスタ!Y119&gt;=シフト設定マスタ!$D$15,希望開始時刻マスタ!Y119&lt;シフト設定マスタ!$E$15,$AH119="ホール"),"D",IF(希望開始時刻マスタ!Y119="休み","休み","")))))</f>
        <v/>
      </c>
      <c r="Z119" s="142" t="str">
        <f>IF(AND(希望開始時刻マスタ!Z119&gt;=シフト設定マスタ!$D$12,希望開始時刻マスタ!Z119&lt;シフト設定マスタ!$E$12,$AH119="キッチン"),"A",IF(AND(希望開始時刻マスタ!Z119&gt;=シフト設定マスタ!$D$13,希望開始時刻マスタ!Z119&lt;シフト設定マスタ!$E$13,$AH119="キッチン"),"B",IF(AND(希望開始時刻マスタ!Z119&gt;=シフト設定マスタ!$D$14,希望開始時刻マスタ!Z119&lt;シフト設定マスタ!$E$14,$AH119="ホール"),"C",IF(AND(希望開始時刻マスタ!Z119&gt;=シフト設定マスタ!$D$15,希望開始時刻マスタ!Z119&lt;シフト設定マスタ!$E$15,$AH119="ホール"),"D",IF(希望開始時刻マスタ!Z119="休み","休み","")))))</f>
        <v/>
      </c>
      <c r="AA119" s="142" t="str">
        <f>IF(AND(希望開始時刻マスタ!AA119&gt;=シフト設定マスタ!$D$12,希望開始時刻マスタ!AA119&lt;シフト設定マスタ!$E$12,$AH119="キッチン"),"A",IF(AND(希望開始時刻マスタ!AA119&gt;=シフト設定マスタ!$D$13,希望開始時刻マスタ!AA119&lt;シフト設定マスタ!$E$13,$AH119="キッチン"),"B",IF(AND(希望開始時刻マスタ!AA119&gt;=シフト設定マスタ!$D$14,希望開始時刻マスタ!AA119&lt;シフト設定マスタ!$E$14,$AH119="ホール"),"C",IF(AND(希望開始時刻マスタ!AA119&gt;=シフト設定マスタ!$D$15,希望開始時刻マスタ!AA119&lt;シフト設定マスタ!$E$15,$AH119="ホール"),"D",IF(希望開始時刻マスタ!AA119="休み","休み","")))))</f>
        <v/>
      </c>
      <c r="AB119" s="142" t="str">
        <f>IF(AND(希望開始時刻マスタ!AB119&gt;=シフト設定マスタ!$D$12,希望開始時刻マスタ!AB119&lt;シフト設定マスタ!$E$12,$AH119="キッチン"),"A",IF(AND(希望開始時刻マスタ!AB119&gt;=シフト設定マスタ!$D$13,希望開始時刻マスタ!AB119&lt;シフト設定マスタ!$E$13,$AH119="キッチン"),"B",IF(AND(希望開始時刻マスタ!AB119&gt;=シフト設定マスタ!$D$14,希望開始時刻マスタ!AB119&lt;シフト設定マスタ!$E$14,$AH119="ホール"),"C",IF(AND(希望開始時刻マスタ!AB119&gt;=シフト設定マスタ!$D$15,希望開始時刻マスタ!AB119&lt;シフト設定マスタ!$E$15,$AH119="ホール"),"D",IF(希望開始時刻マスタ!AB119="休み","休み","")))))</f>
        <v/>
      </c>
      <c r="AC119" s="142" t="str">
        <f>IF(AND(希望開始時刻マスタ!AC119&gt;=シフト設定マスタ!$D$12,希望開始時刻マスタ!AC119&lt;シフト設定マスタ!$E$12,$AH119="キッチン"),"A",IF(AND(希望開始時刻マスタ!AC119&gt;=シフト設定マスタ!$D$13,希望開始時刻マスタ!AC119&lt;シフト設定マスタ!$E$13,$AH119="キッチン"),"B",IF(AND(希望開始時刻マスタ!AC119&gt;=シフト設定マスタ!$D$14,希望開始時刻マスタ!AC119&lt;シフト設定マスタ!$E$14,$AH119="ホール"),"C",IF(AND(希望開始時刻マスタ!AC119&gt;=シフト設定マスタ!$D$15,希望開始時刻マスタ!AC119&lt;シフト設定マスタ!$E$15,$AH119="ホール"),"D",IF(希望開始時刻マスタ!AC119="休み","休み","")))))</f>
        <v/>
      </c>
      <c r="AD119" s="142" t="str">
        <f>IF(AND(希望開始時刻マスタ!AD119&gt;=シフト設定マスタ!$D$12,希望開始時刻マスタ!AD119&lt;シフト設定マスタ!$E$12,$AH119="キッチン"),"A",IF(AND(希望開始時刻マスタ!AD119&gt;=シフト設定マスタ!$D$13,希望開始時刻マスタ!AD119&lt;シフト設定マスタ!$E$13,$AH119="キッチン"),"B",IF(AND(希望開始時刻マスタ!AD119&gt;=シフト設定マスタ!$D$14,希望開始時刻マスタ!AD119&lt;シフト設定マスタ!$E$14,$AH119="ホール"),"C",IF(AND(希望開始時刻マスタ!AD119&gt;=シフト設定マスタ!$D$15,希望開始時刻マスタ!AD119&lt;シフト設定マスタ!$E$15,$AH119="ホール"),"D",IF(希望開始時刻マスタ!AD119="休み","休み","")))))</f>
        <v/>
      </c>
      <c r="AE119" s="142" t="str">
        <f>IF(AND(希望開始時刻マスタ!AE119&gt;=シフト設定マスタ!$D$12,希望開始時刻マスタ!AE119&lt;シフト設定マスタ!$E$12,$AH119="キッチン"),"A",IF(AND(希望開始時刻マスタ!AE119&gt;=シフト設定マスタ!$D$13,希望開始時刻マスタ!AE119&lt;シフト設定マスタ!$E$13,$AH119="キッチン"),"B",IF(AND(希望開始時刻マスタ!AE119&gt;=シフト設定マスタ!$D$14,希望開始時刻マスタ!AE119&lt;シフト設定マスタ!$E$14,$AH119="ホール"),"C",IF(AND(希望開始時刻マスタ!AE119&gt;=シフト設定マスタ!$D$15,希望開始時刻マスタ!AE119&lt;シフト設定マスタ!$E$15,$AH119="ホール"),"D",IF(希望開始時刻マスタ!AE119="休み","休み","")))))</f>
        <v/>
      </c>
      <c r="AF119" s="142" t="str">
        <f>IF(AND(希望開始時刻マスタ!AF119&gt;=シフト設定マスタ!$D$12,希望開始時刻マスタ!AF119&lt;シフト設定マスタ!$E$12,$AH119="キッチン"),"A",IF(AND(希望開始時刻マスタ!AF119&gt;=シフト設定マスタ!$D$13,希望開始時刻マスタ!AF119&lt;シフト設定マスタ!$E$13,$AH119="キッチン"),"B",IF(AND(希望開始時刻マスタ!AF119&gt;=シフト設定マスタ!$D$14,希望開始時刻マスタ!AF119&lt;シフト設定マスタ!$E$14,$AH119="ホール"),"C",IF(AND(希望開始時刻マスタ!AF119&gt;=シフト設定マスタ!$D$15,希望開始時刻マスタ!AF119&lt;シフト設定マスタ!$E$15,$AH119="ホール"),"D",IF(希望開始時刻マスタ!AF119="休み","休み","")))))</f>
        <v/>
      </c>
      <c r="AG119" s="142" t="str">
        <f>IF(AND(希望開始時刻マスタ!AG119&gt;=シフト設定マスタ!$D$12,希望開始時刻マスタ!AG119&lt;シフト設定マスタ!$E$12,$AH119="キッチン"),"A",IF(AND(希望開始時刻マスタ!AG119&gt;=シフト設定マスタ!$D$13,希望開始時刻マスタ!AG119&lt;シフト設定マスタ!$E$13,$AH119="キッチン"),"B",IF(AND(希望開始時刻マスタ!AG119&gt;=シフト設定マスタ!$D$14,希望開始時刻マスタ!AG119&lt;シフト設定マスタ!$E$14,$AH119="ホール"),"C",IF(AND(希望開始時刻マスタ!AG119&gt;=シフト設定マスタ!$D$15,希望開始時刻マスタ!AG119&lt;シフト設定マスタ!$E$15,$AH119="ホール"),"D",IF(希望開始時刻マスタ!AG119="休み","休み","")))))</f>
        <v/>
      </c>
      <c r="AH119" s="143">
        <f>スタッフマスタ!L23</f>
        <v>0</v>
      </c>
    </row>
    <row r="120" spans="2:34" x14ac:dyDescent="0.4">
      <c r="B120" s="17" t="s">
        <v>71</v>
      </c>
      <c r="C120" s="142" t="str">
        <f>IF(AND(希望開始時刻マスタ!C120&gt;=シフト設定マスタ!$D$12,希望開始時刻マスタ!C120&lt;シフト設定マスタ!$E$12,$AH120="キッチン"),"A",IF(AND(希望開始時刻マスタ!C120&gt;=シフト設定マスタ!$D$13,希望開始時刻マスタ!C120&lt;シフト設定マスタ!$E$13,$AH120="キッチン"),"B",IF(AND(希望開始時刻マスタ!C120&gt;=シフト設定マスタ!$D$14,希望開始時刻マスタ!C120&lt;シフト設定マスタ!$E$14,$AH120="ホール"),"C",IF(AND(希望開始時刻マスタ!C120&gt;=シフト設定マスタ!$D$15,希望開始時刻マスタ!C120&lt;シフト設定マスタ!$E$15,$AH120="ホール"),"D",IF(希望開始時刻マスタ!C120="休み","休み","")))))</f>
        <v/>
      </c>
      <c r="D120" s="142" t="str">
        <f>IF(AND(希望開始時刻マスタ!D120&gt;=シフト設定マスタ!$D$12,希望開始時刻マスタ!D120&lt;シフト設定マスタ!$E$12,$AH120="キッチン"),"A",IF(AND(希望開始時刻マスタ!D120&gt;=シフト設定マスタ!$D$13,希望開始時刻マスタ!D120&lt;シフト設定マスタ!$E$13,$AH120="キッチン"),"B",IF(AND(希望開始時刻マスタ!D120&gt;=シフト設定マスタ!$D$14,希望開始時刻マスタ!D120&lt;シフト設定マスタ!$E$14,$AH120="ホール"),"C",IF(AND(希望開始時刻マスタ!D120&gt;=シフト設定マスタ!$D$15,希望開始時刻マスタ!D120&lt;シフト設定マスタ!$E$15,$AH120="ホール"),"D",IF(希望開始時刻マスタ!D120="休み","休み","")))))</f>
        <v/>
      </c>
      <c r="E120" s="142" t="str">
        <f>IF(AND(希望開始時刻マスタ!E120&gt;=シフト設定マスタ!$D$12,希望開始時刻マスタ!E120&lt;シフト設定マスタ!$E$12,$AH120="キッチン"),"A",IF(AND(希望開始時刻マスタ!E120&gt;=シフト設定マスタ!$D$13,希望開始時刻マスタ!E120&lt;シフト設定マスタ!$E$13,$AH120="キッチン"),"B",IF(AND(希望開始時刻マスタ!E120&gt;=シフト設定マスタ!$D$14,希望開始時刻マスタ!E120&lt;シフト設定マスタ!$E$14,$AH120="ホール"),"C",IF(AND(希望開始時刻マスタ!E120&gt;=シフト設定マスタ!$D$15,希望開始時刻マスタ!E120&lt;シフト設定マスタ!$E$15,$AH120="ホール"),"D",IF(希望開始時刻マスタ!E120="休み","休み","")))))</f>
        <v/>
      </c>
      <c r="F120" s="142" t="str">
        <f>IF(AND(希望開始時刻マスタ!F120&gt;=シフト設定マスタ!$D$12,希望開始時刻マスタ!F120&lt;シフト設定マスタ!$E$12,$AH120="キッチン"),"A",IF(AND(希望開始時刻マスタ!F120&gt;=シフト設定マスタ!$D$13,希望開始時刻マスタ!F120&lt;シフト設定マスタ!$E$13,$AH120="キッチン"),"B",IF(AND(希望開始時刻マスタ!F120&gt;=シフト設定マスタ!$D$14,希望開始時刻マスタ!F120&lt;シフト設定マスタ!$E$14,$AH120="ホール"),"C",IF(AND(希望開始時刻マスタ!F120&gt;=シフト設定マスタ!$D$15,希望開始時刻マスタ!F120&lt;シフト設定マスタ!$E$15,$AH120="ホール"),"D",IF(希望開始時刻マスタ!F120="休み","休み","")))))</f>
        <v/>
      </c>
      <c r="G120" s="142" t="str">
        <f>IF(AND(希望開始時刻マスタ!G120&gt;=シフト設定マスタ!$D$12,希望開始時刻マスタ!G120&lt;シフト設定マスタ!$E$12,$AH120="キッチン"),"A",IF(AND(希望開始時刻マスタ!G120&gt;=シフト設定マスタ!$D$13,希望開始時刻マスタ!G120&lt;シフト設定マスタ!$E$13,$AH120="キッチン"),"B",IF(AND(希望開始時刻マスタ!G120&gt;=シフト設定マスタ!$D$14,希望開始時刻マスタ!G120&lt;シフト設定マスタ!$E$14,$AH120="ホール"),"C",IF(AND(希望開始時刻マスタ!G120&gt;=シフト設定マスタ!$D$15,希望開始時刻マスタ!G120&lt;シフト設定マスタ!$E$15,$AH120="ホール"),"D",IF(希望開始時刻マスタ!G120="休み","休み","")))))</f>
        <v/>
      </c>
      <c r="H120" s="142" t="str">
        <f>IF(AND(希望開始時刻マスタ!H120&gt;=シフト設定マスタ!$D$12,希望開始時刻マスタ!H120&lt;シフト設定マスタ!$E$12,$AH120="キッチン"),"A",IF(AND(希望開始時刻マスタ!H120&gt;=シフト設定マスタ!$D$13,希望開始時刻マスタ!H120&lt;シフト設定マスタ!$E$13,$AH120="キッチン"),"B",IF(AND(希望開始時刻マスタ!H120&gt;=シフト設定マスタ!$D$14,希望開始時刻マスタ!H120&lt;シフト設定マスタ!$E$14,$AH120="ホール"),"C",IF(AND(希望開始時刻マスタ!H120&gt;=シフト設定マスタ!$D$15,希望開始時刻マスタ!H120&lt;シフト設定マスタ!$E$15,$AH120="ホール"),"D",IF(希望開始時刻マスタ!H120="休み","休み","")))))</f>
        <v/>
      </c>
      <c r="I120" s="142" t="str">
        <f>IF(AND(希望開始時刻マスタ!I120&gt;=シフト設定マスタ!$D$12,希望開始時刻マスタ!I120&lt;シフト設定マスタ!$E$12,$AH120="キッチン"),"A",IF(AND(希望開始時刻マスタ!I120&gt;=シフト設定マスタ!$D$13,希望開始時刻マスタ!I120&lt;シフト設定マスタ!$E$13,$AH120="キッチン"),"B",IF(AND(希望開始時刻マスタ!I120&gt;=シフト設定マスタ!$D$14,希望開始時刻マスタ!I120&lt;シフト設定マスタ!$E$14,$AH120="ホール"),"C",IF(AND(希望開始時刻マスタ!I120&gt;=シフト設定マスタ!$D$15,希望開始時刻マスタ!I120&lt;シフト設定マスタ!$E$15,$AH120="ホール"),"D",IF(希望開始時刻マスタ!I120="休み","休み","")))))</f>
        <v/>
      </c>
      <c r="J120" s="142" t="str">
        <f>IF(AND(希望開始時刻マスタ!J120&gt;=シフト設定マスタ!$D$12,希望開始時刻マスタ!J120&lt;シフト設定マスタ!$E$12,$AH120="キッチン"),"A",IF(AND(希望開始時刻マスタ!J120&gt;=シフト設定マスタ!$D$13,希望開始時刻マスタ!J120&lt;シフト設定マスタ!$E$13,$AH120="キッチン"),"B",IF(AND(希望開始時刻マスタ!J120&gt;=シフト設定マスタ!$D$14,希望開始時刻マスタ!J120&lt;シフト設定マスタ!$E$14,$AH120="ホール"),"C",IF(AND(希望開始時刻マスタ!J120&gt;=シフト設定マスタ!$D$15,希望開始時刻マスタ!J120&lt;シフト設定マスタ!$E$15,$AH120="ホール"),"D",IF(希望開始時刻マスタ!J120="休み","休み","")))))</f>
        <v/>
      </c>
      <c r="K120" s="142" t="str">
        <f>IF(AND(希望開始時刻マスタ!K120&gt;=シフト設定マスタ!$D$12,希望開始時刻マスタ!K120&lt;シフト設定マスタ!$E$12,$AH120="キッチン"),"A",IF(AND(希望開始時刻マスタ!K120&gt;=シフト設定マスタ!$D$13,希望開始時刻マスタ!K120&lt;シフト設定マスタ!$E$13,$AH120="キッチン"),"B",IF(AND(希望開始時刻マスタ!K120&gt;=シフト設定マスタ!$D$14,希望開始時刻マスタ!K120&lt;シフト設定マスタ!$E$14,$AH120="ホール"),"C",IF(AND(希望開始時刻マスタ!K120&gt;=シフト設定マスタ!$D$15,希望開始時刻マスタ!K120&lt;シフト設定マスタ!$E$15,$AH120="ホール"),"D",IF(希望開始時刻マスタ!K120="休み","休み","")))))</f>
        <v/>
      </c>
      <c r="L120" s="142" t="str">
        <f>IF(AND(希望開始時刻マスタ!L120&gt;=シフト設定マスタ!$D$12,希望開始時刻マスタ!L120&lt;シフト設定マスタ!$E$12,$AH120="キッチン"),"A",IF(AND(希望開始時刻マスタ!L120&gt;=シフト設定マスタ!$D$13,希望開始時刻マスタ!L120&lt;シフト設定マスタ!$E$13,$AH120="キッチン"),"B",IF(AND(希望開始時刻マスタ!L120&gt;=シフト設定マスタ!$D$14,希望開始時刻マスタ!L120&lt;シフト設定マスタ!$E$14,$AH120="ホール"),"C",IF(AND(希望開始時刻マスタ!L120&gt;=シフト設定マスタ!$D$15,希望開始時刻マスタ!L120&lt;シフト設定マスタ!$E$15,$AH120="ホール"),"D",IF(希望開始時刻マスタ!L120="休み","休み","")))))</f>
        <v/>
      </c>
      <c r="M120" s="142" t="str">
        <f>IF(AND(希望開始時刻マスタ!M120&gt;=シフト設定マスタ!$D$12,希望開始時刻マスタ!M120&lt;シフト設定マスタ!$E$12,$AH120="キッチン"),"A",IF(AND(希望開始時刻マスタ!M120&gt;=シフト設定マスタ!$D$13,希望開始時刻マスタ!M120&lt;シフト設定マスタ!$E$13,$AH120="キッチン"),"B",IF(AND(希望開始時刻マスタ!M120&gt;=シフト設定マスタ!$D$14,希望開始時刻マスタ!M120&lt;シフト設定マスタ!$E$14,$AH120="ホール"),"C",IF(AND(希望開始時刻マスタ!M120&gt;=シフト設定マスタ!$D$15,希望開始時刻マスタ!M120&lt;シフト設定マスタ!$E$15,$AH120="ホール"),"D",IF(希望開始時刻マスタ!M120="休み","休み","")))))</f>
        <v/>
      </c>
      <c r="N120" s="142" t="str">
        <f>IF(AND(希望開始時刻マスタ!N120&gt;=シフト設定マスタ!$D$12,希望開始時刻マスタ!N120&lt;シフト設定マスタ!$E$12,$AH120="キッチン"),"A",IF(AND(希望開始時刻マスタ!N120&gt;=シフト設定マスタ!$D$13,希望開始時刻マスタ!N120&lt;シフト設定マスタ!$E$13,$AH120="キッチン"),"B",IF(AND(希望開始時刻マスタ!N120&gt;=シフト設定マスタ!$D$14,希望開始時刻マスタ!N120&lt;シフト設定マスタ!$E$14,$AH120="ホール"),"C",IF(AND(希望開始時刻マスタ!N120&gt;=シフト設定マスタ!$D$15,希望開始時刻マスタ!N120&lt;シフト設定マスタ!$E$15,$AH120="ホール"),"D",IF(希望開始時刻マスタ!N120="休み","休み","")))))</f>
        <v/>
      </c>
      <c r="O120" s="142" t="str">
        <f>IF(AND(希望開始時刻マスタ!O120&gt;=シフト設定マスタ!$D$12,希望開始時刻マスタ!O120&lt;シフト設定マスタ!$E$12,$AH120="キッチン"),"A",IF(AND(希望開始時刻マスタ!O120&gt;=シフト設定マスタ!$D$13,希望開始時刻マスタ!O120&lt;シフト設定マスタ!$E$13,$AH120="キッチン"),"B",IF(AND(希望開始時刻マスタ!O120&gt;=シフト設定マスタ!$D$14,希望開始時刻マスタ!O120&lt;シフト設定マスタ!$E$14,$AH120="ホール"),"C",IF(AND(希望開始時刻マスタ!O120&gt;=シフト設定マスタ!$D$15,希望開始時刻マスタ!O120&lt;シフト設定マスタ!$E$15,$AH120="ホール"),"D",IF(希望開始時刻マスタ!O120="休み","休み","")))))</f>
        <v/>
      </c>
      <c r="P120" s="142" t="str">
        <f>IF(AND(希望開始時刻マスタ!P120&gt;=シフト設定マスタ!$D$12,希望開始時刻マスタ!P120&lt;シフト設定マスタ!$E$12,$AH120="キッチン"),"A",IF(AND(希望開始時刻マスタ!P120&gt;=シフト設定マスタ!$D$13,希望開始時刻マスタ!P120&lt;シフト設定マスタ!$E$13,$AH120="キッチン"),"B",IF(AND(希望開始時刻マスタ!P120&gt;=シフト設定マスタ!$D$14,希望開始時刻マスタ!P120&lt;シフト設定マスタ!$E$14,$AH120="ホール"),"C",IF(AND(希望開始時刻マスタ!P120&gt;=シフト設定マスタ!$D$15,希望開始時刻マスタ!P120&lt;シフト設定マスタ!$E$15,$AH120="ホール"),"D",IF(希望開始時刻マスタ!P120="休み","休み","")))))</f>
        <v/>
      </c>
      <c r="Q120" s="142" t="str">
        <f>IF(AND(希望開始時刻マスタ!Q120&gt;=シフト設定マスタ!$D$12,希望開始時刻マスタ!Q120&lt;シフト設定マスタ!$E$12,$AH120="キッチン"),"A",IF(AND(希望開始時刻マスタ!Q120&gt;=シフト設定マスタ!$D$13,希望開始時刻マスタ!Q120&lt;シフト設定マスタ!$E$13,$AH120="キッチン"),"B",IF(AND(希望開始時刻マスタ!Q120&gt;=シフト設定マスタ!$D$14,希望開始時刻マスタ!Q120&lt;シフト設定マスタ!$E$14,$AH120="ホール"),"C",IF(AND(希望開始時刻マスタ!Q120&gt;=シフト設定マスタ!$D$15,希望開始時刻マスタ!Q120&lt;シフト設定マスタ!$E$15,$AH120="ホール"),"D",IF(希望開始時刻マスタ!Q120="休み","休み","")))))</f>
        <v/>
      </c>
      <c r="R120" s="142" t="str">
        <f>IF(AND(希望開始時刻マスタ!R120&gt;=シフト設定マスタ!$D$12,希望開始時刻マスタ!R120&lt;シフト設定マスタ!$E$12,$AH120="キッチン"),"A",IF(AND(希望開始時刻マスタ!R120&gt;=シフト設定マスタ!$D$13,希望開始時刻マスタ!R120&lt;シフト設定マスタ!$E$13,$AH120="キッチン"),"B",IF(AND(希望開始時刻マスタ!R120&gt;=シフト設定マスタ!$D$14,希望開始時刻マスタ!R120&lt;シフト設定マスタ!$E$14,$AH120="ホール"),"C",IF(AND(希望開始時刻マスタ!R120&gt;=シフト設定マスタ!$D$15,希望開始時刻マスタ!R120&lt;シフト設定マスタ!$E$15,$AH120="ホール"),"D",IF(希望開始時刻マスタ!R120="休み","休み","")))))</f>
        <v/>
      </c>
      <c r="S120" s="142" t="str">
        <f>IF(AND(希望開始時刻マスタ!S120&gt;=シフト設定マスタ!$D$12,希望開始時刻マスタ!S120&lt;シフト設定マスタ!$E$12,$AH120="キッチン"),"A",IF(AND(希望開始時刻マスタ!S120&gt;=シフト設定マスタ!$D$13,希望開始時刻マスタ!S120&lt;シフト設定マスタ!$E$13,$AH120="キッチン"),"B",IF(AND(希望開始時刻マスタ!S120&gt;=シフト設定マスタ!$D$14,希望開始時刻マスタ!S120&lt;シフト設定マスタ!$E$14,$AH120="ホール"),"C",IF(AND(希望開始時刻マスタ!S120&gt;=シフト設定マスタ!$D$15,希望開始時刻マスタ!S120&lt;シフト設定マスタ!$E$15,$AH120="ホール"),"D",IF(希望開始時刻マスタ!S120="休み","休み","")))))</f>
        <v/>
      </c>
      <c r="T120" s="142" t="str">
        <f>IF(AND(希望開始時刻マスタ!T120&gt;=シフト設定マスタ!$D$12,希望開始時刻マスタ!T120&lt;シフト設定マスタ!$E$12,$AH120="キッチン"),"A",IF(AND(希望開始時刻マスタ!T120&gt;=シフト設定マスタ!$D$13,希望開始時刻マスタ!T120&lt;シフト設定マスタ!$E$13,$AH120="キッチン"),"B",IF(AND(希望開始時刻マスタ!T120&gt;=シフト設定マスタ!$D$14,希望開始時刻マスタ!T120&lt;シフト設定マスタ!$E$14,$AH120="ホール"),"C",IF(AND(希望開始時刻マスタ!T120&gt;=シフト設定マスタ!$D$15,希望開始時刻マスタ!T120&lt;シフト設定マスタ!$E$15,$AH120="ホール"),"D",IF(希望開始時刻マスタ!T120="休み","休み","")))))</f>
        <v/>
      </c>
      <c r="U120" s="142" t="str">
        <f>IF(AND(希望開始時刻マスタ!U120&gt;=シフト設定マスタ!$D$12,希望開始時刻マスタ!U120&lt;シフト設定マスタ!$E$12,$AH120="キッチン"),"A",IF(AND(希望開始時刻マスタ!U120&gt;=シフト設定マスタ!$D$13,希望開始時刻マスタ!U120&lt;シフト設定マスタ!$E$13,$AH120="キッチン"),"B",IF(AND(希望開始時刻マスタ!U120&gt;=シフト設定マスタ!$D$14,希望開始時刻マスタ!U120&lt;シフト設定マスタ!$E$14,$AH120="ホール"),"C",IF(AND(希望開始時刻マスタ!U120&gt;=シフト設定マスタ!$D$15,希望開始時刻マスタ!U120&lt;シフト設定マスタ!$E$15,$AH120="ホール"),"D",IF(希望開始時刻マスタ!U120="休み","休み","")))))</f>
        <v/>
      </c>
      <c r="V120" s="142" t="str">
        <f>IF(AND(希望開始時刻マスタ!V120&gt;=シフト設定マスタ!$D$12,希望開始時刻マスタ!V120&lt;シフト設定マスタ!$E$12,$AH120="キッチン"),"A",IF(AND(希望開始時刻マスタ!V120&gt;=シフト設定マスタ!$D$13,希望開始時刻マスタ!V120&lt;シフト設定マスタ!$E$13,$AH120="キッチン"),"B",IF(AND(希望開始時刻マスタ!V120&gt;=シフト設定マスタ!$D$14,希望開始時刻マスタ!V120&lt;シフト設定マスタ!$E$14,$AH120="ホール"),"C",IF(AND(希望開始時刻マスタ!V120&gt;=シフト設定マスタ!$D$15,希望開始時刻マスタ!V120&lt;シフト設定マスタ!$E$15,$AH120="ホール"),"D",IF(希望開始時刻マスタ!V120="休み","休み","")))))</f>
        <v/>
      </c>
      <c r="W120" s="142" t="str">
        <f>IF(AND(希望開始時刻マスタ!W120&gt;=シフト設定マスタ!$D$12,希望開始時刻マスタ!W120&lt;シフト設定マスタ!$E$12,$AH120="キッチン"),"A",IF(AND(希望開始時刻マスタ!W120&gt;=シフト設定マスタ!$D$13,希望開始時刻マスタ!W120&lt;シフト設定マスタ!$E$13,$AH120="キッチン"),"B",IF(AND(希望開始時刻マスタ!W120&gt;=シフト設定マスタ!$D$14,希望開始時刻マスタ!W120&lt;シフト設定マスタ!$E$14,$AH120="ホール"),"C",IF(AND(希望開始時刻マスタ!W120&gt;=シフト設定マスタ!$D$15,希望開始時刻マスタ!W120&lt;シフト設定マスタ!$E$15,$AH120="ホール"),"D",IF(希望開始時刻マスタ!W120="休み","休み","")))))</f>
        <v/>
      </c>
      <c r="X120" s="142" t="str">
        <f>IF(AND(希望開始時刻マスタ!X120&gt;=シフト設定マスタ!$D$12,希望開始時刻マスタ!X120&lt;シフト設定マスタ!$E$12,$AH120="キッチン"),"A",IF(AND(希望開始時刻マスタ!X120&gt;=シフト設定マスタ!$D$13,希望開始時刻マスタ!X120&lt;シフト設定マスタ!$E$13,$AH120="キッチン"),"B",IF(AND(希望開始時刻マスタ!X120&gt;=シフト設定マスタ!$D$14,希望開始時刻マスタ!X120&lt;シフト設定マスタ!$E$14,$AH120="ホール"),"C",IF(AND(希望開始時刻マスタ!X120&gt;=シフト設定マスタ!$D$15,希望開始時刻マスタ!X120&lt;シフト設定マスタ!$E$15,$AH120="ホール"),"D",IF(希望開始時刻マスタ!X120="休み","休み","")))))</f>
        <v/>
      </c>
      <c r="Y120" s="142" t="str">
        <f>IF(AND(希望開始時刻マスタ!Y120&gt;=シフト設定マスタ!$D$12,希望開始時刻マスタ!Y120&lt;シフト設定マスタ!$E$12,$AH120="キッチン"),"A",IF(AND(希望開始時刻マスタ!Y120&gt;=シフト設定マスタ!$D$13,希望開始時刻マスタ!Y120&lt;シフト設定マスタ!$E$13,$AH120="キッチン"),"B",IF(AND(希望開始時刻マスタ!Y120&gt;=シフト設定マスタ!$D$14,希望開始時刻マスタ!Y120&lt;シフト設定マスタ!$E$14,$AH120="ホール"),"C",IF(AND(希望開始時刻マスタ!Y120&gt;=シフト設定マスタ!$D$15,希望開始時刻マスタ!Y120&lt;シフト設定マスタ!$E$15,$AH120="ホール"),"D",IF(希望開始時刻マスタ!Y120="休み","休み","")))))</f>
        <v/>
      </c>
      <c r="Z120" s="142" t="str">
        <f>IF(AND(希望開始時刻マスタ!Z120&gt;=シフト設定マスタ!$D$12,希望開始時刻マスタ!Z120&lt;シフト設定マスタ!$E$12,$AH120="キッチン"),"A",IF(AND(希望開始時刻マスタ!Z120&gt;=シフト設定マスタ!$D$13,希望開始時刻マスタ!Z120&lt;シフト設定マスタ!$E$13,$AH120="キッチン"),"B",IF(AND(希望開始時刻マスタ!Z120&gt;=シフト設定マスタ!$D$14,希望開始時刻マスタ!Z120&lt;シフト設定マスタ!$E$14,$AH120="ホール"),"C",IF(AND(希望開始時刻マスタ!Z120&gt;=シフト設定マスタ!$D$15,希望開始時刻マスタ!Z120&lt;シフト設定マスタ!$E$15,$AH120="ホール"),"D",IF(希望開始時刻マスタ!Z120="休み","休み","")))))</f>
        <v/>
      </c>
      <c r="AA120" s="142" t="str">
        <f>IF(AND(希望開始時刻マスタ!AA120&gt;=シフト設定マスタ!$D$12,希望開始時刻マスタ!AA120&lt;シフト設定マスタ!$E$12,$AH120="キッチン"),"A",IF(AND(希望開始時刻マスタ!AA120&gt;=シフト設定マスタ!$D$13,希望開始時刻マスタ!AA120&lt;シフト設定マスタ!$E$13,$AH120="キッチン"),"B",IF(AND(希望開始時刻マスタ!AA120&gt;=シフト設定マスタ!$D$14,希望開始時刻マスタ!AA120&lt;シフト設定マスタ!$E$14,$AH120="ホール"),"C",IF(AND(希望開始時刻マスタ!AA120&gt;=シフト設定マスタ!$D$15,希望開始時刻マスタ!AA120&lt;シフト設定マスタ!$E$15,$AH120="ホール"),"D",IF(希望開始時刻マスタ!AA120="休み","休み","")))))</f>
        <v/>
      </c>
      <c r="AB120" s="142" t="str">
        <f>IF(AND(希望開始時刻マスタ!AB120&gt;=シフト設定マスタ!$D$12,希望開始時刻マスタ!AB120&lt;シフト設定マスタ!$E$12,$AH120="キッチン"),"A",IF(AND(希望開始時刻マスタ!AB120&gt;=シフト設定マスタ!$D$13,希望開始時刻マスタ!AB120&lt;シフト設定マスタ!$E$13,$AH120="キッチン"),"B",IF(AND(希望開始時刻マスタ!AB120&gt;=シフト設定マスタ!$D$14,希望開始時刻マスタ!AB120&lt;シフト設定マスタ!$E$14,$AH120="ホール"),"C",IF(AND(希望開始時刻マスタ!AB120&gt;=シフト設定マスタ!$D$15,希望開始時刻マスタ!AB120&lt;シフト設定マスタ!$E$15,$AH120="ホール"),"D",IF(希望開始時刻マスタ!AB120="休み","休み","")))))</f>
        <v/>
      </c>
      <c r="AC120" s="142" t="str">
        <f>IF(AND(希望開始時刻マスタ!AC120&gt;=シフト設定マスタ!$D$12,希望開始時刻マスタ!AC120&lt;シフト設定マスタ!$E$12,$AH120="キッチン"),"A",IF(AND(希望開始時刻マスタ!AC120&gt;=シフト設定マスタ!$D$13,希望開始時刻マスタ!AC120&lt;シフト設定マスタ!$E$13,$AH120="キッチン"),"B",IF(AND(希望開始時刻マスタ!AC120&gt;=シフト設定マスタ!$D$14,希望開始時刻マスタ!AC120&lt;シフト設定マスタ!$E$14,$AH120="ホール"),"C",IF(AND(希望開始時刻マスタ!AC120&gt;=シフト設定マスタ!$D$15,希望開始時刻マスタ!AC120&lt;シフト設定マスタ!$E$15,$AH120="ホール"),"D",IF(希望開始時刻マスタ!AC120="休み","休み","")))))</f>
        <v/>
      </c>
      <c r="AD120" s="142" t="str">
        <f>IF(AND(希望開始時刻マスタ!AD120&gt;=シフト設定マスタ!$D$12,希望開始時刻マスタ!AD120&lt;シフト設定マスタ!$E$12,$AH120="キッチン"),"A",IF(AND(希望開始時刻マスタ!AD120&gt;=シフト設定マスタ!$D$13,希望開始時刻マスタ!AD120&lt;シフト設定マスタ!$E$13,$AH120="キッチン"),"B",IF(AND(希望開始時刻マスタ!AD120&gt;=シフト設定マスタ!$D$14,希望開始時刻マスタ!AD120&lt;シフト設定マスタ!$E$14,$AH120="ホール"),"C",IF(AND(希望開始時刻マスタ!AD120&gt;=シフト設定マスタ!$D$15,希望開始時刻マスタ!AD120&lt;シフト設定マスタ!$E$15,$AH120="ホール"),"D",IF(希望開始時刻マスタ!AD120="休み","休み","")))))</f>
        <v/>
      </c>
      <c r="AE120" s="142" t="str">
        <f>IF(AND(希望開始時刻マスタ!AE120&gt;=シフト設定マスタ!$D$12,希望開始時刻マスタ!AE120&lt;シフト設定マスタ!$E$12,$AH120="キッチン"),"A",IF(AND(希望開始時刻マスタ!AE120&gt;=シフト設定マスタ!$D$13,希望開始時刻マスタ!AE120&lt;シフト設定マスタ!$E$13,$AH120="キッチン"),"B",IF(AND(希望開始時刻マスタ!AE120&gt;=シフト設定マスタ!$D$14,希望開始時刻マスタ!AE120&lt;シフト設定マスタ!$E$14,$AH120="ホール"),"C",IF(AND(希望開始時刻マスタ!AE120&gt;=シフト設定マスタ!$D$15,希望開始時刻マスタ!AE120&lt;シフト設定マスタ!$E$15,$AH120="ホール"),"D",IF(希望開始時刻マスタ!AE120="休み","休み","")))))</f>
        <v/>
      </c>
      <c r="AF120" s="142" t="str">
        <f>IF(AND(希望開始時刻マスタ!AF120&gt;=シフト設定マスタ!$D$12,希望開始時刻マスタ!AF120&lt;シフト設定マスタ!$E$12,$AH120="キッチン"),"A",IF(AND(希望開始時刻マスタ!AF120&gt;=シフト設定マスタ!$D$13,希望開始時刻マスタ!AF120&lt;シフト設定マスタ!$E$13,$AH120="キッチン"),"B",IF(AND(希望開始時刻マスタ!AF120&gt;=シフト設定マスタ!$D$14,希望開始時刻マスタ!AF120&lt;シフト設定マスタ!$E$14,$AH120="ホール"),"C",IF(AND(希望開始時刻マスタ!AF120&gt;=シフト設定マスタ!$D$15,希望開始時刻マスタ!AF120&lt;シフト設定マスタ!$E$15,$AH120="ホール"),"D",IF(希望開始時刻マスタ!AF120="休み","休み","")))))</f>
        <v/>
      </c>
      <c r="AG120" s="142" t="str">
        <f>IF(AND(希望開始時刻マスタ!AG120&gt;=シフト設定マスタ!$D$12,希望開始時刻マスタ!AG120&lt;シフト設定マスタ!$E$12,$AH120="キッチン"),"A",IF(AND(希望開始時刻マスタ!AG120&gt;=シフト設定マスタ!$D$13,希望開始時刻マスタ!AG120&lt;シフト設定マスタ!$E$13,$AH120="キッチン"),"B",IF(AND(希望開始時刻マスタ!AG120&gt;=シフト設定マスタ!$D$14,希望開始時刻マスタ!AG120&lt;シフト設定マスタ!$E$14,$AH120="ホール"),"C",IF(AND(希望開始時刻マスタ!AG120&gt;=シフト設定マスタ!$D$15,希望開始時刻マスタ!AG120&lt;シフト設定マスタ!$E$15,$AH120="ホール"),"D",IF(希望開始時刻マスタ!AG120="休み","休み","")))))</f>
        <v/>
      </c>
      <c r="AH120" s="143">
        <f>スタッフマスタ!L24</f>
        <v>0</v>
      </c>
    </row>
    <row r="121" spans="2:34" x14ac:dyDescent="0.4">
      <c r="B121" s="17" t="s">
        <v>72</v>
      </c>
      <c r="C121" s="142" t="str">
        <f>IF(AND(希望開始時刻マスタ!C121&gt;=シフト設定マスタ!$D$12,希望開始時刻マスタ!C121&lt;シフト設定マスタ!$E$12,$AH121="キッチン"),"A",IF(AND(希望開始時刻マスタ!C121&gt;=シフト設定マスタ!$D$13,希望開始時刻マスタ!C121&lt;シフト設定マスタ!$E$13,$AH121="キッチン"),"B",IF(AND(希望開始時刻マスタ!C121&gt;=シフト設定マスタ!$D$14,希望開始時刻マスタ!C121&lt;シフト設定マスタ!$E$14,$AH121="ホール"),"C",IF(AND(希望開始時刻マスタ!C121&gt;=シフト設定マスタ!$D$15,希望開始時刻マスタ!C121&lt;シフト設定マスタ!$E$15,$AH121="ホール"),"D",IF(希望開始時刻マスタ!C121="休み","休み","")))))</f>
        <v/>
      </c>
      <c r="D121" s="142" t="str">
        <f>IF(AND(希望開始時刻マスタ!D121&gt;=シフト設定マスタ!$D$12,希望開始時刻マスタ!D121&lt;シフト設定マスタ!$E$12,$AH121="キッチン"),"A",IF(AND(希望開始時刻マスタ!D121&gt;=シフト設定マスタ!$D$13,希望開始時刻マスタ!D121&lt;シフト設定マスタ!$E$13,$AH121="キッチン"),"B",IF(AND(希望開始時刻マスタ!D121&gt;=シフト設定マスタ!$D$14,希望開始時刻マスタ!D121&lt;シフト設定マスタ!$E$14,$AH121="ホール"),"C",IF(AND(希望開始時刻マスタ!D121&gt;=シフト設定マスタ!$D$15,希望開始時刻マスタ!D121&lt;シフト設定マスタ!$E$15,$AH121="ホール"),"D",IF(希望開始時刻マスタ!D121="休み","休み","")))))</f>
        <v/>
      </c>
      <c r="E121" s="142" t="str">
        <f>IF(AND(希望開始時刻マスタ!E121&gt;=シフト設定マスタ!$D$12,希望開始時刻マスタ!E121&lt;シフト設定マスタ!$E$12,$AH121="キッチン"),"A",IF(AND(希望開始時刻マスタ!E121&gt;=シフト設定マスタ!$D$13,希望開始時刻マスタ!E121&lt;シフト設定マスタ!$E$13,$AH121="キッチン"),"B",IF(AND(希望開始時刻マスタ!E121&gt;=シフト設定マスタ!$D$14,希望開始時刻マスタ!E121&lt;シフト設定マスタ!$E$14,$AH121="ホール"),"C",IF(AND(希望開始時刻マスタ!E121&gt;=シフト設定マスタ!$D$15,希望開始時刻マスタ!E121&lt;シフト設定マスタ!$E$15,$AH121="ホール"),"D",IF(希望開始時刻マスタ!E121="休み","休み","")))))</f>
        <v/>
      </c>
      <c r="F121" s="142" t="str">
        <f>IF(AND(希望開始時刻マスタ!F121&gt;=シフト設定マスタ!$D$12,希望開始時刻マスタ!F121&lt;シフト設定マスタ!$E$12,$AH121="キッチン"),"A",IF(AND(希望開始時刻マスタ!F121&gt;=シフト設定マスタ!$D$13,希望開始時刻マスタ!F121&lt;シフト設定マスタ!$E$13,$AH121="キッチン"),"B",IF(AND(希望開始時刻マスタ!F121&gt;=シフト設定マスタ!$D$14,希望開始時刻マスタ!F121&lt;シフト設定マスタ!$E$14,$AH121="ホール"),"C",IF(AND(希望開始時刻マスタ!F121&gt;=シフト設定マスタ!$D$15,希望開始時刻マスタ!F121&lt;シフト設定マスタ!$E$15,$AH121="ホール"),"D",IF(希望開始時刻マスタ!F121="休み","休み","")))))</f>
        <v/>
      </c>
      <c r="G121" s="142" t="str">
        <f>IF(AND(希望開始時刻マスタ!G121&gt;=シフト設定マスタ!$D$12,希望開始時刻マスタ!G121&lt;シフト設定マスタ!$E$12,$AH121="キッチン"),"A",IF(AND(希望開始時刻マスタ!G121&gt;=シフト設定マスタ!$D$13,希望開始時刻マスタ!G121&lt;シフト設定マスタ!$E$13,$AH121="キッチン"),"B",IF(AND(希望開始時刻マスタ!G121&gt;=シフト設定マスタ!$D$14,希望開始時刻マスタ!G121&lt;シフト設定マスタ!$E$14,$AH121="ホール"),"C",IF(AND(希望開始時刻マスタ!G121&gt;=シフト設定マスタ!$D$15,希望開始時刻マスタ!G121&lt;シフト設定マスタ!$E$15,$AH121="ホール"),"D",IF(希望開始時刻マスタ!G121="休み","休み","")))))</f>
        <v/>
      </c>
      <c r="H121" s="142" t="str">
        <f>IF(AND(希望開始時刻マスタ!H121&gt;=シフト設定マスタ!$D$12,希望開始時刻マスタ!H121&lt;シフト設定マスタ!$E$12,$AH121="キッチン"),"A",IF(AND(希望開始時刻マスタ!H121&gt;=シフト設定マスタ!$D$13,希望開始時刻マスタ!H121&lt;シフト設定マスタ!$E$13,$AH121="キッチン"),"B",IF(AND(希望開始時刻マスタ!H121&gt;=シフト設定マスタ!$D$14,希望開始時刻マスタ!H121&lt;シフト設定マスタ!$E$14,$AH121="ホール"),"C",IF(AND(希望開始時刻マスタ!H121&gt;=シフト設定マスタ!$D$15,希望開始時刻マスタ!H121&lt;シフト設定マスタ!$E$15,$AH121="ホール"),"D",IF(希望開始時刻マスタ!H121="休み","休み","")))))</f>
        <v/>
      </c>
      <c r="I121" s="142" t="str">
        <f>IF(AND(希望開始時刻マスタ!I121&gt;=シフト設定マスタ!$D$12,希望開始時刻マスタ!I121&lt;シフト設定マスタ!$E$12,$AH121="キッチン"),"A",IF(AND(希望開始時刻マスタ!I121&gt;=シフト設定マスタ!$D$13,希望開始時刻マスタ!I121&lt;シフト設定マスタ!$E$13,$AH121="キッチン"),"B",IF(AND(希望開始時刻マスタ!I121&gt;=シフト設定マスタ!$D$14,希望開始時刻マスタ!I121&lt;シフト設定マスタ!$E$14,$AH121="ホール"),"C",IF(AND(希望開始時刻マスタ!I121&gt;=シフト設定マスタ!$D$15,希望開始時刻マスタ!I121&lt;シフト設定マスタ!$E$15,$AH121="ホール"),"D",IF(希望開始時刻マスタ!I121="休み","休み","")))))</f>
        <v/>
      </c>
      <c r="J121" s="142" t="str">
        <f>IF(AND(希望開始時刻マスタ!J121&gt;=シフト設定マスタ!$D$12,希望開始時刻マスタ!J121&lt;シフト設定マスタ!$E$12,$AH121="キッチン"),"A",IF(AND(希望開始時刻マスタ!J121&gt;=シフト設定マスタ!$D$13,希望開始時刻マスタ!J121&lt;シフト設定マスタ!$E$13,$AH121="キッチン"),"B",IF(AND(希望開始時刻マスタ!J121&gt;=シフト設定マスタ!$D$14,希望開始時刻マスタ!J121&lt;シフト設定マスタ!$E$14,$AH121="ホール"),"C",IF(AND(希望開始時刻マスタ!J121&gt;=シフト設定マスタ!$D$15,希望開始時刻マスタ!J121&lt;シフト設定マスタ!$E$15,$AH121="ホール"),"D",IF(希望開始時刻マスタ!J121="休み","休み","")))))</f>
        <v/>
      </c>
      <c r="K121" s="142" t="str">
        <f>IF(AND(希望開始時刻マスタ!K121&gt;=シフト設定マスタ!$D$12,希望開始時刻マスタ!K121&lt;シフト設定マスタ!$E$12,$AH121="キッチン"),"A",IF(AND(希望開始時刻マスタ!K121&gt;=シフト設定マスタ!$D$13,希望開始時刻マスタ!K121&lt;シフト設定マスタ!$E$13,$AH121="キッチン"),"B",IF(AND(希望開始時刻マスタ!K121&gt;=シフト設定マスタ!$D$14,希望開始時刻マスタ!K121&lt;シフト設定マスタ!$E$14,$AH121="ホール"),"C",IF(AND(希望開始時刻マスタ!K121&gt;=シフト設定マスタ!$D$15,希望開始時刻マスタ!K121&lt;シフト設定マスタ!$E$15,$AH121="ホール"),"D",IF(希望開始時刻マスタ!K121="休み","休み","")))))</f>
        <v/>
      </c>
      <c r="L121" s="142" t="str">
        <f>IF(AND(希望開始時刻マスタ!L121&gt;=シフト設定マスタ!$D$12,希望開始時刻マスタ!L121&lt;シフト設定マスタ!$E$12,$AH121="キッチン"),"A",IF(AND(希望開始時刻マスタ!L121&gt;=シフト設定マスタ!$D$13,希望開始時刻マスタ!L121&lt;シフト設定マスタ!$E$13,$AH121="キッチン"),"B",IF(AND(希望開始時刻マスタ!L121&gt;=シフト設定マスタ!$D$14,希望開始時刻マスタ!L121&lt;シフト設定マスタ!$E$14,$AH121="ホール"),"C",IF(AND(希望開始時刻マスタ!L121&gt;=シフト設定マスタ!$D$15,希望開始時刻マスタ!L121&lt;シフト設定マスタ!$E$15,$AH121="ホール"),"D",IF(希望開始時刻マスタ!L121="休み","休み","")))))</f>
        <v/>
      </c>
      <c r="M121" s="142" t="str">
        <f>IF(AND(希望開始時刻マスタ!M121&gt;=シフト設定マスタ!$D$12,希望開始時刻マスタ!M121&lt;シフト設定マスタ!$E$12,$AH121="キッチン"),"A",IF(AND(希望開始時刻マスタ!M121&gt;=シフト設定マスタ!$D$13,希望開始時刻マスタ!M121&lt;シフト設定マスタ!$E$13,$AH121="キッチン"),"B",IF(AND(希望開始時刻マスタ!M121&gt;=シフト設定マスタ!$D$14,希望開始時刻マスタ!M121&lt;シフト設定マスタ!$E$14,$AH121="ホール"),"C",IF(AND(希望開始時刻マスタ!M121&gt;=シフト設定マスタ!$D$15,希望開始時刻マスタ!M121&lt;シフト設定マスタ!$E$15,$AH121="ホール"),"D",IF(希望開始時刻マスタ!M121="休み","休み","")))))</f>
        <v/>
      </c>
      <c r="N121" s="142" t="str">
        <f>IF(AND(希望開始時刻マスタ!N121&gt;=シフト設定マスタ!$D$12,希望開始時刻マスタ!N121&lt;シフト設定マスタ!$E$12,$AH121="キッチン"),"A",IF(AND(希望開始時刻マスタ!N121&gt;=シフト設定マスタ!$D$13,希望開始時刻マスタ!N121&lt;シフト設定マスタ!$E$13,$AH121="キッチン"),"B",IF(AND(希望開始時刻マスタ!N121&gt;=シフト設定マスタ!$D$14,希望開始時刻マスタ!N121&lt;シフト設定マスタ!$E$14,$AH121="ホール"),"C",IF(AND(希望開始時刻マスタ!N121&gt;=シフト設定マスタ!$D$15,希望開始時刻マスタ!N121&lt;シフト設定マスタ!$E$15,$AH121="ホール"),"D",IF(希望開始時刻マスタ!N121="休み","休み","")))))</f>
        <v/>
      </c>
      <c r="O121" s="142" t="str">
        <f>IF(AND(希望開始時刻マスタ!O121&gt;=シフト設定マスタ!$D$12,希望開始時刻マスタ!O121&lt;シフト設定マスタ!$E$12,$AH121="キッチン"),"A",IF(AND(希望開始時刻マスタ!O121&gt;=シフト設定マスタ!$D$13,希望開始時刻マスタ!O121&lt;シフト設定マスタ!$E$13,$AH121="キッチン"),"B",IF(AND(希望開始時刻マスタ!O121&gt;=シフト設定マスタ!$D$14,希望開始時刻マスタ!O121&lt;シフト設定マスタ!$E$14,$AH121="ホール"),"C",IF(AND(希望開始時刻マスタ!O121&gt;=シフト設定マスタ!$D$15,希望開始時刻マスタ!O121&lt;シフト設定マスタ!$E$15,$AH121="ホール"),"D",IF(希望開始時刻マスタ!O121="休み","休み","")))))</f>
        <v/>
      </c>
      <c r="P121" s="142" t="str">
        <f>IF(AND(希望開始時刻マスタ!P121&gt;=シフト設定マスタ!$D$12,希望開始時刻マスタ!P121&lt;シフト設定マスタ!$E$12,$AH121="キッチン"),"A",IF(AND(希望開始時刻マスタ!P121&gt;=シフト設定マスタ!$D$13,希望開始時刻マスタ!P121&lt;シフト設定マスタ!$E$13,$AH121="キッチン"),"B",IF(AND(希望開始時刻マスタ!P121&gt;=シフト設定マスタ!$D$14,希望開始時刻マスタ!P121&lt;シフト設定マスタ!$E$14,$AH121="ホール"),"C",IF(AND(希望開始時刻マスタ!P121&gt;=シフト設定マスタ!$D$15,希望開始時刻マスタ!P121&lt;シフト設定マスタ!$E$15,$AH121="ホール"),"D",IF(希望開始時刻マスタ!P121="休み","休み","")))))</f>
        <v/>
      </c>
      <c r="Q121" s="142" t="str">
        <f>IF(AND(希望開始時刻マスタ!Q121&gt;=シフト設定マスタ!$D$12,希望開始時刻マスタ!Q121&lt;シフト設定マスタ!$E$12,$AH121="キッチン"),"A",IF(AND(希望開始時刻マスタ!Q121&gt;=シフト設定マスタ!$D$13,希望開始時刻マスタ!Q121&lt;シフト設定マスタ!$E$13,$AH121="キッチン"),"B",IF(AND(希望開始時刻マスタ!Q121&gt;=シフト設定マスタ!$D$14,希望開始時刻マスタ!Q121&lt;シフト設定マスタ!$E$14,$AH121="ホール"),"C",IF(AND(希望開始時刻マスタ!Q121&gt;=シフト設定マスタ!$D$15,希望開始時刻マスタ!Q121&lt;シフト設定マスタ!$E$15,$AH121="ホール"),"D",IF(希望開始時刻マスタ!Q121="休み","休み","")))))</f>
        <v/>
      </c>
      <c r="R121" s="142" t="str">
        <f>IF(AND(希望開始時刻マスタ!R121&gt;=シフト設定マスタ!$D$12,希望開始時刻マスタ!R121&lt;シフト設定マスタ!$E$12,$AH121="キッチン"),"A",IF(AND(希望開始時刻マスタ!R121&gt;=シフト設定マスタ!$D$13,希望開始時刻マスタ!R121&lt;シフト設定マスタ!$E$13,$AH121="キッチン"),"B",IF(AND(希望開始時刻マスタ!R121&gt;=シフト設定マスタ!$D$14,希望開始時刻マスタ!R121&lt;シフト設定マスタ!$E$14,$AH121="ホール"),"C",IF(AND(希望開始時刻マスタ!R121&gt;=シフト設定マスタ!$D$15,希望開始時刻マスタ!R121&lt;シフト設定マスタ!$E$15,$AH121="ホール"),"D",IF(希望開始時刻マスタ!R121="休み","休み","")))))</f>
        <v/>
      </c>
      <c r="S121" s="142" t="str">
        <f>IF(AND(希望開始時刻マスタ!S121&gt;=シフト設定マスタ!$D$12,希望開始時刻マスタ!S121&lt;シフト設定マスタ!$E$12,$AH121="キッチン"),"A",IF(AND(希望開始時刻マスタ!S121&gt;=シフト設定マスタ!$D$13,希望開始時刻マスタ!S121&lt;シフト設定マスタ!$E$13,$AH121="キッチン"),"B",IF(AND(希望開始時刻マスタ!S121&gt;=シフト設定マスタ!$D$14,希望開始時刻マスタ!S121&lt;シフト設定マスタ!$E$14,$AH121="ホール"),"C",IF(AND(希望開始時刻マスタ!S121&gt;=シフト設定マスタ!$D$15,希望開始時刻マスタ!S121&lt;シフト設定マスタ!$E$15,$AH121="ホール"),"D",IF(希望開始時刻マスタ!S121="休み","休み","")))))</f>
        <v/>
      </c>
      <c r="T121" s="142" t="str">
        <f>IF(AND(希望開始時刻マスタ!T121&gt;=シフト設定マスタ!$D$12,希望開始時刻マスタ!T121&lt;シフト設定マスタ!$E$12,$AH121="キッチン"),"A",IF(AND(希望開始時刻マスタ!T121&gt;=シフト設定マスタ!$D$13,希望開始時刻マスタ!T121&lt;シフト設定マスタ!$E$13,$AH121="キッチン"),"B",IF(AND(希望開始時刻マスタ!T121&gt;=シフト設定マスタ!$D$14,希望開始時刻マスタ!T121&lt;シフト設定マスタ!$E$14,$AH121="ホール"),"C",IF(AND(希望開始時刻マスタ!T121&gt;=シフト設定マスタ!$D$15,希望開始時刻マスタ!T121&lt;シフト設定マスタ!$E$15,$AH121="ホール"),"D",IF(希望開始時刻マスタ!T121="休み","休み","")))))</f>
        <v/>
      </c>
      <c r="U121" s="142" t="str">
        <f>IF(AND(希望開始時刻マスタ!U121&gt;=シフト設定マスタ!$D$12,希望開始時刻マスタ!U121&lt;シフト設定マスタ!$E$12,$AH121="キッチン"),"A",IF(AND(希望開始時刻マスタ!U121&gt;=シフト設定マスタ!$D$13,希望開始時刻マスタ!U121&lt;シフト設定マスタ!$E$13,$AH121="キッチン"),"B",IF(AND(希望開始時刻マスタ!U121&gt;=シフト設定マスタ!$D$14,希望開始時刻マスタ!U121&lt;シフト設定マスタ!$E$14,$AH121="ホール"),"C",IF(AND(希望開始時刻マスタ!U121&gt;=シフト設定マスタ!$D$15,希望開始時刻マスタ!U121&lt;シフト設定マスタ!$E$15,$AH121="ホール"),"D",IF(希望開始時刻マスタ!U121="休み","休み","")))))</f>
        <v/>
      </c>
      <c r="V121" s="142" t="str">
        <f>IF(AND(希望開始時刻マスタ!V121&gt;=シフト設定マスタ!$D$12,希望開始時刻マスタ!V121&lt;シフト設定マスタ!$E$12,$AH121="キッチン"),"A",IF(AND(希望開始時刻マスタ!V121&gt;=シフト設定マスタ!$D$13,希望開始時刻マスタ!V121&lt;シフト設定マスタ!$E$13,$AH121="キッチン"),"B",IF(AND(希望開始時刻マスタ!V121&gt;=シフト設定マスタ!$D$14,希望開始時刻マスタ!V121&lt;シフト設定マスタ!$E$14,$AH121="ホール"),"C",IF(AND(希望開始時刻マスタ!V121&gt;=シフト設定マスタ!$D$15,希望開始時刻マスタ!V121&lt;シフト設定マスタ!$E$15,$AH121="ホール"),"D",IF(希望開始時刻マスタ!V121="休み","休み","")))))</f>
        <v/>
      </c>
      <c r="W121" s="142" t="str">
        <f>IF(AND(希望開始時刻マスタ!W121&gt;=シフト設定マスタ!$D$12,希望開始時刻マスタ!W121&lt;シフト設定マスタ!$E$12,$AH121="キッチン"),"A",IF(AND(希望開始時刻マスタ!W121&gt;=シフト設定マスタ!$D$13,希望開始時刻マスタ!W121&lt;シフト設定マスタ!$E$13,$AH121="キッチン"),"B",IF(AND(希望開始時刻マスタ!W121&gt;=シフト設定マスタ!$D$14,希望開始時刻マスタ!W121&lt;シフト設定マスタ!$E$14,$AH121="ホール"),"C",IF(AND(希望開始時刻マスタ!W121&gt;=シフト設定マスタ!$D$15,希望開始時刻マスタ!W121&lt;シフト設定マスタ!$E$15,$AH121="ホール"),"D",IF(希望開始時刻マスタ!W121="休み","休み","")))))</f>
        <v/>
      </c>
      <c r="X121" s="142" t="str">
        <f>IF(AND(希望開始時刻マスタ!X121&gt;=シフト設定マスタ!$D$12,希望開始時刻マスタ!X121&lt;シフト設定マスタ!$E$12,$AH121="キッチン"),"A",IF(AND(希望開始時刻マスタ!X121&gt;=シフト設定マスタ!$D$13,希望開始時刻マスタ!X121&lt;シフト設定マスタ!$E$13,$AH121="キッチン"),"B",IF(AND(希望開始時刻マスタ!X121&gt;=シフト設定マスタ!$D$14,希望開始時刻マスタ!X121&lt;シフト設定マスタ!$E$14,$AH121="ホール"),"C",IF(AND(希望開始時刻マスタ!X121&gt;=シフト設定マスタ!$D$15,希望開始時刻マスタ!X121&lt;シフト設定マスタ!$E$15,$AH121="ホール"),"D",IF(希望開始時刻マスタ!X121="休み","休み","")))))</f>
        <v/>
      </c>
      <c r="Y121" s="142" t="str">
        <f>IF(AND(希望開始時刻マスタ!Y121&gt;=シフト設定マスタ!$D$12,希望開始時刻マスタ!Y121&lt;シフト設定マスタ!$E$12,$AH121="キッチン"),"A",IF(AND(希望開始時刻マスタ!Y121&gt;=シフト設定マスタ!$D$13,希望開始時刻マスタ!Y121&lt;シフト設定マスタ!$E$13,$AH121="キッチン"),"B",IF(AND(希望開始時刻マスタ!Y121&gt;=シフト設定マスタ!$D$14,希望開始時刻マスタ!Y121&lt;シフト設定マスタ!$E$14,$AH121="ホール"),"C",IF(AND(希望開始時刻マスタ!Y121&gt;=シフト設定マスタ!$D$15,希望開始時刻マスタ!Y121&lt;シフト設定マスタ!$E$15,$AH121="ホール"),"D",IF(希望開始時刻マスタ!Y121="休み","休み","")))))</f>
        <v/>
      </c>
      <c r="Z121" s="142" t="str">
        <f>IF(AND(希望開始時刻マスタ!Z121&gt;=シフト設定マスタ!$D$12,希望開始時刻マスタ!Z121&lt;シフト設定マスタ!$E$12,$AH121="キッチン"),"A",IF(AND(希望開始時刻マスタ!Z121&gt;=シフト設定マスタ!$D$13,希望開始時刻マスタ!Z121&lt;シフト設定マスタ!$E$13,$AH121="キッチン"),"B",IF(AND(希望開始時刻マスタ!Z121&gt;=シフト設定マスタ!$D$14,希望開始時刻マスタ!Z121&lt;シフト設定マスタ!$E$14,$AH121="ホール"),"C",IF(AND(希望開始時刻マスタ!Z121&gt;=シフト設定マスタ!$D$15,希望開始時刻マスタ!Z121&lt;シフト設定マスタ!$E$15,$AH121="ホール"),"D",IF(希望開始時刻マスタ!Z121="休み","休み","")))))</f>
        <v/>
      </c>
      <c r="AA121" s="142" t="str">
        <f>IF(AND(希望開始時刻マスタ!AA121&gt;=シフト設定マスタ!$D$12,希望開始時刻マスタ!AA121&lt;シフト設定マスタ!$E$12,$AH121="キッチン"),"A",IF(AND(希望開始時刻マスタ!AA121&gt;=シフト設定マスタ!$D$13,希望開始時刻マスタ!AA121&lt;シフト設定マスタ!$E$13,$AH121="キッチン"),"B",IF(AND(希望開始時刻マスタ!AA121&gt;=シフト設定マスタ!$D$14,希望開始時刻マスタ!AA121&lt;シフト設定マスタ!$E$14,$AH121="ホール"),"C",IF(AND(希望開始時刻マスタ!AA121&gt;=シフト設定マスタ!$D$15,希望開始時刻マスタ!AA121&lt;シフト設定マスタ!$E$15,$AH121="ホール"),"D",IF(希望開始時刻マスタ!AA121="休み","休み","")))))</f>
        <v/>
      </c>
      <c r="AB121" s="142" t="str">
        <f>IF(AND(希望開始時刻マスタ!AB121&gt;=シフト設定マスタ!$D$12,希望開始時刻マスタ!AB121&lt;シフト設定マスタ!$E$12,$AH121="キッチン"),"A",IF(AND(希望開始時刻マスタ!AB121&gt;=シフト設定マスタ!$D$13,希望開始時刻マスタ!AB121&lt;シフト設定マスタ!$E$13,$AH121="キッチン"),"B",IF(AND(希望開始時刻マスタ!AB121&gt;=シフト設定マスタ!$D$14,希望開始時刻マスタ!AB121&lt;シフト設定マスタ!$E$14,$AH121="ホール"),"C",IF(AND(希望開始時刻マスタ!AB121&gt;=シフト設定マスタ!$D$15,希望開始時刻マスタ!AB121&lt;シフト設定マスタ!$E$15,$AH121="ホール"),"D",IF(希望開始時刻マスタ!AB121="休み","休み","")))))</f>
        <v/>
      </c>
      <c r="AC121" s="142" t="str">
        <f>IF(AND(希望開始時刻マスタ!AC121&gt;=シフト設定マスタ!$D$12,希望開始時刻マスタ!AC121&lt;シフト設定マスタ!$E$12,$AH121="キッチン"),"A",IF(AND(希望開始時刻マスタ!AC121&gt;=シフト設定マスタ!$D$13,希望開始時刻マスタ!AC121&lt;シフト設定マスタ!$E$13,$AH121="キッチン"),"B",IF(AND(希望開始時刻マスタ!AC121&gt;=シフト設定マスタ!$D$14,希望開始時刻マスタ!AC121&lt;シフト設定マスタ!$E$14,$AH121="ホール"),"C",IF(AND(希望開始時刻マスタ!AC121&gt;=シフト設定マスタ!$D$15,希望開始時刻マスタ!AC121&lt;シフト設定マスタ!$E$15,$AH121="ホール"),"D",IF(希望開始時刻マスタ!AC121="休み","休み","")))))</f>
        <v/>
      </c>
      <c r="AD121" s="142" t="str">
        <f>IF(AND(希望開始時刻マスタ!AD121&gt;=シフト設定マスタ!$D$12,希望開始時刻マスタ!AD121&lt;シフト設定マスタ!$E$12,$AH121="キッチン"),"A",IF(AND(希望開始時刻マスタ!AD121&gt;=シフト設定マスタ!$D$13,希望開始時刻マスタ!AD121&lt;シフト設定マスタ!$E$13,$AH121="キッチン"),"B",IF(AND(希望開始時刻マスタ!AD121&gt;=シフト設定マスタ!$D$14,希望開始時刻マスタ!AD121&lt;シフト設定マスタ!$E$14,$AH121="ホール"),"C",IF(AND(希望開始時刻マスタ!AD121&gt;=シフト設定マスタ!$D$15,希望開始時刻マスタ!AD121&lt;シフト設定マスタ!$E$15,$AH121="ホール"),"D",IF(希望開始時刻マスタ!AD121="休み","休み","")))))</f>
        <v/>
      </c>
      <c r="AE121" s="142" t="str">
        <f>IF(AND(希望開始時刻マスタ!AE121&gt;=シフト設定マスタ!$D$12,希望開始時刻マスタ!AE121&lt;シフト設定マスタ!$E$12,$AH121="キッチン"),"A",IF(AND(希望開始時刻マスタ!AE121&gt;=シフト設定マスタ!$D$13,希望開始時刻マスタ!AE121&lt;シフト設定マスタ!$E$13,$AH121="キッチン"),"B",IF(AND(希望開始時刻マスタ!AE121&gt;=シフト設定マスタ!$D$14,希望開始時刻マスタ!AE121&lt;シフト設定マスタ!$E$14,$AH121="ホール"),"C",IF(AND(希望開始時刻マスタ!AE121&gt;=シフト設定マスタ!$D$15,希望開始時刻マスタ!AE121&lt;シフト設定マスタ!$E$15,$AH121="ホール"),"D",IF(希望開始時刻マスタ!AE121="休み","休み","")))))</f>
        <v/>
      </c>
      <c r="AF121" s="142" t="str">
        <f>IF(AND(希望開始時刻マスタ!AF121&gt;=シフト設定マスタ!$D$12,希望開始時刻マスタ!AF121&lt;シフト設定マスタ!$E$12,$AH121="キッチン"),"A",IF(AND(希望開始時刻マスタ!AF121&gt;=シフト設定マスタ!$D$13,希望開始時刻マスタ!AF121&lt;シフト設定マスタ!$E$13,$AH121="キッチン"),"B",IF(AND(希望開始時刻マスタ!AF121&gt;=シフト設定マスタ!$D$14,希望開始時刻マスタ!AF121&lt;シフト設定マスタ!$E$14,$AH121="ホール"),"C",IF(AND(希望開始時刻マスタ!AF121&gt;=シフト設定マスタ!$D$15,希望開始時刻マスタ!AF121&lt;シフト設定マスタ!$E$15,$AH121="ホール"),"D",IF(希望開始時刻マスタ!AF121="休み","休み","")))))</f>
        <v/>
      </c>
      <c r="AG121" s="142" t="str">
        <f>IF(AND(希望開始時刻マスタ!AG121&gt;=シフト設定マスタ!$D$12,希望開始時刻マスタ!AG121&lt;シフト設定マスタ!$E$12,$AH121="キッチン"),"A",IF(AND(希望開始時刻マスタ!AG121&gt;=シフト設定マスタ!$D$13,希望開始時刻マスタ!AG121&lt;シフト設定マスタ!$E$13,$AH121="キッチン"),"B",IF(AND(希望開始時刻マスタ!AG121&gt;=シフト設定マスタ!$D$14,希望開始時刻マスタ!AG121&lt;シフト設定マスタ!$E$14,$AH121="ホール"),"C",IF(AND(希望開始時刻マスタ!AG121&gt;=シフト設定マスタ!$D$15,希望開始時刻マスタ!AG121&lt;シフト設定マスタ!$E$15,$AH121="ホール"),"D",IF(希望開始時刻マスタ!AG121="休み","休み","")))))</f>
        <v/>
      </c>
      <c r="AH121" s="143">
        <f>スタッフマスタ!L25</f>
        <v>0</v>
      </c>
    </row>
    <row r="122" spans="2:34" x14ac:dyDescent="0.4">
      <c r="B122" s="17" t="s">
        <v>73</v>
      </c>
      <c r="C122" s="142" t="str">
        <f>IF(AND(希望開始時刻マスタ!C122&gt;=シフト設定マスタ!$D$12,希望開始時刻マスタ!C122&lt;シフト設定マスタ!$E$12,$AH122="キッチン"),"A",IF(AND(希望開始時刻マスタ!C122&gt;=シフト設定マスタ!$D$13,希望開始時刻マスタ!C122&lt;シフト設定マスタ!$E$13,$AH122="キッチン"),"B",IF(AND(希望開始時刻マスタ!C122&gt;=シフト設定マスタ!$D$14,希望開始時刻マスタ!C122&lt;シフト設定マスタ!$E$14,$AH122="ホール"),"C",IF(AND(希望開始時刻マスタ!C122&gt;=シフト設定マスタ!$D$15,希望開始時刻マスタ!C122&lt;シフト設定マスタ!$E$15,$AH122="ホール"),"D",IF(希望開始時刻マスタ!C122="休み","休み","")))))</f>
        <v/>
      </c>
      <c r="D122" s="142" t="str">
        <f>IF(AND(希望開始時刻マスタ!D122&gt;=シフト設定マスタ!$D$12,希望開始時刻マスタ!D122&lt;シフト設定マスタ!$E$12,$AH122="キッチン"),"A",IF(AND(希望開始時刻マスタ!D122&gt;=シフト設定マスタ!$D$13,希望開始時刻マスタ!D122&lt;シフト設定マスタ!$E$13,$AH122="キッチン"),"B",IF(AND(希望開始時刻マスタ!D122&gt;=シフト設定マスタ!$D$14,希望開始時刻マスタ!D122&lt;シフト設定マスタ!$E$14,$AH122="ホール"),"C",IF(AND(希望開始時刻マスタ!D122&gt;=シフト設定マスタ!$D$15,希望開始時刻マスタ!D122&lt;シフト設定マスタ!$E$15,$AH122="ホール"),"D",IF(希望開始時刻マスタ!D122="休み","休み","")))))</f>
        <v/>
      </c>
      <c r="E122" s="142" t="str">
        <f>IF(AND(希望開始時刻マスタ!E122&gt;=シフト設定マスタ!$D$12,希望開始時刻マスタ!E122&lt;シフト設定マスタ!$E$12,$AH122="キッチン"),"A",IF(AND(希望開始時刻マスタ!E122&gt;=シフト設定マスタ!$D$13,希望開始時刻マスタ!E122&lt;シフト設定マスタ!$E$13,$AH122="キッチン"),"B",IF(AND(希望開始時刻マスタ!E122&gt;=シフト設定マスタ!$D$14,希望開始時刻マスタ!E122&lt;シフト設定マスタ!$E$14,$AH122="ホール"),"C",IF(AND(希望開始時刻マスタ!E122&gt;=シフト設定マスタ!$D$15,希望開始時刻マスタ!E122&lt;シフト設定マスタ!$E$15,$AH122="ホール"),"D",IF(希望開始時刻マスタ!E122="休み","休み","")))))</f>
        <v/>
      </c>
      <c r="F122" s="142" t="str">
        <f>IF(AND(希望開始時刻マスタ!F122&gt;=シフト設定マスタ!$D$12,希望開始時刻マスタ!F122&lt;シフト設定マスタ!$E$12,$AH122="キッチン"),"A",IF(AND(希望開始時刻マスタ!F122&gt;=シフト設定マスタ!$D$13,希望開始時刻マスタ!F122&lt;シフト設定マスタ!$E$13,$AH122="キッチン"),"B",IF(AND(希望開始時刻マスタ!F122&gt;=シフト設定マスタ!$D$14,希望開始時刻マスタ!F122&lt;シフト設定マスタ!$E$14,$AH122="ホール"),"C",IF(AND(希望開始時刻マスタ!F122&gt;=シフト設定マスタ!$D$15,希望開始時刻マスタ!F122&lt;シフト設定マスタ!$E$15,$AH122="ホール"),"D",IF(希望開始時刻マスタ!F122="休み","休み","")))))</f>
        <v/>
      </c>
      <c r="G122" s="142" t="str">
        <f>IF(AND(希望開始時刻マスタ!G122&gt;=シフト設定マスタ!$D$12,希望開始時刻マスタ!G122&lt;シフト設定マスタ!$E$12,$AH122="キッチン"),"A",IF(AND(希望開始時刻マスタ!G122&gt;=シフト設定マスタ!$D$13,希望開始時刻マスタ!G122&lt;シフト設定マスタ!$E$13,$AH122="キッチン"),"B",IF(AND(希望開始時刻マスタ!G122&gt;=シフト設定マスタ!$D$14,希望開始時刻マスタ!G122&lt;シフト設定マスタ!$E$14,$AH122="ホール"),"C",IF(AND(希望開始時刻マスタ!G122&gt;=シフト設定マスタ!$D$15,希望開始時刻マスタ!G122&lt;シフト設定マスタ!$E$15,$AH122="ホール"),"D",IF(希望開始時刻マスタ!G122="休み","休み","")))))</f>
        <v/>
      </c>
      <c r="H122" s="142" t="str">
        <f>IF(AND(希望開始時刻マスタ!H122&gt;=シフト設定マスタ!$D$12,希望開始時刻マスタ!H122&lt;シフト設定マスタ!$E$12,$AH122="キッチン"),"A",IF(AND(希望開始時刻マスタ!H122&gt;=シフト設定マスタ!$D$13,希望開始時刻マスタ!H122&lt;シフト設定マスタ!$E$13,$AH122="キッチン"),"B",IF(AND(希望開始時刻マスタ!H122&gt;=シフト設定マスタ!$D$14,希望開始時刻マスタ!H122&lt;シフト設定マスタ!$E$14,$AH122="ホール"),"C",IF(AND(希望開始時刻マスタ!H122&gt;=シフト設定マスタ!$D$15,希望開始時刻マスタ!H122&lt;シフト設定マスタ!$E$15,$AH122="ホール"),"D",IF(希望開始時刻マスタ!H122="休み","休み","")))))</f>
        <v/>
      </c>
      <c r="I122" s="142" t="str">
        <f>IF(AND(希望開始時刻マスタ!I122&gt;=シフト設定マスタ!$D$12,希望開始時刻マスタ!I122&lt;シフト設定マスタ!$E$12,$AH122="キッチン"),"A",IF(AND(希望開始時刻マスタ!I122&gt;=シフト設定マスタ!$D$13,希望開始時刻マスタ!I122&lt;シフト設定マスタ!$E$13,$AH122="キッチン"),"B",IF(AND(希望開始時刻マスタ!I122&gt;=シフト設定マスタ!$D$14,希望開始時刻マスタ!I122&lt;シフト設定マスタ!$E$14,$AH122="ホール"),"C",IF(AND(希望開始時刻マスタ!I122&gt;=シフト設定マスタ!$D$15,希望開始時刻マスタ!I122&lt;シフト設定マスタ!$E$15,$AH122="ホール"),"D",IF(希望開始時刻マスタ!I122="休み","休み","")))))</f>
        <v/>
      </c>
      <c r="J122" s="142" t="str">
        <f>IF(AND(希望開始時刻マスタ!J122&gt;=シフト設定マスタ!$D$12,希望開始時刻マスタ!J122&lt;シフト設定マスタ!$E$12,$AH122="キッチン"),"A",IF(AND(希望開始時刻マスタ!J122&gt;=シフト設定マスタ!$D$13,希望開始時刻マスタ!J122&lt;シフト設定マスタ!$E$13,$AH122="キッチン"),"B",IF(AND(希望開始時刻マスタ!J122&gt;=シフト設定マスタ!$D$14,希望開始時刻マスタ!J122&lt;シフト設定マスタ!$E$14,$AH122="ホール"),"C",IF(AND(希望開始時刻マスタ!J122&gt;=シフト設定マスタ!$D$15,希望開始時刻マスタ!J122&lt;シフト設定マスタ!$E$15,$AH122="ホール"),"D",IF(希望開始時刻マスタ!J122="休み","休み","")))))</f>
        <v/>
      </c>
      <c r="K122" s="142" t="str">
        <f>IF(AND(希望開始時刻マスタ!K122&gt;=シフト設定マスタ!$D$12,希望開始時刻マスタ!K122&lt;シフト設定マスタ!$E$12,$AH122="キッチン"),"A",IF(AND(希望開始時刻マスタ!K122&gt;=シフト設定マスタ!$D$13,希望開始時刻マスタ!K122&lt;シフト設定マスタ!$E$13,$AH122="キッチン"),"B",IF(AND(希望開始時刻マスタ!K122&gt;=シフト設定マスタ!$D$14,希望開始時刻マスタ!K122&lt;シフト設定マスタ!$E$14,$AH122="ホール"),"C",IF(AND(希望開始時刻マスタ!K122&gt;=シフト設定マスタ!$D$15,希望開始時刻マスタ!K122&lt;シフト設定マスタ!$E$15,$AH122="ホール"),"D",IF(希望開始時刻マスタ!K122="休み","休み","")))))</f>
        <v/>
      </c>
      <c r="L122" s="142" t="str">
        <f>IF(AND(希望開始時刻マスタ!L122&gt;=シフト設定マスタ!$D$12,希望開始時刻マスタ!L122&lt;シフト設定マスタ!$E$12,$AH122="キッチン"),"A",IF(AND(希望開始時刻マスタ!L122&gt;=シフト設定マスタ!$D$13,希望開始時刻マスタ!L122&lt;シフト設定マスタ!$E$13,$AH122="キッチン"),"B",IF(AND(希望開始時刻マスタ!L122&gt;=シフト設定マスタ!$D$14,希望開始時刻マスタ!L122&lt;シフト設定マスタ!$E$14,$AH122="ホール"),"C",IF(AND(希望開始時刻マスタ!L122&gt;=シフト設定マスタ!$D$15,希望開始時刻マスタ!L122&lt;シフト設定マスタ!$E$15,$AH122="ホール"),"D",IF(希望開始時刻マスタ!L122="休み","休み","")))))</f>
        <v/>
      </c>
      <c r="M122" s="142" t="str">
        <f>IF(AND(希望開始時刻マスタ!M122&gt;=シフト設定マスタ!$D$12,希望開始時刻マスタ!M122&lt;シフト設定マスタ!$E$12,$AH122="キッチン"),"A",IF(AND(希望開始時刻マスタ!M122&gt;=シフト設定マスタ!$D$13,希望開始時刻マスタ!M122&lt;シフト設定マスタ!$E$13,$AH122="キッチン"),"B",IF(AND(希望開始時刻マスタ!M122&gt;=シフト設定マスタ!$D$14,希望開始時刻マスタ!M122&lt;シフト設定マスタ!$E$14,$AH122="ホール"),"C",IF(AND(希望開始時刻マスタ!M122&gt;=シフト設定マスタ!$D$15,希望開始時刻マスタ!M122&lt;シフト設定マスタ!$E$15,$AH122="ホール"),"D",IF(希望開始時刻マスタ!M122="休み","休み","")))))</f>
        <v/>
      </c>
      <c r="N122" s="142" t="str">
        <f>IF(AND(希望開始時刻マスタ!N122&gt;=シフト設定マスタ!$D$12,希望開始時刻マスタ!N122&lt;シフト設定マスタ!$E$12,$AH122="キッチン"),"A",IF(AND(希望開始時刻マスタ!N122&gt;=シフト設定マスタ!$D$13,希望開始時刻マスタ!N122&lt;シフト設定マスタ!$E$13,$AH122="キッチン"),"B",IF(AND(希望開始時刻マスタ!N122&gt;=シフト設定マスタ!$D$14,希望開始時刻マスタ!N122&lt;シフト設定マスタ!$E$14,$AH122="ホール"),"C",IF(AND(希望開始時刻マスタ!N122&gt;=シフト設定マスタ!$D$15,希望開始時刻マスタ!N122&lt;シフト設定マスタ!$E$15,$AH122="ホール"),"D",IF(希望開始時刻マスタ!N122="休み","休み","")))))</f>
        <v/>
      </c>
      <c r="O122" s="142" t="str">
        <f>IF(AND(希望開始時刻マスタ!O122&gt;=シフト設定マスタ!$D$12,希望開始時刻マスタ!O122&lt;シフト設定マスタ!$E$12,$AH122="キッチン"),"A",IF(AND(希望開始時刻マスタ!O122&gt;=シフト設定マスタ!$D$13,希望開始時刻マスタ!O122&lt;シフト設定マスタ!$E$13,$AH122="キッチン"),"B",IF(AND(希望開始時刻マスタ!O122&gt;=シフト設定マスタ!$D$14,希望開始時刻マスタ!O122&lt;シフト設定マスタ!$E$14,$AH122="ホール"),"C",IF(AND(希望開始時刻マスタ!O122&gt;=シフト設定マスタ!$D$15,希望開始時刻マスタ!O122&lt;シフト設定マスタ!$E$15,$AH122="ホール"),"D",IF(希望開始時刻マスタ!O122="休み","休み","")))))</f>
        <v/>
      </c>
      <c r="P122" s="142" t="str">
        <f>IF(AND(希望開始時刻マスタ!P122&gt;=シフト設定マスタ!$D$12,希望開始時刻マスタ!P122&lt;シフト設定マスタ!$E$12,$AH122="キッチン"),"A",IF(AND(希望開始時刻マスタ!P122&gt;=シフト設定マスタ!$D$13,希望開始時刻マスタ!P122&lt;シフト設定マスタ!$E$13,$AH122="キッチン"),"B",IF(AND(希望開始時刻マスタ!P122&gt;=シフト設定マスタ!$D$14,希望開始時刻マスタ!P122&lt;シフト設定マスタ!$E$14,$AH122="ホール"),"C",IF(AND(希望開始時刻マスタ!P122&gt;=シフト設定マスタ!$D$15,希望開始時刻マスタ!P122&lt;シフト設定マスタ!$E$15,$AH122="ホール"),"D",IF(希望開始時刻マスタ!P122="休み","休み","")))))</f>
        <v/>
      </c>
      <c r="Q122" s="142" t="str">
        <f>IF(AND(希望開始時刻マスタ!Q122&gt;=シフト設定マスタ!$D$12,希望開始時刻マスタ!Q122&lt;シフト設定マスタ!$E$12,$AH122="キッチン"),"A",IF(AND(希望開始時刻マスタ!Q122&gt;=シフト設定マスタ!$D$13,希望開始時刻マスタ!Q122&lt;シフト設定マスタ!$E$13,$AH122="キッチン"),"B",IF(AND(希望開始時刻マスタ!Q122&gt;=シフト設定マスタ!$D$14,希望開始時刻マスタ!Q122&lt;シフト設定マスタ!$E$14,$AH122="ホール"),"C",IF(AND(希望開始時刻マスタ!Q122&gt;=シフト設定マスタ!$D$15,希望開始時刻マスタ!Q122&lt;シフト設定マスタ!$E$15,$AH122="ホール"),"D",IF(希望開始時刻マスタ!Q122="休み","休み","")))))</f>
        <v/>
      </c>
      <c r="R122" s="142" t="str">
        <f>IF(AND(希望開始時刻マスタ!R122&gt;=シフト設定マスタ!$D$12,希望開始時刻マスタ!R122&lt;シフト設定マスタ!$E$12,$AH122="キッチン"),"A",IF(AND(希望開始時刻マスタ!R122&gt;=シフト設定マスタ!$D$13,希望開始時刻マスタ!R122&lt;シフト設定マスタ!$E$13,$AH122="キッチン"),"B",IF(AND(希望開始時刻マスタ!R122&gt;=シフト設定マスタ!$D$14,希望開始時刻マスタ!R122&lt;シフト設定マスタ!$E$14,$AH122="ホール"),"C",IF(AND(希望開始時刻マスタ!R122&gt;=シフト設定マスタ!$D$15,希望開始時刻マスタ!R122&lt;シフト設定マスタ!$E$15,$AH122="ホール"),"D",IF(希望開始時刻マスタ!R122="休み","休み","")))))</f>
        <v/>
      </c>
      <c r="S122" s="142" t="str">
        <f>IF(AND(希望開始時刻マスタ!S122&gt;=シフト設定マスタ!$D$12,希望開始時刻マスタ!S122&lt;シフト設定マスタ!$E$12,$AH122="キッチン"),"A",IF(AND(希望開始時刻マスタ!S122&gt;=シフト設定マスタ!$D$13,希望開始時刻マスタ!S122&lt;シフト設定マスタ!$E$13,$AH122="キッチン"),"B",IF(AND(希望開始時刻マスタ!S122&gt;=シフト設定マスタ!$D$14,希望開始時刻マスタ!S122&lt;シフト設定マスタ!$E$14,$AH122="ホール"),"C",IF(AND(希望開始時刻マスタ!S122&gt;=シフト設定マスタ!$D$15,希望開始時刻マスタ!S122&lt;シフト設定マスタ!$E$15,$AH122="ホール"),"D",IF(希望開始時刻マスタ!S122="休み","休み","")))))</f>
        <v/>
      </c>
      <c r="T122" s="142" t="str">
        <f>IF(AND(希望開始時刻マスタ!T122&gt;=シフト設定マスタ!$D$12,希望開始時刻マスタ!T122&lt;シフト設定マスタ!$E$12,$AH122="キッチン"),"A",IF(AND(希望開始時刻マスタ!T122&gt;=シフト設定マスタ!$D$13,希望開始時刻マスタ!T122&lt;シフト設定マスタ!$E$13,$AH122="キッチン"),"B",IF(AND(希望開始時刻マスタ!T122&gt;=シフト設定マスタ!$D$14,希望開始時刻マスタ!T122&lt;シフト設定マスタ!$E$14,$AH122="ホール"),"C",IF(AND(希望開始時刻マスタ!T122&gt;=シフト設定マスタ!$D$15,希望開始時刻マスタ!T122&lt;シフト設定マスタ!$E$15,$AH122="ホール"),"D",IF(希望開始時刻マスタ!T122="休み","休み","")))))</f>
        <v/>
      </c>
      <c r="U122" s="142" t="str">
        <f>IF(AND(希望開始時刻マスタ!U122&gt;=シフト設定マスタ!$D$12,希望開始時刻マスタ!U122&lt;シフト設定マスタ!$E$12,$AH122="キッチン"),"A",IF(AND(希望開始時刻マスタ!U122&gt;=シフト設定マスタ!$D$13,希望開始時刻マスタ!U122&lt;シフト設定マスタ!$E$13,$AH122="キッチン"),"B",IF(AND(希望開始時刻マスタ!U122&gt;=シフト設定マスタ!$D$14,希望開始時刻マスタ!U122&lt;シフト設定マスタ!$E$14,$AH122="ホール"),"C",IF(AND(希望開始時刻マスタ!U122&gt;=シフト設定マスタ!$D$15,希望開始時刻マスタ!U122&lt;シフト設定マスタ!$E$15,$AH122="ホール"),"D",IF(希望開始時刻マスタ!U122="休み","休み","")))))</f>
        <v/>
      </c>
      <c r="V122" s="142" t="str">
        <f>IF(AND(希望開始時刻マスタ!V122&gt;=シフト設定マスタ!$D$12,希望開始時刻マスタ!V122&lt;シフト設定マスタ!$E$12,$AH122="キッチン"),"A",IF(AND(希望開始時刻マスタ!V122&gt;=シフト設定マスタ!$D$13,希望開始時刻マスタ!V122&lt;シフト設定マスタ!$E$13,$AH122="キッチン"),"B",IF(AND(希望開始時刻マスタ!V122&gt;=シフト設定マスタ!$D$14,希望開始時刻マスタ!V122&lt;シフト設定マスタ!$E$14,$AH122="ホール"),"C",IF(AND(希望開始時刻マスタ!V122&gt;=シフト設定マスタ!$D$15,希望開始時刻マスタ!V122&lt;シフト設定マスタ!$E$15,$AH122="ホール"),"D",IF(希望開始時刻マスタ!V122="休み","休み","")))))</f>
        <v/>
      </c>
      <c r="W122" s="142" t="str">
        <f>IF(AND(希望開始時刻マスタ!W122&gt;=シフト設定マスタ!$D$12,希望開始時刻マスタ!W122&lt;シフト設定マスタ!$E$12,$AH122="キッチン"),"A",IF(AND(希望開始時刻マスタ!W122&gt;=シフト設定マスタ!$D$13,希望開始時刻マスタ!W122&lt;シフト設定マスタ!$E$13,$AH122="キッチン"),"B",IF(AND(希望開始時刻マスタ!W122&gt;=シフト設定マスタ!$D$14,希望開始時刻マスタ!W122&lt;シフト設定マスタ!$E$14,$AH122="ホール"),"C",IF(AND(希望開始時刻マスタ!W122&gt;=シフト設定マスタ!$D$15,希望開始時刻マスタ!W122&lt;シフト設定マスタ!$E$15,$AH122="ホール"),"D",IF(希望開始時刻マスタ!W122="休み","休み","")))))</f>
        <v/>
      </c>
      <c r="X122" s="142" t="str">
        <f>IF(AND(希望開始時刻マスタ!X122&gt;=シフト設定マスタ!$D$12,希望開始時刻マスタ!X122&lt;シフト設定マスタ!$E$12,$AH122="キッチン"),"A",IF(AND(希望開始時刻マスタ!X122&gt;=シフト設定マスタ!$D$13,希望開始時刻マスタ!X122&lt;シフト設定マスタ!$E$13,$AH122="キッチン"),"B",IF(AND(希望開始時刻マスタ!X122&gt;=シフト設定マスタ!$D$14,希望開始時刻マスタ!X122&lt;シフト設定マスタ!$E$14,$AH122="ホール"),"C",IF(AND(希望開始時刻マスタ!X122&gt;=シフト設定マスタ!$D$15,希望開始時刻マスタ!X122&lt;シフト設定マスタ!$E$15,$AH122="ホール"),"D",IF(希望開始時刻マスタ!X122="休み","休み","")))))</f>
        <v/>
      </c>
      <c r="Y122" s="142" t="str">
        <f>IF(AND(希望開始時刻マスタ!Y122&gt;=シフト設定マスタ!$D$12,希望開始時刻マスタ!Y122&lt;シフト設定マスタ!$E$12,$AH122="キッチン"),"A",IF(AND(希望開始時刻マスタ!Y122&gt;=シフト設定マスタ!$D$13,希望開始時刻マスタ!Y122&lt;シフト設定マスタ!$E$13,$AH122="キッチン"),"B",IF(AND(希望開始時刻マスタ!Y122&gt;=シフト設定マスタ!$D$14,希望開始時刻マスタ!Y122&lt;シフト設定マスタ!$E$14,$AH122="ホール"),"C",IF(AND(希望開始時刻マスタ!Y122&gt;=シフト設定マスタ!$D$15,希望開始時刻マスタ!Y122&lt;シフト設定マスタ!$E$15,$AH122="ホール"),"D",IF(希望開始時刻マスタ!Y122="休み","休み","")))))</f>
        <v/>
      </c>
      <c r="Z122" s="142" t="str">
        <f>IF(AND(希望開始時刻マスタ!Z122&gt;=シフト設定マスタ!$D$12,希望開始時刻マスタ!Z122&lt;シフト設定マスタ!$E$12,$AH122="キッチン"),"A",IF(AND(希望開始時刻マスタ!Z122&gt;=シフト設定マスタ!$D$13,希望開始時刻マスタ!Z122&lt;シフト設定マスタ!$E$13,$AH122="キッチン"),"B",IF(AND(希望開始時刻マスタ!Z122&gt;=シフト設定マスタ!$D$14,希望開始時刻マスタ!Z122&lt;シフト設定マスタ!$E$14,$AH122="ホール"),"C",IF(AND(希望開始時刻マスタ!Z122&gt;=シフト設定マスタ!$D$15,希望開始時刻マスタ!Z122&lt;シフト設定マスタ!$E$15,$AH122="ホール"),"D",IF(希望開始時刻マスタ!Z122="休み","休み","")))))</f>
        <v/>
      </c>
      <c r="AA122" s="142" t="str">
        <f>IF(AND(希望開始時刻マスタ!AA122&gt;=シフト設定マスタ!$D$12,希望開始時刻マスタ!AA122&lt;シフト設定マスタ!$E$12,$AH122="キッチン"),"A",IF(AND(希望開始時刻マスタ!AA122&gt;=シフト設定マスタ!$D$13,希望開始時刻マスタ!AA122&lt;シフト設定マスタ!$E$13,$AH122="キッチン"),"B",IF(AND(希望開始時刻マスタ!AA122&gt;=シフト設定マスタ!$D$14,希望開始時刻マスタ!AA122&lt;シフト設定マスタ!$E$14,$AH122="ホール"),"C",IF(AND(希望開始時刻マスタ!AA122&gt;=シフト設定マスタ!$D$15,希望開始時刻マスタ!AA122&lt;シフト設定マスタ!$E$15,$AH122="ホール"),"D",IF(希望開始時刻マスタ!AA122="休み","休み","")))))</f>
        <v/>
      </c>
      <c r="AB122" s="142" t="str">
        <f>IF(AND(希望開始時刻マスタ!AB122&gt;=シフト設定マスタ!$D$12,希望開始時刻マスタ!AB122&lt;シフト設定マスタ!$E$12,$AH122="キッチン"),"A",IF(AND(希望開始時刻マスタ!AB122&gt;=シフト設定マスタ!$D$13,希望開始時刻マスタ!AB122&lt;シフト設定マスタ!$E$13,$AH122="キッチン"),"B",IF(AND(希望開始時刻マスタ!AB122&gt;=シフト設定マスタ!$D$14,希望開始時刻マスタ!AB122&lt;シフト設定マスタ!$E$14,$AH122="ホール"),"C",IF(AND(希望開始時刻マスタ!AB122&gt;=シフト設定マスタ!$D$15,希望開始時刻マスタ!AB122&lt;シフト設定マスタ!$E$15,$AH122="ホール"),"D",IF(希望開始時刻マスタ!AB122="休み","休み","")))))</f>
        <v/>
      </c>
      <c r="AC122" s="142" t="str">
        <f>IF(AND(希望開始時刻マスタ!AC122&gt;=シフト設定マスタ!$D$12,希望開始時刻マスタ!AC122&lt;シフト設定マスタ!$E$12,$AH122="キッチン"),"A",IF(AND(希望開始時刻マスタ!AC122&gt;=シフト設定マスタ!$D$13,希望開始時刻マスタ!AC122&lt;シフト設定マスタ!$E$13,$AH122="キッチン"),"B",IF(AND(希望開始時刻マスタ!AC122&gt;=シフト設定マスタ!$D$14,希望開始時刻マスタ!AC122&lt;シフト設定マスタ!$E$14,$AH122="ホール"),"C",IF(AND(希望開始時刻マスタ!AC122&gt;=シフト設定マスタ!$D$15,希望開始時刻マスタ!AC122&lt;シフト設定マスタ!$E$15,$AH122="ホール"),"D",IF(希望開始時刻マスタ!AC122="休み","休み","")))))</f>
        <v/>
      </c>
      <c r="AD122" s="142" t="str">
        <f>IF(AND(希望開始時刻マスタ!AD122&gt;=シフト設定マスタ!$D$12,希望開始時刻マスタ!AD122&lt;シフト設定マスタ!$E$12,$AH122="キッチン"),"A",IF(AND(希望開始時刻マスタ!AD122&gt;=シフト設定マスタ!$D$13,希望開始時刻マスタ!AD122&lt;シフト設定マスタ!$E$13,$AH122="キッチン"),"B",IF(AND(希望開始時刻マスタ!AD122&gt;=シフト設定マスタ!$D$14,希望開始時刻マスタ!AD122&lt;シフト設定マスタ!$E$14,$AH122="ホール"),"C",IF(AND(希望開始時刻マスタ!AD122&gt;=シフト設定マスタ!$D$15,希望開始時刻マスタ!AD122&lt;シフト設定マスタ!$E$15,$AH122="ホール"),"D",IF(希望開始時刻マスタ!AD122="休み","休み","")))))</f>
        <v/>
      </c>
      <c r="AE122" s="142" t="str">
        <f>IF(AND(希望開始時刻マスタ!AE122&gt;=シフト設定マスタ!$D$12,希望開始時刻マスタ!AE122&lt;シフト設定マスタ!$E$12,$AH122="キッチン"),"A",IF(AND(希望開始時刻マスタ!AE122&gt;=シフト設定マスタ!$D$13,希望開始時刻マスタ!AE122&lt;シフト設定マスタ!$E$13,$AH122="キッチン"),"B",IF(AND(希望開始時刻マスタ!AE122&gt;=シフト設定マスタ!$D$14,希望開始時刻マスタ!AE122&lt;シフト設定マスタ!$E$14,$AH122="ホール"),"C",IF(AND(希望開始時刻マスタ!AE122&gt;=シフト設定マスタ!$D$15,希望開始時刻マスタ!AE122&lt;シフト設定マスタ!$E$15,$AH122="ホール"),"D",IF(希望開始時刻マスタ!AE122="休み","休み","")))))</f>
        <v/>
      </c>
      <c r="AF122" s="142" t="str">
        <f>IF(AND(希望開始時刻マスタ!AF122&gt;=シフト設定マスタ!$D$12,希望開始時刻マスタ!AF122&lt;シフト設定マスタ!$E$12,$AH122="キッチン"),"A",IF(AND(希望開始時刻マスタ!AF122&gt;=シフト設定マスタ!$D$13,希望開始時刻マスタ!AF122&lt;シフト設定マスタ!$E$13,$AH122="キッチン"),"B",IF(AND(希望開始時刻マスタ!AF122&gt;=シフト設定マスタ!$D$14,希望開始時刻マスタ!AF122&lt;シフト設定マスタ!$E$14,$AH122="ホール"),"C",IF(AND(希望開始時刻マスタ!AF122&gt;=シフト設定マスタ!$D$15,希望開始時刻マスタ!AF122&lt;シフト設定マスタ!$E$15,$AH122="ホール"),"D",IF(希望開始時刻マスタ!AF122="休み","休み","")))))</f>
        <v/>
      </c>
      <c r="AG122" s="142" t="str">
        <f>IF(AND(希望開始時刻マスタ!AG122&gt;=シフト設定マスタ!$D$12,希望開始時刻マスタ!AG122&lt;シフト設定マスタ!$E$12,$AH122="キッチン"),"A",IF(AND(希望開始時刻マスタ!AG122&gt;=シフト設定マスタ!$D$13,希望開始時刻マスタ!AG122&lt;シフト設定マスタ!$E$13,$AH122="キッチン"),"B",IF(AND(希望開始時刻マスタ!AG122&gt;=シフト設定マスタ!$D$14,希望開始時刻マスタ!AG122&lt;シフト設定マスタ!$E$14,$AH122="ホール"),"C",IF(AND(希望開始時刻マスタ!AG122&gt;=シフト設定マスタ!$D$15,希望開始時刻マスタ!AG122&lt;シフト設定マスタ!$E$15,$AH122="ホール"),"D",IF(希望開始時刻マスタ!AG122="休み","休み","")))))</f>
        <v/>
      </c>
      <c r="AH122" s="143">
        <f>スタッフマスタ!L26</f>
        <v>0</v>
      </c>
    </row>
    <row r="123" spans="2:34" x14ac:dyDescent="0.4">
      <c r="B123" s="17" t="s">
        <v>74</v>
      </c>
      <c r="C123" s="142" t="str">
        <f>IF(AND(希望開始時刻マスタ!C123&gt;=シフト設定マスタ!$D$12,希望開始時刻マスタ!C123&lt;シフト設定マスタ!$E$12,$AH123="キッチン"),"A",IF(AND(希望開始時刻マスタ!C123&gt;=シフト設定マスタ!$D$13,希望開始時刻マスタ!C123&lt;シフト設定マスタ!$E$13,$AH123="キッチン"),"B",IF(AND(希望開始時刻マスタ!C123&gt;=シフト設定マスタ!$D$14,希望開始時刻マスタ!C123&lt;シフト設定マスタ!$E$14,$AH123="ホール"),"C",IF(AND(希望開始時刻マスタ!C123&gt;=シフト設定マスタ!$D$15,希望開始時刻マスタ!C123&lt;シフト設定マスタ!$E$15,$AH123="ホール"),"D",IF(希望開始時刻マスタ!C123="休み","休み","")))))</f>
        <v/>
      </c>
      <c r="D123" s="142" t="str">
        <f>IF(AND(希望開始時刻マスタ!D123&gt;=シフト設定マスタ!$D$12,希望開始時刻マスタ!D123&lt;シフト設定マスタ!$E$12,$AH123="キッチン"),"A",IF(AND(希望開始時刻マスタ!D123&gt;=シフト設定マスタ!$D$13,希望開始時刻マスタ!D123&lt;シフト設定マスタ!$E$13,$AH123="キッチン"),"B",IF(AND(希望開始時刻マスタ!D123&gt;=シフト設定マスタ!$D$14,希望開始時刻マスタ!D123&lt;シフト設定マスタ!$E$14,$AH123="ホール"),"C",IF(AND(希望開始時刻マスタ!D123&gt;=シフト設定マスタ!$D$15,希望開始時刻マスタ!D123&lt;シフト設定マスタ!$E$15,$AH123="ホール"),"D",IF(希望開始時刻マスタ!D123="休み","休み","")))))</f>
        <v/>
      </c>
      <c r="E123" s="142" t="str">
        <f>IF(AND(希望開始時刻マスタ!E123&gt;=シフト設定マスタ!$D$12,希望開始時刻マスタ!E123&lt;シフト設定マスタ!$E$12,$AH123="キッチン"),"A",IF(AND(希望開始時刻マスタ!E123&gt;=シフト設定マスタ!$D$13,希望開始時刻マスタ!E123&lt;シフト設定マスタ!$E$13,$AH123="キッチン"),"B",IF(AND(希望開始時刻マスタ!E123&gt;=シフト設定マスタ!$D$14,希望開始時刻マスタ!E123&lt;シフト設定マスタ!$E$14,$AH123="ホール"),"C",IF(AND(希望開始時刻マスタ!E123&gt;=シフト設定マスタ!$D$15,希望開始時刻マスタ!E123&lt;シフト設定マスタ!$E$15,$AH123="ホール"),"D",IF(希望開始時刻マスタ!E123="休み","休み","")))))</f>
        <v/>
      </c>
      <c r="F123" s="142" t="str">
        <f>IF(AND(希望開始時刻マスタ!F123&gt;=シフト設定マスタ!$D$12,希望開始時刻マスタ!F123&lt;シフト設定マスタ!$E$12,$AH123="キッチン"),"A",IF(AND(希望開始時刻マスタ!F123&gt;=シフト設定マスタ!$D$13,希望開始時刻マスタ!F123&lt;シフト設定マスタ!$E$13,$AH123="キッチン"),"B",IF(AND(希望開始時刻マスタ!F123&gt;=シフト設定マスタ!$D$14,希望開始時刻マスタ!F123&lt;シフト設定マスタ!$E$14,$AH123="ホール"),"C",IF(AND(希望開始時刻マスタ!F123&gt;=シフト設定マスタ!$D$15,希望開始時刻マスタ!F123&lt;シフト設定マスタ!$E$15,$AH123="ホール"),"D",IF(希望開始時刻マスタ!F123="休み","休み","")))))</f>
        <v/>
      </c>
      <c r="G123" s="142" t="str">
        <f>IF(AND(希望開始時刻マスタ!G123&gt;=シフト設定マスタ!$D$12,希望開始時刻マスタ!G123&lt;シフト設定マスタ!$E$12,$AH123="キッチン"),"A",IF(AND(希望開始時刻マスタ!G123&gt;=シフト設定マスタ!$D$13,希望開始時刻マスタ!G123&lt;シフト設定マスタ!$E$13,$AH123="キッチン"),"B",IF(AND(希望開始時刻マスタ!G123&gt;=シフト設定マスタ!$D$14,希望開始時刻マスタ!G123&lt;シフト設定マスタ!$E$14,$AH123="ホール"),"C",IF(AND(希望開始時刻マスタ!G123&gt;=シフト設定マスタ!$D$15,希望開始時刻マスタ!G123&lt;シフト設定マスタ!$E$15,$AH123="ホール"),"D",IF(希望開始時刻マスタ!G123="休み","休み","")))))</f>
        <v/>
      </c>
      <c r="H123" s="142" t="str">
        <f>IF(AND(希望開始時刻マスタ!H123&gt;=シフト設定マスタ!$D$12,希望開始時刻マスタ!H123&lt;シフト設定マスタ!$E$12,$AH123="キッチン"),"A",IF(AND(希望開始時刻マスタ!H123&gt;=シフト設定マスタ!$D$13,希望開始時刻マスタ!H123&lt;シフト設定マスタ!$E$13,$AH123="キッチン"),"B",IF(AND(希望開始時刻マスタ!H123&gt;=シフト設定マスタ!$D$14,希望開始時刻マスタ!H123&lt;シフト設定マスタ!$E$14,$AH123="ホール"),"C",IF(AND(希望開始時刻マスタ!H123&gt;=シフト設定マスタ!$D$15,希望開始時刻マスタ!H123&lt;シフト設定マスタ!$E$15,$AH123="ホール"),"D",IF(希望開始時刻マスタ!H123="休み","休み","")))))</f>
        <v/>
      </c>
      <c r="I123" s="142" t="str">
        <f>IF(AND(希望開始時刻マスタ!I123&gt;=シフト設定マスタ!$D$12,希望開始時刻マスタ!I123&lt;シフト設定マスタ!$E$12,$AH123="キッチン"),"A",IF(AND(希望開始時刻マスタ!I123&gt;=シフト設定マスタ!$D$13,希望開始時刻マスタ!I123&lt;シフト設定マスタ!$E$13,$AH123="キッチン"),"B",IF(AND(希望開始時刻マスタ!I123&gt;=シフト設定マスタ!$D$14,希望開始時刻マスタ!I123&lt;シフト設定マスタ!$E$14,$AH123="ホール"),"C",IF(AND(希望開始時刻マスタ!I123&gt;=シフト設定マスタ!$D$15,希望開始時刻マスタ!I123&lt;シフト設定マスタ!$E$15,$AH123="ホール"),"D",IF(希望開始時刻マスタ!I123="休み","休み","")))))</f>
        <v/>
      </c>
      <c r="J123" s="142" t="str">
        <f>IF(AND(希望開始時刻マスタ!J123&gt;=シフト設定マスタ!$D$12,希望開始時刻マスタ!J123&lt;シフト設定マスタ!$E$12,$AH123="キッチン"),"A",IF(AND(希望開始時刻マスタ!J123&gt;=シフト設定マスタ!$D$13,希望開始時刻マスタ!J123&lt;シフト設定マスタ!$E$13,$AH123="キッチン"),"B",IF(AND(希望開始時刻マスタ!J123&gt;=シフト設定マスタ!$D$14,希望開始時刻マスタ!J123&lt;シフト設定マスタ!$E$14,$AH123="ホール"),"C",IF(AND(希望開始時刻マスタ!J123&gt;=シフト設定マスタ!$D$15,希望開始時刻マスタ!J123&lt;シフト設定マスタ!$E$15,$AH123="ホール"),"D",IF(希望開始時刻マスタ!J123="休み","休み","")))))</f>
        <v/>
      </c>
      <c r="K123" s="142" t="str">
        <f>IF(AND(希望開始時刻マスタ!K123&gt;=シフト設定マスタ!$D$12,希望開始時刻マスタ!K123&lt;シフト設定マスタ!$E$12,$AH123="キッチン"),"A",IF(AND(希望開始時刻マスタ!K123&gt;=シフト設定マスタ!$D$13,希望開始時刻マスタ!K123&lt;シフト設定マスタ!$E$13,$AH123="キッチン"),"B",IF(AND(希望開始時刻マスタ!K123&gt;=シフト設定マスタ!$D$14,希望開始時刻マスタ!K123&lt;シフト設定マスタ!$E$14,$AH123="ホール"),"C",IF(AND(希望開始時刻マスタ!K123&gt;=シフト設定マスタ!$D$15,希望開始時刻マスタ!K123&lt;シフト設定マスタ!$E$15,$AH123="ホール"),"D",IF(希望開始時刻マスタ!K123="休み","休み","")))))</f>
        <v/>
      </c>
      <c r="L123" s="142" t="str">
        <f>IF(AND(希望開始時刻マスタ!L123&gt;=シフト設定マスタ!$D$12,希望開始時刻マスタ!L123&lt;シフト設定マスタ!$E$12,$AH123="キッチン"),"A",IF(AND(希望開始時刻マスタ!L123&gt;=シフト設定マスタ!$D$13,希望開始時刻マスタ!L123&lt;シフト設定マスタ!$E$13,$AH123="キッチン"),"B",IF(AND(希望開始時刻マスタ!L123&gt;=シフト設定マスタ!$D$14,希望開始時刻マスタ!L123&lt;シフト設定マスタ!$E$14,$AH123="ホール"),"C",IF(AND(希望開始時刻マスタ!L123&gt;=シフト設定マスタ!$D$15,希望開始時刻マスタ!L123&lt;シフト設定マスタ!$E$15,$AH123="ホール"),"D",IF(希望開始時刻マスタ!L123="休み","休み","")))))</f>
        <v/>
      </c>
      <c r="M123" s="142" t="str">
        <f>IF(AND(希望開始時刻マスタ!M123&gt;=シフト設定マスタ!$D$12,希望開始時刻マスタ!M123&lt;シフト設定マスタ!$E$12,$AH123="キッチン"),"A",IF(AND(希望開始時刻マスタ!M123&gt;=シフト設定マスタ!$D$13,希望開始時刻マスタ!M123&lt;シフト設定マスタ!$E$13,$AH123="キッチン"),"B",IF(AND(希望開始時刻マスタ!M123&gt;=シフト設定マスタ!$D$14,希望開始時刻マスタ!M123&lt;シフト設定マスタ!$E$14,$AH123="ホール"),"C",IF(AND(希望開始時刻マスタ!M123&gt;=シフト設定マスタ!$D$15,希望開始時刻マスタ!M123&lt;シフト設定マスタ!$E$15,$AH123="ホール"),"D",IF(希望開始時刻マスタ!M123="休み","休み","")))))</f>
        <v/>
      </c>
      <c r="N123" s="142" t="str">
        <f>IF(AND(希望開始時刻マスタ!N123&gt;=シフト設定マスタ!$D$12,希望開始時刻マスタ!N123&lt;シフト設定マスタ!$E$12,$AH123="キッチン"),"A",IF(AND(希望開始時刻マスタ!N123&gt;=シフト設定マスタ!$D$13,希望開始時刻マスタ!N123&lt;シフト設定マスタ!$E$13,$AH123="キッチン"),"B",IF(AND(希望開始時刻マスタ!N123&gt;=シフト設定マスタ!$D$14,希望開始時刻マスタ!N123&lt;シフト設定マスタ!$E$14,$AH123="ホール"),"C",IF(AND(希望開始時刻マスタ!N123&gt;=シフト設定マスタ!$D$15,希望開始時刻マスタ!N123&lt;シフト設定マスタ!$E$15,$AH123="ホール"),"D",IF(希望開始時刻マスタ!N123="休み","休み","")))))</f>
        <v/>
      </c>
      <c r="O123" s="142" t="str">
        <f>IF(AND(希望開始時刻マスタ!O123&gt;=シフト設定マスタ!$D$12,希望開始時刻マスタ!O123&lt;シフト設定マスタ!$E$12,$AH123="キッチン"),"A",IF(AND(希望開始時刻マスタ!O123&gt;=シフト設定マスタ!$D$13,希望開始時刻マスタ!O123&lt;シフト設定マスタ!$E$13,$AH123="キッチン"),"B",IF(AND(希望開始時刻マスタ!O123&gt;=シフト設定マスタ!$D$14,希望開始時刻マスタ!O123&lt;シフト設定マスタ!$E$14,$AH123="ホール"),"C",IF(AND(希望開始時刻マスタ!O123&gt;=シフト設定マスタ!$D$15,希望開始時刻マスタ!O123&lt;シフト設定マスタ!$E$15,$AH123="ホール"),"D",IF(希望開始時刻マスタ!O123="休み","休み","")))))</f>
        <v/>
      </c>
      <c r="P123" s="142" t="str">
        <f>IF(AND(希望開始時刻マスタ!P123&gt;=シフト設定マスタ!$D$12,希望開始時刻マスタ!P123&lt;シフト設定マスタ!$E$12,$AH123="キッチン"),"A",IF(AND(希望開始時刻マスタ!P123&gt;=シフト設定マスタ!$D$13,希望開始時刻マスタ!P123&lt;シフト設定マスタ!$E$13,$AH123="キッチン"),"B",IF(AND(希望開始時刻マスタ!P123&gt;=シフト設定マスタ!$D$14,希望開始時刻マスタ!P123&lt;シフト設定マスタ!$E$14,$AH123="ホール"),"C",IF(AND(希望開始時刻マスタ!P123&gt;=シフト設定マスタ!$D$15,希望開始時刻マスタ!P123&lt;シフト設定マスタ!$E$15,$AH123="ホール"),"D",IF(希望開始時刻マスタ!P123="休み","休み","")))))</f>
        <v/>
      </c>
      <c r="Q123" s="142" t="str">
        <f>IF(AND(希望開始時刻マスタ!Q123&gt;=シフト設定マスタ!$D$12,希望開始時刻マスタ!Q123&lt;シフト設定マスタ!$E$12,$AH123="キッチン"),"A",IF(AND(希望開始時刻マスタ!Q123&gt;=シフト設定マスタ!$D$13,希望開始時刻マスタ!Q123&lt;シフト設定マスタ!$E$13,$AH123="キッチン"),"B",IF(AND(希望開始時刻マスタ!Q123&gt;=シフト設定マスタ!$D$14,希望開始時刻マスタ!Q123&lt;シフト設定マスタ!$E$14,$AH123="ホール"),"C",IF(AND(希望開始時刻マスタ!Q123&gt;=シフト設定マスタ!$D$15,希望開始時刻マスタ!Q123&lt;シフト設定マスタ!$E$15,$AH123="ホール"),"D",IF(希望開始時刻マスタ!Q123="休み","休み","")))))</f>
        <v/>
      </c>
      <c r="R123" s="142" t="str">
        <f>IF(AND(希望開始時刻マスタ!R123&gt;=シフト設定マスタ!$D$12,希望開始時刻マスタ!R123&lt;シフト設定マスタ!$E$12,$AH123="キッチン"),"A",IF(AND(希望開始時刻マスタ!R123&gt;=シフト設定マスタ!$D$13,希望開始時刻マスタ!R123&lt;シフト設定マスタ!$E$13,$AH123="キッチン"),"B",IF(AND(希望開始時刻マスタ!R123&gt;=シフト設定マスタ!$D$14,希望開始時刻マスタ!R123&lt;シフト設定マスタ!$E$14,$AH123="ホール"),"C",IF(AND(希望開始時刻マスタ!R123&gt;=シフト設定マスタ!$D$15,希望開始時刻マスタ!R123&lt;シフト設定マスタ!$E$15,$AH123="ホール"),"D",IF(希望開始時刻マスタ!R123="休み","休み","")))))</f>
        <v/>
      </c>
      <c r="S123" s="142" t="str">
        <f>IF(AND(希望開始時刻マスタ!S123&gt;=シフト設定マスタ!$D$12,希望開始時刻マスタ!S123&lt;シフト設定マスタ!$E$12,$AH123="キッチン"),"A",IF(AND(希望開始時刻マスタ!S123&gt;=シフト設定マスタ!$D$13,希望開始時刻マスタ!S123&lt;シフト設定マスタ!$E$13,$AH123="キッチン"),"B",IF(AND(希望開始時刻マスタ!S123&gt;=シフト設定マスタ!$D$14,希望開始時刻マスタ!S123&lt;シフト設定マスタ!$E$14,$AH123="ホール"),"C",IF(AND(希望開始時刻マスタ!S123&gt;=シフト設定マスタ!$D$15,希望開始時刻マスタ!S123&lt;シフト設定マスタ!$E$15,$AH123="ホール"),"D",IF(希望開始時刻マスタ!S123="休み","休み","")))))</f>
        <v/>
      </c>
      <c r="T123" s="142" t="str">
        <f>IF(AND(希望開始時刻マスタ!T123&gt;=シフト設定マスタ!$D$12,希望開始時刻マスタ!T123&lt;シフト設定マスタ!$E$12,$AH123="キッチン"),"A",IF(AND(希望開始時刻マスタ!T123&gt;=シフト設定マスタ!$D$13,希望開始時刻マスタ!T123&lt;シフト設定マスタ!$E$13,$AH123="キッチン"),"B",IF(AND(希望開始時刻マスタ!T123&gt;=シフト設定マスタ!$D$14,希望開始時刻マスタ!T123&lt;シフト設定マスタ!$E$14,$AH123="ホール"),"C",IF(AND(希望開始時刻マスタ!T123&gt;=シフト設定マスタ!$D$15,希望開始時刻マスタ!T123&lt;シフト設定マスタ!$E$15,$AH123="ホール"),"D",IF(希望開始時刻マスタ!T123="休み","休み","")))))</f>
        <v/>
      </c>
      <c r="U123" s="142" t="str">
        <f>IF(AND(希望開始時刻マスタ!U123&gt;=シフト設定マスタ!$D$12,希望開始時刻マスタ!U123&lt;シフト設定マスタ!$E$12,$AH123="キッチン"),"A",IF(AND(希望開始時刻マスタ!U123&gt;=シフト設定マスタ!$D$13,希望開始時刻マスタ!U123&lt;シフト設定マスタ!$E$13,$AH123="キッチン"),"B",IF(AND(希望開始時刻マスタ!U123&gt;=シフト設定マスタ!$D$14,希望開始時刻マスタ!U123&lt;シフト設定マスタ!$E$14,$AH123="ホール"),"C",IF(AND(希望開始時刻マスタ!U123&gt;=シフト設定マスタ!$D$15,希望開始時刻マスタ!U123&lt;シフト設定マスタ!$E$15,$AH123="ホール"),"D",IF(希望開始時刻マスタ!U123="休み","休み","")))))</f>
        <v/>
      </c>
      <c r="V123" s="142" t="str">
        <f>IF(AND(希望開始時刻マスタ!V123&gt;=シフト設定マスタ!$D$12,希望開始時刻マスタ!V123&lt;シフト設定マスタ!$E$12,$AH123="キッチン"),"A",IF(AND(希望開始時刻マスタ!V123&gt;=シフト設定マスタ!$D$13,希望開始時刻マスタ!V123&lt;シフト設定マスタ!$E$13,$AH123="キッチン"),"B",IF(AND(希望開始時刻マスタ!V123&gt;=シフト設定マスタ!$D$14,希望開始時刻マスタ!V123&lt;シフト設定マスタ!$E$14,$AH123="ホール"),"C",IF(AND(希望開始時刻マスタ!V123&gt;=シフト設定マスタ!$D$15,希望開始時刻マスタ!V123&lt;シフト設定マスタ!$E$15,$AH123="ホール"),"D",IF(希望開始時刻マスタ!V123="休み","休み","")))))</f>
        <v/>
      </c>
      <c r="W123" s="142" t="str">
        <f>IF(AND(希望開始時刻マスタ!W123&gt;=シフト設定マスタ!$D$12,希望開始時刻マスタ!W123&lt;シフト設定マスタ!$E$12,$AH123="キッチン"),"A",IF(AND(希望開始時刻マスタ!W123&gt;=シフト設定マスタ!$D$13,希望開始時刻マスタ!W123&lt;シフト設定マスタ!$E$13,$AH123="キッチン"),"B",IF(AND(希望開始時刻マスタ!W123&gt;=シフト設定マスタ!$D$14,希望開始時刻マスタ!W123&lt;シフト設定マスタ!$E$14,$AH123="ホール"),"C",IF(AND(希望開始時刻マスタ!W123&gt;=シフト設定マスタ!$D$15,希望開始時刻マスタ!W123&lt;シフト設定マスタ!$E$15,$AH123="ホール"),"D",IF(希望開始時刻マスタ!W123="休み","休み","")))))</f>
        <v/>
      </c>
      <c r="X123" s="142" t="str">
        <f>IF(AND(希望開始時刻マスタ!X123&gt;=シフト設定マスタ!$D$12,希望開始時刻マスタ!X123&lt;シフト設定マスタ!$E$12,$AH123="キッチン"),"A",IF(AND(希望開始時刻マスタ!X123&gt;=シフト設定マスタ!$D$13,希望開始時刻マスタ!X123&lt;シフト設定マスタ!$E$13,$AH123="キッチン"),"B",IF(AND(希望開始時刻マスタ!X123&gt;=シフト設定マスタ!$D$14,希望開始時刻マスタ!X123&lt;シフト設定マスタ!$E$14,$AH123="ホール"),"C",IF(AND(希望開始時刻マスタ!X123&gt;=シフト設定マスタ!$D$15,希望開始時刻マスタ!X123&lt;シフト設定マスタ!$E$15,$AH123="ホール"),"D",IF(希望開始時刻マスタ!X123="休み","休み","")))))</f>
        <v/>
      </c>
      <c r="Y123" s="142" t="str">
        <f>IF(AND(希望開始時刻マスタ!Y123&gt;=シフト設定マスタ!$D$12,希望開始時刻マスタ!Y123&lt;シフト設定マスタ!$E$12,$AH123="キッチン"),"A",IF(AND(希望開始時刻マスタ!Y123&gt;=シフト設定マスタ!$D$13,希望開始時刻マスタ!Y123&lt;シフト設定マスタ!$E$13,$AH123="キッチン"),"B",IF(AND(希望開始時刻マスタ!Y123&gt;=シフト設定マスタ!$D$14,希望開始時刻マスタ!Y123&lt;シフト設定マスタ!$E$14,$AH123="ホール"),"C",IF(AND(希望開始時刻マスタ!Y123&gt;=シフト設定マスタ!$D$15,希望開始時刻マスタ!Y123&lt;シフト設定マスタ!$E$15,$AH123="ホール"),"D",IF(希望開始時刻マスタ!Y123="休み","休み","")))))</f>
        <v/>
      </c>
      <c r="Z123" s="142" t="str">
        <f>IF(AND(希望開始時刻マスタ!Z123&gt;=シフト設定マスタ!$D$12,希望開始時刻マスタ!Z123&lt;シフト設定マスタ!$E$12,$AH123="キッチン"),"A",IF(AND(希望開始時刻マスタ!Z123&gt;=シフト設定マスタ!$D$13,希望開始時刻マスタ!Z123&lt;シフト設定マスタ!$E$13,$AH123="キッチン"),"B",IF(AND(希望開始時刻マスタ!Z123&gt;=シフト設定マスタ!$D$14,希望開始時刻マスタ!Z123&lt;シフト設定マスタ!$E$14,$AH123="ホール"),"C",IF(AND(希望開始時刻マスタ!Z123&gt;=シフト設定マスタ!$D$15,希望開始時刻マスタ!Z123&lt;シフト設定マスタ!$E$15,$AH123="ホール"),"D",IF(希望開始時刻マスタ!Z123="休み","休み","")))))</f>
        <v/>
      </c>
      <c r="AA123" s="142" t="str">
        <f>IF(AND(希望開始時刻マスタ!AA123&gt;=シフト設定マスタ!$D$12,希望開始時刻マスタ!AA123&lt;シフト設定マスタ!$E$12,$AH123="キッチン"),"A",IF(AND(希望開始時刻マスタ!AA123&gt;=シフト設定マスタ!$D$13,希望開始時刻マスタ!AA123&lt;シフト設定マスタ!$E$13,$AH123="キッチン"),"B",IF(AND(希望開始時刻マスタ!AA123&gt;=シフト設定マスタ!$D$14,希望開始時刻マスタ!AA123&lt;シフト設定マスタ!$E$14,$AH123="ホール"),"C",IF(AND(希望開始時刻マスタ!AA123&gt;=シフト設定マスタ!$D$15,希望開始時刻マスタ!AA123&lt;シフト設定マスタ!$E$15,$AH123="ホール"),"D",IF(希望開始時刻マスタ!AA123="休み","休み","")))))</f>
        <v/>
      </c>
      <c r="AB123" s="142" t="str">
        <f>IF(AND(希望開始時刻マスタ!AB123&gt;=シフト設定マスタ!$D$12,希望開始時刻マスタ!AB123&lt;シフト設定マスタ!$E$12,$AH123="キッチン"),"A",IF(AND(希望開始時刻マスタ!AB123&gt;=シフト設定マスタ!$D$13,希望開始時刻マスタ!AB123&lt;シフト設定マスタ!$E$13,$AH123="キッチン"),"B",IF(AND(希望開始時刻マスタ!AB123&gt;=シフト設定マスタ!$D$14,希望開始時刻マスタ!AB123&lt;シフト設定マスタ!$E$14,$AH123="ホール"),"C",IF(AND(希望開始時刻マスタ!AB123&gt;=シフト設定マスタ!$D$15,希望開始時刻マスタ!AB123&lt;シフト設定マスタ!$E$15,$AH123="ホール"),"D",IF(希望開始時刻マスタ!AB123="休み","休み","")))))</f>
        <v/>
      </c>
      <c r="AC123" s="142" t="str">
        <f>IF(AND(希望開始時刻マスタ!AC123&gt;=シフト設定マスタ!$D$12,希望開始時刻マスタ!AC123&lt;シフト設定マスタ!$E$12,$AH123="キッチン"),"A",IF(AND(希望開始時刻マスタ!AC123&gt;=シフト設定マスタ!$D$13,希望開始時刻マスタ!AC123&lt;シフト設定マスタ!$E$13,$AH123="キッチン"),"B",IF(AND(希望開始時刻マスタ!AC123&gt;=シフト設定マスタ!$D$14,希望開始時刻マスタ!AC123&lt;シフト設定マスタ!$E$14,$AH123="ホール"),"C",IF(AND(希望開始時刻マスタ!AC123&gt;=シフト設定マスタ!$D$15,希望開始時刻マスタ!AC123&lt;シフト設定マスタ!$E$15,$AH123="ホール"),"D",IF(希望開始時刻マスタ!AC123="休み","休み","")))))</f>
        <v/>
      </c>
      <c r="AD123" s="142" t="str">
        <f>IF(AND(希望開始時刻マスタ!AD123&gt;=シフト設定マスタ!$D$12,希望開始時刻マスタ!AD123&lt;シフト設定マスタ!$E$12,$AH123="キッチン"),"A",IF(AND(希望開始時刻マスタ!AD123&gt;=シフト設定マスタ!$D$13,希望開始時刻マスタ!AD123&lt;シフト設定マスタ!$E$13,$AH123="キッチン"),"B",IF(AND(希望開始時刻マスタ!AD123&gt;=シフト設定マスタ!$D$14,希望開始時刻マスタ!AD123&lt;シフト設定マスタ!$E$14,$AH123="ホール"),"C",IF(AND(希望開始時刻マスタ!AD123&gt;=シフト設定マスタ!$D$15,希望開始時刻マスタ!AD123&lt;シフト設定マスタ!$E$15,$AH123="ホール"),"D",IF(希望開始時刻マスタ!AD123="休み","休み","")))))</f>
        <v/>
      </c>
      <c r="AE123" s="142" t="str">
        <f>IF(AND(希望開始時刻マスタ!AE123&gt;=シフト設定マスタ!$D$12,希望開始時刻マスタ!AE123&lt;シフト設定マスタ!$E$12,$AH123="キッチン"),"A",IF(AND(希望開始時刻マスタ!AE123&gt;=シフト設定マスタ!$D$13,希望開始時刻マスタ!AE123&lt;シフト設定マスタ!$E$13,$AH123="キッチン"),"B",IF(AND(希望開始時刻マスタ!AE123&gt;=シフト設定マスタ!$D$14,希望開始時刻マスタ!AE123&lt;シフト設定マスタ!$E$14,$AH123="ホール"),"C",IF(AND(希望開始時刻マスタ!AE123&gt;=シフト設定マスタ!$D$15,希望開始時刻マスタ!AE123&lt;シフト設定マスタ!$E$15,$AH123="ホール"),"D",IF(希望開始時刻マスタ!AE123="休み","休み","")))))</f>
        <v/>
      </c>
      <c r="AF123" s="142" t="str">
        <f>IF(AND(希望開始時刻マスタ!AF123&gt;=シフト設定マスタ!$D$12,希望開始時刻マスタ!AF123&lt;シフト設定マスタ!$E$12,$AH123="キッチン"),"A",IF(AND(希望開始時刻マスタ!AF123&gt;=シフト設定マスタ!$D$13,希望開始時刻マスタ!AF123&lt;シフト設定マスタ!$E$13,$AH123="キッチン"),"B",IF(AND(希望開始時刻マスタ!AF123&gt;=シフト設定マスタ!$D$14,希望開始時刻マスタ!AF123&lt;シフト設定マスタ!$E$14,$AH123="ホール"),"C",IF(AND(希望開始時刻マスタ!AF123&gt;=シフト設定マスタ!$D$15,希望開始時刻マスタ!AF123&lt;シフト設定マスタ!$E$15,$AH123="ホール"),"D",IF(希望開始時刻マスタ!AF123="休み","休み","")))))</f>
        <v/>
      </c>
      <c r="AG123" s="142" t="str">
        <f>IF(AND(希望開始時刻マスタ!AG123&gt;=シフト設定マスタ!$D$12,希望開始時刻マスタ!AG123&lt;シフト設定マスタ!$E$12,$AH123="キッチン"),"A",IF(AND(希望開始時刻マスタ!AG123&gt;=シフト設定マスタ!$D$13,希望開始時刻マスタ!AG123&lt;シフト設定マスタ!$E$13,$AH123="キッチン"),"B",IF(AND(希望開始時刻マスタ!AG123&gt;=シフト設定マスタ!$D$14,希望開始時刻マスタ!AG123&lt;シフト設定マスタ!$E$14,$AH123="ホール"),"C",IF(AND(希望開始時刻マスタ!AG123&gt;=シフト設定マスタ!$D$15,希望開始時刻マスタ!AG123&lt;シフト設定マスタ!$E$15,$AH123="ホール"),"D",IF(希望開始時刻マスタ!AG123="休み","休み","")))))</f>
        <v/>
      </c>
      <c r="AH123" s="143">
        <f>スタッフマスタ!L27</f>
        <v>0</v>
      </c>
    </row>
    <row r="124" spans="2:34" x14ac:dyDescent="0.4">
      <c r="B124" s="17" t="s">
        <v>75</v>
      </c>
      <c r="C124" s="142" t="str">
        <f>IF(AND(希望開始時刻マスタ!C124&gt;=シフト設定マスタ!$D$12,希望開始時刻マスタ!C124&lt;シフト設定マスタ!$E$12,$AH124="キッチン"),"A",IF(AND(希望開始時刻マスタ!C124&gt;=シフト設定マスタ!$D$13,希望開始時刻マスタ!C124&lt;シフト設定マスタ!$E$13,$AH124="キッチン"),"B",IF(AND(希望開始時刻マスタ!C124&gt;=シフト設定マスタ!$D$14,希望開始時刻マスタ!C124&lt;シフト設定マスタ!$E$14,$AH124="ホール"),"C",IF(AND(希望開始時刻マスタ!C124&gt;=シフト設定マスタ!$D$15,希望開始時刻マスタ!C124&lt;シフト設定マスタ!$E$15,$AH124="ホール"),"D",IF(希望開始時刻マスタ!C124="休み","休み","")))))</f>
        <v/>
      </c>
      <c r="D124" s="142" t="str">
        <f>IF(AND(希望開始時刻マスタ!D124&gt;=シフト設定マスタ!$D$12,希望開始時刻マスタ!D124&lt;シフト設定マスタ!$E$12,$AH124="キッチン"),"A",IF(AND(希望開始時刻マスタ!D124&gt;=シフト設定マスタ!$D$13,希望開始時刻マスタ!D124&lt;シフト設定マスタ!$E$13,$AH124="キッチン"),"B",IF(AND(希望開始時刻マスタ!D124&gt;=シフト設定マスタ!$D$14,希望開始時刻マスタ!D124&lt;シフト設定マスタ!$E$14,$AH124="ホール"),"C",IF(AND(希望開始時刻マスタ!D124&gt;=シフト設定マスタ!$D$15,希望開始時刻マスタ!D124&lt;シフト設定マスタ!$E$15,$AH124="ホール"),"D",IF(希望開始時刻マスタ!D124="休み","休み","")))))</f>
        <v/>
      </c>
      <c r="E124" s="142" t="str">
        <f>IF(AND(希望開始時刻マスタ!E124&gt;=シフト設定マスタ!$D$12,希望開始時刻マスタ!E124&lt;シフト設定マスタ!$E$12,$AH124="キッチン"),"A",IF(AND(希望開始時刻マスタ!E124&gt;=シフト設定マスタ!$D$13,希望開始時刻マスタ!E124&lt;シフト設定マスタ!$E$13,$AH124="キッチン"),"B",IF(AND(希望開始時刻マスタ!E124&gt;=シフト設定マスタ!$D$14,希望開始時刻マスタ!E124&lt;シフト設定マスタ!$E$14,$AH124="ホール"),"C",IF(AND(希望開始時刻マスタ!E124&gt;=シフト設定マスタ!$D$15,希望開始時刻マスタ!E124&lt;シフト設定マスタ!$E$15,$AH124="ホール"),"D",IF(希望開始時刻マスタ!E124="休み","休み","")))))</f>
        <v/>
      </c>
      <c r="F124" s="142" t="str">
        <f>IF(AND(希望開始時刻マスタ!F124&gt;=シフト設定マスタ!$D$12,希望開始時刻マスタ!F124&lt;シフト設定マスタ!$E$12,$AH124="キッチン"),"A",IF(AND(希望開始時刻マスタ!F124&gt;=シフト設定マスタ!$D$13,希望開始時刻マスタ!F124&lt;シフト設定マスタ!$E$13,$AH124="キッチン"),"B",IF(AND(希望開始時刻マスタ!F124&gt;=シフト設定マスタ!$D$14,希望開始時刻マスタ!F124&lt;シフト設定マスタ!$E$14,$AH124="ホール"),"C",IF(AND(希望開始時刻マスタ!F124&gt;=シフト設定マスタ!$D$15,希望開始時刻マスタ!F124&lt;シフト設定マスタ!$E$15,$AH124="ホール"),"D",IF(希望開始時刻マスタ!F124="休み","休み","")))))</f>
        <v/>
      </c>
      <c r="G124" s="142" t="str">
        <f>IF(AND(希望開始時刻マスタ!G124&gt;=シフト設定マスタ!$D$12,希望開始時刻マスタ!G124&lt;シフト設定マスタ!$E$12,$AH124="キッチン"),"A",IF(AND(希望開始時刻マスタ!G124&gt;=シフト設定マスタ!$D$13,希望開始時刻マスタ!G124&lt;シフト設定マスタ!$E$13,$AH124="キッチン"),"B",IF(AND(希望開始時刻マスタ!G124&gt;=シフト設定マスタ!$D$14,希望開始時刻マスタ!G124&lt;シフト設定マスタ!$E$14,$AH124="ホール"),"C",IF(AND(希望開始時刻マスタ!G124&gt;=シフト設定マスタ!$D$15,希望開始時刻マスタ!G124&lt;シフト設定マスタ!$E$15,$AH124="ホール"),"D",IF(希望開始時刻マスタ!G124="休み","休み","")))))</f>
        <v/>
      </c>
      <c r="H124" s="142" t="str">
        <f>IF(AND(希望開始時刻マスタ!H124&gt;=シフト設定マスタ!$D$12,希望開始時刻マスタ!H124&lt;シフト設定マスタ!$E$12,$AH124="キッチン"),"A",IF(AND(希望開始時刻マスタ!H124&gt;=シフト設定マスタ!$D$13,希望開始時刻マスタ!H124&lt;シフト設定マスタ!$E$13,$AH124="キッチン"),"B",IF(AND(希望開始時刻マスタ!H124&gt;=シフト設定マスタ!$D$14,希望開始時刻マスタ!H124&lt;シフト設定マスタ!$E$14,$AH124="ホール"),"C",IF(AND(希望開始時刻マスタ!H124&gt;=シフト設定マスタ!$D$15,希望開始時刻マスタ!H124&lt;シフト設定マスタ!$E$15,$AH124="ホール"),"D",IF(希望開始時刻マスタ!H124="休み","休み","")))))</f>
        <v/>
      </c>
      <c r="I124" s="142" t="str">
        <f>IF(AND(希望開始時刻マスタ!I124&gt;=シフト設定マスタ!$D$12,希望開始時刻マスタ!I124&lt;シフト設定マスタ!$E$12,$AH124="キッチン"),"A",IF(AND(希望開始時刻マスタ!I124&gt;=シフト設定マスタ!$D$13,希望開始時刻マスタ!I124&lt;シフト設定マスタ!$E$13,$AH124="キッチン"),"B",IF(AND(希望開始時刻マスタ!I124&gt;=シフト設定マスタ!$D$14,希望開始時刻マスタ!I124&lt;シフト設定マスタ!$E$14,$AH124="ホール"),"C",IF(AND(希望開始時刻マスタ!I124&gt;=シフト設定マスタ!$D$15,希望開始時刻マスタ!I124&lt;シフト設定マスタ!$E$15,$AH124="ホール"),"D",IF(希望開始時刻マスタ!I124="休み","休み","")))))</f>
        <v/>
      </c>
      <c r="J124" s="142" t="str">
        <f>IF(AND(希望開始時刻マスタ!J124&gt;=シフト設定マスタ!$D$12,希望開始時刻マスタ!J124&lt;シフト設定マスタ!$E$12,$AH124="キッチン"),"A",IF(AND(希望開始時刻マスタ!J124&gt;=シフト設定マスタ!$D$13,希望開始時刻マスタ!J124&lt;シフト設定マスタ!$E$13,$AH124="キッチン"),"B",IF(AND(希望開始時刻マスタ!J124&gt;=シフト設定マスタ!$D$14,希望開始時刻マスタ!J124&lt;シフト設定マスタ!$E$14,$AH124="ホール"),"C",IF(AND(希望開始時刻マスタ!J124&gt;=シフト設定マスタ!$D$15,希望開始時刻マスタ!J124&lt;シフト設定マスタ!$E$15,$AH124="ホール"),"D",IF(希望開始時刻マスタ!J124="休み","休み","")))))</f>
        <v/>
      </c>
      <c r="K124" s="142" t="str">
        <f>IF(AND(希望開始時刻マスタ!K124&gt;=シフト設定マスタ!$D$12,希望開始時刻マスタ!K124&lt;シフト設定マスタ!$E$12,$AH124="キッチン"),"A",IF(AND(希望開始時刻マスタ!K124&gt;=シフト設定マスタ!$D$13,希望開始時刻マスタ!K124&lt;シフト設定マスタ!$E$13,$AH124="キッチン"),"B",IF(AND(希望開始時刻マスタ!K124&gt;=シフト設定マスタ!$D$14,希望開始時刻マスタ!K124&lt;シフト設定マスタ!$E$14,$AH124="ホール"),"C",IF(AND(希望開始時刻マスタ!K124&gt;=シフト設定マスタ!$D$15,希望開始時刻マスタ!K124&lt;シフト設定マスタ!$E$15,$AH124="ホール"),"D",IF(希望開始時刻マスタ!K124="休み","休み","")))))</f>
        <v/>
      </c>
      <c r="L124" s="142" t="str">
        <f>IF(AND(希望開始時刻マスタ!L124&gt;=シフト設定マスタ!$D$12,希望開始時刻マスタ!L124&lt;シフト設定マスタ!$E$12,$AH124="キッチン"),"A",IF(AND(希望開始時刻マスタ!L124&gt;=シフト設定マスタ!$D$13,希望開始時刻マスタ!L124&lt;シフト設定マスタ!$E$13,$AH124="キッチン"),"B",IF(AND(希望開始時刻マスタ!L124&gt;=シフト設定マスタ!$D$14,希望開始時刻マスタ!L124&lt;シフト設定マスタ!$E$14,$AH124="ホール"),"C",IF(AND(希望開始時刻マスタ!L124&gt;=シフト設定マスタ!$D$15,希望開始時刻マスタ!L124&lt;シフト設定マスタ!$E$15,$AH124="ホール"),"D",IF(希望開始時刻マスタ!L124="休み","休み","")))))</f>
        <v/>
      </c>
      <c r="M124" s="142" t="str">
        <f>IF(AND(希望開始時刻マスタ!M124&gt;=シフト設定マスタ!$D$12,希望開始時刻マスタ!M124&lt;シフト設定マスタ!$E$12,$AH124="キッチン"),"A",IF(AND(希望開始時刻マスタ!M124&gt;=シフト設定マスタ!$D$13,希望開始時刻マスタ!M124&lt;シフト設定マスタ!$E$13,$AH124="キッチン"),"B",IF(AND(希望開始時刻マスタ!M124&gt;=シフト設定マスタ!$D$14,希望開始時刻マスタ!M124&lt;シフト設定マスタ!$E$14,$AH124="ホール"),"C",IF(AND(希望開始時刻マスタ!M124&gt;=シフト設定マスタ!$D$15,希望開始時刻マスタ!M124&lt;シフト設定マスタ!$E$15,$AH124="ホール"),"D",IF(希望開始時刻マスタ!M124="休み","休み","")))))</f>
        <v/>
      </c>
      <c r="N124" s="142" t="str">
        <f>IF(AND(希望開始時刻マスタ!N124&gt;=シフト設定マスタ!$D$12,希望開始時刻マスタ!N124&lt;シフト設定マスタ!$E$12,$AH124="キッチン"),"A",IF(AND(希望開始時刻マスタ!N124&gt;=シフト設定マスタ!$D$13,希望開始時刻マスタ!N124&lt;シフト設定マスタ!$E$13,$AH124="キッチン"),"B",IF(AND(希望開始時刻マスタ!N124&gt;=シフト設定マスタ!$D$14,希望開始時刻マスタ!N124&lt;シフト設定マスタ!$E$14,$AH124="ホール"),"C",IF(AND(希望開始時刻マスタ!N124&gt;=シフト設定マスタ!$D$15,希望開始時刻マスタ!N124&lt;シフト設定マスタ!$E$15,$AH124="ホール"),"D",IF(希望開始時刻マスタ!N124="休み","休み","")))))</f>
        <v/>
      </c>
      <c r="O124" s="142" t="str">
        <f>IF(AND(希望開始時刻マスタ!O124&gt;=シフト設定マスタ!$D$12,希望開始時刻マスタ!O124&lt;シフト設定マスタ!$E$12,$AH124="キッチン"),"A",IF(AND(希望開始時刻マスタ!O124&gt;=シフト設定マスタ!$D$13,希望開始時刻マスタ!O124&lt;シフト設定マスタ!$E$13,$AH124="キッチン"),"B",IF(AND(希望開始時刻マスタ!O124&gt;=シフト設定マスタ!$D$14,希望開始時刻マスタ!O124&lt;シフト設定マスタ!$E$14,$AH124="ホール"),"C",IF(AND(希望開始時刻マスタ!O124&gt;=シフト設定マスタ!$D$15,希望開始時刻マスタ!O124&lt;シフト設定マスタ!$E$15,$AH124="ホール"),"D",IF(希望開始時刻マスタ!O124="休み","休み","")))))</f>
        <v/>
      </c>
      <c r="P124" s="142" t="str">
        <f>IF(AND(希望開始時刻マスタ!P124&gt;=シフト設定マスタ!$D$12,希望開始時刻マスタ!P124&lt;シフト設定マスタ!$E$12,$AH124="キッチン"),"A",IF(AND(希望開始時刻マスタ!P124&gt;=シフト設定マスタ!$D$13,希望開始時刻マスタ!P124&lt;シフト設定マスタ!$E$13,$AH124="キッチン"),"B",IF(AND(希望開始時刻マスタ!P124&gt;=シフト設定マスタ!$D$14,希望開始時刻マスタ!P124&lt;シフト設定マスタ!$E$14,$AH124="ホール"),"C",IF(AND(希望開始時刻マスタ!P124&gt;=シフト設定マスタ!$D$15,希望開始時刻マスタ!P124&lt;シフト設定マスタ!$E$15,$AH124="ホール"),"D",IF(希望開始時刻マスタ!P124="休み","休み","")))))</f>
        <v/>
      </c>
      <c r="Q124" s="142" t="str">
        <f>IF(AND(希望開始時刻マスタ!Q124&gt;=シフト設定マスタ!$D$12,希望開始時刻マスタ!Q124&lt;シフト設定マスタ!$E$12,$AH124="キッチン"),"A",IF(AND(希望開始時刻マスタ!Q124&gt;=シフト設定マスタ!$D$13,希望開始時刻マスタ!Q124&lt;シフト設定マスタ!$E$13,$AH124="キッチン"),"B",IF(AND(希望開始時刻マスタ!Q124&gt;=シフト設定マスタ!$D$14,希望開始時刻マスタ!Q124&lt;シフト設定マスタ!$E$14,$AH124="ホール"),"C",IF(AND(希望開始時刻マスタ!Q124&gt;=シフト設定マスタ!$D$15,希望開始時刻マスタ!Q124&lt;シフト設定マスタ!$E$15,$AH124="ホール"),"D",IF(希望開始時刻マスタ!Q124="休み","休み","")))))</f>
        <v/>
      </c>
      <c r="R124" s="142" t="str">
        <f>IF(AND(希望開始時刻マスタ!R124&gt;=シフト設定マスタ!$D$12,希望開始時刻マスタ!R124&lt;シフト設定マスタ!$E$12,$AH124="キッチン"),"A",IF(AND(希望開始時刻マスタ!R124&gt;=シフト設定マスタ!$D$13,希望開始時刻マスタ!R124&lt;シフト設定マスタ!$E$13,$AH124="キッチン"),"B",IF(AND(希望開始時刻マスタ!R124&gt;=シフト設定マスタ!$D$14,希望開始時刻マスタ!R124&lt;シフト設定マスタ!$E$14,$AH124="ホール"),"C",IF(AND(希望開始時刻マスタ!R124&gt;=シフト設定マスタ!$D$15,希望開始時刻マスタ!R124&lt;シフト設定マスタ!$E$15,$AH124="ホール"),"D",IF(希望開始時刻マスタ!R124="休み","休み","")))))</f>
        <v/>
      </c>
      <c r="S124" s="142" t="str">
        <f>IF(AND(希望開始時刻マスタ!S124&gt;=シフト設定マスタ!$D$12,希望開始時刻マスタ!S124&lt;シフト設定マスタ!$E$12,$AH124="キッチン"),"A",IF(AND(希望開始時刻マスタ!S124&gt;=シフト設定マスタ!$D$13,希望開始時刻マスタ!S124&lt;シフト設定マスタ!$E$13,$AH124="キッチン"),"B",IF(AND(希望開始時刻マスタ!S124&gt;=シフト設定マスタ!$D$14,希望開始時刻マスタ!S124&lt;シフト設定マスタ!$E$14,$AH124="ホール"),"C",IF(AND(希望開始時刻マスタ!S124&gt;=シフト設定マスタ!$D$15,希望開始時刻マスタ!S124&lt;シフト設定マスタ!$E$15,$AH124="ホール"),"D",IF(希望開始時刻マスタ!S124="休み","休み","")))))</f>
        <v/>
      </c>
      <c r="T124" s="142" t="str">
        <f>IF(AND(希望開始時刻マスタ!T124&gt;=シフト設定マスタ!$D$12,希望開始時刻マスタ!T124&lt;シフト設定マスタ!$E$12,$AH124="キッチン"),"A",IF(AND(希望開始時刻マスタ!T124&gt;=シフト設定マスタ!$D$13,希望開始時刻マスタ!T124&lt;シフト設定マスタ!$E$13,$AH124="キッチン"),"B",IF(AND(希望開始時刻マスタ!T124&gt;=シフト設定マスタ!$D$14,希望開始時刻マスタ!T124&lt;シフト設定マスタ!$E$14,$AH124="ホール"),"C",IF(AND(希望開始時刻マスタ!T124&gt;=シフト設定マスタ!$D$15,希望開始時刻マスタ!T124&lt;シフト設定マスタ!$E$15,$AH124="ホール"),"D",IF(希望開始時刻マスタ!T124="休み","休み","")))))</f>
        <v/>
      </c>
      <c r="U124" s="142" t="str">
        <f>IF(AND(希望開始時刻マスタ!U124&gt;=シフト設定マスタ!$D$12,希望開始時刻マスタ!U124&lt;シフト設定マスタ!$E$12,$AH124="キッチン"),"A",IF(AND(希望開始時刻マスタ!U124&gt;=シフト設定マスタ!$D$13,希望開始時刻マスタ!U124&lt;シフト設定マスタ!$E$13,$AH124="キッチン"),"B",IF(AND(希望開始時刻マスタ!U124&gt;=シフト設定マスタ!$D$14,希望開始時刻マスタ!U124&lt;シフト設定マスタ!$E$14,$AH124="ホール"),"C",IF(AND(希望開始時刻マスタ!U124&gt;=シフト設定マスタ!$D$15,希望開始時刻マスタ!U124&lt;シフト設定マスタ!$E$15,$AH124="ホール"),"D",IF(希望開始時刻マスタ!U124="休み","休み","")))))</f>
        <v/>
      </c>
      <c r="V124" s="142" t="str">
        <f>IF(AND(希望開始時刻マスタ!V124&gt;=シフト設定マスタ!$D$12,希望開始時刻マスタ!V124&lt;シフト設定マスタ!$E$12,$AH124="キッチン"),"A",IF(AND(希望開始時刻マスタ!V124&gt;=シフト設定マスタ!$D$13,希望開始時刻マスタ!V124&lt;シフト設定マスタ!$E$13,$AH124="キッチン"),"B",IF(AND(希望開始時刻マスタ!V124&gt;=シフト設定マスタ!$D$14,希望開始時刻マスタ!V124&lt;シフト設定マスタ!$E$14,$AH124="ホール"),"C",IF(AND(希望開始時刻マスタ!V124&gt;=シフト設定マスタ!$D$15,希望開始時刻マスタ!V124&lt;シフト設定マスタ!$E$15,$AH124="ホール"),"D",IF(希望開始時刻マスタ!V124="休み","休み","")))))</f>
        <v/>
      </c>
      <c r="W124" s="142" t="str">
        <f>IF(AND(希望開始時刻マスタ!W124&gt;=シフト設定マスタ!$D$12,希望開始時刻マスタ!W124&lt;シフト設定マスタ!$E$12,$AH124="キッチン"),"A",IF(AND(希望開始時刻マスタ!W124&gt;=シフト設定マスタ!$D$13,希望開始時刻マスタ!W124&lt;シフト設定マスタ!$E$13,$AH124="キッチン"),"B",IF(AND(希望開始時刻マスタ!W124&gt;=シフト設定マスタ!$D$14,希望開始時刻マスタ!W124&lt;シフト設定マスタ!$E$14,$AH124="ホール"),"C",IF(AND(希望開始時刻マスタ!W124&gt;=シフト設定マスタ!$D$15,希望開始時刻マスタ!W124&lt;シフト設定マスタ!$E$15,$AH124="ホール"),"D",IF(希望開始時刻マスタ!W124="休み","休み","")))))</f>
        <v/>
      </c>
      <c r="X124" s="142" t="str">
        <f>IF(AND(希望開始時刻マスタ!X124&gt;=シフト設定マスタ!$D$12,希望開始時刻マスタ!X124&lt;シフト設定マスタ!$E$12,$AH124="キッチン"),"A",IF(AND(希望開始時刻マスタ!X124&gt;=シフト設定マスタ!$D$13,希望開始時刻マスタ!X124&lt;シフト設定マスタ!$E$13,$AH124="キッチン"),"B",IF(AND(希望開始時刻マスタ!X124&gt;=シフト設定マスタ!$D$14,希望開始時刻マスタ!X124&lt;シフト設定マスタ!$E$14,$AH124="ホール"),"C",IF(AND(希望開始時刻マスタ!X124&gt;=シフト設定マスタ!$D$15,希望開始時刻マスタ!X124&lt;シフト設定マスタ!$E$15,$AH124="ホール"),"D",IF(希望開始時刻マスタ!X124="休み","休み","")))))</f>
        <v/>
      </c>
      <c r="Y124" s="142" t="str">
        <f>IF(AND(希望開始時刻マスタ!Y124&gt;=シフト設定マスタ!$D$12,希望開始時刻マスタ!Y124&lt;シフト設定マスタ!$E$12,$AH124="キッチン"),"A",IF(AND(希望開始時刻マスタ!Y124&gt;=シフト設定マスタ!$D$13,希望開始時刻マスタ!Y124&lt;シフト設定マスタ!$E$13,$AH124="キッチン"),"B",IF(AND(希望開始時刻マスタ!Y124&gt;=シフト設定マスタ!$D$14,希望開始時刻マスタ!Y124&lt;シフト設定マスタ!$E$14,$AH124="ホール"),"C",IF(AND(希望開始時刻マスタ!Y124&gt;=シフト設定マスタ!$D$15,希望開始時刻マスタ!Y124&lt;シフト設定マスタ!$E$15,$AH124="ホール"),"D",IF(希望開始時刻マスタ!Y124="休み","休み","")))))</f>
        <v/>
      </c>
      <c r="Z124" s="142" t="str">
        <f>IF(AND(希望開始時刻マスタ!Z124&gt;=シフト設定マスタ!$D$12,希望開始時刻マスタ!Z124&lt;シフト設定マスタ!$E$12,$AH124="キッチン"),"A",IF(AND(希望開始時刻マスタ!Z124&gt;=シフト設定マスタ!$D$13,希望開始時刻マスタ!Z124&lt;シフト設定マスタ!$E$13,$AH124="キッチン"),"B",IF(AND(希望開始時刻マスタ!Z124&gt;=シフト設定マスタ!$D$14,希望開始時刻マスタ!Z124&lt;シフト設定マスタ!$E$14,$AH124="ホール"),"C",IF(AND(希望開始時刻マスタ!Z124&gt;=シフト設定マスタ!$D$15,希望開始時刻マスタ!Z124&lt;シフト設定マスタ!$E$15,$AH124="ホール"),"D",IF(希望開始時刻マスタ!Z124="休み","休み","")))))</f>
        <v/>
      </c>
      <c r="AA124" s="142" t="str">
        <f>IF(AND(希望開始時刻マスタ!AA124&gt;=シフト設定マスタ!$D$12,希望開始時刻マスタ!AA124&lt;シフト設定マスタ!$E$12,$AH124="キッチン"),"A",IF(AND(希望開始時刻マスタ!AA124&gt;=シフト設定マスタ!$D$13,希望開始時刻マスタ!AA124&lt;シフト設定マスタ!$E$13,$AH124="キッチン"),"B",IF(AND(希望開始時刻マスタ!AA124&gt;=シフト設定マスタ!$D$14,希望開始時刻マスタ!AA124&lt;シフト設定マスタ!$E$14,$AH124="ホール"),"C",IF(AND(希望開始時刻マスタ!AA124&gt;=シフト設定マスタ!$D$15,希望開始時刻マスタ!AA124&lt;シフト設定マスタ!$E$15,$AH124="ホール"),"D",IF(希望開始時刻マスタ!AA124="休み","休み","")))))</f>
        <v/>
      </c>
      <c r="AB124" s="142" t="str">
        <f>IF(AND(希望開始時刻マスタ!AB124&gt;=シフト設定マスタ!$D$12,希望開始時刻マスタ!AB124&lt;シフト設定マスタ!$E$12,$AH124="キッチン"),"A",IF(AND(希望開始時刻マスタ!AB124&gt;=シフト設定マスタ!$D$13,希望開始時刻マスタ!AB124&lt;シフト設定マスタ!$E$13,$AH124="キッチン"),"B",IF(AND(希望開始時刻マスタ!AB124&gt;=シフト設定マスタ!$D$14,希望開始時刻マスタ!AB124&lt;シフト設定マスタ!$E$14,$AH124="ホール"),"C",IF(AND(希望開始時刻マスタ!AB124&gt;=シフト設定マスタ!$D$15,希望開始時刻マスタ!AB124&lt;シフト設定マスタ!$E$15,$AH124="ホール"),"D",IF(希望開始時刻マスタ!AB124="休み","休み","")))))</f>
        <v/>
      </c>
      <c r="AC124" s="142" t="str">
        <f>IF(AND(希望開始時刻マスタ!AC124&gt;=シフト設定マスタ!$D$12,希望開始時刻マスタ!AC124&lt;シフト設定マスタ!$E$12,$AH124="キッチン"),"A",IF(AND(希望開始時刻マスタ!AC124&gt;=シフト設定マスタ!$D$13,希望開始時刻マスタ!AC124&lt;シフト設定マスタ!$E$13,$AH124="キッチン"),"B",IF(AND(希望開始時刻マスタ!AC124&gt;=シフト設定マスタ!$D$14,希望開始時刻マスタ!AC124&lt;シフト設定マスタ!$E$14,$AH124="ホール"),"C",IF(AND(希望開始時刻マスタ!AC124&gt;=シフト設定マスタ!$D$15,希望開始時刻マスタ!AC124&lt;シフト設定マスタ!$E$15,$AH124="ホール"),"D",IF(希望開始時刻マスタ!AC124="休み","休み","")))))</f>
        <v/>
      </c>
      <c r="AD124" s="142" t="str">
        <f>IF(AND(希望開始時刻マスタ!AD124&gt;=シフト設定マスタ!$D$12,希望開始時刻マスタ!AD124&lt;シフト設定マスタ!$E$12,$AH124="キッチン"),"A",IF(AND(希望開始時刻マスタ!AD124&gt;=シフト設定マスタ!$D$13,希望開始時刻マスタ!AD124&lt;シフト設定マスタ!$E$13,$AH124="キッチン"),"B",IF(AND(希望開始時刻マスタ!AD124&gt;=シフト設定マスタ!$D$14,希望開始時刻マスタ!AD124&lt;シフト設定マスタ!$E$14,$AH124="ホール"),"C",IF(AND(希望開始時刻マスタ!AD124&gt;=シフト設定マスタ!$D$15,希望開始時刻マスタ!AD124&lt;シフト設定マスタ!$E$15,$AH124="ホール"),"D",IF(希望開始時刻マスタ!AD124="休み","休み","")))))</f>
        <v/>
      </c>
      <c r="AE124" s="142" t="str">
        <f>IF(AND(希望開始時刻マスタ!AE124&gt;=シフト設定マスタ!$D$12,希望開始時刻マスタ!AE124&lt;シフト設定マスタ!$E$12,$AH124="キッチン"),"A",IF(AND(希望開始時刻マスタ!AE124&gt;=シフト設定マスタ!$D$13,希望開始時刻マスタ!AE124&lt;シフト設定マスタ!$E$13,$AH124="キッチン"),"B",IF(AND(希望開始時刻マスタ!AE124&gt;=シフト設定マスタ!$D$14,希望開始時刻マスタ!AE124&lt;シフト設定マスタ!$E$14,$AH124="ホール"),"C",IF(AND(希望開始時刻マスタ!AE124&gt;=シフト設定マスタ!$D$15,希望開始時刻マスタ!AE124&lt;シフト設定マスタ!$E$15,$AH124="ホール"),"D",IF(希望開始時刻マスタ!AE124="休み","休み","")))))</f>
        <v/>
      </c>
      <c r="AF124" s="142" t="str">
        <f>IF(AND(希望開始時刻マスタ!AF124&gt;=シフト設定マスタ!$D$12,希望開始時刻マスタ!AF124&lt;シフト設定マスタ!$E$12,$AH124="キッチン"),"A",IF(AND(希望開始時刻マスタ!AF124&gt;=シフト設定マスタ!$D$13,希望開始時刻マスタ!AF124&lt;シフト設定マスタ!$E$13,$AH124="キッチン"),"B",IF(AND(希望開始時刻マスタ!AF124&gt;=シフト設定マスタ!$D$14,希望開始時刻マスタ!AF124&lt;シフト設定マスタ!$E$14,$AH124="ホール"),"C",IF(AND(希望開始時刻マスタ!AF124&gt;=シフト設定マスタ!$D$15,希望開始時刻マスタ!AF124&lt;シフト設定マスタ!$E$15,$AH124="ホール"),"D",IF(希望開始時刻マスタ!AF124="休み","休み","")))))</f>
        <v/>
      </c>
      <c r="AG124" s="142" t="str">
        <f>IF(AND(希望開始時刻マスタ!AG124&gt;=シフト設定マスタ!$D$12,希望開始時刻マスタ!AG124&lt;シフト設定マスタ!$E$12,$AH124="キッチン"),"A",IF(AND(希望開始時刻マスタ!AG124&gt;=シフト設定マスタ!$D$13,希望開始時刻マスタ!AG124&lt;シフト設定マスタ!$E$13,$AH124="キッチン"),"B",IF(AND(希望開始時刻マスタ!AG124&gt;=シフト設定マスタ!$D$14,希望開始時刻マスタ!AG124&lt;シフト設定マスタ!$E$14,$AH124="ホール"),"C",IF(AND(希望開始時刻マスタ!AG124&gt;=シフト設定マスタ!$D$15,希望開始時刻マスタ!AG124&lt;シフト設定マスタ!$E$15,$AH124="ホール"),"D",IF(希望開始時刻マスタ!AG124="休み","休み","")))))</f>
        <v/>
      </c>
      <c r="AH124" s="143">
        <f>スタッフマスタ!L28</f>
        <v>0</v>
      </c>
    </row>
    <row r="125" spans="2:34" x14ac:dyDescent="0.4">
      <c r="B125" s="17" t="s">
        <v>76</v>
      </c>
      <c r="C125" s="142" t="str">
        <f>IF(AND(希望開始時刻マスタ!C125&gt;=シフト設定マスタ!$D$12,希望開始時刻マスタ!C125&lt;シフト設定マスタ!$E$12,$AH125="キッチン"),"A",IF(AND(希望開始時刻マスタ!C125&gt;=シフト設定マスタ!$D$13,希望開始時刻マスタ!C125&lt;シフト設定マスタ!$E$13,$AH125="キッチン"),"B",IF(AND(希望開始時刻マスタ!C125&gt;=シフト設定マスタ!$D$14,希望開始時刻マスタ!C125&lt;シフト設定マスタ!$E$14,$AH125="ホール"),"C",IF(AND(希望開始時刻マスタ!C125&gt;=シフト設定マスタ!$D$15,希望開始時刻マスタ!C125&lt;シフト設定マスタ!$E$15,$AH125="ホール"),"D",IF(希望開始時刻マスタ!C125="休み","休み","")))))</f>
        <v/>
      </c>
      <c r="D125" s="142" t="str">
        <f>IF(AND(希望開始時刻マスタ!D125&gt;=シフト設定マスタ!$D$12,希望開始時刻マスタ!D125&lt;シフト設定マスタ!$E$12,$AH125="キッチン"),"A",IF(AND(希望開始時刻マスタ!D125&gt;=シフト設定マスタ!$D$13,希望開始時刻マスタ!D125&lt;シフト設定マスタ!$E$13,$AH125="キッチン"),"B",IF(AND(希望開始時刻マスタ!D125&gt;=シフト設定マスタ!$D$14,希望開始時刻マスタ!D125&lt;シフト設定マスタ!$E$14,$AH125="ホール"),"C",IF(AND(希望開始時刻マスタ!D125&gt;=シフト設定マスタ!$D$15,希望開始時刻マスタ!D125&lt;シフト設定マスタ!$E$15,$AH125="ホール"),"D",IF(希望開始時刻マスタ!D125="休み","休み","")))))</f>
        <v/>
      </c>
      <c r="E125" s="142" t="str">
        <f>IF(AND(希望開始時刻マスタ!E125&gt;=シフト設定マスタ!$D$12,希望開始時刻マスタ!E125&lt;シフト設定マスタ!$E$12,$AH125="キッチン"),"A",IF(AND(希望開始時刻マスタ!E125&gt;=シフト設定マスタ!$D$13,希望開始時刻マスタ!E125&lt;シフト設定マスタ!$E$13,$AH125="キッチン"),"B",IF(AND(希望開始時刻マスタ!E125&gt;=シフト設定マスタ!$D$14,希望開始時刻マスタ!E125&lt;シフト設定マスタ!$E$14,$AH125="ホール"),"C",IF(AND(希望開始時刻マスタ!E125&gt;=シフト設定マスタ!$D$15,希望開始時刻マスタ!E125&lt;シフト設定マスタ!$E$15,$AH125="ホール"),"D",IF(希望開始時刻マスタ!E125="休み","休み","")))))</f>
        <v/>
      </c>
      <c r="F125" s="142" t="str">
        <f>IF(AND(希望開始時刻マスタ!F125&gt;=シフト設定マスタ!$D$12,希望開始時刻マスタ!F125&lt;シフト設定マスタ!$E$12,$AH125="キッチン"),"A",IF(AND(希望開始時刻マスタ!F125&gt;=シフト設定マスタ!$D$13,希望開始時刻マスタ!F125&lt;シフト設定マスタ!$E$13,$AH125="キッチン"),"B",IF(AND(希望開始時刻マスタ!F125&gt;=シフト設定マスタ!$D$14,希望開始時刻マスタ!F125&lt;シフト設定マスタ!$E$14,$AH125="ホール"),"C",IF(AND(希望開始時刻マスタ!F125&gt;=シフト設定マスタ!$D$15,希望開始時刻マスタ!F125&lt;シフト設定マスタ!$E$15,$AH125="ホール"),"D",IF(希望開始時刻マスタ!F125="休み","休み","")))))</f>
        <v/>
      </c>
      <c r="G125" s="142" t="str">
        <f>IF(AND(希望開始時刻マスタ!G125&gt;=シフト設定マスタ!$D$12,希望開始時刻マスタ!G125&lt;シフト設定マスタ!$E$12,$AH125="キッチン"),"A",IF(AND(希望開始時刻マスタ!G125&gt;=シフト設定マスタ!$D$13,希望開始時刻マスタ!G125&lt;シフト設定マスタ!$E$13,$AH125="キッチン"),"B",IF(AND(希望開始時刻マスタ!G125&gt;=シフト設定マスタ!$D$14,希望開始時刻マスタ!G125&lt;シフト設定マスタ!$E$14,$AH125="ホール"),"C",IF(AND(希望開始時刻マスタ!G125&gt;=シフト設定マスタ!$D$15,希望開始時刻マスタ!G125&lt;シフト設定マスタ!$E$15,$AH125="ホール"),"D",IF(希望開始時刻マスタ!G125="休み","休み","")))))</f>
        <v/>
      </c>
      <c r="H125" s="142" t="str">
        <f>IF(AND(希望開始時刻マスタ!H125&gt;=シフト設定マスタ!$D$12,希望開始時刻マスタ!H125&lt;シフト設定マスタ!$E$12,$AH125="キッチン"),"A",IF(AND(希望開始時刻マスタ!H125&gt;=シフト設定マスタ!$D$13,希望開始時刻マスタ!H125&lt;シフト設定マスタ!$E$13,$AH125="キッチン"),"B",IF(AND(希望開始時刻マスタ!H125&gt;=シフト設定マスタ!$D$14,希望開始時刻マスタ!H125&lt;シフト設定マスタ!$E$14,$AH125="ホール"),"C",IF(AND(希望開始時刻マスタ!H125&gt;=シフト設定マスタ!$D$15,希望開始時刻マスタ!H125&lt;シフト設定マスタ!$E$15,$AH125="ホール"),"D",IF(希望開始時刻マスタ!H125="休み","休み","")))))</f>
        <v/>
      </c>
      <c r="I125" s="142" t="str">
        <f>IF(AND(希望開始時刻マスタ!I125&gt;=シフト設定マスタ!$D$12,希望開始時刻マスタ!I125&lt;シフト設定マスタ!$E$12,$AH125="キッチン"),"A",IF(AND(希望開始時刻マスタ!I125&gt;=シフト設定マスタ!$D$13,希望開始時刻マスタ!I125&lt;シフト設定マスタ!$E$13,$AH125="キッチン"),"B",IF(AND(希望開始時刻マスタ!I125&gt;=シフト設定マスタ!$D$14,希望開始時刻マスタ!I125&lt;シフト設定マスタ!$E$14,$AH125="ホール"),"C",IF(AND(希望開始時刻マスタ!I125&gt;=シフト設定マスタ!$D$15,希望開始時刻マスタ!I125&lt;シフト設定マスタ!$E$15,$AH125="ホール"),"D",IF(希望開始時刻マスタ!I125="休み","休み","")))))</f>
        <v/>
      </c>
      <c r="J125" s="142" t="str">
        <f>IF(AND(希望開始時刻マスタ!J125&gt;=シフト設定マスタ!$D$12,希望開始時刻マスタ!J125&lt;シフト設定マスタ!$E$12,$AH125="キッチン"),"A",IF(AND(希望開始時刻マスタ!J125&gt;=シフト設定マスタ!$D$13,希望開始時刻マスタ!J125&lt;シフト設定マスタ!$E$13,$AH125="キッチン"),"B",IF(AND(希望開始時刻マスタ!J125&gt;=シフト設定マスタ!$D$14,希望開始時刻マスタ!J125&lt;シフト設定マスタ!$E$14,$AH125="ホール"),"C",IF(AND(希望開始時刻マスタ!J125&gt;=シフト設定マスタ!$D$15,希望開始時刻マスタ!J125&lt;シフト設定マスタ!$E$15,$AH125="ホール"),"D",IF(希望開始時刻マスタ!J125="休み","休み","")))))</f>
        <v/>
      </c>
      <c r="K125" s="142" t="str">
        <f>IF(AND(希望開始時刻マスタ!K125&gt;=シフト設定マスタ!$D$12,希望開始時刻マスタ!K125&lt;シフト設定マスタ!$E$12,$AH125="キッチン"),"A",IF(AND(希望開始時刻マスタ!K125&gt;=シフト設定マスタ!$D$13,希望開始時刻マスタ!K125&lt;シフト設定マスタ!$E$13,$AH125="キッチン"),"B",IF(AND(希望開始時刻マスタ!K125&gt;=シフト設定マスタ!$D$14,希望開始時刻マスタ!K125&lt;シフト設定マスタ!$E$14,$AH125="ホール"),"C",IF(AND(希望開始時刻マスタ!K125&gt;=シフト設定マスタ!$D$15,希望開始時刻マスタ!K125&lt;シフト設定マスタ!$E$15,$AH125="ホール"),"D",IF(希望開始時刻マスタ!K125="休み","休み","")))))</f>
        <v/>
      </c>
      <c r="L125" s="142" t="str">
        <f>IF(AND(希望開始時刻マスタ!L125&gt;=シフト設定マスタ!$D$12,希望開始時刻マスタ!L125&lt;シフト設定マスタ!$E$12,$AH125="キッチン"),"A",IF(AND(希望開始時刻マスタ!L125&gt;=シフト設定マスタ!$D$13,希望開始時刻マスタ!L125&lt;シフト設定マスタ!$E$13,$AH125="キッチン"),"B",IF(AND(希望開始時刻マスタ!L125&gt;=シフト設定マスタ!$D$14,希望開始時刻マスタ!L125&lt;シフト設定マスタ!$E$14,$AH125="ホール"),"C",IF(AND(希望開始時刻マスタ!L125&gt;=シフト設定マスタ!$D$15,希望開始時刻マスタ!L125&lt;シフト設定マスタ!$E$15,$AH125="ホール"),"D",IF(希望開始時刻マスタ!L125="休み","休み","")))))</f>
        <v/>
      </c>
      <c r="M125" s="142" t="str">
        <f>IF(AND(希望開始時刻マスタ!M125&gt;=シフト設定マスタ!$D$12,希望開始時刻マスタ!M125&lt;シフト設定マスタ!$E$12,$AH125="キッチン"),"A",IF(AND(希望開始時刻マスタ!M125&gt;=シフト設定マスタ!$D$13,希望開始時刻マスタ!M125&lt;シフト設定マスタ!$E$13,$AH125="キッチン"),"B",IF(AND(希望開始時刻マスタ!M125&gt;=シフト設定マスタ!$D$14,希望開始時刻マスタ!M125&lt;シフト設定マスタ!$E$14,$AH125="ホール"),"C",IF(AND(希望開始時刻マスタ!M125&gt;=シフト設定マスタ!$D$15,希望開始時刻マスタ!M125&lt;シフト設定マスタ!$E$15,$AH125="ホール"),"D",IF(希望開始時刻マスタ!M125="休み","休み","")))))</f>
        <v/>
      </c>
      <c r="N125" s="142" t="str">
        <f>IF(AND(希望開始時刻マスタ!N125&gt;=シフト設定マスタ!$D$12,希望開始時刻マスタ!N125&lt;シフト設定マスタ!$E$12,$AH125="キッチン"),"A",IF(AND(希望開始時刻マスタ!N125&gt;=シフト設定マスタ!$D$13,希望開始時刻マスタ!N125&lt;シフト設定マスタ!$E$13,$AH125="キッチン"),"B",IF(AND(希望開始時刻マスタ!N125&gt;=シフト設定マスタ!$D$14,希望開始時刻マスタ!N125&lt;シフト設定マスタ!$E$14,$AH125="ホール"),"C",IF(AND(希望開始時刻マスタ!N125&gt;=シフト設定マスタ!$D$15,希望開始時刻マスタ!N125&lt;シフト設定マスタ!$E$15,$AH125="ホール"),"D",IF(希望開始時刻マスタ!N125="休み","休み","")))))</f>
        <v/>
      </c>
      <c r="O125" s="142" t="str">
        <f>IF(AND(希望開始時刻マスタ!O125&gt;=シフト設定マスタ!$D$12,希望開始時刻マスタ!O125&lt;シフト設定マスタ!$E$12,$AH125="キッチン"),"A",IF(AND(希望開始時刻マスタ!O125&gt;=シフト設定マスタ!$D$13,希望開始時刻マスタ!O125&lt;シフト設定マスタ!$E$13,$AH125="キッチン"),"B",IF(AND(希望開始時刻マスタ!O125&gt;=シフト設定マスタ!$D$14,希望開始時刻マスタ!O125&lt;シフト設定マスタ!$E$14,$AH125="ホール"),"C",IF(AND(希望開始時刻マスタ!O125&gt;=シフト設定マスタ!$D$15,希望開始時刻マスタ!O125&lt;シフト設定マスタ!$E$15,$AH125="ホール"),"D",IF(希望開始時刻マスタ!O125="休み","休み","")))))</f>
        <v/>
      </c>
      <c r="P125" s="142" t="str">
        <f>IF(AND(希望開始時刻マスタ!P125&gt;=シフト設定マスタ!$D$12,希望開始時刻マスタ!P125&lt;シフト設定マスタ!$E$12,$AH125="キッチン"),"A",IF(AND(希望開始時刻マスタ!P125&gt;=シフト設定マスタ!$D$13,希望開始時刻マスタ!P125&lt;シフト設定マスタ!$E$13,$AH125="キッチン"),"B",IF(AND(希望開始時刻マスタ!P125&gt;=シフト設定マスタ!$D$14,希望開始時刻マスタ!P125&lt;シフト設定マスタ!$E$14,$AH125="ホール"),"C",IF(AND(希望開始時刻マスタ!P125&gt;=シフト設定マスタ!$D$15,希望開始時刻マスタ!P125&lt;シフト設定マスタ!$E$15,$AH125="ホール"),"D",IF(希望開始時刻マスタ!P125="休み","休み","")))))</f>
        <v/>
      </c>
      <c r="Q125" s="142" t="str">
        <f>IF(AND(希望開始時刻マスタ!Q125&gt;=シフト設定マスタ!$D$12,希望開始時刻マスタ!Q125&lt;シフト設定マスタ!$E$12,$AH125="キッチン"),"A",IF(AND(希望開始時刻マスタ!Q125&gt;=シフト設定マスタ!$D$13,希望開始時刻マスタ!Q125&lt;シフト設定マスタ!$E$13,$AH125="キッチン"),"B",IF(AND(希望開始時刻マスタ!Q125&gt;=シフト設定マスタ!$D$14,希望開始時刻マスタ!Q125&lt;シフト設定マスタ!$E$14,$AH125="ホール"),"C",IF(AND(希望開始時刻マスタ!Q125&gt;=シフト設定マスタ!$D$15,希望開始時刻マスタ!Q125&lt;シフト設定マスタ!$E$15,$AH125="ホール"),"D",IF(希望開始時刻マスタ!Q125="休み","休み","")))))</f>
        <v/>
      </c>
      <c r="R125" s="142" t="str">
        <f>IF(AND(希望開始時刻マスタ!R125&gt;=シフト設定マスタ!$D$12,希望開始時刻マスタ!R125&lt;シフト設定マスタ!$E$12,$AH125="キッチン"),"A",IF(AND(希望開始時刻マスタ!R125&gt;=シフト設定マスタ!$D$13,希望開始時刻マスタ!R125&lt;シフト設定マスタ!$E$13,$AH125="キッチン"),"B",IF(AND(希望開始時刻マスタ!R125&gt;=シフト設定マスタ!$D$14,希望開始時刻マスタ!R125&lt;シフト設定マスタ!$E$14,$AH125="ホール"),"C",IF(AND(希望開始時刻マスタ!R125&gt;=シフト設定マスタ!$D$15,希望開始時刻マスタ!R125&lt;シフト設定マスタ!$E$15,$AH125="ホール"),"D",IF(希望開始時刻マスタ!R125="休み","休み","")))))</f>
        <v/>
      </c>
      <c r="S125" s="142" t="str">
        <f>IF(AND(希望開始時刻マスタ!S125&gt;=シフト設定マスタ!$D$12,希望開始時刻マスタ!S125&lt;シフト設定マスタ!$E$12,$AH125="キッチン"),"A",IF(AND(希望開始時刻マスタ!S125&gt;=シフト設定マスタ!$D$13,希望開始時刻マスタ!S125&lt;シフト設定マスタ!$E$13,$AH125="キッチン"),"B",IF(AND(希望開始時刻マスタ!S125&gt;=シフト設定マスタ!$D$14,希望開始時刻マスタ!S125&lt;シフト設定マスタ!$E$14,$AH125="ホール"),"C",IF(AND(希望開始時刻マスタ!S125&gt;=シフト設定マスタ!$D$15,希望開始時刻マスタ!S125&lt;シフト設定マスタ!$E$15,$AH125="ホール"),"D",IF(希望開始時刻マスタ!S125="休み","休み","")))))</f>
        <v/>
      </c>
      <c r="T125" s="142" t="str">
        <f>IF(AND(希望開始時刻マスタ!T125&gt;=シフト設定マスタ!$D$12,希望開始時刻マスタ!T125&lt;シフト設定マスタ!$E$12,$AH125="キッチン"),"A",IF(AND(希望開始時刻マスタ!T125&gt;=シフト設定マスタ!$D$13,希望開始時刻マスタ!T125&lt;シフト設定マスタ!$E$13,$AH125="キッチン"),"B",IF(AND(希望開始時刻マスタ!T125&gt;=シフト設定マスタ!$D$14,希望開始時刻マスタ!T125&lt;シフト設定マスタ!$E$14,$AH125="ホール"),"C",IF(AND(希望開始時刻マスタ!T125&gt;=シフト設定マスタ!$D$15,希望開始時刻マスタ!T125&lt;シフト設定マスタ!$E$15,$AH125="ホール"),"D",IF(希望開始時刻マスタ!T125="休み","休み","")))))</f>
        <v/>
      </c>
      <c r="U125" s="142" t="str">
        <f>IF(AND(希望開始時刻マスタ!U125&gt;=シフト設定マスタ!$D$12,希望開始時刻マスタ!U125&lt;シフト設定マスタ!$E$12,$AH125="キッチン"),"A",IF(AND(希望開始時刻マスタ!U125&gt;=シフト設定マスタ!$D$13,希望開始時刻マスタ!U125&lt;シフト設定マスタ!$E$13,$AH125="キッチン"),"B",IF(AND(希望開始時刻マスタ!U125&gt;=シフト設定マスタ!$D$14,希望開始時刻マスタ!U125&lt;シフト設定マスタ!$E$14,$AH125="ホール"),"C",IF(AND(希望開始時刻マスタ!U125&gt;=シフト設定マスタ!$D$15,希望開始時刻マスタ!U125&lt;シフト設定マスタ!$E$15,$AH125="ホール"),"D",IF(希望開始時刻マスタ!U125="休み","休み","")))))</f>
        <v/>
      </c>
      <c r="V125" s="142" t="str">
        <f>IF(AND(希望開始時刻マスタ!V125&gt;=シフト設定マスタ!$D$12,希望開始時刻マスタ!V125&lt;シフト設定マスタ!$E$12,$AH125="キッチン"),"A",IF(AND(希望開始時刻マスタ!V125&gt;=シフト設定マスタ!$D$13,希望開始時刻マスタ!V125&lt;シフト設定マスタ!$E$13,$AH125="キッチン"),"B",IF(AND(希望開始時刻マスタ!V125&gt;=シフト設定マスタ!$D$14,希望開始時刻マスタ!V125&lt;シフト設定マスタ!$E$14,$AH125="ホール"),"C",IF(AND(希望開始時刻マスタ!V125&gt;=シフト設定マスタ!$D$15,希望開始時刻マスタ!V125&lt;シフト設定マスタ!$E$15,$AH125="ホール"),"D",IF(希望開始時刻マスタ!V125="休み","休み","")))))</f>
        <v/>
      </c>
      <c r="W125" s="142" t="str">
        <f>IF(AND(希望開始時刻マスタ!W125&gt;=シフト設定マスタ!$D$12,希望開始時刻マスタ!W125&lt;シフト設定マスタ!$E$12,$AH125="キッチン"),"A",IF(AND(希望開始時刻マスタ!W125&gt;=シフト設定マスタ!$D$13,希望開始時刻マスタ!W125&lt;シフト設定マスタ!$E$13,$AH125="キッチン"),"B",IF(AND(希望開始時刻マスタ!W125&gt;=シフト設定マスタ!$D$14,希望開始時刻マスタ!W125&lt;シフト設定マスタ!$E$14,$AH125="ホール"),"C",IF(AND(希望開始時刻マスタ!W125&gt;=シフト設定マスタ!$D$15,希望開始時刻マスタ!W125&lt;シフト設定マスタ!$E$15,$AH125="ホール"),"D",IF(希望開始時刻マスタ!W125="休み","休み","")))))</f>
        <v/>
      </c>
      <c r="X125" s="142" t="str">
        <f>IF(AND(希望開始時刻マスタ!X125&gt;=シフト設定マスタ!$D$12,希望開始時刻マスタ!X125&lt;シフト設定マスタ!$E$12,$AH125="キッチン"),"A",IF(AND(希望開始時刻マスタ!X125&gt;=シフト設定マスタ!$D$13,希望開始時刻マスタ!X125&lt;シフト設定マスタ!$E$13,$AH125="キッチン"),"B",IF(AND(希望開始時刻マスタ!X125&gt;=シフト設定マスタ!$D$14,希望開始時刻マスタ!X125&lt;シフト設定マスタ!$E$14,$AH125="ホール"),"C",IF(AND(希望開始時刻マスタ!X125&gt;=シフト設定マスタ!$D$15,希望開始時刻マスタ!X125&lt;シフト設定マスタ!$E$15,$AH125="ホール"),"D",IF(希望開始時刻マスタ!X125="休み","休み","")))))</f>
        <v/>
      </c>
      <c r="Y125" s="142" t="str">
        <f>IF(AND(希望開始時刻マスタ!Y125&gt;=シフト設定マスタ!$D$12,希望開始時刻マスタ!Y125&lt;シフト設定マスタ!$E$12,$AH125="キッチン"),"A",IF(AND(希望開始時刻マスタ!Y125&gt;=シフト設定マスタ!$D$13,希望開始時刻マスタ!Y125&lt;シフト設定マスタ!$E$13,$AH125="キッチン"),"B",IF(AND(希望開始時刻マスタ!Y125&gt;=シフト設定マスタ!$D$14,希望開始時刻マスタ!Y125&lt;シフト設定マスタ!$E$14,$AH125="ホール"),"C",IF(AND(希望開始時刻マスタ!Y125&gt;=シフト設定マスタ!$D$15,希望開始時刻マスタ!Y125&lt;シフト設定マスタ!$E$15,$AH125="ホール"),"D",IF(希望開始時刻マスタ!Y125="休み","休み","")))))</f>
        <v/>
      </c>
      <c r="Z125" s="142" t="str">
        <f>IF(AND(希望開始時刻マスタ!Z125&gt;=シフト設定マスタ!$D$12,希望開始時刻マスタ!Z125&lt;シフト設定マスタ!$E$12,$AH125="キッチン"),"A",IF(AND(希望開始時刻マスタ!Z125&gt;=シフト設定マスタ!$D$13,希望開始時刻マスタ!Z125&lt;シフト設定マスタ!$E$13,$AH125="キッチン"),"B",IF(AND(希望開始時刻マスタ!Z125&gt;=シフト設定マスタ!$D$14,希望開始時刻マスタ!Z125&lt;シフト設定マスタ!$E$14,$AH125="ホール"),"C",IF(AND(希望開始時刻マスタ!Z125&gt;=シフト設定マスタ!$D$15,希望開始時刻マスタ!Z125&lt;シフト設定マスタ!$E$15,$AH125="ホール"),"D",IF(希望開始時刻マスタ!Z125="休み","休み","")))))</f>
        <v/>
      </c>
      <c r="AA125" s="142" t="str">
        <f>IF(AND(希望開始時刻マスタ!AA125&gt;=シフト設定マスタ!$D$12,希望開始時刻マスタ!AA125&lt;シフト設定マスタ!$E$12,$AH125="キッチン"),"A",IF(AND(希望開始時刻マスタ!AA125&gt;=シフト設定マスタ!$D$13,希望開始時刻マスタ!AA125&lt;シフト設定マスタ!$E$13,$AH125="キッチン"),"B",IF(AND(希望開始時刻マスタ!AA125&gt;=シフト設定マスタ!$D$14,希望開始時刻マスタ!AA125&lt;シフト設定マスタ!$E$14,$AH125="ホール"),"C",IF(AND(希望開始時刻マスタ!AA125&gt;=シフト設定マスタ!$D$15,希望開始時刻マスタ!AA125&lt;シフト設定マスタ!$E$15,$AH125="ホール"),"D",IF(希望開始時刻マスタ!AA125="休み","休み","")))))</f>
        <v/>
      </c>
      <c r="AB125" s="142" t="str">
        <f>IF(AND(希望開始時刻マスタ!AB125&gt;=シフト設定マスタ!$D$12,希望開始時刻マスタ!AB125&lt;シフト設定マスタ!$E$12,$AH125="キッチン"),"A",IF(AND(希望開始時刻マスタ!AB125&gt;=シフト設定マスタ!$D$13,希望開始時刻マスタ!AB125&lt;シフト設定マスタ!$E$13,$AH125="キッチン"),"B",IF(AND(希望開始時刻マスタ!AB125&gt;=シフト設定マスタ!$D$14,希望開始時刻マスタ!AB125&lt;シフト設定マスタ!$E$14,$AH125="ホール"),"C",IF(AND(希望開始時刻マスタ!AB125&gt;=シフト設定マスタ!$D$15,希望開始時刻マスタ!AB125&lt;シフト設定マスタ!$E$15,$AH125="ホール"),"D",IF(希望開始時刻マスタ!AB125="休み","休み","")))))</f>
        <v/>
      </c>
      <c r="AC125" s="142" t="str">
        <f>IF(AND(希望開始時刻マスタ!AC125&gt;=シフト設定マスタ!$D$12,希望開始時刻マスタ!AC125&lt;シフト設定マスタ!$E$12,$AH125="キッチン"),"A",IF(AND(希望開始時刻マスタ!AC125&gt;=シフト設定マスタ!$D$13,希望開始時刻マスタ!AC125&lt;シフト設定マスタ!$E$13,$AH125="キッチン"),"B",IF(AND(希望開始時刻マスタ!AC125&gt;=シフト設定マスタ!$D$14,希望開始時刻マスタ!AC125&lt;シフト設定マスタ!$E$14,$AH125="ホール"),"C",IF(AND(希望開始時刻マスタ!AC125&gt;=シフト設定マスタ!$D$15,希望開始時刻マスタ!AC125&lt;シフト設定マスタ!$E$15,$AH125="ホール"),"D",IF(希望開始時刻マスタ!AC125="休み","休み","")))))</f>
        <v/>
      </c>
      <c r="AD125" s="142" t="str">
        <f>IF(AND(希望開始時刻マスタ!AD125&gt;=シフト設定マスタ!$D$12,希望開始時刻マスタ!AD125&lt;シフト設定マスタ!$E$12,$AH125="キッチン"),"A",IF(AND(希望開始時刻マスタ!AD125&gt;=シフト設定マスタ!$D$13,希望開始時刻マスタ!AD125&lt;シフト設定マスタ!$E$13,$AH125="キッチン"),"B",IF(AND(希望開始時刻マスタ!AD125&gt;=シフト設定マスタ!$D$14,希望開始時刻マスタ!AD125&lt;シフト設定マスタ!$E$14,$AH125="ホール"),"C",IF(AND(希望開始時刻マスタ!AD125&gt;=シフト設定マスタ!$D$15,希望開始時刻マスタ!AD125&lt;シフト設定マスタ!$E$15,$AH125="ホール"),"D",IF(希望開始時刻マスタ!AD125="休み","休み","")))))</f>
        <v/>
      </c>
      <c r="AE125" s="142" t="str">
        <f>IF(AND(希望開始時刻マスタ!AE125&gt;=シフト設定マスタ!$D$12,希望開始時刻マスタ!AE125&lt;シフト設定マスタ!$E$12,$AH125="キッチン"),"A",IF(AND(希望開始時刻マスタ!AE125&gt;=シフト設定マスタ!$D$13,希望開始時刻マスタ!AE125&lt;シフト設定マスタ!$E$13,$AH125="キッチン"),"B",IF(AND(希望開始時刻マスタ!AE125&gt;=シフト設定マスタ!$D$14,希望開始時刻マスタ!AE125&lt;シフト設定マスタ!$E$14,$AH125="ホール"),"C",IF(AND(希望開始時刻マスタ!AE125&gt;=シフト設定マスタ!$D$15,希望開始時刻マスタ!AE125&lt;シフト設定マスタ!$E$15,$AH125="ホール"),"D",IF(希望開始時刻マスタ!AE125="休み","休み","")))))</f>
        <v/>
      </c>
      <c r="AF125" s="142" t="str">
        <f>IF(AND(希望開始時刻マスタ!AF125&gt;=シフト設定マスタ!$D$12,希望開始時刻マスタ!AF125&lt;シフト設定マスタ!$E$12,$AH125="キッチン"),"A",IF(AND(希望開始時刻マスタ!AF125&gt;=シフト設定マスタ!$D$13,希望開始時刻マスタ!AF125&lt;シフト設定マスタ!$E$13,$AH125="キッチン"),"B",IF(AND(希望開始時刻マスタ!AF125&gt;=シフト設定マスタ!$D$14,希望開始時刻マスタ!AF125&lt;シフト設定マスタ!$E$14,$AH125="ホール"),"C",IF(AND(希望開始時刻マスタ!AF125&gt;=シフト設定マスタ!$D$15,希望開始時刻マスタ!AF125&lt;シフト設定マスタ!$E$15,$AH125="ホール"),"D",IF(希望開始時刻マスタ!AF125="休み","休み","")))))</f>
        <v/>
      </c>
      <c r="AG125" s="142" t="str">
        <f>IF(AND(希望開始時刻マスタ!AG125&gt;=シフト設定マスタ!$D$12,希望開始時刻マスタ!AG125&lt;シフト設定マスタ!$E$12,$AH125="キッチン"),"A",IF(AND(希望開始時刻マスタ!AG125&gt;=シフト設定マスタ!$D$13,希望開始時刻マスタ!AG125&lt;シフト設定マスタ!$E$13,$AH125="キッチン"),"B",IF(AND(希望開始時刻マスタ!AG125&gt;=シフト設定マスタ!$D$14,希望開始時刻マスタ!AG125&lt;シフト設定マスタ!$E$14,$AH125="ホール"),"C",IF(AND(希望開始時刻マスタ!AG125&gt;=シフト設定マスタ!$D$15,希望開始時刻マスタ!AG125&lt;シフト設定マスタ!$E$15,$AH125="ホール"),"D",IF(希望開始時刻マスタ!AG125="休み","休み","")))))</f>
        <v/>
      </c>
      <c r="AH125" s="143">
        <f>スタッフマスタ!L29</f>
        <v>0</v>
      </c>
    </row>
    <row r="126" spans="2:34" x14ac:dyDescent="0.4">
      <c r="B126" s="17" t="s">
        <v>77</v>
      </c>
      <c r="C126" s="142" t="str">
        <f>IF(AND(希望開始時刻マスタ!C126&gt;=シフト設定マスタ!$D$12,希望開始時刻マスタ!C126&lt;シフト設定マスタ!$E$12,$AH126="キッチン"),"A",IF(AND(希望開始時刻マスタ!C126&gt;=シフト設定マスタ!$D$13,希望開始時刻マスタ!C126&lt;シフト設定マスタ!$E$13,$AH126="キッチン"),"B",IF(AND(希望開始時刻マスタ!C126&gt;=シフト設定マスタ!$D$14,希望開始時刻マスタ!C126&lt;シフト設定マスタ!$E$14,$AH126="ホール"),"C",IF(AND(希望開始時刻マスタ!C126&gt;=シフト設定マスタ!$D$15,希望開始時刻マスタ!C126&lt;シフト設定マスタ!$E$15,$AH126="ホール"),"D",IF(希望開始時刻マスタ!C126="休み","休み","")))))</f>
        <v/>
      </c>
      <c r="D126" s="142" t="str">
        <f>IF(AND(希望開始時刻マスタ!D126&gt;=シフト設定マスタ!$D$12,希望開始時刻マスタ!D126&lt;シフト設定マスタ!$E$12,$AH126="キッチン"),"A",IF(AND(希望開始時刻マスタ!D126&gt;=シフト設定マスタ!$D$13,希望開始時刻マスタ!D126&lt;シフト設定マスタ!$E$13,$AH126="キッチン"),"B",IF(AND(希望開始時刻マスタ!D126&gt;=シフト設定マスタ!$D$14,希望開始時刻マスタ!D126&lt;シフト設定マスタ!$E$14,$AH126="ホール"),"C",IF(AND(希望開始時刻マスタ!D126&gt;=シフト設定マスタ!$D$15,希望開始時刻マスタ!D126&lt;シフト設定マスタ!$E$15,$AH126="ホール"),"D",IF(希望開始時刻マスタ!D126="休み","休み","")))))</f>
        <v/>
      </c>
      <c r="E126" s="142" t="str">
        <f>IF(AND(希望開始時刻マスタ!E126&gt;=シフト設定マスタ!$D$12,希望開始時刻マスタ!E126&lt;シフト設定マスタ!$E$12,$AH126="キッチン"),"A",IF(AND(希望開始時刻マスタ!E126&gt;=シフト設定マスタ!$D$13,希望開始時刻マスタ!E126&lt;シフト設定マスタ!$E$13,$AH126="キッチン"),"B",IF(AND(希望開始時刻マスタ!E126&gt;=シフト設定マスタ!$D$14,希望開始時刻マスタ!E126&lt;シフト設定マスタ!$E$14,$AH126="ホール"),"C",IF(AND(希望開始時刻マスタ!E126&gt;=シフト設定マスタ!$D$15,希望開始時刻マスタ!E126&lt;シフト設定マスタ!$E$15,$AH126="ホール"),"D",IF(希望開始時刻マスタ!E126="休み","休み","")))))</f>
        <v/>
      </c>
      <c r="F126" s="142" t="str">
        <f>IF(AND(希望開始時刻マスタ!F126&gt;=シフト設定マスタ!$D$12,希望開始時刻マスタ!F126&lt;シフト設定マスタ!$E$12,$AH126="キッチン"),"A",IF(AND(希望開始時刻マスタ!F126&gt;=シフト設定マスタ!$D$13,希望開始時刻マスタ!F126&lt;シフト設定マスタ!$E$13,$AH126="キッチン"),"B",IF(AND(希望開始時刻マスタ!F126&gt;=シフト設定マスタ!$D$14,希望開始時刻マスタ!F126&lt;シフト設定マスタ!$E$14,$AH126="ホール"),"C",IF(AND(希望開始時刻マスタ!F126&gt;=シフト設定マスタ!$D$15,希望開始時刻マスタ!F126&lt;シフト設定マスタ!$E$15,$AH126="ホール"),"D",IF(希望開始時刻マスタ!F126="休み","休み","")))))</f>
        <v/>
      </c>
      <c r="G126" s="142" t="str">
        <f>IF(AND(希望開始時刻マスタ!G126&gt;=シフト設定マスタ!$D$12,希望開始時刻マスタ!G126&lt;シフト設定マスタ!$E$12,$AH126="キッチン"),"A",IF(AND(希望開始時刻マスタ!G126&gt;=シフト設定マスタ!$D$13,希望開始時刻マスタ!G126&lt;シフト設定マスタ!$E$13,$AH126="キッチン"),"B",IF(AND(希望開始時刻マスタ!G126&gt;=シフト設定マスタ!$D$14,希望開始時刻マスタ!G126&lt;シフト設定マスタ!$E$14,$AH126="ホール"),"C",IF(AND(希望開始時刻マスタ!G126&gt;=シフト設定マスタ!$D$15,希望開始時刻マスタ!G126&lt;シフト設定マスタ!$E$15,$AH126="ホール"),"D",IF(希望開始時刻マスタ!G126="休み","休み","")))))</f>
        <v/>
      </c>
      <c r="H126" s="142" t="str">
        <f>IF(AND(希望開始時刻マスタ!H126&gt;=シフト設定マスタ!$D$12,希望開始時刻マスタ!H126&lt;シフト設定マスタ!$E$12,$AH126="キッチン"),"A",IF(AND(希望開始時刻マスタ!H126&gt;=シフト設定マスタ!$D$13,希望開始時刻マスタ!H126&lt;シフト設定マスタ!$E$13,$AH126="キッチン"),"B",IF(AND(希望開始時刻マスタ!H126&gt;=シフト設定マスタ!$D$14,希望開始時刻マスタ!H126&lt;シフト設定マスタ!$E$14,$AH126="ホール"),"C",IF(AND(希望開始時刻マスタ!H126&gt;=シフト設定マスタ!$D$15,希望開始時刻マスタ!H126&lt;シフト設定マスタ!$E$15,$AH126="ホール"),"D",IF(希望開始時刻マスタ!H126="休み","休み","")))))</f>
        <v/>
      </c>
      <c r="I126" s="142" t="str">
        <f>IF(AND(希望開始時刻マスタ!I126&gt;=シフト設定マスタ!$D$12,希望開始時刻マスタ!I126&lt;シフト設定マスタ!$E$12,$AH126="キッチン"),"A",IF(AND(希望開始時刻マスタ!I126&gt;=シフト設定マスタ!$D$13,希望開始時刻マスタ!I126&lt;シフト設定マスタ!$E$13,$AH126="キッチン"),"B",IF(AND(希望開始時刻マスタ!I126&gt;=シフト設定マスタ!$D$14,希望開始時刻マスタ!I126&lt;シフト設定マスタ!$E$14,$AH126="ホール"),"C",IF(AND(希望開始時刻マスタ!I126&gt;=シフト設定マスタ!$D$15,希望開始時刻マスタ!I126&lt;シフト設定マスタ!$E$15,$AH126="ホール"),"D",IF(希望開始時刻マスタ!I126="休み","休み","")))))</f>
        <v/>
      </c>
      <c r="J126" s="142" t="str">
        <f>IF(AND(希望開始時刻マスタ!J126&gt;=シフト設定マスタ!$D$12,希望開始時刻マスタ!J126&lt;シフト設定マスタ!$E$12,$AH126="キッチン"),"A",IF(AND(希望開始時刻マスタ!J126&gt;=シフト設定マスタ!$D$13,希望開始時刻マスタ!J126&lt;シフト設定マスタ!$E$13,$AH126="キッチン"),"B",IF(AND(希望開始時刻マスタ!J126&gt;=シフト設定マスタ!$D$14,希望開始時刻マスタ!J126&lt;シフト設定マスタ!$E$14,$AH126="ホール"),"C",IF(AND(希望開始時刻マスタ!J126&gt;=シフト設定マスタ!$D$15,希望開始時刻マスタ!J126&lt;シフト設定マスタ!$E$15,$AH126="ホール"),"D",IF(希望開始時刻マスタ!J126="休み","休み","")))))</f>
        <v/>
      </c>
      <c r="K126" s="142" t="str">
        <f>IF(AND(希望開始時刻マスタ!K126&gt;=シフト設定マスタ!$D$12,希望開始時刻マスタ!K126&lt;シフト設定マスタ!$E$12,$AH126="キッチン"),"A",IF(AND(希望開始時刻マスタ!K126&gt;=シフト設定マスタ!$D$13,希望開始時刻マスタ!K126&lt;シフト設定マスタ!$E$13,$AH126="キッチン"),"B",IF(AND(希望開始時刻マスタ!K126&gt;=シフト設定マスタ!$D$14,希望開始時刻マスタ!K126&lt;シフト設定マスタ!$E$14,$AH126="ホール"),"C",IF(AND(希望開始時刻マスタ!K126&gt;=シフト設定マスタ!$D$15,希望開始時刻マスタ!K126&lt;シフト設定マスタ!$E$15,$AH126="ホール"),"D",IF(希望開始時刻マスタ!K126="休み","休み","")))))</f>
        <v/>
      </c>
      <c r="L126" s="142" t="str">
        <f>IF(AND(希望開始時刻マスタ!L126&gt;=シフト設定マスタ!$D$12,希望開始時刻マスタ!L126&lt;シフト設定マスタ!$E$12,$AH126="キッチン"),"A",IF(AND(希望開始時刻マスタ!L126&gt;=シフト設定マスタ!$D$13,希望開始時刻マスタ!L126&lt;シフト設定マスタ!$E$13,$AH126="キッチン"),"B",IF(AND(希望開始時刻マスタ!L126&gt;=シフト設定マスタ!$D$14,希望開始時刻マスタ!L126&lt;シフト設定マスタ!$E$14,$AH126="ホール"),"C",IF(AND(希望開始時刻マスタ!L126&gt;=シフト設定マスタ!$D$15,希望開始時刻マスタ!L126&lt;シフト設定マスタ!$E$15,$AH126="ホール"),"D",IF(希望開始時刻マスタ!L126="休み","休み","")))))</f>
        <v/>
      </c>
      <c r="M126" s="142" t="str">
        <f>IF(AND(希望開始時刻マスタ!M126&gt;=シフト設定マスタ!$D$12,希望開始時刻マスタ!M126&lt;シフト設定マスタ!$E$12,$AH126="キッチン"),"A",IF(AND(希望開始時刻マスタ!M126&gt;=シフト設定マスタ!$D$13,希望開始時刻マスタ!M126&lt;シフト設定マスタ!$E$13,$AH126="キッチン"),"B",IF(AND(希望開始時刻マスタ!M126&gt;=シフト設定マスタ!$D$14,希望開始時刻マスタ!M126&lt;シフト設定マスタ!$E$14,$AH126="ホール"),"C",IF(AND(希望開始時刻マスタ!M126&gt;=シフト設定マスタ!$D$15,希望開始時刻マスタ!M126&lt;シフト設定マスタ!$E$15,$AH126="ホール"),"D",IF(希望開始時刻マスタ!M126="休み","休み","")))))</f>
        <v/>
      </c>
      <c r="N126" s="142" t="str">
        <f>IF(AND(希望開始時刻マスタ!N126&gt;=シフト設定マスタ!$D$12,希望開始時刻マスタ!N126&lt;シフト設定マスタ!$E$12,$AH126="キッチン"),"A",IF(AND(希望開始時刻マスタ!N126&gt;=シフト設定マスタ!$D$13,希望開始時刻マスタ!N126&lt;シフト設定マスタ!$E$13,$AH126="キッチン"),"B",IF(AND(希望開始時刻マスタ!N126&gt;=シフト設定マスタ!$D$14,希望開始時刻マスタ!N126&lt;シフト設定マスタ!$E$14,$AH126="ホール"),"C",IF(AND(希望開始時刻マスタ!N126&gt;=シフト設定マスタ!$D$15,希望開始時刻マスタ!N126&lt;シフト設定マスタ!$E$15,$AH126="ホール"),"D",IF(希望開始時刻マスタ!N126="休み","休み","")))))</f>
        <v/>
      </c>
      <c r="O126" s="142" t="str">
        <f>IF(AND(希望開始時刻マスタ!O126&gt;=シフト設定マスタ!$D$12,希望開始時刻マスタ!O126&lt;シフト設定マスタ!$E$12,$AH126="キッチン"),"A",IF(AND(希望開始時刻マスタ!O126&gt;=シフト設定マスタ!$D$13,希望開始時刻マスタ!O126&lt;シフト設定マスタ!$E$13,$AH126="キッチン"),"B",IF(AND(希望開始時刻マスタ!O126&gt;=シフト設定マスタ!$D$14,希望開始時刻マスタ!O126&lt;シフト設定マスタ!$E$14,$AH126="ホール"),"C",IF(AND(希望開始時刻マスタ!O126&gt;=シフト設定マスタ!$D$15,希望開始時刻マスタ!O126&lt;シフト設定マスタ!$E$15,$AH126="ホール"),"D",IF(希望開始時刻マスタ!O126="休み","休み","")))))</f>
        <v/>
      </c>
      <c r="P126" s="142" t="str">
        <f>IF(AND(希望開始時刻マスタ!P126&gt;=シフト設定マスタ!$D$12,希望開始時刻マスタ!P126&lt;シフト設定マスタ!$E$12,$AH126="キッチン"),"A",IF(AND(希望開始時刻マスタ!P126&gt;=シフト設定マスタ!$D$13,希望開始時刻マスタ!P126&lt;シフト設定マスタ!$E$13,$AH126="キッチン"),"B",IF(AND(希望開始時刻マスタ!P126&gt;=シフト設定マスタ!$D$14,希望開始時刻マスタ!P126&lt;シフト設定マスタ!$E$14,$AH126="ホール"),"C",IF(AND(希望開始時刻マスタ!P126&gt;=シフト設定マスタ!$D$15,希望開始時刻マスタ!P126&lt;シフト設定マスタ!$E$15,$AH126="ホール"),"D",IF(希望開始時刻マスタ!P126="休み","休み","")))))</f>
        <v/>
      </c>
      <c r="Q126" s="142" t="str">
        <f>IF(AND(希望開始時刻マスタ!Q126&gt;=シフト設定マスタ!$D$12,希望開始時刻マスタ!Q126&lt;シフト設定マスタ!$E$12,$AH126="キッチン"),"A",IF(AND(希望開始時刻マスタ!Q126&gt;=シフト設定マスタ!$D$13,希望開始時刻マスタ!Q126&lt;シフト設定マスタ!$E$13,$AH126="キッチン"),"B",IF(AND(希望開始時刻マスタ!Q126&gt;=シフト設定マスタ!$D$14,希望開始時刻マスタ!Q126&lt;シフト設定マスタ!$E$14,$AH126="ホール"),"C",IF(AND(希望開始時刻マスタ!Q126&gt;=シフト設定マスタ!$D$15,希望開始時刻マスタ!Q126&lt;シフト設定マスタ!$E$15,$AH126="ホール"),"D",IF(希望開始時刻マスタ!Q126="休み","休み","")))))</f>
        <v/>
      </c>
      <c r="R126" s="142" t="str">
        <f>IF(AND(希望開始時刻マスタ!R126&gt;=シフト設定マスタ!$D$12,希望開始時刻マスタ!R126&lt;シフト設定マスタ!$E$12,$AH126="キッチン"),"A",IF(AND(希望開始時刻マスタ!R126&gt;=シフト設定マスタ!$D$13,希望開始時刻マスタ!R126&lt;シフト設定マスタ!$E$13,$AH126="キッチン"),"B",IF(AND(希望開始時刻マスタ!R126&gt;=シフト設定マスタ!$D$14,希望開始時刻マスタ!R126&lt;シフト設定マスタ!$E$14,$AH126="ホール"),"C",IF(AND(希望開始時刻マスタ!R126&gt;=シフト設定マスタ!$D$15,希望開始時刻マスタ!R126&lt;シフト設定マスタ!$E$15,$AH126="ホール"),"D",IF(希望開始時刻マスタ!R126="休み","休み","")))))</f>
        <v/>
      </c>
      <c r="S126" s="142" t="str">
        <f>IF(AND(希望開始時刻マスタ!S126&gt;=シフト設定マスタ!$D$12,希望開始時刻マスタ!S126&lt;シフト設定マスタ!$E$12,$AH126="キッチン"),"A",IF(AND(希望開始時刻マスタ!S126&gt;=シフト設定マスタ!$D$13,希望開始時刻マスタ!S126&lt;シフト設定マスタ!$E$13,$AH126="キッチン"),"B",IF(AND(希望開始時刻マスタ!S126&gt;=シフト設定マスタ!$D$14,希望開始時刻マスタ!S126&lt;シフト設定マスタ!$E$14,$AH126="ホール"),"C",IF(AND(希望開始時刻マスタ!S126&gt;=シフト設定マスタ!$D$15,希望開始時刻マスタ!S126&lt;シフト設定マスタ!$E$15,$AH126="ホール"),"D",IF(希望開始時刻マスタ!S126="休み","休み","")))))</f>
        <v/>
      </c>
      <c r="T126" s="142" t="str">
        <f>IF(AND(希望開始時刻マスタ!T126&gt;=シフト設定マスタ!$D$12,希望開始時刻マスタ!T126&lt;シフト設定マスタ!$E$12,$AH126="キッチン"),"A",IF(AND(希望開始時刻マスタ!T126&gt;=シフト設定マスタ!$D$13,希望開始時刻マスタ!T126&lt;シフト設定マスタ!$E$13,$AH126="キッチン"),"B",IF(AND(希望開始時刻マスタ!T126&gt;=シフト設定マスタ!$D$14,希望開始時刻マスタ!T126&lt;シフト設定マスタ!$E$14,$AH126="ホール"),"C",IF(AND(希望開始時刻マスタ!T126&gt;=シフト設定マスタ!$D$15,希望開始時刻マスタ!T126&lt;シフト設定マスタ!$E$15,$AH126="ホール"),"D",IF(希望開始時刻マスタ!T126="休み","休み","")))))</f>
        <v/>
      </c>
      <c r="U126" s="142" t="str">
        <f>IF(AND(希望開始時刻マスタ!U126&gt;=シフト設定マスタ!$D$12,希望開始時刻マスタ!U126&lt;シフト設定マスタ!$E$12,$AH126="キッチン"),"A",IF(AND(希望開始時刻マスタ!U126&gt;=シフト設定マスタ!$D$13,希望開始時刻マスタ!U126&lt;シフト設定マスタ!$E$13,$AH126="キッチン"),"B",IF(AND(希望開始時刻マスタ!U126&gt;=シフト設定マスタ!$D$14,希望開始時刻マスタ!U126&lt;シフト設定マスタ!$E$14,$AH126="ホール"),"C",IF(AND(希望開始時刻マスタ!U126&gt;=シフト設定マスタ!$D$15,希望開始時刻マスタ!U126&lt;シフト設定マスタ!$E$15,$AH126="ホール"),"D",IF(希望開始時刻マスタ!U126="休み","休み","")))))</f>
        <v/>
      </c>
      <c r="V126" s="142" t="str">
        <f>IF(AND(希望開始時刻マスタ!V126&gt;=シフト設定マスタ!$D$12,希望開始時刻マスタ!V126&lt;シフト設定マスタ!$E$12,$AH126="キッチン"),"A",IF(AND(希望開始時刻マスタ!V126&gt;=シフト設定マスタ!$D$13,希望開始時刻マスタ!V126&lt;シフト設定マスタ!$E$13,$AH126="キッチン"),"B",IF(AND(希望開始時刻マスタ!V126&gt;=シフト設定マスタ!$D$14,希望開始時刻マスタ!V126&lt;シフト設定マスタ!$E$14,$AH126="ホール"),"C",IF(AND(希望開始時刻マスタ!V126&gt;=シフト設定マスタ!$D$15,希望開始時刻マスタ!V126&lt;シフト設定マスタ!$E$15,$AH126="ホール"),"D",IF(希望開始時刻マスタ!V126="休み","休み","")))))</f>
        <v/>
      </c>
      <c r="W126" s="142" t="str">
        <f>IF(AND(希望開始時刻マスタ!W126&gt;=シフト設定マスタ!$D$12,希望開始時刻マスタ!W126&lt;シフト設定マスタ!$E$12,$AH126="キッチン"),"A",IF(AND(希望開始時刻マスタ!W126&gt;=シフト設定マスタ!$D$13,希望開始時刻マスタ!W126&lt;シフト設定マスタ!$E$13,$AH126="キッチン"),"B",IF(AND(希望開始時刻マスタ!W126&gt;=シフト設定マスタ!$D$14,希望開始時刻マスタ!W126&lt;シフト設定マスタ!$E$14,$AH126="ホール"),"C",IF(AND(希望開始時刻マスタ!W126&gt;=シフト設定マスタ!$D$15,希望開始時刻マスタ!W126&lt;シフト設定マスタ!$E$15,$AH126="ホール"),"D",IF(希望開始時刻マスタ!W126="休み","休み","")))))</f>
        <v/>
      </c>
      <c r="X126" s="142" t="str">
        <f>IF(AND(希望開始時刻マスタ!X126&gt;=シフト設定マスタ!$D$12,希望開始時刻マスタ!X126&lt;シフト設定マスタ!$E$12,$AH126="キッチン"),"A",IF(AND(希望開始時刻マスタ!X126&gt;=シフト設定マスタ!$D$13,希望開始時刻マスタ!X126&lt;シフト設定マスタ!$E$13,$AH126="キッチン"),"B",IF(AND(希望開始時刻マスタ!X126&gt;=シフト設定マスタ!$D$14,希望開始時刻マスタ!X126&lt;シフト設定マスタ!$E$14,$AH126="ホール"),"C",IF(AND(希望開始時刻マスタ!X126&gt;=シフト設定マスタ!$D$15,希望開始時刻マスタ!X126&lt;シフト設定マスタ!$E$15,$AH126="ホール"),"D",IF(希望開始時刻マスタ!X126="休み","休み","")))))</f>
        <v/>
      </c>
      <c r="Y126" s="142" t="str">
        <f>IF(AND(希望開始時刻マスタ!Y126&gt;=シフト設定マスタ!$D$12,希望開始時刻マスタ!Y126&lt;シフト設定マスタ!$E$12,$AH126="キッチン"),"A",IF(AND(希望開始時刻マスタ!Y126&gt;=シフト設定マスタ!$D$13,希望開始時刻マスタ!Y126&lt;シフト設定マスタ!$E$13,$AH126="キッチン"),"B",IF(AND(希望開始時刻マスタ!Y126&gt;=シフト設定マスタ!$D$14,希望開始時刻マスタ!Y126&lt;シフト設定マスタ!$E$14,$AH126="ホール"),"C",IF(AND(希望開始時刻マスタ!Y126&gt;=シフト設定マスタ!$D$15,希望開始時刻マスタ!Y126&lt;シフト設定マスタ!$E$15,$AH126="ホール"),"D",IF(希望開始時刻マスタ!Y126="休み","休み","")))))</f>
        <v/>
      </c>
      <c r="Z126" s="142" t="str">
        <f>IF(AND(希望開始時刻マスタ!Z126&gt;=シフト設定マスタ!$D$12,希望開始時刻マスタ!Z126&lt;シフト設定マスタ!$E$12,$AH126="キッチン"),"A",IF(AND(希望開始時刻マスタ!Z126&gt;=シフト設定マスタ!$D$13,希望開始時刻マスタ!Z126&lt;シフト設定マスタ!$E$13,$AH126="キッチン"),"B",IF(AND(希望開始時刻マスタ!Z126&gt;=シフト設定マスタ!$D$14,希望開始時刻マスタ!Z126&lt;シフト設定マスタ!$E$14,$AH126="ホール"),"C",IF(AND(希望開始時刻マスタ!Z126&gt;=シフト設定マスタ!$D$15,希望開始時刻マスタ!Z126&lt;シフト設定マスタ!$E$15,$AH126="ホール"),"D",IF(希望開始時刻マスタ!Z126="休み","休み","")))))</f>
        <v/>
      </c>
      <c r="AA126" s="142" t="str">
        <f>IF(AND(希望開始時刻マスタ!AA126&gt;=シフト設定マスタ!$D$12,希望開始時刻マスタ!AA126&lt;シフト設定マスタ!$E$12,$AH126="キッチン"),"A",IF(AND(希望開始時刻マスタ!AA126&gt;=シフト設定マスタ!$D$13,希望開始時刻マスタ!AA126&lt;シフト設定マスタ!$E$13,$AH126="キッチン"),"B",IF(AND(希望開始時刻マスタ!AA126&gt;=シフト設定マスタ!$D$14,希望開始時刻マスタ!AA126&lt;シフト設定マスタ!$E$14,$AH126="ホール"),"C",IF(AND(希望開始時刻マスタ!AA126&gt;=シフト設定マスタ!$D$15,希望開始時刻マスタ!AA126&lt;シフト設定マスタ!$E$15,$AH126="ホール"),"D",IF(希望開始時刻マスタ!AA126="休み","休み","")))))</f>
        <v/>
      </c>
      <c r="AB126" s="142" t="str">
        <f>IF(AND(希望開始時刻マスタ!AB126&gt;=シフト設定マスタ!$D$12,希望開始時刻マスタ!AB126&lt;シフト設定マスタ!$E$12,$AH126="キッチン"),"A",IF(AND(希望開始時刻マスタ!AB126&gt;=シフト設定マスタ!$D$13,希望開始時刻マスタ!AB126&lt;シフト設定マスタ!$E$13,$AH126="キッチン"),"B",IF(AND(希望開始時刻マスタ!AB126&gt;=シフト設定マスタ!$D$14,希望開始時刻マスタ!AB126&lt;シフト設定マスタ!$E$14,$AH126="ホール"),"C",IF(AND(希望開始時刻マスタ!AB126&gt;=シフト設定マスタ!$D$15,希望開始時刻マスタ!AB126&lt;シフト設定マスタ!$E$15,$AH126="ホール"),"D",IF(希望開始時刻マスタ!AB126="休み","休み","")))))</f>
        <v/>
      </c>
      <c r="AC126" s="142" t="str">
        <f>IF(AND(希望開始時刻マスタ!AC126&gt;=シフト設定マスタ!$D$12,希望開始時刻マスタ!AC126&lt;シフト設定マスタ!$E$12,$AH126="キッチン"),"A",IF(AND(希望開始時刻マスタ!AC126&gt;=シフト設定マスタ!$D$13,希望開始時刻マスタ!AC126&lt;シフト設定マスタ!$E$13,$AH126="キッチン"),"B",IF(AND(希望開始時刻マスタ!AC126&gt;=シフト設定マスタ!$D$14,希望開始時刻マスタ!AC126&lt;シフト設定マスタ!$E$14,$AH126="ホール"),"C",IF(AND(希望開始時刻マスタ!AC126&gt;=シフト設定マスタ!$D$15,希望開始時刻マスタ!AC126&lt;シフト設定マスタ!$E$15,$AH126="ホール"),"D",IF(希望開始時刻マスタ!AC126="休み","休み","")))))</f>
        <v/>
      </c>
      <c r="AD126" s="142" t="str">
        <f>IF(AND(希望開始時刻マスタ!AD126&gt;=シフト設定マスタ!$D$12,希望開始時刻マスタ!AD126&lt;シフト設定マスタ!$E$12,$AH126="キッチン"),"A",IF(AND(希望開始時刻マスタ!AD126&gt;=シフト設定マスタ!$D$13,希望開始時刻マスタ!AD126&lt;シフト設定マスタ!$E$13,$AH126="キッチン"),"B",IF(AND(希望開始時刻マスタ!AD126&gt;=シフト設定マスタ!$D$14,希望開始時刻マスタ!AD126&lt;シフト設定マスタ!$E$14,$AH126="ホール"),"C",IF(AND(希望開始時刻マスタ!AD126&gt;=シフト設定マスタ!$D$15,希望開始時刻マスタ!AD126&lt;シフト設定マスタ!$E$15,$AH126="ホール"),"D",IF(希望開始時刻マスタ!AD126="休み","休み","")))))</f>
        <v/>
      </c>
      <c r="AE126" s="142" t="str">
        <f>IF(AND(希望開始時刻マスタ!AE126&gt;=シフト設定マスタ!$D$12,希望開始時刻マスタ!AE126&lt;シフト設定マスタ!$E$12,$AH126="キッチン"),"A",IF(AND(希望開始時刻マスタ!AE126&gt;=シフト設定マスタ!$D$13,希望開始時刻マスタ!AE126&lt;シフト設定マスタ!$E$13,$AH126="キッチン"),"B",IF(AND(希望開始時刻マスタ!AE126&gt;=シフト設定マスタ!$D$14,希望開始時刻マスタ!AE126&lt;シフト設定マスタ!$E$14,$AH126="ホール"),"C",IF(AND(希望開始時刻マスタ!AE126&gt;=シフト設定マスタ!$D$15,希望開始時刻マスタ!AE126&lt;シフト設定マスタ!$E$15,$AH126="ホール"),"D",IF(希望開始時刻マスタ!AE126="休み","休み","")))))</f>
        <v/>
      </c>
      <c r="AF126" s="142" t="str">
        <f>IF(AND(希望開始時刻マスタ!AF126&gt;=シフト設定マスタ!$D$12,希望開始時刻マスタ!AF126&lt;シフト設定マスタ!$E$12,$AH126="キッチン"),"A",IF(AND(希望開始時刻マスタ!AF126&gt;=シフト設定マスタ!$D$13,希望開始時刻マスタ!AF126&lt;シフト設定マスタ!$E$13,$AH126="キッチン"),"B",IF(AND(希望開始時刻マスタ!AF126&gt;=シフト設定マスタ!$D$14,希望開始時刻マスタ!AF126&lt;シフト設定マスタ!$E$14,$AH126="ホール"),"C",IF(AND(希望開始時刻マスタ!AF126&gt;=シフト設定マスタ!$D$15,希望開始時刻マスタ!AF126&lt;シフト設定マスタ!$E$15,$AH126="ホール"),"D",IF(希望開始時刻マスタ!AF126="休み","休み","")))))</f>
        <v/>
      </c>
      <c r="AG126" s="142" t="str">
        <f>IF(AND(希望開始時刻マスタ!AG126&gt;=シフト設定マスタ!$D$12,希望開始時刻マスタ!AG126&lt;シフト設定マスタ!$E$12,$AH126="キッチン"),"A",IF(AND(希望開始時刻マスタ!AG126&gt;=シフト設定マスタ!$D$13,希望開始時刻マスタ!AG126&lt;シフト設定マスタ!$E$13,$AH126="キッチン"),"B",IF(AND(希望開始時刻マスタ!AG126&gt;=シフト設定マスタ!$D$14,希望開始時刻マスタ!AG126&lt;シフト設定マスタ!$E$14,$AH126="ホール"),"C",IF(AND(希望開始時刻マスタ!AG126&gt;=シフト設定マスタ!$D$15,希望開始時刻マスタ!AG126&lt;シフト設定マスタ!$E$15,$AH126="ホール"),"D",IF(希望開始時刻マスタ!AG126="休み","休み","")))))</f>
        <v/>
      </c>
      <c r="AH126" s="143">
        <f>スタッフマスタ!L30</f>
        <v>0</v>
      </c>
    </row>
    <row r="127" spans="2:34" x14ac:dyDescent="0.4">
      <c r="B127" s="17" t="s">
        <v>78</v>
      </c>
      <c r="C127" s="142" t="str">
        <f>IF(AND(希望開始時刻マスタ!C127&gt;=シフト設定マスタ!$D$12,希望開始時刻マスタ!C127&lt;シフト設定マスタ!$E$12,$AH127="キッチン"),"A",IF(AND(希望開始時刻マスタ!C127&gt;=シフト設定マスタ!$D$13,希望開始時刻マスタ!C127&lt;シフト設定マスタ!$E$13,$AH127="キッチン"),"B",IF(AND(希望開始時刻マスタ!C127&gt;=シフト設定マスタ!$D$14,希望開始時刻マスタ!C127&lt;シフト設定マスタ!$E$14,$AH127="ホール"),"C",IF(AND(希望開始時刻マスタ!C127&gt;=シフト設定マスタ!$D$15,希望開始時刻マスタ!C127&lt;シフト設定マスタ!$E$15,$AH127="ホール"),"D",IF(希望開始時刻マスタ!C127="休み","休み","")))))</f>
        <v/>
      </c>
      <c r="D127" s="142" t="str">
        <f>IF(AND(希望開始時刻マスタ!D127&gt;=シフト設定マスタ!$D$12,希望開始時刻マスタ!D127&lt;シフト設定マスタ!$E$12,$AH127="キッチン"),"A",IF(AND(希望開始時刻マスタ!D127&gt;=シフト設定マスタ!$D$13,希望開始時刻マスタ!D127&lt;シフト設定マスタ!$E$13,$AH127="キッチン"),"B",IF(AND(希望開始時刻マスタ!D127&gt;=シフト設定マスタ!$D$14,希望開始時刻マスタ!D127&lt;シフト設定マスタ!$E$14,$AH127="ホール"),"C",IF(AND(希望開始時刻マスタ!D127&gt;=シフト設定マスタ!$D$15,希望開始時刻マスタ!D127&lt;シフト設定マスタ!$E$15,$AH127="ホール"),"D",IF(希望開始時刻マスタ!D127="休み","休み","")))))</f>
        <v/>
      </c>
      <c r="E127" s="142" t="str">
        <f>IF(AND(希望開始時刻マスタ!E127&gt;=シフト設定マスタ!$D$12,希望開始時刻マスタ!E127&lt;シフト設定マスタ!$E$12,$AH127="キッチン"),"A",IF(AND(希望開始時刻マスタ!E127&gt;=シフト設定マスタ!$D$13,希望開始時刻マスタ!E127&lt;シフト設定マスタ!$E$13,$AH127="キッチン"),"B",IF(AND(希望開始時刻マスタ!E127&gt;=シフト設定マスタ!$D$14,希望開始時刻マスタ!E127&lt;シフト設定マスタ!$E$14,$AH127="ホール"),"C",IF(AND(希望開始時刻マスタ!E127&gt;=シフト設定マスタ!$D$15,希望開始時刻マスタ!E127&lt;シフト設定マスタ!$E$15,$AH127="ホール"),"D",IF(希望開始時刻マスタ!E127="休み","休み","")))))</f>
        <v/>
      </c>
      <c r="F127" s="142" t="str">
        <f>IF(AND(希望開始時刻マスタ!F127&gt;=シフト設定マスタ!$D$12,希望開始時刻マスタ!F127&lt;シフト設定マスタ!$E$12,$AH127="キッチン"),"A",IF(AND(希望開始時刻マスタ!F127&gt;=シフト設定マスタ!$D$13,希望開始時刻マスタ!F127&lt;シフト設定マスタ!$E$13,$AH127="キッチン"),"B",IF(AND(希望開始時刻マスタ!F127&gt;=シフト設定マスタ!$D$14,希望開始時刻マスタ!F127&lt;シフト設定マスタ!$E$14,$AH127="ホール"),"C",IF(AND(希望開始時刻マスタ!F127&gt;=シフト設定マスタ!$D$15,希望開始時刻マスタ!F127&lt;シフト設定マスタ!$E$15,$AH127="ホール"),"D",IF(希望開始時刻マスタ!F127="休み","休み","")))))</f>
        <v/>
      </c>
      <c r="G127" s="142" t="str">
        <f>IF(AND(希望開始時刻マスタ!G127&gt;=シフト設定マスタ!$D$12,希望開始時刻マスタ!G127&lt;シフト設定マスタ!$E$12,$AH127="キッチン"),"A",IF(AND(希望開始時刻マスタ!G127&gt;=シフト設定マスタ!$D$13,希望開始時刻マスタ!G127&lt;シフト設定マスタ!$E$13,$AH127="キッチン"),"B",IF(AND(希望開始時刻マスタ!G127&gt;=シフト設定マスタ!$D$14,希望開始時刻マスタ!G127&lt;シフト設定マスタ!$E$14,$AH127="ホール"),"C",IF(AND(希望開始時刻マスタ!G127&gt;=シフト設定マスタ!$D$15,希望開始時刻マスタ!G127&lt;シフト設定マスタ!$E$15,$AH127="ホール"),"D",IF(希望開始時刻マスタ!G127="休み","休み","")))))</f>
        <v/>
      </c>
      <c r="H127" s="142" t="str">
        <f>IF(AND(希望開始時刻マスタ!H127&gt;=シフト設定マスタ!$D$12,希望開始時刻マスタ!H127&lt;シフト設定マスタ!$E$12,$AH127="キッチン"),"A",IF(AND(希望開始時刻マスタ!H127&gt;=シフト設定マスタ!$D$13,希望開始時刻マスタ!H127&lt;シフト設定マスタ!$E$13,$AH127="キッチン"),"B",IF(AND(希望開始時刻マスタ!H127&gt;=シフト設定マスタ!$D$14,希望開始時刻マスタ!H127&lt;シフト設定マスタ!$E$14,$AH127="ホール"),"C",IF(AND(希望開始時刻マスタ!H127&gt;=シフト設定マスタ!$D$15,希望開始時刻マスタ!H127&lt;シフト設定マスタ!$E$15,$AH127="ホール"),"D",IF(希望開始時刻マスタ!H127="休み","休み","")))))</f>
        <v/>
      </c>
      <c r="I127" s="142" t="str">
        <f>IF(AND(希望開始時刻マスタ!I127&gt;=シフト設定マスタ!$D$12,希望開始時刻マスタ!I127&lt;シフト設定マスタ!$E$12,$AH127="キッチン"),"A",IF(AND(希望開始時刻マスタ!I127&gt;=シフト設定マスタ!$D$13,希望開始時刻マスタ!I127&lt;シフト設定マスタ!$E$13,$AH127="キッチン"),"B",IF(AND(希望開始時刻マスタ!I127&gt;=シフト設定マスタ!$D$14,希望開始時刻マスタ!I127&lt;シフト設定マスタ!$E$14,$AH127="ホール"),"C",IF(AND(希望開始時刻マスタ!I127&gt;=シフト設定マスタ!$D$15,希望開始時刻マスタ!I127&lt;シフト設定マスタ!$E$15,$AH127="ホール"),"D",IF(希望開始時刻マスタ!I127="休み","休み","")))))</f>
        <v/>
      </c>
      <c r="J127" s="142" t="str">
        <f>IF(AND(希望開始時刻マスタ!J127&gt;=シフト設定マスタ!$D$12,希望開始時刻マスタ!J127&lt;シフト設定マスタ!$E$12,$AH127="キッチン"),"A",IF(AND(希望開始時刻マスタ!J127&gt;=シフト設定マスタ!$D$13,希望開始時刻マスタ!J127&lt;シフト設定マスタ!$E$13,$AH127="キッチン"),"B",IF(AND(希望開始時刻マスタ!J127&gt;=シフト設定マスタ!$D$14,希望開始時刻マスタ!J127&lt;シフト設定マスタ!$E$14,$AH127="ホール"),"C",IF(AND(希望開始時刻マスタ!J127&gt;=シフト設定マスタ!$D$15,希望開始時刻マスタ!J127&lt;シフト設定マスタ!$E$15,$AH127="ホール"),"D",IF(希望開始時刻マスタ!J127="休み","休み","")))))</f>
        <v/>
      </c>
      <c r="K127" s="142" t="str">
        <f>IF(AND(希望開始時刻マスタ!K127&gt;=シフト設定マスタ!$D$12,希望開始時刻マスタ!K127&lt;シフト設定マスタ!$E$12,$AH127="キッチン"),"A",IF(AND(希望開始時刻マスタ!K127&gt;=シフト設定マスタ!$D$13,希望開始時刻マスタ!K127&lt;シフト設定マスタ!$E$13,$AH127="キッチン"),"B",IF(AND(希望開始時刻マスタ!K127&gt;=シフト設定マスタ!$D$14,希望開始時刻マスタ!K127&lt;シフト設定マスタ!$E$14,$AH127="ホール"),"C",IF(AND(希望開始時刻マスタ!K127&gt;=シフト設定マスタ!$D$15,希望開始時刻マスタ!K127&lt;シフト設定マスタ!$E$15,$AH127="ホール"),"D",IF(希望開始時刻マスタ!K127="休み","休み","")))))</f>
        <v/>
      </c>
      <c r="L127" s="142" t="str">
        <f>IF(AND(希望開始時刻マスタ!L127&gt;=シフト設定マスタ!$D$12,希望開始時刻マスタ!L127&lt;シフト設定マスタ!$E$12,$AH127="キッチン"),"A",IF(AND(希望開始時刻マスタ!L127&gt;=シフト設定マスタ!$D$13,希望開始時刻マスタ!L127&lt;シフト設定マスタ!$E$13,$AH127="キッチン"),"B",IF(AND(希望開始時刻マスタ!L127&gt;=シフト設定マスタ!$D$14,希望開始時刻マスタ!L127&lt;シフト設定マスタ!$E$14,$AH127="ホール"),"C",IF(AND(希望開始時刻マスタ!L127&gt;=シフト設定マスタ!$D$15,希望開始時刻マスタ!L127&lt;シフト設定マスタ!$E$15,$AH127="ホール"),"D",IF(希望開始時刻マスタ!L127="休み","休み","")))))</f>
        <v/>
      </c>
      <c r="M127" s="142" t="str">
        <f>IF(AND(希望開始時刻マスタ!M127&gt;=シフト設定マスタ!$D$12,希望開始時刻マスタ!M127&lt;シフト設定マスタ!$E$12,$AH127="キッチン"),"A",IF(AND(希望開始時刻マスタ!M127&gt;=シフト設定マスタ!$D$13,希望開始時刻マスタ!M127&lt;シフト設定マスタ!$E$13,$AH127="キッチン"),"B",IF(AND(希望開始時刻マスタ!M127&gt;=シフト設定マスタ!$D$14,希望開始時刻マスタ!M127&lt;シフト設定マスタ!$E$14,$AH127="ホール"),"C",IF(AND(希望開始時刻マスタ!M127&gt;=シフト設定マスタ!$D$15,希望開始時刻マスタ!M127&lt;シフト設定マスタ!$E$15,$AH127="ホール"),"D",IF(希望開始時刻マスタ!M127="休み","休み","")))))</f>
        <v/>
      </c>
      <c r="N127" s="142" t="str">
        <f>IF(AND(希望開始時刻マスタ!N127&gt;=シフト設定マスタ!$D$12,希望開始時刻マスタ!N127&lt;シフト設定マスタ!$E$12,$AH127="キッチン"),"A",IF(AND(希望開始時刻マスタ!N127&gt;=シフト設定マスタ!$D$13,希望開始時刻マスタ!N127&lt;シフト設定マスタ!$E$13,$AH127="キッチン"),"B",IF(AND(希望開始時刻マスタ!N127&gt;=シフト設定マスタ!$D$14,希望開始時刻マスタ!N127&lt;シフト設定マスタ!$E$14,$AH127="ホール"),"C",IF(AND(希望開始時刻マスタ!N127&gt;=シフト設定マスタ!$D$15,希望開始時刻マスタ!N127&lt;シフト設定マスタ!$E$15,$AH127="ホール"),"D",IF(希望開始時刻マスタ!N127="休み","休み","")))))</f>
        <v/>
      </c>
      <c r="O127" s="142" t="str">
        <f>IF(AND(希望開始時刻マスタ!O127&gt;=シフト設定マスタ!$D$12,希望開始時刻マスタ!O127&lt;シフト設定マスタ!$E$12,$AH127="キッチン"),"A",IF(AND(希望開始時刻マスタ!O127&gt;=シフト設定マスタ!$D$13,希望開始時刻マスタ!O127&lt;シフト設定マスタ!$E$13,$AH127="キッチン"),"B",IF(AND(希望開始時刻マスタ!O127&gt;=シフト設定マスタ!$D$14,希望開始時刻マスタ!O127&lt;シフト設定マスタ!$E$14,$AH127="ホール"),"C",IF(AND(希望開始時刻マスタ!O127&gt;=シフト設定マスタ!$D$15,希望開始時刻マスタ!O127&lt;シフト設定マスタ!$E$15,$AH127="ホール"),"D",IF(希望開始時刻マスタ!O127="休み","休み","")))))</f>
        <v/>
      </c>
      <c r="P127" s="142" t="str">
        <f>IF(AND(希望開始時刻マスタ!P127&gt;=シフト設定マスタ!$D$12,希望開始時刻マスタ!P127&lt;シフト設定マスタ!$E$12,$AH127="キッチン"),"A",IF(AND(希望開始時刻マスタ!P127&gt;=シフト設定マスタ!$D$13,希望開始時刻マスタ!P127&lt;シフト設定マスタ!$E$13,$AH127="キッチン"),"B",IF(AND(希望開始時刻マスタ!P127&gt;=シフト設定マスタ!$D$14,希望開始時刻マスタ!P127&lt;シフト設定マスタ!$E$14,$AH127="ホール"),"C",IF(AND(希望開始時刻マスタ!P127&gt;=シフト設定マスタ!$D$15,希望開始時刻マスタ!P127&lt;シフト設定マスタ!$E$15,$AH127="ホール"),"D",IF(希望開始時刻マスタ!P127="休み","休み","")))))</f>
        <v/>
      </c>
      <c r="Q127" s="142" t="str">
        <f>IF(AND(希望開始時刻マスタ!Q127&gt;=シフト設定マスタ!$D$12,希望開始時刻マスタ!Q127&lt;シフト設定マスタ!$E$12,$AH127="キッチン"),"A",IF(AND(希望開始時刻マスタ!Q127&gt;=シフト設定マスタ!$D$13,希望開始時刻マスタ!Q127&lt;シフト設定マスタ!$E$13,$AH127="キッチン"),"B",IF(AND(希望開始時刻マスタ!Q127&gt;=シフト設定マスタ!$D$14,希望開始時刻マスタ!Q127&lt;シフト設定マスタ!$E$14,$AH127="ホール"),"C",IF(AND(希望開始時刻マスタ!Q127&gt;=シフト設定マスタ!$D$15,希望開始時刻マスタ!Q127&lt;シフト設定マスタ!$E$15,$AH127="ホール"),"D",IF(希望開始時刻マスタ!Q127="休み","休み","")))))</f>
        <v/>
      </c>
      <c r="R127" s="142" t="str">
        <f>IF(AND(希望開始時刻マスタ!R127&gt;=シフト設定マスタ!$D$12,希望開始時刻マスタ!R127&lt;シフト設定マスタ!$E$12,$AH127="キッチン"),"A",IF(AND(希望開始時刻マスタ!R127&gt;=シフト設定マスタ!$D$13,希望開始時刻マスタ!R127&lt;シフト設定マスタ!$E$13,$AH127="キッチン"),"B",IF(AND(希望開始時刻マスタ!R127&gt;=シフト設定マスタ!$D$14,希望開始時刻マスタ!R127&lt;シフト設定マスタ!$E$14,$AH127="ホール"),"C",IF(AND(希望開始時刻マスタ!R127&gt;=シフト設定マスタ!$D$15,希望開始時刻マスタ!R127&lt;シフト設定マスタ!$E$15,$AH127="ホール"),"D",IF(希望開始時刻マスタ!R127="休み","休み","")))))</f>
        <v/>
      </c>
      <c r="S127" s="142" t="str">
        <f>IF(AND(希望開始時刻マスタ!S127&gt;=シフト設定マスタ!$D$12,希望開始時刻マスタ!S127&lt;シフト設定マスタ!$E$12,$AH127="キッチン"),"A",IF(AND(希望開始時刻マスタ!S127&gt;=シフト設定マスタ!$D$13,希望開始時刻マスタ!S127&lt;シフト設定マスタ!$E$13,$AH127="キッチン"),"B",IF(AND(希望開始時刻マスタ!S127&gt;=シフト設定マスタ!$D$14,希望開始時刻マスタ!S127&lt;シフト設定マスタ!$E$14,$AH127="ホール"),"C",IF(AND(希望開始時刻マスタ!S127&gt;=シフト設定マスタ!$D$15,希望開始時刻マスタ!S127&lt;シフト設定マスタ!$E$15,$AH127="ホール"),"D",IF(希望開始時刻マスタ!S127="休み","休み","")))))</f>
        <v/>
      </c>
      <c r="T127" s="142" t="str">
        <f>IF(AND(希望開始時刻マスタ!T127&gt;=シフト設定マスタ!$D$12,希望開始時刻マスタ!T127&lt;シフト設定マスタ!$E$12,$AH127="キッチン"),"A",IF(AND(希望開始時刻マスタ!T127&gt;=シフト設定マスタ!$D$13,希望開始時刻マスタ!T127&lt;シフト設定マスタ!$E$13,$AH127="キッチン"),"B",IF(AND(希望開始時刻マスタ!T127&gt;=シフト設定マスタ!$D$14,希望開始時刻マスタ!T127&lt;シフト設定マスタ!$E$14,$AH127="ホール"),"C",IF(AND(希望開始時刻マスタ!T127&gt;=シフト設定マスタ!$D$15,希望開始時刻マスタ!T127&lt;シフト設定マスタ!$E$15,$AH127="ホール"),"D",IF(希望開始時刻マスタ!T127="休み","休み","")))))</f>
        <v/>
      </c>
      <c r="U127" s="142" t="str">
        <f>IF(AND(希望開始時刻マスタ!U127&gt;=シフト設定マスタ!$D$12,希望開始時刻マスタ!U127&lt;シフト設定マスタ!$E$12,$AH127="キッチン"),"A",IF(AND(希望開始時刻マスタ!U127&gt;=シフト設定マスタ!$D$13,希望開始時刻マスタ!U127&lt;シフト設定マスタ!$E$13,$AH127="キッチン"),"B",IF(AND(希望開始時刻マスタ!U127&gt;=シフト設定マスタ!$D$14,希望開始時刻マスタ!U127&lt;シフト設定マスタ!$E$14,$AH127="ホール"),"C",IF(AND(希望開始時刻マスタ!U127&gt;=シフト設定マスタ!$D$15,希望開始時刻マスタ!U127&lt;シフト設定マスタ!$E$15,$AH127="ホール"),"D",IF(希望開始時刻マスタ!U127="休み","休み","")))))</f>
        <v/>
      </c>
      <c r="V127" s="142" t="str">
        <f>IF(AND(希望開始時刻マスタ!V127&gt;=シフト設定マスタ!$D$12,希望開始時刻マスタ!V127&lt;シフト設定マスタ!$E$12,$AH127="キッチン"),"A",IF(AND(希望開始時刻マスタ!V127&gt;=シフト設定マスタ!$D$13,希望開始時刻マスタ!V127&lt;シフト設定マスタ!$E$13,$AH127="キッチン"),"B",IF(AND(希望開始時刻マスタ!V127&gt;=シフト設定マスタ!$D$14,希望開始時刻マスタ!V127&lt;シフト設定マスタ!$E$14,$AH127="ホール"),"C",IF(AND(希望開始時刻マスタ!V127&gt;=シフト設定マスタ!$D$15,希望開始時刻マスタ!V127&lt;シフト設定マスタ!$E$15,$AH127="ホール"),"D",IF(希望開始時刻マスタ!V127="休み","休み","")))))</f>
        <v/>
      </c>
      <c r="W127" s="142" t="str">
        <f>IF(AND(希望開始時刻マスタ!W127&gt;=シフト設定マスタ!$D$12,希望開始時刻マスタ!W127&lt;シフト設定マスタ!$E$12,$AH127="キッチン"),"A",IF(AND(希望開始時刻マスタ!W127&gt;=シフト設定マスタ!$D$13,希望開始時刻マスタ!W127&lt;シフト設定マスタ!$E$13,$AH127="キッチン"),"B",IF(AND(希望開始時刻マスタ!W127&gt;=シフト設定マスタ!$D$14,希望開始時刻マスタ!W127&lt;シフト設定マスタ!$E$14,$AH127="ホール"),"C",IF(AND(希望開始時刻マスタ!W127&gt;=シフト設定マスタ!$D$15,希望開始時刻マスタ!W127&lt;シフト設定マスタ!$E$15,$AH127="ホール"),"D",IF(希望開始時刻マスタ!W127="休み","休み","")))))</f>
        <v/>
      </c>
      <c r="X127" s="142" t="str">
        <f>IF(AND(希望開始時刻マスタ!X127&gt;=シフト設定マスタ!$D$12,希望開始時刻マスタ!X127&lt;シフト設定マスタ!$E$12,$AH127="キッチン"),"A",IF(AND(希望開始時刻マスタ!X127&gt;=シフト設定マスタ!$D$13,希望開始時刻マスタ!X127&lt;シフト設定マスタ!$E$13,$AH127="キッチン"),"B",IF(AND(希望開始時刻マスタ!X127&gt;=シフト設定マスタ!$D$14,希望開始時刻マスタ!X127&lt;シフト設定マスタ!$E$14,$AH127="ホール"),"C",IF(AND(希望開始時刻マスタ!X127&gt;=シフト設定マスタ!$D$15,希望開始時刻マスタ!X127&lt;シフト設定マスタ!$E$15,$AH127="ホール"),"D",IF(希望開始時刻マスタ!X127="休み","休み","")))))</f>
        <v/>
      </c>
      <c r="Y127" s="142" t="str">
        <f>IF(AND(希望開始時刻マスタ!Y127&gt;=シフト設定マスタ!$D$12,希望開始時刻マスタ!Y127&lt;シフト設定マスタ!$E$12,$AH127="キッチン"),"A",IF(AND(希望開始時刻マスタ!Y127&gt;=シフト設定マスタ!$D$13,希望開始時刻マスタ!Y127&lt;シフト設定マスタ!$E$13,$AH127="キッチン"),"B",IF(AND(希望開始時刻マスタ!Y127&gt;=シフト設定マスタ!$D$14,希望開始時刻マスタ!Y127&lt;シフト設定マスタ!$E$14,$AH127="ホール"),"C",IF(AND(希望開始時刻マスタ!Y127&gt;=シフト設定マスタ!$D$15,希望開始時刻マスタ!Y127&lt;シフト設定マスタ!$E$15,$AH127="ホール"),"D",IF(希望開始時刻マスタ!Y127="休み","休み","")))))</f>
        <v/>
      </c>
      <c r="Z127" s="142" t="str">
        <f>IF(AND(希望開始時刻マスタ!Z127&gt;=シフト設定マスタ!$D$12,希望開始時刻マスタ!Z127&lt;シフト設定マスタ!$E$12,$AH127="キッチン"),"A",IF(AND(希望開始時刻マスタ!Z127&gt;=シフト設定マスタ!$D$13,希望開始時刻マスタ!Z127&lt;シフト設定マスタ!$E$13,$AH127="キッチン"),"B",IF(AND(希望開始時刻マスタ!Z127&gt;=シフト設定マスタ!$D$14,希望開始時刻マスタ!Z127&lt;シフト設定マスタ!$E$14,$AH127="ホール"),"C",IF(AND(希望開始時刻マスタ!Z127&gt;=シフト設定マスタ!$D$15,希望開始時刻マスタ!Z127&lt;シフト設定マスタ!$E$15,$AH127="ホール"),"D",IF(希望開始時刻マスタ!Z127="休み","休み","")))))</f>
        <v/>
      </c>
      <c r="AA127" s="142" t="str">
        <f>IF(AND(希望開始時刻マスタ!AA127&gt;=シフト設定マスタ!$D$12,希望開始時刻マスタ!AA127&lt;シフト設定マスタ!$E$12,$AH127="キッチン"),"A",IF(AND(希望開始時刻マスタ!AA127&gt;=シフト設定マスタ!$D$13,希望開始時刻マスタ!AA127&lt;シフト設定マスタ!$E$13,$AH127="キッチン"),"B",IF(AND(希望開始時刻マスタ!AA127&gt;=シフト設定マスタ!$D$14,希望開始時刻マスタ!AA127&lt;シフト設定マスタ!$E$14,$AH127="ホール"),"C",IF(AND(希望開始時刻マスタ!AA127&gt;=シフト設定マスタ!$D$15,希望開始時刻マスタ!AA127&lt;シフト設定マスタ!$E$15,$AH127="ホール"),"D",IF(希望開始時刻マスタ!AA127="休み","休み","")))))</f>
        <v/>
      </c>
      <c r="AB127" s="142" t="str">
        <f>IF(AND(希望開始時刻マスタ!AB127&gt;=シフト設定マスタ!$D$12,希望開始時刻マスタ!AB127&lt;シフト設定マスタ!$E$12,$AH127="キッチン"),"A",IF(AND(希望開始時刻マスタ!AB127&gt;=シフト設定マスタ!$D$13,希望開始時刻マスタ!AB127&lt;シフト設定マスタ!$E$13,$AH127="キッチン"),"B",IF(AND(希望開始時刻マスタ!AB127&gt;=シフト設定マスタ!$D$14,希望開始時刻マスタ!AB127&lt;シフト設定マスタ!$E$14,$AH127="ホール"),"C",IF(AND(希望開始時刻マスタ!AB127&gt;=シフト設定マスタ!$D$15,希望開始時刻マスタ!AB127&lt;シフト設定マスタ!$E$15,$AH127="ホール"),"D",IF(希望開始時刻マスタ!AB127="休み","休み","")))))</f>
        <v/>
      </c>
      <c r="AC127" s="142" t="str">
        <f>IF(AND(希望開始時刻マスタ!AC127&gt;=シフト設定マスタ!$D$12,希望開始時刻マスタ!AC127&lt;シフト設定マスタ!$E$12,$AH127="キッチン"),"A",IF(AND(希望開始時刻マスタ!AC127&gt;=シフト設定マスタ!$D$13,希望開始時刻マスタ!AC127&lt;シフト設定マスタ!$E$13,$AH127="キッチン"),"B",IF(AND(希望開始時刻マスタ!AC127&gt;=シフト設定マスタ!$D$14,希望開始時刻マスタ!AC127&lt;シフト設定マスタ!$E$14,$AH127="ホール"),"C",IF(AND(希望開始時刻マスタ!AC127&gt;=シフト設定マスタ!$D$15,希望開始時刻マスタ!AC127&lt;シフト設定マスタ!$E$15,$AH127="ホール"),"D",IF(希望開始時刻マスタ!AC127="休み","休み","")))))</f>
        <v/>
      </c>
      <c r="AD127" s="142" t="str">
        <f>IF(AND(希望開始時刻マスタ!AD127&gt;=シフト設定マスタ!$D$12,希望開始時刻マスタ!AD127&lt;シフト設定マスタ!$E$12,$AH127="キッチン"),"A",IF(AND(希望開始時刻マスタ!AD127&gt;=シフト設定マスタ!$D$13,希望開始時刻マスタ!AD127&lt;シフト設定マスタ!$E$13,$AH127="キッチン"),"B",IF(AND(希望開始時刻マスタ!AD127&gt;=シフト設定マスタ!$D$14,希望開始時刻マスタ!AD127&lt;シフト設定マスタ!$E$14,$AH127="ホール"),"C",IF(AND(希望開始時刻マスタ!AD127&gt;=シフト設定マスタ!$D$15,希望開始時刻マスタ!AD127&lt;シフト設定マスタ!$E$15,$AH127="ホール"),"D",IF(希望開始時刻マスタ!AD127="休み","休み","")))))</f>
        <v/>
      </c>
      <c r="AE127" s="142" t="str">
        <f>IF(AND(希望開始時刻マスタ!AE127&gt;=シフト設定マスタ!$D$12,希望開始時刻マスタ!AE127&lt;シフト設定マスタ!$E$12,$AH127="キッチン"),"A",IF(AND(希望開始時刻マスタ!AE127&gt;=シフト設定マスタ!$D$13,希望開始時刻マスタ!AE127&lt;シフト設定マスタ!$E$13,$AH127="キッチン"),"B",IF(AND(希望開始時刻マスタ!AE127&gt;=シフト設定マスタ!$D$14,希望開始時刻マスタ!AE127&lt;シフト設定マスタ!$E$14,$AH127="ホール"),"C",IF(AND(希望開始時刻マスタ!AE127&gt;=シフト設定マスタ!$D$15,希望開始時刻マスタ!AE127&lt;シフト設定マスタ!$E$15,$AH127="ホール"),"D",IF(希望開始時刻マスタ!AE127="休み","休み","")))))</f>
        <v/>
      </c>
      <c r="AF127" s="142" t="str">
        <f>IF(AND(希望開始時刻マスタ!AF127&gt;=シフト設定マスタ!$D$12,希望開始時刻マスタ!AF127&lt;シフト設定マスタ!$E$12,$AH127="キッチン"),"A",IF(AND(希望開始時刻マスタ!AF127&gt;=シフト設定マスタ!$D$13,希望開始時刻マスタ!AF127&lt;シフト設定マスタ!$E$13,$AH127="キッチン"),"B",IF(AND(希望開始時刻マスタ!AF127&gt;=シフト設定マスタ!$D$14,希望開始時刻マスタ!AF127&lt;シフト設定マスタ!$E$14,$AH127="ホール"),"C",IF(AND(希望開始時刻マスタ!AF127&gt;=シフト設定マスタ!$D$15,希望開始時刻マスタ!AF127&lt;シフト設定マスタ!$E$15,$AH127="ホール"),"D",IF(希望開始時刻マスタ!AF127="休み","休み","")))))</f>
        <v/>
      </c>
      <c r="AG127" s="142" t="str">
        <f>IF(AND(希望開始時刻マスタ!AG127&gt;=シフト設定マスタ!$D$12,希望開始時刻マスタ!AG127&lt;シフト設定マスタ!$E$12,$AH127="キッチン"),"A",IF(AND(希望開始時刻マスタ!AG127&gt;=シフト設定マスタ!$D$13,希望開始時刻マスタ!AG127&lt;シフト設定マスタ!$E$13,$AH127="キッチン"),"B",IF(AND(希望開始時刻マスタ!AG127&gt;=シフト設定マスタ!$D$14,希望開始時刻マスタ!AG127&lt;シフト設定マスタ!$E$14,$AH127="ホール"),"C",IF(AND(希望開始時刻マスタ!AG127&gt;=シフト設定マスタ!$D$15,希望開始時刻マスタ!AG127&lt;シフト設定マスタ!$E$15,$AH127="ホール"),"D",IF(希望開始時刻マスタ!AG127="休み","休み","")))))</f>
        <v/>
      </c>
      <c r="AH127" s="143">
        <f>スタッフマスタ!L31</f>
        <v>0</v>
      </c>
    </row>
    <row r="128" spans="2:34" x14ac:dyDescent="0.4">
      <c r="B128" s="20" t="s">
        <v>79</v>
      </c>
      <c r="C128" s="142" t="str">
        <f>IF(AND(希望開始時刻マスタ!C128&gt;=シフト設定マスタ!$D$12,希望開始時刻マスタ!C128&lt;シフト設定マスタ!$E$12,$AH128="キッチン"),"A",IF(AND(希望開始時刻マスタ!C128&gt;=シフト設定マスタ!$D$13,希望開始時刻マスタ!C128&lt;シフト設定マスタ!$E$13,$AH128="キッチン"),"B",IF(AND(希望開始時刻マスタ!C128&gt;=シフト設定マスタ!$D$14,希望開始時刻マスタ!C128&lt;シフト設定マスタ!$E$14,$AH128="ホール"),"C",IF(AND(希望開始時刻マスタ!C128&gt;=シフト設定マスタ!$D$15,希望開始時刻マスタ!C128&lt;シフト設定マスタ!$E$15,$AH128="ホール"),"D",IF(希望開始時刻マスタ!C128="休み","休み","")))))</f>
        <v/>
      </c>
      <c r="D128" s="142" t="str">
        <f>IF(AND(希望開始時刻マスタ!D128&gt;=シフト設定マスタ!$D$12,希望開始時刻マスタ!D128&lt;シフト設定マスタ!$E$12,$AH128="キッチン"),"A",IF(AND(希望開始時刻マスタ!D128&gt;=シフト設定マスタ!$D$13,希望開始時刻マスタ!D128&lt;シフト設定マスタ!$E$13,$AH128="キッチン"),"B",IF(AND(希望開始時刻マスタ!D128&gt;=シフト設定マスタ!$D$14,希望開始時刻マスタ!D128&lt;シフト設定マスタ!$E$14,$AH128="ホール"),"C",IF(AND(希望開始時刻マスタ!D128&gt;=シフト設定マスタ!$D$15,希望開始時刻マスタ!D128&lt;シフト設定マスタ!$E$15,$AH128="ホール"),"D",IF(希望開始時刻マスタ!D128="休み","休み","")))))</f>
        <v/>
      </c>
      <c r="E128" s="142" t="str">
        <f>IF(AND(希望開始時刻マスタ!E128&gt;=シフト設定マスタ!$D$12,希望開始時刻マスタ!E128&lt;シフト設定マスタ!$E$12,$AH128="キッチン"),"A",IF(AND(希望開始時刻マスタ!E128&gt;=シフト設定マスタ!$D$13,希望開始時刻マスタ!E128&lt;シフト設定マスタ!$E$13,$AH128="キッチン"),"B",IF(AND(希望開始時刻マスタ!E128&gt;=シフト設定マスタ!$D$14,希望開始時刻マスタ!E128&lt;シフト設定マスタ!$E$14,$AH128="ホール"),"C",IF(AND(希望開始時刻マスタ!E128&gt;=シフト設定マスタ!$D$15,希望開始時刻マスタ!E128&lt;シフト設定マスタ!$E$15,$AH128="ホール"),"D",IF(希望開始時刻マスタ!E128="休み","休み","")))))</f>
        <v/>
      </c>
      <c r="F128" s="142" t="str">
        <f>IF(AND(希望開始時刻マスタ!F128&gt;=シフト設定マスタ!$D$12,希望開始時刻マスタ!F128&lt;シフト設定マスタ!$E$12,$AH128="キッチン"),"A",IF(AND(希望開始時刻マスタ!F128&gt;=シフト設定マスタ!$D$13,希望開始時刻マスタ!F128&lt;シフト設定マスタ!$E$13,$AH128="キッチン"),"B",IF(AND(希望開始時刻マスタ!F128&gt;=シフト設定マスタ!$D$14,希望開始時刻マスタ!F128&lt;シフト設定マスタ!$E$14,$AH128="ホール"),"C",IF(AND(希望開始時刻マスタ!F128&gt;=シフト設定マスタ!$D$15,希望開始時刻マスタ!F128&lt;シフト設定マスタ!$E$15,$AH128="ホール"),"D",IF(希望開始時刻マスタ!F128="休み","休み","")))))</f>
        <v/>
      </c>
      <c r="G128" s="142" t="str">
        <f>IF(AND(希望開始時刻マスタ!G128&gt;=シフト設定マスタ!$D$12,希望開始時刻マスタ!G128&lt;シフト設定マスタ!$E$12,$AH128="キッチン"),"A",IF(AND(希望開始時刻マスタ!G128&gt;=シフト設定マスタ!$D$13,希望開始時刻マスタ!G128&lt;シフト設定マスタ!$E$13,$AH128="キッチン"),"B",IF(AND(希望開始時刻マスタ!G128&gt;=シフト設定マスタ!$D$14,希望開始時刻マスタ!G128&lt;シフト設定マスタ!$E$14,$AH128="ホール"),"C",IF(AND(希望開始時刻マスタ!G128&gt;=シフト設定マスタ!$D$15,希望開始時刻マスタ!G128&lt;シフト設定マスタ!$E$15,$AH128="ホール"),"D",IF(希望開始時刻マスタ!G128="休み","休み","")))))</f>
        <v/>
      </c>
      <c r="H128" s="142" t="str">
        <f>IF(AND(希望開始時刻マスタ!H128&gt;=シフト設定マスタ!$D$12,希望開始時刻マスタ!H128&lt;シフト設定マスタ!$E$12,$AH128="キッチン"),"A",IF(AND(希望開始時刻マスタ!H128&gt;=シフト設定マスタ!$D$13,希望開始時刻マスタ!H128&lt;シフト設定マスタ!$E$13,$AH128="キッチン"),"B",IF(AND(希望開始時刻マスタ!H128&gt;=シフト設定マスタ!$D$14,希望開始時刻マスタ!H128&lt;シフト設定マスタ!$E$14,$AH128="ホール"),"C",IF(AND(希望開始時刻マスタ!H128&gt;=シフト設定マスタ!$D$15,希望開始時刻マスタ!H128&lt;シフト設定マスタ!$E$15,$AH128="ホール"),"D",IF(希望開始時刻マスタ!H128="休み","休み","")))))</f>
        <v/>
      </c>
      <c r="I128" s="142" t="str">
        <f>IF(AND(希望開始時刻マスタ!I128&gt;=シフト設定マスタ!$D$12,希望開始時刻マスタ!I128&lt;シフト設定マスタ!$E$12,$AH128="キッチン"),"A",IF(AND(希望開始時刻マスタ!I128&gt;=シフト設定マスタ!$D$13,希望開始時刻マスタ!I128&lt;シフト設定マスタ!$E$13,$AH128="キッチン"),"B",IF(AND(希望開始時刻マスタ!I128&gt;=シフト設定マスタ!$D$14,希望開始時刻マスタ!I128&lt;シフト設定マスタ!$E$14,$AH128="ホール"),"C",IF(AND(希望開始時刻マスタ!I128&gt;=シフト設定マスタ!$D$15,希望開始時刻マスタ!I128&lt;シフト設定マスタ!$E$15,$AH128="ホール"),"D",IF(希望開始時刻マスタ!I128="休み","休み","")))))</f>
        <v/>
      </c>
      <c r="J128" s="142" t="str">
        <f>IF(AND(希望開始時刻マスタ!J128&gt;=シフト設定マスタ!$D$12,希望開始時刻マスタ!J128&lt;シフト設定マスタ!$E$12,$AH128="キッチン"),"A",IF(AND(希望開始時刻マスタ!J128&gt;=シフト設定マスタ!$D$13,希望開始時刻マスタ!J128&lt;シフト設定マスタ!$E$13,$AH128="キッチン"),"B",IF(AND(希望開始時刻マスタ!J128&gt;=シフト設定マスタ!$D$14,希望開始時刻マスタ!J128&lt;シフト設定マスタ!$E$14,$AH128="ホール"),"C",IF(AND(希望開始時刻マスタ!J128&gt;=シフト設定マスタ!$D$15,希望開始時刻マスタ!J128&lt;シフト設定マスタ!$E$15,$AH128="ホール"),"D",IF(希望開始時刻マスタ!J128="休み","休み","")))))</f>
        <v/>
      </c>
      <c r="K128" s="142" t="str">
        <f>IF(AND(希望開始時刻マスタ!K128&gt;=シフト設定マスタ!$D$12,希望開始時刻マスタ!K128&lt;シフト設定マスタ!$E$12,$AH128="キッチン"),"A",IF(AND(希望開始時刻マスタ!K128&gt;=シフト設定マスタ!$D$13,希望開始時刻マスタ!K128&lt;シフト設定マスタ!$E$13,$AH128="キッチン"),"B",IF(AND(希望開始時刻マスタ!K128&gt;=シフト設定マスタ!$D$14,希望開始時刻マスタ!K128&lt;シフト設定マスタ!$E$14,$AH128="ホール"),"C",IF(AND(希望開始時刻マスタ!K128&gt;=シフト設定マスタ!$D$15,希望開始時刻マスタ!K128&lt;シフト設定マスタ!$E$15,$AH128="ホール"),"D",IF(希望開始時刻マスタ!K128="休み","休み","")))))</f>
        <v/>
      </c>
      <c r="L128" s="142" t="str">
        <f>IF(AND(希望開始時刻マスタ!L128&gt;=シフト設定マスタ!$D$12,希望開始時刻マスタ!L128&lt;シフト設定マスタ!$E$12,$AH128="キッチン"),"A",IF(AND(希望開始時刻マスタ!L128&gt;=シフト設定マスタ!$D$13,希望開始時刻マスタ!L128&lt;シフト設定マスタ!$E$13,$AH128="キッチン"),"B",IF(AND(希望開始時刻マスタ!L128&gt;=シフト設定マスタ!$D$14,希望開始時刻マスタ!L128&lt;シフト設定マスタ!$E$14,$AH128="ホール"),"C",IF(AND(希望開始時刻マスタ!L128&gt;=シフト設定マスタ!$D$15,希望開始時刻マスタ!L128&lt;シフト設定マスタ!$E$15,$AH128="ホール"),"D",IF(希望開始時刻マスタ!L128="休み","休み","")))))</f>
        <v/>
      </c>
      <c r="M128" s="142" t="str">
        <f>IF(AND(希望開始時刻マスタ!M128&gt;=シフト設定マスタ!$D$12,希望開始時刻マスタ!M128&lt;シフト設定マスタ!$E$12,$AH128="キッチン"),"A",IF(AND(希望開始時刻マスタ!M128&gt;=シフト設定マスタ!$D$13,希望開始時刻マスタ!M128&lt;シフト設定マスタ!$E$13,$AH128="キッチン"),"B",IF(AND(希望開始時刻マスタ!M128&gt;=シフト設定マスタ!$D$14,希望開始時刻マスタ!M128&lt;シフト設定マスタ!$E$14,$AH128="ホール"),"C",IF(AND(希望開始時刻マスタ!M128&gt;=シフト設定マスタ!$D$15,希望開始時刻マスタ!M128&lt;シフト設定マスタ!$E$15,$AH128="ホール"),"D",IF(希望開始時刻マスタ!M128="休み","休み","")))))</f>
        <v/>
      </c>
      <c r="N128" s="142" t="str">
        <f>IF(AND(希望開始時刻マスタ!N128&gt;=シフト設定マスタ!$D$12,希望開始時刻マスタ!N128&lt;シフト設定マスタ!$E$12,$AH128="キッチン"),"A",IF(AND(希望開始時刻マスタ!N128&gt;=シフト設定マスタ!$D$13,希望開始時刻マスタ!N128&lt;シフト設定マスタ!$E$13,$AH128="キッチン"),"B",IF(AND(希望開始時刻マスタ!N128&gt;=シフト設定マスタ!$D$14,希望開始時刻マスタ!N128&lt;シフト設定マスタ!$E$14,$AH128="ホール"),"C",IF(AND(希望開始時刻マスタ!N128&gt;=シフト設定マスタ!$D$15,希望開始時刻マスタ!N128&lt;シフト設定マスタ!$E$15,$AH128="ホール"),"D",IF(希望開始時刻マスタ!N128="休み","休み","")))))</f>
        <v/>
      </c>
      <c r="O128" s="142" t="str">
        <f>IF(AND(希望開始時刻マスタ!O128&gt;=シフト設定マスタ!$D$12,希望開始時刻マスタ!O128&lt;シフト設定マスタ!$E$12,$AH128="キッチン"),"A",IF(AND(希望開始時刻マスタ!O128&gt;=シフト設定マスタ!$D$13,希望開始時刻マスタ!O128&lt;シフト設定マスタ!$E$13,$AH128="キッチン"),"B",IF(AND(希望開始時刻マスタ!O128&gt;=シフト設定マスタ!$D$14,希望開始時刻マスタ!O128&lt;シフト設定マスタ!$E$14,$AH128="ホール"),"C",IF(AND(希望開始時刻マスタ!O128&gt;=シフト設定マスタ!$D$15,希望開始時刻マスタ!O128&lt;シフト設定マスタ!$E$15,$AH128="ホール"),"D",IF(希望開始時刻マスタ!O128="休み","休み","")))))</f>
        <v/>
      </c>
      <c r="P128" s="142" t="str">
        <f>IF(AND(希望開始時刻マスタ!P128&gt;=シフト設定マスタ!$D$12,希望開始時刻マスタ!P128&lt;シフト設定マスタ!$E$12,$AH128="キッチン"),"A",IF(AND(希望開始時刻マスタ!P128&gt;=シフト設定マスタ!$D$13,希望開始時刻マスタ!P128&lt;シフト設定マスタ!$E$13,$AH128="キッチン"),"B",IF(AND(希望開始時刻マスタ!P128&gt;=シフト設定マスタ!$D$14,希望開始時刻マスタ!P128&lt;シフト設定マスタ!$E$14,$AH128="ホール"),"C",IF(AND(希望開始時刻マスタ!P128&gt;=シフト設定マスタ!$D$15,希望開始時刻マスタ!P128&lt;シフト設定マスタ!$E$15,$AH128="ホール"),"D",IF(希望開始時刻マスタ!P128="休み","休み","")))))</f>
        <v/>
      </c>
      <c r="Q128" s="142" t="str">
        <f>IF(AND(希望開始時刻マスタ!Q128&gt;=シフト設定マスタ!$D$12,希望開始時刻マスタ!Q128&lt;シフト設定マスタ!$E$12,$AH128="キッチン"),"A",IF(AND(希望開始時刻マスタ!Q128&gt;=シフト設定マスタ!$D$13,希望開始時刻マスタ!Q128&lt;シフト設定マスタ!$E$13,$AH128="キッチン"),"B",IF(AND(希望開始時刻マスタ!Q128&gt;=シフト設定マスタ!$D$14,希望開始時刻マスタ!Q128&lt;シフト設定マスタ!$E$14,$AH128="ホール"),"C",IF(AND(希望開始時刻マスタ!Q128&gt;=シフト設定マスタ!$D$15,希望開始時刻マスタ!Q128&lt;シフト設定マスタ!$E$15,$AH128="ホール"),"D",IF(希望開始時刻マスタ!Q128="休み","休み","")))))</f>
        <v/>
      </c>
      <c r="R128" s="142" t="str">
        <f>IF(AND(希望開始時刻マスタ!R128&gt;=シフト設定マスタ!$D$12,希望開始時刻マスタ!R128&lt;シフト設定マスタ!$E$12,$AH128="キッチン"),"A",IF(AND(希望開始時刻マスタ!R128&gt;=シフト設定マスタ!$D$13,希望開始時刻マスタ!R128&lt;シフト設定マスタ!$E$13,$AH128="キッチン"),"B",IF(AND(希望開始時刻マスタ!R128&gt;=シフト設定マスタ!$D$14,希望開始時刻マスタ!R128&lt;シフト設定マスタ!$E$14,$AH128="ホール"),"C",IF(AND(希望開始時刻マスタ!R128&gt;=シフト設定マスタ!$D$15,希望開始時刻マスタ!R128&lt;シフト設定マスタ!$E$15,$AH128="ホール"),"D",IF(希望開始時刻マスタ!R128="休み","休み","")))))</f>
        <v/>
      </c>
      <c r="S128" s="142" t="str">
        <f>IF(AND(希望開始時刻マスタ!S128&gt;=シフト設定マスタ!$D$12,希望開始時刻マスタ!S128&lt;シフト設定マスタ!$E$12,$AH128="キッチン"),"A",IF(AND(希望開始時刻マスタ!S128&gt;=シフト設定マスタ!$D$13,希望開始時刻マスタ!S128&lt;シフト設定マスタ!$E$13,$AH128="キッチン"),"B",IF(AND(希望開始時刻マスタ!S128&gt;=シフト設定マスタ!$D$14,希望開始時刻マスタ!S128&lt;シフト設定マスタ!$E$14,$AH128="ホール"),"C",IF(AND(希望開始時刻マスタ!S128&gt;=シフト設定マスタ!$D$15,希望開始時刻マスタ!S128&lt;シフト設定マスタ!$E$15,$AH128="ホール"),"D",IF(希望開始時刻マスタ!S128="休み","休み","")))))</f>
        <v/>
      </c>
      <c r="T128" s="142" t="str">
        <f>IF(AND(希望開始時刻マスタ!T128&gt;=シフト設定マスタ!$D$12,希望開始時刻マスタ!T128&lt;シフト設定マスタ!$E$12,$AH128="キッチン"),"A",IF(AND(希望開始時刻マスタ!T128&gt;=シフト設定マスタ!$D$13,希望開始時刻マスタ!T128&lt;シフト設定マスタ!$E$13,$AH128="キッチン"),"B",IF(AND(希望開始時刻マスタ!T128&gt;=シフト設定マスタ!$D$14,希望開始時刻マスタ!T128&lt;シフト設定マスタ!$E$14,$AH128="ホール"),"C",IF(AND(希望開始時刻マスタ!T128&gt;=シフト設定マスタ!$D$15,希望開始時刻マスタ!T128&lt;シフト設定マスタ!$E$15,$AH128="ホール"),"D",IF(希望開始時刻マスタ!T128="休み","休み","")))))</f>
        <v/>
      </c>
      <c r="U128" s="142" t="str">
        <f>IF(AND(希望開始時刻マスタ!U128&gt;=シフト設定マスタ!$D$12,希望開始時刻マスタ!U128&lt;シフト設定マスタ!$E$12,$AH128="キッチン"),"A",IF(AND(希望開始時刻マスタ!U128&gt;=シフト設定マスタ!$D$13,希望開始時刻マスタ!U128&lt;シフト設定マスタ!$E$13,$AH128="キッチン"),"B",IF(AND(希望開始時刻マスタ!U128&gt;=シフト設定マスタ!$D$14,希望開始時刻マスタ!U128&lt;シフト設定マスタ!$E$14,$AH128="ホール"),"C",IF(AND(希望開始時刻マスタ!U128&gt;=シフト設定マスタ!$D$15,希望開始時刻マスタ!U128&lt;シフト設定マスタ!$E$15,$AH128="ホール"),"D",IF(希望開始時刻マスタ!U128="休み","休み","")))))</f>
        <v/>
      </c>
      <c r="V128" s="142" t="str">
        <f>IF(AND(希望開始時刻マスタ!V128&gt;=シフト設定マスタ!$D$12,希望開始時刻マスタ!V128&lt;シフト設定マスタ!$E$12,$AH128="キッチン"),"A",IF(AND(希望開始時刻マスタ!V128&gt;=シフト設定マスタ!$D$13,希望開始時刻マスタ!V128&lt;シフト設定マスタ!$E$13,$AH128="キッチン"),"B",IF(AND(希望開始時刻マスタ!V128&gt;=シフト設定マスタ!$D$14,希望開始時刻マスタ!V128&lt;シフト設定マスタ!$E$14,$AH128="ホール"),"C",IF(AND(希望開始時刻マスタ!V128&gt;=シフト設定マスタ!$D$15,希望開始時刻マスタ!V128&lt;シフト設定マスタ!$E$15,$AH128="ホール"),"D",IF(希望開始時刻マスタ!V128="休み","休み","")))))</f>
        <v/>
      </c>
      <c r="W128" s="142" t="str">
        <f>IF(AND(希望開始時刻マスタ!W128&gt;=シフト設定マスタ!$D$12,希望開始時刻マスタ!W128&lt;シフト設定マスタ!$E$12,$AH128="キッチン"),"A",IF(AND(希望開始時刻マスタ!W128&gt;=シフト設定マスタ!$D$13,希望開始時刻マスタ!W128&lt;シフト設定マスタ!$E$13,$AH128="キッチン"),"B",IF(AND(希望開始時刻マスタ!W128&gt;=シフト設定マスタ!$D$14,希望開始時刻マスタ!W128&lt;シフト設定マスタ!$E$14,$AH128="ホール"),"C",IF(AND(希望開始時刻マスタ!W128&gt;=シフト設定マスタ!$D$15,希望開始時刻マスタ!W128&lt;シフト設定マスタ!$E$15,$AH128="ホール"),"D",IF(希望開始時刻マスタ!W128="休み","休み","")))))</f>
        <v/>
      </c>
      <c r="X128" s="142" t="str">
        <f>IF(AND(希望開始時刻マスタ!X128&gt;=シフト設定マスタ!$D$12,希望開始時刻マスタ!X128&lt;シフト設定マスタ!$E$12,$AH128="キッチン"),"A",IF(AND(希望開始時刻マスタ!X128&gt;=シフト設定マスタ!$D$13,希望開始時刻マスタ!X128&lt;シフト設定マスタ!$E$13,$AH128="キッチン"),"B",IF(AND(希望開始時刻マスタ!X128&gt;=シフト設定マスタ!$D$14,希望開始時刻マスタ!X128&lt;シフト設定マスタ!$E$14,$AH128="ホール"),"C",IF(AND(希望開始時刻マスタ!X128&gt;=シフト設定マスタ!$D$15,希望開始時刻マスタ!X128&lt;シフト設定マスタ!$E$15,$AH128="ホール"),"D",IF(希望開始時刻マスタ!X128="休み","休み","")))))</f>
        <v/>
      </c>
      <c r="Y128" s="142" t="str">
        <f>IF(AND(希望開始時刻マスタ!Y128&gt;=シフト設定マスタ!$D$12,希望開始時刻マスタ!Y128&lt;シフト設定マスタ!$E$12,$AH128="キッチン"),"A",IF(AND(希望開始時刻マスタ!Y128&gt;=シフト設定マスタ!$D$13,希望開始時刻マスタ!Y128&lt;シフト設定マスタ!$E$13,$AH128="キッチン"),"B",IF(AND(希望開始時刻マスタ!Y128&gt;=シフト設定マスタ!$D$14,希望開始時刻マスタ!Y128&lt;シフト設定マスタ!$E$14,$AH128="ホール"),"C",IF(AND(希望開始時刻マスタ!Y128&gt;=シフト設定マスタ!$D$15,希望開始時刻マスタ!Y128&lt;シフト設定マスタ!$E$15,$AH128="ホール"),"D",IF(希望開始時刻マスタ!Y128="休み","休み","")))))</f>
        <v/>
      </c>
      <c r="Z128" s="142" t="str">
        <f>IF(AND(希望開始時刻マスタ!Z128&gt;=シフト設定マスタ!$D$12,希望開始時刻マスタ!Z128&lt;シフト設定マスタ!$E$12,$AH128="キッチン"),"A",IF(AND(希望開始時刻マスタ!Z128&gt;=シフト設定マスタ!$D$13,希望開始時刻マスタ!Z128&lt;シフト設定マスタ!$E$13,$AH128="キッチン"),"B",IF(AND(希望開始時刻マスタ!Z128&gt;=シフト設定マスタ!$D$14,希望開始時刻マスタ!Z128&lt;シフト設定マスタ!$E$14,$AH128="ホール"),"C",IF(AND(希望開始時刻マスタ!Z128&gt;=シフト設定マスタ!$D$15,希望開始時刻マスタ!Z128&lt;シフト設定マスタ!$E$15,$AH128="ホール"),"D",IF(希望開始時刻マスタ!Z128="休み","休み","")))))</f>
        <v/>
      </c>
      <c r="AA128" s="142" t="str">
        <f>IF(AND(希望開始時刻マスタ!AA128&gt;=シフト設定マスタ!$D$12,希望開始時刻マスタ!AA128&lt;シフト設定マスタ!$E$12,$AH128="キッチン"),"A",IF(AND(希望開始時刻マスタ!AA128&gt;=シフト設定マスタ!$D$13,希望開始時刻マスタ!AA128&lt;シフト設定マスタ!$E$13,$AH128="キッチン"),"B",IF(AND(希望開始時刻マスタ!AA128&gt;=シフト設定マスタ!$D$14,希望開始時刻マスタ!AA128&lt;シフト設定マスタ!$E$14,$AH128="ホール"),"C",IF(AND(希望開始時刻マスタ!AA128&gt;=シフト設定マスタ!$D$15,希望開始時刻マスタ!AA128&lt;シフト設定マスタ!$E$15,$AH128="ホール"),"D",IF(希望開始時刻マスタ!AA128="休み","休み","")))))</f>
        <v/>
      </c>
      <c r="AB128" s="142" t="str">
        <f>IF(AND(希望開始時刻マスタ!AB128&gt;=シフト設定マスタ!$D$12,希望開始時刻マスタ!AB128&lt;シフト設定マスタ!$E$12,$AH128="キッチン"),"A",IF(AND(希望開始時刻マスタ!AB128&gt;=シフト設定マスタ!$D$13,希望開始時刻マスタ!AB128&lt;シフト設定マスタ!$E$13,$AH128="キッチン"),"B",IF(AND(希望開始時刻マスタ!AB128&gt;=シフト設定マスタ!$D$14,希望開始時刻マスタ!AB128&lt;シフト設定マスタ!$E$14,$AH128="ホール"),"C",IF(AND(希望開始時刻マスタ!AB128&gt;=シフト設定マスタ!$D$15,希望開始時刻マスタ!AB128&lt;シフト設定マスタ!$E$15,$AH128="ホール"),"D",IF(希望開始時刻マスタ!AB128="休み","休み","")))))</f>
        <v/>
      </c>
      <c r="AC128" s="142" t="str">
        <f>IF(AND(希望開始時刻マスタ!AC128&gt;=シフト設定マスタ!$D$12,希望開始時刻マスタ!AC128&lt;シフト設定マスタ!$E$12,$AH128="キッチン"),"A",IF(AND(希望開始時刻マスタ!AC128&gt;=シフト設定マスタ!$D$13,希望開始時刻マスタ!AC128&lt;シフト設定マスタ!$E$13,$AH128="キッチン"),"B",IF(AND(希望開始時刻マスタ!AC128&gt;=シフト設定マスタ!$D$14,希望開始時刻マスタ!AC128&lt;シフト設定マスタ!$E$14,$AH128="ホール"),"C",IF(AND(希望開始時刻マスタ!AC128&gt;=シフト設定マスタ!$D$15,希望開始時刻マスタ!AC128&lt;シフト設定マスタ!$E$15,$AH128="ホール"),"D",IF(希望開始時刻マスタ!AC128="休み","休み","")))))</f>
        <v/>
      </c>
      <c r="AD128" s="142" t="str">
        <f>IF(AND(希望開始時刻マスタ!AD128&gt;=シフト設定マスタ!$D$12,希望開始時刻マスタ!AD128&lt;シフト設定マスタ!$E$12,$AH128="キッチン"),"A",IF(AND(希望開始時刻マスタ!AD128&gt;=シフト設定マスタ!$D$13,希望開始時刻マスタ!AD128&lt;シフト設定マスタ!$E$13,$AH128="キッチン"),"B",IF(AND(希望開始時刻マスタ!AD128&gt;=シフト設定マスタ!$D$14,希望開始時刻マスタ!AD128&lt;シフト設定マスタ!$E$14,$AH128="ホール"),"C",IF(AND(希望開始時刻マスタ!AD128&gt;=シフト設定マスタ!$D$15,希望開始時刻マスタ!AD128&lt;シフト設定マスタ!$E$15,$AH128="ホール"),"D",IF(希望開始時刻マスタ!AD128="休み","休み","")))))</f>
        <v/>
      </c>
      <c r="AE128" s="142" t="str">
        <f>IF(AND(希望開始時刻マスタ!AE128&gt;=シフト設定マスタ!$D$12,希望開始時刻マスタ!AE128&lt;シフト設定マスタ!$E$12,$AH128="キッチン"),"A",IF(AND(希望開始時刻マスタ!AE128&gt;=シフト設定マスタ!$D$13,希望開始時刻マスタ!AE128&lt;シフト設定マスタ!$E$13,$AH128="キッチン"),"B",IF(AND(希望開始時刻マスタ!AE128&gt;=シフト設定マスタ!$D$14,希望開始時刻マスタ!AE128&lt;シフト設定マスタ!$E$14,$AH128="ホール"),"C",IF(AND(希望開始時刻マスタ!AE128&gt;=シフト設定マスタ!$D$15,希望開始時刻マスタ!AE128&lt;シフト設定マスタ!$E$15,$AH128="ホール"),"D",IF(希望開始時刻マスタ!AE128="休み","休み","")))))</f>
        <v/>
      </c>
      <c r="AF128" s="142" t="str">
        <f>IF(AND(希望開始時刻マスタ!AF128&gt;=シフト設定マスタ!$D$12,希望開始時刻マスタ!AF128&lt;シフト設定マスタ!$E$12,$AH128="キッチン"),"A",IF(AND(希望開始時刻マスタ!AF128&gt;=シフト設定マスタ!$D$13,希望開始時刻マスタ!AF128&lt;シフト設定マスタ!$E$13,$AH128="キッチン"),"B",IF(AND(希望開始時刻マスタ!AF128&gt;=シフト設定マスタ!$D$14,希望開始時刻マスタ!AF128&lt;シフト設定マスタ!$E$14,$AH128="ホール"),"C",IF(AND(希望開始時刻マスタ!AF128&gt;=シフト設定マスタ!$D$15,希望開始時刻マスタ!AF128&lt;シフト設定マスタ!$E$15,$AH128="ホール"),"D",IF(希望開始時刻マスタ!AF128="休み","休み","")))))</f>
        <v/>
      </c>
      <c r="AG128" s="142" t="str">
        <f>IF(AND(希望開始時刻マスタ!AG128&gt;=シフト設定マスタ!$D$12,希望開始時刻マスタ!AG128&lt;シフト設定マスタ!$E$12,$AH128="キッチン"),"A",IF(AND(希望開始時刻マスタ!AG128&gt;=シフト設定マスタ!$D$13,希望開始時刻マスタ!AG128&lt;シフト設定マスタ!$E$13,$AH128="キッチン"),"B",IF(AND(希望開始時刻マスタ!AG128&gt;=シフト設定マスタ!$D$14,希望開始時刻マスタ!AG128&lt;シフト設定マスタ!$E$14,$AH128="ホール"),"C",IF(AND(希望開始時刻マスタ!AG128&gt;=シフト設定マスタ!$D$15,希望開始時刻マスタ!AG128&lt;シフト設定マスタ!$E$15,$AH128="ホール"),"D",IF(希望開始時刻マスタ!AG128="休み","休み","")))))</f>
        <v/>
      </c>
      <c r="AH128" s="143">
        <f>スタッフマスタ!L32</f>
        <v>0</v>
      </c>
    </row>
    <row r="130" spans="2:34" x14ac:dyDescent="0.4">
      <c r="B130" s="10">
        <v>5</v>
      </c>
      <c r="C130" s="11">
        <f>DATE(月別シフト!$B$8,B130,1)</f>
        <v>43952</v>
      </c>
      <c r="D130" s="11">
        <f>IF(ISERROR(IF(MONTH(C130+1)=MONTH(C130), C130+1,"")),"",IF(MONTH(C130+1)=MONTH(C130), C130+1,""))</f>
        <v>43953</v>
      </c>
      <c r="E130" s="11">
        <f t="shared" ref="E130:AG130" si="4">IF(ISERROR(IF(MONTH(D130+1)=MONTH(D130), D130+1,"")),"",IF(MONTH(D130+1)=MONTH(D130), D130+1,""))</f>
        <v>43954</v>
      </c>
      <c r="F130" s="11">
        <f t="shared" si="4"/>
        <v>43955</v>
      </c>
      <c r="G130" s="11">
        <f t="shared" si="4"/>
        <v>43956</v>
      </c>
      <c r="H130" s="11">
        <f t="shared" si="4"/>
        <v>43957</v>
      </c>
      <c r="I130" s="11">
        <f t="shared" si="4"/>
        <v>43958</v>
      </c>
      <c r="J130" s="11">
        <f t="shared" si="4"/>
        <v>43959</v>
      </c>
      <c r="K130" s="11">
        <f t="shared" si="4"/>
        <v>43960</v>
      </c>
      <c r="L130" s="11">
        <f t="shared" si="4"/>
        <v>43961</v>
      </c>
      <c r="M130" s="11">
        <f t="shared" si="4"/>
        <v>43962</v>
      </c>
      <c r="N130" s="11">
        <f t="shared" si="4"/>
        <v>43963</v>
      </c>
      <c r="O130" s="11">
        <f t="shared" si="4"/>
        <v>43964</v>
      </c>
      <c r="P130" s="11">
        <f t="shared" si="4"/>
        <v>43965</v>
      </c>
      <c r="Q130" s="11">
        <f t="shared" si="4"/>
        <v>43966</v>
      </c>
      <c r="R130" s="11">
        <f t="shared" si="4"/>
        <v>43967</v>
      </c>
      <c r="S130" s="11">
        <f t="shared" si="4"/>
        <v>43968</v>
      </c>
      <c r="T130" s="11">
        <f t="shared" si="4"/>
        <v>43969</v>
      </c>
      <c r="U130" s="11">
        <f t="shared" si="4"/>
        <v>43970</v>
      </c>
      <c r="V130" s="11">
        <f t="shared" si="4"/>
        <v>43971</v>
      </c>
      <c r="W130" s="11">
        <f t="shared" si="4"/>
        <v>43972</v>
      </c>
      <c r="X130" s="11">
        <f t="shared" si="4"/>
        <v>43973</v>
      </c>
      <c r="Y130" s="11">
        <f t="shared" si="4"/>
        <v>43974</v>
      </c>
      <c r="Z130" s="11">
        <f t="shared" si="4"/>
        <v>43975</v>
      </c>
      <c r="AA130" s="11">
        <f t="shared" si="4"/>
        <v>43976</v>
      </c>
      <c r="AB130" s="11">
        <f t="shared" si="4"/>
        <v>43977</v>
      </c>
      <c r="AC130" s="11">
        <f t="shared" si="4"/>
        <v>43978</v>
      </c>
      <c r="AD130" s="11">
        <f t="shared" si="4"/>
        <v>43979</v>
      </c>
      <c r="AE130" s="11">
        <f t="shared" si="4"/>
        <v>43980</v>
      </c>
      <c r="AF130" s="11">
        <f t="shared" si="4"/>
        <v>43981</v>
      </c>
      <c r="AG130" s="12">
        <f t="shared" si="4"/>
        <v>43982</v>
      </c>
    </row>
    <row r="131" spans="2:34" x14ac:dyDescent="0.4">
      <c r="B131" s="14" t="s">
        <v>50</v>
      </c>
      <c r="C131" s="142" t="str">
        <f>IF(AND(希望開始時刻マスタ!C131&gt;=シフト設定マスタ!$D$12,希望開始時刻マスタ!C131&lt;シフト設定マスタ!$E$12,$AH131="キッチン"),"A",IF(AND(希望開始時刻マスタ!C131&gt;=シフト設定マスタ!$D$13,希望開始時刻マスタ!C131&lt;シフト設定マスタ!$E$13,$AH131="キッチン"),"B",IF(AND(希望開始時刻マスタ!C131&gt;=シフト設定マスタ!$D$14,希望開始時刻マスタ!C131&lt;シフト設定マスタ!$E$14,$AH131="ホール"),"C",IF(AND(希望開始時刻マスタ!C131&gt;=シフト設定マスタ!$D$15,希望開始時刻マスタ!C131&lt;シフト設定マスタ!$E$15,$AH131="ホール"),"D",IF(希望開始時刻マスタ!C131="休み","休み","")))))</f>
        <v/>
      </c>
      <c r="D131" s="142" t="str">
        <f>IF(AND(希望開始時刻マスタ!D131&gt;=シフト設定マスタ!$D$12,希望開始時刻マスタ!D131&lt;シフト設定マスタ!$E$12,$AH131="キッチン"),"A",IF(AND(希望開始時刻マスタ!D131&gt;=シフト設定マスタ!$D$13,希望開始時刻マスタ!D131&lt;シフト設定マスタ!$E$13,$AH131="キッチン"),"B",IF(AND(希望開始時刻マスタ!D131&gt;=シフト設定マスタ!$D$14,希望開始時刻マスタ!D131&lt;シフト設定マスタ!$E$14,$AH131="ホール"),"C",IF(AND(希望開始時刻マスタ!D131&gt;=シフト設定マスタ!$D$15,希望開始時刻マスタ!D131&lt;シフト設定マスタ!$E$15,$AH131="ホール"),"D",IF(希望開始時刻マスタ!D131="休み","休み","")))))</f>
        <v/>
      </c>
      <c r="E131" s="142" t="str">
        <f>IF(AND(希望開始時刻マスタ!E131&gt;=シフト設定マスタ!$D$12,希望開始時刻マスタ!E131&lt;シフト設定マスタ!$E$12,$AH131="キッチン"),"A",IF(AND(希望開始時刻マスタ!E131&gt;=シフト設定マスタ!$D$13,希望開始時刻マスタ!E131&lt;シフト設定マスタ!$E$13,$AH131="キッチン"),"B",IF(AND(希望開始時刻マスタ!E131&gt;=シフト設定マスタ!$D$14,希望開始時刻マスタ!E131&lt;シフト設定マスタ!$E$14,$AH131="ホール"),"C",IF(AND(希望開始時刻マスタ!E131&gt;=シフト設定マスタ!$D$15,希望開始時刻マスタ!E131&lt;シフト設定マスタ!$E$15,$AH131="ホール"),"D",IF(希望開始時刻マスタ!E131="休み","休み","")))))</f>
        <v/>
      </c>
      <c r="F131" s="142" t="str">
        <f>IF(AND(希望開始時刻マスタ!F131&gt;=シフト設定マスタ!$D$12,希望開始時刻マスタ!F131&lt;シフト設定マスタ!$E$12,$AH131="キッチン"),"A",IF(AND(希望開始時刻マスタ!F131&gt;=シフト設定マスタ!$D$13,希望開始時刻マスタ!F131&lt;シフト設定マスタ!$E$13,$AH131="キッチン"),"B",IF(AND(希望開始時刻マスタ!F131&gt;=シフト設定マスタ!$D$14,希望開始時刻マスタ!F131&lt;シフト設定マスタ!$E$14,$AH131="ホール"),"C",IF(AND(希望開始時刻マスタ!F131&gt;=シフト設定マスタ!$D$15,希望開始時刻マスタ!F131&lt;シフト設定マスタ!$E$15,$AH131="ホール"),"D",IF(希望開始時刻マスタ!F131="休み","休み","")))))</f>
        <v/>
      </c>
      <c r="G131" s="142" t="str">
        <f>IF(AND(希望開始時刻マスタ!G131&gt;=シフト設定マスタ!$D$12,希望開始時刻マスタ!G131&lt;シフト設定マスタ!$E$12,$AH131="キッチン"),"A",IF(AND(希望開始時刻マスタ!G131&gt;=シフト設定マスタ!$D$13,希望開始時刻マスタ!G131&lt;シフト設定マスタ!$E$13,$AH131="キッチン"),"B",IF(AND(希望開始時刻マスタ!G131&gt;=シフト設定マスタ!$D$14,希望開始時刻マスタ!G131&lt;シフト設定マスタ!$E$14,$AH131="ホール"),"C",IF(AND(希望開始時刻マスタ!G131&gt;=シフト設定マスタ!$D$15,希望開始時刻マスタ!G131&lt;シフト設定マスタ!$E$15,$AH131="ホール"),"D",IF(希望開始時刻マスタ!G131="休み","休み","")))))</f>
        <v/>
      </c>
      <c r="H131" s="142" t="str">
        <f>IF(AND(希望開始時刻マスタ!H131&gt;=シフト設定マスタ!$D$12,希望開始時刻マスタ!H131&lt;シフト設定マスタ!$E$12,$AH131="キッチン"),"A",IF(AND(希望開始時刻マスタ!H131&gt;=シフト設定マスタ!$D$13,希望開始時刻マスタ!H131&lt;シフト設定マスタ!$E$13,$AH131="キッチン"),"B",IF(AND(希望開始時刻マスタ!H131&gt;=シフト設定マスタ!$D$14,希望開始時刻マスタ!H131&lt;シフト設定マスタ!$E$14,$AH131="ホール"),"C",IF(AND(希望開始時刻マスタ!H131&gt;=シフト設定マスタ!$D$15,希望開始時刻マスタ!H131&lt;シフト設定マスタ!$E$15,$AH131="ホール"),"D",IF(希望開始時刻マスタ!H131="休み","休み","")))))</f>
        <v/>
      </c>
      <c r="I131" s="142" t="str">
        <f>IF(AND(希望開始時刻マスタ!I131&gt;=シフト設定マスタ!$D$12,希望開始時刻マスタ!I131&lt;シフト設定マスタ!$E$12,$AH131="キッチン"),"A",IF(AND(希望開始時刻マスタ!I131&gt;=シフト設定マスタ!$D$13,希望開始時刻マスタ!I131&lt;シフト設定マスタ!$E$13,$AH131="キッチン"),"B",IF(AND(希望開始時刻マスタ!I131&gt;=シフト設定マスタ!$D$14,希望開始時刻マスタ!I131&lt;シフト設定マスタ!$E$14,$AH131="ホール"),"C",IF(AND(希望開始時刻マスタ!I131&gt;=シフト設定マスタ!$D$15,希望開始時刻マスタ!I131&lt;シフト設定マスタ!$E$15,$AH131="ホール"),"D",IF(希望開始時刻マスタ!I131="休み","休み","")))))</f>
        <v/>
      </c>
      <c r="J131" s="142" t="str">
        <f>IF(AND(希望開始時刻マスタ!J131&gt;=シフト設定マスタ!$D$12,希望開始時刻マスタ!J131&lt;シフト設定マスタ!$E$12,$AH131="キッチン"),"A",IF(AND(希望開始時刻マスタ!J131&gt;=シフト設定マスタ!$D$13,希望開始時刻マスタ!J131&lt;シフト設定マスタ!$E$13,$AH131="キッチン"),"B",IF(AND(希望開始時刻マスタ!J131&gt;=シフト設定マスタ!$D$14,希望開始時刻マスタ!J131&lt;シフト設定マスタ!$E$14,$AH131="ホール"),"C",IF(AND(希望開始時刻マスタ!J131&gt;=シフト設定マスタ!$D$15,希望開始時刻マスタ!J131&lt;シフト設定マスタ!$E$15,$AH131="ホール"),"D",IF(希望開始時刻マスタ!J131="休み","休み","")))))</f>
        <v/>
      </c>
      <c r="K131" s="142" t="str">
        <f>IF(AND(希望開始時刻マスタ!K131&gt;=シフト設定マスタ!$D$12,希望開始時刻マスタ!K131&lt;シフト設定マスタ!$E$12,$AH131="キッチン"),"A",IF(AND(希望開始時刻マスタ!K131&gt;=シフト設定マスタ!$D$13,希望開始時刻マスタ!K131&lt;シフト設定マスタ!$E$13,$AH131="キッチン"),"B",IF(AND(希望開始時刻マスタ!K131&gt;=シフト設定マスタ!$D$14,希望開始時刻マスタ!K131&lt;シフト設定マスタ!$E$14,$AH131="ホール"),"C",IF(AND(希望開始時刻マスタ!K131&gt;=シフト設定マスタ!$D$15,希望開始時刻マスタ!K131&lt;シフト設定マスタ!$E$15,$AH131="ホール"),"D",IF(希望開始時刻マスタ!K131="休み","休み","")))))</f>
        <v/>
      </c>
      <c r="L131" s="142" t="str">
        <f>IF(AND(希望開始時刻マスタ!L131&gt;=シフト設定マスタ!$D$12,希望開始時刻マスタ!L131&lt;シフト設定マスタ!$E$12,$AH131="キッチン"),"A",IF(AND(希望開始時刻マスタ!L131&gt;=シフト設定マスタ!$D$13,希望開始時刻マスタ!L131&lt;シフト設定マスタ!$E$13,$AH131="キッチン"),"B",IF(AND(希望開始時刻マスタ!L131&gt;=シフト設定マスタ!$D$14,希望開始時刻マスタ!L131&lt;シフト設定マスタ!$E$14,$AH131="ホール"),"C",IF(AND(希望開始時刻マスタ!L131&gt;=シフト設定マスタ!$D$15,希望開始時刻マスタ!L131&lt;シフト設定マスタ!$E$15,$AH131="ホール"),"D",IF(希望開始時刻マスタ!L131="休み","休み","")))))</f>
        <v/>
      </c>
      <c r="M131" s="142" t="str">
        <f>IF(AND(希望開始時刻マスタ!M131&gt;=シフト設定マスタ!$D$12,希望開始時刻マスタ!M131&lt;シフト設定マスタ!$E$12,$AH131="キッチン"),"A",IF(AND(希望開始時刻マスタ!M131&gt;=シフト設定マスタ!$D$13,希望開始時刻マスタ!M131&lt;シフト設定マスタ!$E$13,$AH131="キッチン"),"B",IF(AND(希望開始時刻マスタ!M131&gt;=シフト設定マスタ!$D$14,希望開始時刻マスタ!M131&lt;シフト設定マスタ!$E$14,$AH131="ホール"),"C",IF(AND(希望開始時刻マスタ!M131&gt;=シフト設定マスタ!$D$15,希望開始時刻マスタ!M131&lt;シフト設定マスタ!$E$15,$AH131="ホール"),"D",IF(希望開始時刻マスタ!M131="休み","休み","")))))</f>
        <v/>
      </c>
      <c r="N131" s="142" t="str">
        <f>IF(AND(希望開始時刻マスタ!N131&gt;=シフト設定マスタ!$D$12,希望開始時刻マスタ!N131&lt;シフト設定マスタ!$E$12,$AH131="キッチン"),"A",IF(AND(希望開始時刻マスタ!N131&gt;=シフト設定マスタ!$D$13,希望開始時刻マスタ!N131&lt;シフト設定マスタ!$E$13,$AH131="キッチン"),"B",IF(AND(希望開始時刻マスタ!N131&gt;=シフト設定マスタ!$D$14,希望開始時刻マスタ!N131&lt;シフト設定マスタ!$E$14,$AH131="ホール"),"C",IF(AND(希望開始時刻マスタ!N131&gt;=シフト設定マスタ!$D$15,希望開始時刻マスタ!N131&lt;シフト設定マスタ!$E$15,$AH131="ホール"),"D",IF(希望開始時刻マスタ!N131="休み","休み","")))))</f>
        <v/>
      </c>
      <c r="O131" s="142" t="str">
        <f>IF(AND(希望開始時刻マスタ!O131&gt;=シフト設定マスタ!$D$12,希望開始時刻マスタ!O131&lt;シフト設定マスタ!$E$12,$AH131="キッチン"),"A",IF(AND(希望開始時刻マスタ!O131&gt;=シフト設定マスタ!$D$13,希望開始時刻マスタ!O131&lt;シフト設定マスタ!$E$13,$AH131="キッチン"),"B",IF(AND(希望開始時刻マスタ!O131&gt;=シフト設定マスタ!$D$14,希望開始時刻マスタ!O131&lt;シフト設定マスタ!$E$14,$AH131="ホール"),"C",IF(AND(希望開始時刻マスタ!O131&gt;=シフト設定マスタ!$D$15,希望開始時刻マスタ!O131&lt;シフト設定マスタ!$E$15,$AH131="ホール"),"D",IF(希望開始時刻マスタ!O131="休み","休み","")))))</f>
        <v/>
      </c>
      <c r="P131" s="142" t="str">
        <f>IF(AND(希望開始時刻マスタ!P131&gt;=シフト設定マスタ!$D$12,希望開始時刻マスタ!P131&lt;シフト設定マスタ!$E$12,$AH131="キッチン"),"A",IF(AND(希望開始時刻マスタ!P131&gt;=シフト設定マスタ!$D$13,希望開始時刻マスタ!P131&lt;シフト設定マスタ!$E$13,$AH131="キッチン"),"B",IF(AND(希望開始時刻マスタ!P131&gt;=シフト設定マスタ!$D$14,希望開始時刻マスタ!P131&lt;シフト設定マスタ!$E$14,$AH131="ホール"),"C",IF(AND(希望開始時刻マスタ!P131&gt;=シフト設定マスタ!$D$15,希望開始時刻マスタ!P131&lt;シフト設定マスタ!$E$15,$AH131="ホール"),"D",IF(希望開始時刻マスタ!P131="休み","休み","")))))</f>
        <v/>
      </c>
      <c r="Q131" s="142" t="str">
        <f>IF(AND(希望開始時刻マスタ!Q131&gt;=シフト設定マスタ!$D$12,希望開始時刻マスタ!Q131&lt;シフト設定マスタ!$E$12,$AH131="キッチン"),"A",IF(AND(希望開始時刻マスタ!Q131&gt;=シフト設定マスタ!$D$13,希望開始時刻マスタ!Q131&lt;シフト設定マスタ!$E$13,$AH131="キッチン"),"B",IF(AND(希望開始時刻マスタ!Q131&gt;=シフト設定マスタ!$D$14,希望開始時刻マスタ!Q131&lt;シフト設定マスタ!$E$14,$AH131="ホール"),"C",IF(AND(希望開始時刻マスタ!Q131&gt;=シフト設定マスタ!$D$15,希望開始時刻マスタ!Q131&lt;シフト設定マスタ!$E$15,$AH131="ホール"),"D",IF(希望開始時刻マスタ!Q131="休み","休み","")))))</f>
        <v/>
      </c>
      <c r="R131" s="142" t="str">
        <f>IF(AND(希望開始時刻マスタ!R131&gt;=シフト設定マスタ!$D$12,希望開始時刻マスタ!R131&lt;シフト設定マスタ!$E$12,$AH131="キッチン"),"A",IF(AND(希望開始時刻マスタ!R131&gt;=シフト設定マスタ!$D$13,希望開始時刻マスタ!R131&lt;シフト設定マスタ!$E$13,$AH131="キッチン"),"B",IF(AND(希望開始時刻マスタ!R131&gt;=シフト設定マスタ!$D$14,希望開始時刻マスタ!R131&lt;シフト設定マスタ!$E$14,$AH131="ホール"),"C",IF(AND(希望開始時刻マスタ!R131&gt;=シフト設定マスタ!$D$15,希望開始時刻マスタ!R131&lt;シフト設定マスタ!$E$15,$AH131="ホール"),"D",IF(希望開始時刻マスタ!R131="休み","休み","")))))</f>
        <v/>
      </c>
      <c r="S131" s="142" t="str">
        <f>IF(AND(希望開始時刻マスタ!S131&gt;=シフト設定マスタ!$D$12,希望開始時刻マスタ!S131&lt;シフト設定マスタ!$E$12,$AH131="キッチン"),"A",IF(AND(希望開始時刻マスタ!S131&gt;=シフト設定マスタ!$D$13,希望開始時刻マスタ!S131&lt;シフト設定マスタ!$E$13,$AH131="キッチン"),"B",IF(AND(希望開始時刻マスタ!S131&gt;=シフト設定マスタ!$D$14,希望開始時刻マスタ!S131&lt;シフト設定マスタ!$E$14,$AH131="ホール"),"C",IF(AND(希望開始時刻マスタ!S131&gt;=シフト設定マスタ!$D$15,希望開始時刻マスタ!S131&lt;シフト設定マスタ!$E$15,$AH131="ホール"),"D",IF(希望開始時刻マスタ!S131="休み","休み","")))))</f>
        <v/>
      </c>
      <c r="T131" s="142" t="str">
        <f>IF(AND(希望開始時刻マスタ!T131&gt;=シフト設定マスタ!$D$12,希望開始時刻マスタ!T131&lt;シフト設定マスタ!$E$12,$AH131="キッチン"),"A",IF(AND(希望開始時刻マスタ!T131&gt;=シフト設定マスタ!$D$13,希望開始時刻マスタ!T131&lt;シフト設定マスタ!$E$13,$AH131="キッチン"),"B",IF(AND(希望開始時刻マスタ!T131&gt;=シフト設定マスタ!$D$14,希望開始時刻マスタ!T131&lt;シフト設定マスタ!$E$14,$AH131="ホール"),"C",IF(AND(希望開始時刻マスタ!T131&gt;=シフト設定マスタ!$D$15,希望開始時刻マスタ!T131&lt;シフト設定マスタ!$E$15,$AH131="ホール"),"D",IF(希望開始時刻マスタ!T131="休み","休み","")))))</f>
        <v/>
      </c>
      <c r="U131" s="142" t="str">
        <f>IF(AND(希望開始時刻マスタ!U131&gt;=シフト設定マスタ!$D$12,希望開始時刻マスタ!U131&lt;シフト設定マスタ!$E$12,$AH131="キッチン"),"A",IF(AND(希望開始時刻マスタ!U131&gt;=シフト設定マスタ!$D$13,希望開始時刻マスタ!U131&lt;シフト設定マスタ!$E$13,$AH131="キッチン"),"B",IF(AND(希望開始時刻マスタ!U131&gt;=シフト設定マスタ!$D$14,希望開始時刻マスタ!U131&lt;シフト設定マスタ!$E$14,$AH131="ホール"),"C",IF(AND(希望開始時刻マスタ!U131&gt;=シフト設定マスタ!$D$15,希望開始時刻マスタ!U131&lt;シフト設定マスタ!$E$15,$AH131="ホール"),"D",IF(希望開始時刻マスタ!U131="休み","休み","")))))</f>
        <v/>
      </c>
      <c r="V131" s="142" t="str">
        <f>IF(AND(希望開始時刻マスタ!V131&gt;=シフト設定マスタ!$D$12,希望開始時刻マスタ!V131&lt;シフト設定マスタ!$E$12,$AH131="キッチン"),"A",IF(AND(希望開始時刻マスタ!V131&gt;=シフト設定マスタ!$D$13,希望開始時刻マスタ!V131&lt;シフト設定マスタ!$E$13,$AH131="キッチン"),"B",IF(AND(希望開始時刻マスタ!V131&gt;=シフト設定マスタ!$D$14,希望開始時刻マスタ!V131&lt;シフト設定マスタ!$E$14,$AH131="ホール"),"C",IF(AND(希望開始時刻マスタ!V131&gt;=シフト設定マスタ!$D$15,希望開始時刻マスタ!V131&lt;シフト設定マスタ!$E$15,$AH131="ホール"),"D",IF(希望開始時刻マスタ!V131="休み","休み","")))))</f>
        <v/>
      </c>
      <c r="W131" s="142" t="str">
        <f>IF(AND(希望開始時刻マスタ!W131&gt;=シフト設定マスタ!$D$12,希望開始時刻マスタ!W131&lt;シフト設定マスタ!$E$12,$AH131="キッチン"),"A",IF(AND(希望開始時刻マスタ!W131&gt;=シフト設定マスタ!$D$13,希望開始時刻マスタ!W131&lt;シフト設定マスタ!$E$13,$AH131="キッチン"),"B",IF(AND(希望開始時刻マスタ!W131&gt;=シフト設定マスタ!$D$14,希望開始時刻マスタ!W131&lt;シフト設定マスタ!$E$14,$AH131="ホール"),"C",IF(AND(希望開始時刻マスタ!W131&gt;=シフト設定マスタ!$D$15,希望開始時刻マスタ!W131&lt;シフト設定マスタ!$E$15,$AH131="ホール"),"D",IF(希望開始時刻マスタ!W131="休み","休み","")))))</f>
        <v/>
      </c>
      <c r="X131" s="142" t="str">
        <f>IF(AND(希望開始時刻マスタ!X131&gt;=シフト設定マスタ!$D$12,希望開始時刻マスタ!X131&lt;シフト設定マスタ!$E$12,$AH131="キッチン"),"A",IF(AND(希望開始時刻マスタ!X131&gt;=シフト設定マスタ!$D$13,希望開始時刻マスタ!X131&lt;シフト設定マスタ!$E$13,$AH131="キッチン"),"B",IF(AND(希望開始時刻マスタ!X131&gt;=シフト設定マスタ!$D$14,希望開始時刻マスタ!X131&lt;シフト設定マスタ!$E$14,$AH131="ホール"),"C",IF(AND(希望開始時刻マスタ!X131&gt;=シフト設定マスタ!$D$15,希望開始時刻マスタ!X131&lt;シフト設定マスタ!$E$15,$AH131="ホール"),"D",IF(希望開始時刻マスタ!X131="休み","休み","")))))</f>
        <v/>
      </c>
      <c r="Y131" s="142" t="str">
        <f>IF(AND(希望開始時刻マスタ!Y131&gt;=シフト設定マスタ!$D$12,希望開始時刻マスタ!Y131&lt;シフト設定マスタ!$E$12,$AH131="キッチン"),"A",IF(AND(希望開始時刻マスタ!Y131&gt;=シフト設定マスタ!$D$13,希望開始時刻マスタ!Y131&lt;シフト設定マスタ!$E$13,$AH131="キッチン"),"B",IF(AND(希望開始時刻マスタ!Y131&gt;=シフト設定マスタ!$D$14,希望開始時刻マスタ!Y131&lt;シフト設定マスタ!$E$14,$AH131="ホール"),"C",IF(AND(希望開始時刻マスタ!Y131&gt;=シフト設定マスタ!$D$15,希望開始時刻マスタ!Y131&lt;シフト設定マスタ!$E$15,$AH131="ホール"),"D",IF(希望開始時刻マスタ!Y131="休み","休み","")))))</f>
        <v/>
      </c>
      <c r="Z131" s="142" t="str">
        <f>IF(AND(希望開始時刻マスタ!Z131&gt;=シフト設定マスタ!$D$12,希望開始時刻マスタ!Z131&lt;シフト設定マスタ!$E$12,$AH131="キッチン"),"A",IF(AND(希望開始時刻マスタ!Z131&gt;=シフト設定マスタ!$D$13,希望開始時刻マスタ!Z131&lt;シフト設定マスタ!$E$13,$AH131="キッチン"),"B",IF(AND(希望開始時刻マスタ!Z131&gt;=シフト設定マスタ!$D$14,希望開始時刻マスタ!Z131&lt;シフト設定マスタ!$E$14,$AH131="ホール"),"C",IF(AND(希望開始時刻マスタ!Z131&gt;=シフト設定マスタ!$D$15,希望開始時刻マスタ!Z131&lt;シフト設定マスタ!$E$15,$AH131="ホール"),"D",IF(希望開始時刻マスタ!Z131="休み","休み","")))))</f>
        <v/>
      </c>
      <c r="AA131" s="142" t="str">
        <f>IF(AND(希望開始時刻マスタ!AA131&gt;=シフト設定マスタ!$D$12,希望開始時刻マスタ!AA131&lt;シフト設定マスタ!$E$12,$AH131="キッチン"),"A",IF(AND(希望開始時刻マスタ!AA131&gt;=シフト設定マスタ!$D$13,希望開始時刻マスタ!AA131&lt;シフト設定マスタ!$E$13,$AH131="キッチン"),"B",IF(AND(希望開始時刻マスタ!AA131&gt;=シフト設定マスタ!$D$14,希望開始時刻マスタ!AA131&lt;シフト設定マスタ!$E$14,$AH131="ホール"),"C",IF(AND(希望開始時刻マスタ!AA131&gt;=シフト設定マスタ!$D$15,希望開始時刻マスタ!AA131&lt;シフト設定マスタ!$E$15,$AH131="ホール"),"D",IF(希望開始時刻マスタ!AA131="休み","休み","")))))</f>
        <v/>
      </c>
      <c r="AB131" s="142" t="str">
        <f>IF(AND(希望開始時刻マスタ!AB131&gt;=シフト設定マスタ!$D$12,希望開始時刻マスタ!AB131&lt;シフト設定マスタ!$E$12,$AH131="キッチン"),"A",IF(AND(希望開始時刻マスタ!AB131&gt;=シフト設定マスタ!$D$13,希望開始時刻マスタ!AB131&lt;シフト設定マスタ!$E$13,$AH131="キッチン"),"B",IF(AND(希望開始時刻マスタ!AB131&gt;=シフト設定マスタ!$D$14,希望開始時刻マスタ!AB131&lt;シフト設定マスタ!$E$14,$AH131="ホール"),"C",IF(AND(希望開始時刻マスタ!AB131&gt;=シフト設定マスタ!$D$15,希望開始時刻マスタ!AB131&lt;シフト設定マスタ!$E$15,$AH131="ホール"),"D",IF(希望開始時刻マスタ!AB131="休み","休み","")))))</f>
        <v/>
      </c>
      <c r="AC131" s="142" t="str">
        <f>IF(AND(希望開始時刻マスタ!AC131&gt;=シフト設定マスタ!$D$12,希望開始時刻マスタ!AC131&lt;シフト設定マスタ!$E$12,$AH131="キッチン"),"A",IF(AND(希望開始時刻マスタ!AC131&gt;=シフト設定マスタ!$D$13,希望開始時刻マスタ!AC131&lt;シフト設定マスタ!$E$13,$AH131="キッチン"),"B",IF(AND(希望開始時刻マスタ!AC131&gt;=シフト設定マスタ!$D$14,希望開始時刻マスタ!AC131&lt;シフト設定マスタ!$E$14,$AH131="ホール"),"C",IF(AND(希望開始時刻マスタ!AC131&gt;=シフト設定マスタ!$D$15,希望開始時刻マスタ!AC131&lt;シフト設定マスタ!$E$15,$AH131="ホール"),"D",IF(希望開始時刻マスタ!AC131="休み","休み","")))))</f>
        <v/>
      </c>
      <c r="AD131" s="142" t="str">
        <f>IF(AND(希望開始時刻マスタ!AD131&gt;=シフト設定マスタ!$D$12,希望開始時刻マスタ!AD131&lt;シフト設定マスタ!$E$12,$AH131="キッチン"),"A",IF(AND(希望開始時刻マスタ!AD131&gt;=シフト設定マスタ!$D$13,希望開始時刻マスタ!AD131&lt;シフト設定マスタ!$E$13,$AH131="キッチン"),"B",IF(AND(希望開始時刻マスタ!AD131&gt;=シフト設定マスタ!$D$14,希望開始時刻マスタ!AD131&lt;シフト設定マスタ!$E$14,$AH131="ホール"),"C",IF(AND(希望開始時刻マスタ!AD131&gt;=シフト設定マスタ!$D$15,希望開始時刻マスタ!AD131&lt;シフト設定マスタ!$E$15,$AH131="ホール"),"D",IF(希望開始時刻マスタ!AD131="休み","休み","")))))</f>
        <v/>
      </c>
      <c r="AE131" s="142" t="str">
        <f>IF(AND(希望開始時刻マスタ!AE131&gt;=シフト設定マスタ!$D$12,希望開始時刻マスタ!AE131&lt;シフト設定マスタ!$E$12,$AH131="キッチン"),"A",IF(AND(希望開始時刻マスタ!AE131&gt;=シフト設定マスタ!$D$13,希望開始時刻マスタ!AE131&lt;シフト設定マスタ!$E$13,$AH131="キッチン"),"B",IF(AND(希望開始時刻マスタ!AE131&gt;=シフト設定マスタ!$D$14,希望開始時刻マスタ!AE131&lt;シフト設定マスタ!$E$14,$AH131="ホール"),"C",IF(AND(希望開始時刻マスタ!AE131&gt;=シフト設定マスタ!$D$15,希望開始時刻マスタ!AE131&lt;シフト設定マスタ!$E$15,$AH131="ホール"),"D",IF(希望開始時刻マスタ!AE131="休み","休み","")))))</f>
        <v/>
      </c>
      <c r="AF131" s="142" t="str">
        <f>IF(AND(希望開始時刻マスタ!AF131&gt;=シフト設定マスタ!$D$12,希望開始時刻マスタ!AF131&lt;シフト設定マスタ!$E$12,$AH131="キッチン"),"A",IF(AND(希望開始時刻マスタ!AF131&gt;=シフト設定マスタ!$D$13,希望開始時刻マスタ!AF131&lt;シフト設定マスタ!$E$13,$AH131="キッチン"),"B",IF(AND(希望開始時刻マスタ!AF131&gt;=シフト設定マスタ!$D$14,希望開始時刻マスタ!AF131&lt;シフト設定マスタ!$E$14,$AH131="ホール"),"C",IF(AND(希望開始時刻マスタ!AF131&gt;=シフト設定マスタ!$D$15,希望開始時刻マスタ!AF131&lt;シフト設定マスタ!$E$15,$AH131="ホール"),"D",IF(希望開始時刻マスタ!AF131="休み","休み","")))))</f>
        <v/>
      </c>
      <c r="AG131" s="142" t="str">
        <f>IF(AND(希望開始時刻マスタ!AG131&gt;=シフト設定マスタ!$D$12,希望開始時刻マスタ!AG131&lt;シフト設定マスタ!$E$12,$AH131="キッチン"),"A",IF(AND(希望開始時刻マスタ!AG131&gt;=シフト設定マスタ!$D$13,希望開始時刻マスタ!AG131&lt;シフト設定マスタ!$E$13,$AH131="キッチン"),"B",IF(AND(希望開始時刻マスタ!AG131&gt;=シフト設定マスタ!$D$14,希望開始時刻マスタ!AG131&lt;シフト設定マスタ!$E$14,$AH131="ホール"),"C",IF(AND(希望開始時刻マスタ!AG131&gt;=シフト設定マスタ!$D$15,希望開始時刻マスタ!AG131&lt;シフト設定マスタ!$E$15,$AH131="ホール"),"D",IF(希望開始時刻マスタ!AG131="休み","休み","")))))</f>
        <v/>
      </c>
      <c r="AH131" s="143" t="str">
        <f>スタッフマスタ!L3</f>
        <v>キッチン</v>
      </c>
    </row>
    <row r="132" spans="2:34" x14ac:dyDescent="0.4">
      <c r="B132" s="17" t="s">
        <v>51</v>
      </c>
      <c r="C132" s="142" t="str">
        <f>IF(AND(希望開始時刻マスタ!C132&gt;=シフト設定マスタ!$D$12,希望開始時刻マスタ!C132&lt;シフト設定マスタ!$E$12,$AH132="キッチン"),"A",IF(AND(希望開始時刻マスタ!C132&gt;=シフト設定マスタ!$D$13,希望開始時刻マスタ!C132&lt;シフト設定マスタ!$E$13,$AH132="キッチン"),"B",IF(AND(希望開始時刻マスタ!C132&gt;=シフト設定マスタ!$D$14,希望開始時刻マスタ!C132&lt;シフト設定マスタ!$E$14,$AH132="ホール"),"C",IF(AND(希望開始時刻マスタ!C132&gt;=シフト設定マスタ!$D$15,希望開始時刻マスタ!C132&lt;シフト設定マスタ!$E$15,$AH132="ホール"),"D",IF(希望開始時刻マスタ!C132="休み","休み","")))))</f>
        <v/>
      </c>
      <c r="D132" s="142" t="str">
        <f>IF(AND(希望開始時刻マスタ!D132&gt;=シフト設定マスタ!$D$12,希望開始時刻マスタ!D132&lt;シフト設定マスタ!$E$12,$AH132="キッチン"),"A",IF(AND(希望開始時刻マスタ!D132&gt;=シフト設定マスタ!$D$13,希望開始時刻マスタ!D132&lt;シフト設定マスタ!$E$13,$AH132="キッチン"),"B",IF(AND(希望開始時刻マスタ!D132&gt;=シフト設定マスタ!$D$14,希望開始時刻マスタ!D132&lt;シフト設定マスタ!$E$14,$AH132="ホール"),"C",IF(AND(希望開始時刻マスタ!D132&gt;=シフト設定マスタ!$D$15,希望開始時刻マスタ!D132&lt;シフト設定マスタ!$E$15,$AH132="ホール"),"D",IF(希望開始時刻マスタ!D132="休み","休み","")))))</f>
        <v/>
      </c>
      <c r="E132" s="142" t="str">
        <f>IF(AND(希望開始時刻マスタ!E132&gt;=シフト設定マスタ!$D$12,希望開始時刻マスタ!E132&lt;シフト設定マスタ!$E$12,$AH132="キッチン"),"A",IF(AND(希望開始時刻マスタ!E132&gt;=シフト設定マスタ!$D$13,希望開始時刻マスタ!E132&lt;シフト設定マスタ!$E$13,$AH132="キッチン"),"B",IF(AND(希望開始時刻マスタ!E132&gt;=シフト設定マスタ!$D$14,希望開始時刻マスタ!E132&lt;シフト設定マスタ!$E$14,$AH132="ホール"),"C",IF(AND(希望開始時刻マスタ!E132&gt;=シフト設定マスタ!$D$15,希望開始時刻マスタ!E132&lt;シフト設定マスタ!$E$15,$AH132="ホール"),"D",IF(希望開始時刻マスタ!E132="休み","休み","")))))</f>
        <v/>
      </c>
      <c r="F132" s="142" t="str">
        <f>IF(AND(希望開始時刻マスタ!F132&gt;=シフト設定マスタ!$D$12,希望開始時刻マスタ!F132&lt;シフト設定マスタ!$E$12,$AH132="キッチン"),"A",IF(AND(希望開始時刻マスタ!F132&gt;=シフト設定マスタ!$D$13,希望開始時刻マスタ!F132&lt;シフト設定マスタ!$E$13,$AH132="キッチン"),"B",IF(AND(希望開始時刻マスタ!F132&gt;=シフト設定マスタ!$D$14,希望開始時刻マスタ!F132&lt;シフト設定マスタ!$E$14,$AH132="ホール"),"C",IF(AND(希望開始時刻マスタ!F132&gt;=シフト設定マスタ!$D$15,希望開始時刻マスタ!F132&lt;シフト設定マスタ!$E$15,$AH132="ホール"),"D",IF(希望開始時刻マスタ!F132="休み","休み","")))))</f>
        <v/>
      </c>
      <c r="G132" s="142" t="str">
        <f>IF(AND(希望開始時刻マスタ!G132&gt;=シフト設定マスタ!$D$12,希望開始時刻マスタ!G132&lt;シフト設定マスタ!$E$12,$AH132="キッチン"),"A",IF(AND(希望開始時刻マスタ!G132&gt;=シフト設定マスタ!$D$13,希望開始時刻マスタ!G132&lt;シフト設定マスタ!$E$13,$AH132="キッチン"),"B",IF(AND(希望開始時刻マスタ!G132&gt;=シフト設定マスタ!$D$14,希望開始時刻マスタ!G132&lt;シフト設定マスタ!$E$14,$AH132="ホール"),"C",IF(AND(希望開始時刻マスタ!G132&gt;=シフト設定マスタ!$D$15,希望開始時刻マスタ!G132&lt;シフト設定マスタ!$E$15,$AH132="ホール"),"D",IF(希望開始時刻マスタ!G132="休み","休み","")))))</f>
        <v/>
      </c>
      <c r="H132" s="142" t="str">
        <f>IF(AND(希望開始時刻マスタ!H132&gt;=シフト設定マスタ!$D$12,希望開始時刻マスタ!H132&lt;シフト設定マスタ!$E$12,$AH132="キッチン"),"A",IF(AND(希望開始時刻マスタ!H132&gt;=シフト設定マスタ!$D$13,希望開始時刻マスタ!H132&lt;シフト設定マスタ!$E$13,$AH132="キッチン"),"B",IF(AND(希望開始時刻マスタ!H132&gt;=シフト設定マスタ!$D$14,希望開始時刻マスタ!H132&lt;シフト設定マスタ!$E$14,$AH132="ホール"),"C",IF(AND(希望開始時刻マスタ!H132&gt;=シフト設定マスタ!$D$15,希望開始時刻マスタ!H132&lt;シフト設定マスタ!$E$15,$AH132="ホール"),"D",IF(希望開始時刻マスタ!H132="休み","休み","")))))</f>
        <v/>
      </c>
      <c r="I132" s="142" t="str">
        <f>IF(AND(希望開始時刻マスタ!I132&gt;=シフト設定マスタ!$D$12,希望開始時刻マスタ!I132&lt;シフト設定マスタ!$E$12,$AH132="キッチン"),"A",IF(AND(希望開始時刻マスタ!I132&gt;=シフト設定マスタ!$D$13,希望開始時刻マスタ!I132&lt;シフト設定マスタ!$E$13,$AH132="キッチン"),"B",IF(AND(希望開始時刻マスタ!I132&gt;=シフト設定マスタ!$D$14,希望開始時刻マスタ!I132&lt;シフト設定マスタ!$E$14,$AH132="ホール"),"C",IF(AND(希望開始時刻マスタ!I132&gt;=シフト設定マスタ!$D$15,希望開始時刻マスタ!I132&lt;シフト設定マスタ!$E$15,$AH132="ホール"),"D",IF(希望開始時刻マスタ!I132="休み","休み","")))))</f>
        <v/>
      </c>
      <c r="J132" s="142" t="str">
        <f>IF(AND(希望開始時刻マスタ!J132&gt;=シフト設定マスタ!$D$12,希望開始時刻マスタ!J132&lt;シフト設定マスタ!$E$12,$AH132="キッチン"),"A",IF(AND(希望開始時刻マスタ!J132&gt;=シフト設定マスタ!$D$13,希望開始時刻マスタ!J132&lt;シフト設定マスタ!$E$13,$AH132="キッチン"),"B",IF(AND(希望開始時刻マスタ!J132&gt;=シフト設定マスタ!$D$14,希望開始時刻マスタ!J132&lt;シフト設定マスタ!$E$14,$AH132="ホール"),"C",IF(AND(希望開始時刻マスタ!J132&gt;=シフト設定マスタ!$D$15,希望開始時刻マスタ!J132&lt;シフト設定マスタ!$E$15,$AH132="ホール"),"D",IF(希望開始時刻マスタ!J132="休み","休み","")))))</f>
        <v/>
      </c>
      <c r="K132" s="142" t="str">
        <f>IF(AND(希望開始時刻マスタ!K132&gt;=シフト設定マスタ!$D$12,希望開始時刻マスタ!K132&lt;シフト設定マスタ!$E$12,$AH132="キッチン"),"A",IF(AND(希望開始時刻マスタ!K132&gt;=シフト設定マスタ!$D$13,希望開始時刻マスタ!K132&lt;シフト設定マスタ!$E$13,$AH132="キッチン"),"B",IF(AND(希望開始時刻マスタ!K132&gt;=シフト設定マスタ!$D$14,希望開始時刻マスタ!K132&lt;シフト設定マスタ!$E$14,$AH132="ホール"),"C",IF(AND(希望開始時刻マスタ!K132&gt;=シフト設定マスタ!$D$15,希望開始時刻マスタ!K132&lt;シフト設定マスタ!$E$15,$AH132="ホール"),"D",IF(希望開始時刻マスタ!K132="休み","休み","")))))</f>
        <v/>
      </c>
      <c r="L132" s="142" t="str">
        <f>IF(AND(希望開始時刻マスタ!L132&gt;=シフト設定マスタ!$D$12,希望開始時刻マスタ!L132&lt;シフト設定マスタ!$E$12,$AH132="キッチン"),"A",IF(AND(希望開始時刻マスタ!L132&gt;=シフト設定マスタ!$D$13,希望開始時刻マスタ!L132&lt;シフト設定マスタ!$E$13,$AH132="キッチン"),"B",IF(AND(希望開始時刻マスタ!L132&gt;=シフト設定マスタ!$D$14,希望開始時刻マスタ!L132&lt;シフト設定マスタ!$E$14,$AH132="ホール"),"C",IF(AND(希望開始時刻マスタ!L132&gt;=シフト設定マスタ!$D$15,希望開始時刻マスタ!L132&lt;シフト設定マスタ!$E$15,$AH132="ホール"),"D",IF(希望開始時刻マスタ!L132="休み","休み","")))))</f>
        <v/>
      </c>
      <c r="M132" s="142" t="str">
        <f>IF(AND(希望開始時刻マスタ!M132&gt;=シフト設定マスタ!$D$12,希望開始時刻マスタ!M132&lt;シフト設定マスタ!$E$12,$AH132="キッチン"),"A",IF(AND(希望開始時刻マスタ!M132&gt;=シフト設定マスタ!$D$13,希望開始時刻マスタ!M132&lt;シフト設定マスタ!$E$13,$AH132="キッチン"),"B",IF(AND(希望開始時刻マスタ!M132&gt;=シフト設定マスタ!$D$14,希望開始時刻マスタ!M132&lt;シフト設定マスタ!$E$14,$AH132="ホール"),"C",IF(AND(希望開始時刻マスタ!M132&gt;=シフト設定マスタ!$D$15,希望開始時刻マスタ!M132&lt;シフト設定マスタ!$E$15,$AH132="ホール"),"D",IF(希望開始時刻マスタ!M132="休み","休み","")))))</f>
        <v/>
      </c>
      <c r="N132" s="142" t="str">
        <f>IF(AND(希望開始時刻マスタ!N132&gt;=シフト設定マスタ!$D$12,希望開始時刻マスタ!N132&lt;シフト設定マスタ!$E$12,$AH132="キッチン"),"A",IF(AND(希望開始時刻マスタ!N132&gt;=シフト設定マスタ!$D$13,希望開始時刻マスタ!N132&lt;シフト設定マスタ!$E$13,$AH132="キッチン"),"B",IF(AND(希望開始時刻マスタ!N132&gt;=シフト設定マスタ!$D$14,希望開始時刻マスタ!N132&lt;シフト設定マスタ!$E$14,$AH132="ホール"),"C",IF(AND(希望開始時刻マスタ!N132&gt;=シフト設定マスタ!$D$15,希望開始時刻マスタ!N132&lt;シフト設定マスタ!$E$15,$AH132="ホール"),"D",IF(希望開始時刻マスタ!N132="休み","休み","")))))</f>
        <v/>
      </c>
      <c r="O132" s="142" t="str">
        <f>IF(AND(希望開始時刻マスタ!O132&gt;=シフト設定マスタ!$D$12,希望開始時刻マスタ!O132&lt;シフト設定マスタ!$E$12,$AH132="キッチン"),"A",IF(AND(希望開始時刻マスタ!O132&gt;=シフト設定マスタ!$D$13,希望開始時刻マスタ!O132&lt;シフト設定マスタ!$E$13,$AH132="キッチン"),"B",IF(AND(希望開始時刻マスタ!O132&gt;=シフト設定マスタ!$D$14,希望開始時刻マスタ!O132&lt;シフト設定マスタ!$E$14,$AH132="ホール"),"C",IF(AND(希望開始時刻マスタ!O132&gt;=シフト設定マスタ!$D$15,希望開始時刻マスタ!O132&lt;シフト設定マスタ!$E$15,$AH132="ホール"),"D",IF(希望開始時刻マスタ!O132="休み","休み","")))))</f>
        <v/>
      </c>
      <c r="P132" s="142" t="str">
        <f>IF(AND(希望開始時刻マスタ!P132&gt;=シフト設定マスタ!$D$12,希望開始時刻マスタ!P132&lt;シフト設定マスタ!$E$12,$AH132="キッチン"),"A",IF(AND(希望開始時刻マスタ!P132&gt;=シフト設定マスタ!$D$13,希望開始時刻マスタ!P132&lt;シフト設定マスタ!$E$13,$AH132="キッチン"),"B",IF(AND(希望開始時刻マスタ!P132&gt;=シフト設定マスタ!$D$14,希望開始時刻マスタ!P132&lt;シフト設定マスタ!$E$14,$AH132="ホール"),"C",IF(AND(希望開始時刻マスタ!P132&gt;=シフト設定マスタ!$D$15,希望開始時刻マスタ!P132&lt;シフト設定マスタ!$E$15,$AH132="ホール"),"D",IF(希望開始時刻マスタ!P132="休み","休み","")))))</f>
        <v/>
      </c>
      <c r="Q132" s="142" t="str">
        <f>IF(AND(希望開始時刻マスタ!Q132&gt;=シフト設定マスタ!$D$12,希望開始時刻マスタ!Q132&lt;シフト設定マスタ!$E$12,$AH132="キッチン"),"A",IF(AND(希望開始時刻マスタ!Q132&gt;=シフト設定マスタ!$D$13,希望開始時刻マスタ!Q132&lt;シフト設定マスタ!$E$13,$AH132="キッチン"),"B",IF(AND(希望開始時刻マスタ!Q132&gt;=シフト設定マスタ!$D$14,希望開始時刻マスタ!Q132&lt;シフト設定マスタ!$E$14,$AH132="ホール"),"C",IF(AND(希望開始時刻マスタ!Q132&gt;=シフト設定マスタ!$D$15,希望開始時刻マスタ!Q132&lt;シフト設定マスタ!$E$15,$AH132="ホール"),"D",IF(希望開始時刻マスタ!Q132="休み","休み","")))))</f>
        <v/>
      </c>
      <c r="R132" s="142" t="str">
        <f>IF(AND(希望開始時刻マスタ!R132&gt;=シフト設定マスタ!$D$12,希望開始時刻マスタ!R132&lt;シフト設定マスタ!$E$12,$AH132="キッチン"),"A",IF(AND(希望開始時刻マスタ!R132&gt;=シフト設定マスタ!$D$13,希望開始時刻マスタ!R132&lt;シフト設定マスタ!$E$13,$AH132="キッチン"),"B",IF(AND(希望開始時刻マスタ!R132&gt;=シフト設定マスタ!$D$14,希望開始時刻マスタ!R132&lt;シフト設定マスタ!$E$14,$AH132="ホール"),"C",IF(AND(希望開始時刻マスタ!R132&gt;=シフト設定マスタ!$D$15,希望開始時刻マスタ!R132&lt;シフト設定マスタ!$E$15,$AH132="ホール"),"D",IF(希望開始時刻マスタ!R132="休み","休み","")))))</f>
        <v/>
      </c>
      <c r="S132" s="142" t="str">
        <f>IF(AND(希望開始時刻マスタ!S132&gt;=シフト設定マスタ!$D$12,希望開始時刻マスタ!S132&lt;シフト設定マスタ!$E$12,$AH132="キッチン"),"A",IF(AND(希望開始時刻マスタ!S132&gt;=シフト設定マスタ!$D$13,希望開始時刻マスタ!S132&lt;シフト設定マスタ!$E$13,$AH132="キッチン"),"B",IF(AND(希望開始時刻マスタ!S132&gt;=シフト設定マスタ!$D$14,希望開始時刻マスタ!S132&lt;シフト設定マスタ!$E$14,$AH132="ホール"),"C",IF(AND(希望開始時刻マスタ!S132&gt;=シフト設定マスタ!$D$15,希望開始時刻マスタ!S132&lt;シフト設定マスタ!$E$15,$AH132="ホール"),"D",IF(希望開始時刻マスタ!S132="休み","休み","")))))</f>
        <v/>
      </c>
      <c r="T132" s="142" t="str">
        <f>IF(AND(希望開始時刻マスタ!T132&gt;=シフト設定マスタ!$D$12,希望開始時刻マスタ!T132&lt;シフト設定マスタ!$E$12,$AH132="キッチン"),"A",IF(AND(希望開始時刻マスタ!T132&gt;=シフト設定マスタ!$D$13,希望開始時刻マスタ!T132&lt;シフト設定マスタ!$E$13,$AH132="キッチン"),"B",IF(AND(希望開始時刻マスタ!T132&gt;=シフト設定マスタ!$D$14,希望開始時刻マスタ!T132&lt;シフト設定マスタ!$E$14,$AH132="ホール"),"C",IF(AND(希望開始時刻マスタ!T132&gt;=シフト設定マスタ!$D$15,希望開始時刻マスタ!T132&lt;シフト設定マスタ!$E$15,$AH132="ホール"),"D",IF(希望開始時刻マスタ!T132="休み","休み","")))))</f>
        <v/>
      </c>
      <c r="U132" s="142" t="str">
        <f>IF(AND(希望開始時刻マスタ!U132&gt;=シフト設定マスタ!$D$12,希望開始時刻マスタ!U132&lt;シフト設定マスタ!$E$12,$AH132="キッチン"),"A",IF(AND(希望開始時刻マスタ!U132&gt;=シフト設定マスタ!$D$13,希望開始時刻マスタ!U132&lt;シフト設定マスタ!$E$13,$AH132="キッチン"),"B",IF(AND(希望開始時刻マスタ!U132&gt;=シフト設定マスタ!$D$14,希望開始時刻マスタ!U132&lt;シフト設定マスタ!$E$14,$AH132="ホール"),"C",IF(AND(希望開始時刻マスタ!U132&gt;=シフト設定マスタ!$D$15,希望開始時刻マスタ!U132&lt;シフト設定マスタ!$E$15,$AH132="ホール"),"D",IF(希望開始時刻マスタ!U132="休み","休み","")))))</f>
        <v/>
      </c>
      <c r="V132" s="142" t="str">
        <f>IF(AND(希望開始時刻マスタ!V132&gt;=シフト設定マスタ!$D$12,希望開始時刻マスタ!V132&lt;シフト設定マスタ!$E$12,$AH132="キッチン"),"A",IF(AND(希望開始時刻マスタ!V132&gt;=シフト設定マスタ!$D$13,希望開始時刻マスタ!V132&lt;シフト設定マスタ!$E$13,$AH132="キッチン"),"B",IF(AND(希望開始時刻マスタ!V132&gt;=シフト設定マスタ!$D$14,希望開始時刻マスタ!V132&lt;シフト設定マスタ!$E$14,$AH132="ホール"),"C",IF(AND(希望開始時刻マスタ!V132&gt;=シフト設定マスタ!$D$15,希望開始時刻マスタ!V132&lt;シフト設定マスタ!$E$15,$AH132="ホール"),"D",IF(希望開始時刻マスタ!V132="休み","休み","")))))</f>
        <v/>
      </c>
      <c r="W132" s="142" t="str">
        <f>IF(AND(希望開始時刻マスタ!W132&gt;=シフト設定マスタ!$D$12,希望開始時刻マスタ!W132&lt;シフト設定マスタ!$E$12,$AH132="キッチン"),"A",IF(AND(希望開始時刻マスタ!W132&gt;=シフト設定マスタ!$D$13,希望開始時刻マスタ!W132&lt;シフト設定マスタ!$E$13,$AH132="キッチン"),"B",IF(AND(希望開始時刻マスタ!W132&gt;=シフト設定マスタ!$D$14,希望開始時刻マスタ!W132&lt;シフト設定マスタ!$E$14,$AH132="ホール"),"C",IF(AND(希望開始時刻マスタ!W132&gt;=シフト設定マスタ!$D$15,希望開始時刻マスタ!W132&lt;シフト設定マスタ!$E$15,$AH132="ホール"),"D",IF(希望開始時刻マスタ!W132="休み","休み","")))))</f>
        <v/>
      </c>
      <c r="X132" s="142" t="str">
        <f>IF(AND(希望開始時刻マスタ!X132&gt;=シフト設定マスタ!$D$12,希望開始時刻マスタ!X132&lt;シフト設定マスタ!$E$12,$AH132="キッチン"),"A",IF(AND(希望開始時刻マスタ!X132&gt;=シフト設定マスタ!$D$13,希望開始時刻マスタ!X132&lt;シフト設定マスタ!$E$13,$AH132="キッチン"),"B",IF(AND(希望開始時刻マスタ!X132&gt;=シフト設定マスタ!$D$14,希望開始時刻マスタ!X132&lt;シフト設定マスタ!$E$14,$AH132="ホール"),"C",IF(AND(希望開始時刻マスタ!X132&gt;=シフト設定マスタ!$D$15,希望開始時刻マスタ!X132&lt;シフト設定マスタ!$E$15,$AH132="ホール"),"D",IF(希望開始時刻マスタ!X132="休み","休み","")))))</f>
        <v/>
      </c>
      <c r="Y132" s="142" t="str">
        <f>IF(AND(希望開始時刻マスタ!Y132&gt;=シフト設定マスタ!$D$12,希望開始時刻マスタ!Y132&lt;シフト設定マスタ!$E$12,$AH132="キッチン"),"A",IF(AND(希望開始時刻マスタ!Y132&gt;=シフト設定マスタ!$D$13,希望開始時刻マスタ!Y132&lt;シフト設定マスタ!$E$13,$AH132="キッチン"),"B",IF(AND(希望開始時刻マスタ!Y132&gt;=シフト設定マスタ!$D$14,希望開始時刻マスタ!Y132&lt;シフト設定マスタ!$E$14,$AH132="ホール"),"C",IF(AND(希望開始時刻マスタ!Y132&gt;=シフト設定マスタ!$D$15,希望開始時刻マスタ!Y132&lt;シフト設定マスタ!$E$15,$AH132="ホール"),"D",IF(希望開始時刻マスタ!Y132="休み","休み","")))))</f>
        <v/>
      </c>
      <c r="Z132" s="142" t="str">
        <f>IF(AND(希望開始時刻マスタ!Z132&gt;=シフト設定マスタ!$D$12,希望開始時刻マスタ!Z132&lt;シフト設定マスタ!$E$12,$AH132="キッチン"),"A",IF(AND(希望開始時刻マスタ!Z132&gt;=シフト設定マスタ!$D$13,希望開始時刻マスタ!Z132&lt;シフト設定マスタ!$E$13,$AH132="キッチン"),"B",IF(AND(希望開始時刻マスタ!Z132&gt;=シフト設定マスタ!$D$14,希望開始時刻マスタ!Z132&lt;シフト設定マスタ!$E$14,$AH132="ホール"),"C",IF(AND(希望開始時刻マスタ!Z132&gt;=シフト設定マスタ!$D$15,希望開始時刻マスタ!Z132&lt;シフト設定マスタ!$E$15,$AH132="ホール"),"D",IF(希望開始時刻マスタ!Z132="休み","休み","")))))</f>
        <v/>
      </c>
      <c r="AA132" s="142" t="str">
        <f>IF(AND(希望開始時刻マスタ!AA132&gt;=シフト設定マスタ!$D$12,希望開始時刻マスタ!AA132&lt;シフト設定マスタ!$E$12,$AH132="キッチン"),"A",IF(AND(希望開始時刻マスタ!AA132&gt;=シフト設定マスタ!$D$13,希望開始時刻マスタ!AA132&lt;シフト設定マスタ!$E$13,$AH132="キッチン"),"B",IF(AND(希望開始時刻マスタ!AA132&gt;=シフト設定マスタ!$D$14,希望開始時刻マスタ!AA132&lt;シフト設定マスタ!$E$14,$AH132="ホール"),"C",IF(AND(希望開始時刻マスタ!AA132&gt;=シフト設定マスタ!$D$15,希望開始時刻マスタ!AA132&lt;シフト設定マスタ!$E$15,$AH132="ホール"),"D",IF(希望開始時刻マスタ!AA132="休み","休み","")))))</f>
        <v/>
      </c>
      <c r="AB132" s="142" t="str">
        <f>IF(AND(希望開始時刻マスタ!AB132&gt;=シフト設定マスタ!$D$12,希望開始時刻マスタ!AB132&lt;シフト設定マスタ!$E$12,$AH132="キッチン"),"A",IF(AND(希望開始時刻マスタ!AB132&gt;=シフト設定マスタ!$D$13,希望開始時刻マスタ!AB132&lt;シフト設定マスタ!$E$13,$AH132="キッチン"),"B",IF(AND(希望開始時刻マスタ!AB132&gt;=シフト設定マスタ!$D$14,希望開始時刻マスタ!AB132&lt;シフト設定マスタ!$E$14,$AH132="ホール"),"C",IF(AND(希望開始時刻マスタ!AB132&gt;=シフト設定マスタ!$D$15,希望開始時刻マスタ!AB132&lt;シフト設定マスタ!$E$15,$AH132="ホール"),"D",IF(希望開始時刻マスタ!AB132="休み","休み","")))))</f>
        <v/>
      </c>
      <c r="AC132" s="142" t="str">
        <f>IF(AND(希望開始時刻マスタ!AC132&gt;=シフト設定マスタ!$D$12,希望開始時刻マスタ!AC132&lt;シフト設定マスタ!$E$12,$AH132="キッチン"),"A",IF(AND(希望開始時刻マスタ!AC132&gt;=シフト設定マスタ!$D$13,希望開始時刻マスタ!AC132&lt;シフト設定マスタ!$E$13,$AH132="キッチン"),"B",IF(AND(希望開始時刻マスタ!AC132&gt;=シフト設定マスタ!$D$14,希望開始時刻マスタ!AC132&lt;シフト設定マスタ!$E$14,$AH132="ホール"),"C",IF(AND(希望開始時刻マスタ!AC132&gt;=シフト設定マスタ!$D$15,希望開始時刻マスタ!AC132&lt;シフト設定マスタ!$E$15,$AH132="ホール"),"D",IF(希望開始時刻マスタ!AC132="休み","休み","")))))</f>
        <v/>
      </c>
      <c r="AD132" s="142" t="str">
        <f>IF(AND(希望開始時刻マスタ!AD132&gt;=シフト設定マスタ!$D$12,希望開始時刻マスタ!AD132&lt;シフト設定マスタ!$E$12,$AH132="キッチン"),"A",IF(AND(希望開始時刻マスタ!AD132&gt;=シフト設定マスタ!$D$13,希望開始時刻マスタ!AD132&lt;シフト設定マスタ!$E$13,$AH132="キッチン"),"B",IF(AND(希望開始時刻マスタ!AD132&gt;=シフト設定マスタ!$D$14,希望開始時刻マスタ!AD132&lt;シフト設定マスタ!$E$14,$AH132="ホール"),"C",IF(AND(希望開始時刻マスタ!AD132&gt;=シフト設定マスタ!$D$15,希望開始時刻マスタ!AD132&lt;シフト設定マスタ!$E$15,$AH132="ホール"),"D",IF(希望開始時刻マスタ!AD132="休み","休み","")))))</f>
        <v/>
      </c>
      <c r="AE132" s="142" t="str">
        <f>IF(AND(希望開始時刻マスタ!AE132&gt;=シフト設定マスタ!$D$12,希望開始時刻マスタ!AE132&lt;シフト設定マスタ!$E$12,$AH132="キッチン"),"A",IF(AND(希望開始時刻マスタ!AE132&gt;=シフト設定マスタ!$D$13,希望開始時刻マスタ!AE132&lt;シフト設定マスタ!$E$13,$AH132="キッチン"),"B",IF(AND(希望開始時刻マスタ!AE132&gt;=シフト設定マスタ!$D$14,希望開始時刻マスタ!AE132&lt;シフト設定マスタ!$E$14,$AH132="ホール"),"C",IF(AND(希望開始時刻マスタ!AE132&gt;=シフト設定マスタ!$D$15,希望開始時刻マスタ!AE132&lt;シフト設定マスタ!$E$15,$AH132="ホール"),"D",IF(希望開始時刻マスタ!AE132="休み","休み","")))))</f>
        <v/>
      </c>
      <c r="AF132" s="142" t="str">
        <f>IF(AND(希望開始時刻マスタ!AF132&gt;=シフト設定マスタ!$D$12,希望開始時刻マスタ!AF132&lt;シフト設定マスタ!$E$12,$AH132="キッチン"),"A",IF(AND(希望開始時刻マスタ!AF132&gt;=シフト設定マスタ!$D$13,希望開始時刻マスタ!AF132&lt;シフト設定マスタ!$E$13,$AH132="キッチン"),"B",IF(AND(希望開始時刻マスタ!AF132&gt;=シフト設定マスタ!$D$14,希望開始時刻マスタ!AF132&lt;シフト設定マスタ!$E$14,$AH132="ホール"),"C",IF(AND(希望開始時刻マスタ!AF132&gt;=シフト設定マスタ!$D$15,希望開始時刻マスタ!AF132&lt;シフト設定マスタ!$E$15,$AH132="ホール"),"D",IF(希望開始時刻マスタ!AF132="休み","休み","")))))</f>
        <v/>
      </c>
      <c r="AG132" s="142" t="str">
        <f>IF(AND(希望開始時刻マスタ!AG132&gt;=シフト設定マスタ!$D$12,希望開始時刻マスタ!AG132&lt;シフト設定マスタ!$E$12,$AH132="キッチン"),"A",IF(AND(希望開始時刻マスタ!AG132&gt;=シフト設定マスタ!$D$13,希望開始時刻マスタ!AG132&lt;シフト設定マスタ!$E$13,$AH132="キッチン"),"B",IF(AND(希望開始時刻マスタ!AG132&gt;=シフト設定マスタ!$D$14,希望開始時刻マスタ!AG132&lt;シフト設定マスタ!$E$14,$AH132="ホール"),"C",IF(AND(希望開始時刻マスタ!AG132&gt;=シフト設定マスタ!$D$15,希望開始時刻マスタ!AG132&lt;シフト設定マスタ!$E$15,$AH132="ホール"),"D",IF(希望開始時刻マスタ!AG132="休み","休み","")))))</f>
        <v/>
      </c>
      <c r="AH132" s="143" t="str">
        <f>スタッフマスタ!L4</f>
        <v>ホール</v>
      </c>
    </row>
    <row r="133" spans="2:34" x14ac:dyDescent="0.4">
      <c r="B133" s="17" t="s">
        <v>52</v>
      </c>
      <c r="C133" s="142" t="str">
        <f>IF(AND(希望開始時刻マスタ!C133&gt;=シフト設定マスタ!$D$12,希望開始時刻マスタ!C133&lt;シフト設定マスタ!$E$12,$AH133="キッチン"),"A",IF(AND(希望開始時刻マスタ!C133&gt;=シフト設定マスタ!$D$13,希望開始時刻マスタ!C133&lt;シフト設定マスタ!$E$13,$AH133="キッチン"),"B",IF(AND(希望開始時刻マスタ!C133&gt;=シフト設定マスタ!$D$14,希望開始時刻マスタ!C133&lt;シフト設定マスタ!$E$14,$AH133="ホール"),"C",IF(AND(希望開始時刻マスタ!C133&gt;=シフト設定マスタ!$D$15,希望開始時刻マスタ!C133&lt;シフト設定マスタ!$E$15,$AH133="ホール"),"D",IF(希望開始時刻マスタ!C133="休み","休み","")))))</f>
        <v/>
      </c>
      <c r="D133" s="142" t="str">
        <f>IF(AND(希望開始時刻マスタ!D133&gt;=シフト設定マスタ!$D$12,希望開始時刻マスタ!D133&lt;シフト設定マスタ!$E$12,$AH133="キッチン"),"A",IF(AND(希望開始時刻マスタ!D133&gt;=シフト設定マスタ!$D$13,希望開始時刻マスタ!D133&lt;シフト設定マスタ!$E$13,$AH133="キッチン"),"B",IF(AND(希望開始時刻マスタ!D133&gt;=シフト設定マスタ!$D$14,希望開始時刻マスタ!D133&lt;シフト設定マスタ!$E$14,$AH133="ホール"),"C",IF(AND(希望開始時刻マスタ!D133&gt;=シフト設定マスタ!$D$15,希望開始時刻マスタ!D133&lt;シフト設定マスタ!$E$15,$AH133="ホール"),"D",IF(希望開始時刻マスタ!D133="休み","休み","")))))</f>
        <v/>
      </c>
      <c r="E133" s="142" t="str">
        <f>IF(AND(希望開始時刻マスタ!E133&gt;=シフト設定マスタ!$D$12,希望開始時刻マスタ!E133&lt;シフト設定マスタ!$E$12,$AH133="キッチン"),"A",IF(AND(希望開始時刻マスタ!E133&gt;=シフト設定マスタ!$D$13,希望開始時刻マスタ!E133&lt;シフト設定マスタ!$E$13,$AH133="キッチン"),"B",IF(AND(希望開始時刻マスタ!E133&gt;=シフト設定マスタ!$D$14,希望開始時刻マスタ!E133&lt;シフト設定マスタ!$E$14,$AH133="ホール"),"C",IF(AND(希望開始時刻マスタ!E133&gt;=シフト設定マスタ!$D$15,希望開始時刻マスタ!E133&lt;シフト設定マスタ!$E$15,$AH133="ホール"),"D",IF(希望開始時刻マスタ!E133="休み","休み","")))))</f>
        <v/>
      </c>
      <c r="F133" s="142" t="str">
        <f>IF(AND(希望開始時刻マスタ!F133&gt;=シフト設定マスタ!$D$12,希望開始時刻マスタ!F133&lt;シフト設定マスタ!$E$12,$AH133="キッチン"),"A",IF(AND(希望開始時刻マスタ!F133&gt;=シフト設定マスタ!$D$13,希望開始時刻マスタ!F133&lt;シフト設定マスタ!$E$13,$AH133="キッチン"),"B",IF(AND(希望開始時刻マスタ!F133&gt;=シフト設定マスタ!$D$14,希望開始時刻マスタ!F133&lt;シフト設定マスタ!$E$14,$AH133="ホール"),"C",IF(AND(希望開始時刻マスタ!F133&gt;=シフト設定マスタ!$D$15,希望開始時刻マスタ!F133&lt;シフト設定マスタ!$E$15,$AH133="ホール"),"D",IF(希望開始時刻マスタ!F133="休み","休み","")))))</f>
        <v/>
      </c>
      <c r="G133" s="142" t="str">
        <f>IF(AND(希望開始時刻マスタ!G133&gt;=シフト設定マスタ!$D$12,希望開始時刻マスタ!G133&lt;シフト設定マスタ!$E$12,$AH133="キッチン"),"A",IF(AND(希望開始時刻マスタ!G133&gt;=シフト設定マスタ!$D$13,希望開始時刻マスタ!G133&lt;シフト設定マスタ!$E$13,$AH133="キッチン"),"B",IF(AND(希望開始時刻マスタ!G133&gt;=シフト設定マスタ!$D$14,希望開始時刻マスタ!G133&lt;シフト設定マスタ!$E$14,$AH133="ホール"),"C",IF(AND(希望開始時刻マスタ!G133&gt;=シフト設定マスタ!$D$15,希望開始時刻マスタ!G133&lt;シフト設定マスタ!$E$15,$AH133="ホール"),"D",IF(希望開始時刻マスタ!G133="休み","休み","")))))</f>
        <v/>
      </c>
      <c r="H133" s="142" t="str">
        <f>IF(AND(希望開始時刻マスタ!H133&gt;=シフト設定マスタ!$D$12,希望開始時刻マスタ!H133&lt;シフト設定マスタ!$E$12,$AH133="キッチン"),"A",IF(AND(希望開始時刻マスタ!H133&gt;=シフト設定マスタ!$D$13,希望開始時刻マスタ!H133&lt;シフト設定マスタ!$E$13,$AH133="キッチン"),"B",IF(AND(希望開始時刻マスタ!H133&gt;=シフト設定マスタ!$D$14,希望開始時刻マスタ!H133&lt;シフト設定マスタ!$E$14,$AH133="ホール"),"C",IF(AND(希望開始時刻マスタ!H133&gt;=シフト設定マスタ!$D$15,希望開始時刻マスタ!H133&lt;シフト設定マスタ!$E$15,$AH133="ホール"),"D",IF(希望開始時刻マスタ!H133="休み","休み","")))))</f>
        <v/>
      </c>
      <c r="I133" s="142" t="str">
        <f>IF(AND(希望開始時刻マスタ!I133&gt;=シフト設定マスタ!$D$12,希望開始時刻マスタ!I133&lt;シフト設定マスタ!$E$12,$AH133="キッチン"),"A",IF(AND(希望開始時刻マスタ!I133&gt;=シフト設定マスタ!$D$13,希望開始時刻マスタ!I133&lt;シフト設定マスタ!$E$13,$AH133="キッチン"),"B",IF(AND(希望開始時刻マスタ!I133&gt;=シフト設定マスタ!$D$14,希望開始時刻マスタ!I133&lt;シフト設定マスタ!$E$14,$AH133="ホール"),"C",IF(AND(希望開始時刻マスタ!I133&gt;=シフト設定マスタ!$D$15,希望開始時刻マスタ!I133&lt;シフト設定マスタ!$E$15,$AH133="ホール"),"D",IF(希望開始時刻マスタ!I133="休み","休み","")))))</f>
        <v/>
      </c>
      <c r="J133" s="142" t="str">
        <f>IF(AND(希望開始時刻マスタ!J133&gt;=シフト設定マスタ!$D$12,希望開始時刻マスタ!J133&lt;シフト設定マスタ!$E$12,$AH133="キッチン"),"A",IF(AND(希望開始時刻マスタ!J133&gt;=シフト設定マスタ!$D$13,希望開始時刻マスタ!J133&lt;シフト設定マスタ!$E$13,$AH133="キッチン"),"B",IF(AND(希望開始時刻マスタ!J133&gt;=シフト設定マスタ!$D$14,希望開始時刻マスタ!J133&lt;シフト設定マスタ!$E$14,$AH133="ホール"),"C",IF(AND(希望開始時刻マスタ!J133&gt;=シフト設定マスタ!$D$15,希望開始時刻マスタ!J133&lt;シフト設定マスタ!$E$15,$AH133="ホール"),"D",IF(希望開始時刻マスタ!J133="休み","休み","")))))</f>
        <v/>
      </c>
      <c r="K133" s="142" t="str">
        <f>IF(AND(希望開始時刻マスタ!K133&gt;=シフト設定マスタ!$D$12,希望開始時刻マスタ!K133&lt;シフト設定マスタ!$E$12,$AH133="キッチン"),"A",IF(AND(希望開始時刻マスタ!K133&gt;=シフト設定マスタ!$D$13,希望開始時刻マスタ!K133&lt;シフト設定マスタ!$E$13,$AH133="キッチン"),"B",IF(AND(希望開始時刻マスタ!K133&gt;=シフト設定マスタ!$D$14,希望開始時刻マスタ!K133&lt;シフト設定マスタ!$E$14,$AH133="ホール"),"C",IF(AND(希望開始時刻マスタ!K133&gt;=シフト設定マスタ!$D$15,希望開始時刻マスタ!K133&lt;シフト設定マスタ!$E$15,$AH133="ホール"),"D",IF(希望開始時刻マスタ!K133="休み","休み","")))))</f>
        <v/>
      </c>
      <c r="L133" s="142" t="str">
        <f>IF(AND(希望開始時刻マスタ!L133&gt;=シフト設定マスタ!$D$12,希望開始時刻マスタ!L133&lt;シフト設定マスタ!$E$12,$AH133="キッチン"),"A",IF(AND(希望開始時刻マスタ!L133&gt;=シフト設定マスタ!$D$13,希望開始時刻マスタ!L133&lt;シフト設定マスタ!$E$13,$AH133="キッチン"),"B",IF(AND(希望開始時刻マスタ!L133&gt;=シフト設定マスタ!$D$14,希望開始時刻マスタ!L133&lt;シフト設定マスタ!$E$14,$AH133="ホール"),"C",IF(AND(希望開始時刻マスタ!L133&gt;=シフト設定マスタ!$D$15,希望開始時刻マスタ!L133&lt;シフト設定マスタ!$E$15,$AH133="ホール"),"D",IF(希望開始時刻マスタ!L133="休み","休み","")))))</f>
        <v/>
      </c>
      <c r="M133" s="142" t="str">
        <f>IF(AND(希望開始時刻マスタ!M133&gt;=シフト設定マスタ!$D$12,希望開始時刻マスタ!M133&lt;シフト設定マスタ!$E$12,$AH133="キッチン"),"A",IF(AND(希望開始時刻マスタ!M133&gt;=シフト設定マスタ!$D$13,希望開始時刻マスタ!M133&lt;シフト設定マスタ!$E$13,$AH133="キッチン"),"B",IF(AND(希望開始時刻マスタ!M133&gt;=シフト設定マスタ!$D$14,希望開始時刻マスタ!M133&lt;シフト設定マスタ!$E$14,$AH133="ホール"),"C",IF(AND(希望開始時刻マスタ!M133&gt;=シフト設定マスタ!$D$15,希望開始時刻マスタ!M133&lt;シフト設定マスタ!$E$15,$AH133="ホール"),"D",IF(希望開始時刻マスタ!M133="休み","休み","")))))</f>
        <v/>
      </c>
      <c r="N133" s="142" t="str">
        <f>IF(AND(希望開始時刻マスタ!N133&gt;=シフト設定マスタ!$D$12,希望開始時刻マスタ!N133&lt;シフト設定マスタ!$E$12,$AH133="キッチン"),"A",IF(AND(希望開始時刻マスタ!N133&gt;=シフト設定マスタ!$D$13,希望開始時刻マスタ!N133&lt;シフト設定マスタ!$E$13,$AH133="キッチン"),"B",IF(AND(希望開始時刻マスタ!N133&gt;=シフト設定マスタ!$D$14,希望開始時刻マスタ!N133&lt;シフト設定マスタ!$E$14,$AH133="ホール"),"C",IF(AND(希望開始時刻マスタ!N133&gt;=シフト設定マスタ!$D$15,希望開始時刻マスタ!N133&lt;シフト設定マスタ!$E$15,$AH133="ホール"),"D",IF(希望開始時刻マスタ!N133="休み","休み","")))))</f>
        <v/>
      </c>
      <c r="O133" s="142" t="str">
        <f>IF(AND(希望開始時刻マスタ!O133&gt;=シフト設定マスタ!$D$12,希望開始時刻マスタ!O133&lt;シフト設定マスタ!$E$12,$AH133="キッチン"),"A",IF(AND(希望開始時刻マスタ!O133&gt;=シフト設定マスタ!$D$13,希望開始時刻マスタ!O133&lt;シフト設定マスタ!$E$13,$AH133="キッチン"),"B",IF(AND(希望開始時刻マスタ!O133&gt;=シフト設定マスタ!$D$14,希望開始時刻マスタ!O133&lt;シフト設定マスタ!$E$14,$AH133="ホール"),"C",IF(AND(希望開始時刻マスタ!O133&gt;=シフト設定マスタ!$D$15,希望開始時刻マスタ!O133&lt;シフト設定マスタ!$E$15,$AH133="ホール"),"D",IF(希望開始時刻マスタ!O133="休み","休み","")))))</f>
        <v/>
      </c>
      <c r="P133" s="142" t="str">
        <f>IF(AND(希望開始時刻マスタ!P133&gt;=シフト設定マスタ!$D$12,希望開始時刻マスタ!P133&lt;シフト設定マスタ!$E$12,$AH133="キッチン"),"A",IF(AND(希望開始時刻マスタ!P133&gt;=シフト設定マスタ!$D$13,希望開始時刻マスタ!P133&lt;シフト設定マスタ!$E$13,$AH133="キッチン"),"B",IF(AND(希望開始時刻マスタ!P133&gt;=シフト設定マスタ!$D$14,希望開始時刻マスタ!P133&lt;シフト設定マスタ!$E$14,$AH133="ホール"),"C",IF(AND(希望開始時刻マスタ!P133&gt;=シフト設定マスタ!$D$15,希望開始時刻マスタ!P133&lt;シフト設定マスタ!$E$15,$AH133="ホール"),"D",IF(希望開始時刻マスタ!P133="休み","休み","")))))</f>
        <v/>
      </c>
      <c r="Q133" s="142" t="str">
        <f>IF(AND(希望開始時刻マスタ!Q133&gt;=シフト設定マスタ!$D$12,希望開始時刻マスタ!Q133&lt;シフト設定マスタ!$E$12,$AH133="キッチン"),"A",IF(AND(希望開始時刻マスタ!Q133&gt;=シフト設定マスタ!$D$13,希望開始時刻マスタ!Q133&lt;シフト設定マスタ!$E$13,$AH133="キッチン"),"B",IF(AND(希望開始時刻マスタ!Q133&gt;=シフト設定マスタ!$D$14,希望開始時刻マスタ!Q133&lt;シフト設定マスタ!$E$14,$AH133="ホール"),"C",IF(AND(希望開始時刻マスタ!Q133&gt;=シフト設定マスタ!$D$15,希望開始時刻マスタ!Q133&lt;シフト設定マスタ!$E$15,$AH133="ホール"),"D",IF(希望開始時刻マスタ!Q133="休み","休み","")))))</f>
        <v/>
      </c>
      <c r="R133" s="142" t="str">
        <f>IF(AND(希望開始時刻マスタ!R133&gt;=シフト設定マスタ!$D$12,希望開始時刻マスタ!R133&lt;シフト設定マスタ!$E$12,$AH133="キッチン"),"A",IF(AND(希望開始時刻マスタ!R133&gt;=シフト設定マスタ!$D$13,希望開始時刻マスタ!R133&lt;シフト設定マスタ!$E$13,$AH133="キッチン"),"B",IF(AND(希望開始時刻マスタ!R133&gt;=シフト設定マスタ!$D$14,希望開始時刻マスタ!R133&lt;シフト設定マスタ!$E$14,$AH133="ホール"),"C",IF(AND(希望開始時刻マスタ!R133&gt;=シフト設定マスタ!$D$15,希望開始時刻マスタ!R133&lt;シフト設定マスタ!$E$15,$AH133="ホール"),"D",IF(希望開始時刻マスタ!R133="休み","休み","")))))</f>
        <v/>
      </c>
      <c r="S133" s="142" t="str">
        <f>IF(AND(希望開始時刻マスタ!S133&gt;=シフト設定マスタ!$D$12,希望開始時刻マスタ!S133&lt;シフト設定マスタ!$E$12,$AH133="キッチン"),"A",IF(AND(希望開始時刻マスタ!S133&gt;=シフト設定マスタ!$D$13,希望開始時刻マスタ!S133&lt;シフト設定マスタ!$E$13,$AH133="キッチン"),"B",IF(AND(希望開始時刻マスタ!S133&gt;=シフト設定マスタ!$D$14,希望開始時刻マスタ!S133&lt;シフト設定マスタ!$E$14,$AH133="ホール"),"C",IF(AND(希望開始時刻マスタ!S133&gt;=シフト設定マスタ!$D$15,希望開始時刻マスタ!S133&lt;シフト設定マスタ!$E$15,$AH133="ホール"),"D",IF(希望開始時刻マスタ!S133="休み","休み","")))))</f>
        <v/>
      </c>
      <c r="T133" s="142" t="str">
        <f>IF(AND(希望開始時刻マスタ!T133&gt;=シフト設定マスタ!$D$12,希望開始時刻マスタ!T133&lt;シフト設定マスタ!$E$12,$AH133="キッチン"),"A",IF(AND(希望開始時刻マスタ!T133&gt;=シフト設定マスタ!$D$13,希望開始時刻マスタ!T133&lt;シフト設定マスタ!$E$13,$AH133="キッチン"),"B",IF(AND(希望開始時刻マスタ!T133&gt;=シフト設定マスタ!$D$14,希望開始時刻マスタ!T133&lt;シフト設定マスタ!$E$14,$AH133="ホール"),"C",IF(AND(希望開始時刻マスタ!T133&gt;=シフト設定マスタ!$D$15,希望開始時刻マスタ!T133&lt;シフト設定マスタ!$E$15,$AH133="ホール"),"D",IF(希望開始時刻マスタ!T133="休み","休み","")))))</f>
        <v/>
      </c>
      <c r="U133" s="142" t="str">
        <f>IF(AND(希望開始時刻マスタ!U133&gt;=シフト設定マスタ!$D$12,希望開始時刻マスタ!U133&lt;シフト設定マスタ!$E$12,$AH133="キッチン"),"A",IF(AND(希望開始時刻マスタ!U133&gt;=シフト設定マスタ!$D$13,希望開始時刻マスタ!U133&lt;シフト設定マスタ!$E$13,$AH133="キッチン"),"B",IF(AND(希望開始時刻マスタ!U133&gt;=シフト設定マスタ!$D$14,希望開始時刻マスタ!U133&lt;シフト設定マスタ!$E$14,$AH133="ホール"),"C",IF(AND(希望開始時刻マスタ!U133&gt;=シフト設定マスタ!$D$15,希望開始時刻マスタ!U133&lt;シフト設定マスタ!$E$15,$AH133="ホール"),"D",IF(希望開始時刻マスタ!U133="休み","休み","")))))</f>
        <v/>
      </c>
      <c r="V133" s="142" t="str">
        <f>IF(AND(希望開始時刻マスタ!V133&gt;=シフト設定マスタ!$D$12,希望開始時刻マスタ!V133&lt;シフト設定マスタ!$E$12,$AH133="キッチン"),"A",IF(AND(希望開始時刻マスタ!V133&gt;=シフト設定マスタ!$D$13,希望開始時刻マスタ!V133&lt;シフト設定マスタ!$E$13,$AH133="キッチン"),"B",IF(AND(希望開始時刻マスタ!V133&gt;=シフト設定マスタ!$D$14,希望開始時刻マスタ!V133&lt;シフト設定マスタ!$E$14,$AH133="ホール"),"C",IF(AND(希望開始時刻マスタ!V133&gt;=シフト設定マスタ!$D$15,希望開始時刻マスタ!V133&lt;シフト設定マスタ!$E$15,$AH133="ホール"),"D",IF(希望開始時刻マスタ!V133="休み","休み","")))))</f>
        <v/>
      </c>
      <c r="W133" s="142" t="str">
        <f>IF(AND(希望開始時刻マスタ!W133&gt;=シフト設定マスタ!$D$12,希望開始時刻マスタ!W133&lt;シフト設定マスタ!$E$12,$AH133="キッチン"),"A",IF(AND(希望開始時刻マスタ!W133&gt;=シフト設定マスタ!$D$13,希望開始時刻マスタ!W133&lt;シフト設定マスタ!$E$13,$AH133="キッチン"),"B",IF(AND(希望開始時刻マスタ!W133&gt;=シフト設定マスタ!$D$14,希望開始時刻マスタ!W133&lt;シフト設定マスタ!$E$14,$AH133="ホール"),"C",IF(AND(希望開始時刻マスタ!W133&gt;=シフト設定マスタ!$D$15,希望開始時刻マスタ!W133&lt;シフト設定マスタ!$E$15,$AH133="ホール"),"D",IF(希望開始時刻マスタ!W133="休み","休み","")))))</f>
        <v/>
      </c>
      <c r="X133" s="142" t="str">
        <f>IF(AND(希望開始時刻マスタ!X133&gt;=シフト設定マスタ!$D$12,希望開始時刻マスタ!X133&lt;シフト設定マスタ!$E$12,$AH133="キッチン"),"A",IF(AND(希望開始時刻マスタ!X133&gt;=シフト設定マスタ!$D$13,希望開始時刻マスタ!X133&lt;シフト設定マスタ!$E$13,$AH133="キッチン"),"B",IF(AND(希望開始時刻マスタ!X133&gt;=シフト設定マスタ!$D$14,希望開始時刻マスタ!X133&lt;シフト設定マスタ!$E$14,$AH133="ホール"),"C",IF(AND(希望開始時刻マスタ!X133&gt;=シフト設定マスタ!$D$15,希望開始時刻マスタ!X133&lt;シフト設定マスタ!$E$15,$AH133="ホール"),"D",IF(希望開始時刻マスタ!X133="休み","休み","")))))</f>
        <v/>
      </c>
      <c r="Y133" s="142" t="str">
        <f>IF(AND(希望開始時刻マスタ!Y133&gt;=シフト設定マスタ!$D$12,希望開始時刻マスタ!Y133&lt;シフト設定マスタ!$E$12,$AH133="キッチン"),"A",IF(AND(希望開始時刻マスタ!Y133&gt;=シフト設定マスタ!$D$13,希望開始時刻マスタ!Y133&lt;シフト設定マスタ!$E$13,$AH133="キッチン"),"B",IF(AND(希望開始時刻マスタ!Y133&gt;=シフト設定マスタ!$D$14,希望開始時刻マスタ!Y133&lt;シフト設定マスタ!$E$14,$AH133="ホール"),"C",IF(AND(希望開始時刻マスタ!Y133&gt;=シフト設定マスタ!$D$15,希望開始時刻マスタ!Y133&lt;シフト設定マスタ!$E$15,$AH133="ホール"),"D",IF(希望開始時刻マスタ!Y133="休み","休み","")))))</f>
        <v/>
      </c>
      <c r="Z133" s="142" t="str">
        <f>IF(AND(希望開始時刻マスタ!Z133&gt;=シフト設定マスタ!$D$12,希望開始時刻マスタ!Z133&lt;シフト設定マスタ!$E$12,$AH133="キッチン"),"A",IF(AND(希望開始時刻マスタ!Z133&gt;=シフト設定マスタ!$D$13,希望開始時刻マスタ!Z133&lt;シフト設定マスタ!$E$13,$AH133="キッチン"),"B",IF(AND(希望開始時刻マスタ!Z133&gt;=シフト設定マスタ!$D$14,希望開始時刻マスタ!Z133&lt;シフト設定マスタ!$E$14,$AH133="ホール"),"C",IF(AND(希望開始時刻マスタ!Z133&gt;=シフト設定マスタ!$D$15,希望開始時刻マスタ!Z133&lt;シフト設定マスタ!$E$15,$AH133="ホール"),"D",IF(希望開始時刻マスタ!Z133="休み","休み","")))))</f>
        <v/>
      </c>
      <c r="AA133" s="142" t="str">
        <f>IF(AND(希望開始時刻マスタ!AA133&gt;=シフト設定マスタ!$D$12,希望開始時刻マスタ!AA133&lt;シフト設定マスタ!$E$12,$AH133="キッチン"),"A",IF(AND(希望開始時刻マスタ!AA133&gt;=シフト設定マスタ!$D$13,希望開始時刻マスタ!AA133&lt;シフト設定マスタ!$E$13,$AH133="キッチン"),"B",IF(AND(希望開始時刻マスタ!AA133&gt;=シフト設定マスタ!$D$14,希望開始時刻マスタ!AA133&lt;シフト設定マスタ!$E$14,$AH133="ホール"),"C",IF(AND(希望開始時刻マスタ!AA133&gt;=シフト設定マスタ!$D$15,希望開始時刻マスタ!AA133&lt;シフト設定マスタ!$E$15,$AH133="ホール"),"D",IF(希望開始時刻マスタ!AA133="休み","休み","")))))</f>
        <v/>
      </c>
      <c r="AB133" s="142" t="str">
        <f>IF(AND(希望開始時刻マスタ!AB133&gt;=シフト設定マスタ!$D$12,希望開始時刻マスタ!AB133&lt;シフト設定マスタ!$E$12,$AH133="キッチン"),"A",IF(AND(希望開始時刻マスタ!AB133&gt;=シフト設定マスタ!$D$13,希望開始時刻マスタ!AB133&lt;シフト設定マスタ!$E$13,$AH133="キッチン"),"B",IF(AND(希望開始時刻マスタ!AB133&gt;=シフト設定マスタ!$D$14,希望開始時刻マスタ!AB133&lt;シフト設定マスタ!$E$14,$AH133="ホール"),"C",IF(AND(希望開始時刻マスタ!AB133&gt;=シフト設定マスタ!$D$15,希望開始時刻マスタ!AB133&lt;シフト設定マスタ!$E$15,$AH133="ホール"),"D",IF(希望開始時刻マスタ!AB133="休み","休み","")))))</f>
        <v/>
      </c>
      <c r="AC133" s="142" t="str">
        <f>IF(AND(希望開始時刻マスタ!AC133&gt;=シフト設定マスタ!$D$12,希望開始時刻マスタ!AC133&lt;シフト設定マスタ!$E$12,$AH133="キッチン"),"A",IF(AND(希望開始時刻マスタ!AC133&gt;=シフト設定マスタ!$D$13,希望開始時刻マスタ!AC133&lt;シフト設定マスタ!$E$13,$AH133="キッチン"),"B",IF(AND(希望開始時刻マスタ!AC133&gt;=シフト設定マスタ!$D$14,希望開始時刻マスタ!AC133&lt;シフト設定マスタ!$E$14,$AH133="ホール"),"C",IF(AND(希望開始時刻マスタ!AC133&gt;=シフト設定マスタ!$D$15,希望開始時刻マスタ!AC133&lt;シフト設定マスタ!$E$15,$AH133="ホール"),"D",IF(希望開始時刻マスタ!AC133="休み","休み","")))))</f>
        <v/>
      </c>
      <c r="AD133" s="142" t="str">
        <f>IF(AND(希望開始時刻マスタ!AD133&gt;=シフト設定マスタ!$D$12,希望開始時刻マスタ!AD133&lt;シフト設定マスタ!$E$12,$AH133="キッチン"),"A",IF(AND(希望開始時刻マスタ!AD133&gt;=シフト設定マスタ!$D$13,希望開始時刻マスタ!AD133&lt;シフト設定マスタ!$E$13,$AH133="キッチン"),"B",IF(AND(希望開始時刻マスタ!AD133&gt;=シフト設定マスタ!$D$14,希望開始時刻マスタ!AD133&lt;シフト設定マスタ!$E$14,$AH133="ホール"),"C",IF(AND(希望開始時刻マスタ!AD133&gt;=シフト設定マスタ!$D$15,希望開始時刻マスタ!AD133&lt;シフト設定マスタ!$E$15,$AH133="ホール"),"D",IF(希望開始時刻マスタ!AD133="休み","休み","")))))</f>
        <v/>
      </c>
      <c r="AE133" s="142" t="str">
        <f>IF(AND(希望開始時刻マスタ!AE133&gt;=シフト設定マスタ!$D$12,希望開始時刻マスタ!AE133&lt;シフト設定マスタ!$E$12,$AH133="キッチン"),"A",IF(AND(希望開始時刻マスタ!AE133&gt;=シフト設定マスタ!$D$13,希望開始時刻マスタ!AE133&lt;シフト設定マスタ!$E$13,$AH133="キッチン"),"B",IF(AND(希望開始時刻マスタ!AE133&gt;=シフト設定マスタ!$D$14,希望開始時刻マスタ!AE133&lt;シフト設定マスタ!$E$14,$AH133="ホール"),"C",IF(AND(希望開始時刻マスタ!AE133&gt;=シフト設定マスタ!$D$15,希望開始時刻マスタ!AE133&lt;シフト設定マスタ!$E$15,$AH133="ホール"),"D",IF(希望開始時刻マスタ!AE133="休み","休み","")))))</f>
        <v/>
      </c>
      <c r="AF133" s="142" t="str">
        <f>IF(AND(希望開始時刻マスタ!AF133&gt;=シフト設定マスタ!$D$12,希望開始時刻マスタ!AF133&lt;シフト設定マスタ!$E$12,$AH133="キッチン"),"A",IF(AND(希望開始時刻マスタ!AF133&gt;=シフト設定マスタ!$D$13,希望開始時刻マスタ!AF133&lt;シフト設定マスタ!$E$13,$AH133="キッチン"),"B",IF(AND(希望開始時刻マスタ!AF133&gt;=シフト設定マスタ!$D$14,希望開始時刻マスタ!AF133&lt;シフト設定マスタ!$E$14,$AH133="ホール"),"C",IF(AND(希望開始時刻マスタ!AF133&gt;=シフト設定マスタ!$D$15,希望開始時刻マスタ!AF133&lt;シフト設定マスタ!$E$15,$AH133="ホール"),"D",IF(希望開始時刻マスタ!AF133="休み","休み","")))))</f>
        <v/>
      </c>
      <c r="AG133" s="142" t="str">
        <f>IF(AND(希望開始時刻マスタ!AG133&gt;=シフト設定マスタ!$D$12,希望開始時刻マスタ!AG133&lt;シフト設定マスタ!$E$12,$AH133="キッチン"),"A",IF(AND(希望開始時刻マスタ!AG133&gt;=シフト設定マスタ!$D$13,希望開始時刻マスタ!AG133&lt;シフト設定マスタ!$E$13,$AH133="キッチン"),"B",IF(AND(希望開始時刻マスタ!AG133&gt;=シフト設定マスタ!$D$14,希望開始時刻マスタ!AG133&lt;シフト設定マスタ!$E$14,$AH133="ホール"),"C",IF(AND(希望開始時刻マスタ!AG133&gt;=シフト設定マスタ!$D$15,希望開始時刻マスタ!AG133&lt;シフト設定マスタ!$E$15,$AH133="ホール"),"D",IF(希望開始時刻マスタ!AG133="休み","休み","")))))</f>
        <v/>
      </c>
      <c r="AH133" s="143" t="str">
        <f>スタッフマスタ!L5</f>
        <v>ホール</v>
      </c>
    </row>
    <row r="134" spans="2:34" x14ac:dyDescent="0.4">
      <c r="B134" s="17" t="s">
        <v>53</v>
      </c>
      <c r="C134" s="142" t="str">
        <f>IF(AND(希望開始時刻マスタ!C134&gt;=シフト設定マスタ!$D$12,希望開始時刻マスタ!C134&lt;シフト設定マスタ!$E$12,$AH134="キッチン"),"A",IF(AND(希望開始時刻マスタ!C134&gt;=シフト設定マスタ!$D$13,希望開始時刻マスタ!C134&lt;シフト設定マスタ!$E$13,$AH134="キッチン"),"B",IF(AND(希望開始時刻マスタ!C134&gt;=シフト設定マスタ!$D$14,希望開始時刻マスタ!C134&lt;シフト設定マスタ!$E$14,$AH134="ホール"),"C",IF(AND(希望開始時刻マスタ!C134&gt;=シフト設定マスタ!$D$15,希望開始時刻マスタ!C134&lt;シフト設定マスタ!$E$15,$AH134="ホール"),"D",IF(希望開始時刻マスタ!C134="休み","休み","")))))</f>
        <v/>
      </c>
      <c r="D134" s="142" t="str">
        <f>IF(AND(希望開始時刻マスタ!D134&gt;=シフト設定マスタ!$D$12,希望開始時刻マスタ!D134&lt;シフト設定マスタ!$E$12,$AH134="キッチン"),"A",IF(AND(希望開始時刻マスタ!D134&gt;=シフト設定マスタ!$D$13,希望開始時刻マスタ!D134&lt;シフト設定マスタ!$E$13,$AH134="キッチン"),"B",IF(AND(希望開始時刻マスタ!D134&gt;=シフト設定マスタ!$D$14,希望開始時刻マスタ!D134&lt;シフト設定マスタ!$E$14,$AH134="ホール"),"C",IF(AND(希望開始時刻マスタ!D134&gt;=シフト設定マスタ!$D$15,希望開始時刻マスタ!D134&lt;シフト設定マスタ!$E$15,$AH134="ホール"),"D",IF(希望開始時刻マスタ!D134="休み","休み","")))))</f>
        <v/>
      </c>
      <c r="E134" s="142" t="str">
        <f>IF(AND(希望開始時刻マスタ!E134&gt;=シフト設定マスタ!$D$12,希望開始時刻マスタ!E134&lt;シフト設定マスタ!$E$12,$AH134="キッチン"),"A",IF(AND(希望開始時刻マスタ!E134&gt;=シフト設定マスタ!$D$13,希望開始時刻マスタ!E134&lt;シフト設定マスタ!$E$13,$AH134="キッチン"),"B",IF(AND(希望開始時刻マスタ!E134&gt;=シフト設定マスタ!$D$14,希望開始時刻マスタ!E134&lt;シフト設定マスタ!$E$14,$AH134="ホール"),"C",IF(AND(希望開始時刻マスタ!E134&gt;=シフト設定マスタ!$D$15,希望開始時刻マスタ!E134&lt;シフト設定マスタ!$E$15,$AH134="ホール"),"D",IF(希望開始時刻マスタ!E134="休み","休み","")))))</f>
        <v/>
      </c>
      <c r="F134" s="142" t="str">
        <f>IF(AND(希望開始時刻マスタ!F134&gt;=シフト設定マスタ!$D$12,希望開始時刻マスタ!F134&lt;シフト設定マスタ!$E$12,$AH134="キッチン"),"A",IF(AND(希望開始時刻マスタ!F134&gt;=シフト設定マスタ!$D$13,希望開始時刻マスタ!F134&lt;シフト設定マスタ!$E$13,$AH134="キッチン"),"B",IF(AND(希望開始時刻マスタ!F134&gt;=シフト設定マスタ!$D$14,希望開始時刻マスタ!F134&lt;シフト設定マスタ!$E$14,$AH134="ホール"),"C",IF(AND(希望開始時刻マスタ!F134&gt;=シフト設定マスタ!$D$15,希望開始時刻マスタ!F134&lt;シフト設定マスタ!$E$15,$AH134="ホール"),"D",IF(希望開始時刻マスタ!F134="休み","休み","")))))</f>
        <v/>
      </c>
      <c r="G134" s="142" t="str">
        <f>IF(AND(希望開始時刻マスタ!G134&gt;=シフト設定マスタ!$D$12,希望開始時刻マスタ!G134&lt;シフト設定マスタ!$E$12,$AH134="キッチン"),"A",IF(AND(希望開始時刻マスタ!G134&gt;=シフト設定マスタ!$D$13,希望開始時刻マスタ!G134&lt;シフト設定マスタ!$E$13,$AH134="キッチン"),"B",IF(AND(希望開始時刻マスタ!G134&gt;=シフト設定マスタ!$D$14,希望開始時刻マスタ!G134&lt;シフト設定マスタ!$E$14,$AH134="ホール"),"C",IF(AND(希望開始時刻マスタ!G134&gt;=シフト設定マスタ!$D$15,希望開始時刻マスタ!G134&lt;シフト設定マスタ!$E$15,$AH134="ホール"),"D",IF(希望開始時刻マスタ!G134="休み","休み","")))))</f>
        <v/>
      </c>
      <c r="H134" s="142" t="str">
        <f>IF(AND(希望開始時刻マスタ!H134&gt;=シフト設定マスタ!$D$12,希望開始時刻マスタ!H134&lt;シフト設定マスタ!$E$12,$AH134="キッチン"),"A",IF(AND(希望開始時刻マスタ!H134&gt;=シフト設定マスタ!$D$13,希望開始時刻マスタ!H134&lt;シフト設定マスタ!$E$13,$AH134="キッチン"),"B",IF(AND(希望開始時刻マスタ!H134&gt;=シフト設定マスタ!$D$14,希望開始時刻マスタ!H134&lt;シフト設定マスタ!$E$14,$AH134="ホール"),"C",IF(AND(希望開始時刻マスタ!H134&gt;=シフト設定マスタ!$D$15,希望開始時刻マスタ!H134&lt;シフト設定マスタ!$E$15,$AH134="ホール"),"D",IF(希望開始時刻マスタ!H134="休み","休み","")))))</f>
        <v/>
      </c>
      <c r="I134" s="142" t="str">
        <f>IF(AND(希望開始時刻マスタ!I134&gt;=シフト設定マスタ!$D$12,希望開始時刻マスタ!I134&lt;シフト設定マスタ!$E$12,$AH134="キッチン"),"A",IF(AND(希望開始時刻マスタ!I134&gt;=シフト設定マスタ!$D$13,希望開始時刻マスタ!I134&lt;シフト設定マスタ!$E$13,$AH134="キッチン"),"B",IF(AND(希望開始時刻マスタ!I134&gt;=シフト設定マスタ!$D$14,希望開始時刻マスタ!I134&lt;シフト設定マスタ!$E$14,$AH134="ホール"),"C",IF(AND(希望開始時刻マスタ!I134&gt;=シフト設定マスタ!$D$15,希望開始時刻マスタ!I134&lt;シフト設定マスタ!$E$15,$AH134="ホール"),"D",IF(希望開始時刻マスタ!I134="休み","休み","")))))</f>
        <v/>
      </c>
      <c r="J134" s="142" t="str">
        <f>IF(AND(希望開始時刻マスタ!J134&gt;=シフト設定マスタ!$D$12,希望開始時刻マスタ!J134&lt;シフト設定マスタ!$E$12,$AH134="キッチン"),"A",IF(AND(希望開始時刻マスタ!J134&gt;=シフト設定マスタ!$D$13,希望開始時刻マスタ!J134&lt;シフト設定マスタ!$E$13,$AH134="キッチン"),"B",IF(AND(希望開始時刻マスタ!J134&gt;=シフト設定マスタ!$D$14,希望開始時刻マスタ!J134&lt;シフト設定マスタ!$E$14,$AH134="ホール"),"C",IF(AND(希望開始時刻マスタ!J134&gt;=シフト設定マスタ!$D$15,希望開始時刻マスタ!J134&lt;シフト設定マスタ!$E$15,$AH134="ホール"),"D",IF(希望開始時刻マスタ!J134="休み","休み","")))))</f>
        <v/>
      </c>
      <c r="K134" s="142" t="str">
        <f>IF(AND(希望開始時刻マスタ!K134&gt;=シフト設定マスタ!$D$12,希望開始時刻マスタ!K134&lt;シフト設定マスタ!$E$12,$AH134="キッチン"),"A",IF(AND(希望開始時刻マスタ!K134&gt;=シフト設定マスタ!$D$13,希望開始時刻マスタ!K134&lt;シフト設定マスタ!$E$13,$AH134="キッチン"),"B",IF(AND(希望開始時刻マスタ!K134&gt;=シフト設定マスタ!$D$14,希望開始時刻マスタ!K134&lt;シフト設定マスタ!$E$14,$AH134="ホール"),"C",IF(AND(希望開始時刻マスタ!K134&gt;=シフト設定マスタ!$D$15,希望開始時刻マスタ!K134&lt;シフト設定マスタ!$E$15,$AH134="ホール"),"D",IF(希望開始時刻マスタ!K134="休み","休み","")))))</f>
        <v/>
      </c>
      <c r="L134" s="142" t="str">
        <f>IF(AND(希望開始時刻マスタ!L134&gt;=シフト設定マスタ!$D$12,希望開始時刻マスタ!L134&lt;シフト設定マスタ!$E$12,$AH134="キッチン"),"A",IF(AND(希望開始時刻マスタ!L134&gt;=シフト設定マスタ!$D$13,希望開始時刻マスタ!L134&lt;シフト設定マスタ!$E$13,$AH134="キッチン"),"B",IF(AND(希望開始時刻マスタ!L134&gt;=シフト設定マスタ!$D$14,希望開始時刻マスタ!L134&lt;シフト設定マスタ!$E$14,$AH134="ホール"),"C",IF(AND(希望開始時刻マスタ!L134&gt;=シフト設定マスタ!$D$15,希望開始時刻マスタ!L134&lt;シフト設定マスタ!$E$15,$AH134="ホール"),"D",IF(希望開始時刻マスタ!L134="休み","休み","")))))</f>
        <v/>
      </c>
      <c r="M134" s="142" t="str">
        <f>IF(AND(希望開始時刻マスタ!M134&gt;=シフト設定マスタ!$D$12,希望開始時刻マスタ!M134&lt;シフト設定マスタ!$E$12,$AH134="キッチン"),"A",IF(AND(希望開始時刻マスタ!M134&gt;=シフト設定マスタ!$D$13,希望開始時刻マスタ!M134&lt;シフト設定マスタ!$E$13,$AH134="キッチン"),"B",IF(AND(希望開始時刻マスタ!M134&gt;=シフト設定マスタ!$D$14,希望開始時刻マスタ!M134&lt;シフト設定マスタ!$E$14,$AH134="ホール"),"C",IF(AND(希望開始時刻マスタ!M134&gt;=シフト設定マスタ!$D$15,希望開始時刻マスタ!M134&lt;シフト設定マスタ!$E$15,$AH134="ホール"),"D",IF(希望開始時刻マスタ!M134="休み","休み","")))))</f>
        <v/>
      </c>
      <c r="N134" s="142" t="str">
        <f>IF(AND(希望開始時刻マスタ!N134&gt;=シフト設定マスタ!$D$12,希望開始時刻マスタ!N134&lt;シフト設定マスタ!$E$12,$AH134="キッチン"),"A",IF(AND(希望開始時刻マスタ!N134&gt;=シフト設定マスタ!$D$13,希望開始時刻マスタ!N134&lt;シフト設定マスタ!$E$13,$AH134="キッチン"),"B",IF(AND(希望開始時刻マスタ!N134&gt;=シフト設定マスタ!$D$14,希望開始時刻マスタ!N134&lt;シフト設定マスタ!$E$14,$AH134="ホール"),"C",IF(AND(希望開始時刻マスタ!N134&gt;=シフト設定マスタ!$D$15,希望開始時刻マスタ!N134&lt;シフト設定マスタ!$E$15,$AH134="ホール"),"D",IF(希望開始時刻マスタ!N134="休み","休み","")))))</f>
        <v/>
      </c>
      <c r="O134" s="142" t="str">
        <f>IF(AND(希望開始時刻マスタ!O134&gt;=シフト設定マスタ!$D$12,希望開始時刻マスタ!O134&lt;シフト設定マスタ!$E$12,$AH134="キッチン"),"A",IF(AND(希望開始時刻マスタ!O134&gt;=シフト設定マスタ!$D$13,希望開始時刻マスタ!O134&lt;シフト設定マスタ!$E$13,$AH134="キッチン"),"B",IF(AND(希望開始時刻マスタ!O134&gt;=シフト設定マスタ!$D$14,希望開始時刻マスタ!O134&lt;シフト設定マスタ!$E$14,$AH134="ホール"),"C",IF(AND(希望開始時刻マスタ!O134&gt;=シフト設定マスタ!$D$15,希望開始時刻マスタ!O134&lt;シフト設定マスタ!$E$15,$AH134="ホール"),"D",IF(希望開始時刻マスタ!O134="休み","休み","")))))</f>
        <v/>
      </c>
      <c r="P134" s="142" t="str">
        <f>IF(AND(希望開始時刻マスタ!P134&gt;=シフト設定マスタ!$D$12,希望開始時刻マスタ!P134&lt;シフト設定マスタ!$E$12,$AH134="キッチン"),"A",IF(AND(希望開始時刻マスタ!P134&gt;=シフト設定マスタ!$D$13,希望開始時刻マスタ!P134&lt;シフト設定マスタ!$E$13,$AH134="キッチン"),"B",IF(AND(希望開始時刻マスタ!P134&gt;=シフト設定マスタ!$D$14,希望開始時刻マスタ!P134&lt;シフト設定マスタ!$E$14,$AH134="ホール"),"C",IF(AND(希望開始時刻マスタ!P134&gt;=シフト設定マスタ!$D$15,希望開始時刻マスタ!P134&lt;シフト設定マスタ!$E$15,$AH134="ホール"),"D",IF(希望開始時刻マスタ!P134="休み","休み","")))))</f>
        <v/>
      </c>
      <c r="Q134" s="142" t="str">
        <f>IF(AND(希望開始時刻マスタ!Q134&gt;=シフト設定マスタ!$D$12,希望開始時刻マスタ!Q134&lt;シフト設定マスタ!$E$12,$AH134="キッチン"),"A",IF(AND(希望開始時刻マスタ!Q134&gt;=シフト設定マスタ!$D$13,希望開始時刻マスタ!Q134&lt;シフト設定マスタ!$E$13,$AH134="キッチン"),"B",IF(AND(希望開始時刻マスタ!Q134&gt;=シフト設定マスタ!$D$14,希望開始時刻マスタ!Q134&lt;シフト設定マスタ!$E$14,$AH134="ホール"),"C",IF(AND(希望開始時刻マスタ!Q134&gt;=シフト設定マスタ!$D$15,希望開始時刻マスタ!Q134&lt;シフト設定マスタ!$E$15,$AH134="ホール"),"D",IF(希望開始時刻マスタ!Q134="休み","休み","")))))</f>
        <v/>
      </c>
      <c r="R134" s="142" t="str">
        <f>IF(AND(希望開始時刻マスタ!R134&gt;=シフト設定マスタ!$D$12,希望開始時刻マスタ!R134&lt;シフト設定マスタ!$E$12,$AH134="キッチン"),"A",IF(AND(希望開始時刻マスタ!R134&gt;=シフト設定マスタ!$D$13,希望開始時刻マスタ!R134&lt;シフト設定マスタ!$E$13,$AH134="キッチン"),"B",IF(AND(希望開始時刻マスタ!R134&gt;=シフト設定マスタ!$D$14,希望開始時刻マスタ!R134&lt;シフト設定マスタ!$E$14,$AH134="ホール"),"C",IF(AND(希望開始時刻マスタ!R134&gt;=シフト設定マスタ!$D$15,希望開始時刻マスタ!R134&lt;シフト設定マスタ!$E$15,$AH134="ホール"),"D",IF(希望開始時刻マスタ!R134="休み","休み","")))))</f>
        <v/>
      </c>
      <c r="S134" s="142" t="str">
        <f>IF(AND(希望開始時刻マスタ!S134&gt;=シフト設定マスタ!$D$12,希望開始時刻マスタ!S134&lt;シフト設定マスタ!$E$12,$AH134="キッチン"),"A",IF(AND(希望開始時刻マスタ!S134&gt;=シフト設定マスタ!$D$13,希望開始時刻マスタ!S134&lt;シフト設定マスタ!$E$13,$AH134="キッチン"),"B",IF(AND(希望開始時刻マスタ!S134&gt;=シフト設定マスタ!$D$14,希望開始時刻マスタ!S134&lt;シフト設定マスタ!$E$14,$AH134="ホール"),"C",IF(AND(希望開始時刻マスタ!S134&gt;=シフト設定マスタ!$D$15,希望開始時刻マスタ!S134&lt;シフト設定マスタ!$E$15,$AH134="ホール"),"D",IF(希望開始時刻マスタ!S134="休み","休み","")))))</f>
        <v/>
      </c>
      <c r="T134" s="142" t="str">
        <f>IF(AND(希望開始時刻マスタ!T134&gt;=シフト設定マスタ!$D$12,希望開始時刻マスタ!T134&lt;シフト設定マスタ!$E$12,$AH134="キッチン"),"A",IF(AND(希望開始時刻マスタ!T134&gt;=シフト設定マスタ!$D$13,希望開始時刻マスタ!T134&lt;シフト設定マスタ!$E$13,$AH134="キッチン"),"B",IF(AND(希望開始時刻マスタ!T134&gt;=シフト設定マスタ!$D$14,希望開始時刻マスタ!T134&lt;シフト設定マスタ!$E$14,$AH134="ホール"),"C",IF(AND(希望開始時刻マスタ!T134&gt;=シフト設定マスタ!$D$15,希望開始時刻マスタ!T134&lt;シフト設定マスタ!$E$15,$AH134="ホール"),"D",IF(希望開始時刻マスタ!T134="休み","休み","")))))</f>
        <v/>
      </c>
      <c r="U134" s="142" t="str">
        <f>IF(AND(希望開始時刻マスタ!U134&gt;=シフト設定マスタ!$D$12,希望開始時刻マスタ!U134&lt;シフト設定マスタ!$E$12,$AH134="キッチン"),"A",IF(AND(希望開始時刻マスタ!U134&gt;=シフト設定マスタ!$D$13,希望開始時刻マスタ!U134&lt;シフト設定マスタ!$E$13,$AH134="キッチン"),"B",IF(AND(希望開始時刻マスタ!U134&gt;=シフト設定マスタ!$D$14,希望開始時刻マスタ!U134&lt;シフト設定マスタ!$E$14,$AH134="ホール"),"C",IF(AND(希望開始時刻マスタ!U134&gt;=シフト設定マスタ!$D$15,希望開始時刻マスタ!U134&lt;シフト設定マスタ!$E$15,$AH134="ホール"),"D",IF(希望開始時刻マスタ!U134="休み","休み","")))))</f>
        <v/>
      </c>
      <c r="V134" s="142" t="str">
        <f>IF(AND(希望開始時刻マスタ!V134&gt;=シフト設定マスタ!$D$12,希望開始時刻マスタ!V134&lt;シフト設定マスタ!$E$12,$AH134="キッチン"),"A",IF(AND(希望開始時刻マスタ!V134&gt;=シフト設定マスタ!$D$13,希望開始時刻マスタ!V134&lt;シフト設定マスタ!$E$13,$AH134="キッチン"),"B",IF(AND(希望開始時刻マスタ!V134&gt;=シフト設定マスタ!$D$14,希望開始時刻マスタ!V134&lt;シフト設定マスタ!$E$14,$AH134="ホール"),"C",IF(AND(希望開始時刻マスタ!V134&gt;=シフト設定マスタ!$D$15,希望開始時刻マスタ!V134&lt;シフト設定マスタ!$E$15,$AH134="ホール"),"D",IF(希望開始時刻マスタ!V134="休み","休み","")))))</f>
        <v/>
      </c>
      <c r="W134" s="142" t="str">
        <f>IF(AND(希望開始時刻マスタ!W134&gt;=シフト設定マスタ!$D$12,希望開始時刻マスタ!W134&lt;シフト設定マスタ!$E$12,$AH134="キッチン"),"A",IF(AND(希望開始時刻マスタ!W134&gt;=シフト設定マスタ!$D$13,希望開始時刻マスタ!W134&lt;シフト設定マスタ!$E$13,$AH134="キッチン"),"B",IF(AND(希望開始時刻マスタ!W134&gt;=シフト設定マスタ!$D$14,希望開始時刻マスタ!W134&lt;シフト設定マスタ!$E$14,$AH134="ホール"),"C",IF(AND(希望開始時刻マスタ!W134&gt;=シフト設定マスタ!$D$15,希望開始時刻マスタ!W134&lt;シフト設定マスタ!$E$15,$AH134="ホール"),"D",IF(希望開始時刻マスタ!W134="休み","休み","")))))</f>
        <v/>
      </c>
      <c r="X134" s="142" t="str">
        <f>IF(AND(希望開始時刻マスタ!X134&gt;=シフト設定マスタ!$D$12,希望開始時刻マスタ!X134&lt;シフト設定マスタ!$E$12,$AH134="キッチン"),"A",IF(AND(希望開始時刻マスタ!X134&gt;=シフト設定マスタ!$D$13,希望開始時刻マスタ!X134&lt;シフト設定マスタ!$E$13,$AH134="キッチン"),"B",IF(AND(希望開始時刻マスタ!X134&gt;=シフト設定マスタ!$D$14,希望開始時刻マスタ!X134&lt;シフト設定マスタ!$E$14,$AH134="ホール"),"C",IF(AND(希望開始時刻マスタ!X134&gt;=シフト設定マスタ!$D$15,希望開始時刻マスタ!X134&lt;シフト設定マスタ!$E$15,$AH134="ホール"),"D",IF(希望開始時刻マスタ!X134="休み","休み","")))))</f>
        <v/>
      </c>
      <c r="Y134" s="142" t="str">
        <f>IF(AND(希望開始時刻マスタ!Y134&gt;=シフト設定マスタ!$D$12,希望開始時刻マスタ!Y134&lt;シフト設定マスタ!$E$12,$AH134="キッチン"),"A",IF(AND(希望開始時刻マスタ!Y134&gt;=シフト設定マスタ!$D$13,希望開始時刻マスタ!Y134&lt;シフト設定マスタ!$E$13,$AH134="キッチン"),"B",IF(AND(希望開始時刻マスタ!Y134&gt;=シフト設定マスタ!$D$14,希望開始時刻マスタ!Y134&lt;シフト設定マスタ!$E$14,$AH134="ホール"),"C",IF(AND(希望開始時刻マスタ!Y134&gt;=シフト設定マスタ!$D$15,希望開始時刻マスタ!Y134&lt;シフト設定マスタ!$E$15,$AH134="ホール"),"D",IF(希望開始時刻マスタ!Y134="休み","休み","")))))</f>
        <v/>
      </c>
      <c r="Z134" s="142" t="str">
        <f>IF(AND(希望開始時刻マスタ!Z134&gt;=シフト設定マスタ!$D$12,希望開始時刻マスタ!Z134&lt;シフト設定マスタ!$E$12,$AH134="キッチン"),"A",IF(AND(希望開始時刻マスタ!Z134&gt;=シフト設定マスタ!$D$13,希望開始時刻マスタ!Z134&lt;シフト設定マスタ!$E$13,$AH134="キッチン"),"B",IF(AND(希望開始時刻マスタ!Z134&gt;=シフト設定マスタ!$D$14,希望開始時刻マスタ!Z134&lt;シフト設定マスタ!$E$14,$AH134="ホール"),"C",IF(AND(希望開始時刻マスタ!Z134&gt;=シフト設定マスタ!$D$15,希望開始時刻マスタ!Z134&lt;シフト設定マスタ!$E$15,$AH134="ホール"),"D",IF(希望開始時刻マスタ!Z134="休み","休み","")))))</f>
        <v/>
      </c>
      <c r="AA134" s="142" t="str">
        <f>IF(AND(希望開始時刻マスタ!AA134&gt;=シフト設定マスタ!$D$12,希望開始時刻マスタ!AA134&lt;シフト設定マスタ!$E$12,$AH134="キッチン"),"A",IF(AND(希望開始時刻マスタ!AA134&gt;=シフト設定マスタ!$D$13,希望開始時刻マスタ!AA134&lt;シフト設定マスタ!$E$13,$AH134="キッチン"),"B",IF(AND(希望開始時刻マスタ!AA134&gt;=シフト設定マスタ!$D$14,希望開始時刻マスタ!AA134&lt;シフト設定マスタ!$E$14,$AH134="ホール"),"C",IF(AND(希望開始時刻マスタ!AA134&gt;=シフト設定マスタ!$D$15,希望開始時刻マスタ!AA134&lt;シフト設定マスタ!$E$15,$AH134="ホール"),"D",IF(希望開始時刻マスタ!AA134="休み","休み","")))))</f>
        <v/>
      </c>
      <c r="AB134" s="142" t="str">
        <f>IF(AND(希望開始時刻マスタ!AB134&gt;=シフト設定マスタ!$D$12,希望開始時刻マスタ!AB134&lt;シフト設定マスタ!$E$12,$AH134="キッチン"),"A",IF(AND(希望開始時刻マスタ!AB134&gt;=シフト設定マスタ!$D$13,希望開始時刻マスタ!AB134&lt;シフト設定マスタ!$E$13,$AH134="キッチン"),"B",IF(AND(希望開始時刻マスタ!AB134&gt;=シフト設定マスタ!$D$14,希望開始時刻マスタ!AB134&lt;シフト設定マスタ!$E$14,$AH134="ホール"),"C",IF(AND(希望開始時刻マスタ!AB134&gt;=シフト設定マスタ!$D$15,希望開始時刻マスタ!AB134&lt;シフト設定マスタ!$E$15,$AH134="ホール"),"D",IF(希望開始時刻マスタ!AB134="休み","休み","")))))</f>
        <v/>
      </c>
      <c r="AC134" s="142" t="str">
        <f>IF(AND(希望開始時刻マスタ!AC134&gt;=シフト設定マスタ!$D$12,希望開始時刻マスタ!AC134&lt;シフト設定マスタ!$E$12,$AH134="キッチン"),"A",IF(AND(希望開始時刻マスタ!AC134&gt;=シフト設定マスタ!$D$13,希望開始時刻マスタ!AC134&lt;シフト設定マスタ!$E$13,$AH134="キッチン"),"B",IF(AND(希望開始時刻マスタ!AC134&gt;=シフト設定マスタ!$D$14,希望開始時刻マスタ!AC134&lt;シフト設定マスタ!$E$14,$AH134="ホール"),"C",IF(AND(希望開始時刻マスタ!AC134&gt;=シフト設定マスタ!$D$15,希望開始時刻マスタ!AC134&lt;シフト設定マスタ!$E$15,$AH134="ホール"),"D",IF(希望開始時刻マスタ!AC134="休み","休み","")))))</f>
        <v/>
      </c>
      <c r="AD134" s="142" t="str">
        <f>IF(AND(希望開始時刻マスタ!AD134&gt;=シフト設定マスタ!$D$12,希望開始時刻マスタ!AD134&lt;シフト設定マスタ!$E$12,$AH134="キッチン"),"A",IF(AND(希望開始時刻マスタ!AD134&gt;=シフト設定マスタ!$D$13,希望開始時刻マスタ!AD134&lt;シフト設定マスタ!$E$13,$AH134="キッチン"),"B",IF(AND(希望開始時刻マスタ!AD134&gt;=シフト設定マスタ!$D$14,希望開始時刻マスタ!AD134&lt;シフト設定マスタ!$E$14,$AH134="ホール"),"C",IF(AND(希望開始時刻マスタ!AD134&gt;=シフト設定マスタ!$D$15,希望開始時刻マスタ!AD134&lt;シフト設定マスタ!$E$15,$AH134="ホール"),"D",IF(希望開始時刻マスタ!AD134="休み","休み","")))))</f>
        <v/>
      </c>
      <c r="AE134" s="142" t="str">
        <f>IF(AND(希望開始時刻マスタ!AE134&gt;=シフト設定マスタ!$D$12,希望開始時刻マスタ!AE134&lt;シフト設定マスタ!$E$12,$AH134="キッチン"),"A",IF(AND(希望開始時刻マスタ!AE134&gt;=シフト設定マスタ!$D$13,希望開始時刻マスタ!AE134&lt;シフト設定マスタ!$E$13,$AH134="キッチン"),"B",IF(AND(希望開始時刻マスタ!AE134&gt;=シフト設定マスタ!$D$14,希望開始時刻マスタ!AE134&lt;シフト設定マスタ!$E$14,$AH134="ホール"),"C",IF(AND(希望開始時刻マスタ!AE134&gt;=シフト設定マスタ!$D$15,希望開始時刻マスタ!AE134&lt;シフト設定マスタ!$E$15,$AH134="ホール"),"D",IF(希望開始時刻マスタ!AE134="休み","休み","")))))</f>
        <v/>
      </c>
      <c r="AF134" s="142" t="str">
        <f>IF(AND(希望開始時刻マスタ!AF134&gt;=シフト設定マスタ!$D$12,希望開始時刻マスタ!AF134&lt;シフト設定マスタ!$E$12,$AH134="キッチン"),"A",IF(AND(希望開始時刻マスタ!AF134&gt;=シフト設定マスタ!$D$13,希望開始時刻マスタ!AF134&lt;シフト設定マスタ!$E$13,$AH134="キッチン"),"B",IF(AND(希望開始時刻マスタ!AF134&gt;=シフト設定マスタ!$D$14,希望開始時刻マスタ!AF134&lt;シフト設定マスタ!$E$14,$AH134="ホール"),"C",IF(AND(希望開始時刻マスタ!AF134&gt;=シフト設定マスタ!$D$15,希望開始時刻マスタ!AF134&lt;シフト設定マスタ!$E$15,$AH134="ホール"),"D",IF(希望開始時刻マスタ!AF134="休み","休み","")))))</f>
        <v/>
      </c>
      <c r="AG134" s="142" t="str">
        <f>IF(AND(希望開始時刻マスタ!AG134&gt;=シフト設定マスタ!$D$12,希望開始時刻マスタ!AG134&lt;シフト設定マスタ!$E$12,$AH134="キッチン"),"A",IF(AND(希望開始時刻マスタ!AG134&gt;=シフト設定マスタ!$D$13,希望開始時刻マスタ!AG134&lt;シフト設定マスタ!$E$13,$AH134="キッチン"),"B",IF(AND(希望開始時刻マスタ!AG134&gt;=シフト設定マスタ!$D$14,希望開始時刻マスタ!AG134&lt;シフト設定マスタ!$E$14,$AH134="ホール"),"C",IF(AND(希望開始時刻マスタ!AG134&gt;=シフト設定マスタ!$D$15,希望開始時刻マスタ!AG134&lt;シフト設定マスタ!$E$15,$AH134="ホール"),"D",IF(希望開始時刻マスタ!AG134="休み","休み","")))))</f>
        <v/>
      </c>
      <c r="AH134" s="143" t="str">
        <f>スタッフマスタ!L6</f>
        <v>キッチン</v>
      </c>
    </row>
    <row r="135" spans="2:34" x14ac:dyDescent="0.4">
      <c r="B135" s="17" t="s">
        <v>54</v>
      </c>
      <c r="C135" s="142" t="str">
        <f>IF(AND(希望開始時刻マスタ!C135&gt;=シフト設定マスタ!$D$12,希望開始時刻マスタ!C135&lt;シフト設定マスタ!$E$12,$AH135="キッチン"),"A",IF(AND(希望開始時刻マスタ!C135&gt;=シフト設定マスタ!$D$13,希望開始時刻マスタ!C135&lt;シフト設定マスタ!$E$13,$AH135="キッチン"),"B",IF(AND(希望開始時刻マスタ!C135&gt;=シフト設定マスタ!$D$14,希望開始時刻マスタ!C135&lt;シフト設定マスタ!$E$14,$AH135="ホール"),"C",IF(AND(希望開始時刻マスタ!C135&gt;=シフト設定マスタ!$D$15,希望開始時刻マスタ!C135&lt;シフト設定マスタ!$E$15,$AH135="ホール"),"D",IF(希望開始時刻マスタ!C135="休み","休み","")))))</f>
        <v/>
      </c>
      <c r="D135" s="142" t="str">
        <f>IF(AND(希望開始時刻マスタ!D135&gt;=シフト設定マスタ!$D$12,希望開始時刻マスタ!D135&lt;シフト設定マスタ!$E$12,$AH135="キッチン"),"A",IF(AND(希望開始時刻マスタ!D135&gt;=シフト設定マスタ!$D$13,希望開始時刻マスタ!D135&lt;シフト設定マスタ!$E$13,$AH135="キッチン"),"B",IF(AND(希望開始時刻マスタ!D135&gt;=シフト設定マスタ!$D$14,希望開始時刻マスタ!D135&lt;シフト設定マスタ!$E$14,$AH135="ホール"),"C",IF(AND(希望開始時刻マスタ!D135&gt;=シフト設定マスタ!$D$15,希望開始時刻マスタ!D135&lt;シフト設定マスタ!$E$15,$AH135="ホール"),"D",IF(希望開始時刻マスタ!D135="休み","休み","")))))</f>
        <v/>
      </c>
      <c r="E135" s="142" t="str">
        <f>IF(AND(希望開始時刻マスタ!E135&gt;=シフト設定マスタ!$D$12,希望開始時刻マスタ!E135&lt;シフト設定マスタ!$E$12,$AH135="キッチン"),"A",IF(AND(希望開始時刻マスタ!E135&gt;=シフト設定マスタ!$D$13,希望開始時刻マスタ!E135&lt;シフト設定マスタ!$E$13,$AH135="キッチン"),"B",IF(AND(希望開始時刻マスタ!E135&gt;=シフト設定マスタ!$D$14,希望開始時刻マスタ!E135&lt;シフト設定マスタ!$E$14,$AH135="ホール"),"C",IF(AND(希望開始時刻マスタ!E135&gt;=シフト設定マスタ!$D$15,希望開始時刻マスタ!E135&lt;シフト設定マスタ!$E$15,$AH135="ホール"),"D",IF(希望開始時刻マスタ!E135="休み","休み","")))))</f>
        <v/>
      </c>
      <c r="F135" s="142" t="str">
        <f>IF(AND(希望開始時刻マスタ!F135&gt;=シフト設定マスタ!$D$12,希望開始時刻マスタ!F135&lt;シフト設定マスタ!$E$12,$AH135="キッチン"),"A",IF(AND(希望開始時刻マスタ!F135&gt;=シフト設定マスタ!$D$13,希望開始時刻マスタ!F135&lt;シフト設定マスタ!$E$13,$AH135="キッチン"),"B",IF(AND(希望開始時刻マスタ!F135&gt;=シフト設定マスタ!$D$14,希望開始時刻マスタ!F135&lt;シフト設定マスタ!$E$14,$AH135="ホール"),"C",IF(AND(希望開始時刻マスタ!F135&gt;=シフト設定マスタ!$D$15,希望開始時刻マスタ!F135&lt;シフト設定マスタ!$E$15,$AH135="ホール"),"D",IF(希望開始時刻マスタ!F135="休み","休み","")))))</f>
        <v/>
      </c>
      <c r="G135" s="142" t="str">
        <f>IF(AND(希望開始時刻マスタ!G135&gt;=シフト設定マスタ!$D$12,希望開始時刻マスタ!G135&lt;シフト設定マスタ!$E$12,$AH135="キッチン"),"A",IF(AND(希望開始時刻マスタ!G135&gt;=シフト設定マスタ!$D$13,希望開始時刻マスタ!G135&lt;シフト設定マスタ!$E$13,$AH135="キッチン"),"B",IF(AND(希望開始時刻マスタ!G135&gt;=シフト設定マスタ!$D$14,希望開始時刻マスタ!G135&lt;シフト設定マスタ!$E$14,$AH135="ホール"),"C",IF(AND(希望開始時刻マスタ!G135&gt;=シフト設定マスタ!$D$15,希望開始時刻マスタ!G135&lt;シフト設定マスタ!$E$15,$AH135="ホール"),"D",IF(希望開始時刻マスタ!G135="休み","休み","")))))</f>
        <v/>
      </c>
      <c r="H135" s="142" t="str">
        <f>IF(AND(希望開始時刻マスタ!H135&gt;=シフト設定マスタ!$D$12,希望開始時刻マスタ!H135&lt;シフト設定マスタ!$E$12,$AH135="キッチン"),"A",IF(AND(希望開始時刻マスタ!H135&gt;=シフト設定マスタ!$D$13,希望開始時刻マスタ!H135&lt;シフト設定マスタ!$E$13,$AH135="キッチン"),"B",IF(AND(希望開始時刻マスタ!H135&gt;=シフト設定マスタ!$D$14,希望開始時刻マスタ!H135&lt;シフト設定マスタ!$E$14,$AH135="ホール"),"C",IF(AND(希望開始時刻マスタ!H135&gt;=シフト設定マスタ!$D$15,希望開始時刻マスタ!H135&lt;シフト設定マスタ!$E$15,$AH135="ホール"),"D",IF(希望開始時刻マスタ!H135="休み","休み","")))))</f>
        <v/>
      </c>
      <c r="I135" s="142" t="str">
        <f>IF(AND(希望開始時刻マスタ!I135&gt;=シフト設定マスタ!$D$12,希望開始時刻マスタ!I135&lt;シフト設定マスタ!$E$12,$AH135="キッチン"),"A",IF(AND(希望開始時刻マスタ!I135&gt;=シフト設定マスタ!$D$13,希望開始時刻マスタ!I135&lt;シフト設定マスタ!$E$13,$AH135="キッチン"),"B",IF(AND(希望開始時刻マスタ!I135&gt;=シフト設定マスタ!$D$14,希望開始時刻マスタ!I135&lt;シフト設定マスタ!$E$14,$AH135="ホール"),"C",IF(AND(希望開始時刻マスタ!I135&gt;=シフト設定マスタ!$D$15,希望開始時刻マスタ!I135&lt;シフト設定マスタ!$E$15,$AH135="ホール"),"D",IF(希望開始時刻マスタ!I135="休み","休み","")))))</f>
        <v/>
      </c>
      <c r="J135" s="142" t="str">
        <f>IF(AND(希望開始時刻マスタ!J135&gt;=シフト設定マスタ!$D$12,希望開始時刻マスタ!J135&lt;シフト設定マスタ!$E$12,$AH135="キッチン"),"A",IF(AND(希望開始時刻マスタ!J135&gt;=シフト設定マスタ!$D$13,希望開始時刻マスタ!J135&lt;シフト設定マスタ!$E$13,$AH135="キッチン"),"B",IF(AND(希望開始時刻マスタ!J135&gt;=シフト設定マスタ!$D$14,希望開始時刻マスタ!J135&lt;シフト設定マスタ!$E$14,$AH135="ホール"),"C",IF(AND(希望開始時刻マスタ!J135&gt;=シフト設定マスタ!$D$15,希望開始時刻マスタ!J135&lt;シフト設定マスタ!$E$15,$AH135="ホール"),"D",IF(希望開始時刻マスタ!J135="休み","休み","")))))</f>
        <v/>
      </c>
      <c r="K135" s="142" t="str">
        <f>IF(AND(希望開始時刻マスタ!K135&gt;=シフト設定マスタ!$D$12,希望開始時刻マスタ!K135&lt;シフト設定マスタ!$E$12,$AH135="キッチン"),"A",IF(AND(希望開始時刻マスタ!K135&gt;=シフト設定マスタ!$D$13,希望開始時刻マスタ!K135&lt;シフト設定マスタ!$E$13,$AH135="キッチン"),"B",IF(AND(希望開始時刻マスタ!K135&gt;=シフト設定マスタ!$D$14,希望開始時刻マスタ!K135&lt;シフト設定マスタ!$E$14,$AH135="ホール"),"C",IF(AND(希望開始時刻マスタ!K135&gt;=シフト設定マスタ!$D$15,希望開始時刻マスタ!K135&lt;シフト設定マスタ!$E$15,$AH135="ホール"),"D",IF(希望開始時刻マスタ!K135="休み","休み","")))))</f>
        <v/>
      </c>
      <c r="L135" s="142" t="str">
        <f>IF(AND(希望開始時刻マスタ!L135&gt;=シフト設定マスタ!$D$12,希望開始時刻マスタ!L135&lt;シフト設定マスタ!$E$12,$AH135="キッチン"),"A",IF(AND(希望開始時刻マスタ!L135&gt;=シフト設定マスタ!$D$13,希望開始時刻マスタ!L135&lt;シフト設定マスタ!$E$13,$AH135="キッチン"),"B",IF(AND(希望開始時刻マスタ!L135&gt;=シフト設定マスタ!$D$14,希望開始時刻マスタ!L135&lt;シフト設定マスタ!$E$14,$AH135="ホール"),"C",IF(AND(希望開始時刻マスタ!L135&gt;=シフト設定マスタ!$D$15,希望開始時刻マスタ!L135&lt;シフト設定マスタ!$E$15,$AH135="ホール"),"D",IF(希望開始時刻マスタ!L135="休み","休み","")))))</f>
        <v/>
      </c>
      <c r="M135" s="142" t="str">
        <f>IF(AND(希望開始時刻マスタ!M135&gt;=シフト設定マスタ!$D$12,希望開始時刻マスタ!M135&lt;シフト設定マスタ!$E$12,$AH135="キッチン"),"A",IF(AND(希望開始時刻マスタ!M135&gt;=シフト設定マスタ!$D$13,希望開始時刻マスタ!M135&lt;シフト設定マスタ!$E$13,$AH135="キッチン"),"B",IF(AND(希望開始時刻マスタ!M135&gt;=シフト設定マスタ!$D$14,希望開始時刻マスタ!M135&lt;シフト設定マスタ!$E$14,$AH135="ホール"),"C",IF(AND(希望開始時刻マスタ!M135&gt;=シフト設定マスタ!$D$15,希望開始時刻マスタ!M135&lt;シフト設定マスタ!$E$15,$AH135="ホール"),"D",IF(希望開始時刻マスタ!M135="休み","休み","")))))</f>
        <v/>
      </c>
      <c r="N135" s="142" t="str">
        <f>IF(AND(希望開始時刻マスタ!N135&gt;=シフト設定マスタ!$D$12,希望開始時刻マスタ!N135&lt;シフト設定マスタ!$E$12,$AH135="キッチン"),"A",IF(AND(希望開始時刻マスタ!N135&gt;=シフト設定マスタ!$D$13,希望開始時刻マスタ!N135&lt;シフト設定マスタ!$E$13,$AH135="キッチン"),"B",IF(AND(希望開始時刻マスタ!N135&gt;=シフト設定マスタ!$D$14,希望開始時刻マスタ!N135&lt;シフト設定マスタ!$E$14,$AH135="ホール"),"C",IF(AND(希望開始時刻マスタ!N135&gt;=シフト設定マスタ!$D$15,希望開始時刻マスタ!N135&lt;シフト設定マスタ!$E$15,$AH135="ホール"),"D",IF(希望開始時刻マスタ!N135="休み","休み","")))))</f>
        <v/>
      </c>
      <c r="O135" s="142" t="str">
        <f>IF(AND(希望開始時刻マスタ!O135&gt;=シフト設定マスタ!$D$12,希望開始時刻マスタ!O135&lt;シフト設定マスタ!$E$12,$AH135="キッチン"),"A",IF(AND(希望開始時刻マスタ!O135&gt;=シフト設定マスタ!$D$13,希望開始時刻マスタ!O135&lt;シフト設定マスタ!$E$13,$AH135="キッチン"),"B",IF(AND(希望開始時刻マスタ!O135&gt;=シフト設定マスタ!$D$14,希望開始時刻マスタ!O135&lt;シフト設定マスタ!$E$14,$AH135="ホール"),"C",IF(AND(希望開始時刻マスタ!O135&gt;=シフト設定マスタ!$D$15,希望開始時刻マスタ!O135&lt;シフト設定マスタ!$E$15,$AH135="ホール"),"D",IF(希望開始時刻マスタ!O135="休み","休み","")))))</f>
        <v/>
      </c>
      <c r="P135" s="142" t="str">
        <f>IF(AND(希望開始時刻マスタ!P135&gt;=シフト設定マスタ!$D$12,希望開始時刻マスタ!P135&lt;シフト設定マスタ!$E$12,$AH135="キッチン"),"A",IF(AND(希望開始時刻マスタ!P135&gt;=シフト設定マスタ!$D$13,希望開始時刻マスタ!P135&lt;シフト設定マスタ!$E$13,$AH135="キッチン"),"B",IF(AND(希望開始時刻マスタ!P135&gt;=シフト設定マスタ!$D$14,希望開始時刻マスタ!P135&lt;シフト設定マスタ!$E$14,$AH135="ホール"),"C",IF(AND(希望開始時刻マスタ!P135&gt;=シフト設定マスタ!$D$15,希望開始時刻マスタ!P135&lt;シフト設定マスタ!$E$15,$AH135="ホール"),"D",IF(希望開始時刻マスタ!P135="休み","休み","")))))</f>
        <v/>
      </c>
      <c r="Q135" s="142" t="str">
        <f>IF(AND(希望開始時刻マスタ!Q135&gt;=シフト設定マスタ!$D$12,希望開始時刻マスタ!Q135&lt;シフト設定マスタ!$E$12,$AH135="キッチン"),"A",IF(AND(希望開始時刻マスタ!Q135&gt;=シフト設定マスタ!$D$13,希望開始時刻マスタ!Q135&lt;シフト設定マスタ!$E$13,$AH135="キッチン"),"B",IF(AND(希望開始時刻マスタ!Q135&gt;=シフト設定マスタ!$D$14,希望開始時刻マスタ!Q135&lt;シフト設定マスタ!$E$14,$AH135="ホール"),"C",IF(AND(希望開始時刻マスタ!Q135&gt;=シフト設定マスタ!$D$15,希望開始時刻マスタ!Q135&lt;シフト設定マスタ!$E$15,$AH135="ホール"),"D",IF(希望開始時刻マスタ!Q135="休み","休み","")))))</f>
        <v/>
      </c>
      <c r="R135" s="142" t="str">
        <f>IF(AND(希望開始時刻マスタ!R135&gt;=シフト設定マスタ!$D$12,希望開始時刻マスタ!R135&lt;シフト設定マスタ!$E$12,$AH135="キッチン"),"A",IF(AND(希望開始時刻マスタ!R135&gt;=シフト設定マスタ!$D$13,希望開始時刻マスタ!R135&lt;シフト設定マスタ!$E$13,$AH135="キッチン"),"B",IF(AND(希望開始時刻マスタ!R135&gt;=シフト設定マスタ!$D$14,希望開始時刻マスタ!R135&lt;シフト設定マスタ!$E$14,$AH135="ホール"),"C",IF(AND(希望開始時刻マスタ!R135&gt;=シフト設定マスタ!$D$15,希望開始時刻マスタ!R135&lt;シフト設定マスタ!$E$15,$AH135="ホール"),"D",IF(希望開始時刻マスタ!R135="休み","休み","")))))</f>
        <v/>
      </c>
      <c r="S135" s="142" t="str">
        <f>IF(AND(希望開始時刻マスタ!S135&gt;=シフト設定マスタ!$D$12,希望開始時刻マスタ!S135&lt;シフト設定マスタ!$E$12,$AH135="キッチン"),"A",IF(AND(希望開始時刻マスタ!S135&gt;=シフト設定マスタ!$D$13,希望開始時刻マスタ!S135&lt;シフト設定マスタ!$E$13,$AH135="キッチン"),"B",IF(AND(希望開始時刻マスタ!S135&gt;=シフト設定マスタ!$D$14,希望開始時刻マスタ!S135&lt;シフト設定マスタ!$E$14,$AH135="ホール"),"C",IF(AND(希望開始時刻マスタ!S135&gt;=シフト設定マスタ!$D$15,希望開始時刻マスタ!S135&lt;シフト設定マスタ!$E$15,$AH135="ホール"),"D",IF(希望開始時刻マスタ!S135="休み","休み","")))))</f>
        <v/>
      </c>
      <c r="T135" s="142" t="str">
        <f>IF(AND(希望開始時刻マスタ!T135&gt;=シフト設定マスタ!$D$12,希望開始時刻マスタ!T135&lt;シフト設定マスタ!$E$12,$AH135="キッチン"),"A",IF(AND(希望開始時刻マスタ!T135&gt;=シフト設定マスタ!$D$13,希望開始時刻マスタ!T135&lt;シフト設定マスタ!$E$13,$AH135="キッチン"),"B",IF(AND(希望開始時刻マスタ!T135&gt;=シフト設定マスタ!$D$14,希望開始時刻マスタ!T135&lt;シフト設定マスタ!$E$14,$AH135="ホール"),"C",IF(AND(希望開始時刻マスタ!T135&gt;=シフト設定マスタ!$D$15,希望開始時刻マスタ!T135&lt;シフト設定マスタ!$E$15,$AH135="ホール"),"D",IF(希望開始時刻マスタ!T135="休み","休み","")))))</f>
        <v/>
      </c>
      <c r="U135" s="142" t="str">
        <f>IF(AND(希望開始時刻マスタ!U135&gt;=シフト設定マスタ!$D$12,希望開始時刻マスタ!U135&lt;シフト設定マスタ!$E$12,$AH135="キッチン"),"A",IF(AND(希望開始時刻マスタ!U135&gt;=シフト設定マスタ!$D$13,希望開始時刻マスタ!U135&lt;シフト設定マスタ!$E$13,$AH135="キッチン"),"B",IF(AND(希望開始時刻マスタ!U135&gt;=シフト設定マスタ!$D$14,希望開始時刻マスタ!U135&lt;シフト設定マスタ!$E$14,$AH135="ホール"),"C",IF(AND(希望開始時刻マスタ!U135&gt;=シフト設定マスタ!$D$15,希望開始時刻マスタ!U135&lt;シフト設定マスタ!$E$15,$AH135="ホール"),"D",IF(希望開始時刻マスタ!U135="休み","休み","")))))</f>
        <v/>
      </c>
      <c r="V135" s="142" t="str">
        <f>IF(AND(希望開始時刻マスタ!V135&gt;=シフト設定マスタ!$D$12,希望開始時刻マスタ!V135&lt;シフト設定マスタ!$E$12,$AH135="キッチン"),"A",IF(AND(希望開始時刻マスタ!V135&gt;=シフト設定マスタ!$D$13,希望開始時刻マスタ!V135&lt;シフト設定マスタ!$E$13,$AH135="キッチン"),"B",IF(AND(希望開始時刻マスタ!V135&gt;=シフト設定マスタ!$D$14,希望開始時刻マスタ!V135&lt;シフト設定マスタ!$E$14,$AH135="ホール"),"C",IF(AND(希望開始時刻マスタ!V135&gt;=シフト設定マスタ!$D$15,希望開始時刻マスタ!V135&lt;シフト設定マスタ!$E$15,$AH135="ホール"),"D",IF(希望開始時刻マスタ!V135="休み","休み","")))))</f>
        <v/>
      </c>
      <c r="W135" s="142" t="str">
        <f>IF(AND(希望開始時刻マスタ!W135&gt;=シフト設定マスタ!$D$12,希望開始時刻マスタ!W135&lt;シフト設定マスタ!$E$12,$AH135="キッチン"),"A",IF(AND(希望開始時刻マスタ!W135&gt;=シフト設定マスタ!$D$13,希望開始時刻マスタ!W135&lt;シフト設定マスタ!$E$13,$AH135="キッチン"),"B",IF(AND(希望開始時刻マスタ!W135&gt;=シフト設定マスタ!$D$14,希望開始時刻マスタ!W135&lt;シフト設定マスタ!$E$14,$AH135="ホール"),"C",IF(AND(希望開始時刻マスタ!W135&gt;=シフト設定マスタ!$D$15,希望開始時刻マスタ!W135&lt;シフト設定マスタ!$E$15,$AH135="ホール"),"D",IF(希望開始時刻マスタ!W135="休み","休み","")))))</f>
        <v/>
      </c>
      <c r="X135" s="142" t="str">
        <f>IF(AND(希望開始時刻マスタ!X135&gt;=シフト設定マスタ!$D$12,希望開始時刻マスタ!X135&lt;シフト設定マスタ!$E$12,$AH135="キッチン"),"A",IF(AND(希望開始時刻マスタ!X135&gt;=シフト設定マスタ!$D$13,希望開始時刻マスタ!X135&lt;シフト設定マスタ!$E$13,$AH135="キッチン"),"B",IF(AND(希望開始時刻マスタ!X135&gt;=シフト設定マスタ!$D$14,希望開始時刻マスタ!X135&lt;シフト設定マスタ!$E$14,$AH135="ホール"),"C",IF(AND(希望開始時刻マスタ!X135&gt;=シフト設定マスタ!$D$15,希望開始時刻マスタ!X135&lt;シフト設定マスタ!$E$15,$AH135="ホール"),"D",IF(希望開始時刻マスタ!X135="休み","休み","")))))</f>
        <v/>
      </c>
      <c r="Y135" s="142" t="str">
        <f>IF(AND(希望開始時刻マスタ!Y135&gt;=シフト設定マスタ!$D$12,希望開始時刻マスタ!Y135&lt;シフト設定マスタ!$E$12,$AH135="キッチン"),"A",IF(AND(希望開始時刻マスタ!Y135&gt;=シフト設定マスタ!$D$13,希望開始時刻マスタ!Y135&lt;シフト設定マスタ!$E$13,$AH135="キッチン"),"B",IF(AND(希望開始時刻マスタ!Y135&gt;=シフト設定マスタ!$D$14,希望開始時刻マスタ!Y135&lt;シフト設定マスタ!$E$14,$AH135="ホール"),"C",IF(AND(希望開始時刻マスタ!Y135&gt;=シフト設定マスタ!$D$15,希望開始時刻マスタ!Y135&lt;シフト設定マスタ!$E$15,$AH135="ホール"),"D",IF(希望開始時刻マスタ!Y135="休み","休み","")))))</f>
        <v/>
      </c>
      <c r="Z135" s="142" t="str">
        <f>IF(AND(希望開始時刻マスタ!Z135&gt;=シフト設定マスタ!$D$12,希望開始時刻マスタ!Z135&lt;シフト設定マスタ!$E$12,$AH135="キッチン"),"A",IF(AND(希望開始時刻マスタ!Z135&gt;=シフト設定マスタ!$D$13,希望開始時刻マスタ!Z135&lt;シフト設定マスタ!$E$13,$AH135="キッチン"),"B",IF(AND(希望開始時刻マスタ!Z135&gt;=シフト設定マスタ!$D$14,希望開始時刻マスタ!Z135&lt;シフト設定マスタ!$E$14,$AH135="ホール"),"C",IF(AND(希望開始時刻マスタ!Z135&gt;=シフト設定マスタ!$D$15,希望開始時刻マスタ!Z135&lt;シフト設定マスタ!$E$15,$AH135="ホール"),"D",IF(希望開始時刻マスタ!Z135="休み","休み","")))))</f>
        <v/>
      </c>
      <c r="AA135" s="142" t="str">
        <f>IF(AND(希望開始時刻マスタ!AA135&gt;=シフト設定マスタ!$D$12,希望開始時刻マスタ!AA135&lt;シフト設定マスタ!$E$12,$AH135="キッチン"),"A",IF(AND(希望開始時刻マスタ!AA135&gt;=シフト設定マスタ!$D$13,希望開始時刻マスタ!AA135&lt;シフト設定マスタ!$E$13,$AH135="キッチン"),"B",IF(AND(希望開始時刻マスタ!AA135&gt;=シフト設定マスタ!$D$14,希望開始時刻マスタ!AA135&lt;シフト設定マスタ!$E$14,$AH135="ホール"),"C",IF(AND(希望開始時刻マスタ!AA135&gt;=シフト設定マスタ!$D$15,希望開始時刻マスタ!AA135&lt;シフト設定マスタ!$E$15,$AH135="ホール"),"D",IF(希望開始時刻マスタ!AA135="休み","休み","")))))</f>
        <v/>
      </c>
      <c r="AB135" s="142" t="str">
        <f>IF(AND(希望開始時刻マスタ!AB135&gt;=シフト設定マスタ!$D$12,希望開始時刻マスタ!AB135&lt;シフト設定マスタ!$E$12,$AH135="キッチン"),"A",IF(AND(希望開始時刻マスタ!AB135&gt;=シフト設定マスタ!$D$13,希望開始時刻マスタ!AB135&lt;シフト設定マスタ!$E$13,$AH135="キッチン"),"B",IF(AND(希望開始時刻マスタ!AB135&gt;=シフト設定マスタ!$D$14,希望開始時刻マスタ!AB135&lt;シフト設定マスタ!$E$14,$AH135="ホール"),"C",IF(AND(希望開始時刻マスタ!AB135&gt;=シフト設定マスタ!$D$15,希望開始時刻マスタ!AB135&lt;シフト設定マスタ!$E$15,$AH135="ホール"),"D",IF(希望開始時刻マスタ!AB135="休み","休み","")))))</f>
        <v/>
      </c>
      <c r="AC135" s="142" t="str">
        <f>IF(AND(希望開始時刻マスタ!AC135&gt;=シフト設定マスタ!$D$12,希望開始時刻マスタ!AC135&lt;シフト設定マスタ!$E$12,$AH135="キッチン"),"A",IF(AND(希望開始時刻マスタ!AC135&gt;=シフト設定マスタ!$D$13,希望開始時刻マスタ!AC135&lt;シフト設定マスタ!$E$13,$AH135="キッチン"),"B",IF(AND(希望開始時刻マスタ!AC135&gt;=シフト設定マスタ!$D$14,希望開始時刻マスタ!AC135&lt;シフト設定マスタ!$E$14,$AH135="ホール"),"C",IF(AND(希望開始時刻マスタ!AC135&gt;=シフト設定マスタ!$D$15,希望開始時刻マスタ!AC135&lt;シフト設定マスタ!$E$15,$AH135="ホール"),"D",IF(希望開始時刻マスタ!AC135="休み","休み","")))))</f>
        <v/>
      </c>
      <c r="AD135" s="142" t="str">
        <f>IF(AND(希望開始時刻マスタ!AD135&gt;=シフト設定マスタ!$D$12,希望開始時刻マスタ!AD135&lt;シフト設定マスタ!$E$12,$AH135="キッチン"),"A",IF(AND(希望開始時刻マスタ!AD135&gt;=シフト設定マスタ!$D$13,希望開始時刻マスタ!AD135&lt;シフト設定マスタ!$E$13,$AH135="キッチン"),"B",IF(AND(希望開始時刻マスタ!AD135&gt;=シフト設定マスタ!$D$14,希望開始時刻マスタ!AD135&lt;シフト設定マスタ!$E$14,$AH135="ホール"),"C",IF(AND(希望開始時刻マスタ!AD135&gt;=シフト設定マスタ!$D$15,希望開始時刻マスタ!AD135&lt;シフト設定マスタ!$E$15,$AH135="ホール"),"D",IF(希望開始時刻マスタ!AD135="休み","休み","")))))</f>
        <v/>
      </c>
      <c r="AE135" s="142" t="str">
        <f>IF(AND(希望開始時刻マスタ!AE135&gt;=シフト設定マスタ!$D$12,希望開始時刻マスタ!AE135&lt;シフト設定マスタ!$E$12,$AH135="キッチン"),"A",IF(AND(希望開始時刻マスタ!AE135&gt;=シフト設定マスタ!$D$13,希望開始時刻マスタ!AE135&lt;シフト設定マスタ!$E$13,$AH135="キッチン"),"B",IF(AND(希望開始時刻マスタ!AE135&gt;=シフト設定マスタ!$D$14,希望開始時刻マスタ!AE135&lt;シフト設定マスタ!$E$14,$AH135="ホール"),"C",IF(AND(希望開始時刻マスタ!AE135&gt;=シフト設定マスタ!$D$15,希望開始時刻マスタ!AE135&lt;シフト設定マスタ!$E$15,$AH135="ホール"),"D",IF(希望開始時刻マスタ!AE135="休み","休み","")))))</f>
        <v/>
      </c>
      <c r="AF135" s="142" t="str">
        <f>IF(AND(希望開始時刻マスタ!AF135&gt;=シフト設定マスタ!$D$12,希望開始時刻マスタ!AF135&lt;シフト設定マスタ!$E$12,$AH135="キッチン"),"A",IF(AND(希望開始時刻マスタ!AF135&gt;=シフト設定マスタ!$D$13,希望開始時刻マスタ!AF135&lt;シフト設定マスタ!$E$13,$AH135="キッチン"),"B",IF(AND(希望開始時刻マスタ!AF135&gt;=シフト設定マスタ!$D$14,希望開始時刻マスタ!AF135&lt;シフト設定マスタ!$E$14,$AH135="ホール"),"C",IF(AND(希望開始時刻マスタ!AF135&gt;=シフト設定マスタ!$D$15,希望開始時刻マスタ!AF135&lt;シフト設定マスタ!$E$15,$AH135="ホール"),"D",IF(希望開始時刻マスタ!AF135="休み","休み","")))))</f>
        <v/>
      </c>
      <c r="AG135" s="142" t="str">
        <f>IF(AND(希望開始時刻マスタ!AG135&gt;=シフト設定マスタ!$D$12,希望開始時刻マスタ!AG135&lt;シフト設定マスタ!$E$12,$AH135="キッチン"),"A",IF(AND(希望開始時刻マスタ!AG135&gt;=シフト設定マスタ!$D$13,希望開始時刻マスタ!AG135&lt;シフト設定マスタ!$E$13,$AH135="キッチン"),"B",IF(AND(希望開始時刻マスタ!AG135&gt;=シフト設定マスタ!$D$14,希望開始時刻マスタ!AG135&lt;シフト設定マスタ!$E$14,$AH135="ホール"),"C",IF(AND(希望開始時刻マスタ!AG135&gt;=シフト設定マスタ!$D$15,希望開始時刻マスタ!AG135&lt;シフト設定マスタ!$E$15,$AH135="ホール"),"D",IF(希望開始時刻マスタ!AG135="休み","休み","")))))</f>
        <v/>
      </c>
      <c r="AH135" s="143" t="str">
        <f>スタッフマスタ!L7</f>
        <v>キッチン</v>
      </c>
    </row>
    <row r="136" spans="2:34" x14ac:dyDescent="0.4">
      <c r="B136" s="17" t="s">
        <v>55</v>
      </c>
      <c r="C136" s="142" t="str">
        <f>IF(AND(希望開始時刻マスタ!C136&gt;=シフト設定マスタ!$D$12,希望開始時刻マスタ!C136&lt;シフト設定マスタ!$E$12,$AH136="キッチン"),"A",IF(AND(希望開始時刻マスタ!C136&gt;=シフト設定マスタ!$D$13,希望開始時刻マスタ!C136&lt;シフト設定マスタ!$E$13,$AH136="キッチン"),"B",IF(AND(希望開始時刻マスタ!C136&gt;=シフト設定マスタ!$D$14,希望開始時刻マスタ!C136&lt;シフト設定マスタ!$E$14,$AH136="ホール"),"C",IF(AND(希望開始時刻マスタ!C136&gt;=シフト設定マスタ!$D$15,希望開始時刻マスタ!C136&lt;シフト設定マスタ!$E$15,$AH136="ホール"),"D",IF(希望開始時刻マスタ!C136="休み","休み","")))))</f>
        <v/>
      </c>
      <c r="D136" s="142" t="str">
        <f>IF(AND(希望開始時刻マスタ!D136&gt;=シフト設定マスタ!$D$12,希望開始時刻マスタ!D136&lt;シフト設定マスタ!$E$12,$AH136="キッチン"),"A",IF(AND(希望開始時刻マスタ!D136&gt;=シフト設定マスタ!$D$13,希望開始時刻マスタ!D136&lt;シフト設定マスタ!$E$13,$AH136="キッチン"),"B",IF(AND(希望開始時刻マスタ!D136&gt;=シフト設定マスタ!$D$14,希望開始時刻マスタ!D136&lt;シフト設定マスタ!$E$14,$AH136="ホール"),"C",IF(AND(希望開始時刻マスタ!D136&gt;=シフト設定マスタ!$D$15,希望開始時刻マスタ!D136&lt;シフト設定マスタ!$E$15,$AH136="ホール"),"D",IF(希望開始時刻マスタ!D136="休み","休み","")))))</f>
        <v/>
      </c>
      <c r="E136" s="142" t="str">
        <f>IF(AND(希望開始時刻マスタ!E136&gt;=シフト設定マスタ!$D$12,希望開始時刻マスタ!E136&lt;シフト設定マスタ!$E$12,$AH136="キッチン"),"A",IF(AND(希望開始時刻マスタ!E136&gt;=シフト設定マスタ!$D$13,希望開始時刻マスタ!E136&lt;シフト設定マスタ!$E$13,$AH136="キッチン"),"B",IF(AND(希望開始時刻マスタ!E136&gt;=シフト設定マスタ!$D$14,希望開始時刻マスタ!E136&lt;シフト設定マスタ!$E$14,$AH136="ホール"),"C",IF(AND(希望開始時刻マスタ!E136&gt;=シフト設定マスタ!$D$15,希望開始時刻マスタ!E136&lt;シフト設定マスタ!$E$15,$AH136="ホール"),"D",IF(希望開始時刻マスタ!E136="休み","休み","")))))</f>
        <v/>
      </c>
      <c r="F136" s="142" t="str">
        <f>IF(AND(希望開始時刻マスタ!F136&gt;=シフト設定マスタ!$D$12,希望開始時刻マスタ!F136&lt;シフト設定マスタ!$E$12,$AH136="キッチン"),"A",IF(AND(希望開始時刻マスタ!F136&gt;=シフト設定マスタ!$D$13,希望開始時刻マスタ!F136&lt;シフト設定マスタ!$E$13,$AH136="キッチン"),"B",IF(AND(希望開始時刻マスタ!F136&gt;=シフト設定マスタ!$D$14,希望開始時刻マスタ!F136&lt;シフト設定マスタ!$E$14,$AH136="ホール"),"C",IF(AND(希望開始時刻マスタ!F136&gt;=シフト設定マスタ!$D$15,希望開始時刻マスタ!F136&lt;シフト設定マスタ!$E$15,$AH136="ホール"),"D",IF(希望開始時刻マスタ!F136="休み","休み","")))))</f>
        <v/>
      </c>
      <c r="G136" s="142" t="str">
        <f>IF(AND(希望開始時刻マスタ!G136&gt;=シフト設定マスタ!$D$12,希望開始時刻マスタ!G136&lt;シフト設定マスタ!$E$12,$AH136="キッチン"),"A",IF(AND(希望開始時刻マスタ!G136&gt;=シフト設定マスタ!$D$13,希望開始時刻マスタ!G136&lt;シフト設定マスタ!$E$13,$AH136="キッチン"),"B",IF(AND(希望開始時刻マスタ!G136&gt;=シフト設定マスタ!$D$14,希望開始時刻マスタ!G136&lt;シフト設定マスタ!$E$14,$AH136="ホール"),"C",IF(AND(希望開始時刻マスタ!G136&gt;=シフト設定マスタ!$D$15,希望開始時刻マスタ!G136&lt;シフト設定マスタ!$E$15,$AH136="ホール"),"D",IF(希望開始時刻マスタ!G136="休み","休み","")))))</f>
        <v/>
      </c>
      <c r="H136" s="142" t="str">
        <f>IF(AND(希望開始時刻マスタ!H136&gt;=シフト設定マスタ!$D$12,希望開始時刻マスタ!H136&lt;シフト設定マスタ!$E$12,$AH136="キッチン"),"A",IF(AND(希望開始時刻マスタ!H136&gt;=シフト設定マスタ!$D$13,希望開始時刻マスタ!H136&lt;シフト設定マスタ!$E$13,$AH136="キッチン"),"B",IF(AND(希望開始時刻マスタ!H136&gt;=シフト設定マスタ!$D$14,希望開始時刻マスタ!H136&lt;シフト設定マスタ!$E$14,$AH136="ホール"),"C",IF(AND(希望開始時刻マスタ!H136&gt;=シフト設定マスタ!$D$15,希望開始時刻マスタ!H136&lt;シフト設定マスタ!$E$15,$AH136="ホール"),"D",IF(希望開始時刻マスタ!H136="休み","休み","")))))</f>
        <v/>
      </c>
      <c r="I136" s="142" t="str">
        <f>IF(AND(希望開始時刻マスタ!I136&gt;=シフト設定マスタ!$D$12,希望開始時刻マスタ!I136&lt;シフト設定マスタ!$E$12,$AH136="キッチン"),"A",IF(AND(希望開始時刻マスタ!I136&gt;=シフト設定マスタ!$D$13,希望開始時刻マスタ!I136&lt;シフト設定マスタ!$E$13,$AH136="キッチン"),"B",IF(AND(希望開始時刻マスタ!I136&gt;=シフト設定マスタ!$D$14,希望開始時刻マスタ!I136&lt;シフト設定マスタ!$E$14,$AH136="ホール"),"C",IF(AND(希望開始時刻マスタ!I136&gt;=シフト設定マスタ!$D$15,希望開始時刻マスタ!I136&lt;シフト設定マスタ!$E$15,$AH136="ホール"),"D",IF(希望開始時刻マスタ!I136="休み","休み","")))))</f>
        <v/>
      </c>
      <c r="J136" s="142" t="str">
        <f>IF(AND(希望開始時刻マスタ!J136&gt;=シフト設定マスタ!$D$12,希望開始時刻マスタ!J136&lt;シフト設定マスタ!$E$12,$AH136="キッチン"),"A",IF(AND(希望開始時刻マスタ!J136&gt;=シフト設定マスタ!$D$13,希望開始時刻マスタ!J136&lt;シフト設定マスタ!$E$13,$AH136="キッチン"),"B",IF(AND(希望開始時刻マスタ!J136&gt;=シフト設定マスタ!$D$14,希望開始時刻マスタ!J136&lt;シフト設定マスタ!$E$14,$AH136="ホール"),"C",IF(AND(希望開始時刻マスタ!J136&gt;=シフト設定マスタ!$D$15,希望開始時刻マスタ!J136&lt;シフト設定マスタ!$E$15,$AH136="ホール"),"D",IF(希望開始時刻マスタ!J136="休み","休み","")))))</f>
        <v/>
      </c>
      <c r="K136" s="142" t="str">
        <f>IF(AND(希望開始時刻マスタ!K136&gt;=シフト設定マスタ!$D$12,希望開始時刻マスタ!K136&lt;シフト設定マスタ!$E$12,$AH136="キッチン"),"A",IF(AND(希望開始時刻マスタ!K136&gt;=シフト設定マスタ!$D$13,希望開始時刻マスタ!K136&lt;シフト設定マスタ!$E$13,$AH136="キッチン"),"B",IF(AND(希望開始時刻マスタ!K136&gt;=シフト設定マスタ!$D$14,希望開始時刻マスタ!K136&lt;シフト設定マスタ!$E$14,$AH136="ホール"),"C",IF(AND(希望開始時刻マスタ!K136&gt;=シフト設定マスタ!$D$15,希望開始時刻マスタ!K136&lt;シフト設定マスタ!$E$15,$AH136="ホール"),"D",IF(希望開始時刻マスタ!K136="休み","休み","")))))</f>
        <v/>
      </c>
      <c r="L136" s="142" t="str">
        <f>IF(AND(希望開始時刻マスタ!L136&gt;=シフト設定マスタ!$D$12,希望開始時刻マスタ!L136&lt;シフト設定マスタ!$E$12,$AH136="キッチン"),"A",IF(AND(希望開始時刻マスタ!L136&gt;=シフト設定マスタ!$D$13,希望開始時刻マスタ!L136&lt;シフト設定マスタ!$E$13,$AH136="キッチン"),"B",IF(AND(希望開始時刻マスタ!L136&gt;=シフト設定マスタ!$D$14,希望開始時刻マスタ!L136&lt;シフト設定マスタ!$E$14,$AH136="ホール"),"C",IF(AND(希望開始時刻マスタ!L136&gt;=シフト設定マスタ!$D$15,希望開始時刻マスタ!L136&lt;シフト設定マスタ!$E$15,$AH136="ホール"),"D",IF(希望開始時刻マスタ!L136="休み","休み","")))))</f>
        <v/>
      </c>
      <c r="M136" s="142" t="str">
        <f>IF(AND(希望開始時刻マスタ!M136&gt;=シフト設定マスタ!$D$12,希望開始時刻マスタ!M136&lt;シフト設定マスタ!$E$12,$AH136="キッチン"),"A",IF(AND(希望開始時刻マスタ!M136&gt;=シフト設定マスタ!$D$13,希望開始時刻マスタ!M136&lt;シフト設定マスタ!$E$13,$AH136="キッチン"),"B",IF(AND(希望開始時刻マスタ!M136&gt;=シフト設定マスタ!$D$14,希望開始時刻マスタ!M136&lt;シフト設定マスタ!$E$14,$AH136="ホール"),"C",IF(AND(希望開始時刻マスタ!M136&gt;=シフト設定マスタ!$D$15,希望開始時刻マスタ!M136&lt;シフト設定マスタ!$E$15,$AH136="ホール"),"D",IF(希望開始時刻マスタ!M136="休み","休み","")))))</f>
        <v/>
      </c>
      <c r="N136" s="142" t="str">
        <f>IF(AND(希望開始時刻マスタ!N136&gt;=シフト設定マスタ!$D$12,希望開始時刻マスタ!N136&lt;シフト設定マスタ!$E$12,$AH136="キッチン"),"A",IF(AND(希望開始時刻マスタ!N136&gt;=シフト設定マスタ!$D$13,希望開始時刻マスタ!N136&lt;シフト設定マスタ!$E$13,$AH136="キッチン"),"B",IF(AND(希望開始時刻マスタ!N136&gt;=シフト設定マスタ!$D$14,希望開始時刻マスタ!N136&lt;シフト設定マスタ!$E$14,$AH136="ホール"),"C",IF(AND(希望開始時刻マスタ!N136&gt;=シフト設定マスタ!$D$15,希望開始時刻マスタ!N136&lt;シフト設定マスタ!$E$15,$AH136="ホール"),"D",IF(希望開始時刻マスタ!N136="休み","休み","")))))</f>
        <v/>
      </c>
      <c r="O136" s="142" t="str">
        <f>IF(AND(希望開始時刻マスタ!O136&gt;=シフト設定マスタ!$D$12,希望開始時刻マスタ!O136&lt;シフト設定マスタ!$E$12,$AH136="キッチン"),"A",IF(AND(希望開始時刻マスタ!O136&gt;=シフト設定マスタ!$D$13,希望開始時刻マスタ!O136&lt;シフト設定マスタ!$E$13,$AH136="キッチン"),"B",IF(AND(希望開始時刻マスタ!O136&gt;=シフト設定マスタ!$D$14,希望開始時刻マスタ!O136&lt;シフト設定マスタ!$E$14,$AH136="ホール"),"C",IF(AND(希望開始時刻マスタ!O136&gt;=シフト設定マスタ!$D$15,希望開始時刻マスタ!O136&lt;シフト設定マスタ!$E$15,$AH136="ホール"),"D",IF(希望開始時刻マスタ!O136="休み","休み","")))))</f>
        <v/>
      </c>
      <c r="P136" s="142" t="str">
        <f>IF(AND(希望開始時刻マスタ!P136&gt;=シフト設定マスタ!$D$12,希望開始時刻マスタ!P136&lt;シフト設定マスタ!$E$12,$AH136="キッチン"),"A",IF(AND(希望開始時刻マスタ!P136&gt;=シフト設定マスタ!$D$13,希望開始時刻マスタ!P136&lt;シフト設定マスタ!$E$13,$AH136="キッチン"),"B",IF(AND(希望開始時刻マスタ!P136&gt;=シフト設定マスタ!$D$14,希望開始時刻マスタ!P136&lt;シフト設定マスタ!$E$14,$AH136="ホール"),"C",IF(AND(希望開始時刻マスタ!P136&gt;=シフト設定マスタ!$D$15,希望開始時刻マスタ!P136&lt;シフト設定マスタ!$E$15,$AH136="ホール"),"D",IF(希望開始時刻マスタ!P136="休み","休み","")))))</f>
        <v/>
      </c>
      <c r="Q136" s="142" t="str">
        <f>IF(AND(希望開始時刻マスタ!Q136&gt;=シフト設定マスタ!$D$12,希望開始時刻マスタ!Q136&lt;シフト設定マスタ!$E$12,$AH136="キッチン"),"A",IF(AND(希望開始時刻マスタ!Q136&gt;=シフト設定マスタ!$D$13,希望開始時刻マスタ!Q136&lt;シフト設定マスタ!$E$13,$AH136="キッチン"),"B",IF(AND(希望開始時刻マスタ!Q136&gt;=シフト設定マスタ!$D$14,希望開始時刻マスタ!Q136&lt;シフト設定マスタ!$E$14,$AH136="ホール"),"C",IF(AND(希望開始時刻マスタ!Q136&gt;=シフト設定マスタ!$D$15,希望開始時刻マスタ!Q136&lt;シフト設定マスタ!$E$15,$AH136="ホール"),"D",IF(希望開始時刻マスタ!Q136="休み","休み","")))))</f>
        <v/>
      </c>
      <c r="R136" s="142" t="str">
        <f>IF(AND(希望開始時刻マスタ!R136&gt;=シフト設定マスタ!$D$12,希望開始時刻マスタ!R136&lt;シフト設定マスタ!$E$12,$AH136="キッチン"),"A",IF(AND(希望開始時刻マスタ!R136&gt;=シフト設定マスタ!$D$13,希望開始時刻マスタ!R136&lt;シフト設定マスタ!$E$13,$AH136="キッチン"),"B",IF(AND(希望開始時刻マスタ!R136&gt;=シフト設定マスタ!$D$14,希望開始時刻マスタ!R136&lt;シフト設定マスタ!$E$14,$AH136="ホール"),"C",IF(AND(希望開始時刻マスタ!R136&gt;=シフト設定マスタ!$D$15,希望開始時刻マスタ!R136&lt;シフト設定マスタ!$E$15,$AH136="ホール"),"D",IF(希望開始時刻マスタ!R136="休み","休み","")))))</f>
        <v/>
      </c>
      <c r="S136" s="142" t="str">
        <f>IF(AND(希望開始時刻マスタ!S136&gt;=シフト設定マスタ!$D$12,希望開始時刻マスタ!S136&lt;シフト設定マスタ!$E$12,$AH136="キッチン"),"A",IF(AND(希望開始時刻マスタ!S136&gt;=シフト設定マスタ!$D$13,希望開始時刻マスタ!S136&lt;シフト設定マスタ!$E$13,$AH136="キッチン"),"B",IF(AND(希望開始時刻マスタ!S136&gt;=シフト設定マスタ!$D$14,希望開始時刻マスタ!S136&lt;シフト設定マスタ!$E$14,$AH136="ホール"),"C",IF(AND(希望開始時刻マスタ!S136&gt;=シフト設定マスタ!$D$15,希望開始時刻マスタ!S136&lt;シフト設定マスタ!$E$15,$AH136="ホール"),"D",IF(希望開始時刻マスタ!S136="休み","休み","")))))</f>
        <v/>
      </c>
      <c r="T136" s="142" t="str">
        <f>IF(AND(希望開始時刻マスタ!T136&gt;=シフト設定マスタ!$D$12,希望開始時刻マスタ!T136&lt;シフト設定マスタ!$E$12,$AH136="キッチン"),"A",IF(AND(希望開始時刻マスタ!T136&gt;=シフト設定マスタ!$D$13,希望開始時刻マスタ!T136&lt;シフト設定マスタ!$E$13,$AH136="キッチン"),"B",IF(AND(希望開始時刻マスタ!T136&gt;=シフト設定マスタ!$D$14,希望開始時刻マスタ!T136&lt;シフト設定マスタ!$E$14,$AH136="ホール"),"C",IF(AND(希望開始時刻マスタ!T136&gt;=シフト設定マスタ!$D$15,希望開始時刻マスタ!T136&lt;シフト設定マスタ!$E$15,$AH136="ホール"),"D",IF(希望開始時刻マスタ!T136="休み","休み","")))))</f>
        <v/>
      </c>
      <c r="U136" s="142" t="str">
        <f>IF(AND(希望開始時刻マスタ!U136&gt;=シフト設定マスタ!$D$12,希望開始時刻マスタ!U136&lt;シフト設定マスタ!$E$12,$AH136="キッチン"),"A",IF(AND(希望開始時刻マスタ!U136&gt;=シフト設定マスタ!$D$13,希望開始時刻マスタ!U136&lt;シフト設定マスタ!$E$13,$AH136="キッチン"),"B",IF(AND(希望開始時刻マスタ!U136&gt;=シフト設定マスタ!$D$14,希望開始時刻マスタ!U136&lt;シフト設定マスタ!$E$14,$AH136="ホール"),"C",IF(AND(希望開始時刻マスタ!U136&gt;=シフト設定マスタ!$D$15,希望開始時刻マスタ!U136&lt;シフト設定マスタ!$E$15,$AH136="ホール"),"D",IF(希望開始時刻マスタ!U136="休み","休み","")))))</f>
        <v/>
      </c>
      <c r="V136" s="142" t="str">
        <f>IF(AND(希望開始時刻マスタ!V136&gt;=シフト設定マスタ!$D$12,希望開始時刻マスタ!V136&lt;シフト設定マスタ!$E$12,$AH136="キッチン"),"A",IF(AND(希望開始時刻マスタ!V136&gt;=シフト設定マスタ!$D$13,希望開始時刻マスタ!V136&lt;シフト設定マスタ!$E$13,$AH136="キッチン"),"B",IF(AND(希望開始時刻マスタ!V136&gt;=シフト設定マスタ!$D$14,希望開始時刻マスタ!V136&lt;シフト設定マスタ!$E$14,$AH136="ホール"),"C",IF(AND(希望開始時刻マスタ!V136&gt;=シフト設定マスタ!$D$15,希望開始時刻マスタ!V136&lt;シフト設定マスタ!$E$15,$AH136="ホール"),"D",IF(希望開始時刻マスタ!V136="休み","休み","")))))</f>
        <v/>
      </c>
      <c r="W136" s="142" t="str">
        <f>IF(AND(希望開始時刻マスタ!W136&gt;=シフト設定マスタ!$D$12,希望開始時刻マスタ!W136&lt;シフト設定マスタ!$E$12,$AH136="キッチン"),"A",IF(AND(希望開始時刻マスタ!W136&gt;=シフト設定マスタ!$D$13,希望開始時刻マスタ!W136&lt;シフト設定マスタ!$E$13,$AH136="キッチン"),"B",IF(AND(希望開始時刻マスタ!W136&gt;=シフト設定マスタ!$D$14,希望開始時刻マスタ!W136&lt;シフト設定マスタ!$E$14,$AH136="ホール"),"C",IF(AND(希望開始時刻マスタ!W136&gt;=シフト設定マスタ!$D$15,希望開始時刻マスタ!W136&lt;シフト設定マスタ!$E$15,$AH136="ホール"),"D",IF(希望開始時刻マスタ!W136="休み","休み","")))))</f>
        <v/>
      </c>
      <c r="X136" s="142" t="str">
        <f>IF(AND(希望開始時刻マスタ!X136&gt;=シフト設定マスタ!$D$12,希望開始時刻マスタ!X136&lt;シフト設定マスタ!$E$12,$AH136="キッチン"),"A",IF(AND(希望開始時刻マスタ!X136&gt;=シフト設定マスタ!$D$13,希望開始時刻マスタ!X136&lt;シフト設定マスタ!$E$13,$AH136="キッチン"),"B",IF(AND(希望開始時刻マスタ!X136&gt;=シフト設定マスタ!$D$14,希望開始時刻マスタ!X136&lt;シフト設定マスタ!$E$14,$AH136="ホール"),"C",IF(AND(希望開始時刻マスタ!X136&gt;=シフト設定マスタ!$D$15,希望開始時刻マスタ!X136&lt;シフト設定マスタ!$E$15,$AH136="ホール"),"D",IF(希望開始時刻マスタ!X136="休み","休み","")))))</f>
        <v/>
      </c>
      <c r="Y136" s="142" t="str">
        <f>IF(AND(希望開始時刻マスタ!Y136&gt;=シフト設定マスタ!$D$12,希望開始時刻マスタ!Y136&lt;シフト設定マスタ!$E$12,$AH136="キッチン"),"A",IF(AND(希望開始時刻マスタ!Y136&gt;=シフト設定マスタ!$D$13,希望開始時刻マスタ!Y136&lt;シフト設定マスタ!$E$13,$AH136="キッチン"),"B",IF(AND(希望開始時刻マスタ!Y136&gt;=シフト設定マスタ!$D$14,希望開始時刻マスタ!Y136&lt;シフト設定マスタ!$E$14,$AH136="ホール"),"C",IF(AND(希望開始時刻マスタ!Y136&gt;=シフト設定マスタ!$D$15,希望開始時刻マスタ!Y136&lt;シフト設定マスタ!$E$15,$AH136="ホール"),"D",IF(希望開始時刻マスタ!Y136="休み","休み","")))))</f>
        <v/>
      </c>
      <c r="Z136" s="142" t="str">
        <f>IF(AND(希望開始時刻マスタ!Z136&gt;=シフト設定マスタ!$D$12,希望開始時刻マスタ!Z136&lt;シフト設定マスタ!$E$12,$AH136="キッチン"),"A",IF(AND(希望開始時刻マスタ!Z136&gt;=シフト設定マスタ!$D$13,希望開始時刻マスタ!Z136&lt;シフト設定マスタ!$E$13,$AH136="キッチン"),"B",IF(AND(希望開始時刻マスタ!Z136&gt;=シフト設定マスタ!$D$14,希望開始時刻マスタ!Z136&lt;シフト設定マスタ!$E$14,$AH136="ホール"),"C",IF(AND(希望開始時刻マスタ!Z136&gt;=シフト設定マスタ!$D$15,希望開始時刻マスタ!Z136&lt;シフト設定マスタ!$E$15,$AH136="ホール"),"D",IF(希望開始時刻マスタ!Z136="休み","休み","")))))</f>
        <v/>
      </c>
      <c r="AA136" s="142" t="str">
        <f>IF(AND(希望開始時刻マスタ!AA136&gt;=シフト設定マスタ!$D$12,希望開始時刻マスタ!AA136&lt;シフト設定マスタ!$E$12,$AH136="キッチン"),"A",IF(AND(希望開始時刻マスタ!AA136&gt;=シフト設定マスタ!$D$13,希望開始時刻マスタ!AA136&lt;シフト設定マスタ!$E$13,$AH136="キッチン"),"B",IF(AND(希望開始時刻マスタ!AA136&gt;=シフト設定マスタ!$D$14,希望開始時刻マスタ!AA136&lt;シフト設定マスタ!$E$14,$AH136="ホール"),"C",IF(AND(希望開始時刻マスタ!AA136&gt;=シフト設定マスタ!$D$15,希望開始時刻マスタ!AA136&lt;シフト設定マスタ!$E$15,$AH136="ホール"),"D",IF(希望開始時刻マスタ!AA136="休み","休み","")))))</f>
        <v/>
      </c>
      <c r="AB136" s="142" t="str">
        <f>IF(AND(希望開始時刻マスタ!AB136&gt;=シフト設定マスタ!$D$12,希望開始時刻マスタ!AB136&lt;シフト設定マスタ!$E$12,$AH136="キッチン"),"A",IF(AND(希望開始時刻マスタ!AB136&gt;=シフト設定マスタ!$D$13,希望開始時刻マスタ!AB136&lt;シフト設定マスタ!$E$13,$AH136="キッチン"),"B",IF(AND(希望開始時刻マスタ!AB136&gt;=シフト設定マスタ!$D$14,希望開始時刻マスタ!AB136&lt;シフト設定マスタ!$E$14,$AH136="ホール"),"C",IF(AND(希望開始時刻マスタ!AB136&gt;=シフト設定マスタ!$D$15,希望開始時刻マスタ!AB136&lt;シフト設定マスタ!$E$15,$AH136="ホール"),"D",IF(希望開始時刻マスタ!AB136="休み","休み","")))))</f>
        <v/>
      </c>
      <c r="AC136" s="142" t="str">
        <f>IF(AND(希望開始時刻マスタ!AC136&gt;=シフト設定マスタ!$D$12,希望開始時刻マスタ!AC136&lt;シフト設定マスタ!$E$12,$AH136="キッチン"),"A",IF(AND(希望開始時刻マスタ!AC136&gt;=シフト設定マスタ!$D$13,希望開始時刻マスタ!AC136&lt;シフト設定マスタ!$E$13,$AH136="キッチン"),"B",IF(AND(希望開始時刻マスタ!AC136&gt;=シフト設定マスタ!$D$14,希望開始時刻マスタ!AC136&lt;シフト設定マスタ!$E$14,$AH136="ホール"),"C",IF(AND(希望開始時刻マスタ!AC136&gt;=シフト設定マスタ!$D$15,希望開始時刻マスタ!AC136&lt;シフト設定マスタ!$E$15,$AH136="ホール"),"D",IF(希望開始時刻マスタ!AC136="休み","休み","")))))</f>
        <v/>
      </c>
      <c r="AD136" s="142" t="str">
        <f>IF(AND(希望開始時刻マスタ!AD136&gt;=シフト設定マスタ!$D$12,希望開始時刻マスタ!AD136&lt;シフト設定マスタ!$E$12,$AH136="キッチン"),"A",IF(AND(希望開始時刻マスタ!AD136&gt;=シフト設定マスタ!$D$13,希望開始時刻マスタ!AD136&lt;シフト設定マスタ!$E$13,$AH136="キッチン"),"B",IF(AND(希望開始時刻マスタ!AD136&gt;=シフト設定マスタ!$D$14,希望開始時刻マスタ!AD136&lt;シフト設定マスタ!$E$14,$AH136="ホール"),"C",IF(AND(希望開始時刻マスタ!AD136&gt;=シフト設定マスタ!$D$15,希望開始時刻マスタ!AD136&lt;シフト設定マスタ!$E$15,$AH136="ホール"),"D",IF(希望開始時刻マスタ!AD136="休み","休み","")))))</f>
        <v/>
      </c>
      <c r="AE136" s="142" t="str">
        <f>IF(AND(希望開始時刻マスタ!AE136&gt;=シフト設定マスタ!$D$12,希望開始時刻マスタ!AE136&lt;シフト設定マスタ!$E$12,$AH136="キッチン"),"A",IF(AND(希望開始時刻マスタ!AE136&gt;=シフト設定マスタ!$D$13,希望開始時刻マスタ!AE136&lt;シフト設定マスタ!$E$13,$AH136="キッチン"),"B",IF(AND(希望開始時刻マスタ!AE136&gt;=シフト設定マスタ!$D$14,希望開始時刻マスタ!AE136&lt;シフト設定マスタ!$E$14,$AH136="ホール"),"C",IF(AND(希望開始時刻マスタ!AE136&gt;=シフト設定マスタ!$D$15,希望開始時刻マスタ!AE136&lt;シフト設定マスタ!$E$15,$AH136="ホール"),"D",IF(希望開始時刻マスタ!AE136="休み","休み","")))))</f>
        <v/>
      </c>
      <c r="AF136" s="142" t="str">
        <f>IF(AND(希望開始時刻マスタ!AF136&gt;=シフト設定マスタ!$D$12,希望開始時刻マスタ!AF136&lt;シフト設定マスタ!$E$12,$AH136="キッチン"),"A",IF(AND(希望開始時刻マスタ!AF136&gt;=シフト設定マスタ!$D$13,希望開始時刻マスタ!AF136&lt;シフト設定マスタ!$E$13,$AH136="キッチン"),"B",IF(AND(希望開始時刻マスタ!AF136&gt;=シフト設定マスタ!$D$14,希望開始時刻マスタ!AF136&lt;シフト設定マスタ!$E$14,$AH136="ホール"),"C",IF(AND(希望開始時刻マスタ!AF136&gt;=シフト設定マスタ!$D$15,希望開始時刻マスタ!AF136&lt;シフト設定マスタ!$E$15,$AH136="ホール"),"D",IF(希望開始時刻マスタ!AF136="休み","休み","")))))</f>
        <v/>
      </c>
      <c r="AG136" s="142" t="str">
        <f>IF(AND(希望開始時刻マスタ!AG136&gt;=シフト設定マスタ!$D$12,希望開始時刻マスタ!AG136&lt;シフト設定マスタ!$E$12,$AH136="キッチン"),"A",IF(AND(希望開始時刻マスタ!AG136&gt;=シフト設定マスタ!$D$13,希望開始時刻マスタ!AG136&lt;シフト設定マスタ!$E$13,$AH136="キッチン"),"B",IF(AND(希望開始時刻マスタ!AG136&gt;=シフト設定マスタ!$D$14,希望開始時刻マスタ!AG136&lt;シフト設定マスタ!$E$14,$AH136="ホール"),"C",IF(AND(希望開始時刻マスタ!AG136&gt;=シフト設定マスタ!$D$15,希望開始時刻マスタ!AG136&lt;シフト設定マスタ!$E$15,$AH136="ホール"),"D",IF(希望開始時刻マスタ!AG136="休み","休み","")))))</f>
        <v/>
      </c>
      <c r="AH136" s="143" t="str">
        <f>スタッフマスタ!L8</f>
        <v>キッチン</v>
      </c>
    </row>
    <row r="137" spans="2:34" x14ac:dyDescent="0.4">
      <c r="B137" s="17" t="s">
        <v>56</v>
      </c>
      <c r="C137" s="142" t="str">
        <f>IF(AND(希望開始時刻マスタ!C137&gt;=シフト設定マスタ!$D$12,希望開始時刻マスタ!C137&lt;シフト設定マスタ!$E$12,$AH137="キッチン"),"A",IF(AND(希望開始時刻マスタ!C137&gt;=シフト設定マスタ!$D$13,希望開始時刻マスタ!C137&lt;シフト設定マスタ!$E$13,$AH137="キッチン"),"B",IF(AND(希望開始時刻マスタ!C137&gt;=シフト設定マスタ!$D$14,希望開始時刻マスタ!C137&lt;シフト設定マスタ!$E$14,$AH137="ホール"),"C",IF(AND(希望開始時刻マスタ!C137&gt;=シフト設定マスタ!$D$15,希望開始時刻マスタ!C137&lt;シフト設定マスタ!$E$15,$AH137="ホール"),"D",IF(希望開始時刻マスタ!C137="休み","休み","")))))</f>
        <v/>
      </c>
      <c r="D137" s="142" t="str">
        <f>IF(AND(希望開始時刻マスタ!D137&gt;=シフト設定マスタ!$D$12,希望開始時刻マスタ!D137&lt;シフト設定マスタ!$E$12,$AH137="キッチン"),"A",IF(AND(希望開始時刻マスタ!D137&gt;=シフト設定マスタ!$D$13,希望開始時刻マスタ!D137&lt;シフト設定マスタ!$E$13,$AH137="キッチン"),"B",IF(AND(希望開始時刻マスタ!D137&gt;=シフト設定マスタ!$D$14,希望開始時刻マスタ!D137&lt;シフト設定マスタ!$E$14,$AH137="ホール"),"C",IF(AND(希望開始時刻マスタ!D137&gt;=シフト設定マスタ!$D$15,希望開始時刻マスタ!D137&lt;シフト設定マスタ!$E$15,$AH137="ホール"),"D",IF(希望開始時刻マスタ!D137="休み","休み","")))))</f>
        <v/>
      </c>
      <c r="E137" s="142" t="str">
        <f>IF(AND(希望開始時刻マスタ!E137&gt;=シフト設定マスタ!$D$12,希望開始時刻マスタ!E137&lt;シフト設定マスタ!$E$12,$AH137="キッチン"),"A",IF(AND(希望開始時刻マスタ!E137&gt;=シフト設定マスタ!$D$13,希望開始時刻マスタ!E137&lt;シフト設定マスタ!$E$13,$AH137="キッチン"),"B",IF(AND(希望開始時刻マスタ!E137&gt;=シフト設定マスタ!$D$14,希望開始時刻マスタ!E137&lt;シフト設定マスタ!$E$14,$AH137="ホール"),"C",IF(AND(希望開始時刻マスタ!E137&gt;=シフト設定マスタ!$D$15,希望開始時刻マスタ!E137&lt;シフト設定マスタ!$E$15,$AH137="ホール"),"D",IF(希望開始時刻マスタ!E137="休み","休み","")))))</f>
        <v/>
      </c>
      <c r="F137" s="142" t="str">
        <f>IF(AND(希望開始時刻マスタ!F137&gt;=シフト設定マスタ!$D$12,希望開始時刻マスタ!F137&lt;シフト設定マスタ!$E$12,$AH137="キッチン"),"A",IF(AND(希望開始時刻マスタ!F137&gt;=シフト設定マスタ!$D$13,希望開始時刻マスタ!F137&lt;シフト設定マスタ!$E$13,$AH137="キッチン"),"B",IF(AND(希望開始時刻マスタ!F137&gt;=シフト設定マスタ!$D$14,希望開始時刻マスタ!F137&lt;シフト設定マスタ!$E$14,$AH137="ホール"),"C",IF(AND(希望開始時刻マスタ!F137&gt;=シフト設定マスタ!$D$15,希望開始時刻マスタ!F137&lt;シフト設定マスタ!$E$15,$AH137="ホール"),"D",IF(希望開始時刻マスタ!F137="休み","休み","")))))</f>
        <v/>
      </c>
      <c r="G137" s="142" t="str">
        <f>IF(AND(希望開始時刻マスタ!G137&gt;=シフト設定マスタ!$D$12,希望開始時刻マスタ!G137&lt;シフト設定マスタ!$E$12,$AH137="キッチン"),"A",IF(AND(希望開始時刻マスタ!G137&gt;=シフト設定マスタ!$D$13,希望開始時刻マスタ!G137&lt;シフト設定マスタ!$E$13,$AH137="キッチン"),"B",IF(AND(希望開始時刻マスタ!G137&gt;=シフト設定マスタ!$D$14,希望開始時刻マスタ!G137&lt;シフト設定マスタ!$E$14,$AH137="ホール"),"C",IF(AND(希望開始時刻マスタ!G137&gt;=シフト設定マスタ!$D$15,希望開始時刻マスタ!G137&lt;シフト設定マスタ!$E$15,$AH137="ホール"),"D",IF(希望開始時刻マスタ!G137="休み","休み","")))))</f>
        <v/>
      </c>
      <c r="H137" s="142" t="str">
        <f>IF(AND(希望開始時刻マスタ!H137&gt;=シフト設定マスタ!$D$12,希望開始時刻マスタ!H137&lt;シフト設定マスタ!$E$12,$AH137="キッチン"),"A",IF(AND(希望開始時刻マスタ!H137&gt;=シフト設定マスタ!$D$13,希望開始時刻マスタ!H137&lt;シフト設定マスタ!$E$13,$AH137="キッチン"),"B",IF(AND(希望開始時刻マスタ!H137&gt;=シフト設定マスタ!$D$14,希望開始時刻マスタ!H137&lt;シフト設定マスタ!$E$14,$AH137="ホール"),"C",IF(AND(希望開始時刻マスタ!H137&gt;=シフト設定マスタ!$D$15,希望開始時刻マスタ!H137&lt;シフト設定マスタ!$E$15,$AH137="ホール"),"D",IF(希望開始時刻マスタ!H137="休み","休み","")))))</f>
        <v/>
      </c>
      <c r="I137" s="142" t="str">
        <f>IF(AND(希望開始時刻マスタ!I137&gt;=シフト設定マスタ!$D$12,希望開始時刻マスタ!I137&lt;シフト設定マスタ!$E$12,$AH137="キッチン"),"A",IF(AND(希望開始時刻マスタ!I137&gt;=シフト設定マスタ!$D$13,希望開始時刻マスタ!I137&lt;シフト設定マスタ!$E$13,$AH137="キッチン"),"B",IF(AND(希望開始時刻マスタ!I137&gt;=シフト設定マスタ!$D$14,希望開始時刻マスタ!I137&lt;シフト設定マスタ!$E$14,$AH137="ホール"),"C",IF(AND(希望開始時刻マスタ!I137&gt;=シフト設定マスタ!$D$15,希望開始時刻マスタ!I137&lt;シフト設定マスタ!$E$15,$AH137="ホール"),"D",IF(希望開始時刻マスタ!I137="休み","休み","")))))</f>
        <v/>
      </c>
      <c r="J137" s="142" t="str">
        <f>IF(AND(希望開始時刻マスタ!J137&gt;=シフト設定マスタ!$D$12,希望開始時刻マスタ!J137&lt;シフト設定マスタ!$E$12,$AH137="キッチン"),"A",IF(AND(希望開始時刻マスタ!J137&gt;=シフト設定マスタ!$D$13,希望開始時刻マスタ!J137&lt;シフト設定マスタ!$E$13,$AH137="キッチン"),"B",IF(AND(希望開始時刻マスタ!J137&gt;=シフト設定マスタ!$D$14,希望開始時刻マスタ!J137&lt;シフト設定マスタ!$E$14,$AH137="ホール"),"C",IF(AND(希望開始時刻マスタ!J137&gt;=シフト設定マスタ!$D$15,希望開始時刻マスタ!J137&lt;シフト設定マスタ!$E$15,$AH137="ホール"),"D",IF(希望開始時刻マスタ!J137="休み","休み","")))))</f>
        <v/>
      </c>
      <c r="K137" s="142" t="str">
        <f>IF(AND(希望開始時刻マスタ!K137&gt;=シフト設定マスタ!$D$12,希望開始時刻マスタ!K137&lt;シフト設定マスタ!$E$12,$AH137="キッチン"),"A",IF(AND(希望開始時刻マスタ!K137&gt;=シフト設定マスタ!$D$13,希望開始時刻マスタ!K137&lt;シフト設定マスタ!$E$13,$AH137="キッチン"),"B",IF(AND(希望開始時刻マスタ!K137&gt;=シフト設定マスタ!$D$14,希望開始時刻マスタ!K137&lt;シフト設定マスタ!$E$14,$AH137="ホール"),"C",IF(AND(希望開始時刻マスタ!K137&gt;=シフト設定マスタ!$D$15,希望開始時刻マスタ!K137&lt;シフト設定マスタ!$E$15,$AH137="ホール"),"D",IF(希望開始時刻マスタ!K137="休み","休み","")))))</f>
        <v/>
      </c>
      <c r="L137" s="142" t="str">
        <f>IF(AND(希望開始時刻マスタ!L137&gt;=シフト設定マスタ!$D$12,希望開始時刻マスタ!L137&lt;シフト設定マスタ!$E$12,$AH137="キッチン"),"A",IF(AND(希望開始時刻マスタ!L137&gt;=シフト設定マスタ!$D$13,希望開始時刻マスタ!L137&lt;シフト設定マスタ!$E$13,$AH137="キッチン"),"B",IF(AND(希望開始時刻マスタ!L137&gt;=シフト設定マスタ!$D$14,希望開始時刻マスタ!L137&lt;シフト設定マスタ!$E$14,$AH137="ホール"),"C",IF(AND(希望開始時刻マスタ!L137&gt;=シフト設定マスタ!$D$15,希望開始時刻マスタ!L137&lt;シフト設定マスタ!$E$15,$AH137="ホール"),"D",IF(希望開始時刻マスタ!L137="休み","休み","")))))</f>
        <v/>
      </c>
      <c r="M137" s="142" t="str">
        <f>IF(AND(希望開始時刻マスタ!M137&gt;=シフト設定マスタ!$D$12,希望開始時刻マスタ!M137&lt;シフト設定マスタ!$E$12,$AH137="キッチン"),"A",IF(AND(希望開始時刻マスタ!M137&gt;=シフト設定マスタ!$D$13,希望開始時刻マスタ!M137&lt;シフト設定マスタ!$E$13,$AH137="キッチン"),"B",IF(AND(希望開始時刻マスタ!M137&gt;=シフト設定マスタ!$D$14,希望開始時刻マスタ!M137&lt;シフト設定マスタ!$E$14,$AH137="ホール"),"C",IF(AND(希望開始時刻マスタ!M137&gt;=シフト設定マスタ!$D$15,希望開始時刻マスタ!M137&lt;シフト設定マスタ!$E$15,$AH137="ホール"),"D",IF(希望開始時刻マスタ!M137="休み","休み","")))))</f>
        <v/>
      </c>
      <c r="N137" s="142" t="str">
        <f>IF(AND(希望開始時刻マスタ!N137&gt;=シフト設定マスタ!$D$12,希望開始時刻マスタ!N137&lt;シフト設定マスタ!$E$12,$AH137="キッチン"),"A",IF(AND(希望開始時刻マスタ!N137&gt;=シフト設定マスタ!$D$13,希望開始時刻マスタ!N137&lt;シフト設定マスタ!$E$13,$AH137="キッチン"),"B",IF(AND(希望開始時刻マスタ!N137&gt;=シフト設定マスタ!$D$14,希望開始時刻マスタ!N137&lt;シフト設定マスタ!$E$14,$AH137="ホール"),"C",IF(AND(希望開始時刻マスタ!N137&gt;=シフト設定マスタ!$D$15,希望開始時刻マスタ!N137&lt;シフト設定マスタ!$E$15,$AH137="ホール"),"D",IF(希望開始時刻マスタ!N137="休み","休み","")))))</f>
        <v/>
      </c>
      <c r="O137" s="142" t="str">
        <f>IF(AND(希望開始時刻マスタ!O137&gt;=シフト設定マスタ!$D$12,希望開始時刻マスタ!O137&lt;シフト設定マスタ!$E$12,$AH137="キッチン"),"A",IF(AND(希望開始時刻マスタ!O137&gt;=シフト設定マスタ!$D$13,希望開始時刻マスタ!O137&lt;シフト設定マスタ!$E$13,$AH137="キッチン"),"B",IF(AND(希望開始時刻マスタ!O137&gt;=シフト設定マスタ!$D$14,希望開始時刻マスタ!O137&lt;シフト設定マスタ!$E$14,$AH137="ホール"),"C",IF(AND(希望開始時刻マスタ!O137&gt;=シフト設定マスタ!$D$15,希望開始時刻マスタ!O137&lt;シフト設定マスタ!$E$15,$AH137="ホール"),"D",IF(希望開始時刻マスタ!O137="休み","休み","")))))</f>
        <v/>
      </c>
      <c r="P137" s="142" t="str">
        <f>IF(AND(希望開始時刻マスタ!P137&gt;=シフト設定マスタ!$D$12,希望開始時刻マスタ!P137&lt;シフト設定マスタ!$E$12,$AH137="キッチン"),"A",IF(AND(希望開始時刻マスタ!P137&gt;=シフト設定マスタ!$D$13,希望開始時刻マスタ!P137&lt;シフト設定マスタ!$E$13,$AH137="キッチン"),"B",IF(AND(希望開始時刻マスタ!P137&gt;=シフト設定マスタ!$D$14,希望開始時刻マスタ!P137&lt;シフト設定マスタ!$E$14,$AH137="ホール"),"C",IF(AND(希望開始時刻マスタ!P137&gt;=シフト設定マスタ!$D$15,希望開始時刻マスタ!P137&lt;シフト設定マスタ!$E$15,$AH137="ホール"),"D",IF(希望開始時刻マスタ!P137="休み","休み","")))))</f>
        <v/>
      </c>
      <c r="Q137" s="142" t="str">
        <f>IF(AND(希望開始時刻マスタ!Q137&gt;=シフト設定マスタ!$D$12,希望開始時刻マスタ!Q137&lt;シフト設定マスタ!$E$12,$AH137="キッチン"),"A",IF(AND(希望開始時刻マスタ!Q137&gt;=シフト設定マスタ!$D$13,希望開始時刻マスタ!Q137&lt;シフト設定マスタ!$E$13,$AH137="キッチン"),"B",IF(AND(希望開始時刻マスタ!Q137&gt;=シフト設定マスタ!$D$14,希望開始時刻マスタ!Q137&lt;シフト設定マスタ!$E$14,$AH137="ホール"),"C",IF(AND(希望開始時刻マスタ!Q137&gt;=シフト設定マスタ!$D$15,希望開始時刻マスタ!Q137&lt;シフト設定マスタ!$E$15,$AH137="ホール"),"D",IF(希望開始時刻マスタ!Q137="休み","休み","")))))</f>
        <v/>
      </c>
      <c r="R137" s="142" t="str">
        <f>IF(AND(希望開始時刻マスタ!R137&gt;=シフト設定マスタ!$D$12,希望開始時刻マスタ!R137&lt;シフト設定マスタ!$E$12,$AH137="キッチン"),"A",IF(AND(希望開始時刻マスタ!R137&gt;=シフト設定マスタ!$D$13,希望開始時刻マスタ!R137&lt;シフト設定マスタ!$E$13,$AH137="キッチン"),"B",IF(AND(希望開始時刻マスタ!R137&gt;=シフト設定マスタ!$D$14,希望開始時刻マスタ!R137&lt;シフト設定マスタ!$E$14,$AH137="ホール"),"C",IF(AND(希望開始時刻マスタ!R137&gt;=シフト設定マスタ!$D$15,希望開始時刻マスタ!R137&lt;シフト設定マスタ!$E$15,$AH137="ホール"),"D",IF(希望開始時刻マスタ!R137="休み","休み","")))))</f>
        <v/>
      </c>
      <c r="S137" s="142" t="str">
        <f>IF(AND(希望開始時刻マスタ!S137&gt;=シフト設定マスタ!$D$12,希望開始時刻マスタ!S137&lt;シフト設定マスタ!$E$12,$AH137="キッチン"),"A",IF(AND(希望開始時刻マスタ!S137&gt;=シフト設定マスタ!$D$13,希望開始時刻マスタ!S137&lt;シフト設定マスタ!$E$13,$AH137="キッチン"),"B",IF(AND(希望開始時刻マスタ!S137&gt;=シフト設定マスタ!$D$14,希望開始時刻マスタ!S137&lt;シフト設定マスタ!$E$14,$AH137="ホール"),"C",IF(AND(希望開始時刻マスタ!S137&gt;=シフト設定マスタ!$D$15,希望開始時刻マスタ!S137&lt;シフト設定マスタ!$E$15,$AH137="ホール"),"D",IF(希望開始時刻マスタ!S137="休み","休み","")))))</f>
        <v/>
      </c>
      <c r="T137" s="142" t="str">
        <f>IF(AND(希望開始時刻マスタ!T137&gt;=シフト設定マスタ!$D$12,希望開始時刻マスタ!T137&lt;シフト設定マスタ!$E$12,$AH137="キッチン"),"A",IF(AND(希望開始時刻マスタ!T137&gt;=シフト設定マスタ!$D$13,希望開始時刻マスタ!T137&lt;シフト設定マスタ!$E$13,$AH137="キッチン"),"B",IF(AND(希望開始時刻マスタ!T137&gt;=シフト設定マスタ!$D$14,希望開始時刻マスタ!T137&lt;シフト設定マスタ!$E$14,$AH137="ホール"),"C",IF(AND(希望開始時刻マスタ!T137&gt;=シフト設定マスタ!$D$15,希望開始時刻マスタ!T137&lt;シフト設定マスタ!$E$15,$AH137="ホール"),"D",IF(希望開始時刻マスタ!T137="休み","休み","")))))</f>
        <v/>
      </c>
      <c r="U137" s="142" t="str">
        <f>IF(AND(希望開始時刻マスタ!U137&gt;=シフト設定マスタ!$D$12,希望開始時刻マスタ!U137&lt;シフト設定マスタ!$E$12,$AH137="キッチン"),"A",IF(AND(希望開始時刻マスタ!U137&gt;=シフト設定マスタ!$D$13,希望開始時刻マスタ!U137&lt;シフト設定マスタ!$E$13,$AH137="キッチン"),"B",IF(AND(希望開始時刻マスタ!U137&gt;=シフト設定マスタ!$D$14,希望開始時刻マスタ!U137&lt;シフト設定マスタ!$E$14,$AH137="ホール"),"C",IF(AND(希望開始時刻マスタ!U137&gt;=シフト設定マスタ!$D$15,希望開始時刻マスタ!U137&lt;シフト設定マスタ!$E$15,$AH137="ホール"),"D",IF(希望開始時刻マスタ!U137="休み","休み","")))))</f>
        <v/>
      </c>
      <c r="V137" s="142" t="str">
        <f>IF(AND(希望開始時刻マスタ!V137&gt;=シフト設定マスタ!$D$12,希望開始時刻マスタ!V137&lt;シフト設定マスタ!$E$12,$AH137="キッチン"),"A",IF(AND(希望開始時刻マスタ!V137&gt;=シフト設定マスタ!$D$13,希望開始時刻マスタ!V137&lt;シフト設定マスタ!$E$13,$AH137="キッチン"),"B",IF(AND(希望開始時刻マスタ!V137&gt;=シフト設定マスタ!$D$14,希望開始時刻マスタ!V137&lt;シフト設定マスタ!$E$14,$AH137="ホール"),"C",IF(AND(希望開始時刻マスタ!V137&gt;=シフト設定マスタ!$D$15,希望開始時刻マスタ!V137&lt;シフト設定マスタ!$E$15,$AH137="ホール"),"D",IF(希望開始時刻マスタ!V137="休み","休み","")))))</f>
        <v/>
      </c>
      <c r="W137" s="142" t="str">
        <f>IF(AND(希望開始時刻マスタ!W137&gt;=シフト設定マスタ!$D$12,希望開始時刻マスタ!W137&lt;シフト設定マスタ!$E$12,$AH137="キッチン"),"A",IF(AND(希望開始時刻マスタ!W137&gt;=シフト設定マスタ!$D$13,希望開始時刻マスタ!W137&lt;シフト設定マスタ!$E$13,$AH137="キッチン"),"B",IF(AND(希望開始時刻マスタ!W137&gt;=シフト設定マスタ!$D$14,希望開始時刻マスタ!W137&lt;シフト設定マスタ!$E$14,$AH137="ホール"),"C",IF(AND(希望開始時刻マスタ!W137&gt;=シフト設定マスタ!$D$15,希望開始時刻マスタ!W137&lt;シフト設定マスタ!$E$15,$AH137="ホール"),"D",IF(希望開始時刻マスタ!W137="休み","休み","")))))</f>
        <v/>
      </c>
      <c r="X137" s="142" t="str">
        <f>IF(AND(希望開始時刻マスタ!X137&gt;=シフト設定マスタ!$D$12,希望開始時刻マスタ!X137&lt;シフト設定マスタ!$E$12,$AH137="キッチン"),"A",IF(AND(希望開始時刻マスタ!X137&gt;=シフト設定マスタ!$D$13,希望開始時刻マスタ!X137&lt;シフト設定マスタ!$E$13,$AH137="キッチン"),"B",IF(AND(希望開始時刻マスタ!X137&gt;=シフト設定マスタ!$D$14,希望開始時刻マスタ!X137&lt;シフト設定マスタ!$E$14,$AH137="ホール"),"C",IF(AND(希望開始時刻マスタ!X137&gt;=シフト設定マスタ!$D$15,希望開始時刻マスタ!X137&lt;シフト設定マスタ!$E$15,$AH137="ホール"),"D",IF(希望開始時刻マスタ!X137="休み","休み","")))))</f>
        <v/>
      </c>
      <c r="Y137" s="142" t="str">
        <f>IF(AND(希望開始時刻マスタ!Y137&gt;=シフト設定マスタ!$D$12,希望開始時刻マスタ!Y137&lt;シフト設定マスタ!$E$12,$AH137="キッチン"),"A",IF(AND(希望開始時刻マスタ!Y137&gt;=シフト設定マスタ!$D$13,希望開始時刻マスタ!Y137&lt;シフト設定マスタ!$E$13,$AH137="キッチン"),"B",IF(AND(希望開始時刻マスタ!Y137&gt;=シフト設定マスタ!$D$14,希望開始時刻マスタ!Y137&lt;シフト設定マスタ!$E$14,$AH137="ホール"),"C",IF(AND(希望開始時刻マスタ!Y137&gt;=シフト設定マスタ!$D$15,希望開始時刻マスタ!Y137&lt;シフト設定マスタ!$E$15,$AH137="ホール"),"D",IF(希望開始時刻マスタ!Y137="休み","休み","")))))</f>
        <v/>
      </c>
      <c r="Z137" s="142" t="str">
        <f>IF(AND(希望開始時刻マスタ!Z137&gt;=シフト設定マスタ!$D$12,希望開始時刻マスタ!Z137&lt;シフト設定マスタ!$E$12,$AH137="キッチン"),"A",IF(AND(希望開始時刻マスタ!Z137&gt;=シフト設定マスタ!$D$13,希望開始時刻マスタ!Z137&lt;シフト設定マスタ!$E$13,$AH137="キッチン"),"B",IF(AND(希望開始時刻マスタ!Z137&gt;=シフト設定マスタ!$D$14,希望開始時刻マスタ!Z137&lt;シフト設定マスタ!$E$14,$AH137="ホール"),"C",IF(AND(希望開始時刻マスタ!Z137&gt;=シフト設定マスタ!$D$15,希望開始時刻マスタ!Z137&lt;シフト設定マスタ!$E$15,$AH137="ホール"),"D",IF(希望開始時刻マスタ!Z137="休み","休み","")))))</f>
        <v/>
      </c>
      <c r="AA137" s="142" t="str">
        <f>IF(AND(希望開始時刻マスタ!AA137&gt;=シフト設定マスタ!$D$12,希望開始時刻マスタ!AA137&lt;シフト設定マスタ!$E$12,$AH137="キッチン"),"A",IF(AND(希望開始時刻マスタ!AA137&gt;=シフト設定マスタ!$D$13,希望開始時刻マスタ!AA137&lt;シフト設定マスタ!$E$13,$AH137="キッチン"),"B",IF(AND(希望開始時刻マスタ!AA137&gt;=シフト設定マスタ!$D$14,希望開始時刻マスタ!AA137&lt;シフト設定マスタ!$E$14,$AH137="ホール"),"C",IF(AND(希望開始時刻マスタ!AA137&gt;=シフト設定マスタ!$D$15,希望開始時刻マスタ!AA137&lt;シフト設定マスタ!$E$15,$AH137="ホール"),"D",IF(希望開始時刻マスタ!AA137="休み","休み","")))))</f>
        <v/>
      </c>
      <c r="AB137" s="142" t="str">
        <f>IF(AND(希望開始時刻マスタ!AB137&gt;=シフト設定マスタ!$D$12,希望開始時刻マスタ!AB137&lt;シフト設定マスタ!$E$12,$AH137="キッチン"),"A",IF(AND(希望開始時刻マスタ!AB137&gt;=シフト設定マスタ!$D$13,希望開始時刻マスタ!AB137&lt;シフト設定マスタ!$E$13,$AH137="キッチン"),"B",IF(AND(希望開始時刻マスタ!AB137&gt;=シフト設定マスタ!$D$14,希望開始時刻マスタ!AB137&lt;シフト設定マスタ!$E$14,$AH137="ホール"),"C",IF(AND(希望開始時刻マスタ!AB137&gt;=シフト設定マスタ!$D$15,希望開始時刻マスタ!AB137&lt;シフト設定マスタ!$E$15,$AH137="ホール"),"D",IF(希望開始時刻マスタ!AB137="休み","休み","")))))</f>
        <v/>
      </c>
      <c r="AC137" s="142" t="str">
        <f>IF(AND(希望開始時刻マスタ!AC137&gt;=シフト設定マスタ!$D$12,希望開始時刻マスタ!AC137&lt;シフト設定マスタ!$E$12,$AH137="キッチン"),"A",IF(AND(希望開始時刻マスタ!AC137&gt;=シフト設定マスタ!$D$13,希望開始時刻マスタ!AC137&lt;シフト設定マスタ!$E$13,$AH137="キッチン"),"B",IF(AND(希望開始時刻マスタ!AC137&gt;=シフト設定マスタ!$D$14,希望開始時刻マスタ!AC137&lt;シフト設定マスタ!$E$14,$AH137="ホール"),"C",IF(AND(希望開始時刻マスタ!AC137&gt;=シフト設定マスタ!$D$15,希望開始時刻マスタ!AC137&lt;シフト設定マスタ!$E$15,$AH137="ホール"),"D",IF(希望開始時刻マスタ!AC137="休み","休み","")))))</f>
        <v/>
      </c>
      <c r="AD137" s="142" t="str">
        <f>IF(AND(希望開始時刻マスタ!AD137&gt;=シフト設定マスタ!$D$12,希望開始時刻マスタ!AD137&lt;シフト設定マスタ!$E$12,$AH137="キッチン"),"A",IF(AND(希望開始時刻マスタ!AD137&gt;=シフト設定マスタ!$D$13,希望開始時刻マスタ!AD137&lt;シフト設定マスタ!$E$13,$AH137="キッチン"),"B",IF(AND(希望開始時刻マスタ!AD137&gt;=シフト設定マスタ!$D$14,希望開始時刻マスタ!AD137&lt;シフト設定マスタ!$E$14,$AH137="ホール"),"C",IF(AND(希望開始時刻マスタ!AD137&gt;=シフト設定マスタ!$D$15,希望開始時刻マスタ!AD137&lt;シフト設定マスタ!$E$15,$AH137="ホール"),"D",IF(希望開始時刻マスタ!AD137="休み","休み","")))))</f>
        <v/>
      </c>
      <c r="AE137" s="142" t="str">
        <f>IF(AND(希望開始時刻マスタ!AE137&gt;=シフト設定マスタ!$D$12,希望開始時刻マスタ!AE137&lt;シフト設定マスタ!$E$12,$AH137="キッチン"),"A",IF(AND(希望開始時刻マスタ!AE137&gt;=シフト設定マスタ!$D$13,希望開始時刻マスタ!AE137&lt;シフト設定マスタ!$E$13,$AH137="キッチン"),"B",IF(AND(希望開始時刻マスタ!AE137&gt;=シフト設定マスタ!$D$14,希望開始時刻マスタ!AE137&lt;シフト設定マスタ!$E$14,$AH137="ホール"),"C",IF(AND(希望開始時刻マスタ!AE137&gt;=シフト設定マスタ!$D$15,希望開始時刻マスタ!AE137&lt;シフト設定マスタ!$E$15,$AH137="ホール"),"D",IF(希望開始時刻マスタ!AE137="休み","休み","")))))</f>
        <v/>
      </c>
      <c r="AF137" s="142" t="str">
        <f>IF(AND(希望開始時刻マスタ!AF137&gt;=シフト設定マスタ!$D$12,希望開始時刻マスタ!AF137&lt;シフト設定マスタ!$E$12,$AH137="キッチン"),"A",IF(AND(希望開始時刻マスタ!AF137&gt;=シフト設定マスタ!$D$13,希望開始時刻マスタ!AF137&lt;シフト設定マスタ!$E$13,$AH137="キッチン"),"B",IF(AND(希望開始時刻マスタ!AF137&gt;=シフト設定マスタ!$D$14,希望開始時刻マスタ!AF137&lt;シフト設定マスタ!$E$14,$AH137="ホール"),"C",IF(AND(希望開始時刻マスタ!AF137&gt;=シフト設定マスタ!$D$15,希望開始時刻マスタ!AF137&lt;シフト設定マスタ!$E$15,$AH137="ホール"),"D",IF(希望開始時刻マスタ!AF137="休み","休み","")))))</f>
        <v/>
      </c>
      <c r="AG137" s="142" t="str">
        <f>IF(AND(希望開始時刻マスタ!AG137&gt;=シフト設定マスタ!$D$12,希望開始時刻マスタ!AG137&lt;シフト設定マスタ!$E$12,$AH137="キッチン"),"A",IF(AND(希望開始時刻マスタ!AG137&gt;=シフト設定マスタ!$D$13,希望開始時刻マスタ!AG137&lt;シフト設定マスタ!$E$13,$AH137="キッチン"),"B",IF(AND(希望開始時刻マスタ!AG137&gt;=シフト設定マスタ!$D$14,希望開始時刻マスタ!AG137&lt;シフト設定マスタ!$E$14,$AH137="ホール"),"C",IF(AND(希望開始時刻マスタ!AG137&gt;=シフト設定マスタ!$D$15,希望開始時刻マスタ!AG137&lt;シフト設定マスタ!$E$15,$AH137="ホール"),"D",IF(希望開始時刻マスタ!AG137="休み","休み","")))))</f>
        <v/>
      </c>
      <c r="AH137" s="143" t="str">
        <f>スタッフマスタ!L9</f>
        <v>キッチン</v>
      </c>
    </row>
    <row r="138" spans="2:34" x14ac:dyDescent="0.4">
      <c r="B138" s="17" t="s">
        <v>57</v>
      </c>
      <c r="C138" s="142" t="str">
        <f>IF(AND(希望開始時刻マスタ!C138&gt;=シフト設定マスタ!$D$12,希望開始時刻マスタ!C138&lt;シフト設定マスタ!$E$12,$AH138="キッチン"),"A",IF(AND(希望開始時刻マスタ!C138&gt;=シフト設定マスタ!$D$13,希望開始時刻マスタ!C138&lt;シフト設定マスタ!$E$13,$AH138="キッチン"),"B",IF(AND(希望開始時刻マスタ!C138&gt;=シフト設定マスタ!$D$14,希望開始時刻マスタ!C138&lt;シフト設定マスタ!$E$14,$AH138="ホール"),"C",IF(AND(希望開始時刻マスタ!C138&gt;=シフト設定マスタ!$D$15,希望開始時刻マスタ!C138&lt;シフト設定マスタ!$E$15,$AH138="ホール"),"D",IF(希望開始時刻マスタ!C138="休み","休み","")))))</f>
        <v/>
      </c>
      <c r="D138" s="142" t="str">
        <f>IF(AND(希望開始時刻マスタ!D138&gt;=シフト設定マスタ!$D$12,希望開始時刻マスタ!D138&lt;シフト設定マスタ!$E$12,$AH138="キッチン"),"A",IF(AND(希望開始時刻マスタ!D138&gt;=シフト設定マスタ!$D$13,希望開始時刻マスタ!D138&lt;シフト設定マスタ!$E$13,$AH138="キッチン"),"B",IF(AND(希望開始時刻マスタ!D138&gt;=シフト設定マスタ!$D$14,希望開始時刻マスタ!D138&lt;シフト設定マスタ!$E$14,$AH138="ホール"),"C",IF(AND(希望開始時刻マスタ!D138&gt;=シフト設定マスタ!$D$15,希望開始時刻マスタ!D138&lt;シフト設定マスタ!$E$15,$AH138="ホール"),"D",IF(希望開始時刻マスタ!D138="休み","休み","")))))</f>
        <v/>
      </c>
      <c r="E138" s="142" t="str">
        <f>IF(AND(希望開始時刻マスタ!E138&gt;=シフト設定マスタ!$D$12,希望開始時刻マスタ!E138&lt;シフト設定マスタ!$E$12,$AH138="キッチン"),"A",IF(AND(希望開始時刻マスタ!E138&gt;=シフト設定マスタ!$D$13,希望開始時刻マスタ!E138&lt;シフト設定マスタ!$E$13,$AH138="キッチン"),"B",IF(AND(希望開始時刻マスタ!E138&gt;=シフト設定マスタ!$D$14,希望開始時刻マスタ!E138&lt;シフト設定マスタ!$E$14,$AH138="ホール"),"C",IF(AND(希望開始時刻マスタ!E138&gt;=シフト設定マスタ!$D$15,希望開始時刻マスタ!E138&lt;シフト設定マスタ!$E$15,$AH138="ホール"),"D",IF(希望開始時刻マスタ!E138="休み","休み","")))))</f>
        <v/>
      </c>
      <c r="F138" s="142" t="str">
        <f>IF(AND(希望開始時刻マスタ!F138&gt;=シフト設定マスタ!$D$12,希望開始時刻マスタ!F138&lt;シフト設定マスタ!$E$12,$AH138="キッチン"),"A",IF(AND(希望開始時刻マスタ!F138&gt;=シフト設定マスタ!$D$13,希望開始時刻マスタ!F138&lt;シフト設定マスタ!$E$13,$AH138="キッチン"),"B",IF(AND(希望開始時刻マスタ!F138&gt;=シフト設定マスタ!$D$14,希望開始時刻マスタ!F138&lt;シフト設定マスタ!$E$14,$AH138="ホール"),"C",IF(AND(希望開始時刻マスタ!F138&gt;=シフト設定マスタ!$D$15,希望開始時刻マスタ!F138&lt;シフト設定マスタ!$E$15,$AH138="ホール"),"D",IF(希望開始時刻マスタ!F138="休み","休み","")))))</f>
        <v/>
      </c>
      <c r="G138" s="142" t="str">
        <f>IF(AND(希望開始時刻マスタ!G138&gt;=シフト設定マスタ!$D$12,希望開始時刻マスタ!G138&lt;シフト設定マスタ!$E$12,$AH138="キッチン"),"A",IF(AND(希望開始時刻マスタ!G138&gt;=シフト設定マスタ!$D$13,希望開始時刻マスタ!G138&lt;シフト設定マスタ!$E$13,$AH138="キッチン"),"B",IF(AND(希望開始時刻マスタ!G138&gt;=シフト設定マスタ!$D$14,希望開始時刻マスタ!G138&lt;シフト設定マスタ!$E$14,$AH138="ホール"),"C",IF(AND(希望開始時刻マスタ!G138&gt;=シフト設定マスタ!$D$15,希望開始時刻マスタ!G138&lt;シフト設定マスタ!$E$15,$AH138="ホール"),"D",IF(希望開始時刻マスタ!G138="休み","休み","")))))</f>
        <v/>
      </c>
      <c r="H138" s="142" t="str">
        <f>IF(AND(希望開始時刻マスタ!H138&gt;=シフト設定マスタ!$D$12,希望開始時刻マスタ!H138&lt;シフト設定マスタ!$E$12,$AH138="キッチン"),"A",IF(AND(希望開始時刻マスタ!H138&gt;=シフト設定マスタ!$D$13,希望開始時刻マスタ!H138&lt;シフト設定マスタ!$E$13,$AH138="キッチン"),"B",IF(AND(希望開始時刻マスタ!H138&gt;=シフト設定マスタ!$D$14,希望開始時刻マスタ!H138&lt;シフト設定マスタ!$E$14,$AH138="ホール"),"C",IF(AND(希望開始時刻マスタ!H138&gt;=シフト設定マスタ!$D$15,希望開始時刻マスタ!H138&lt;シフト設定マスタ!$E$15,$AH138="ホール"),"D",IF(希望開始時刻マスタ!H138="休み","休み","")))))</f>
        <v/>
      </c>
      <c r="I138" s="142" t="str">
        <f>IF(AND(希望開始時刻マスタ!I138&gt;=シフト設定マスタ!$D$12,希望開始時刻マスタ!I138&lt;シフト設定マスタ!$E$12,$AH138="キッチン"),"A",IF(AND(希望開始時刻マスタ!I138&gt;=シフト設定マスタ!$D$13,希望開始時刻マスタ!I138&lt;シフト設定マスタ!$E$13,$AH138="キッチン"),"B",IF(AND(希望開始時刻マスタ!I138&gt;=シフト設定マスタ!$D$14,希望開始時刻マスタ!I138&lt;シフト設定マスタ!$E$14,$AH138="ホール"),"C",IF(AND(希望開始時刻マスタ!I138&gt;=シフト設定マスタ!$D$15,希望開始時刻マスタ!I138&lt;シフト設定マスタ!$E$15,$AH138="ホール"),"D",IF(希望開始時刻マスタ!I138="休み","休み","")))))</f>
        <v/>
      </c>
      <c r="J138" s="142" t="str">
        <f>IF(AND(希望開始時刻マスタ!J138&gt;=シフト設定マスタ!$D$12,希望開始時刻マスタ!J138&lt;シフト設定マスタ!$E$12,$AH138="キッチン"),"A",IF(AND(希望開始時刻マスタ!J138&gt;=シフト設定マスタ!$D$13,希望開始時刻マスタ!J138&lt;シフト設定マスタ!$E$13,$AH138="キッチン"),"B",IF(AND(希望開始時刻マスタ!J138&gt;=シフト設定マスタ!$D$14,希望開始時刻マスタ!J138&lt;シフト設定マスタ!$E$14,$AH138="ホール"),"C",IF(AND(希望開始時刻マスタ!J138&gt;=シフト設定マスタ!$D$15,希望開始時刻マスタ!J138&lt;シフト設定マスタ!$E$15,$AH138="ホール"),"D",IF(希望開始時刻マスタ!J138="休み","休み","")))))</f>
        <v/>
      </c>
      <c r="K138" s="142" t="str">
        <f>IF(AND(希望開始時刻マスタ!K138&gt;=シフト設定マスタ!$D$12,希望開始時刻マスタ!K138&lt;シフト設定マスタ!$E$12,$AH138="キッチン"),"A",IF(AND(希望開始時刻マスタ!K138&gt;=シフト設定マスタ!$D$13,希望開始時刻マスタ!K138&lt;シフト設定マスタ!$E$13,$AH138="キッチン"),"B",IF(AND(希望開始時刻マスタ!K138&gt;=シフト設定マスタ!$D$14,希望開始時刻マスタ!K138&lt;シフト設定マスタ!$E$14,$AH138="ホール"),"C",IF(AND(希望開始時刻マスタ!K138&gt;=シフト設定マスタ!$D$15,希望開始時刻マスタ!K138&lt;シフト設定マスタ!$E$15,$AH138="ホール"),"D",IF(希望開始時刻マスタ!K138="休み","休み","")))))</f>
        <v/>
      </c>
      <c r="L138" s="142" t="str">
        <f>IF(AND(希望開始時刻マスタ!L138&gt;=シフト設定マスタ!$D$12,希望開始時刻マスタ!L138&lt;シフト設定マスタ!$E$12,$AH138="キッチン"),"A",IF(AND(希望開始時刻マスタ!L138&gt;=シフト設定マスタ!$D$13,希望開始時刻マスタ!L138&lt;シフト設定マスタ!$E$13,$AH138="キッチン"),"B",IF(AND(希望開始時刻マスタ!L138&gt;=シフト設定マスタ!$D$14,希望開始時刻マスタ!L138&lt;シフト設定マスタ!$E$14,$AH138="ホール"),"C",IF(AND(希望開始時刻マスタ!L138&gt;=シフト設定マスタ!$D$15,希望開始時刻マスタ!L138&lt;シフト設定マスタ!$E$15,$AH138="ホール"),"D",IF(希望開始時刻マスタ!L138="休み","休み","")))))</f>
        <v/>
      </c>
      <c r="M138" s="142" t="str">
        <f>IF(AND(希望開始時刻マスタ!M138&gt;=シフト設定マスタ!$D$12,希望開始時刻マスタ!M138&lt;シフト設定マスタ!$E$12,$AH138="キッチン"),"A",IF(AND(希望開始時刻マスタ!M138&gt;=シフト設定マスタ!$D$13,希望開始時刻マスタ!M138&lt;シフト設定マスタ!$E$13,$AH138="キッチン"),"B",IF(AND(希望開始時刻マスタ!M138&gt;=シフト設定マスタ!$D$14,希望開始時刻マスタ!M138&lt;シフト設定マスタ!$E$14,$AH138="ホール"),"C",IF(AND(希望開始時刻マスタ!M138&gt;=シフト設定マスタ!$D$15,希望開始時刻マスタ!M138&lt;シフト設定マスタ!$E$15,$AH138="ホール"),"D",IF(希望開始時刻マスタ!M138="休み","休み","")))))</f>
        <v/>
      </c>
      <c r="N138" s="142" t="str">
        <f>IF(AND(希望開始時刻マスタ!N138&gt;=シフト設定マスタ!$D$12,希望開始時刻マスタ!N138&lt;シフト設定マスタ!$E$12,$AH138="キッチン"),"A",IF(AND(希望開始時刻マスタ!N138&gt;=シフト設定マスタ!$D$13,希望開始時刻マスタ!N138&lt;シフト設定マスタ!$E$13,$AH138="キッチン"),"B",IF(AND(希望開始時刻マスタ!N138&gt;=シフト設定マスタ!$D$14,希望開始時刻マスタ!N138&lt;シフト設定マスタ!$E$14,$AH138="ホール"),"C",IF(AND(希望開始時刻マスタ!N138&gt;=シフト設定マスタ!$D$15,希望開始時刻マスタ!N138&lt;シフト設定マスタ!$E$15,$AH138="ホール"),"D",IF(希望開始時刻マスタ!N138="休み","休み","")))))</f>
        <v/>
      </c>
      <c r="O138" s="142" t="str">
        <f>IF(AND(希望開始時刻マスタ!O138&gt;=シフト設定マスタ!$D$12,希望開始時刻マスタ!O138&lt;シフト設定マスタ!$E$12,$AH138="キッチン"),"A",IF(AND(希望開始時刻マスタ!O138&gt;=シフト設定マスタ!$D$13,希望開始時刻マスタ!O138&lt;シフト設定マスタ!$E$13,$AH138="キッチン"),"B",IF(AND(希望開始時刻マスタ!O138&gt;=シフト設定マスタ!$D$14,希望開始時刻マスタ!O138&lt;シフト設定マスタ!$E$14,$AH138="ホール"),"C",IF(AND(希望開始時刻マスタ!O138&gt;=シフト設定マスタ!$D$15,希望開始時刻マスタ!O138&lt;シフト設定マスタ!$E$15,$AH138="ホール"),"D",IF(希望開始時刻マスタ!O138="休み","休み","")))))</f>
        <v/>
      </c>
      <c r="P138" s="142" t="str">
        <f>IF(AND(希望開始時刻マスタ!P138&gt;=シフト設定マスタ!$D$12,希望開始時刻マスタ!P138&lt;シフト設定マスタ!$E$12,$AH138="キッチン"),"A",IF(AND(希望開始時刻マスタ!P138&gt;=シフト設定マスタ!$D$13,希望開始時刻マスタ!P138&lt;シフト設定マスタ!$E$13,$AH138="キッチン"),"B",IF(AND(希望開始時刻マスタ!P138&gt;=シフト設定マスタ!$D$14,希望開始時刻マスタ!P138&lt;シフト設定マスタ!$E$14,$AH138="ホール"),"C",IF(AND(希望開始時刻マスタ!P138&gt;=シフト設定マスタ!$D$15,希望開始時刻マスタ!P138&lt;シフト設定マスタ!$E$15,$AH138="ホール"),"D",IF(希望開始時刻マスタ!P138="休み","休み","")))))</f>
        <v/>
      </c>
      <c r="Q138" s="142" t="str">
        <f>IF(AND(希望開始時刻マスタ!Q138&gt;=シフト設定マスタ!$D$12,希望開始時刻マスタ!Q138&lt;シフト設定マスタ!$E$12,$AH138="キッチン"),"A",IF(AND(希望開始時刻マスタ!Q138&gt;=シフト設定マスタ!$D$13,希望開始時刻マスタ!Q138&lt;シフト設定マスタ!$E$13,$AH138="キッチン"),"B",IF(AND(希望開始時刻マスタ!Q138&gt;=シフト設定マスタ!$D$14,希望開始時刻マスタ!Q138&lt;シフト設定マスタ!$E$14,$AH138="ホール"),"C",IF(AND(希望開始時刻マスタ!Q138&gt;=シフト設定マスタ!$D$15,希望開始時刻マスタ!Q138&lt;シフト設定マスタ!$E$15,$AH138="ホール"),"D",IF(希望開始時刻マスタ!Q138="休み","休み","")))))</f>
        <v/>
      </c>
      <c r="R138" s="142" t="str">
        <f>IF(AND(希望開始時刻マスタ!R138&gt;=シフト設定マスタ!$D$12,希望開始時刻マスタ!R138&lt;シフト設定マスタ!$E$12,$AH138="キッチン"),"A",IF(AND(希望開始時刻マスタ!R138&gt;=シフト設定マスタ!$D$13,希望開始時刻マスタ!R138&lt;シフト設定マスタ!$E$13,$AH138="キッチン"),"B",IF(AND(希望開始時刻マスタ!R138&gt;=シフト設定マスタ!$D$14,希望開始時刻マスタ!R138&lt;シフト設定マスタ!$E$14,$AH138="ホール"),"C",IF(AND(希望開始時刻マスタ!R138&gt;=シフト設定マスタ!$D$15,希望開始時刻マスタ!R138&lt;シフト設定マスタ!$E$15,$AH138="ホール"),"D",IF(希望開始時刻マスタ!R138="休み","休み","")))))</f>
        <v/>
      </c>
      <c r="S138" s="142" t="str">
        <f>IF(AND(希望開始時刻マスタ!S138&gt;=シフト設定マスタ!$D$12,希望開始時刻マスタ!S138&lt;シフト設定マスタ!$E$12,$AH138="キッチン"),"A",IF(AND(希望開始時刻マスタ!S138&gt;=シフト設定マスタ!$D$13,希望開始時刻マスタ!S138&lt;シフト設定マスタ!$E$13,$AH138="キッチン"),"B",IF(AND(希望開始時刻マスタ!S138&gt;=シフト設定マスタ!$D$14,希望開始時刻マスタ!S138&lt;シフト設定マスタ!$E$14,$AH138="ホール"),"C",IF(AND(希望開始時刻マスタ!S138&gt;=シフト設定マスタ!$D$15,希望開始時刻マスタ!S138&lt;シフト設定マスタ!$E$15,$AH138="ホール"),"D",IF(希望開始時刻マスタ!S138="休み","休み","")))))</f>
        <v/>
      </c>
      <c r="T138" s="142" t="str">
        <f>IF(AND(希望開始時刻マスタ!T138&gt;=シフト設定マスタ!$D$12,希望開始時刻マスタ!T138&lt;シフト設定マスタ!$E$12,$AH138="キッチン"),"A",IF(AND(希望開始時刻マスタ!T138&gt;=シフト設定マスタ!$D$13,希望開始時刻マスタ!T138&lt;シフト設定マスタ!$E$13,$AH138="キッチン"),"B",IF(AND(希望開始時刻マスタ!T138&gt;=シフト設定マスタ!$D$14,希望開始時刻マスタ!T138&lt;シフト設定マスタ!$E$14,$AH138="ホール"),"C",IF(AND(希望開始時刻マスタ!T138&gt;=シフト設定マスタ!$D$15,希望開始時刻マスタ!T138&lt;シフト設定マスタ!$E$15,$AH138="ホール"),"D",IF(希望開始時刻マスタ!T138="休み","休み","")))))</f>
        <v/>
      </c>
      <c r="U138" s="142" t="str">
        <f>IF(AND(希望開始時刻マスタ!U138&gt;=シフト設定マスタ!$D$12,希望開始時刻マスタ!U138&lt;シフト設定マスタ!$E$12,$AH138="キッチン"),"A",IF(AND(希望開始時刻マスタ!U138&gt;=シフト設定マスタ!$D$13,希望開始時刻マスタ!U138&lt;シフト設定マスタ!$E$13,$AH138="キッチン"),"B",IF(AND(希望開始時刻マスタ!U138&gt;=シフト設定マスタ!$D$14,希望開始時刻マスタ!U138&lt;シフト設定マスタ!$E$14,$AH138="ホール"),"C",IF(AND(希望開始時刻マスタ!U138&gt;=シフト設定マスタ!$D$15,希望開始時刻マスタ!U138&lt;シフト設定マスタ!$E$15,$AH138="ホール"),"D",IF(希望開始時刻マスタ!U138="休み","休み","")))))</f>
        <v/>
      </c>
      <c r="V138" s="142" t="str">
        <f>IF(AND(希望開始時刻マスタ!V138&gt;=シフト設定マスタ!$D$12,希望開始時刻マスタ!V138&lt;シフト設定マスタ!$E$12,$AH138="キッチン"),"A",IF(AND(希望開始時刻マスタ!V138&gt;=シフト設定マスタ!$D$13,希望開始時刻マスタ!V138&lt;シフト設定マスタ!$E$13,$AH138="キッチン"),"B",IF(AND(希望開始時刻マスタ!V138&gt;=シフト設定マスタ!$D$14,希望開始時刻マスタ!V138&lt;シフト設定マスタ!$E$14,$AH138="ホール"),"C",IF(AND(希望開始時刻マスタ!V138&gt;=シフト設定マスタ!$D$15,希望開始時刻マスタ!V138&lt;シフト設定マスタ!$E$15,$AH138="ホール"),"D",IF(希望開始時刻マスタ!V138="休み","休み","")))))</f>
        <v/>
      </c>
      <c r="W138" s="142" t="str">
        <f>IF(AND(希望開始時刻マスタ!W138&gt;=シフト設定マスタ!$D$12,希望開始時刻マスタ!W138&lt;シフト設定マスタ!$E$12,$AH138="キッチン"),"A",IF(AND(希望開始時刻マスタ!W138&gt;=シフト設定マスタ!$D$13,希望開始時刻マスタ!W138&lt;シフト設定マスタ!$E$13,$AH138="キッチン"),"B",IF(AND(希望開始時刻マスタ!W138&gt;=シフト設定マスタ!$D$14,希望開始時刻マスタ!W138&lt;シフト設定マスタ!$E$14,$AH138="ホール"),"C",IF(AND(希望開始時刻マスタ!W138&gt;=シフト設定マスタ!$D$15,希望開始時刻マスタ!W138&lt;シフト設定マスタ!$E$15,$AH138="ホール"),"D",IF(希望開始時刻マスタ!W138="休み","休み","")))))</f>
        <v/>
      </c>
      <c r="X138" s="142" t="str">
        <f>IF(AND(希望開始時刻マスタ!X138&gt;=シフト設定マスタ!$D$12,希望開始時刻マスタ!X138&lt;シフト設定マスタ!$E$12,$AH138="キッチン"),"A",IF(AND(希望開始時刻マスタ!X138&gt;=シフト設定マスタ!$D$13,希望開始時刻マスタ!X138&lt;シフト設定マスタ!$E$13,$AH138="キッチン"),"B",IF(AND(希望開始時刻マスタ!X138&gt;=シフト設定マスタ!$D$14,希望開始時刻マスタ!X138&lt;シフト設定マスタ!$E$14,$AH138="ホール"),"C",IF(AND(希望開始時刻マスタ!X138&gt;=シフト設定マスタ!$D$15,希望開始時刻マスタ!X138&lt;シフト設定マスタ!$E$15,$AH138="ホール"),"D",IF(希望開始時刻マスタ!X138="休み","休み","")))))</f>
        <v/>
      </c>
      <c r="Y138" s="142" t="str">
        <f>IF(AND(希望開始時刻マスタ!Y138&gt;=シフト設定マスタ!$D$12,希望開始時刻マスタ!Y138&lt;シフト設定マスタ!$E$12,$AH138="キッチン"),"A",IF(AND(希望開始時刻マスタ!Y138&gt;=シフト設定マスタ!$D$13,希望開始時刻マスタ!Y138&lt;シフト設定マスタ!$E$13,$AH138="キッチン"),"B",IF(AND(希望開始時刻マスタ!Y138&gt;=シフト設定マスタ!$D$14,希望開始時刻マスタ!Y138&lt;シフト設定マスタ!$E$14,$AH138="ホール"),"C",IF(AND(希望開始時刻マスタ!Y138&gt;=シフト設定マスタ!$D$15,希望開始時刻マスタ!Y138&lt;シフト設定マスタ!$E$15,$AH138="ホール"),"D",IF(希望開始時刻マスタ!Y138="休み","休み","")))))</f>
        <v/>
      </c>
      <c r="Z138" s="142" t="str">
        <f>IF(AND(希望開始時刻マスタ!Z138&gt;=シフト設定マスタ!$D$12,希望開始時刻マスタ!Z138&lt;シフト設定マスタ!$E$12,$AH138="キッチン"),"A",IF(AND(希望開始時刻マスタ!Z138&gt;=シフト設定マスタ!$D$13,希望開始時刻マスタ!Z138&lt;シフト設定マスタ!$E$13,$AH138="キッチン"),"B",IF(AND(希望開始時刻マスタ!Z138&gt;=シフト設定マスタ!$D$14,希望開始時刻マスタ!Z138&lt;シフト設定マスタ!$E$14,$AH138="ホール"),"C",IF(AND(希望開始時刻マスタ!Z138&gt;=シフト設定マスタ!$D$15,希望開始時刻マスタ!Z138&lt;シフト設定マスタ!$E$15,$AH138="ホール"),"D",IF(希望開始時刻マスタ!Z138="休み","休み","")))))</f>
        <v/>
      </c>
      <c r="AA138" s="142" t="str">
        <f>IF(AND(希望開始時刻マスタ!AA138&gt;=シフト設定マスタ!$D$12,希望開始時刻マスタ!AA138&lt;シフト設定マスタ!$E$12,$AH138="キッチン"),"A",IF(AND(希望開始時刻マスタ!AA138&gt;=シフト設定マスタ!$D$13,希望開始時刻マスタ!AA138&lt;シフト設定マスタ!$E$13,$AH138="キッチン"),"B",IF(AND(希望開始時刻マスタ!AA138&gt;=シフト設定マスタ!$D$14,希望開始時刻マスタ!AA138&lt;シフト設定マスタ!$E$14,$AH138="ホール"),"C",IF(AND(希望開始時刻マスタ!AA138&gt;=シフト設定マスタ!$D$15,希望開始時刻マスタ!AA138&lt;シフト設定マスタ!$E$15,$AH138="ホール"),"D",IF(希望開始時刻マスタ!AA138="休み","休み","")))))</f>
        <v/>
      </c>
      <c r="AB138" s="142" t="str">
        <f>IF(AND(希望開始時刻マスタ!AB138&gt;=シフト設定マスタ!$D$12,希望開始時刻マスタ!AB138&lt;シフト設定マスタ!$E$12,$AH138="キッチン"),"A",IF(AND(希望開始時刻マスタ!AB138&gt;=シフト設定マスタ!$D$13,希望開始時刻マスタ!AB138&lt;シフト設定マスタ!$E$13,$AH138="キッチン"),"B",IF(AND(希望開始時刻マスタ!AB138&gt;=シフト設定マスタ!$D$14,希望開始時刻マスタ!AB138&lt;シフト設定マスタ!$E$14,$AH138="ホール"),"C",IF(AND(希望開始時刻マスタ!AB138&gt;=シフト設定マスタ!$D$15,希望開始時刻マスタ!AB138&lt;シフト設定マスタ!$E$15,$AH138="ホール"),"D",IF(希望開始時刻マスタ!AB138="休み","休み","")))))</f>
        <v/>
      </c>
      <c r="AC138" s="142" t="str">
        <f>IF(AND(希望開始時刻マスタ!AC138&gt;=シフト設定マスタ!$D$12,希望開始時刻マスタ!AC138&lt;シフト設定マスタ!$E$12,$AH138="キッチン"),"A",IF(AND(希望開始時刻マスタ!AC138&gt;=シフト設定マスタ!$D$13,希望開始時刻マスタ!AC138&lt;シフト設定マスタ!$E$13,$AH138="キッチン"),"B",IF(AND(希望開始時刻マスタ!AC138&gt;=シフト設定マスタ!$D$14,希望開始時刻マスタ!AC138&lt;シフト設定マスタ!$E$14,$AH138="ホール"),"C",IF(AND(希望開始時刻マスタ!AC138&gt;=シフト設定マスタ!$D$15,希望開始時刻マスタ!AC138&lt;シフト設定マスタ!$E$15,$AH138="ホール"),"D",IF(希望開始時刻マスタ!AC138="休み","休み","")))))</f>
        <v/>
      </c>
      <c r="AD138" s="142" t="str">
        <f>IF(AND(希望開始時刻マスタ!AD138&gt;=シフト設定マスタ!$D$12,希望開始時刻マスタ!AD138&lt;シフト設定マスタ!$E$12,$AH138="キッチン"),"A",IF(AND(希望開始時刻マスタ!AD138&gt;=シフト設定マスタ!$D$13,希望開始時刻マスタ!AD138&lt;シフト設定マスタ!$E$13,$AH138="キッチン"),"B",IF(AND(希望開始時刻マスタ!AD138&gt;=シフト設定マスタ!$D$14,希望開始時刻マスタ!AD138&lt;シフト設定マスタ!$E$14,$AH138="ホール"),"C",IF(AND(希望開始時刻マスタ!AD138&gt;=シフト設定マスタ!$D$15,希望開始時刻マスタ!AD138&lt;シフト設定マスタ!$E$15,$AH138="ホール"),"D",IF(希望開始時刻マスタ!AD138="休み","休み","")))))</f>
        <v/>
      </c>
      <c r="AE138" s="142" t="str">
        <f>IF(AND(希望開始時刻マスタ!AE138&gt;=シフト設定マスタ!$D$12,希望開始時刻マスタ!AE138&lt;シフト設定マスタ!$E$12,$AH138="キッチン"),"A",IF(AND(希望開始時刻マスタ!AE138&gt;=シフト設定マスタ!$D$13,希望開始時刻マスタ!AE138&lt;シフト設定マスタ!$E$13,$AH138="キッチン"),"B",IF(AND(希望開始時刻マスタ!AE138&gt;=シフト設定マスタ!$D$14,希望開始時刻マスタ!AE138&lt;シフト設定マスタ!$E$14,$AH138="ホール"),"C",IF(AND(希望開始時刻マスタ!AE138&gt;=シフト設定マスタ!$D$15,希望開始時刻マスタ!AE138&lt;シフト設定マスタ!$E$15,$AH138="ホール"),"D",IF(希望開始時刻マスタ!AE138="休み","休み","")))))</f>
        <v/>
      </c>
      <c r="AF138" s="142" t="str">
        <f>IF(AND(希望開始時刻マスタ!AF138&gt;=シフト設定マスタ!$D$12,希望開始時刻マスタ!AF138&lt;シフト設定マスタ!$E$12,$AH138="キッチン"),"A",IF(AND(希望開始時刻マスタ!AF138&gt;=シフト設定マスタ!$D$13,希望開始時刻マスタ!AF138&lt;シフト設定マスタ!$E$13,$AH138="キッチン"),"B",IF(AND(希望開始時刻マスタ!AF138&gt;=シフト設定マスタ!$D$14,希望開始時刻マスタ!AF138&lt;シフト設定マスタ!$E$14,$AH138="ホール"),"C",IF(AND(希望開始時刻マスタ!AF138&gt;=シフト設定マスタ!$D$15,希望開始時刻マスタ!AF138&lt;シフト設定マスタ!$E$15,$AH138="ホール"),"D",IF(希望開始時刻マスタ!AF138="休み","休み","")))))</f>
        <v/>
      </c>
      <c r="AG138" s="142" t="str">
        <f>IF(AND(希望開始時刻マスタ!AG138&gt;=シフト設定マスタ!$D$12,希望開始時刻マスタ!AG138&lt;シフト設定マスタ!$E$12,$AH138="キッチン"),"A",IF(AND(希望開始時刻マスタ!AG138&gt;=シフト設定マスタ!$D$13,希望開始時刻マスタ!AG138&lt;シフト設定マスタ!$E$13,$AH138="キッチン"),"B",IF(AND(希望開始時刻マスタ!AG138&gt;=シフト設定マスタ!$D$14,希望開始時刻マスタ!AG138&lt;シフト設定マスタ!$E$14,$AH138="ホール"),"C",IF(AND(希望開始時刻マスタ!AG138&gt;=シフト設定マスタ!$D$15,希望開始時刻マスタ!AG138&lt;シフト設定マスタ!$E$15,$AH138="ホール"),"D",IF(希望開始時刻マスタ!AG138="休み","休み","")))))</f>
        <v/>
      </c>
      <c r="AH138" s="143" t="str">
        <f>スタッフマスタ!L10</f>
        <v>キッチン</v>
      </c>
    </row>
    <row r="139" spans="2:34" x14ac:dyDescent="0.4">
      <c r="B139" s="17" t="s">
        <v>58</v>
      </c>
      <c r="C139" s="142" t="str">
        <f>IF(AND(希望開始時刻マスタ!C139&gt;=シフト設定マスタ!$D$12,希望開始時刻マスタ!C139&lt;シフト設定マスタ!$E$12,$AH139="キッチン"),"A",IF(AND(希望開始時刻マスタ!C139&gt;=シフト設定マスタ!$D$13,希望開始時刻マスタ!C139&lt;シフト設定マスタ!$E$13,$AH139="キッチン"),"B",IF(AND(希望開始時刻マスタ!C139&gt;=シフト設定マスタ!$D$14,希望開始時刻マスタ!C139&lt;シフト設定マスタ!$E$14,$AH139="ホール"),"C",IF(AND(希望開始時刻マスタ!C139&gt;=シフト設定マスタ!$D$15,希望開始時刻マスタ!C139&lt;シフト設定マスタ!$E$15,$AH139="ホール"),"D",IF(希望開始時刻マスタ!C139="休み","休み","")))))</f>
        <v/>
      </c>
      <c r="D139" s="142" t="str">
        <f>IF(AND(希望開始時刻マスタ!D139&gt;=シフト設定マスタ!$D$12,希望開始時刻マスタ!D139&lt;シフト設定マスタ!$E$12,$AH139="キッチン"),"A",IF(AND(希望開始時刻マスタ!D139&gt;=シフト設定マスタ!$D$13,希望開始時刻マスタ!D139&lt;シフト設定マスタ!$E$13,$AH139="キッチン"),"B",IF(AND(希望開始時刻マスタ!D139&gt;=シフト設定マスタ!$D$14,希望開始時刻マスタ!D139&lt;シフト設定マスタ!$E$14,$AH139="ホール"),"C",IF(AND(希望開始時刻マスタ!D139&gt;=シフト設定マスタ!$D$15,希望開始時刻マスタ!D139&lt;シフト設定マスタ!$E$15,$AH139="ホール"),"D",IF(希望開始時刻マスタ!D139="休み","休み","")))))</f>
        <v/>
      </c>
      <c r="E139" s="142" t="str">
        <f>IF(AND(希望開始時刻マスタ!E139&gt;=シフト設定マスタ!$D$12,希望開始時刻マスタ!E139&lt;シフト設定マスタ!$E$12,$AH139="キッチン"),"A",IF(AND(希望開始時刻マスタ!E139&gt;=シフト設定マスタ!$D$13,希望開始時刻マスタ!E139&lt;シフト設定マスタ!$E$13,$AH139="キッチン"),"B",IF(AND(希望開始時刻マスタ!E139&gt;=シフト設定マスタ!$D$14,希望開始時刻マスタ!E139&lt;シフト設定マスタ!$E$14,$AH139="ホール"),"C",IF(AND(希望開始時刻マスタ!E139&gt;=シフト設定マスタ!$D$15,希望開始時刻マスタ!E139&lt;シフト設定マスタ!$E$15,$AH139="ホール"),"D",IF(希望開始時刻マスタ!E139="休み","休み","")))))</f>
        <v/>
      </c>
      <c r="F139" s="142" t="str">
        <f>IF(AND(希望開始時刻マスタ!F139&gt;=シフト設定マスタ!$D$12,希望開始時刻マスタ!F139&lt;シフト設定マスタ!$E$12,$AH139="キッチン"),"A",IF(AND(希望開始時刻マスタ!F139&gt;=シフト設定マスタ!$D$13,希望開始時刻マスタ!F139&lt;シフト設定マスタ!$E$13,$AH139="キッチン"),"B",IF(AND(希望開始時刻マスタ!F139&gt;=シフト設定マスタ!$D$14,希望開始時刻マスタ!F139&lt;シフト設定マスタ!$E$14,$AH139="ホール"),"C",IF(AND(希望開始時刻マスタ!F139&gt;=シフト設定マスタ!$D$15,希望開始時刻マスタ!F139&lt;シフト設定マスタ!$E$15,$AH139="ホール"),"D",IF(希望開始時刻マスタ!F139="休み","休み","")))))</f>
        <v/>
      </c>
      <c r="G139" s="142" t="str">
        <f>IF(AND(希望開始時刻マスタ!G139&gt;=シフト設定マスタ!$D$12,希望開始時刻マスタ!G139&lt;シフト設定マスタ!$E$12,$AH139="キッチン"),"A",IF(AND(希望開始時刻マスタ!G139&gt;=シフト設定マスタ!$D$13,希望開始時刻マスタ!G139&lt;シフト設定マスタ!$E$13,$AH139="キッチン"),"B",IF(AND(希望開始時刻マスタ!G139&gt;=シフト設定マスタ!$D$14,希望開始時刻マスタ!G139&lt;シフト設定マスタ!$E$14,$AH139="ホール"),"C",IF(AND(希望開始時刻マスタ!G139&gt;=シフト設定マスタ!$D$15,希望開始時刻マスタ!G139&lt;シフト設定マスタ!$E$15,$AH139="ホール"),"D",IF(希望開始時刻マスタ!G139="休み","休み","")))))</f>
        <v/>
      </c>
      <c r="H139" s="142" t="str">
        <f>IF(AND(希望開始時刻マスタ!H139&gt;=シフト設定マスタ!$D$12,希望開始時刻マスタ!H139&lt;シフト設定マスタ!$E$12,$AH139="キッチン"),"A",IF(AND(希望開始時刻マスタ!H139&gt;=シフト設定マスタ!$D$13,希望開始時刻マスタ!H139&lt;シフト設定マスタ!$E$13,$AH139="キッチン"),"B",IF(AND(希望開始時刻マスタ!H139&gt;=シフト設定マスタ!$D$14,希望開始時刻マスタ!H139&lt;シフト設定マスタ!$E$14,$AH139="ホール"),"C",IF(AND(希望開始時刻マスタ!H139&gt;=シフト設定マスタ!$D$15,希望開始時刻マスタ!H139&lt;シフト設定マスタ!$E$15,$AH139="ホール"),"D",IF(希望開始時刻マスタ!H139="休み","休み","")))))</f>
        <v/>
      </c>
      <c r="I139" s="142" t="str">
        <f>IF(AND(希望開始時刻マスタ!I139&gt;=シフト設定マスタ!$D$12,希望開始時刻マスタ!I139&lt;シフト設定マスタ!$E$12,$AH139="キッチン"),"A",IF(AND(希望開始時刻マスタ!I139&gt;=シフト設定マスタ!$D$13,希望開始時刻マスタ!I139&lt;シフト設定マスタ!$E$13,$AH139="キッチン"),"B",IF(AND(希望開始時刻マスタ!I139&gt;=シフト設定マスタ!$D$14,希望開始時刻マスタ!I139&lt;シフト設定マスタ!$E$14,$AH139="ホール"),"C",IF(AND(希望開始時刻マスタ!I139&gt;=シフト設定マスタ!$D$15,希望開始時刻マスタ!I139&lt;シフト設定マスタ!$E$15,$AH139="ホール"),"D",IF(希望開始時刻マスタ!I139="休み","休み","")))))</f>
        <v/>
      </c>
      <c r="J139" s="142" t="str">
        <f>IF(AND(希望開始時刻マスタ!J139&gt;=シフト設定マスタ!$D$12,希望開始時刻マスタ!J139&lt;シフト設定マスタ!$E$12,$AH139="キッチン"),"A",IF(AND(希望開始時刻マスタ!J139&gt;=シフト設定マスタ!$D$13,希望開始時刻マスタ!J139&lt;シフト設定マスタ!$E$13,$AH139="キッチン"),"B",IF(AND(希望開始時刻マスタ!J139&gt;=シフト設定マスタ!$D$14,希望開始時刻マスタ!J139&lt;シフト設定マスタ!$E$14,$AH139="ホール"),"C",IF(AND(希望開始時刻マスタ!J139&gt;=シフト設定マスタ!$D$15,希望開始時刻マスタ!J139&lt;シフト設定マスタ!$E$15,$AH139="ホール"),"D",IF(希望開始時刻マスタ!J139="休み","休み","")))))</f>
        <v/>
      </c>
      <c r="K139" s="142" t="str">
        <f>IF(AND(希望開始時刻マスタ!K139&gt;=シフト設定マスタ!$D$12,希望開始時刻マスタ!K139&lt;シフト設定マスタ!$E$12,$AH139="キッチン"),"A",IF(AND(希望開始時刻マスタ!K139&gt;=シフト設定マスタ!$D$13,希望開始時刻マスタ!K139&lt;シフト設定マスタ!$E$13,$AH139="キッチン"),"B",IF(AND(希望開始時刻マスタ!K139&gt;=シフト設定マスタ!$D$14,希望開始時刻マスタ!K139&lt;シフト設定マスタ!$E$14,$AH139="ホール"),"C",IF(AND(希望開始時刻マスタ!K139&gt;=シフト設定マスタ!$D$15,希望開始時刻マスタ!K139&lt;シフト設定マスタ!$E$15,$AH139="ホール"),"D",IF(希望開始時刻マスタ!K139="休み","休み","")))))</f>
        <v/>
      </c>
      <c r="L139" s="142" t="str">
        <f>IF(AND(希望開始時刻マスタ!L139&gt;=シフト設定マスタ!$D$12,希望開始時刻マスタ!L139&lt;シフト設定マスタ!$E$12,$AH139="キッチン"),"A",IF(AND(希望開始時刻マスタ!L139&gt;=シフト設定マスタ!$D$13,希望開始時刻マスタ!L139&lt;シフト設定マスタ!$E$13,$AH139="キッチン"),"B",IF(AND(希望開始時刻マスタ!L139&gt;=シフト設定マスタ!$D$14,希望開始時刻マスタ!L139&lt;シフト設定マスタ!$E$14,$AH139="ホール"),"C",IF(AND(希望開始時刻マスタ!L139&gt;=シフト設定マスタ!$D$15,希望開始時刻マスタ!L139&lt;シフト設定マスタ!$E$15,$AH139="ホール"),"D",IF(希望開始時刻マスタ!L139="休み","休み","")))))</f>
        <v/>
      </c>
      <c r="M139" s="142" t="str">
        <f>IF(AND(希望開始時刻マスタ!M139&gt;=シフト設定マスタ!$D$12,希望開始時刻マスタ!M139&lt;シフト設定マスタ!$E$12,$AH139="キッチン"),"A",IF(AND(希望開始時刻マスタ!M139&gt;=シフト設定マスタ!$D$13,希望開始時刻マスタ!M139&lt;シフト設定マスタ!$E$13,$AH139="キッチン"),"B",IF(AND(希望開始時刻マスタ!M139&gt;=シフト設定マスタ!$D$14,希望開始時刻マスタ!M139&lt;シフト設定マスタ!$E$14,$AH139="ホール"),"C",IF(AND(希望開始時刻マスタ!M139&gt;=シフト設定マスタ!$D$15,希望開始時刻マスタ!M139&lt;シフト設定マスタ!$E$15,$AH139="ホール"),"D",IF(希望開始時刻マスタ!M139="休み","休み","")))))</f>
        <v/>
      </c>
      <c r="N139" s="142" t="str">
        <f>IF(AND(希望開始時刻マスタ!N139&gt;=シフト設定マスタ!$D$12,希望開始時刻マスタ!N139&lt;シフト設定マスタ!$E$12,$AH139="キッチン"),"A",IF(AND(希望開始時刻マスタ!N139&gt;=シフト設定マスタ!$D$13,希望開始時刻マスタ!N139&lt;シフト設定マスタ!$E$13,$AH139="キッチン"),"B",IF(AND(希望開始時刻マスタ!N139&gt;=シフト設定マスタ!$D$14,希望開始時刻マスタ!N139&lt;シフト設定マスタ!$E$14,$AH139="ホール"),"C",IF(AND(希望開始時刻マスタ!N139&gt;=シフト設定マスタ!$D$15,希望開始時刻マスタ!N139&lt;シフト設定マスタ!$E$15,$AH139="ホール"),"D",IF(希望開始時刻マスタ!N139="休み","休み","")))))</f>
        <v/>
      </c>
      <c r="O139" s="142" t="str">
        <f>IF(AND(希望開始時刻マスタ!O139&gt;=シフト設定マスタ!$D$12,希望開始時刻マスタ!O139&lt;シフト設定マスタ!$E$12,$AH139="キッチン"),"A",IF(AND(希望開始時刻マスタ!O139&gt;=シフト設定マスタ!$D$13,希望開始時刻マスタ!O139&lt;シフト設定マスタ!$E$13,$AH139="キッチン"),"B",IF(AND(希望開始時刻マスタ!O139&gt;=シフト設定マスタ!$D$14,希望開始時刻マスタ!O139&lt;シフト設定マスタ!$E$14,$AH139="ホール"),"C",IF(AND(希望開始時刻マスタ!O139&gt;=シフト設定マスタ!$D$15,希望開始時刻マスタ!O139&lt;シフト設定マスタ!$E$15,$AH139="ホール"),"D",IF(希望開始時刻マスタ!O139="休み","休み","")))))</f>
        <v/>
      </c>
      <c r="P139" s="142" t="str">
        <f>IF(AND(希望開始時刻マスタ!P139&gt;=シフト設定マスタ!$D$12,希望開始時刻マスタ!P139&lt;シフト設定マスタ!$E$12,$AH139="キッチン"),"A",IF(AND(希望開始時刻マスタ!P139&gt;=シフト設定マスタ!$D$13,希望開始時刻マスタ!P139&lt;シフト設定マスタ!$E$13,$AH139="キッチン"),"B",IF(AND(希望開始時刻マスタ!P139&gt;=シフト設定マスタ!$D$14,希望開始時刻マスタ!P139&lt;シフト設定マスタ!$E$14,$AH139="ホール"),"C",IF(AND(希望開始時刻マスタ!P139&gt;=シフト設定マスタ!$D$15,希望開始時刻マスタ!P139&lt;シフト設定マスタ!$E$15,$AH139="ホール"),"D",IF(希望開始時刻マスタ!P139="休み","休み","")))))</f>
        <v/>
      </c>
      <c r="Q139" s="142" t="str">
        <f>IF(AND(希望開始時刻マスタ!Q139&gt;=シフト設定マスタ!$D$12,希望開始時刻マスタ!Q139&lt;シフト設定マスタ!$E$12,$AH139="キッチン"),"A",IF(AND(希望開始時刻マスタ!Q139&gt;=シフト設定マスタ!$D$13,希望開始時刻マスタ!Q139&lt;シフト設定マスタ!$E$13,$AH139="キッチン"),"B",IF(AND(希望開始時刻マスタ!Q139&gt;=シフト設定マスタ!$D$14,希望開始時刻マスタ!Q139&lt;シフト設定マスタ!$E$14,$AH139="ホール"),"C",IF(AND(希望開始時刻マスタ!Q139&gt;=シフト設定マスタ!$D$15,希望開始時刻マスタ!Q139&lt;シフト設定マスタ!$E$15,$AH139="ホール"),"D",IF(希望開始時刻マスタ!Q139="休み","休み","")))))</f>
        <v/>
      </c>
      <c r="R139" s="142" t="str">
        <f>IF(AND(希望開始時刻マスタ!R139&gt;=シフト設定マスタ!$D$12,希望開始時刻マスタ!R139&lt;シフト設定マスタ!$E$12,$AH139="キッチン"),"A",IF(AND(希望開始時刻マスタ!R139&gt;=シフト設定マスタ!$D$13,希望開始時刻マスタ!R139&lt;シフト設定マスタ!$E$13,$AH139="キッチン"),"B",IF(AND(希望開始時刻マスタ!R139&gt;=シフト設定マスタ!$D$14,希望開始時刻マスタ!R139&lt;シフト設定マスタ!$E$14,$AH139="ホール"),"C",IF(AND(希望開始時刻マスタ!R139&gt;=シフト設定マスタ!$D$15,希望開始時刻マスタ!R139&lt;シフト設定マスタ!$E$15,$AH139="ホール"),"D",IF(希望開始時刻マスタ!R139="休み","休み","")))))</f>
        <v/>
      </c>
      <c r="S139" s="142" t="str">
        <f>IF(AND(希望開始時刻マスタ!S139&gt;=シフト設定マスタ!$D$12,希望開始時刻マスタ!S139&lt;シフト設定マスタ!$E$12,$AH139="キッチン"),"A",IF(AND(希望開始時刻マスタ!S139&gt;=シフト設定マスタ!$D$13,希望開始時刻マスタ!S139&lt;シフト設定マスタ!$E$13,$AH139="キッチン"),"B",IF(AND(希望開始時刻マスタ!S139&gt;=シフト設定マスタ!$D$14,希望開始時刻マスタ!S139&lt;シフト設定マスタ!$E$14,$AH139="ホール"),"C",IF(AND(希望開始時刻マスタ!S139&gt;=シフト設定マスタ!$D$15,希望開始時刻マスタ!S139&lt;シフト設定マスタ!$E$15,$AH139="ホール"),"D",IF(希望開始時刻マスタ!S139="休み","休み","")))))</f>
        <v/>
      </c>
      <c r="T139" s="142" t="str">
        <f>IF(AND(希望開始時刻マスタ!T139&gt;=シフト設定マスタ!$D$12,希望開始時刻マスタ!T139&lt;シフト設定マスタ!$E$12,$AH139="キッチン"),"A",IF(AND(希望開始時刻マスタ!T139&gt;=シフト設定マスタ!$D$13,希望開始時刻マスタ!T139&lt;シフト設定マスタ!$E$13,$AH139="キッチン"),"B",IF(AND(希望開始時刻マスタ!T139&gt;=シフト設定マスタ!$D$14,希望開始時刻マスタ!T139&lt;シフト設定マスタ!$E$14,$AH139="ホール"),"C",IF(AND(希望開始時刻マスタ!T139&gt;=シフト設定マスタ!$D$15,希望開始時刻マスタ!T139&lt;シフト設定マスタ!$E$15,$AH139="ホール"),"D",IF(希望開始時刻マスタ!T139="休み","休み","")))))</f>
        <v/>
      </c>
      <c r="U139" s="142" t="str">
        <f>IF(AND(希望開始時刻マスタ!U139&gt;=シフト設定マスタ!$D$12,希望開始時刻マスタ!U139&lt;シフト設定マスタ!$E$12,$AH139="キッチン"),"A",IF(AND(希望開始時刻マスタ!U139&gt;=シフト設定マスタ!$D$13,希望開始時刻マスタ!U139&lt;シフト設定マスタ!$E$13,$AH139="キッチン"),"B",IF(AND(希望開始時刻マスタ!U139&gt;=シフト設定マスタ!$D$14,希望開始時刻マスタ!U139&lt;シフト設定マスタ!$E$14,$AH139="ホール"),"C",IF(AND(希望開始時刻マスタ!U139&gt;=シフト設定マスタ!$D$15,希望開始時刻マスタ!U139&lt;シフト設定マスタ!$E$15,$AH139="ホール"),"D",IF(希望開始時刻マスタ!U139="休み","休み","")))))</f>
        <v/>
      </c>
      <c r="V139" s="142" t="str">
        <f>IF(AND(希望開始時刻マスタ!V139&gt;=シフト設定マスタ!$D$12,希望開始時刻マスタ!V139&lt;シフト設定マスタ!$E$12,$AH139="キッチン"),"A",IF(AND(希望開始時刻マスタ!V139&gt;=シフト設定マスタ!$D$13,希望開始時刻マスタ!V139&lt;シフト設定マスタ!$E$13,$AH139="キッチン"),"B",IF(AND(希望開始時刻マスタ!V139&gt;=シフト設定マスタ!$D$14,希望開始時刻マスタ!V139&lt;シフト設定マスタ!$E$14,$AH139="ホール"),"C",IF(AND(希望開始時刻マスタ!V139&gt;=シフト設定マスタ!$D$15,希望開始時刻マスタ!V139&lt;シフト設定マスタ!$E$15,$AH139="ホール"),"D",IF(希望開始時刻マスタ!V139="休み","休み","")))))</f>
        <v/>
      </c>
      <c r="W139" s="142" t="str">
        <f>IF(AND(希望開始時刻マスタ!W139&gt;=シフト設定マスタ!$D$12,希望開始時刻マスタ!W139&lt;シフト設定マスタ!$E$12,$AH139="キッチン"),"A",IF(AND(希望開始時刻マスタ!W139&gt;=シフト設定マスタ!$D$13,希望開始時刻マスタ!W139&lt;シフト設定マスタ!$E$13,$AH139="キッチン"),"B",IF(AND(希望開始時刻マスタ!W139&gt;=シフト設定マスタ!$D$14,希望開始時刻マスタ!W139&lt;シフト設定マスタ!$E$14,$AH139="ホール"),"C",IF(AND(希望開始時刻マスタ!W139&gt;=シフト設定マスタ!$D$15,希望開始時刻マスタ!W139&lt;シフト設定マスタ!$E$15,$AH139="ホール"),"D",IF(希望開始時刻マスタ!W139="休み","休み","")))))</f>
        <v/>
      </c>
      <c r="X139" s="142" t="str">
        <f>IF(AND(希望開始時刻マスタ!X139&gt;=シフト設定マスタ!$D$12,希望開始時刻マスタ!X139&lt;シフト設定マスタ!$E$12,$AH139="キッチン"),"A",IF(AND(希望開始時刻マスタ!X139&gt;=シフト設定マスタ!$D$13,希望開始時刻マスタ!X139&lt;シフト設定マスタ!$E$13,$AH139="キッチン"),"B",IF(AND(希望開始時刻マスタ!X139&gt;=シフト設定マスタ!$D$14,希望開始時刻マスタ!X139&lt;シフト設定マスタ!$E$14,$AH139="ホール"),"C",IF(AND(希望開始時刻マスタ!X139&gt;=シフト設定マスタ!$D$15,希望開始時刻マスタ!X139&lt;シフト設定マスタ!$E$15,$AH139="ホール"),"D",IF(希望開始時刻マスタ!X139="休み","休み","")))))</f>
        <v/>
      </c>
      <c r="Y139" s="142" t="str">
        <f>IF(AND(希望開始時刻マスタ!Y139&gt;=シフト設定マスタ!$D$12,希望開始時刻マスタ!Y139&lt;シフト設定マスタ!$E$12,$AH139="キッチン"),"A",IF(AND(希望開始時刻マスタ!Y139&gt;=シフト設定マスタ!$D$13,希望開始時刻マスタ!Y139&lt;シフト設定マスタ!$E$13,$AH139="キッチン"),"B",IF(AND(希望開始時刻マスタ!Y139&gt;=シフト設定マスタ!$D$14,希望開始時刻マスタ!Y139&lt;シフト設定マスタ!$E$14,$AH139="ホール"),"C",IF(AND(希望開始時刻マスタ!Y139&gt;=シフト設定マスタ!$D$15,希望開始時刻マスタ!Y139&lt;シフト設定マスタ!$E$15,$AH139="ホール"),"D",IF(希望開始時刻マスタ!Y139="休み","休み","")))))</f>
        <v/>
      </c>
      <c r="Z139" s="142" t="str">
        <f>IF(AND(希望開始時刻マスタ!Z139&gt;=シフト設定マスタ!$D$12,希望開始時刻マスタ!Z139&lt;シフト設定マスタ!$E$12,$AH139="キッチン"),"A",IF(AND(希望開始時刻マスタ!Z139&gt;=シフト設定マスタ!$D$13,希望開始時刻マスタ!Z139&lt;シフト設定マスタ!$E$13,$AH139="キッチン"),"B",IF(AND(希望開始時刻マスタ!Z139&gt;=シフト設定マスタ!$D$14,希望開始時刻マスタ!Z139&lt;シフト設定マスタ!$E$14,$AH139="ホール"),"C",IF(AND(希望開始時刻マスタ!Z139&gt;=シフト設定マスタ!$D$15,希望開始時刻マスタ!Z139&lt;シフト設定マスタ!$E$15,$AH139="ホール"),"D",IF(希望開始時刻マスタ!Z139="休み","休み","")))))</f>
        <v/>
      </c>
      <c r="AA139" s="142" t="str">
        <f>IF(AND(希望開始時刻マスタ!AA139&gt;=シフト設定マスタ!$D$12,希望開始時刻マスタ!AA139&lt;シフト設定マスタ!$E$12,$AH139="キッチン"),"A",IF(AND(希望開始時刻マスタ!AA139&gt;=シフト設定マスタ!$D$13,希望開始時刻マスタ!AA139&lt;シフト設定マスタ!$E$13,$AH139="キッチン"),"B",IF(AND(希望開始時刻マスタ!AA139&gt;=シフト設定マスタ!$D$14,希望開始時刻マスタ!AA139&lt;シフト設定マスタ!$E$14,$AH139="ホール"),"C",IF(AND(希望開始時刻マスタ!AA139&gt;=シフト設定マスタ!$D$15,希望開始時刻マスタ!AA139&lt;シフト設定マスタ!$E$15,$AH139="ホール"),"D",IF(希望開始時刻マスタ!AA139="休み","休み","")))))</f>
        <v/>
      </c>
      <c r="AB139" s="142" t="str">
        <f>IF(AND(希望開始時刻マスタ!AB139&gt;=シフト設定マスタ!$D$12,希望開始時刻マスタ!AB139&lt;シフト設定マスタ!$E$12,$AH139="キッチン"),"A",IF(AND(希望開始時刻マスタ!AB139&gt;=シフト設定マスタ!$D$13,希望開始時刻マスタ!AB139&lt;シフト設定マスタ!$E$13,$AH139="キッチン"),"B",IF(AND(希望開始時刻マスタ!AB139&gt;=シフト設定マスタ!$D$14,希望開始時刻マスタ!AB139&lt;シフト設定マスタ!$E$14,$AH139="ホール"),"C",IF(AND(希望開始時刻マスタ!AB139&gt;=シフト設定マスタ!$D$15,希望開始時刻マスタ!AB139&lt;シフト設定マスタ!$E$15,$AH139="ホール"),"D",IF(希望開始時刻マスタ!AB139="休み","休み","")))))</f>
        <v/>
      </c>
      <c r="AC139" s="142" t="str">
        <f>IF(AND(希望開始時刻マスタ!AC139&gt;=シフト設定マスタ!$D$12,希望開始時刻マスタ!AC139&lt;シフト設定マスタ!$E$12,$AH139="キッチン"),"A",IF(AND(希望開始時刻マスタ!AC139&gt;=シフト設定マスタ!$D$13,希望開始時刻マスタ!AC139&lt;シフト設定マスタ!$E$13,$AH139="キッチン"),"B",IF(AND(希望開始時刻マスタ!AC139&gt;=シフト設定マスタ!$D$14,希望開始時刻マスタ!AC139&lt;シフト設定マスタ!$E$14,$AH139="ホール"),"C",IF(AND(希望開始時刻マスタ!AC139&gt;=シフト設定マスタ!$D$15,希望開始時刻マスタ!AC139&lt;シフト設定マスタ!$E$15,$AH139="ホール"),"D",IF(希望開始時刻マスタ!AC139="休み","休み","")))))</f>
        <v/>
      </c>
      <c r="AD139" s="142" t="str">
        <f>IF(AND(希望開始時刻マスタ!AD139&gt;=シフト設定マスタ!$D$12,希望開始時刻マスタ!AD139&lt;シフト設定マスタ!$E$12,$AH139="キッチン"),"A",IF(AND(希望開始時刻マスタ!AD139&gt;=シフト設定マスタ!$D$13,希望開始時刻マスタ!AD139&lt;シフト設定マスタ!$E$13,$AH139="キッチン"),"B",IF(AND(希望開始時刻マスタ!AD139&gt;=シフト設定マスタ!$D$14,希望開始時刻マスタ!AD139&lt;シフト設定マスタ!$E$14,$AH139="ホール"),"C",IF(AND(希望開始時刻マスタ!AD139&gt;=シフト設定マスタ!$D$15,希望開始時刻マスタ!AD139&lt;シフト設定マスタ!$E$15,$AH139="ホール"),"D",IF(希望開始時刻マスタ!AD139="休み","休み","")))))</f>
        <v/>
      </c>
      <c r="AE139" s="142" t="str">
        <f>IF(AND(希望開始時刻マスタ!AE139&gt;=シフト設定マスタ!$D$12,希望開始時刻マスタ!AE139&lt;シフト設定マスタ!$E$12,$AH139="キッチン"),"A",IF(AND(希望開始時刻マスタ!AE139&gt;=シフト設定マスタ!$D$13,希望開始時刻マスタ!AE139&lt;シフト設定マスタ!$E$13,$AH139="キッチン"),"B",IF(AND(希望開始時刻マスタ!AE139&gt;=シフト設定マスタ!$D$14,希望開始時刻マスタ!AE139&lt;シフト設定マスタ!$E$14,$AH139="ホール"),"C",IF(AND(希望開始時刻マスタ!AE139&gt;=シフト設定マスタ!$D$15,希望開始時刻マスタ!AE139&lt;シフト設定マスタ!$E$15,$AH139="ホール"),"D",IF(希望開始時刻マスタ!AE139="休み","休み","")))))</f>
        <v/>
      </c>
      <c r="AF139" s="142" t="str">
        <f>IF(AND(希望開始時刻マスタ!AF139&gt;=シフト設定マスタ!$D$12,希望開始時刻マスタ!AF139&lt;シフト設定マスタ!$E$12,$AH139="キッチン"),"A",IF(AND(希望開始時刻マスタ!AF139&gt;=シフト設定マスタ!$D$13,希望開始時刻マスタ!AF139&lt;シフト設定マスタ!$E$13,$AH139="キッチン"),"B",IF(AND(希望開始時刻マスタ!AF139&gt;=シフト設定マスタ!$D$14,希望開始時刻マスタ!AF139&lt;シフト設定マスタ!$E$14,$AH139="ホール"),"C",IF(AND(希望開始時刻マスタ!AF139&gt;=シフト設定マスタ!$D$15,希望開始時刻マスタ!AF139&lt;シフト設定マスタ!$E$15,$AH139="ホール"),"D",IF(希望開始時刻マスタ!AF139="休み","休み","")))))</f>
        <v/>
      </c>
      <c r="AG139" s="142" t="str">
        <f>IF(AND(希望開始時刻マスタ!AG139&gt;=シフト設定マスタ!$D$12,希望開始時刻マスタ!AG139&lt;シフト設定マスタ!$E$12,$AH139="キッチン"),"A",IF(AND(希望開始時刻マスタ!AG139&gt;=シフト設定マスタ!$D$13,希望開始時刻マスタ!AG139&lt;シフト設定マスタ!$E$13,$AH139="キッチン"),"B",IF(AND(希望開始時刻マスタ!AG139&gt;=シフト設定マスタ!$D$14,希望開始時刻マスタ!AG139&lt;シフト設定マスタ!$E$14,$AH139="ホール"),"C",IF(AND(希望開始時刻マスタ!AG139&gt;=シフト設定マスタ!$D$15,希望開始時刻マスタ!AG139&lt;シフト設定マスタ!$E$15,$AH139="ホール"),"D",IF(希望開始時刻マスタ!AG139="休み","休み","")))))</f>
        <v/>
      </c>
      <c r="AH139" s="143" t="str">
        <f>スタッフマスタ!L11</f>
        <v>ホール</v>
      </c>
    </row>
    <row r="140" spans="2:34" x14ac:dyDescent="0.4">
      <c r="B140" s="17" t="s">
        <v>59</v>
      </c>
      <c r="C140" s="142" t="str">
        <f>IF(AND(希望開始時刻マスタ!C140&gt;=シフト設定マスタ!$D$12,希望開始時刻マスタ!C140&lt;シフト設定マスタ!$E$12,$AH140="キッチン"),"A",IF(AND(希望開始時刻マスタ!C140&gt;=シフト設定マスタ!$D$13,希望開始時刻マスタ!C140&lt;シフト設定マスタ!$E$13,$AH140="キッチン"),"B",IF(AND(希望開始時刻マスタ!C140&gt;=シフト設定マスタ!$D$14,希望開始時刻マスタ!C140&lt;シフト設定マスタ!$E$14,$AH140="ホール"),"C",IF(AND(希望開始時刻マスタ!C140&gt;=シフト設定マスタ!$D$15,希望開始時刻マスタ!C140&lt;シフト設定マスタ!$E$15,$AH140="ホール"),"D",IF(希望開始時刻マスタ!C140="休み","休み","")))))</f>
        <v/>
      </c>
      <c r="D140" s="142" t="str">
        <f>IF(AND(希望開始時刻マスタ!D140&gt;=シフト設定マスタ!$D$12,希望開始時刻マスタ!D140&lt;シフト設定マスタ!$E$12,$AH140="キッチン"),"A",IF(AND(希望開始時刻マスタ!D140&gt;=シフト設定マスタ!$D$13,希望開始時刻マスタ!D140&lt;シフト設定マスタ!$E$13,$AH140="キッチン"),"B",IF(AND(希望開始時刻マスタ!D140&gt;=シフト設定マスタ!$D$14,希望開始時刻マスタ!D140&lt;シフト設定マスタ!$E$14,$AH140="ホール"),"C",IF(AND(希望開始時刻マスタ!D140&gt;=シフト設定マスタ!$D$15,希望開始時刻マスタ!D140&lt;シフト設定マスタ!$E$15,$AH140="ホール"),"D",IF(希望開始時刻マスタ!D140="休み","休み","")))))</f>
        <v/>
      </c>
      <c r="E140" s="142" t="str">
        <f>IF(AND(希望開始時刻マスタ!E140&gt;=シフト設定マスタ!$D$12,希望開始時刻マスタ!E140&lt;シフト設定マスタ!$E$12,$AH140="キッチン"),"A",IF(AND(希望開始時刻マスタ!E140&gt;=シフト設定マスタ!$D$13,希望開始時刻マスタ!E140&lt;シフト設定マスタ!$E$13,$AH140="キッチン"),"B",IF(AND(希望開始時刻マスタ!E140&gt;=シフト設定マスタ!$D$14,希望開始時刻マスタ!E140&lt;シフト設定マスタ!$E$14,$AH140="ホール"),"C",IF(AND(希望開始時刻マスタ!E140&gt;=シフト設定マスタ!$D$15,希望開始時刻マスタ!E140&lt;シフト設定マスタ!$E$15,$AH140="ホール"),"D",IF(希望開始時刻マスタ!E140="休み","休み","")))))</f>
        <v/>
      </c>
      <c r="F140" s="142" t="str">
        <f>IF(AND(希望開始時刻マスタ!F140&gt;=シフト設定マスタ!$D$12,希望開始時刻マスタ!F140&lt;シフト設定マスタ!$E$12,$AH140="キッチン"),"A",IF(AND(希望開始時刻マスタ!F140&gt;=シフト設定マスタ!$D$13,希望開始時刻マスタ!F140&lt;シフト設定マスタ!$E$13,$AH140="キッチン"),"B",IF(AND(希望開始時刻マスタ!F140&gt;=シフト設定マスタ!$D$14,希望開始時刻マスタ!F140&lt;シフト設定マスタ!$E$14,$AH140="ホール"),"C",IF(AND(希望開始時刻マスタ!F140&gt;=シフト設定マスタ!$D$15,希望開始時刻マスタ!F140&lt;シフト設定マスタ!$E$15,$AH140="ホール"),"D",IF(希望開始時刻マスタ!F140="休み","休み","")))))</f>
        <v/>
      </c>
      <c r="G140" s="142" t="str">
        <f>IF(AND(希望開始時刻マスタ!G140&gt;=シフト設定マスタ!$D$12,希望開始時刻マスタ!G140&lt;シフト設定マスタ!$E$12,$AH140="キッチン"),"A",IF(AND(希望開始時刻マスタ!G140&gt;=シフト設定マスタ!$D$13,希望開始時刻マスタ!G140&lt;シフト設定マスタ!$E$13,$AH140="キッチン"),"B",IF(AND(希望開始時刻マスタ!G140&gt;=シフト設定マスタ!$D$14,希望開始時刻マスタ!G140&lt;シフト設定マスタ!$E$14,$AH140="ホール"),"C",IF(AND(希望開始時刻マスタ!G140&gt;=シフト設定マスタ!$D$15,希望開始時刻マスタ!G140&lt;シフト設定マスタ!$E$15,$AH140="ホール"),"D",IF(希望開始時刻マスタ!G140="休み","休み","")))))</f>
        <v/>
      </c>
      <c r="H140" s="142" t="str">
        <f>IF(AND(希望開始時刻マスタ!H140&gt;=シフト設定マスタ!$D$12,希望開始時刻マスタ!H140&lt;シフト設定マスタ!$E$12,$AH140="キッチン"),"A",IF(AND(希望開始時刻マスタ!H140&gt;=シフト設定マスタ!$D$13,希望開始時刻マスタ!H140&lt;シフト設定マスタ!$E$13,$AH140="キッチン"),"B",IF(AND(希望開始時刻マスタ!H140&gt;=シフト設定マスタ!$D$14,希望開始時刻マスタ!H140&lt;シフト設定マスタ!$E$14,$AH140="ホール"),"C",IF(AND(希望開始時刻マスタ!H140&gt;=シフト設定マスタ!$D$15,希望開始時刻マスタ!H140&lt;シフト設定マスタ!$E$15,$AH140="ホール"),"D",IF(希望開始時刻マスタ!H140="休み","休み","")))))</f>
        <v/>
      </c>
      <c r="I140" s="142" t="str">
        <f>IF(AND(希望開始時刻マスタ!I140&gt;=シフト設定マスタ!$D$12,希望開始時刻マスタ!I140&lt;シフト設定マスタ!$E$12,$AH140="キッチン"),"A",IF(AND(希望開始時刻マスタ!I140&gt;=シフト設定マスタ!$D$13,希望開始時刻マスタ!I140&lt;シフト設定マスタ!$E$13,$AH140="キッチン"),"B",IF(AND(希望開始時刻マスタ!I140&gt;=シフト設定マスタ!$D$14,希望開始時刻マスタ!I140&lt;シフト設定マスタ!$E$14,$AH140="ホール"),"C",IF(AND(希望開始時刻マスタ!I140&gt;=シフト設定マスタ!$D$15,希望開始時刻マスタ!I140&lt;シフト設定マスタ!$E$15,$AH140="ホール"),"D",IF(希望開始時刻マスタ!I140="休み","休み","")))))</f>
        <v/>
      </c>
      <c r="J140" s="142" t="str">
        <f>IF(AND(希望開始時刻マスタ!J140&gt;=シフト設定マスタ!$D$12,希望開始時刻マスタ!J140&lt;シフト設定マスタ!$E$12,$AH140="キッチン"),"A",IF(AND(希望開始時刻マスタ!J140&gt;=シフト設定マスタ!$D$13,希望開始時刻マスタ!J140&lt;シフト設定マスタ!$E$13,$AH140="キッチン"),"B",IF(AND(希望開始時刻マスタ!J140&gt;=シフト設定マスタ!$D$14,希望開始時刻マスタ!J140&lt;シフト設定マスタ!$E$14,$AH140="ホール"),"C",IF(AND(希望開始時刻マスタ!J140&gt;=シフト設定マスタ!$D$15,希望開始時刻マスタ!J140&lt;シフト設定マスタ!$E$15,$AH140="ホール"),"D",IF(希望開始時刻マスタ!J140="休み","休み","")))))</f>
        <v/>
      </c>
      <c r="K140" s="142" t="str">
        <f>IF(AND(希望開始時刻マスタ!K140&gt;=シフト設定マスタ!$D$12,希望開始時刻マスタ!K140&lt;シフト設定マスタ!$E$12,$AH140="キッチン"),"A",IF(AND(希望開始時刻マスタ!K140&gt;=シフト設定マスタ!$D$13,希望開始時刻マスタ!K140&lt;シフト設定マスタ!$E$13,$AH140="キッチン"),"B",IF(AND(希望開始時刻マスタ!K140&gt;=シフト設定マスタ!$D$14,希望開始時刻マスタ!K140&lt;シフト設定マスタ!$E$14,$AH140="ホール"),"C",IF(AND(希望開始時刻マスタ!K140&gt;=シフト設定マスタ!$D$15,希望開始時刻マスタ!K140&lt;シフト設定マスタ!$E$15,$AH140="ホール"),"D",IF(希望開始時刻マスタ!K140="休み","休み","")))))</f>
        <v/>
      </c>
      <c r="L140" s="142" t="str">
        <f>IF(AND(希望開始時刻マスタ!L140&gt;=シフト設定マスタ!$D$12,希望開始時刻マスタ!L140&lt;シフト設定マスタ!$E$12,$AH140="キッチン"),"A",IF(AND(希望開始時刻マスタ!L140&gt;=シフト設定マスタ!$D$13,希望開始時刻マスタ!L140&lt;シフト設定マスタ!$E$13,$AH140="キッチン"),"B",IF(AND(希望開始時刻マスタ!L140&gt;=シフト設定マスタ!$D$14,希望開始時刻マスタ!L140&lt;シフト設定マスタ!$E$14,$AH140="ホール"),"C",IF(AND(希望開始時刻マスタ!L140&gt;=シフト設定マスタ!$D$15,希望開始時刻マスタ!L140&lt;シフト設定マスタ!$E$15,$AH140="ホール"),"D",IF(希望開始時刻マスタ!L140="休み","休み","")))))</f>
        <v/>
      </c>
      <c r="M140" s="142" t="str">
        <f>IF(AND(希望開始時刻マスタ!M140&gt;=シフト設定マスタ!$D$12,希望開始時刻マスタ!M140&lt;シフト設定マスタ!$E$12,$AH140="キッチン"),"A",IF(AND(希望開始時刻マスタ!M140&gt;=シフト設定マスタ!$D$13,希望開始時刻マスタ!M140&lt;シフト設定マスタ!$E$13,$AH140="キッチン"),"B",IF(AND(希望開始時刻マスタ!M140&gt;=シフト設定マスタ!$D$14,希望開始時刻マスタ!M140&lt;シフト設定マスタ!$E$14,$AH140="ホール"),"C",IF(AND(希望開始時刻マスタ!M140&gt;=シフト設定マスタ!$D$15,希望開始時刻マスタ!M140&lt;シフト設定マスタ!$E$15,$AH140="ホール"),"D",IF(希望開始時刻マスタ!M140="休み","休み","")))))</f>
        <v/>
      </c>
      <c r="N140" s="142" t="str">
        <f>IF(AND(希望開始時刻マスタ!N140&gt;=シフト設定マスタ!$D$12,希望開始時刻マスタ!N140&lt;シフト設定マスタ!$E$12,$AH140="キッチン"),"A",IF(AND(希望開始時刻マスタ!N140&gt;=シフト設定マスタ!$D$13,希望開始時刻マスタ!N140&lt;シフト設定マスタ!$E$13,$AH140="キッチン"),"B",IF(AND(希望開始時刻マスタ!N140&gt;=シフト設定マスタ!$D$14,希望開始時刻マスタ!N140&lt;シフト設定マスタ!$E$14,$AH140="ホール"),"C",IF(AND(希望開始時刻マスタ!N140&gt;=シフト設定マスタ!$D$15,希望開始時刻マスタ!N140&lt;シフト設定マスタ!$E$15,$AH140="ホール"),"D",IF(希望開始時刻マスタ!N140="休み","休み","")))))</f>
        <v/>
      </c>
      <c r="O140" s="142" t="str">
        <f>IF(AND(希望開始時刻マスタ!O140&gt;=シフト設定マスタ!$D$12,希望開始時刻マスタ!O140&lt;シフト設定マスタ!$E$12,$AH140="キッチン"),"A",IF(AND(希望開始時刻マスタ!O140&gt;=シフト設定マスタ!$D$13,希望開始時刻マスタ!O140&lt;シフト設定マスタ!$E$13,$AH140="キッチン"),"B",IF(AND(希望開始時刻マスタ!O140&gt;=シフト設定マスタ!$D$14,希望開始時刻マスタ!O140&lt;シフト設定マスタ!$E$14,$AH140="ホール"),"C",IF(AND(希望開始時刻マスタ!O140&gt;=シフト設定マスタ!$D$15,希望開始時刻マスタ!O140&lt;シフト設定マスタ!$E$15,$AH140="ホール"),"D",IF(希望開始時刻マスタ!O140="休み","休み","")))))</f>
        <v/>
      </c>
      <c r="P140" s="142" t="str">
        <f>IF(AND(希望開始時刻マスタ!P140&gt;=シフト設定マスタ!$D$12,希望開始時刻マスタ!P140&lt;シフト設定マスタ!$E$12,$AH140="キッチン"),"A",IF(AND(希望開始時刻マスタ!P140&gt;=シフト設定マスタ!$D$13,希望開始時刻マスタ!P140&lt;シフト設定マスタ!$E$13,$AH140="キッチン"),"B",IF(AND(希望開始時刻マスタ!P140&gt;=シフト設定マスタ!$D$14,希望開始時刻マスタ!P140&lt;シフト設定マスタ!$E$14,$AH140="ホール"),"C",IF(AND(希望開始時刻マスタ!P140&gt;=シフト設定マスタ!$D$15,希望開始時刻マスタ!P140&lt;シフト設定マスタ!$E$15,$AH140="ホール"),"D",IF(希望開始時刻マスタ!P140="休み","休み","")))))</f>
        <v/>
      </c>
      <c r="Q140" s="142" t="str">
        <f>IF(AND(希望開始時刻マスタ!Q140&gt;=シフト設定マスタ!$D$12,希望開始時刻マスタ!Q140&lt;シフト設定マスタ!$E$12,$AH140="キッチン"),"A",IF(AND(希望開始時刻マスタ!Q140&gt;=シフト設定マスタ!$D$13,希望開始時刻マスタ!Q140&lt;シフト設定マスタ!$E$13,$AH140="キッチン"),"B",IF(AND(希望開始時刻マスタ!Q140&gt;=シフト設定マスタ!$D$14,希望開始時刻マスタ!Q140&lt;シフト設定マスタ!$E$14,$AH140="ホール"),"C",IF(AND(希望開始時刻マスタ!Q140&gt;=シフト設定マスタ!$D$15,希望開始時刻マスタ!Q140&lt;シフト設定マスタ!$E$15,$AH140="ホール"),"D",IF(希望開始時刻マスタ!Q140="休み","休み","")))))</f>
        <v/>
      </c>
      <c r="R140" s="142" t="str">
        <f>IF(AND(希望開始時刻マスタ!R140&gt;=シフト設定マスタ!$D$12,希望開始時刻マスタ!R140&lt;シフト設定マスタ!$E$12,$AH140="キッチン"),"A",IF(AND(希望開始時刻マスタ!R140&gt;=シフト設定マスタ!$D$13,希望開始時刻マスタ!R140&lt;シフト設定マスタ!$E$13,$AH140="キッチン"),"B",IF(AND(希望開始時刻マスタ!R140&gt;=シフト設定マスタ!$D$14,希望開始時刻マスタ!R140&lt;シフト設定マスタ!$E$14,$AH140="ホール"),"C",IF(AND(希望開始時刻マスタ!R140&gt;=シフト設定マスタ!$D$15,希望開始時刻マスタ!R140&lt;シフト設定マスタ!$E$15,$AH140="ホール"),"D",IF(希望開始時刻マスタ!R140="休み","休み","")))))</f>
        <v/>
      </c>
      <c r="S140" s="142" t="str">
        <f>IF(AND(希望開始時刻マスタ!S140&gt;=シフト設定マスタ!$D$12,希望開始時刻マスタ!S140&lt;シフト設定マスタ!$E$12,$AH140="キッチン"),"A",IF(AND(希望開始時刻マスタ!S140&gt;=シフト設定マスタ!$D$13,希望開始時刻マスタ!S140&lt;シフト設定マスタ!$E$13,$AH140="キッチン"),"B",IF(AND(希望開始時刻マスタ!S140&gt;=シフト設定マスタ!$D$14,希望開始時刻マスタ!S140&lt;シフト設定マスタ!$E$14,$AH140="ホール"),"C",IF(AND(希望開始時刻マスタ!S140&gt;=シフト設定マスタ!$D$15,希望開始時刻マスタ!S140&lt;シフト設定マスタ!$E$15,$AH140="ホール"),"D",IF(希望開始時刻マスタ!S140="休み","休み","")))))</f>
        <v/>
      </c>
      <c r="T140" s="142" t="str">
        <f>IF(AND(希望開始時刻マスタ!T140&gt;=シフト設定マスタ!$D$12,希望開始時刻マスタ!T140&lt;シフト設定マスタ!$E$12,$AH140="キッチン"),"A",IF(AND(希望開始時刻マスタ!T140&gt;=シフト設定マスタ!$D$13,希望開始時刻マスタ!T140&lt;シフト設定マスタ!$E$13,$AH140="キッチン"),"B",IF(AND(希望開始時刻マスタ!T140&gt;=シフト設定マスタ!$D$14,希望開始時刻マスタ!T140&lt;シフト設定マスタ!$E$14,$AH140="ホール"),"C",IF(AND(希望開始時刻マスタ!T140&gt;=シフト設定マスタ!$D$15,希望開始時刻マスタ!T140&lt;シフト設定マスタ!$E$15,$AH140="ホール"),"D",IF(希望開始時刻マスタ!T140="休み","休み","")))))</f>
        <v/>
      </c>
      <c r="U140" s="142" t="str">
        <f>IF(AND(希望開始時刻マスタ!U140&gt;=シフト設定マスタ!$D$12,希望開始時刻マスタ!U140&lt;シフト設定マスタ!$E$12,$AH140="キッチン"),"A",IF(AND(希望開始時刻マスタ!U140&gt;=シフト設定マスタ!$D$13,希望開始時刻マスタ!U140&lt;シフト設定マスタ!$E$13,$AH140="キッチン"),"B",IF(AND(希望開始時刻マスタ!U140&gt;=シフト設定マスタ!$D$14,希望開始時刻マスタ!U140&lt;シフト設定マスタ!$E$14,$AH140="ホール"),"C",IF(AND(希望開始時刻マスタ!U140&gt;=シフト設定マスタ!$D$15,希望開始時刻マスタ!U140&lt;シフト設定マスタ!$E$15,$AH140="ホール"),"D",IF(希望開始時刻マスタ!U140="休み","休み","")))))</f>
        <v/>
      </c>
      <c r="V140" s="142" t="str">
        <f>IF(AND(希望開始時刻マスタ!V140&gt;=シフト設定マスタ!$D$12,希望開始時刻マスタ!V140&lt;シフト設定マスタ!$E$12,$AH140="キッチン"),"A",IF(AND(希望開始時刻マスタ!V140&gt;=シフト設定マスタ!$D$13,希望開始時刻マスタ!V140&lt;シフト設定マスタ!$E$13,$AH140="キッチン"),"B",IF(AND(希望開始時刻マスタ!V140&gt;=シフト設定マスタ!$D$14,希望開始時刻マスタ!V140&lt;シフト設定マスタ!$E$14,$AH140="ホール"),"C",IF(AND(希望開始時刻マスタ!V140&gt;=シフト設定マスタ!$D$15,希望開始時刻マスタ!V140&lt;シフト設定マスタ!$E$15,$AH140="ホール"),"D",IF(希望開始時刻マスタ!V140="休み","休み","")))))</f>
        <v/>
      </c>
      <c r="W140" s="142" t="str">
        <f>IF(AND(希望開始時刻マスタ!W140&gt;=シフト設定マスタ!$D$12,希望開始時刻マスタ!W140&lt;シフト設定マスタ!$E$12,$AH140="キッチン"),"A",IF(AND(希望開始時刻マスタ!W140&gt;=シフト設定マスタ!$D$13,希望開始時刻マスタ!W140&lt;シフト設定マスタ!$E$13,$AH140="キッチン"),"B",IF(AND(希望開始時刻マスタ!W140&gt;=シフト設定マスタ!$D$14,希望開始時刻マスタ!W140&lt;シフト設定マスタ!$E$14,$AH140="ホール"),"C",IF(AND(希望開始時刻マスタ!W140&gt;=シフト設定マスタ!$D$15,希望開始時刻マスタ!W140&lt;シフト設定マスタ!$E$15,$AH140="ホール"),"D",IF(希望開始時刻マスタ!W140="休み","休み","")))))</f>
        <v/>
      </c>
      <c r="X140" s="142" t="str">
        <f>IF(AND(希望開始時刻マスタ!X140&gt;=シフト設定マスタ!$D$12,希望開始時刻マスタ!X140&lt;シフト設定マスタ!$E$12,$AH140="キッチン"),"A",IF(AND(希望開始時刻マスタ!X140&gt;=シフト設定マスタ!$D$13,希望開始時刻マスタ!X140&lt;シフト設定マスタ!$E$13,$AH140="キッチン"),"B",IF(AND(希望開始時刻マスタ!X140&gt;=シフト設定マスタ!$D$14,希望開始時刻マスタ!X140&lt;シフト設定マスタ!$E$14,$AH140="ホール"),"C",IF(AND(希望開始時刻マスタ!X140&gt;=シフト設定マスタ!$D$15,希望開始時刻マスタ!X140&lt;シフト設定マスタ!$E$15,$AH140="ホール"),"D",IF(希望開始時刻マスタ!X140="休み","休み","")))))</f>
        <v/>
      </c>
      <c r="Y140" s="142" t="str">
        <f>IF(AND(希望開始時刻マスタ!Y140&gt;=シフト設定マスタ!$D$12,希望開始時刻マスタ!Y140&lt;シフト設定マスタ!$E$12,$AH140="キッチン"),"A",IF(AND(希望開始時刻マスタ!Y140&gt;=シフト設定マスタ!$D$13,希望開始時刻マスタ!Y140&lt;シフト設定マスタ!$E$13,$AH140="キッチン"),"B",IF(AND(希望開始時刻マスタ!Y140&gt;=シフト設定マスタ!$D$14,希望開始時刻マスタ!Y140&lt;シフト設定マスタ!$E$14,$AH140="ホール"),"C",IF(AND(希望開始時刻マスタ!Y140&gt;=シフト設定マスタ!$D$15,希望開始時刻マスタ!Y140&lt;シフト設定マスタ!$E$15,$AH140="ホール"),"D",IF(希望開始時刻マスタ!Y140="休み","休み","")))))</f>
        <v/>
      </c>
      <c r="Z140" s="142" t="str">
        <f>IF(AND(希望開始時刻マスタ!Z140&gt;=シフト設定マスタ!$D$12,希望開始時刻マスタ!Z140&lt;シフト設定マスタ!$E$12,$AH140="キッチン"),"A",IF(AND(希望開始時刻マスタ!Z140&gt;=シフト設定マスタ!$D$13,希望開始時刻マスタ!Z140&lt;シフト設定マスタ!$E$13,$AH140="キッチン"),"B",IF(AND(希望開始時刻マスタ!Z140&gt;=シフト設定マスタ!$D$14,希望開始時刻マスタ!Z140&lt;シフト設定マスタ!$E$14,$AH140="ホール"),"C",IF(AND(希望開始時刻マスタ!Z140&gt;=シフト設定マスタ!$D$15,希望開始時刻マスタ!Z140&lt;シフト設定マスタ!$E$15,$AH140="ホール"),"D",IF(希望開始時刻マスタ!Z140="休み","休み","")))))</f>
        <v/>
      </c>
      <c r="AA140" s="142" t="str">
        <f>IF(AND(希望開始時刻マスタ!AA140&gt;=シフト設定マスタ!$D$12,希望開始時刻マスタ!AA140&lt;シフト設定マスタ!$E$12,$AH140="キッチン"),"A",IF(AND(希望開始時刻マスタ!AA140&gt;=シフト設定マスタ!$D$13,希望開始時刻マスタ!AA140&lt;シフト設定マスタ!$E$13,$AH140="キッチン"),"B",IF(AND(希望開始時刻マスタ!AA140&gt;=シフト設定マスタ!$D$14,希望開始時刻マスタ!AA140&lt;シフト設定マスタ!$E$14,$AH140="ホール"),"C",IF(AND(希望開始時刻マスタ!AA140&gt;=シフト設定マスタ!$D$15,希望開始時刻マスタ!AA140&lt;シフト設定マスタ!$E$15,$AH140="ホール"),"D",IF(希望開始時刻マスタ!AA140="休み","休み","")))))</f>
        <v/>
      </c>
      <c r="AB140" s="142" t="str">
        <f>IF(AND(希望開始時刻マスタ!AB140&gt;=シフト設定マスタ!$D$12,希望開始時刻マスタ!AB140&lt;シフト設定マスタ!$E$12,$AH140="キッチン"),"A",IF(AND(希望開始時刻マスタ!AB140&gt;=シフト設定マスタ!$D$13,希望開始時刻マスタ!AB140&lt;シフト設定マスタ!$E$13,$AH140="キッチン"),"B",IF(AND(希望開始時刻マスタ!AB140&gt;=シフト設定マスタ!$D$14,希望開始時刻マスタ!AB140&lt;シフト設定マスタ!$E$14,$AH140="ホール"),"C",IF(AND(希望開始時刻マスタ!AB140&gt;=シフト設定マスタ!$D$15,希望開始時刻マスタ!AB140&lt;シフト設定マスタ!$E$15,$AH140="ホール"),"D",IF(希望開始時刻マスタ!AB140="休み","休み","")))))</f>
        <v/>
      </c>
      <c r="AC140" s="142" t="str">
        <f>IF(AND(希望開始時刻マスタ!AC140&gt;=シフト設定マスタ!$D$12,希望開始時刻マスタ!AC140&lt;シフト設定マスタ!$E$12,$AH140="キッチン"),"A",IF(AND(希望開始時刻マスタ!AC140&gt;=シフト設定マスタ!$D$13,希望開始時刻マスタ!AC140&lt;シフト設定マスタ!$E$13,$AH140="キッチン"),"B",IF(AND(希望開始時刻マスタ!AC140&gt;=シフト設定マスタ!$D$14,希望開始時刻マスタ!AC140&lt;シフト設定マスタ!$E$14,$AH140="ホール"),"C",IF(AND(希望開始時刻マスタ!AC140&gt;=シフト設定マスタ!$D$15,希望開始時刻マスタ!AC140&lt;シフト設定マスタ!$E$15,$AH140="ホール"),"D",IF(希望開始時刻マスタ!AC140="休み","休み","")))))</f>
        <v/>
      </c>
      <c r="AD140" s="142" t="str">
        <f>IF(AND(希望開始時刻マスタ!AD140&gt;=シフト設定マスタ!$D$12,希望開始時刻マスタ!AD140&lt;シフト設定マスタ!$E$12,$AH140="キッチン"),"A",IF(AND(希望開始時刻マスタ!AD140&gt;=シフト設定マスタ!$D$13,希望開始時刻マスタ!AD140&lt;シフト設定マスタ!$E$13,$AH140="キッチン"),"B",IF(AND(希望開始時刻マスタ!AD140&gt;=シフト設定マスタ!$D$14,希望開始時刻マスタ!AD140&lt;シフト設定マスタ!$E$14,$AH140="ホール"),"C",IF(AND(希望開始時刻マスタ!AD140&gt;=シフト設定マスタ!$D$15,希望開始時刻マスタ!AD140&lt;シフト設定マスタ!$E$15,$AH140="ホール"),"D",IF(希望開始時刻マスタ!AD140="休み","休み","")))))</f>
        <v/>
      </c>
      <c r="AE140" s="142" t="str">
        <f>IF(AND(希望開始時刻マスタ!AE140&gt;=シフト設定マスタ!$D$12,希望開始時刻マスタ!AE140&lt;シフト設定マスタ!$E$12,$AH140="キッチン"),"A",IF(AND(希望開始時刻マスタ!AE140&gt;=シフト設定マスタ!$D$13,希望開始時刻マスタ!AE140&lt;シフト設定マスタ!$E$13,$AH140="キッチン"),"B",IF(AND(希望開始時刻マスタ!AE140&gt;=シフト設定マスタ!$D$14,希望開始時刻マスタ!AE140&lt;シフト設定マスタ!$E$14,$AH140="ホール"),"C",IF(AND(希望開始時刻マスタ!AE140&gt;=シフト設定マスタ!$D$15,希望開始時刻マスタ!AE140&lt;シフト設定マスタ!$E$15,$AH140="ホール"),"D",IF(希望開始時刻マスタ!AE140="休み","休み","")))))</f>
        <v/>
      </c>
      <c r="AF140" s="142" t="str">
        <f>IF(AND(希望開始時刻マスタ!AF140&gt;=シフト設定マスタ!$D$12,希望開始時刻マスタ!AF140&lt;シフト設定マスタ!$E$12,$AH140="キッチン"),"A",IF(AND(希望開始時刻マスタ!AF140&gt;=シフト設定マスタ!$D$13,希望開始時刻マスタ!AF140&lt;シフト設定マスタ!$E$13,$AH140="キッチン"),"B",IF(AND(希望開始時刻マスタ!AF140&gt;=シフト設定マスタ!$D$14,希望開始時刻マスタ!AF140&lt;シフト設定マスタ!$E$14,$AH140="ホール"),"C",IF(AND(希望開始時刻マスタ!AF140&gt;=シフト設定マスタ!$D$15,希望開始時刻マスタ!AF140&lt;シフト設定マスタ!$E$15,$AH140="ホール"),"D",IF(希望開始時刻マスタ!AF140="休み","休み","")))))</f>
        <v/>
      </c>
      <c r="AG140" s="142" t="str">
        <f>IF(AND(希望開始時刻マスタ!AG140&gt;=シフト設定マスタ!$D$12,希望開始時刻マスタ!AG140&lt;シフト設定マスタ!$E$12,$AH140="キッチン"),"A",IF(AND(希望開始時刻マスタ!AG140&gt;=シフト設定マスタ!$D$13,希望開始時刻マスタ!AG140&lt;シフト設定マスタ!$E$13,$AH140="キッチン"),"B",IF(AND(希望開始時刻マスタ!AG140&gt;=シフト設定マスタ!$D$14,希望開始時刻マスタ!AG140&lt;シフト設定マスタ!$E$14,$AH140="ホール"),"C",IF(AND(希望開始時刻マスタ!AG140&gt;=シフト設定マスタ!$D$15,希望開始時刻マスタ!AG140&lt;シフト設定マスタ!$E$15,$AH140="ホール"),"D",IF(希望開始時刻マスタ!AG140="休み","休み","")))))</f>
        <v/>
      </c>
      <c r="AH140" s="143" t="str">
        <f>スタッフマスタ!L12</f>
        <v>ホール</v>
      </c>
    </row>
    <row r="141" spans="2:34" x14ac:dyDescent="0.4">
      <c r="B141" s="17" t="s">
        <v>60</v>
      </c>
      <c r="C141" s="142" t="str">
        <f>IF(AND(希望開始時刻マスタ!C141&gt;=シフト設定マスタ!$D$12,希望開始時刻マスタ!C141&lt;シフト設定マスタ!$E$12,$AH141="キッチン"),"A",IF(AND(希望開始時刻マスタ!C141&gt;=シフト設定マスタ!$D$13,希望開始時刻マスタ!C141&lt;シフト設定マスタ!$E$13,$AH141="キッチン"),"B",IF(AND(希望開始時刻マスタ!C141&gt;=シフト設定マスタ!$D$14,希望開始時刻マスタ!C141&lt;シフト設定マスタ!$E$14,$AH141="ホール"),"C",IF(AND(希望開始時刻マスタ!C141&gt;=シフト設定マスタ!$D$15,希望開始時刻マスタ!C141&lt;シフト設定マスタ!$E$15,$AH141="ホール"),"D",IF(希望開始時刻マスタ!C141="休み","休み","")))))</f>
        <v/>
      </c>
      <c r="D141" s="142" t="str">
        <f>IF(AND(希望開始時刻マスタ!D141&gt;=シフト設定マスタ!$D$12,希望開始時刻マスタ!D141&lt;シフト設定マスタ!$E$12,$AH141="キッチン"),"A",IF(AND(希望開始時刻マスタ!D141&gt;=シフト設定マスタ!$D$13,希望開始時刻マスタ!D141&lt;シフト設定マスタ!$E$13,$AH141="キッチン"),"B",IF(AND(希望開始時刻マスタ!D141&gt;=シフト設定マスタ!$D$14,希望開始時刻マスタ!D141&lt;シフト設定マスタ!$E$14,$AH141="ホール"),"C",IF(AND(希望開始時刻マスタ!D141&gt;=シフト設定マスタ!$D$15,希望開始時刻マスタ!D141&lt;シフト設定マスタ!$E$15,$AH141="ホール"),"D",IF(希望開始時刻マスタ!D141="休み","休み","")))))</f>
        <v/>
      </c>
      <c r="E141" s="142" t="str">
        <f>IF(AND(希望開始時刻マスタ!E141&gt;=シフト設定マスタ!$D$12,希望開始時刻マスタ!E141&lt;シフト設定マスタ!$E$12,$AH141="キッチン"),"A",IF(AND(希望開始時刻マスタ!E141&gt;=シフト設定マスタ!$D$13,希望開始時刻マスタ!E141&lt;シフト設定マスタ!$E$13,$AH141="キッチン"),"B",IF(AND(希望開始時刻マスタ!E141&gt;=シフト設定マスタ!$D$14,希望開始時刻マスタ!E141&lt;シフト設定マスタ!$E$14,$AH141="ホール"),"C",IF(AND(希望開始時刻マスタ!E141&gt;=シフト設定マスタ!$D$15,希望開始時刻マスタ!E141&lt;シフト設定マスタ!$E$15,$AH141="ホール"),"D",IF(希望開始時刻マスタ!E141="休み","休み","")))))</f>
        <v/>
      </c>
      <c r="F141" s="142" t="str">
        <f>IF(AND(希望開始時刻マスタ!F141&gt;=シフト設定マスタ!$D$12,希望開始時刻マスタ!F141&lt;シフト設定マスタ!$E$12,$AH141="キッチン"),"A",IF(AND(希望開始時刻マスタ!F141&gt;=シフト設定マスタ!$D$13,希望開始時刻マスタ!F141&lt;シフト設定マスタ!$E$13,$AH141="キッチン"),"B",IF(AND(希望開始時刻マスタ!F141&gt;=シフト設定マスタ!$D$14,希望開始時刻マスタ!F141&lt;シフト設定マスタ!$E$14,$AH141="ホール"),"C",IF(AND(希望開始時刻マスタ!F141&gt;=シフト設定マスタ!$D$15,希望開始時刻マスタ!F141&lt;シフト設定マスタ!$E$15,$AH141="ホール"),"D",IF(希望開始時刻マスタ!F141="休み","休み","")))))</f>
        <v/>
      </c>
      <c r="G141" s="142" t="str">
        <f>IF(AND(希望開始時刻マスタ!G141&gt;=シフト設定マスタ!$D$12,希望開始時刻マスタ!G141&lt;シフト設定マスタ!$E$12,$AH141="キッチン"),"A",IF(AND(希望開始時刻マスタ!G141&gt;=シフト設定マスタ!$D$13,希望開始時刻マスタ!G141&lt;シフト設定マスタ!$E$13,$AH141="キッチン"),"B",IF(AND(希望開始時刻マスタ!G141&gt;=シフト設定マスタ!$D$14,希望開始時刻マスタ!G141&lt;シフト設定マスタ!$E$14,$AH141="ホール"),"C",IF(AND(希望開始時刻マスタ!G141&gt;=シフト設定マスタ!$D$15,希望開始時刻マスタ!G141&lt;シフト設定マスタ!$E$15,$AH141="ホール"),"D",IF(希望開始時刻マスタ!G141="休み","休み","")))))</f>
        <v/>
      </c>
      <c r="H141" s="142" t="str">
        <f>IF(AND(希望開始時刻マスタ!H141&gt;=シフト設定マスタ!$D$12,希望開始時刻マスタ!H141&lt;シフト設定マスタ!$E$12,$AH141="キッチン"),"A",IF(AND(希望開始時刻マスタ!H141&gt;=シフト設定マスタ!$D$13,希望開始時刻マスタ!H141&lt;シフト設定マスタ!$E$13,$AH141="キッチン"),"B",IF(AND(希望開始時刻マスタ!H141&gt;=シフト設定マスタ!$D$14,希望開始時刻マスタ!H141&lt;シフト設定マスタ!$E$14,$AH141="ホール"),"C",IF(AND(希望開始時刻マスタ!H141&gt;=シフト設定マスタ!$D$15,希望開始時刻マスタ!H141&lt;シフト設定マスタ!$E$15,$AH141="ホール"),"D",IF(希望開始時刻マスタ!H141="休み","休み","")))))</f>
        <v/>
      </c>
      <c r="I141" s="142" t="str">
        <f>IF(AND(希望開始時刻マスタ!I141&gt;=シフト設定マスタ!$D$12,希望開始時刻マスタ!I141&lt;シフト設定マスタ!$E$12,$AH141="キッチン"),"A",IF(AND(希望開始時刻マスタ!I141&gt;=シフト設定マスタ!$D$13,希望開始時刻マスタ!I141&lt;シフト設定マスタ!$E$13,$AH141="キッチン"),"B",IF(AND(希望開始時刻マスタ!I141&gt;=シフト設定マスタ!$D$14,希望開始時刻マスタ!I141&lt;シフト設定マスタ!$E$14,$AH141="ホール"),"C",IF(AND(希望開始時刻マスタ!I141&gt;=シフト設定マスタ!$D$15,希望開始時刻マスタ!I141&lt;シフト設定マスタ!$E$15,$AH141="ホール"),"D",IF(希望開始時刻マスタ!I141="休み","休み","")))))</f>
        <v/>
      </c>
      <c r="J141" s="142" t="str">
        <f>IF(AND(希望開始時刻マスタ!J141&gt;=シフト設定マスタ!$D$12,希望開始時刻マスタ!J141&lt;シフト設定マスタ!$E$12,$AH141="キッチン"),"A",IF(AND(希望開始時刻マスタ!J141&gt;=シフト設定マスタ!$D$13,希望開始時刻マスタ!J141&lt;シフト設定マスタ!$E$13,$AH141="キッチン"),"B",IF(AND(希望開始時刻マスタ!J141&gt;=シフト設定マスタ!$D$14,希望開始時刻マスタ!J141&lt;シフト設定マスタ!$E$14,$AH141="ホール"),"C",IF(AND(希望開始時刻マスタ!J141&gt;=シフト設定マスタ!$D$15,希望開始時刻マスタ!J141&lt;シフト設定マスタ!$E$15,$AH141="ホール"),"D",IF(希望開始時刻マスタ!J141="休み","休み","")))))</f>
        <v/>
      </c>
      <c r="K141" s="142" t="str">
        <f>IF(AND(希望開始時刻マスタ!K141&gt;=シフト設定マスタ!$D$12,希望開始時刻マスタ!K141&lt;シフト設定マスタ!$E$12,$AH141="キッチン"),"A",IF(AND(希望開始時刻マスタ!K141&gt;=シフト設定マスタ!$D$13,希望開始時刻マスタ!K141&lt;シフト設定マスタ!$E$13,$AH141="キッチン"),"B",IF(AND(希望開始時刻マスタ!K141&gt;=シフト設定マスタ!$D$14,希望開始時刻マスタ!K141&lt;シフト設定マスタ!$E$14,$AH141="ホール"),"C",IF(AND(希望開始時刻マスタ!K141&gt;=シフト設定マスタ!$D$15,希望開始時刻マスタ!K141&lt;シフト設定マスタ!$E$15,$AH141="ホール"),"D",IF(希望開始時刻マスタ!K141="休み","休み","")))))</f>
        <v/>
      </c>
      <c r="L141" s="142" t="str">
        <f>IF(AND(希望開始時刻マスタ!L141&gt;=シフト設定マスタ!$D$12,希望開始時刻マスタ!L141&lt;シフト設定マスタ!$E$12,$AH141="キッチン"),"A",IF(AND(希望開始時刻マスタ!L141&gt;=シフト設定マスタ!$D$13,希望開始時刻マスタ!L141&lt;シフト設定マスタ!$E$13,$AH141="キッチン"),"B",IF(AND(希望開始時刻マスタ!L141&gt;=シフト設定マスタ!$D$14,希望開始時刻マスタ!L141&lt;シフト設定マスタ!$E$14,$AH141="ホール"),"C",IF(AND(希望開始時刻マスタ!L141&gt;=シフト設定マスタ!$D$15,希望開始時刻マスタ!L141&lt;シフト設定マスタ!$E$15,$AH141="ホール"),"D",IF(希望開始時刻マスタ!L141="休み","休み","")))))</f>
        <v/>
      </c>
      <c r="M141" s="142" t="str">
        <f>IF(AND(希望開始時刻マスタ!M141&gt;=シフト設定マスタ!$D$12,希望開始時刻マスタ!M141&lt;シフト設定マスタ!$E$12,$AH141="キッチン"),"A",IF(AND(希望開始時刻マスタ!M141&gt;=シフト設定マスタ!$D$13,希望開始時刻マスタ!M141&lt;シフト設定マスタ!$E$13,$AH141="キッチン"),"B",IF(AND(希望開始時刻マスタ!M141&gt;=シフト設定マスタ!$D$14,希望開始時刻マスタ!M141&lt;シフト設定マスタ!$E$14,$AH141="ホール"),"C",IF(AND(希望開始時刻マスタ!M141&gt;=シフト設定マスタ!$D$15,希望開始時刻マスタ!M141&lt;シフト設定マスタ!$E$15,$AH141="ホール"),"D",IF(希望開始時刻マスタ!M141="休み","休み","")))))</f>
        <v/>
      </c>
      <c r="N141" s="142" t="str">
        <f>IF(AND(希望開始時刻マスタ!N141&gt;=シフト設定マスタ!$D$12,希望開始時刻マスタ!N141&lt;シフト設定マスタ!$E$12,$AH141="キッチン"),"A",IF(AND(希望開始時刻マスタ!N141&gt;=シフト設定マスタ!$D$13,希望開始時刻マスタ!N141&lt;シフト設定マスタ!$E$13,$AH141="キッチン"),"B",IF(AND(希望開始時刻マスタ!N141&gt;=シフト設定マスタ!$D$14,希望開始時刻マスタ!N141&lt;シフト設定マスタ!$E$14,$AH141="ホール"),"C",IF(AND(希望開始時刻マスタ!N141&gt;=シフト設定マスタ!$D$15,希望開始時刻マスタ!N141&lt;シフト設定マスタ!$E$15,$AH141="ホール"),"D",IF(希望開始時刻マスタ!N141="休み","休み","")))))</f>
        <v/>
      </c>
      <c r="O141" s="142" t="str">
        <f>IF(AND(希望開始時刻マスタ!O141&gt;=シフト設定マスタ!$D$12,希望開始時刻マスタ!O141&lt;シフト設定マスタ!$E$12,$AH141="キッチン"),"A",IF(AND(希望開始時刻マスタ!O141&gt;=シフト設定マスタ!$D$13,希望開始時刻マスタ!O141&lt;シフト設定マスタ!$E$13,$AH141="キッチン"),"B",IF(AND(希望開始時刻マスタ!O141&gt;=シフト設定マスタ!$D$14,希望開始時刻マスタ!O141&lt;シフト設定マスタ!$E$14,$AH141="ホール"),"C",IF(AND(希望開始時刻マスタ!O141&gt;=シフト設定マスタ!$D$15,希望開始時刻マスタ!O141&lt;シフト設定マスタ!$E$15,$AH141="ホール"),"D",IF(希望開始時刻マスタ!O141="休み","休み","")))))</f>
        <v/>
      </c>
      <c r="P141" s="142" t="str">
        <f>IF(AND(希望開始時刻マスタ!P141&gt;=シフト設定マスタ!$D$12,希望開始時刻マスタ!P141&lt;シフト設定マスタ!$E$12,$AH141="キッチン"),"A",IF(AND(希望開始時刻マスタ!P141&gt;=シフト設定マスタ!$D$13,希望開始時刻マスタ!P141&lt;シフト設定マスタ!$E$13,$AH141="キッチン"),"B",IF(AND(希望開始時刻マスタ!P141&gt;=シフト設定マスタ!$D$14,希望開始時刻マスタ!P141&lt;シフト設定マスタ!$E$14,$AH141="ホール"),"C",IF(AND(希望開始時刻マスタ!P141&gt;=シフト設定マスタ!$D$15,希望開始時刻マスタ!P141&lt;シフト設定マスタ!$E$15,$AH141="ホール"),"D",IF(希望開始時刻マスタ!P141="休み","休み","")))))</f>
        <v/>
      </c>
      <c r="Q141" s="142" t="str">
        <f>IF(AND(希望開始時刻マスタ!Q141&gt;=シフト設定マスタ!$D$12,希望開始時刻マスタ!Q141&lt;シフト設定マスタ!$E$12,$AH141="キッチン"),"A",IF(AND(希望開始時刻マスタ!Q141&gt;=シフト設定マスタ!$D$13,希望開始時刻マスタ!Q141&lt;シフト設定マスタ!$E$13,$AH141="キッチン"),"B",IF(AND(希望開始時刻マスタ!Q141&gt;=シフト設定マスタ!$D$14,希望開始時刻マスタ!Q141&lt;シフト設定マスタ!$E$14,$AH141="ホール"),"C",IF(AND(希望開始時刻マスタ!Q141&gt;=シフト設定マスタ!$D$15,希望開始時刻マスタ!Q141&lt;シフト設定マスタ!$E$15,$AH141="ホール"),"D",IF(希望開始時刻マスタ!Q141="休み","休み","")))))</f>
        <v/>
      </c>
      <c r="R141" s="142" t="str">
        <f>IF(AND(希望開始時刻マスタ!R141&gt;=シフト設定マスタ!$D$12,希望開始時刻マスタ!R141&lt;シフト設定マスタ!$E$12,$AH141="キッチン"),"A",IF(AND(希望開始時刻マスタ!R141&gt;=シフト設定マスタ!$D$13,希望開始時刻マスタ!R141&lt;シフト設定マスタ!$E$13,$AH141="キッチン"),"B",IF(AND(希望開始時刻マスタ!R141&gt;=シフト設定マスタ!$D$14,希望開始時刻マスタ!R141&lt;シフト設定マスタ!$E$14,$AH141="ホール"),"C",IF(AND(希望開始時刻マスタ!R141&gt;=シフト設定マスタ!$D$15,希望開始時刻マスタ!R141&lt;シフト設定マスタ!$E$15,$AH141="ホール"),"D",IF(希望開始時刻マスタ!R141="休み","休み","")))))</f>
        <v/>
      </c>
      <c r="S141" s="142" t="str">
        <f>IF(AND(希望開始時刻マスタ!S141&gt;=シフト設定マスタ!$D$12,希望開始時刻マスタ!S141&lt;シフト設定マスタ!$E$12,$AH141="キッチン"),"A",IF(AND(希望開始時刻マスタ!S141&gt;=シフト設定マスタ!$D$13,希望開始時刻マスタ!S141&lt;シフト設定マスタ!$E$13,$AH141="キッチン"),"B",IF(AND(希望開始時刻マスタ!S141&gt;=シフト設定マスタ!$D$14,希望開始時刻マスタ!S141&lt;シフト設定マスタ!$E$14,$AH141="ホール"),"C",IF(AND(希望開始時刻マスタ!S141&gt;=シフト設定マスタ!$D$15,希望開始時刻マスタ!S141&lt;シフト設定マスタ!$E$15,$AH141="ホール"),"D",IF(希望開始時刻マスタ!S141="休み","休み","")))))</f>
        <v/>
      </c>
      <c r="T141" s="142" t="str">
        <f>IF(AND(希望開始時刻マスタ!T141&gt;=シフト設定マスタ!$D$12,希望開始時刻マスタ!T141&lt;シフト設定マスタ!$E$12,$AH141="キッチン"),"A",IF(AND(希望開始時刻マスタ!T141&gt;=シフト設定マスタ!$D$13,希望開始時刻マスタ!T141&lt;シフト設定マスタ!$E$13,$AH141="キッチン"),"B",IF(AND(希望開始時刻マスタ!T141&gt;=シフト設定マスタ!$D$14,希望開始時刻マスタ!T141&lt;シフト設定マスタ!$E$14,$AH141="ホール"),"C",IF(AND(希望開始時刻マスタ!T141&gt;=シフト設定マスタ!$D$15,希望開始時刻マスタ!T141&lt;シフト設定マスタ!$E$15,$AH141="ホール"),"D",IF(希望開始時刻マスタ!T141="休み","休み","")))))</f>
        <v/>
      </c>
      <c r="U141" s="142" t="str">
        <f>IF(AND(希望開始時刻マスタ!U141&gt;=シフト設定マスタ!$D$12,希望開始時刻マスタ!U141&lt;シフト設定マスタ!$E$12,$AH141="キッチン"),"A",IF(AND(希望開始時刻マスタ!U141&gt;=シフト設定マスタ!$D$13,希望開始時刻マスタ!U141&lt;シフト設定マスタ!$E$13,$AH141="キッチン"),"B",IF(AND(希望開始時刻マスタ!U141&gt;=シフト設定マスタ!$D$14,希望開始時刻マスタ!U141&lt;シフト設定マスタ!$E$14,$AH141="ホール"),"C",IF(AND(希望開始時刻マスタ!U141&gt;=シフト設定マスタ!$D$15,希望開始時刻マスタ!U141&lt;シフト設定マスタ!$E$15,$AH141="ホール"),"D",IF(希望開始時刻マスタ!U141="休み","休み","")))))</f>
        <v/>
      </c>
      <c r="V141" s="142" t="str">
        <f>IF(AND(希望開始時刻マスタ!V141&gt;=シフト設定マスタ!$D$12,希望開始時刻マスタ!V141&lt;シフト設定マスタ!$E$12,$AH141="キッチン"),"A",IF(AND(希望開始時刻マスタ!V141&gt;=シフト設定マスタ!$D$13,希望開始時刻マスタ!V141&lt;シフト設定マスタ!$E$13,$AH141="キッチン"),"B",IF(AND(希望開始時刻マスタ!V141&gt;=シフト設定マスタ!$D$14,希望開始時刻マスタ!V141&lt;シフト設定マスタ!$E$14,$AH141="ホール"),"C",IF(AND(希望開始時刻マスタ!V141&gt;=シフト設定マスタ!$D$15,希望開始時刻マスタ!V141&lt;シフト設定マスタ!$E$15,$AH141="ホール"),"D",IF(希望開始時刻マスタ!V141="休み","休み","")))))</f>
        <v/>
      </c>
      <c r="W141" s="142" t="str">
        <f>IF(AND(希望開始時刻マスタ!W141&gt;=シフト設定マスタ!$D$12,希望開始時刻マスタ!W141&lt;シフト設定マスタ!$E$12,$AH141="キッチン"),"A",IF(AND(希望開始時刻マスタ!W141&gt;=シフト設定マスタ!$D$13,希望開始時刻マスタ!W141&lt;シフト設定マスタ!$E$13,$AH141="キッチン"),"B",IF(AND(希望開始時刻マスタ!W141&gt;=シフト設定マスタ!$D$14,希望開始時刻マスタ!W141&lt;シフト設定マスタ!$E$14,$AH141="ホール"),"C",IF(AND(希望開始時刻マスタ!W141&gt;=シフト設定マスタ!$D$15,希望開始時刻マスタ!W141&lt;シフト設定マスタ!$E$15,$AH141="ホール"),"D",IF(希望開始時刻マスタ!W141="休み","休み","")))))</f>
        <v/>
      </c>
      <c r="X141" s="142" t="str">
        <f>IF(AND(希望開始時刻マスタ!X141&gt;=シフト設定マスタ!$D$12,希望開始時刻マスタ!X141&lt;シフト設定マスタ!$E$12,$AH141="キッチン"),"A",IF(AND(希望開始時刻マスタ!X141&gt;=シフト設定マスタ!$D$13,希望開始時刻マスタ!X141&lt;シフト設定マスタ!$E$13,$AH141="キッチン"),"B",IF(AND(希望開始時刻マスタ!X141&gt;=シフト設定マスタ!$D$14,希望開始時刻マスタ!X141&lt;シフト設定マスタ!$E$14,$AH141="ホール"),"C",IF(AND(希望開始時刻マスタ!X141&gt;=シフト設定マスタ!$D$15,希望開始時刻マスタ!X141&lt;シフト設定マスタ!$E$15,$AH141="ホール"),"D",IF(希望開始時刻マスタ!X141="休み","休み","")))))</f>
        <v/>
      </c>
      <c r="Y141" s="142" t="str">
        <f>IF(AND(希望開始時刻マスタ!Y141&gt;=シフト設定マスタ!$D$12,希望開始時刻マスタ!Y141&lt;シフト設定マスタ!$E$12,$AH141="キッチン"),"A",IF(AND(希望開始時刻マスタ!Y141&gt;=シフト設定マスタ!$D$13,希望開始時刻マスタ!Y141&lt;シフト設定マスタ!$E$13,$AH141="キッチン"),"B",IF(AND(希望開始時刻マスタ!Y141&gt;=シフト設定マスタ!$D$14,希望開始時刻マスタ!Y141&lt;シフト設定マスタ!$E$14,$AH141="ホール"),"C",IF(AND(希望開始時刻マスタ!Y141&gt;=シフト設定マスタ!$D$15,希望開始時刻マスタ!Y141&lt;シフト設定マスタ!$E$15,$AH141="ホール"),"D",IF(希望開始時刻マスタ!Y141="休み","休み","")))))</f>
        <v/>
      </c>
      <c r="Z141" s="142" t="str">
        <f>IF(AND(希望開始時刻マスタ!Z141&gt;=シフト設定マスタ!$D$12,希望開始時刻マスタ!Z141&lt;シフト設定マスタ!$E$12,$AH141="キッチン"),"A",IF(AND(希望開始時刻マスタ!Z141&gt;=シフト設定マスタ!$D$13,希望開始時刻マスタ!Z141&lt;シフト設定マスタ!$E$13,$AH141="キッチン"),"B",IF(AND(希望開始時刻マスタ!Z141&gt;=シフト設定マスタ!$D$14,希望開始時刻マスタ!Z141&lt;シフト設定マスタ!$E$14,$AH141="ホール"),"C",IF(AND(希望開始時刻マスタ!Z141&gt;=シフト設定マスタ!$D$15,希望開始時刻マスタ!Z141&lt;シフト設定マスタ!$E$15,$AH141="ホール"),"D",IF(希望開始時刻マスタ!Z141="休み","休み","")))))</f>
        <v/>
      </c>
      <c r="AA141" s="142" t="str">
        <f>IF(AND(希望開始時刻マスタ!AA141&gt;=シフト設定マスタ!$D$12,希望開始時刻マスタ!AA141&lt;シフト設定マスタ!$E$12,$AH141="キッチン"),"A",IF(AND(希望開始時刻マスタ!AA141&gt;=シフト設定マスタ!$D$13,希望開始時刻マスタ!AA141&lt;シフト設定マスタ!$E$13,$AH141="キッチン"),"B",IF(AND(希望開始時刻マスタ!AA141&gt;=シフト設定マスタ!$D$14,希望開始時刻マスタ!AA141&lt;シフト設定マスタ!$E$14,$AH141="ホール"),"C",IF(AND(希望開始時刻マスタ!AA141&gt;=シフト設定マスタ!$D$15,希望開始時刻マスタ!AA141&lt;シフト設定マスタ!$E$15,$AH141="ホール"),"D",IF(希望開始時刻マスタ!AA141="休み","休み","")))))</f>
        <v/>
      </c>
      <c r="AB141" s="142" t="str">
        <f>IF(AND(希望開始時刻マスタ!AB141&gt;=シフト設定マスタ!$D$12,希望開始時刻マスタ!AB141&lt;シフト設定マスタ!$E$12,$AH141="キッチン"),"A",IF(AND(希望開始時刻マスタ!AB141&gt;=シフト設定マスタ!$D$13,希望開始時刻マスタ!AB141&lt;シフト設定マスタ!$E$13,$AH141="キッチン"),"B",IF(AND(希望開始時刻マスタ!AB141&gt;=シフト設定マスタ!$D$14,希望開始時刻マスタ!AB141&lt;シフト設定マスタ!$E$14,$AH141="ホール"),"C",IF(AND(希望開始時刻マスタ!AB141&gt;=シフト設定マスタ!$D$15,希望開始時刻マスタ!AB141&lt;シフト設定マスタ!$E$15,$AH141="ホール"),"D",IF(希望開始時刻マスタ!AB141="休み","休み","")))))</f>
        <v/>
      </c>
      <c r="AC141" s="142" t="str">
        <f>IF(AND(希望開始時刻マスタ!AC141&gt;=シフト設定マスタ!$D$12,希望開始時刻マスタ!AC141&lt;シフト設定マスタ!$E$12,$AH141="キッチン"),"A",IF(AND(希望開始時刻マスタ!AC141&gt;=シフト設定マスタ!$D$13,希望開始時刻マスタ!AC141&lt;シフト設定マスタ!$E$13,$AH141="キッチン"),"B",IF(AND(希望開始時刻マスタ!AC141&gt;=シフト設定マスタ!$D$14,希望開始時刻マスタ!AC141&lt;シフト設定マスタ!$E$14,$AH141="ホール"),"C",IF(AND(希望開始時刻マスタ!AC141&gt;=シフト設定マスタ!$D$15,希望開始時刻マスタ!AC141&lt;シフト設定マスタ!$E$15,$AH141="ホール"),"D",IF(希望開始時刻マスタ!AC141="休み","休み","")))))</f>
        <v/>
      </c>
      <c r="AD141" s="142" t="str">
        <f>IF(AND(希望開始時刻マスタ!AD141&gt;=シフト設定マスタ!$D$12,希望開始時刻マスタ!AD141&lt;シフト設定マスタ!$E$12,$AH141="キッチン"),"A",IF(AND(希望開始時刻マスタ!AD141&gt;=シフト設定マスタ!$D$13,希望開始時刻マスタ!AD141&lt;シフト設定マスタ!$E$13,$AH141="キッチン"),"B",IF(AND(希望開始時刻マスタ!AD141&gt;=シフト設定マスタ!$D$14,希望開始時刻マスタ!AD141&lt;シフト設定マスタ!$E$14,$AH141="ホール"),"C",IF(AND(希望開始時刻マスタ!AD141&gt;=シフト設定マスタ!$D$15,希望開始時刻マスタ!AD141&lt;シフト設定マスタ!$E$15,$AH141="ホール"),"D",IF(希望開始時刻マスタ!AD141="休み","休み","")))))</f>
        <v/>
      </c>
      <c r="AE141" s="142" t="str">
        <f>IF(AND(希望開始時刻マスタ!AE141&gt;=シフト設定マスタ!$D$12,希望開始時刻マスタ!AE141&lt;シフト設定マスタ!$E$12,$AH141="キッチン"),"A",IF(AND(希望開始時刻マスタ!AE141&gt;=シフト設定マスタ!$D$13,希望開始時刻マスタ!AE141&lt;シフト設定マスタ!$E$13,$AH141="キッチン"),"B",IF(AND(希望開始時刻マスタ!AE141&gt;=シフト設定マスタ!$D$14,希望開始時刻マスタ!AE141&lt;シフト設定マスタ!$E$14,$AH141="ホール"),"C",IF(AND(希望開始時刻マスタ!AE141&gt;=シフト設定マスタ!$D$15,希望開始時刻マスタ!AE141&lt;シフト設定マスタ!$E$15,$AH141="ホール"),"D",IF(希望開始時刻マスタ!AE141="休み","休み","")))))</f>
        <v/>
      </c>
      <c r="AF141" s="142" t="str">
        <f>IF(AND(希望開始時刻マスタ!AF141&gt;=シフト設定マスタ!$D$12,希望開始時刻マスタ!AF141&lt;シフト設定マスタ!$E$12,$AH141="キッチン"),"A",IF(AND(希望開始時刻マスタ!AF141&gt;=シフト設定マスタ!$D$13,希望開始時刻マスタ!AF141&lt;シフト設定マスタ!$E$13,$AH141="キッチン"),"B",IF(AND(希望開始時刻マスタ!AF141&gt;=シフト設定マスタ!$D$14,希望開始時刻マスタ!AF141&lt;シフト設定マスタ!$E$14,$AH141="ホール"),"C",IF(AND(希望開始時刻マスタ!AF141&gt;=シフト設定マスタ!$D$15,希望開始時刻マスタ!AF141&lt;シフト設定マスタ!$E$15,$AH141="ホール"),"D",IF(希望開始時刻マスタ!AF141="休み","休み","")))))</f>
        <v/>
      </c>
      <c r="AG141" s="142" t="str">
        <f>IF(AND(希望開始時刻マスタ!AG141&gt;=シフト設定マスタ!$D$12,希望開始時刻マスタ!AG141&lt;シフト設定マスタ!$E$12,$AH141="キッチン"),"A",IF(AND(希望開始時刻マスタ!AG141&gt;=シフト設定マスタ!$D$13,希望開始時刻マスタ!AG141&lt;シフト設定マスタ!$E$13,$AH141="キッチン"),"B",IF(AND(希望開始時刻マスタ!AG141&gt;=シフト設定マスタ!$D$14,希望開始時刻マスタ!AG141&lt;シフト設定マスタ!$E$14,$AH141="ホール"),"C",IF(AND(希望開始時刻マスタ!AG141&gt;=シフト設定マスタ!$D$15,希望開始時刻マスタ!AG141&lt;シフト設定マスタ!$E$15,$AH141="ホール"),"D",IF(希望開始時刻マスタ!AG141="休み","休み","")))))</f>
        <v/>
      </c>
      <c r="AH141" s="143" t="str">
        <f>スタッフマスタ!L13</f>
        <v>ホール</v>
      </c>
    </row>
    <row r="142" spans="2:34" x14ac:dyDescent="0.4">
      <c r="B142" s="17" t="s">
        <v>61</v>
      </c>
      <c r="C142" s="142" t="str">
        <f>IF(AND(希望開始時刻マスタ!C142&gt;=シフト設定マスタ!$D$12,希望開始時刻マスタ!C142&lt;シフト設定マスタ!$E$12,$AH142="キッチン"),"A",IF(AND(希望開始時刻マスタ!C142&gt;=シフト設定マスタ!$D$13,希望開始時刻マスタ!C142&lt;シフト設定マスタ!$E$13,$AH142="キッチン"),"B",IF(AND(希望開始時刻マスタ!C142&gt;=シフト設定マスタ!$D$14,希望開始時刻マスタ!C142&lt;シフト設定マスタ!$E$14,$AH142="ホール"),"C",IF(AND(希望開始時刻マスタ!C142&gt;=シフト設定マスタ!$D$15,希望開始時刻マスタ!C142&lt;シフト設定マスタ!$E$15,$AH142="ホール"),"D",IF(希望開始時刻マスタ!C142="休み","休み","")))))</f>
        <v/>
      </c>
      <c r="D142" s="142" t="str">
        <f>IF(AND(希望開始時刻マスタ!D142&gt;=シフト設定マスタ!$D$12,希望開始時刻マスタ!D142&lt;シフト設定マスタ!$E$12,$AH142="キッチン"),"A",IF(AND(希望開始時刻マスタ!D142&gt;=シフト設定マスタ!$D$13,希望開始時刻マスタ!D142&lt;シフト設定マスタ!$E$13,$AH142="キッチン"),"B",IF(AND(希望開始時刻マスタ!D142&gt;=シフト設定マスタ!$D$14,希望開始時刻マスタ!D142&lt;シフト設定マスタ!$E$14,$AH142="ホール"),"C",IF(AND(希望開始時刻マスタ!D142&gt;=シフト設定マスタ!$D$15,希望開始時刻マスタ!D142&lt;シフト設定マスタ!$E$15,$AH142="ホール"),"D",IF(希望開始時刻マスタ!D142="休み","休み","")))))</f>
        <v/>
      </c>
      <c r="E142" s="142" t="str">
        <f>IF(AND(希望開始時刻マスタ!E142&gt;=シフト設定マスタ!$D$12,希望開始時刻マスタ!E142&lt;シフト設定マスタ!$E$12,$AH142="キッチン"),"A",IF(AND(希望開始時刻マスタ!E142&gt;=シフト設定マスタ!$D$13,希望開始時刻マスタ!E142&lt;シフト設定マスタ!$E$13,$AH142="キッチン"),"B",IF(AND(希望開始時刻マスタ!E142&gt;=シフト設定マスタ!$D$14,希望開始時刻マスタ!E142&lt;シフト設定マスタ!$E$14,$AH142="ホール"),"C",IF(AND(希望開始時刻マスタ!E142&gt;=シフト設定マスタ!$D$15,希望開始時刻マスタ!E142&lt;シフト設定マスタ!$E$15,$AH142="ホール"),"D",IF(希望開始時刻マスタ!E142="休み","休み","")))))</f>
        <v/>
      </c>
      <c r="F142" s="142" t="str">
        <f>IF(AND(希望開始時刻マスタ!F142&gt;=シフト設定マスタ!$D$12,希望開始時刻マスタ!F142&lt;シフト設定マスタ!$E$12,$AH142="キッチン"),"A",IF(AND(希望開始時刻マスタ!F142&gt;=シフト設定マスタ!$D$13,希望開始時刻マスタ!F142&lt;シフト設定マスタ!$E$13,$AH142="キッチン"),"B",IF(AND(希望開始時刻マスタ!F142&gt;=シフト設定マスタ!$D$14,希望開始時刻マスタ!F142&lt;シフト設定マスタ!$E$14,$AH142="ホール"),"C",IF(AND(希望開始時刻マスタ!F142&gt;=シフト設定マスタ!$D$15,希望開始時刻マスタ!F142&lt;シフト設定マスタ!$E$15,$AH142="ホール"),"D",IF(希望開始時刻マスタ!F142="休み","休み","")))))</f>
        <v/>
      </c>
      <c r="G142" s="142" t="str">
        <f>IF(AND(希望開始時刻マスタ!G142&gt;=シフト設定マスタ!$D$12,希望開始時刻マスタ!G142&lt;シフト設定マスタ!$E$12,$AH142="キッチン"),"A",IF(AND(希望開始時刻マスタ!G142&gt;=シフト設定マスタ!$D$13,希望開始時刻マスタ!G142&lt;シフト設定マスタ!$E$13,$AH142="キッチン"),"B",IF(AND(希望開始時刻マスタ!G142&gt;=シフト設定マスタ!$D$14,希望開始時刻マスタ!G142&lt;シフト設定マスタ!$E$14,$AH142="ホール"),"C",IF(AND(希望開始時刻マスタ!G142&gt;=シフト設定マスタ!$D$15,希望開始時刻マスタ!G142&lt;シフト設定マスタ!$E$15,$AH142="ホール"),"D",IF(希望開始時刻マスタ!G142="休み","休み","")))))</f>
        <v/>
      </c>
      <c r="H142" s="142" t="str">
        <f>IF(AND(希望開始時刻マスタ!H142&gt;=シフト設定マスタ!$D$12,希望開始時刻マスタ!H142&lt;シフト設定マスタ!$E$12,$AH142="キッチン"),"A",IF(AND(希望開始時刻マスタ!H142&gt;=シフト設定マスタ!$D$13,希望開始時刻マスタ!H142&lt;シフト設定マスタ!$E$13,$AH142="キッチン"),"B",IF(AND(希望開始時刻マスタ!H142&gt;=シフト設定マスタ!$D$14,希望開始時刻マスタ!H142&lt;シフト設定マスタ!$E$14,$AH142="ホール"),"C",IF(AND(希望開始時刻マスタ!H142&gt;=シフト設定マスタ!$D$15,希望開始時刻マスタ!H142&lt;シフト設定マスタ!$E$15,$AH142="ホール"),"D",IF(希望開始時刻マスタ!H142="休み","休み","")))))</f>
        <v/>
      </c>
      <c r="I142" s="142" t="str">
        <f>IF(AND(希望開始時刻マスタ!I142&gt;=シフト設定マスタ!$D$12,希望開始時刻マスタ!I142&lt;シフト設定マスタ!$E$12,$AH142="キッチン"),"A",IF(AND(希望開始時刻マスタ!I142&gt;=シフト設定マスタ!$D$13,希望開始時刻マスタ!I142&lt;シフト設定マスタ!$E$13,$AH142="キッチン"),"B",IF(AND(希望開始時刻マスタ!I142&gt;=シフト設定マスタ!$D$14,希望開始時刻マスタ!I142&lt;シフト設定マスタ!$E$14,$AH142="ホール"),"C",IF(AND(希望開始時刻マスタ!I142&gt;=シフト設定マスタ!$D$15,希望開始時刻マスタ!I142&lt;シフト設定マスタ!$E$15,$AH142="ホール"),"D",IF(希望開始時刻マスタ!I142="休み","休み","")))))</f>
        <v/>
      </c>
      <c r="J142" s="142" t="str">
        <f>IF(AND(希望開始時刻マスタ!J142&gt;=シフト設定マスタ!$D$12,希望開始時刻マスタ!J142&lt;シフト設定マスタ!$E$12,$AH142="キッチン"),"A",IF(AND(希望開始時刻マスタ!J142&gt;=シフト設定マスタ!$D$13,希望開始時刻マスタ!J142&lt;シフト設定マスタ!$E$13,$AH142="キッチン"),"B",IF(AND(希望開始時刻マスタ!J142&gt;=シフト設定マスタ!$D$14,希望開始時刻マスタ!J142&lt;シフト設定マスタ!$E$14,$AH142="ホール"),"C",IF(AND(希望開始時刻マスタ!J142&gt;=シフト設定マスタ!$D$15,希望開始時刻マスタ!J142&lt;シフト設定マスタ!$E$15,$AH142="ホール"),"D",IF(希望開始時刻マスタ!J142="休み","休み","")))))</f>
        <v/>
      </c>
      <c r="K142" s="142" t="str">
        <f>IF(AND(希望開始時刻マスタ!K142&gt;=シフト設定マスタ!$D$12,希望開始時刻マスタ!K142&lt;シフト設定マスタ!$E$12,$AH142="キッチン"),"A",IF(AND(希望開始時刻マスタ!K142&gt;=シフト設定マスタ!$D$13,希望開始時刻マスタ!K142&lt;シフト設定マスタ!$E$13,$AH142="キッチン"),"B",IF(AND(希望開始時刻マスタ!K142&gt;=シフト設定マスタ!$D$14,希望開始時刻マスタ!K142&lt;シフト設定マスタ!$E$14,$AH142="ホール"),"C",IF(AND(希望開始時刻マスタ!K142&gt;=シフト設定マスタ!$D$15,希望開始時刻マスタ!K142&lt;シフト設定マスタ!$E$15,$AH142="ホール"),"D",IF(希望開始時刻マスタ!K142="休み","休み","")))))</f>
        <v/>
      </c>
      <c r="L142" s="142" t="str">
        <f>IF(AND(希望開始時刻マスタ!L142&gt;=シフト設定マスタ!$D$12,希望開始時刻マスタ!L142&lt;シフト設定マスタ!$E$12,$AH142="キッチン"),"A",IF(AND(希望開始時刻マスタ!L142&gt;=シフト設定マスタ!$D$13,希望開始時刻マスタ!L142&lt;シフト設定マスタ!$E$13,$AH142="キッチン"),"B",IF(AND(希望開始時刻マスタ!L142&gt;=シフト設定マスタ!$D$14,希望開始時刻マスタ!L142&lt;シフト設定マスタ!$E$14,$AH142="ホール"),"C",IF(AND(希望開始時刻マスタ!L142&gt;=シフト設定マスタ!$D$15,希望開始時刻マスタ!L142&lt;シフト設定マスタ!$E$15,$AH142="ホール"),"D",IF(希望開始時刻マスタ!L142="休み","休み","")))))</f>
        <v/>
      </c>
      <c r="M142" s="142" t="str">
        <f>IF(AND(希望開始時刻マスタ!M142&gt;=シフト設定マスタ!$D$12,希望開始時刻マスタ!M142&lt;シフト設定マスタ!$E$12,$AH142="キッチン"),"A",IF(AND(希望開始時刻マスタ!M142&gt;=シフト設定マスタ!$D$13,希望開始時刻マスタ!M142&lt;シフト設定マスタ!$E$13,$AH142="キッチン"),"B",IF(AND(希望開始時刻マスタ!M142&gt;=シフト設定マスタ!$D$14,希望開始時刻マスタ!M142&lt;シフト設定マスタ!$E$14,$AH142="ホール"),"C",IF(AND(希望開始時刻マスタ!M142&gt;=シフト設定マスタ!$D$15,希望開始時刻マスタ!M142&lt;シフト設定マスタ!$E$15,$AH142="ホール"),"D",IF(希望開始時刻マスタ!M142="休み","休み","")))))</f>
        <v/>
      </c>
      <c r="N142" s="142" t="str">
        <f>IF(AND(希望開始時刻マスタ!N142&gt;=シフト設定マスタ!$D$12,希望開始時刻マスタ!N142&lt;シフト設定マスタ!$E$12,$AH142="キッチン"),"A",IF(AND(希望開始時刻マスタ!N142&gt;=シフト設定マスタ!$D$13,希望開始時刻マスタ!N142&lt;シフト設定マスタ!$E$13,$AH142="キッチン"),"B",IF(AND(希望開始時刻マスタ!N142&gt;=シフト設定マスタ!$D$14,希望開始時刻マスタ!N142&lt;シフト設定マスタ!$E$14,$AH142="ホール"),"C",IF(AND(希望開始時刻マスタ!N142&gt;=シフト設定マスタ!$D$15,希望開始時刻マスタ!N142&lt;シフト設定マスタ!$E$15,$AH142="ホール"),"D",IF(希望開始時刻マスタ!N142="休み","休み","")))))</f>
        <v/>
      </c>
      <c r="O142" s="142" t="str">
        <f>IF(AND(希望開始時刻マスタ!O142&gt;=シフト設定マスタ!$D$12,希望開始時刻マスタ!O142&lt;シフト設定マスタ!$E$12,$AH142="キッチン"),"A",IF(AND(希望開始時刻マスタ!O142&gt;=シフト設定マスタ!$D$13,希望開始時刻マスタ!O142&lt;シフト設定マスタ!$E$13,$AH142="キッチン"),"B",IF(AND(希望開始時刻マスタ!O142&gt;=シフト設定マスタ!$D$14,希望開始時刻マスタ!O142&lt;シフト設定マスタ!$E$14,$AH142="ホール"),"C",IF(AND(希望開始時刻マスタ!O142&gt;=シフト設定マスタ!$D$15,希望開始時刻マスタ!O142&lt;シフト設定マスタ!$E$15,$AH142="ホール"),"D",IF(希望開始時刻マスタ!O142="休み","休み","")))))</f>
        <v/>
      </c>
      <c r="P142" s="142" t="str">
        <f>IF(AND(希望開始時刻マスタ!P142&gt;=シフト設定マスタ!$D$12,希望開始時刻マスタ!P142&lt;シフト設定マスタ!$E$12,$AH142="キッチン"),"A",IF(AND(希望開始時刻マスタ!P142&gt;=シフト設定マスタ!$D$13,希望開始時刻マスタ!P142&lt;シフト設定マスタ!$E$13,$AH142="キッチン"),"B",IF(AND(希望開始時刻マスタ!P142&gt;=シフト設定マスタ!$D$14,希望開始時刻マスタ!P142&lt;シフト設定マスタ!$E$14,$AH142="ホール"),"C",IF(AND(希望開始時刻マスタ!P142&gt;=シフト設定マスタ!$D$15,希望開始時刻マスタ!P142&lt;シフト設定マスタ!$E$15,$AH142="ホール"),"D",IF(希望開始時刻マスタ!P142="休み","休み","")))))</f>
        <v/>
      </c>
      <c r="Q142" s="142" t="str">
        <f>IF(AND(希望開始時刻マスタ!Q142&gt;=シフト設定マスタ!$D$12,希望開始時刻マスタ!Q142&lt;シフト設定マスタ!$E$12,$AH142="キッチン"),"A",IF(AND(希望開始時刻マスタ!Q142&gt;=シフト設定マスタ!$D$13,希望開始時刻マスタ!Q142&lt;シフト設定マスタ!$E$13,$AH142="キッチン"),"B",IF(AND(希望開始時刻マスタ!Q142&gt;=シフト設定マスタ!$D$14,希望開始時刻マスタ!Q142&lt;シフト設定マスタ!$E$14,$AH142="ホール"),"C",IF(AND(希望開始時刻マスタ!Q142&gt;=シフト設定マスタ!$D$15,希望開始時刻マスタ!Q142&lt;シフト設定マスタ!$E$15,$AH142="ホール"),"D",IF(希望開始時刻マスタ!Q142="休み","休み","")))))</f>
        <v/>
      </c>
      <c r="R142" s="142" t="str">
        <f>IF(AND(希望開始時刻マスタ!R142&gt;=シフト設定マスタ!$D$12,希望開始時刻マスタ!R142&lt;シフト設定マスタ!$E$12,$AH142="キッチン"),"A",IF(AND(希望開始時刻マスタ!R142&gt;=シフト設定マスタ!$D$13,希望開始時刻マスタ!R142&lt;シフト設定マスタ!$E$13,$AH142="キッチン"),"B",IF(AND(希望開始時刻マスタ!R142&gt;=シフト設定マスタ!$D$14,希望開始時刻マスタ!R142&lt;シフト設定マスタ!$E$14,$AH142="ホール"),"C",IF(AND(希望開始時刻マスタ!R142&gt;=シフト設定マスタ!$D$15,希望開始時刻マスタ!R142&lt;シフト設定マスタ!$E$15,$AH142="ホール"),"D",IF(希望開始時刻マスタ!R142="休み","休み","")))))</f>
        <v/>
      </c>
      <c r="S142" s="142" t="str">
        <f>IF(AND(希望開始時刻マスタ!S142&gt;=シフト設定マスタ!$D$12,希望開始時刻マスタ!S142&lt;シフト設定マスタ!$E$12,$AH142="キッチン"),"A",IF(AND(希望開始時刻マスタ!S142&gt;=シフト設定マスタ!$D$13,希望開始時刻マスタ!S142&lt;シフト設定マスタ!$E$13,$AH142="キッチン"),"B",IF(AND(希望開始時刻マスタ!S142&gt;=シフト設定マスタ!$D$14,希望開始時刻マスタ!S142&lt;シフト設定マスタ!$E$14,$AH142="ホール"),"C",IF(AND(希望開始時刻マスタ!S142&gt;=シフト設定マスタ!$D$15,希望開始時刻マスタ!S142&lt;シフト設定マスタ!$E$15,$AH142="ホール"),"D",IF(希望開始時刻マスタ!S142="休み","休み","")))))</f>
        <v/>
      </c>
      <c r="T142" s="142" t="str">
        <f>IF(AND(希望開始時刻マスタ!T142&gt;=シフト設定マスタ!$D$12,希望開始時刻マスタ!T142&lt;シフト設定マスタ!$E$12,$AH142="キッチン"),"A",IF(AND(希望開始時刻マスタ!T142&gt;=シフト設定マスタ!$D$13,希望開始時刻マスタ!T142&lt;シフト設定マスタ!$E$13,$AH142="キッチン"),"B",IF(AND(希望開始時刻マスタ!T142&gt;=シフト設定マスタ!$D$14,希望開始時刻マスタ!T142&lt;シフト設定マスタ!$E$14,$AH142="ホール"),"C",IF(AND(希望開始時刻マスタ!T142&gt;=シフト設定マスタ!$D$15,希望開始時刻マスタ!T142&lt;シフト設定マスタ!$E$15,$AH142="ホール"),"D",IF(希望開始時刻マスタ!T142="休み","休み","")))))</f>
        <v/>
      </c>
      <c r="U142" s="142" t="str">
        <f>IF(AND(希望開始時刻マスタ!U142&gt;=シフト設定マスタ!$D$12,希望開始時刻マスタ!U142&lt;シフト設定マスタ!$E$12,$AH142="キッチン"),"A",IF(AND(希望開始時刻マスタ!U142&gt;=シフト設定マスタ!$D$13,希望開始時刻マスタ!U142&lt;シフト設定マスタ!$E$13,$AH142="キッチン"),"B",IF(AND(希望開始時刻マスタ!U142&gt;=シフト設定マスタ!$D$14,希望開始時刻マスタ!U142&lt;シフト設定マスタ!$E$14,$AH142="ホール"),"C",IF(AND(希望開始時刻マスタ!U142&gt;=シフト設定マスタ!$D$15,希望開始時刻マスタ!U142&lt;シフト設定マスタ!$E$15,$AH142="ホール"),"D",IF(希望開始時刻マスタ!U142="休み","休み","")))))</f>
        <v/>
      </c>
      <c r="V142" s="142" t="str">
        <f>IF(AND(希望開始時刻マスタ!V142&gt;=シフト設定マスタ!$D$12,希望開始時刻マスタ!V142&lt;シフト設定マスタ!$E$12,$AH142="キッチン"),"A",IF(AND(希望開始時刻マスタ!V142&gt;=シフト設定マスタ!$D$13,希望開始時刻マスタ!V142&lt;シフト設定マスタ!$E$13,$AH142="キッチン"),"B",IF(AND(希望開始時刻マスタ!V142&gt;=シフト設定マスタ!$D$14,希望開始時刻マスタ!V142&lt;シフト設定マスタ!$E$14,$AH142="ホール"),"C",IF(AND(希望開始時刻マスタ!V142&gt;=シフト設定マスタ!$D$15,希望開始時刻マスタ!V142&lt;シフト設定マスタ!$E$15,$AH142="ホール"),"D",IF(希望開始時刻マスタ!V142="休み","休み","")))))</f>
        <v/>
      </c>
      <c r="W142" s="142" t="str">
        <f>IF(AND(希望開始時刻マスタ!W142&gt;=シフト設定マスタ!$D$12,希望開始時刻マスタ!W142&lt;シフト設定マスタ!$E$12,$AH142="キッチン"),"A",IF(AND(希望開始時刻マスタ!W142&gt;=シフト設定マスタ!$D$13,希望開始時刻マスタ!W142&lt;シフト設定マスタ!$E$13,$AH142="キッチン"),"B",IF(AND(希望開始時刻マスタ!W142&gt;=シフト設定マスタ!$D$14,希望開始時刻マスタ!W142&lt;シフト設定マスタ!$E$14,$AH142="ホール"),"C",IF(AND(希望開始時刻マスタ!W142&gt;=シフト設定マスタ!$D$15,希望開始時刻マスタ!W142&lt;シフト設定マスタ!$E$15,$AH142="ホール"),"D",IF(希望開始時刻マスタ!W142="休み","休み","")))))</f>
        <v/>
      </c>
      <c r="X142" s="142" t="str">
        <f>IF(AND(希望開始時刻マスタ!X142&gt;=シフト設定マスタ!$D$12,希望開始時刻マスタ!X142&lt;シフト設定マスタ!$E$12,$AH142="キッチン"),"A",IF(AND(希望開始時刻マスタ!X142&gt;=シフト設定マスタ!$D$13,希望開始時刻マスタ!X142&lt;シフト設定マスタ!$E$13,$AH142="キッチン"),"B",IF(AND(希望開始時刻マスタ!X142&gt;=シフト設定マスタ!$D$14,希望開始時刻マスタ!X142&lt;シフト設定マスタ!$E$14,$AH142="ホール"),"C",IF(AND(希望開始時刻マスタ!X142&gt;=シフト設定マスタ!$D$15,希望開始時刻マスタ!X142&lt;シフト設定マスタ!$E$15,$AH142="ホール"),"D",IF(希望開始時刻マスタ!X142="休み","休み","")))))</f>
        <v/>
      </c>
      <c r="Y142" s="142" t="str">
        <f>IF(AND(希望開始時刻マスタ!Y142&gt;=シフト設定マスタ!$D$12,希望開始時刻マスタ!Y142&lt;シフト設定マスタ!$E$12,$AH142="キッチン"),"A",IF(AND(希望開始時刻マスタ!Y142&gt;=シフト設定マスタ!$D$13,希望開始時刻マスタ!Y142&lt;シフト設定マスタ!$E$13,$AH142="キッチン"),"B",IF(AND(希望開始時刻マスタ!Y142&gt;=シフト設定マスタ!$D$14,希望開始時刻マスタ!Y142&lt;シフト設定マスタ!$E$14,$AH142="ホール"),"C",IF(AND(希望開始時刻マスタ!Y142&gt;=シフト設定マスタ!$D$15,希望開始時刻マスタ!Y142&lt;シフト設定マスタ!$E$15,$AH142="ホール"),"D",IF(希望開始時刻マスタ!Y142="休み","休み","")))))</f>
        <v/>
      </c>
      <c r="Z142" s="142" t="str">
        <f>IF(AND(希望開始時刻マスタ!Z142&gt;=シフト設定マスタ!$D$12,希望開始時刻マスタ!Z142&lt;シフト設定マスタ!$E$12,$AH142="キッチン"),"A",IF(AND(希望開始時刻マスタ!Z142&gt;=シフト設定マスタ!$D$13,希望開始時刻マスタ!Z142&lt;シフト設定マスタ!$E$13,$AH142="キッチン"),"B",IF(AND(希望開始時刻マスタ!Z142&gt;=シフト設定マスタ!$D$14,希望開始時刻マスタ!Z142&lt;シフト設定マスタ!$E$14,$AH142="ホール"),"C",IF(AND(希望開始時刻マスタ!Z142&gt;=シフト設定マスタ!$D$15,希望開始時刻マスタ!Z142&lt;シフト設定マスタ!$E$15,$AH142="ホール"),"D",IF(希望開始時刻マスタ!Z142="休み","休み","")))))</f>
        <v/>
      </c>
      <c r="AA142" s="142" t="str">
        <f>IF(AND(希望開始時刻マスタ!AA142&gt;=シフト設定マスタ!$D$12,希望開始時刻マスタ!AA142&lt;シフト設定マスタ!$E$12,$AH142="キッチン"),"A",IF(AND(希望開始時刻マスタ!AA142&gt;=シフト設定マスタ!$D$13,希望開始時刻マスタ!AA142&lt;シフト設定マスタ!$E$13,$AH142="キッチン"),"B",IF(AND(希望開始時刻マスタ!AA142&gt;=シフト設定マスタ!$D$14,希望開始時刻マスタ!AA142&lt;シフト設定マスタ!$E$14,$AH142="ホール"),"C",IF(AND(希望開始時刻マスタ!AA142&gt;=シフト設定マスタ!$D$15,希望開始時刻マスタ!AA142&lt;シフト設定マスタ!$E$15,$AH142="ホール"),"D",IF(希望開始時刻マスタ!AA142="休み","休み","")))))</f>
        <v/>
      </c>
      <c r="AB142" s="142" t="str">
        <f>IF(AND(希望開始時刻マスタ!AB142&gt;=シフト設定マスタ!$D$12,希望開始時刻マスタ!AB142&lt;シフト設定マスタ!$E$12,$AH142="キッチン"),"A",IF(AND(希望開始時刻マスタ!AB142&gt;=シフト設定マスタ!$D$13,希望開始時刻マスタ!AB142&lt;シフト設定マスタ!$E$13,$AH142="キッチン"),"B",IF(AND(希望開始時刻マスタ!AB142&gt;=シフト設定マスタ!$D$14,希望開始時刻マスタ!AB142&lt;シフト設定マスタ!$E$14,$AH142="ホール"),"C",IF(AND(希望開始時刻マスタ!AB142&gt;=シフト設定マスタ!$D$15,希望開始時刻マスタ!AB142&lt;シフト設定マスタ!$E$15,$AH142="ホール"),"D",IF(希望開始時刻マスタ!AB142="休み","休み","")))))</f>
        <v/>
      </c>
      <c r="AC142" s="142" t="str">
        <f>IF(AND(希望開始時刻マスタ!AC142&gt;=シフト設定マスタ!$D$12,希望開始時刻マスタ!AC142&lt;シフト設定マスタ!$E$12,$AH142="キッチン"),"A",IF(AND(希望開始時刻マスタ!AC142&gt;=シフト設定マスタ!$D$13,希望開始時刻マスタ!AC142&lt;シフト設定マスタ!$E$13,$AH142="キッチン"),"B",IF(AND(希望開始時刻マスタ!AC142&gt;=シフト設定マスタ!$D$14,希望開始時刻マスタ!AC142&lt;シフト設定マスタ!$E$14,$AH142="ホール"),"C",IF(AND(希望開始時刻マスタ!AC142&gt;=シフト設定マスタ!$D$15,希望開始時刻マスタ!AC142&lt;シフト設定マスタ!$E$15,$AH142="ホール"),"D",IF(希望開始時刻マスタ!AC142="休み","休み","")))))</f>
        <v/>
      </c>
      <c r="AD142" s="142" t="str">
        <f>IF(AND(希望開始時刻マスタ!AD142&gt;=シフト設定マスタ!$D$12,希望開始時刻マスタ!AD142&lt;シフト設定マスタ!$E$12,$AH142="キッチン"),"A",IF(AND(希望開始時刻マスタ!AD142&gt;=シフト設定マスタ!$D$13,希望開始時刻マスタ!AD142&lt;シフト設定マスタ!$E$13,$AH142="キッチン"),"B",IF(AND(希望開始時刻マスタ!AD142&gt;=シフト設定マスタ!$D$14,希望開始時刻マスタ!AD142&lt;シフト設定マスタ!$E$14,$AH142="ホール"),"C",IF(AND(希望開始時刻マスタ!AD142&gt;=シフト設定マスタ!$D$15,希望開始時刻マスタ!AD142&lt;シフト設定マスタ!$E$15,$AH142="ホール"),"D",IF(希望開始時刻マスタ!AD142="休み","休み","")))))</f>
        <v/>
      </c>
      <c r="AE142" s="142" t="str">
        <f>IF(AND(希望開始時刻マスタ!AE142&gt;=シフト設定マスタ!$D$12,希望開始時刻マスタ!AE142&lt;シフト設定マスタ!$E$12,$AH142="キッチン"),"A",IF(AND(希望開始時刻マスタ!AE142&gt;=シフト設定マスタ!$D$13,希望開始時刻マスタ!AE142&lt;シフト設定マスタ!$E$13,$AH142="キッチン"),"B",IF(AND(希望開始時刻マスタ!AE142&gt;=シフト設定マスタ!$D$14,希望開始時刻マスタ!AE142&lt;シフト設定マスタ!$E$14,$AH142="ホール"),"C",IF(AND(希望開始時刻マスタ!AE142&gt;=シフト設定マスタ!$D$15,希望開始時刻マスタ!AE142&lt;シフト設定マスタ!$E$15,$AH142="ホール"),"D",IF(希望開始時刻マスタ!AE142="休み","休み","")))))</f>
        <v/>
      </c>
      <c r="AF142" s="142" t="str">
        <f>IF(AND(希望開始時刻マスタ!AF142&gt;=シフト設定マスタ!$D$12,希望開始時刻マスタ!AF142&lt;シフト設定マスタ!$E$12,$AH142="キッチン"),"A",IF(AND(希望開始時刻マスタ!AF142&gt;=シフト設定マスタ!$D$13,希望開始時刻マスタ!AF142&lt;シフト設定マスタ!$E$13,$AH142="キッチン"),"B",IF(AND(希望開始時刻マスタ!AF142&gt;=シフト設定マスタ!$D$14,希望開始時刻マスタ!AF142&lt;シフト設定マスタ!$E$14,$AH142="ホール"),"C",IF(AND(希望開始時刻マスタ!AF142&gt;=シフト設定マスタ!$D$15,希望開始時刻マスタ!AF142&lt;シフト設定マスタ!$E$15,$AH142="ホール"),"D",IF(希望開始時刻マスタ!AF142="休み","休み","")))))</f>
        <v/>
      </c>
      <c r="AG142" s="142" t="str">
        <f>IF(AND(希望開始時刻マスタ!AG142&gt;=シフト設定マスタ!$D$12,希望開始時刻マスタ!AG142&lt;シフト設定マスタ!$E$12,$AH142="キッチン"),"A",IF(AND(希望開始時刻マスタ!AG142&gt;=シフト設定マスタ!$D$13,希望開始時刻マスタ!AG142&lt;シフト設定マスタ!$E$13,$AH142="キッチン"),"B",IF(AND(希望開始時刻マスタ!AG142&gt;=シフト設定マスタ!$D$14,希望開始時刻マスタ!AG142&lt;シフト設定マスタ!$E$14,$AH142="ホール"),"C",IF(AND(希望開始時刻マスタ!AG142&gt;=シフト設定マスタ!$D$15,希望開始時刻マスタ!AG142&lt;シフト設定マスタ!$E$15,$AH142="ホール"),"D",IF(希望開始時刻マスタ!AG142="休み","休み","")))))</f>
        <v/>
      </c>
      <c r="AH142" s="143">
        <f>スタッフマスタ!L14</f>
        <v>0</v>
      </c>
    </row>
    <row r="143" spans="2:34" x14ac:dyDescent="0.4">
      <c r="B143" s="17" t="s">
        <v>62</v>
      </c>
      <c r="C143" s="142" t="str">
        <f>IF(AND(希望開始時刻マスタ!C143&gt;=シフト設定マスタ!$D$12,希望開始時刻マスタ!C143&lt;シフト設定マスタ!$E$12,$AH143="キッチン"),"A",IF(AND(希望開始時刻マスタ!C143&gt;=シフト設定マスタ!$D$13,希望開始時刻マスタ!C143&lt;シフト設定マスタ!$E$13,$AH143="キッチン"),"B",IF(AND(希望開始時刻マスタ!C143&gt;=シフト設定マスタ!$D$14,希望開始時刻マスタ!C143&lt;シフト設定マスタ!$E$14,$AH143="ホール"),"C",IF(AND(希望開始時刻マスタ!C143&gt;=シフト設定マスタ!$D$15,希望開始時刻マスタ!C143&lt;シフト設定マスタ!$E$15,$AH143="ホール"),"D",IF(希望開始時刻マスタ!C143="休み","休み","")))))</f>
        <v/>
      </c>
      <c r="D143" s="142" t="str">
        <f>IF(AND(希望開始時刻マスタ!D143&gt;=シフト設定マスタ!$D$12,希望開始時刻マスタ!D143&lt;シフト設定マスタ!$E$12,$AH143="キッチン"),"A",IF(AND(希望開始時刻マスタ!D143&gt;=シフト設定マスタ!$D$13,希望開始時刻マスタ!D143&lt;シフト設定マスタ!$E$13,$AH143="キッチン"),"B",IF(AND(希望開始時刻マスタ!D143&gt;=シフト設定マスタ!$D$14,希望開始時刻マスタ!D143&lt;シフト設定マスタ!$E$14,$AH143="ホール"),"C",IF(AND(希望開始時刻マスタ!D143&gt;=シフト設定マスタ!$D$15,希望開始時刻マスタ!D143&lt;シフト設定マスタ!$E$15,$AH143="ホール"),"D",IF(希望開始時刻マスタ!D143="休み","休み","")))))</f>
        <v/>
      </c>
      <c r="E143" s="142" t="str">
        <f>IF(AND(希望開始時刻マスタ!E143&gt;=シフト設定マスタ!$D$12,希望開始時刻マスタ!E143&lt;シフト設定マスタ!$E$12,$AH143="キッチン"),"A",IF(AND(希望開始時刻マスタ!E143&gt;=シフト設定マスタ!$D$13,希望開始時刻マスタ!E143&lt;シフト設定マスタ!$E$13,$AH143="キッチン"),"B",IF(AND(希望開始時刻マスタ!E143&gt;=シフト設定マスタ!$D$14,希望開始時刻マスタ!E143&lt;シフト設定マスタ!$E$14,$AH143="ホール"),"C",IF(AND(希望開始時刻マスタ!E143&gt;=シフト設定マスタ!$D$15,希望開始時刻マスタ!E143&lt;シフト設定マスタ!$E$15,$AH143="ホール"),"D",IF(希望開始時刻マスタ!E143="休み","休み","")))))</f>
        <v/>
      </c>
      <c r="F143" s="142" t="str">
        <f>IF(AND(希望開始時刻マスタ!F143&gt;=シフト設定マスタ!$D$12,希望開始時刻マスタ!F143&lt;シフト設定マスタ!$E$12,$AH143="キッチン"),"A",IF(AND(希望開始時刻マスタ!F143&gt;=シフト設定マスタ!$D$13,希望開始時刻マスタ!F143&lt;シフト設定マスタ!$E$13,$AH143="キッチン"),"B",IF(AND(希望開始時刻マスタ!F143&gt;=シフト設定マスタ!$D$14,希望開始時刻マスタ!F143&lt;シフト設定マスタ!$E$14,$AH143="ホール"),"C",IF(AND(希望開始時刻マスタ!F143&gt;=シフト設定マスタ!$D$15,希望開始時刻マスタ!F143&lt;シフト設定マスタ!$E$15,$AH143="ホール"),"D",IF(希望開始時刻マスタ!F143="休み","休み","")))))</f>
        <v/>
      </c>
      <c r="G143" s="142" t="str">
        <f>IF(AND(希望開始時刻マスタ!G143&gt;=シフト設定マスタ!$D$12,希望開始時刻マスタ!G143&lt;シフト設定マスタ!$E$12,$AH143="キッチン"),"A",IF(AND(希望開始時刻マスタ!G143&gt;=シフト設定マスタ!$D$13,希望開始時刻マスタ!G143&lt;シフト設定マスタ!$E$13,$AH143="キッチン"),"B",IF(AND(希望開始時刻マスタ!G143&gt;=シフト設定マスタ!$D$14,希望開始時刻マスタ!G143&lt;シフト設定マスタ!$E$14,$AH143="ホール"),"C",IF(AND(希望開始時刻マスタ!G143&gt;=シフト設定マスタ!$D$15,希望開始時刻マスタ!G143&lt;シフト設定マスタ!$E$15,$AH143="ホール"),"D",IF(希望開始時刻マスタ!G143="休み","休み","")))))</f>
        <v/>
      </c>
      <c r="H143" s="142" t="str">
        <f>IF(AND(希望開始時刻マスタ!H143&gt;=シフト設定マスタ!$D$12,希望開始時刻マスタ!H143&lt;シフト設定マスタ!$E$12,$AH143="キッチン"),"A",IF(AND(希望開始時刻マスタ!H143&gt;=シフト設定マスタ!$D$13,希望開始時刻マスタ!H143&lt;シフト設定マスタ!$E$13,$AH143="キッチン"),"B",IF(AND(希望開始時刻マスタ!H143&gt;=シフト設定マスタ!$D$14,希望開始時刻マスタ!H143&lt;シフト設定マスタ!$E$14,$AH143="ホール"),"C",IF(AND(希望開始時刻マスタ!H143&gt;=シフト設定マスタ!$D$15,希望開始時刻マスタ!H143&lt;シフト設定マスタ!$E$15,$AH143="ホール"),"D",IF(希望開始時刻マスタ!H143="休み","休み","")))))</f>
        <v/>
      </c>
      <c r="I143" s="142" t="str">
        <f>IF(AND(希望開始時刻マスタ!I143&gt;=シフト設定マスタ!$D$12,希望開始時刻マスタ!I143&lt;シフト設定マスタ!$E$12,$AH143="キッチン"),"A",IF(AND(希望開始時刻マスタ!I143&gt;=シフト設定マスタ!$D$13,希望開始時刻マスタ!I143&lt;シフト設定マスタ!$E$13,$AH143="キッチン"),"B",IF(AND(希望開始時刻マスタ!I143&gt;=シフト設定マスタ!$D$14,希望開始時刻マスタ!I143&lt;シフト設定マスタ!$E$14,$AH143="ホール"),"C",IF(AND(希望開始時刻マスタ!I143&gt;=シフト設定マスタ!$D$15,希望開始時刻マスタ!I143&lt;シフト設定マスタ!$E$15,$AH143="ホール"),"D",IF(希望開始時刻マスタ!I143="休み","休み","")))))</f>
        <v/>
      </c>
      <c r="J143" s="142" t="str">
        <f>IF(AND(希望開始時刻マスタ!J143&gt;=シフト設定マスタ!$D$12,希望開始時刻マスタ!J143&lt;シフト設定マスタ!$E$12,$AH143="キッチン"),"A",IF(AND(希望開始時刻マスタ!J143&gt;=シフト設定マスタ!$D$13,希望開始時刻マスタ!J143&lt;シフト設定マスタ!$E$13,$AH143="キッチン"),"B",IF(AND(希望開始時刻マスタ!J143&gt;=シフト設定マスタ!$D$14,希望開始時刻マスタ!J143&lt;シフト設定マスタ!$E$14,$AH143="ホール"),"C",IF(AND(希望開始時刻マスタ!J143&gt;=シフト設定マスタ!$D$15,希望開始時刻マスタ!J143&lt;シフト設定マスタ!$E$15,$AH143="ホール"),"D",IF(希望開始時刻マスタ!J143="休み","休み","")))))</f>
        <v/>
      </c>
      <c r="K143" s="142" t="str">
        <f>IF(AND(希望開始時刻マスタ!K143&gt;=シフト設定マスタ!$D$12,希望開始時刻マスタ!K143&lt;シフト設定マスタ!$E$12,$AH143="キッチン"),"A",IF(AND(希望開始時刻マスタ!K143&gt;=シフト設定マスタ!$D$13,希望開始時刻マスタ!K143&lt;シフト設定マスタ!$E$13,$AH143="キッチン"),"B",IF(AND(希望開始時刻マスタ!K143&gt;=シフト設定マスタ!$D$14,希望開始時刻マスタ!K143&lt;シフト設定マスタ!$E$14,$AH143="ホール"),"C",IF(AND(希望開始時刻マスタ!K143&gt;=シフト設定マスタ!$D$15,希望開始時刻マスタ!K143&lt;シフト設定マスタ!$E$15,$AH143="ホール"),"D",IF(希望開始時刻マスタ!K143="休み","休み","")))))</f>
        <v/>
      </c>
      <c r="L143" s="142" t="str">
        <f>IF(AND(希望開始時刻マスタ!L143&gt;=シフト設定マスタ!$D$12,希望開始時刻マスタ!L143&lt;シフト設定マスタ!$E$12,$AH143="キッチン"),"A",IF(AND(希望開始時刻マスタ!L143&gt;=シフト設定マスタ!$D$13,希望開始時刻マスタ!L143&lt;シフト設定マスタ!$E$13,$AH143="キッチン"),"B",IF(AND(希望開始時刻マスタ!L143&gt;=シフト設定マスタ!$D$14,希望開始時刻マスタ!L143&lt;シフト設定マスタ!$E$14,$AH143="ホール"),"C",IF(AND(希望開始時刻マスタ!L143&gt;=シフト設定マスタ!$D$15,希望開始時刻マスタ!L143&lt;シフト設定マスタ!$E$15,$AH143="ホール"),"D",IF(希望開始時刻マスタ!L143="休み","休み","")))))</f>
        <v/>
      </c>
      <c r="M143" s="142" t="str">
        <f>IF(AND(希望開始時刻マスタ!M143&gt;=シフト設定マスタ!$D$12,希望開始時刻マスタ!M143&lt;シフト設定マスタ!$E$12,$AH143="キッチン"),"A",IF(AND(希望開始時刻マスタ!M143&gt;=シフト設定マスタ!$D$13,希望開始時刻マスタ!M143&lt;シフト設定マスタ!$E$13,$AH143="キッチン"),"B",IF(AND(希望開始時刻マスタ!M143&gt;=シフト設定マスタ!$D$14,希望開始時刻マスタ!M143&lt;シフト設定マスタ!$E$14,$AH143="ホール"),"C",IF(AND(希望開始時刻マスタ!M143&gt;=シフト設定マスタ!$D$15,希望開始時刻マスタ!M143&lt;シフト設定マスタ!$E$15,$AH143="ホール"),"D",IF(希望開始時刻マスタ!M143="休み","休み","")))))</f>
        <v/>
      </c>
      <c r="N143" s="142" t="str">
        <f>IF(AND(希望開始時刻マスタ!N143&gt;=シフト設定マスタ!$D$12,希望開始時刻マスタ!N143&lt;シフト設定マスタ!$E$12,$AH143="キッチン"),"A",IF(AND(希望開始時刻マスタ!N143&gt;=シフト設定マスタ!$D$13,希望開始時刻マスタ!N143&lt;シフト設定マスタ!$E$13,$AH143="キッチン"),"B",IF(AND(希望開始時刻マスタ!N143&gt;=シフト設定マスタ!$D$14,希望開始時刻マスタ!N143&lt;シフト設定マスタ!$E$14,$AH143="ホール"),"C",IF(AND(希望開始時刻マスタ!N143&gt;=シフト設定マスタ!$D$15,希望開始時刻マスタ!N143&lt;シフト設定マスタ!$E$15,$AH143="ホール"),"D",IF(希望開始時刻マスタ!N143="休み","休み","")))))</f>
        <v/>
      </c>
      <c r="O143" s="142" t="str">
        <f>IF(AND(希望開始時刻マスタ!O143&gt;=シフト設定マスタ!$D$12,希望開始時刻マスタ!O143&lt;シフト設定マスタ!$E$12,$AH143="キッチン"),"A",IF(AND(希望開始時刻マスタ!O143&gt;=シフト設定マスタ!$D$13,希望開始時刻マスタ!O143&lt;シフト設定マスタ!$E$13,$AH143="キッチン"),"B",IF(AND(希望開始時刻マスタ!O143&gt;=シフト設定マスタ!$D$14,希望開始時刻マスタ!O143&lt;シフト設定マスタ!$E$14,$AH143="ホール"),"C",IF(AND(希望開始時刻マスタ!O143&gt;=シフト設定マスタ!$D$15,希望開始時刻マスタ!O143&lt;シフト設定マスタ!$E$15,$AH143="ホール"),"D",IF(希望開始時刻マスタ!O143="休み","休み","")))))</f>
        <v/>
      </c>
      <c r="P143" s="142" t="str">
        <f>IF(AND(希望開始時刻マスタ!P143&gt;=シフト設定マスタ!$D$12,希望開始時刻マスタ!P143&lt;シフト設定マスタ!$E$12,$AH143="キッチン"),"A",IF(AND(希望開始時刻マスタ!P143&gt;=シフト設定マスタ!$D$13,希望開始時刻マスタ!P143&lt;シフト設定マスタ!$E$13,$AH143="キッチン"),"B",IF(AND(希望開始時刻マスタ!P143&gt;=シフト設定マスタ!$D$14,希望開始時刻マスタ!P143&lt;シフト設定マスタ!$E$14,$AH143="ホール"),"C",IF(AND(希望開始時刻マスタ!P143&gt;=シフト設定マスタ!$D$15,希望開始時刻マスタ!P143&lt;シフト設定マスタ!$E$15,$AH143="ホール"),"D",IF(希望開始時刻マスタ!P143="休み","休み","")))))</f>
        <v/>
      </c>
      <c r="Q143" s="142" t="str">
        <f>IF(AND(希望開始時刻マスタ!Q143&gt;=シフト設定マスタ!$D$12,希望開始時刻マスタ!Q143&lt;シフト設定マスタ!$E$12,$AH143="キッチン"),"A",IF(AND(希望開始時刻マスタ!Q143&gt;=シフト設定マスタ!$D$13,希望開始時刻マスタ!Q143&lt;シフト設定マスタ!$E$13,$AH143="キッチン"),"B",IF(AND(希望開始時刻マスタ!Q143&gt;=シフト設定マスタ!$D$14,希望開始時刻マスタ!Q143&lt;シフト設定マスタ!$E$14,$AH143="ホール"),"C",IF(AND(希望開始時刻マスタ!Q143&gt;=シフト設定マスタ!$D$15,希望開始時刻マスタ!Q143&lt;シフト設定マスタ!$E$15,$AH143="ホール"),"D",IF(希望開始時刻マスタ!Q143="休み","休み","")))))</f>
        <v/>
      </c>
      <c r="R143" s="142" t="str">
        <f>IF(AND(希望開始時刻マスタ!R143&gt;=シフト設定マスタ!$D$12,希望開始時刻マスタ!R143&lt;シフト設定マスタ!$E$12,$AH143="キッチン"),"A",IF(AND(希望開始時刻マスタ!R143&gt;=シフト設定マスタ!$D$13,希望開始時刻マスタ!R143&lt;シフト設定マスタ!$E$13,$AH143="キッチン"),"B",IF(AND(希望開始時刻マスタ!R143&gt;=シフト設定マスタ!$D$14,希望開始時刻マスタ!R143&lt;シフト設定マスタ!$E$14,$AH143="ホール"),"C",IF(AND(希望開始時刻マスタ!R143&gt;=シフト設定マスタ!$D$15,希望開始時刻マスタ!R143&lt;シフト設定マスタ!$E$15,$AH143="ホール"),"D",IF(希望開始時刻マスタ!R143="休み","休み","")))))</f>
        <v/>
      </c>
      <c r="S143" s="142" t="str">
        <f>IF(AND(希望開始時刻マスタ!S143&gt;=シフト設定マスタ!$D$12,希望開始時刻マスタ!S143&lt;シフト設定マスタ!$E$12,$AH143="キッチン"),"A",IF(AND(希望開始時刻マスタ!S143&gt;=シフト設定マスタ!$D$13,希望開始時刻マスタ!S143&lt;シフト設定マスタ!$E$13,$AH143="キッチン"),"B",IF(AND(希望開始時刻マスタ!S143&gt;=シフト設定マスタ!$D$14,希望開始時刻マスタ!S143&lt;シフト設定マスタ!$E$14,$AH143="ホール"),"C",IF(AND(希望開始時刻マスタ!S143&gt;=シフト設定マスタ!$D$15,希望開始時刻マスタ!S143&lt;シフト設定マスタ!$E$15,$AH143="ホール"),"D",IF(希望開始時刻マスタ!S143="休み","休み","")))))</f>
        <v/>
      </c>
      <c r="T143" s="142" t="str">
        <f>IF(AND(希望開始時刻マスタ!T143&gt;=シフト設定マスタ!$D$12,希望開始時刻マスタ!T143&lt;シフト設定マスタ!$E$12,$AH143="キッチン"),"A",IF(AND(希望開始時刻マスタ!T143&gt;=シフト設定マスタ!$D$13,希望開始時刻マスタ!T143&lt;シフト設定マスタ!$E$13,$AH143="キッチン"),"B",IF(AND(希望開始時刻マスタ!T143&gt;=シフト設定マスタ!$D$14,希望開始時刻マスタ!T143&lt;シフト設定マスタ!$E$14,$AH143="ホール"),"C",IF(AND(希望開始時刻マスタ!T143&gt;=シフト設定マスタ!$D$15,希望開始時刻マスタ!T143&lt;シフト設定マスタ!$E$15,$AH143="ホール"),"D",IF(希望開始時刻マスタ!T143="休み","休み","")))))</f>
        <v/>
      </c>
      <c r="U143" s="142" t="str">
        <f>IF(AND(希望開始時刻マスタ!U143&gt;=シフト設定マスタ!$D$12,希望開始時刻マスタ!U143&lt;シフト設定マスタ!$E$12,$AH143="キッチン"),"A",IF(AND(希望開始時刻マスタ!U143&gt;=シフト設定マスタ!$D$13,希望開始時刻マスタ!U143&lt;シフト設定マスタ!$E$13,$AH143="キッチン"),"B",IF(AND(希望開始時刻マスタ!U143&gt;=シフト設定マスタ!$D$14,希望開始時刻マスタ!U143&lt;シフト設定マスタ!$E$14,$AH143="ホール"),"C",IF(AND(希望開始時刻マスタ!U143&gt;=シフト設定マスタ!$D$15,希望開始時刻マスタ!U143&lt;シフト設定マスタ!$E$15,$AH143="ホール"),"D",IF(希望開始時刻マスタ!U143="休み","休み","")))))</f>
        <v/>
      </c>
      <c r="V143" s="142" t="str">
        <f>IF(AND(希望開始時刻マスタ!V143&gt;=シフト設定マスタ!$D$12,希望開始時刻マスタ!V143&lt;シフト設定マスタ!$E$12,$AH143="キッチン"),"A",IF(AND(希望開始時刻マスタ!V143&gt;=シフト設定マスタ!$D$13,希望開始時刻マスタ!V143&lt;シフト設定マスタ!$E$13,$AH143="キッチン"),"B",IF(AND(希望開始時刻マスタ!V143&gt;=シフト設定マスタ!$D$14,希望開始時刻マスタ!V143&lt;シフト設定マスタ!$E$14,$AH143="ホール"),"C",IF(AND(希望開始時刻マスタ!V143&gt;=シフト設定マスタ!$D$15,希望開始時刻マスタ!V143&lt;シフト設定マスタ!$E$15,$AH143="ホール"),"D",IF(希望開始時刻マスタ!V143="休み","休み","")))))</f>
        <v/>
      </c>
      <c r="W143" s="142" t="str">
        <f>IF(AND(希望開始時刻マスタ!W143&gt;=シフト設定マスタ!$D$12,希望開始時刻マスタ!W143&lt;シフト設定マスタ!$E$12,$AH143="キッチン"),"A",IF(AND(希望開始時刻マスタ!W143&gt;=シフト設定マスタ!$D$13,希望開始時刻マスタ!W143&lt;シフト設定マスタ!$E$13,$AH143="キッチン"),"B",IF(AND(希望開始時刻マスタ!W143&gt;=シフト設定マスタ!$D$14,希望開始時刻マスタ!W143&lt;シフト設定マスタ!$E$14,$AH143="ホール"),"C",IF(AND(希望開始時刻マスタ!W143&gt;=シフト設定マスタ!$D$15,希望開始時刻マスタ!W143&lt;シフト設定マスタ!$E$15,$AH143="ホール"),"D",IF(希望開始時刻マスタ!W143="休み","休み","")))))</f>
        <v/>
      </c>
      <c r="X143" s="142" t="str">
        <f>IF(AND(希望開始時刻マスタ!X143&gt;=シフト設定マスタ!$D$12,希望開始時刻マスタ!X143&lt;シフト設定マスタ!$E$12,$AH143="キッチン"),"A",IF(AND(希望開始時刻マスタ!X143&gt;=シフト設定マスタ!$D$13,希望開始時刻マスタ!X143&lt;シフト設定マスタ!$E$13,$AH143="キッチン"),"B",IF(AND(希望開始時刻マスタ!X143&gt;=シフト設定マスタ!$D$14,希望開始時刻マスタ!X143&lt;シフト設定マスタ!$E$14,$AH143="ホール"),"C",IF(AND(希望開始時刻マスタ!X143&gt;=シフト設定マスタ!$D$15,希望開始時刻マスタ!X143&lt;シフト設定マスタ!$E$15,$AH143="ホール"),"D",IF(希望開始時刻マスタ!X143="休み","休み","")))))</f>
        <v/>
      </c>
      <c r="Y143" s="142" t="str">
        <f>IF(AND(希望開始時刻マスタ!Y143&gt;=シフト設定マスタ!$D$12,希望開始時刻マスタ!Y143&lt;シフト設定マスタ!$E$12,$AH143="キッチン"),"A",IF(AND(希望開始時刻マスタ!Y143&gt;=シフト設定マスタ!$D$13,希望開始時刻マスタ!Y143&lt;シフト設定マスタ!$E$13,$AH143="キッチン"),"B",IF(AND(希望開始時刻マスタ!Y143&gt;=シフト設定マスタ!$D$14,希望開始時刻マスタ!Y143&lt;シフト設定マスタ!$E$14,$AH143="ホール"),"C",IF(AND(希望開始時刻マスタ!Y143&gt;=シフト設定マスタ!$D$15,希望開始時刻マスタ!Y143&lt;シフト設定マスタ!$E$15,$AH143="ホール"),"D",IF(希望開始時刻マスタ!Y143="休み","休み","")))))</f>
        <v/>
      </c>
      <c r="Z143" s="142" t="str">
        <f>IF(AND(希望開始時刻マスタ!Z143&gt;=シフト設定マスタ!$D$12,希望開始時刻マスタ!Z143&lt;シフト設定マスタ!$E$12,$AH143="キッチン"),"A",IF(AND(希望開始時刻マスタ!Z143&gt;=シフト設定マスタ!$D$13,希望開始時刻マスタ!Z143&lt;シフト設定マスタ!$E$13,$AH143="キッチン"),"B",IF(AND(希望開始時刻マスタ!Z143&gt;=シフト設定マスタ!$D$14,希望開始時刻マスタ!Z143&lt;シフト設定マスタ!$E$14,$AH143="ホール"),"C",IF(AND(希望開始時刻マスタ!Z143&gt;=シフト設定マスタ!$D$15,希望開始時刻マスタ!Z143&lt;シフト設定マスタ!$E$15,$AH143="ホール"),"D",IF(希望開始時刻マスタ!Z143="休み","休み","")))))</f>
        <v/>
      </c>
      <c r="AA143" s="142" t="str">
        <f>IF(AND(希望開始時刻マスタ!AA143&gt;=シフト設定マスタ!$D$12,希望開始時刻マスタ!AA143&lt;シフト設定マスタ!$E$12,$AH143="キッチン"),"A",IF(AND(希望開始時刻マスタ!AA143&gt;=シフト設定マスタ!$D$13,希望開始時刻マスタ!AA143&lt;シフト設定マスタ!$E$13,$AH143="キッチン"),"B",IF(AND(希望開始時刻マスタ!AA143&gt;=シフト設定マスタ!$D$14,希望開始時刻マスタ!AA143&lt;シフト設定マスタ!$E$14,$AH143="ホール"),"C",IF(AND(希望開始時刻マスタ!AA143&gt;=シフト設定マスタ!$D$15,希望開始時刻マスタ!AA143&lt;シフト設定マスタ!$E$15,$AH143="ホール"),"D",IF(希望開始時刻マスタ!AA143="休み","休み","")))))</f>
        <v/>
      </c>
      <c r="AB143" s="142" t="str">
        <f>IF(AND(希望開始時刻マスタ!AB143&gt;=シフト設定マスタ!$D$12,希望開始時刻マスタ!AB143&lt;シフト設定マスタ!$E$12,$AH143="キッチン"),"A",IF(AND(希望開始時刻マスタ!AB143&gt;=シフト設定マスタ!$D$13,希望開始時刻マスタ!AB143&lt;シフト設定マスタ!$E$13,$AH143="キッチン"),"B",IF(AND(希望開始時刻マスタ!AB143&gt;=シフト設定マスタ!$D$14,希望開始時刻マスタ!AB143&lt;シフト設定マスタ!$E$14,$AH143="ホール"),"C",IF(AND(希望開始時刻マスタ!AB143&gt;=シフト設定マスタ!$D$15,希望開始時刻マスタ!AB143&lt;シフト設定マスタ!$E$15,$AH143="ホール"),"D",IF(希望開始時刻マスタ!AB143="休み","休み","")))))</f>
        <v/>
      </c>
      <c r="AC143" s="142" t="str">
        <f>IF(AND(希望開始時刻マスタ!AC143&gt;=シフト設定マスタ!$D$12,希望開始時刻マスタ!AC143&lt;シフト設定マスタ!$E$12,$AH143="キッチン"),"A",IF(AND(希望開始時刻マスタ!AC143&gt;=シフト設定マスタ!$D$13,希望開始時刻マスタ!AC143&lt;シフト設定マスタ!$E$13,$AH143="キッチン"),"B",IF(AND(希望開始時刻マスタ!AC143&gt;=シフト設定マスタ!$D$14,希望開始時刻マスタ!AC143&lt;シフト設定マスタ!$E$14,$AH143="ホール"),"C",IF(AND(希望開始時刻マスタ!AC143&gt;=シフト設定マスタ!$D$15,希望開始時刻マスタ!AC143&lt;シフト設定マスタ!$E$15,$AH143="ホール"),"D",IF(希望開始時刻マスタ!AC143="休み","休み","")))))</f>
        <v/>
      </c>
      <c r="AD143" s="142" t="str">
        <f>IF(AND(希望開始時刻マスタ!AD143&gt;=シフト設定マスタ!$D$12,希望開始時刻マスタ!AD143&lt;シフト設定マスタ!$E$12,$AH143="キッチン"),"A",IF(AND(希望開始時刻マスタ!AD143&gt;=シフト設定マスタ!$D$13,希望開始時刻マスタ!AD143&lt;シフト設定マスタ!$E$13,$AH143="キッチン"),"B",IF(AND(希望開始時刻マスタ!AD143&gt;=シフト設定マスタ!$D$14,希望開始時刻マスタ!AD143&lt;シフト設定マスタ!$E$14,$AH143="ホール"),"C",IF(AND(希望開始時刻マスタ!AD143&gt;=シフト設定マスタ!$D$15,希望開始時刻マスタ!AD143&lt;シフト設定マスタ!$E$15,$AH143="ホール"),"D",IF(希望開始時刻マスタ!AD143="休み","休み","")))))</f>
        <v/>
      </c>
      <c r="AE143" s="142" t="str">
        <f>IF(AND(希望開始時刻マスタ!AE143&gt;=シフト設定マスタ!$D$12,希望開始時刻マスタ!AE143&lt;シフト設定マスタ!$E$12,$AH143="キッチン"),"A",IF(AND(希望開始時刻マスタ!AE143&gt;=シフト設定マスタ!$D$13,希望開始時刻マスタ!AE143&lt;シフト設定マスタ!$E$13,$AH143="キッチン"),"B",IF(AND(希望開始時刻マスタ!AE143&gt;=シフト設定マスタ!$D$14,希望開始時刻マスタ!AE143&lt;シフト設定マスタ!$E$14,$AH143="ホール"),"C",IF(AND(希望開始時刻マスタ!AE143&gt;=シフト設定マスタ!$D$15,希望開始時刻マスタ!AE143&lt;シフト設定マスタ!$E$15,$AH143="ホール"),"D",IF(希望開始時刻マスタ!AE143="休み","休み","")))))</f>
        <v/>
      </c>
      <c r="AF143" s="142" t="str">
        <f>IF(AND(希望開始時刻マスタ!AF143&gt;=シフト設定マスタ!$D$12,希望開始時刻マスタ!AF143&lt;シフト設定マスタ!$E$12,$AH143="キッチン"),"A",IF(AND(希望開始時刻マスタ!AF143&gt;=シフト設定マスタ!$D$13,希望開始時刻マスタ!AF143&lt;シフト設定マスタ!$E$13,$AH143="キッチン"),"B",IF(AND(希望開始時刻マスタ!AF143&gt;=シフト設定マスタ!$D$14,希望開始時刻マスタ!AF143&lt;シフト設定マスタ!$E$14,$AH143="ホール"),"C",IF(AND(希望開始時刻マスタ!AF143&gt;=シフト設定マスタ!$D$15,希望開始時刻マスタ!AF143&lt;シフト設定マスタ!$E$15,$AH143="ホール"),"D",IF(希望開始時刻マスタ!AF143="休み","休み","")))))</f>
        <v/>
      </c>
      <c r="AG143" s="142" t="str">
        <f>IF(AND(希望開始時刻マスタ!AG143&gt;=シフト設定マスタ!$D$12,希望開始時刻マスタ!AG143&lt;シフト設定マスタ!$E$12,$AH143="キッチン"),"A",IF(AND(希望開始時刻マスタ!AG143&gt;=シフト設定マスタ!$D$13,希望開始時刻マスタ!AG143&lt;シフト設定マスタ!$E$13,$AH143="キッチン"),"B",IF(AND(希望開始時刻マスタ!AG143&gt;=シフト設定マスタ!$D$14,希望開始時刻マスタ!AG143&lt;シフト設定マスタ!$E$14,$AH143="ホール"),"C",IF(AND(希望開始時刻マスタ!AG143&gt;=シフト設定マスタ!$D$15,希望開始時刻マスタ!AG143&lt;シフト設定マスタ!$E$15,$AH143="ホール"),"D",IF(希望開始時刻マスタ!AG143="休み","休み","")))))</f>
        <v/>
      </c>
      <c r="AH143" s="143">
        <f>スタッフマスタ!L15</f>
        <v>0</v>
      </c>
    </row>
    <row r="144" spans="2:34" x14ac:dyDescent="0.4">
      <c r="B144" s="17" t="s">
        <v>63</v>
      </c>
      <c r="C144" s="142" t="str">
        <f>IF(AND(希望開始時刻マスタ!C144&gt;=シフト設定マスタ!$D$12,希望開始時刻マスタ!C144&lt;シフト設定マスタ!$E$12,$AH144="キッチン"),"A",IF(AND(希望開始時刻マスタ!C144&gt;=シフト設定マスタ!$D$13,希望開始時刻マスタ!C144&lt;シフト設定マスタ!$E$13,$AH144="キッチン"),"B",IF(AND(希望開始時刻マスタ!C144&gt;=シフト設定マスタ!$D$14,希望開始時刻マスタ!C144&lt;シフト設定マスタ!$E$14,$AH144="ホール"),"C",IF(AND(希望開始時刻マスタ!C144&gt;=シフト設定マスタ!$D$15,希望開始時刻マスタ!C144&lt;シフト設定マスタ!$E$15,$AH144="ホール"),"D",IF(希望開始時刻マスタ!C144="休み","休み","")))))</f>
        <v/>
      </c>
      <c r="D144" s="142" t="str">
        <f>IF(AND(希望開始時刻マスタ!D144&gt;=シフト設定マスタ!$D$12,希望開始時刻マスタ!D144&lt;シフト設定マスタ!$E$12,$AH144="キッチン"),"A",IF(AND(希望開始時刻マスタ!D144&gt;=シフト設定マスタ!$D$13,希望開始時刻マスタ!D144&lt;シフト設定マスタ!$E$13,$AH144="キッチン"),"B",IF(AND(希望開始時刻マスタ!D144&gt;=シフト設定マスタ!$D$14,希望開始時刻マスタ!D144&lt;シフト設定マスタ!$E$14,$AH144="ホール"),"C",IF(AND(希望開始時刻マスタ!D144&gt;=シフト設定マスタ!$D$15,希望開始時刻マスタ!D144&lt;シフト設定マスタ!$E$15,$AH144="ホール"),"D",IF(希望開始時刻マスタ!D144="休み","休み","")))))</f>
        <v/>
      </c>
      <c r="E144" s="142" t="str">
        <f>IF(AND(希望開始時刻マスタ!E144&gt;=シフト設定マスタ!$D$12,希望開始時刻マスタ!E144&lt;シフト設定マスタ!$E$12,$AH144="キッチン"),"A",IF(AND(希望開始時刻マスタ!E144&gt;=シフト設定マスタ!$D$13,希望開始時刻マスタ!E144&lt;シフト設定マスタ!$E$13,$AH144="キッチン"),"B",IF(AND(希望開始時刻マスタ!E144&gt;=シフト設定マスタ!$D$14,希望開始時刻マスタ!E144&lt;シフト設定マスタ!$E$14,$AH144="ホール"),"C",IF(AND(希望開始時刻マスタ!E144&gt;=シフト設定マスタ!$D$15,希望開始時刻マスタ!E144&lt;シフト設定マスタ!$E$15,$AH144="ホール"),"D",IF(希望開始時刻マスタ!E144="休み","休み","")))))</f>
        <v/>
      </c>
      <c r="F144" s="142" t="str">
        <f>IF(AND(希望開始時刻マスタ!F144&gt;=シフト設定マスタ!$D$12,希望開始時刻マスタ!F144&lt;シフト設定マスタ!$E$12,$AH144="キッチン"),"A",IF(AND(希望開始時刻マスタ!F144&gt;=シフト設定マスタ!$D$13,希望開始時刻マスタ!F144&lt;シフト設定マスタ!$E$13,$AH144="キッチン"),"B",IF(AND(希望開始時刻マスタ!F144&gt;=シフト設定マスタ!$D$14,希望開始時刻マスタ!F144&lt;シフト設定マスタ!$E$14,$AH144="ホール"),"C",IF(AND(希望開始時刻マスタ!F144&gt;=シフト設定マスタ!$D$15,希望開始時刻マスタ!F144&lt;シフト設定マスタ!$E$15,$AH144="ホール"),"D",IF(希望開始時刻マスタ!F144="休み","休み","")))))</f>
        <v/>
      </c>
      <c r="G144" s="142" t="str">
        <f>IF(AND(希望開始時刻マスタ!G144&gt;=シフト設定マスタ!$D$12,希望開始時刻マスタ!G144&lt;シフト設定マスタ!$E$12,$AH144="キッチン"),"A",IF(AND(希望開始時刻マスタ!G144&gt;=シフト設定マスタ!$D$13,希望開始時刻マスタ!G144&lt;シフト設定マスタ!$E$13,$AH144="キッチン"),"B",IF(AND(希望開始時刻マスタ!G144&gt;=シフト設定マスタ!$D$14,希望開始時刻マスタ!G144&lt;シフト設定マスタ!$E$14,$AH144="ホール"),"C",IF(AND(希望開始時刻マスタ!G144&gt;=シフト設定マスタ!$D$15,希望開始時刻マスタ!G144&lt;シフト設定マスタ!$E$15,$AH144="ホール"),"D",IF(希望開始時刻マスタ!G144="休み","休み","")))))</f>
        <v/>
      </c>
      <c r="H144" s="142" t="str">
        <f>IF(AND(希望開始時刻マスタ!H144&gt;=シフト設定マスタ!$D$12,希望開始時刻マスタ!H144&lt;シフト設定マスタ!$E$12,$AH144="キッチン"),"A",IF(AND(希望開始時刻マスタ!H144&gt;=シフト設定マスタ!$D$13,希望開始時刻マスタ!H144&lt;シフト設定マスタ!$E$13,$AH144="キッチン"),"B",IF(AND(希望開始時刻マスタ!H144&gt;=シフト設定マスタ!$D$14,希望開始時刻マスタ!H144&lt;シフト設定マスタ!$E$14,$AH144="ホール"),"C",IF(AND(希望開始時刻マスタ!H144&gt;=シフト設定マスタ!$D$15,希望開始時刻マスタ!H144&lt;シフト設定マスタ!$E$15,$AH144="ホール"),"D",IF(希望開始時刻マスタ!H144="休み","休み","")))))</f>
        <v/>
      </c>
      <c r="I144" s="142" t="str">
        <f>IF(AND(希望開始時刻マスタ!I144&gt;=シフト設定マスタ!$D$12,希望開始時刻マスタ!I144&lt;シフト設定マスタ!$E$12,$AH144="キッチン"),"A",IF(AND(希望開始時刻マスタ!I144&gt;=シフト設定マスタ!$D$13,希望開始時刻マスタ!I144&lt;シフト設定マスタ!$E$13,$AH144="キッチン"),"B",IF(AND(希望開始時刻マスタ!I144&gt;=シフト設定マスタ!$D$14,希望開始時刻マスタ!I144&lt;シフト設定マスタ!$E$14,$AH144="ホール"),"C",IF(AND(希望開始時刻マスタ!I144&gt;=シフト設定マスタ!$D$15,希望開始時刻マスタ!I144&lt;シフト設定マスタ!$E$15,$AH144="ホール"),"D",IF(希望開始時刻マスタ!I144="休み","休み","")))))</f>
        <v/>
      </c>
      <c r="J144" s="142" t="str">
        <f>IF(AND(希望開始時刻マスタ!J144&gt;=シフト設定マスタ!$D$12,希望開始時刻マスタ!J144&lt;シフト設定マスタ!$E$12,$AH144="キッチン"),"A",IF(AND(希望開始時刻マスタ!J144&gt;=シフト設定マスタ!$D$13,希望開始時刻マスタ!J144&lt;シフト設定マスタ!$E$13,$AH144="キッチン"),"B",IF(AND(希望開始時刻マスタ!J144&gt;=シフト設定マスタ!$D$14,希望開始時刻マスタ!J144&lt;シフト設定マスタ!$E$14,$AH144="ホール"),"C",IF(AND(希望開始時刻マスタ!J144&gt;=シフト設定マスタ!$D$15,希望開始時刻マスタ!J144&lt;シフト設定マスタ!$E$15,$AH144="ホール"),"D",IF(希望開始時刻マスタ!J144="休み","休み","")))))</f>
        <v/>
      </c>
      <c r="K144" s="142" t="str">
        <f>IF(AND(希望開始時刻マスタ!K144&gt;=シフト設定マスタ!$D$12,希望開始時刻マスタ!K144&lt;シフト設定マスタ!$E$12,$AH144="キッチン"),"A",IF(AND(希望開始時刻マスタ!K144&gt;=シフト設定マスタ!$D$13,希望開始時刻マスタ!K144&lt;シフト設定マスタ!$E$13,$AH144="キッチン"),"B",IF(AND(希望開始時刻マスタ!K144&gt;=シフト設定マスタ!$D$14,希望開始時刻マスタ!K144&lt;シフト設定マスタ!$E$14,$AH144="ホール"),"C",IF(AND(希望開始時刻マスタ!K144&gt;=シフト設定マスタ!$D$15,希望開始時刻マスタ!K144&lt;シフト設定マスタ!$E$15,$AH144="ホール"),"D",IF(希望開始時刻マスタ!K144="休み","休み","")))))</f>
        <v/>
      </c>
      <c r="L144" s="142" t="str">
        <f>IF(AND(希望開始時刻マスタ!L144&gt;=シフト設定マスタ!$D$12,希望開始時刻マスタ!L144&lt;シフト設定マスタ!$E$12,$AH144="キッチン"),"A",IF(AND(希望開始時刻マスタ!L144&gt;=シフト設定マスタ!$D$13,希望開始時刻マスタ!L144&lt;シフト設定マスタ!$E$13,$AH144="キッチン"),"B",IF(AND(希望開始時刻マスタ!L144&gt;=シフト設定マスタ!$D$14,希望開始時刻マスタ!L144&lt;シフト設定マスタ!$E$14,$AH144="ホール"),"C",IF(AND(希望開始時刻マスタ!L144&gt;=シフト設定マスタ!$D$15,希望開始時刻マスタ!L144&lt;シフト設定マスタ!$E$15,$AH144="ホール"),"D",IF(希望開始時刻マスタ!L144="休み","休み","")))))</f>
        <v/>
      </c>
      <c r="M144" s="142" t="str">
        <f>IF(AND(希望開始時刻マスタ!M144&gt;=シフト設定マスタ!$D$12,希望開始時刻マスタ!M144&lt;シフト設定マスタ!$E$12,$AH144="キッチン"),"A",IF(AND(希望開始時刻マスタ!M144&gt;=シフト設定マスタ!$D$13,希望開始時刻マスタ!M144&lt;シフト設定マスタ!$E$13,$AH144="キッチン"),"B",IF(AND(希望開始時刻マスタ!M144&gt;=シフト設定マスタ!$D$14,希望開始時刻マスタ!M144&lt;シフト設定マスタ!$E$14,$AH144="ホール"),"C",IF(AND(希望開始時刻マスタ!M144&gt;=シフト設定マスタ!$D$15,希望開始時刻マスタ!M144&lt;シフト設定マスタ!$E$15,$AH144="ホール"),"D",IF(希望開始時刻マスタ!M144="休み","休み","")))))</f>
        <v/>
      </c>
      <c r="N144" s="142" t="str">
        <f>IF(AND(希望開始時刻マスタ!N144&gt;=シフト設定マスタ!$D$12,希望開始時刻マスタ!N144&lt;シフト設定マスタ!$E$12,$AH144="キッチン"),"A",IF(AND(希望開始時刻マスタ!N144&gt;=シフト設定マスタ!$D$13,希望開始時刻マスタ!N144&lt;シフト設定マスタ!$E$13,$AH144="キッチン"),"B",IF(AND(希望開始時刻マスタ!N144&gt;=シフト設定マスタ!$D$14,希望開始時刻マスタ!N144&lt;シフト設定マスタ!$E$14,$AH144="ホール"),"C",IF(AND(希望開始時刻マスタ!N144&gt;=シフト設定マスタ!$D$15,希望開始時刻マスタ!N144&lt;シフト設定マスタ!$E$15,$AH144="ホール"),"D",IF(希望開始時刻マスタ!N144="休み","休み","")))))</f>
        <v/>
      </c>
      <c r="O144" s="142" t="str">
        <f>IF(AND(希望開始時刻マスタ!O144&gt;=シフト設定マスタ!$D$12,希望開始時刻マスタ!O144&lt;シフト設定マスタ!$E$12,$AH144="キッチン"),"A",IF(AND(希望開始時刻マスタ!O144&gt;=シフト設定マスタ!$D$13,希望開始時刻マスタ!O144&lt;シフト設定マスタ!$E$13,$AH144="キッチン"),"B",IF(AND(希望開始時刻マスタ!O144&gt;=シフト設定マスタ!$D$14,希望開始時刻マスタ!O144&lt;シフト設定マスタ!$E$14,$AH144="ホール"),"C",IF(AND(希望開始時刻マスタ!O144&gt;=シフト設定マスタ!$D$15,希望開始時刻マスタ!O144&lt;シフト設定マスタ!$E$15,$AH144="ホール"),"D",IF(希望開始時刻マスタ!O144="休み","休み","")))))</f>
        <v/>
      </c>
      <c r="P144" s="142" t="str">
        <f>IF(AND(希望開始時刻マスタ!P144&gt;=シフト設定マスタ!$D$12,希望開始時刻マスタ!P144&lt;シフト設定マスタ!$E$12,$AH144="キッチン"),"A",IF(AND(希望開始時刻マスタ!P144&gt;=シフト設定マスタ!$D$13,希望開始時刻マスタ!P144&lt;シフト設定マスタ!$E$13,$AH144="キッチン"),"B",IF(AND(希望開始時刻マスタ!P144&gt;=シフト設定マスタ!$D$14,希望開始時刻マスタ!P144&lt;シフト設定マスタ!$E$14,$AH144="ホール"),"C",IF(AND(希望開始時刻マスタ!P144&gt;=シフト設定マスタ!$D$15,希望開始時刻マスタ!P144&lt;シフト設定マスタ!$E$15,$AH144="ホール"),"D",IF(希望開始時刻マスタ!P144="休み","休み","")))))</f>
        <v/>
      </c>
      <c r="Q144" s="142" t="str">
        <f>IF(AND(希望開始時刻マスタ!Q144&gt;=シフト設定マスタ!$D$12,希望開始時刻マスタ!Q144&lt;シフト設定マスタ!$E$12,$AH144="キッチン"),"A",IF(AND(希望開始時刻マスタ!Q144&gt;=シフト設定マスタ!$D$13,希望開始時刻マスタ!Q144&lt;シフト設定マスタ!$E$13,$AH144="キッチン"),"B",IF(AND(希望開始時刻マスタ!Q144&gt;=シフト設定マスタ!$D$14,希望開始時刻マスタ!Q144&lt;シフト設定マスタ!$E$14,$AH144="ホール"),"C",IF(AND(希望開始時刻マスタ!Q144&gt;=シフト設定マスタ!$D$15,希望開始時刻マスタ!Q144&lt;シフト設定マスタ!$E$15,$AH144="ホール"),"D",IF(希望開始時刻マスタ!Q144="休み","休み","")))))</f>
        <v/>
      </c>
      <c r="R144" s="142" t="str">
        <f>IF(AND(希望開始時刻マスタ!R144&gt;=シフト設定マスタ!$D$12,希望開始時刻マスタ!R144&lt;シフト設定マスタ!$E$12,$AH144="キッチン"),"A",IF(AND(希望開始時刻マスタ!R144&gt;=シフト設定マスタ!$D$13,希望開始時刻マスタ!R144&lt;シフト設定マスタ!$E$13,$AH144="キッチン"),"B",IF(AND(希望開始時刻マスタ!R144&gt;=シフト設定マスタ!$D$14,希望開始時刻マスタ!R144&lt;シフト設定マスタ!$E$14,$AH144="ホール"),"C",IF(AND(希望開始時刻マスタ!R144&gt;=シフト設定マスタ!$D$15,希望開始時刻マスタ!R144&lt;シフト設定マスタ!$E$15,$AH144="ホール"),"D",IF(希望開始時刻マスタ!R144="休み","休み","")))))</f>
        <v/>
      </c>
      <c r="S144" s="142" t="str">
        <f>IF(AND(希望開始時刻マスタ!S144&gt;=シフト設定マスタ!$D$12,希望開始時刻マスタ!S144&lt;シフト設定マスタ!$E$12,$AH144="キッチン"),"A",IF(AND(希望開始時刻マスタ!S144&gt;=シフト設定マスタ!$D$13,希望開始時刻マスタ!S144&lt;シフト設定マスタ!$E$13,$AH144="キッチン"),"B",IF(AND(希望開始時刻マスタ!S144&gt;=シフト設定マスタ!$D$14,希望開始時刻マスタ!S144&lt;シフト設定マスタ!$E$14,$AH144="ホール"),"C",IF(AND(希望開始時刻マスタ!S144&gt;=シフト設定マスタ!$D$15,希望開始時刻マスタ!S144&lt;シフト設定マスタ!$E$15,$AH144="ホール"),"D",IF(希望開始時刻マスタ!S144="休み","休み","")))))</f>
        <v/>
      </c>
      <c r="T144" s="142" t="str">
        <f>IF(AND(希望開始時刻マスタ!T144&gt;=シフト設定マスタ!$D$12,希望開始時刻マスタ!T144&lt;シフト設定マスタ!$E$12,$AH144="キッチン"),"A",IF(AND(希望開始時刻マスタ!T144&gt;=シフト設定マスタ!$D$13,希望開始時刻マスタ!T144&lt;シフト設定マスタ!$E$13,$AH144="キッチン"),"B",IF(AND(希望開始時刻マスタ!T144&gt;=シフト設定マスタ!$D$14,希望開始時刻マスタ!T144&lt;シフト設定マスタ!$E$14,$AH144="ホール"),"C",IF(AND(希望開始時刻マスタ!T144&gt;=シフト設定マスタ!$D$15,希望開始時刻マスタ!T144&lt;シフト設定マスタ!$E$15,$AH144="ホール"),"D",IF(希望開始時刻マスタ!T144="休み","休み","")))))</f>
        <v/>
      </c>
      <c r="U144" s="142" t="str">
        <f>IF(AND(希望開始時刻マスタ!U144&gt;=シフト設定マスタ!$D$12,希望開始時刻マスタ!U144&lt;シフト設定マスタ!$E$12,$AH144="キッチン"),"A",IF(AND(希望開始時刻マスタ!U144&gt;=シフト設定マスタ!$D$13,希望開始時刻マスタ!U144&lt;シフト設定マスタ!$E$13,$AH144="キッチン"),"B",IF(AND(希望開始時刻マスタ!U144&gt;=シフト設定マスタ!$D$14,希望開始時刻マスタ!U144&lt;シフト設定マスタ!$E$14,$AH144="ホール"),"C",IF(AND(希望開始時刻マスタ!U144&gt;=シフト設定マスタ!$D$15,希望開始時刻マスタ!U144&lt;シフト設定マスタ!$E$15,$AH144="ホール"),"D",IF(希望開始時刻マスタ!U144="休み","休み","")))))</f>
        <v/>
      </c>
      <c r="V144" s="142" t="str">
        <f>IF(AND(希望開始時刻マスタ!V144&gt;=シフト設定マスタ!$D$12,希望開始時刻マスタ!V144&lt;シフト設定マスタ!$E$12,$AH144="キッチン"),"A",IF(AND(希望開始時刻マスタ!V144&gt;=シフト設定マスタ!$D$13,希望開始時刻マスタ!V144&lt;シフト設定マスタ!$E$13,$AH144="キッチン"),"B",IF(AND(希望開始時刻マスタ!V144&gt;=シフト設定マスタ!$D$14,希望開始時刻マスタ!V144&lt;シフト設定マスタ!$E$14,$AH144="ホール"),"C",IF(AND(希望開始時刻マスタ!V144&gt;=シフト設定マスタ!$D$15,希望開始時刻マスタ!V144&lt;シフト設定マスタ!$E$15,$AH144="ホール"),"D",IF(希望開始時刻マスタ!V144="休み","休み","")))))</f>
        <v/>
      </c>
      <c r="W144" s="142" t="str">
        <f>IF(AND(希望開始時刻マスタ!W144&gt;=シフト設定マスタ!$D$12,希望開始時刻マスタ!W144&lt;シフト設定マスタ!$E$12,$AH144="キッチン"),"A",IF(AND(希望開始時刻マスタ!W144&gt;=シフト設定マスタ!$D$13,希望開始時刻マスタ!W144&lt;シフト設定マスタ!$E$13,$AH144="キッチン"),"B",IF(AND(希望開始時刻マスタ!W144&gt;=シフト設定マスタ!$D$14,希望開始時刻マスタ!W144&lt;シフト設定マスタ!$E$14,$AH144="ホール"),"C",IF(AND(希望開始時刻マスタ!W144&gt;=シフト設定マスタ!$D$15,希望開始時刻マスタ!W144&lt;シフト設定マスタ!$E$15,$AH144="ホール"),"D",IF(希望開始時刻マスタ!W144="休み","休み","")))))</f>
        <v/>
      </c>
      <c r="X144" s="142" t="str">
        <f>IF(AND(希望開始時刻マスタ!X144&gt;=シフト設定マスタ!$D$12,希望開始時刻マスタ!X144&lt;シフト設定マスタ!$E$12,$AH144="キッチン"),"A",IF(AND(希望開始時刻マスタ!X144&gt;=シフト設定マスタ!$D$13,希望開始時刻マスタ!X144&lt;シフト設定マスタ!$E$13,$AH144="キッチン"),"B",IF(AND(希望開始時刻マスタ!X144&gt;=シフト設定マスタ!$D$14,希望開始時刻マスタ!X144&lt;シフト設定マスタ!$E$14,$AH144="ホール"),"C",IF(AND(希望開始時刻マスタ!X144&gt;=シフト設定マスタ!$D$15,希望開始時刻マスタ!X144&lt;シフト設定マスタ!$E$15,$AH144="ホール"),"D",IF(希望開始時刻マスタ!X144="休み","休み","")))))</f>
        <v/>
      </c>
      <c r="Y144" s="142" t="str">
        <f>IF(AND(希望開始時刻マスタ!Y144&gt;=シフト設定マスタ!$D$12,希望開始時刻マスタ!Y144&lt;シフト設定マスタ!$E$12,$AH144="キッチン"),"A",IF(AND(希望開始時刻マスタ!Y144&gt;=シフト設定マスタ!$D$13,希望開始時刻マスタ!Y144&lt;シフト設定マスタ!$E$13,$AH144="キッチン"),"B",IF(AND(希望開始時刻マスタ!Y144&gt;=シフト設定マスタ!$D$14,希望開始時刻マスタ!Y144&lt;シフト設定マスタ!$E$14,$AH144="ホール"),"C",IF(AND(希望開始時刻マスタ!Y144&gt;=シフト設定マスタ!$D$15,希望開始時刻マスタ!Y144&lt;シフト設定マスタ!$E$15,$AH144="ホール"),"D",IF(希望開始時刻マスタ!Y144="休み","休み","")))))</f>
        <v/>
      </c>
      <c r="Z144" s="142" t="str">
        <f>IF(AND(希望開始時刻マスタ!Z144&gt;=シフト設定マスタ!$D$12,希望開始時刻マスタ!Z144&lt;シフト設定マスタ!$E$12,$AH144="キッチン"),"A",IF(AND(希望開始時刻マスタ!Z144&gt;=シフト設定マスタ!$D$13,希望開始時刻マスタ!Z144&lt;シフト設定マスタ!$E$13,$AH144="キッチン"),"B",IF(AND(希望開始時刻マスタ!Z144&gt;=シフト設定マスタ!$D$14,希望開始時刻マスタ!Z144&lt;シフト設定マスタ!$E$14,$AH144="ホール"),"C",IF(AND(希望開始時刻マスタ!Z144&gt;=シフト設定マスタ!$D$15,希望開始時刻マスタ!Z144&lt;シフト設定マスタ!$E$15,$AH144="ホール"),"D",IF(希望開始時刻マスタ!Z144="休み","休み","")))))</f>
        <v/>
      </c>
      <c r="AA144" s="142" t="str">
        <f>IF(AND(希望開始時刻マスタ!AA144&gt;=シフト設定マスタ!$D$12,希望開始時刻マスタ!AA144&lt;シフト設定マスタ!$E$12,$AH144="キッチン"),"A",IF(AND(希望開始時刻マスタ!AA144&gt;=シフト設定マスタ!$D$13,希望開始時刻マスタ!AA144&lt;シフト設定マスタ!$E$13,$AH144="キッチン"),"B",IF(AND(希望開始時刻マスタ!AA144&gt;=シフト設定マスタ!$D$14,希望開始時刻マスタ!AA144&lt;シフト設定マスタ!$E$14,$AH144="ホール"),"C",IF(AND(希望開始時刻マスタ!AA144&gt;=シフト設定マスタ!$D$15,希望開始時刻マスタ!AA144&lt;シフト設定マスタ!$E$15,$AH144="ホール"),"D",IF(希望開始時刻マスタ!AA144="休み","休み","")))))</f>
        <v/>
      </c>
      <c r="AB144" s="142" t="str">
        <f>IF(AND(希望開始時刻マスタ!AB144&gt;=シフト設定マスタ!$D$12,希望開始時刻マスタ!AB144&lt;シフト設定マスタ!$E$12,$AH144="キッチン"),"A",IF(AND(希望開始時刻マスタ!AB144&gt;=シフト設定マスタ!$D$13,希望開始時刻マスタ!AB144&lt;シフト設定マスタ!$E$13,$AH144="キッチン"),"B",IF(AND(希望開始時刻マスタ!AB144&gt;=シフト設定マスタ!$D$14,希望開始時刻マスタ!AB144&lt;シフト設定マスタ!$E$14,$AH144="ホール"),"C",IF(AND(希望開始時刻マスタ!AB144&gt;=シフト設定マスタ!$D$15,希望開始時刻マスタ!AB144&lt;シフト設定マスタ!$E$15,$AH144="ホール"),"D",IF(希望開始時刻マスタ!AB144="休み","休み","")))))</f>
        <v/>
      </c>
      <c r="AC144" s="142" t="str">
        <f>IF(AND(希望開始時刻マスタ!AC144&gt;=シフト設定マスタ!$D$12,希望開始時刻マスタ!AC144&lt;シフト設定マスタ!$E$12,$AH144="キッチン"),"A",IF(AND(希望開始時刻マスタ!AC144&gt;=シフト設定マスタ!$D$13,希望開始時刻マスタ!AC144&lt;シフト設定マスタ!$E$13,$AH144="キッチン"),"B",IF(AND(希望開始時刻マスタ!AC144&gt;=シフト設定マスタ!$D$14,希望開始時刻マスタ!AC144&lt;シフト設定マスタ!$E$14,$AH144="ホール"),"C",IF(AND(希望開始時刻マスタ!AC144&gt;=シフト設定マスタ!$D$15,希望開始時刻マスタ!AC144&lt;シフト設定マスタ!$E$15,$AH144="ホール"),"D",IF(希望開始時刻マスタ!AC144="休み","休み","")))))</f>
        <v/>
      </c>
      <c r="AD144" s="142" t="str">
        <f>IF(AND(希望開始時刻マスタ!AD144&gt;=シフト設定マスタ!$D$12,希望開始時刻マスタ!AD144&lt;シフト設定マスタ!$E$12,$AH144="キッチン"),"A",IF(AND(希望開始時刻マスタ!AD144&gt;=シフト設定マスタ!$D$13,希望開始時刻マスタ!AD144&lt;シフト設定マスタ!$E$13,$AH144="キッチン"),"B",IF(AND(希望開始時刻マスタ!AD144&gt;=シフト設定マスタ!$D$14,希望開始時刻マスタ!AD144&lt;シフト設定マスタ!$E$14,$AH144="ホール"),"C",IF(AND(希望開始時刻マスタ!AD144&gt;=シフト設定マスタ!$D$15,希望開始時刻マスタ!AD144&lt;シフト設定マスタ!$E$15,$AH144="ホール"),"D",IF(希望開始時刻マスタ!AD144="休み","休み","")))))</f>
        <v/>
      </c>
      <c r="AE144" s="142" t="str">
        <f>IF(AND(希望開始時刻マスタ!AE144&gt;=シフト設定マスタ!$D$12,希望開始時刻マスタ!AE144&lt;シフト設定マスタ!$E$12,$AH144="キッチン"),"A",IF(AND(希望開始時刻マスタ!AE144&gt;=シフト設定マスタ!$D$13,希望開始時刻マスタ!AE144&lt;シフト設定マスタ!$E$13,$AH144="キッチン"),"B",IF(AND(希望開始時刻マスタ!AE144&gt;=シフト設定マスタ!$D$14,希望開始時刻マスタ!AE144&lt;シフト設定マスタ!$E$14,$AH144="ホール"),"C",IF(AND(希望開始時刻マスタ!AE144&gt;=シフト設定マスタ!$D$15,希望開始時刻マスタ!AE144&lt;シフト設定マスタ!$E$15,$AH144="ホール"),"D",IF(希望開始時刻マスタ!AE144="休み","休み","")))))</f>
        <v/>
      </c>
      <c r="AF144" s="142" t="str">
        <f>IF(AND(希望開始時刻マスタ!AF144&gt;=シフト設定マスタ!$D$12,希望開始時刻マスタ!AF144&lt;シフト設定マスタ!$E$12,$AH144="キッチン"),"A",IF(AND(希望開始時刻マスタ!AF144&gt;=シフト設定マスタ!$D$13,希望開始時刻マスタ!AF144&lt;シフト設定マスタ!$E$13,$AH144="キッチン"),"B",IF(AND(希望開始時刻マスタ!AF144&gt;=シフト設定マスタ!$D$14,希望開始時刻マスタ!AF144&lt;シフト設定マスタ!$E$14,$AH144="ホール"),"C",IF(AND(希望開始時刻マスタ!AF144&gt;=シフト設定マスタ!$D$15,希望開始時刻マスタ!AF144&lt;シフト設定マスタ!$E$15,$AH144="ホール"),"D",IF(希望開始時刻マスタ!AF144="休み","休み","")))))</f>
        <v/>
      </c>
      <c r="AG144" s="142" t="str">
        <f>IF(AND(希望開始時刻マスタ!AG144&gt;=シフト設定マスタ!$D$12,希望開始時刻マスタ!AG144&lt;シフト設定マスタ!$E$12,$AH144="キッチン"),"A",IF(AND(希望開始時刻マスタ!AG144&gt;=シフト設定マスタ!$D$13,希望開始時刻マスタ!AG144&lt;シフト設定マスタ!$E$13,$AH144="キッチン"),"B",IF(AND(希望開始時刻マスタ!AG144&gt;=シフト設定マスタ!$D$14,希望開始時刻マスタ!AG144&lt;シフト設定マスタ!$E$14,$AH144="ホール"),"C",IF(AND(希望開始時刻マスタ!AG144&gt;=シフト設定マスタ!$D$15,希望開始時刻マスタ!AG144&lt;シフト設定マスタ!$E$15,$AH144="ホール"),"D",IF(希望開始時刻マスタ!AG144="休み","休み","")))))</f>
        <v/>
      </c>
      <c r="AH144" s="143">
        <f>スタッフマスタ!L16</f>
        <v>0</v>
      </c>
    </row>
    <row r="145" spans="2:34" x14ac:dyDescent="0.4">
      <c r="B145" s="17" t="s">
        <v>64</v>
      </c>
      <c r="C145" s="142" t="str">
        <f>IF(AND(希望開始時刻マスタ!C145&gt;=シフト設定マスタ!$D$12,希望開始時刻マスタ!C145&lt;シフト設定マスタ!$E$12,$AH145="キッチン"),"A",IF(AND(希望開始時刻マスタ!C145&gt;=シフト設定マスタ!$D$13,希望開始時刻マスタ!C145&lt;シフト設定マスタ!$E$13,$AH145="キッチン"),"B",IF(AND(希望開始時刻マスタ!C145&gt;=シフト設定マスタ!$D$14,希望開始時刻マスタ!C145&lt;シフト設定マスタ!$E$14,$AH145="ホール"),"C",IF(AND(希望開始時刻マスタ!C145&gt;=シフト設定マスタ!$D$15,希望開始時刻マスタ!C145&lt;シフト設定マスタ!$E$15,$AH145="ホール"),"D",IF(希望開始時刻マスタ!C145="休み","休み","")))))</f>
        <v/>
      </c>
      <c r="D145" s="142" t="str">
        <f>IF(AND(希望開始時刻マスタ!D145&gt;=シフト設定マスタ!$D$12,希望開始時刻マスタ!D145&lt;シフト設定マスタ!$E$12,$AH145="キッチン"),"A",IF(AND(希望開始時刻マスタ!D145&gt;=シフト設定マスタ!$D$13,希望開始時刻マスタ!D145&lt;シフト設定マスタ!$E$13,$AH145="キッチン"),"B",IF(AND(希望開始時刻マスタ!D145&gt;=シフト設定マスタ!$D$14,希望開始時刻マスタ!D145&lt;シフト設定マスタ!$E$14,$AH145="ホール"),"C",IF(AND(希望開始時刻マスタ!D145&gt;=シフト設定マスタ!$D$15,希望開始時刻マスタ!D145&lt;シフト設定マスタ!$E$15,$AH145="ホール"),"D",IF(希望開始時刻マスタ!D145="休み","休み","")))))</f>
        <v/>
      </c>
      <c r="E145" s="142" t="str">
        <f>IF(AND(希望開始時刻マスタ!E145&gt;=シフト設定マスタ!$D$12,希望開始時刻マスタ!E145&lt;シフト設定マスタ!$E$12,$AH145="キッチン"),"A",IF(AND(希望開始時刻マスタ!E145&gt;=シフト設定マスタ!$D$13,希望開始時刻マスタ!E145&lt;シフト設定マスタ!$E$13,$AH145="キッチン"),"B",IF(AND(希望開始時刻マスタ!E145&gt;=シフト設定マスタ!$D$14,希望開始時刻マスタ!E145&lt;シフト設定マスタ!$E$14,$AH145="ホール"),"C",IF(AND(希望開始時刻マスタ!E145&gt;=シフト設定マスタ!$D$15,希望開始時刻マスタ!E145&lt;シフト設定マスタ!$E$15,$AH145="ホール"),"D",IF(希望開始時刻マスタ!E145="休み","休み","")))))</f>
        <v/>
      </c>
      <c r="F145" s="142" t="str">
        <f>IF(AND(希望開始時刻マスタ!F145&gt;=シフト設定マスタ!$D$12,希望開始時刻マスタ!F145&lt;シフト設定マスタ!$E$12,$AH145="キッチン"),"A",IF(AND(希望開始時刻マスタ!F145&gt;=シフト設定マスタ!$D$13,希望開始時刻マスタ!F145&lt;シフト設定マスタ!$E$13,$AH145="キッチン"),"B",IF(AND(希望開始時刻マスタ!F145&gt;=シフト設定マスタ!$D$14,希望開始時刻マスタ!F145&lt;シフト設定マスタ!$E$14,$AH145="ホール"),"C",IF(AND(希望開始時刻マスタ!F145&gt;=シフト設定マスタ!$D$15,希望開始時刻マスタ!F145&lt;シフト設定マスタ!$E$15,$AH145="ホール"),"D",IF(希望開始時刻マスタ!F145="休み","休み","")))))</f>
        <v/>
      </c>
      <c r="G145" s="142" t="str">
        <f>IF(AND(希望開始時刻マスタ!G145&gt;=シフト設定マスタ!$D$12,希望開始時刻マスタ!G145&lt;シフト設定マスタ!$E$12,$AH145="キッチン"),"A",IF(AND(希望開始時刻マスタ!G145&gt;=シフト設定マスタ!$D$13,希望開始時刻マスタ!G145&lt;シフト設定マスタ!$E$13,$AH145="キッチン"),"B",IF(AND(希望開始時刻マスタ!G145&gt;=シフト設定マスタ!$D$14,希望開始時刻マスタ!G145&lt;シフト設定マスタ!$E$14,$AH145="ホール"),"C",IF(AND(希望開始時刻マスタ!G145&gt;=シフト設定マスタ!$D$15,希望開始時刻マスタ!G145&lt;シフト設定マスタ!$E$15,$AH145="ホール"),"D",IF(希望開始時刻マスタ!G145="休み","休み","")))))</f>
        <v/>
      </c>
      <c r="H145" s="142" t="str">
        <f>IF(AND(希望開始時刻マスタ!H145&gt;=シフト設定マスタ!$D$12,希望開始時刻マスタ!H145&lt;シフト設定マスタ!$E$12,$AH145="キッチン"),"A",IF(AND(希望開始時刻マスタ!H145&gt;=シフト設定マスタ!$D$13,希望開始時刻マスタ!H145&lt;シフト設定マスタ!$E$13,$AH145="キッチン"),"B",IF(AND(希望開始時刻マスタ!H145&gt;=シフト設定マスタ!$D$14,希望開始時刻マスタ!H145&lt;シフト設定マスタ!$E$14,$AH145="ホール"),"C",IF(AND(希望開始時刻マスタ!H145&gt;=シフト設定マスタ!$D$15,希望開始時刻マスタ!H145&lt;シフト設定マスタ!$E$15,$AH145="ホール"),"D",IF(希望開始時刻マスタ!H145="休み","休み","")))))</f>
        <v/>
      </c>
      <c r="I145" s="142" t="str">
        <f>IF(AND(希望開始時刻マスタ!I145&gt;=シフト設定マスタ!$D$12,希望開始時刻マスタ!I145&lt;シフト設定マスタ!$E$12,$AH145="キッチン"),"A",IF(AND(希望開始時刻マスタ!I145&gt;=シフト設定マスタ!$D$13,希望開始時刻マスタ!I145&lt;シフト設定マスタ!$E$13,$AH145="キッチン"),"B",IF(AND(希望開始時刻マスタ!I145&gt;=シフト設定マスタ!$D$14,希望開始時刻マスタ!I145&lt;シフト設定マスタ!$E$14,$AH145="ホール"),"C",IF(AND(希望開始時刻マスタ!I145&gt;=シフト設定マスタ!$D$15,希望開始時刻マスタ!I145&lt;シフト設定マスタ!$E$15,$AH145="ホール"),"D",IF(希望開始時刻マスタ!I145="休み","休み","")))))</f>
        <v/>
      </c>
      <c r="J145" s="142" t="str">
        <f>IF(AND(希望開始時刻マスタ!J145&gt;=シフト設定マスタ!$D$12,希望開始時刻マスタ!J145&lt;シフト設定マスタ!$E$12,$AH145="キッチン"),"A",IF(AND(希望開始時刻マスタ!J145&gt;=シフト設定マスタ!$D$13,希望開始時刻マスタ!J145&lt;シフト設定マスタ!$E$13,$AH145="キッチン"),"B",IF(AND(希望開始時刻マスタ!J145&gt;=シフト設定マスタ!$D$14,希望開始時刻マスタ!J145&lt;シフト設定マスタ!$E$14,$AH145="ホール"),"C",IF(AND(希望開始時刻マスタ!J145&gt;=シフト設定マスタ!$D$15,希望開始時刻マスタ!J145&lt;シフト設定マスタ!$E$15,$AH145="ホール"),"D",IF(希望開始時刻マスタ!J145="休み","休み","")))))</f>
        <v/>
      </c>
      <c r="K145" s="142" t="str">
        <f>IF(AND(希望開始時刻マスタ!K145&gt;=シフト設定マスタ!$D$12,希望開始時刻マスタ!K145&lt;シフト設定マスタ!$E$12,$AH145="キッチン"),"A",IF(AND(希望開始時刻マスタ!K145&gt;=シフト設定マスタ!$D$13,希望開始時刻マスタ!K145&lt;シフト設定マスタ!$E$13,$AH145="キッチン"),"B",IF(AND(希望開始時刻マスタ!K145&gt;=シフト設定マスタ!$D$14,希望開始時刻マスタ!K145&lt;シフト設定マスタ!$E$14,$AH145="ホール"),"C",IF(AND(希望開始時刻マスタ!K145&gt;=シフト設定マスタ!$D$15,希望開始時刻マスタ!K145&lt;シフト設定マスタ!$E$15,$AH145="ホール"),"D",IF(希望開始時刻マスタ!K145="休み","休み","")))))</f>
        <v/>
      </c>
      <c r="L145" s="142" t="str">
        <f>IF(AND(希望開始時刻マスタ!L145&gt;=シフト設定マスタ!$D$12,希望開始時刻マスタ!L145&lt;シフト設定マスタ!$E$12,$AH145="キッチン"),"A",IF(AND(希望開始時刻マスタ!L145&gt;=シフト設定マスタ!$D$13,希望開始時刻マスタ!L145&lt;シフト設定マスタ!$E$13,$AH145="キッチン"),"B",IF(AND(希望開始時刻マスタ!L145&gt;=シフト設定マスタ!$D$14,希望開始時刻マスタ!L145&lt;シフト設定マスタ!$E$14,$AH145="ホール"),"C",IF(AND(希望開始時刻マスタ!L145&gt;=シフト設定マスタ!$D$15,希望開始時刻マスタ!L145&lt;シフト設定マスタ!$E$15,$AH145="ホール"),"D",IF(希望開始時刻マスタ!L145="休み","休み","")))))</f>
        <v/>
      </c>
      <c r="M145" s="142" t="str">
        <f>IF(AND(希望開始時刻マスタ!M145&gt;=シフト設定マスタ!$D$12,希望開始時刻マスタ!M145&lt;シフト設定マスタ!$E$12,$AH145="キッチン"),"A",IF(AND(希望開始時刻マスタ!M145&gt;=シフト設定マスタ!$D$13,希望開始時刻マスタ!M145&lt;シフト設定マスタ!$E$13,$AH145="キッチン"),"B",IF(AND(希望開始時刻マスタ!M145&gt;=シフト設定マスタ!$D$14,希望開始時刻マスタ!M145&lt;シフト設定マスタ!$E$14,$AH145="ホール"),"C",IF(AND(希望開始時刻マスタ!M145&gt;=シフト設定マスタ!$D$15,希望開始時刻マスタ!M145&lt;シフト設定マスタ!$E$15,$AH145="ホール"),"D",IF(希望開始時刻マスタ!M145="休み","休み","")))))</f>
        <v/>
      </c>
      <c r="N145" s="142" t="str">
        <f>IF(AND(希望開始時刻マスタ!N145&gt;=シフト設定マスタ!$D$12,希望開始時刻マスタ!N145&lt;シフト設定マスタ!$E$12,$AH145="キッチン"),"A",IF(AND(希望開始時刻マスタ!N145&gt;=シフト設定マスタ!$D$13,希望開始時刻マスタ!N145&lt;シフト設定マスタ!$E$13,$AH145="キッチン"),"B",IF(AND(希望開始時刻マスタ!N145&gt;=シフト設定マスタ!$D$14,希望開始時刻マスタ!N145&lt;シフト設定マスタ!$E$14,$AH145="ホール"),"C",IF(AND(希望開始時刻マスタ!N145&gt;=シフト設定マスタ!$D$15,希望開始時刻マスタ!N145&lt;シフト設定マスタ!$E$15,$AH145="ホール"),"D",IF(希望開始時刻マスタ!N145="休み","休み","")))))</f>
        <v/>
      </c>
      <c r="O145" s="142" t="str">
        <f>IF(AND(希望開始時刻マスタ!O145&gt;=シフト設定マスタ!$D$12,希望開始時刻マスタ!O145&lt;シフト設定マスタ!$E$12,$AH145="キッチン"),"A",IF(AND(希望開始時刻マスタ!O145&gt;=シフト設定マスタ!$D$13,希望開始時刻マスタ!O145&lt;シフト設定マスタ!$E$13,$AH145="キッチン"),"B",IF(AND(希望開始時刻マスタ!O145&gt;=シフト設定マスタ!$D$14,希望開始時刻マスタ!O145&lt;シフト設定マスタ!$E$14,$AH145="ホール"),"C",IF(AND(希望開始時刻マスタ!O145&gt;=シフト設定マスタ!$D$15,希望開始時刻マスタ!O145&lt;シフト設定マスタ!$E$15,$AH145="ホール"),"D",IF(希望開始時刻マスタ!O145="休み","休み","")))))</f>
        <v/>
      </c>
      <c r="P145" s="142" t="str">
        <f>IF(AND(希望開始時刻マスタ!P145&gt;=シフト設定マスタ!$D$12,希望開始時刻マスタ!P145&lt;シフト設定マスタ!$E$12,$AH145="キッチン"),"A",IF(AND(希望開始時刻マスタ!P145&gt;=シフト設定マスタ!$D$13,希望開始時刻マスタ!P145&lt;シフト設定マスタ!$E$13,$AH145="キッチン"),"B",IF(AND(希望開始時刻マスタ!P145&gt;=シフト設定マスタ!$D$14,希望開始時刻マスタ!P145&lt;シフト設定マスタ!$E$14,$AH145="ホール"),"C",IF(AND(希望開始時刻マスタ!P145&gt;=シフト設定マスタ!$D$15,希望開始時刻マスタ!P145&lt;シフト設定マスタ!$E$15,$AH145="ホール"),"D",IF(希望開始時刻マスタ!P145="休み","休み","")))))</f>
        <v/>
      </c>
      <c r="Q145" s="142" t="str">
        <f>IF(AND(希望開始時刻マスタ!Q145&gt;=シフト設定マスタ!$D$12,希望開始時刻マスタ!Q145&lt;シフト設定マスタ!$E$12,$AH145="キッチン"),"A",IF(AND(希望開始時刻マスタ!Q145&gt;=シフト設定マスタ!$D$13,希望開始時刻マスタ!Q145&lt;シフト設定マスタ!$E$13,$AH145="キッチン"),"B",IF(AND(希望開始時刻マスタ!Q145&gt;=シフト設定マスタ!$D$14,希望開始時刻マスタ!Q145&lt;シフト設定マスタ!$E$14,$AH145="ホール"),"C",IF(AND(希望開始時刻マスタ!Q145&gt;=シフト設定マスタ!$D$15,希望開始時刻マスタ!Q145&lt;シフト設定マスタ!$E$15,$AH145="ホール"),"D",IF(希望開始時刻マスタ!Q145="休み","休み","")))))</f>
        <v/>
      </c>
      <c r="R145" s="142" t="str">
        <f>IF(AND(希望開始時刻マスタ!R145&gt;=シフト設定マスタ!$D$12,希望開始時刻マスタ!R145&lt;シフト設定マスタ!$E$12,$AH145="キッチン"),"A",IF(AND(希望開始時刻マスタ!R145&gt;=シフト設定マスタ!$D$13,希望開始時刻マスタ!R145&lt;シフト設定マスタ!$E$13,$AH145="キッチン"),"B",IF(AND(希望開始時刻マスタ!R145&gt;=シフト設定マスタ!$D$14,希望開始時刻マスタ!R145&lt;シフト設定マスタ!$E$14,$AH145="ホール"),"C",IF(AND(希望開始時刻マスタ!R145&gt;=シフト設定マスタ!$D$15,希望開始時刻マスタ!R145&lt;シフト設定マスタ!$E$15,$AH145="ホール"),"D",IF(希望開始時刻マスタ!R145="休み","休み","")))))</f>
        <v/>
      </c>
      <c r="S145" s="142" t="str">
        <f>IF(AND(希望開始時刻マスタ!S145&gt;=シフト設定マスタ!$D$12,希望開始時刻マスタ!S145&lt;シフト設定マスタ!$E$12,$AH145="キッチン"),"A",IF(AND(希望開始時刻マスタ!S145&gt;=シフト設定マスタ!$D$13,希望開始時刻マスタ!S145&lt;シフト設定マスタ!$E$13,$AH145="キッチン"),"B",IF(AND(希望開始時刻マスタ!S145&gt;=シフト設定マスタ!$D$14,希望開始時刻マスタ!S145&lt;シフト設定マスタ!$E$14,$AH145="ホール"),"C",IF(AND(希望開始時刻マスタ!S145&gt;=シフト設定マスタ!$D$15,希望開始時刻マスタ!S145&lt;シフト設定マスタ!$E$15,$AH145="ホール"),"D",IF(希望開始時刻マスタ!S145="休み","休み","")))))</f>
        <v/>
      </c>
      <c r="T145" s="142" t="str">
        <f>IF(AND(希望開始時刻マスタ!T145&gt;=シフト設定マスタ!$D$12,希望開始時刻マスタ!T145&lt;シフト設定マスタ!$E$12,$AH145="キッチン"),"A",IF(AND(希望開始時刻マスタ!T145&gt;=シフト設定マスタ!$D$13,希望開始時刻マスタ!T145&lt;シフト設定マスタ!$E$13,$AH145="キッチン"),"B",IF(AND(希望開始時刻マスタ!T145&gt;=シフト設定マスタ!$D$14,希望開始時刻マスタ!T145&lt;シフト設定マスタ!$E$14,$AH145="ホール"),"C",IF(AND(希望開始時刻マスタ!T145&gt;=シフト設定マスタ!$D$15,希望開始時刻マスタ!T145&lt;シフト設定マスタ!$E$15,$AH145="ホール"),"D",IF(希望開始時刻マスタ!T145="休み","休み","")))))</f>
        <v/>
      </c>
      <c r="U145" s="142" t="str">
        <f>IF(AND(希望開始時刻マスタ!U145&gt;=シフト設定マスタ!$D$12,希望開始時刻マスタ!U145&lt;シフト設定マスタ!$E$12,$AH145="キッチン"),"A",IF(AND(希望開始時刻マスタ!U145&gt;=シフト設定マスタ!$D$13,希望開始時刻マスタ!U145&lt;シフト設定マスタ!$E$13,$AH145="キッチン"),"B",IF(AND(希望開始時刻マスタ!U145&gt;=シフト設定マスタ!$D$14,希望開始時刻マスタ!U145&lt;シフト設定マスタ!$E$14,$AH145="ホール"),"C",IF(AND(希望開始時刻マスタ!U145&gt;=シフト設定マスタ!$D$15,希望開始時刻マスタ!U145&lt;シフト設定マスタ!$E$15,$AH145="ホール"),"D",IF(希望開始時刻マスタ!U145="休み","休み","")))))</f>
        <v/>
      </c>
      <c r="V145" s="142" t="str">
        <f>IF(AND(希望開始時刻マスタ!V145&gt;=シフト設定マスタ!$D$12,希望開始時刻マスタ!V145&lt;シフト設定マスタ!$E$12,$AH145="キッチン"),"A",IF(AND(希望開始時刻マスタ!V145&gt;=シフト設定マスタ!$D$13,希望開始時刻マスタ!V145&lt;シフト設定マスタ!$E$13,$AH145="キッチン"),"B",IF(AND(希望開始時刻マスタ!V145&gt;=シフト設定マスタ!$D$14,希望開始時刻マスタ!V145&lt;シフト設定マスタ!$E$14,$AH145="ホール"),"C",IF(AND(希望開始時刻マスタ!V145&gt;=シフト設定マスタ!$D$15,希望開始時刻マスタ!V145&lt;シフト設定マスタ!$E$15,$AH145="ホール"),"D",IF(希望開始時刻マスタ!V145="休み","休み","")))))</f>
        <v/>
      </c>
      <c r="W145" s="142" t="str">
        <f>IF(AND(希望開始時刻マスタ!W145&gt;=シフト設定マスタ!$D$12,希望開始時刻マスタ!W145&lt;シフト設定マスタ!$E$12,$AH145="キッチン"),"A",IF(AND(希望開始時刻マスタ!W145&gt;=シフト設定マスタ!$D$13,希望開始時刻マスタ!W145&lt;シフト設定マスタ!$E$13,$AH145="キッチン"),"B",IF(AND(希望開始時刻マスタ!W145&gt;=シフト設定マスタ!$D$14,希望開始時刻マスタ!W145&lt;シフト設定マスタ!$E$14,$AH145="ホール"),"C",IF(AND(希望開始時刻マスタ!W145&gt;=シフト設定マスタ!$D$15,希望開始時刻マスタ!W145&lt;シフト設定マスタ!$E$15,$AH145="ホール"),"D",IF(希望開始時刻マスタ!W145="休み","休み","")))))</f>
        <v/>
      </c>
      <c r="X145" s="142" t="str">
        <f>IF(AND(希望開始時刻マスタ!X145&gt;=シフト設定マスタ!$D$12,希望開始時刻マスタ!X145&lt;シフト設定マスタ!$E$12,$AH145="キッチン"),"A",IF(AND(希望開始時刻マスタ!X145&gt;=シフト設定マスタ!$D$13,希望開始時刻マスタ!X145&lt;シフト設定マスタ!$E$13,$AH145="キッチン"),"B",IF(AND(希望開始時刻マスタ!X145&gt;=シフト設定マスタ!$D$14,希望開始時刻マスタ!X145&lt;シフト設定マスタ!$E$14,$AH145="ホール"),"C",IF(AND(希望開始時刻マスタ!X145&gt;=シフト設定マスタ!$D$15,希望開始時刻マスタ!X145&lt;シフト設定マスタ!$E$15,$AH145="ホール"),"D",IF(希望開始時刻マスタ!X145="休み","休み","")))))</f>
        <v/>
      </c>
      <c r="Y145" s="142" t="str">
        <f>IF(AND(希望開始時刻マスタ!Y145&gt;=シフト設定マスタ!$D$12,希望開始時刻マスタ!Y145&lt;シフト設定マスタ!$E$12,$AH145="キッチン"),"A",IF(AND(希望開始時刻マスタ!Y145&gt;=シフト設定マスタ!$D$13,希望開始時刻マスタ!Y145&lt;シフト設定マスタ!$E$13,$AH145="キッチン"),"B",IF(AND(希望開始時刻マスタ!Y145&gt;=シフト設定マスタ!$D$14,希望開始時刻マスタ!Y145&lt;シフト設定マスタ!$E$14,$AH145="ホール"),"C",IF(AND(希望開始時刻マスタ!Y145&gt;=シフト設定マスタ!$D$15,希望開始時刻マスタ!Y145&lt;シフト設定マスタ!$E$15,$AH145="ホール"),"D",IF(希望開始時刻マスタ!Y145="休み","休み","")))))</f>
        <v/>
      </c>
      <c r="Z145" s="142" t="str">
        <f>IF(AND(希望開始時刻マスタ!Z145&gt;=シフト設定マスタ!$D$12,希望開始時刻マスタ!Z145&lt;シフト設定マスタ!$E$12,$AH145="キッチン"),"A",IF(AND(希望開始時刻マスタ!Z145&gt;=シフト設定マスタ!$D$13,希望開始時刻マスタ!Z145&lt;シフト設定マスタ!$E$13,$AH145="キッチン"),"B",IF(AND(希望開始時刻マスタ!Z145&gt;=シフト設定マスタ!$D$14,希望開始時刻マスタ!Z145&lt;シフト設定マスタ!$E$14,$AH145="ホール"),"C",IF(AND(希望開始時刻マスタ!Z145&gt;=シフト設定マスタ!$D$15,希望開始時刻マスタ!Z145&lt;シフト設定マスタ!$E$15,$AH145="ホール"),"D",IF(希望開始時刻マスタ!Z145="休み","休み","")))))</f>
        <v/>
      </c>
      <c r="AA145" s="142" t="str">
        <f>IF(AND(希望開始時刻マスタ!AA145&gt;=シフト設定マスタ!$D$12,希望開始時刻マスタ!AA145&lt;シフト設定マスタ!$E$12,$AH145="キッチン"),"A",IF(AND(希望開始時刻マスタ!AA145&gt;=シフト設定マスタ!$D$13,希望開始時刻マスタ!AA145&lt;シフト設定マスタ!$E$13,$AH145="キッチン"),"B",IF(AND(希望開始時刻マスタ!AA145&gt;=シフト設定マスタ!$D$14,希望開始時刻マスタ!AA145&lt;シフト設定マスタ!$E$14,$AH145="ホール"),"C",IF(AND(希望開始時刻マスタ!AA145&gt;=シフト設定マスタ!$D$15,希望開始時刻マスタ!AA145&lt;シフト設定マスタ!$E$15,$AH145="ホール"),"D",IF(希望開始時刻マスタ!AA145="休み","休み","")))))</f>
        <v/>
      </c>
      <c r="AB145" s="142" t="str">
        <f>IF(AND(希望開始時刻マスタ!AB145&gt;=シフト設定マスタ!$D$12,希望開始時刻マスタ!AB145&lt;シフト設定マスタ!$E$12,$AH145="キッチン"),"A",IF(AND(希望開始時刻マスタ!AB145&gt;=シフト設定マスタ!$D$13,希望開始時刻マスタ!AB145&lt;シフト設定マスタ!$E$13,$AH145="キッチン"),"B",IF(AND(希望開始時刻マスタ!AB145&gt;=シフト設定マスタ!$D$14,希望開始時刻マスタ!AB145&lt;シフト設定マスタ!$E$14,$AH145="ホール"),"C",IF(AND(希望開始時刻マスタ!AB145&gt;=シフト設定マスタ!$D$15,希望開始時刻マスタ!AB145&lt;シフト設定マスタ!$E$15,$AH145="ホール"),"D",IF(希望開始時刻マスタ!AB145="休み","休み","")))))</f>
        <v/>
      </c>
      <c r="AC145" s="142" t="str">
        <f>IF(AND(希望開始時刻マスタ!AC145&gt;=シフト設定マスタ!$D$12,希望開始時刻マスタ!AC145&lt;シフト設定マスタ!$E$12,$AH145="キッチン"),"A",IF(AND(希望開始時刻マスタ!AC145&gt;=シフト設定マスタ!$D$13,希望開始時刻マスタ!AC145&lt;シフト設定マスタ!$E$13,$AH145="キッチン"),"B",IF(AND(希望開始時刻マスタ!AC145&gt;=シフト設定マスタ!$D$14,希望開始時刻マスタ!AC145&lt;シフト設定マスタ!$E$14,$AH145="ホール"),"C",IF(AND(希望開始時刻マスタ!AC145&gt;=シフト設定マスタ!$D$15,希望開始時刻マスタ!AC145&lt;シフト設定マスタ!$E$15,$AH145="ホール"),"D",IF(希望開始時刻マスタ!AC145="休み","休み","")))))</f>
        <v/>
      </c>
      <c r="AD145" s="142" t="str">
        <f>IF(AND(希望開始時刻マスタ!AD145&gt;=シフト設定マスタ!$D$12,希望開始時刻マスタ!AD145&lt;シフト設定マスタ!$E$12,$AH145="キッチン"),"A",IF(AND(希望開始時刻マスタ!AD145&gt;=シフト設定マスタ!$D$13,希望開始時刻マスタ!AD145&lt;シフト設定マスタ!$E$13,$AH145="キッチン"),"B",IF(AND(希望開始時刻マスタ!AD145&gt;=シフト設定マスタ!$D$14,希望開始時刻マスタ!AD145&lt;シフト設定マスタ!$E$14,$AH145="ホール"),"C",IF(AND(希望開始時刻マスタ!AD145&gt;=シフト設定マスタ!$D$15,希望開始時刻マスタ!AD145&lt;シフト設定マスタ!$E$15,$AH145="ホール"),"D",IF(希望開始時刻マスタ!AD145="休み","休み","")))))</f>
        <v/>
      </c>
      <c r="AE145" s="142" t="str">
        <f>IF(AND(希望開始時刻マスタ!AE145&gt;=シフト設定マスタ!$D$12,希望開始時刻マスタ!AE145&lt;シフト設定マスタ!$E$12,$AH145="キッチン"),"A",IF(AND(希望開始時刻マスタ!AE145&gt;=シフト設定マスタ!$D$13,希望開始時刻マスタ!AE145&lt;シフト設定マスタ!$E$13,$AH145="キッチン"),"B",IF(AND(希望開始時刻マスタ!AE145&gt;=シフト設定マスタ!$D$14,希望開始時刻マスタ!AE145&lt;シフト設定マスタ!$E$14,$AH145="ホール"),"C",IF(AND(希望開始時刻マスタ!AE145&gt;=シフト設定マスタ!$D$15,希望開始時刻マスタ!AE145&lt;シフト設定マスタ!$E$15,$AH145="ホール"),"D",IF(希望開始時刻マスタ!AE145="休み","休み","")))))</f>
        <v/>
      </c>
      <c r="AF145" s="142" t="str">
        <f>IF(AND(希望開始時刻マスタ!AF145&gt;=シフト設定マスタ!$D$12,希望開始時刻マスタ!AF145&lt;シフト設定マスタ!$E$12,$AH145="キッチン"),"A",IF(AND(希望開始時刻マスタ!AF145&gt;=シフト設定マスタ!$D$13,希望開始時刻マスタ!AF145&lt;シフト設定マスタ!$E$13,$AH145="キッチン"),"B",IF(AND(希望開始時刻マスタ!AF145&gt;=シフト設定マスタ!$D$14,希望開始時刻マスタ!AF145&lt;シフト設定マスタ!$E$14,$AH145="ホール"),"C",IF(AND(希望開始時刻マスタ!AF145&gt;=シフト設定マスタ!$D$15,希望開始時刻マスタ!AF145&lt;シフト設定マスタ!$E$15,$AH145="ホール"),"D",IF(希望開始時刻マスタ!AF145="休み","休み","")))))</f>
        <v/>
      </c>
      <c r="AG145" s="142" t="str">
        <f>IF(AND(希望開始時刻マスタ!AG145&gt;=シフト設定マスタ!$D$12,希望開始時刻マスタ!AG145&lt;シフト設定マスタ!$E$12,$AH145="キッチン"),"A",IF(AND(希望開始時刻マスタ!AG145&gt;=シフト設定マスタ!$D$13,希望開始時刻マスタ!AG145&lt;シフト設定マスタ!$E$13,$AH145="キッチン"),"B",IF(AND(希望開始時刻マスタ!AG145&gt;=シフト設定マスタ!$D$14,希望開始時刻マスタ!AG145&lt;シフト設定マスタ!$E$14,$AH145="ホール"),"C",IF(AND(希望開始時刻マスタ!AG145&gt;=シフト設定マスタ!$D$15,希望開始時刻マスタ!AG145&lt;シフト設定マスタ!$E$15,$AH145="ホール"),"D",IF(希望開始時刻マスタ!AG145="休み","休み","")))))</f>
        <v/>
      </c>
      <c r="AH145" s="143">
        <f>スタッフマスタ!L17</f>
        <v>0</v>
      </c>
    </row>
    <row r="146" spans="2:34" x14ac:dyDescent="0.4">
      <c r="B146" s="17" t="s">
        <v>65</v>
      </c>
      <c r="C146" s="142" t="str">
        <f>IF(AND(希望開始時刻マスタ!C146&gt;=シフト設定マスタ!$D$12,希望開始時刻マスタ!C146&lt;シフト設定マスタ!$E$12,$AH146="キッチン"),"A",IF(AND(希望開始時刻マスタ!C146&gt;=シフト設定マスタ!$D$13,希望開始時刻マスタ!C146&lt;シフト設定マスタ!$E$13,$AH146="キッチン"),"B",IF(AND(希望開始時刻マスタ!C146&gt;=シフト設定マスタ!$D$14,希望開始時刻マスタ!C146&lt;シフト設定マスタ!$E$14,$AH146="ホール"),"C",IF(AND(希望開始時刻マスタ!C146&gt;=シフト設定マスタ!$D$15,希望開始時刻マスタ!C146&lt;シフト設定マスタ!$E$15,$AH146="ホール"),"D",IF(希望開始時刻マスタ!C146="休み","休み","")))))</f>
        <v/>
      </c>
      <c r="D146" s="142" t="str">
        <f>IF(AND(希望開始時刻マスタ!D146&gt;=シフト設定マスタ!$D$12,希望開始時刻マスタ!D146&lt;シフト設定マスタ!$E$12,$AH146="キッチン"),"A",IF(AND(希望開始時刻マスタ!D146&gt;=シフト設定マスタ!$D$13,希望開始時刻マスタ!D146&lt;シフト設定マスタ!$E$13,$AH146="キッチン"),"B",IF(AND(希望開始時刻マスタ!D146&gt;=シフト設定マスタ!$D$14,希望開始時刻マスタ!D146&lt;シフト設定マスタ!$E$14,$AH146="ホール"),"C",IF(AND(希望開始時刻マスタ!D146&gt;=シフト設定マスタ!$D$15,希望開始時刻マスタ!D146&lt;シフト設定マスタ!$E$15,$AH146="ホール"),"D",IF(希望開始時刻マスタ!D146="休み","休み","")))))</f>
        <v/>
      </c>
      <c r="E146" s="142" t="str">
        <f>IF(AND(希望開始時刻マスタ!E146&gt;=シフト設定マスタ!$D$12,希望開始時刻マスタ!E146&lt;シフト設定マスタ!$E$12,$AH146="キッチン"),"A",IF(AND(希望開始時刻マスタ!E146&gt;=シフト設定マスタ!$D$13,希望開始時刻マスタ!E146&lt;シフト設定マスタ!$E$13,$AH146="キッチン"),"B",IF(AND(希望開始時刻マスタ!E146&gt;=シフト設定マスタ!$D$14,希望開始時刻マスタ!E146&lt;シフト設定マスタ!$E$14,$AH146="ホール"),"C",IF(AND(希望開始時刻マスタ!E146&gt;=シフト設定マスタ!$D$15,希望開始時刻マスタ!E146&lt;シフト設定マスタ!$E$15,$AH146="ホール"),"D",IF(希望開始時刻マスタ!E146="休み","休み","")))))</f>
        <v/>
      </c>
      <c r="F146" s="142" t="str">
        <f>IF(AND(希望開始時刻マスタ!F146&gt;=シフト設定マスタ!$D$12,希望開始時刻マスタ!F146&lt;シフト設定マスタ!$E$12,$AH146="キッチン"),"A",IF(AND(希望開始時刻マスタ!F146&gt;=シフト設定マスタ!$D$13,希望開始時刻マスタ!F146&lt;シフト設定マスタ!$E$13,$AH146="キッチン"),"B",IF(AND(希望開始時刻マスタ!F146&gt;=シフト設定マスタ!$D$14,希望開始時刻マスタ!F146&lt;シフト設定マスタ!$E$14,$AH146="ホール"),"C",IF(AND(希望開始時刻マスタ!F146&gt;=シフト設定マスタ!$D$15,希望開始時刻マスタ!F146&lt;シフト設定マスタ!$E$15,$AH146="ホール"),"D",IF(希望開始時刻マスタ!F146="休み","休み","")))))</f>
        <v/>
      </c>
      <c r="G146" s="142" t="str">
        <f>IF(AND(希望開始時刻マスタ!G146&gt;=シフト設定マスタ!$D$12,希望開始時刻マスタ!G146&lt;シフト設定マスタ!$E$12,$AH146="キッチン"),"A",IF(AND(希望開始時刻マスタ!G146&gt;=シフト設定マスタ!$D$13,希望開始時刻マスタ!G146&lt;シフト設定マスタ!$E$13,$AH146="キッチン"),"B",IF(AND(希望開始時刻マスタ!G146&gt;=シフト設定マスタ!$D$14,希望開始時刻マスタ!G146&lt;シフト設定マスタ!$E$14,$AH146="ホール"),"C",IF(AND(希望開始時刻マスタ!G146&gt;=シフト設定マスタ!$D$15,希望開始時刻マスタ!G146&lt;シフト設定マスタ!$E$15,$AH146="ホール"),"D",IF(希望開始時刻マスタ!G146="休み","休み","")))))</f>
        <v/>
      </c>
      <c r="H146" s="142" t="str">
        <f>IF(AND(希望開始時刻マスタ!H146&gt;=シフト設定マスタ!$D$12,希望開始時刻マスタ!H146&lt;シフト設定マスタ!$E$12,$AH146="キッチン"),"A",IF(AND(希望開始時刻マスタ!H146&gt;=シフト設定マスタ!$D$13,希望開始時刻マスタ!H146&lt;シフト設定マスタ!$E$13,$AH146="キッチン"),"B",IF(AND(希望開始時刻マスタ!H146&gt;=シフト設定マスタ!$D$14,希望開始時刻マスタ!H146&lt;シフト設定マスタ!$E$14,$AH146="ホール"),"C",IF(AND(希望開始時刻マスタ!H146&gt;=シフト設定マスタ!$D$15,希望開始時刻マスタ!H146&lt;シフト設定マスタ!$E$15,$AH146="ホール"),"D",IF(希望開始時刻マスタ!H146="休み","休み","")))))</f>
        <v/>
      </c>
      <c r="I146" s="142" t="str">
        <f>IF(AND(希望開始時刻マスタ!I146&gt;=シフト設定マスタ!$D$12,希望開始時刻マスタ!I146&lt;シフト設定マスタ!$E$12,$AH146="キッチン"),"A",IF(AND(希望開始時刻マスタ!I146&gt;=シフト設定マスタ!$D$13,希望開始時刻マスタ!I146&lt;シフト設定マスタ!$E$13,$AH146="キッチン"),"B",IF(AND(希望開始時刻マスタ!I146&gt;=シフト設定マスタ!$D$14,希望開始時刻マスタ!I146&lt;シフト設定マスタ!$E$14,$AH146="ホール"),"C",IF(AND(希望開始時刻マスタ!I146&gt;=シフト設定マスタ!$D$15,希望開始時刻マスタ!I146&lt;シフト設定マスタ!$E$15,$AH146="ホール"),"D",IF(希望開始時刻マスタ!I146="休み","休み","")))))</f>
        <v/>
      </c>
      <c r="J146" s="142" t="str">
        <f>IF(AND(希望開始時刻マスタ!J146&gt;=シフト設定マスタ!$D$12,希望開始時刻マスタ!J146&lt;シフト設定マスタ!$E$12,$AH146="キッチン"),"A",IF(AND(希望開始時刻マスタ!J146&gt;=シフト設定マスタ!$D$13,希望開始時刻マスタ!J146&lt;シフト設定マスタ!$E$13,$AH146="キッチン"),"B",IF(AND(希望開始時刻マスタ!J146&gt;=シフト設定マスタ!$D$14,希望開始時刻マスタ!J146&lt;シフト設定マスタ!$E$14,$AH146="ホール"),"C",IF(AND(希望開始時刻マスタ!J146&gt;=シフト設定マスタ!$D$15,希望開始時刻マスタ!J146&lt;シフト設定マスタ!$E$15,$AH146="ホール"),"D",IF(希望開始時刻マスタ!J146="休み","休み","")))))</f>
        <v/>
      </c>
      <c r="K146" s="142" t="str">
        <f>IF(AND(希望開始時刻マスタ!K146&gt;=シフト設定マスタ!$D$12,希望開始時刻マスタ!K146&lt;シフト設定マスタ!$E$12,$AH146="キッチン"),"A",IF(AND(希望開始時刻マスタ!K146&gt;=シフト設定マスタ!$D$13,希望開始時刻マスタ!K146&lt;シフト設定マスタ!$E$13,$AH146="キッチン"),"B",IF(AND(希望開始時刻マスタ!K146&gt;=シフト設定マスタ!$D$14,希望開始時刻マスタ!K146&lt;シフト設定マスタ!$E$14,$AH146="ホール"),"C",IF(AND(希望開始時刻マスタ!K146&gt;=シフト設定マスタ!$D$15,希望開始時刻マスタ!K146&lt;シフト設定マスタ!$E$15,$AH146="ホール"),"D",IF(希望開始時刻マスタ!K146="休み","休み","")))))</f>
        <v/>
      </c>
      <c r="L146" s="142" t="str">
        <f>IF(AND(希望開始時刻マスタ!L146&gt;=シフト設定マスタ!$D$12,希望開始時刻マスタ!L146&lt;シフト設定マスタ!$E$12,$AH146="キッチン"),"A",IF(AND(希望開始時刻マスタ!L146&gt;=シフト設定マスタ!$D$13,希望開始時刻マスタ!L146&lt;シフト設定マスタ!$E$13,$AH146="キッチン"),"B",IF(AND(希望開始時刻マスタ!L146&gt;=シフト設定マスタ!$D$14,希望開始時刻マスタ!L146&lt;シフト設定マスタ!$E$14,$AH146="ホール"),"C",IF(AND(希望開始時刻マスタ!L146&gt;=シフト設定マスタ!$D$15,希望開始時刻マスタ!L146&lt;シフト設定マスタ!$E$15,$AH146="ホール"),"D",IF(希望開始時刻マスタ!L146="休み","休み","")))))</f>
        <v/>
      </c>
      <c r="M146" s="142" t="str">
        <f>IF(AND(希望開始時刻マスタ!M146&gt;=シフト設定マスタ!$D$12,希望開始時刻マスタ!M146&lt;シフト設定マスタ!$E$12,$AH146="キッチン"),"A",IF(AND(希望開始時刻マスタ!M146&gt;=シフト設定マスタ!$D$13,希望開始時刻マスタ!M146&lt;シフト設定マスタ!$E$13,$AH146="キッチン"),"B",IF(AND(希望開始時刻マスタ!M146&gt;=シフト設定マスタ!$D$14,希望開始時刻マスタ!M146&lt;シフト設定マスタ!$E$14,$AH146="ホール"),"C",IF(AND(希望開始時刻マスタ!M146&gt;=シフト設定マスタ!$D$15,希望開始時刻マスタ!M146&lt;シフト設定マスタ!$E$15,$AH146="ホール"),"D",IF(希望開始時刻マスタ!M146="休み","休み","")))))</f>
        <v/>
      </c>
      <c r="N146" s="142" t="str">
        <f>IF(AND(希望開始時刻マスタ!N146&gt;=シフト設定マスタ!$D$12,希望開始時刻マスタ!N146&lt;シフト設定マスタ!$E$12,$AH146="キッチン"),"A",IF(AND(希望開始時刻マスタ!N146&gt;=シフト設定マスタ!$D$13,希望開始時刻マスタ!N146&lt;シフト設定マスタ!$E$13,$AH146="キッチン"),"B",IF(AND(希望開始時刻マスタ!N146&gt;=シフト設定マスタ!$D$14,希望開始時刻マスタ!N146&lt;シフト設定マスタ!$E$14,$AH146="ホール"),"C",IF(AND(希望開始時刻マスタ!N146&gt;=シフト設定マスタ!$D$15,希望開始時刻マスタ!N146&lt;シフト設定マスタ!$E$15,$AH146="ホール"),"D",IF(希望開始時刻マスタ!N146="休み","休み","")))))</f>
        <v/>
      </c>
      <c r="O146" s="142" t="str">
        <f>IF(AND(希望開始時刻マスタ!O146&gt;=シフト設定マスタ!$D$12,希望開始時刻マスタ!O146&lt;シフト設定マスタ!$E$12,$AH146="キッチン"),"A",IF(AND(希望開始時刻マスタ!O146&gt;=シフト設定マスタ!$D$13,希望開始時刻マスタ!O146&lt;シフト設定マスタ!$E$13,$AH146="キッチン"),"B",IF(AND(希望開始時刻マスタ!O146&gt;=シフト設定マスタ!$D$14,希望開始時刻マスタ!O146&lt;シフト設定マスタ!$E$14,$AH146="ホール"),"C",IF(AND(希望開始時刻マスタ!O146&gt;=シフト設定マスタ!$D$15,希望開始時刻マスタ!O146&lt;シフト設定マスタ!$E$15,$AH146="ホール"),"D",IF(希望開始時刻マスタ!O146="休み","休み","")))))</f>
        <v/>
      </c>
      <c r="P146" s="142" t="str">
        <f>IF(AND(希望開始時刻マスタ!P146&gt;=シフト設定マスタ!$D$12,希望開始時刻マスタ!P146&lt;シフト設定マスタ!$E$12,$AH146="キッチン"),"A",IF(AND(希望開始時刻マスタ!P146&gt;=シフト設定マスタ!$D$13,希望開始時刻マスタ!P146&lt;シフト設定マスタ!$E$13,$AH146="キッチン"),"B",IF(AND(希望開始時刻マスタ!P146&gt;=シフト設定マスタ!$D$14,希望開始時刻マスタ!P146&lt;シフト設定マスタ!$E$14,$AH146="ホール"),"C",IF(AND(希望開始時刻マスタ!P146&gt;=シフト設定マスタ!$D$15,希望開始時刻マスタ!P146&lt;シフト設定マスタ!$E$15,$AH146="ホール"),"D",IF(希望開始時刻マスタ!P146="休み","休み","")))))</f>
        <v/>
      </c>
      <c r="Q146" s="142" t="str">
        <f>IF(AND(希望開始時刻マスタ!Q146&gt;=シフト設定マスタ!$D$12,希望開始時刻マスタ!Q146&lt;シフト設定マスタ!$E$12,$AH146="キッチン"),"A",IF(AND(希望開始時刻マスタ!Q146&gt;=シフト設定マスタ!$D$13,希望開始時刻マスタ!Q146&lt;シフト設定マスタ!$E$13,$AH146="キッチン"),"B",IF(AND(希望開始時刻マスタ!Q146&gt;=シフト設定マスタ!$D$14,希望開始時刻マスタ!Q146&lt;シフト設定マスタ!$E$14,$AH146="ホール"),"C",IF(AND(希望開始時刻マスタ!Q146&gt;=シフト設定マスタ!$D$15,希望開始時刻マスタ!Q146&lt;シフト設定マスタ!$E$15,$AH146="ホール"),"D",IF(希望開始時刻マスタ!Q146="休み","休み","")))))</f>
        <v/>
      </c>
      <c r="R146" s="142" t="str">
        <f>IF(AND(希望開始時刻マスタ!R146&gt;=シフト設定マスタ!$D$12,希望開始時刻マスタ!R146&lt;シフト設定マスタ!$E$12,$AH146="キッチン"),"A",IF(AND(希望開始時刻マスタ!R146&gt;=シフト設定マスタ!$D$13,希望開始時刻マスタ!R146&lt;シフト設定マスタ!$E$13,$AH146="キッチン"),"B",IF(AND(希望開始時刻マスタ!R146&gt;=シフト設定マスタ!$D$14,希望開始時刻マスタ!R146&lt;シフト設定マスタ!$E$14,$AH146="ホール"),"C",IF(AND(希望開始時刻マスタ!R146&gt;=シフト設定マスタ!$D$15,希望開始時刻マスタ!R146&lt;シフト設定マスタ!$E$15,$AH146="ホール"),"D",IF(希望開始時刻マスタ!R146="休み","休み","")))))</f>
        <v/>
      </c>
      <c r="S146" s="142" t="str">
        <f>IF(AND(希望開始時刻マスタ!S146&gt;=シフト設定マスタ!$D$12,希望開始時刻マスタ!S146&lt;シフト設定マスタ!$E$12,$AH146="キッチン"),"A",IF(AND(希望開始時刻マスタ!S146&gt;=シフト設定マスタ!$D$13,希望開始時刻マスタ!S146&lt;シフト設定マスタ!$E$13,$AH146="キッチン"),"B",IF(AND(希望開始時刻マスタ!S146&gt;=シフト設定マスタ!$D$14,希望開始時刻マスタ!S146&lt;シフト設定マスタ!$E$14,$AH146="ホール"),"C",IF(AND(希望開始時刻マスタ!S146&gt;=シフト設定マスタ!$D$15,希望開始時刻マスタ!S146&lt;シフト設定マスタ!$E$15,$AH146="ホール"),"D",IF(希望開始時刻マスタ!S146="休み","休み","")))))</f>
        <v/>
      </c>
      <c r="T146" s="142" t="str">
        <f>IF(AND(希望開始時刻マスタ!T146&gt;=シフト設定マスタ!$D$12,希望開始時刻マスタ!T146&lt;シフト設定マスタ!$E$12,$AH146="キッチン"),"A",IF(AND(希望開始時刻マスタ!T146&gt;=シフト設定マスタ!$D$13,希望開始時刻マスタ!T146&lt;シフト設定マスタ!$E$13,$AH146="キッチン"),"B",IF(AND(希望開始時刻マスタ!T146&gt;=シフト設定マスタ!$D$14,希望開始時刻マスタ!T146&lt;シフト設定マスタ!$E$14,$AH146="ホール"),"C",IF(AND(希望開始時刻マスタ!T146&gt;=シフト設定マスタ!$D$15,希望開始時刻マスタ!T146&lt;シフト設定マスタ!$E$15,$AH146="ホール"),"D",IF(希望開始時刻マスタ!T146="休み","休み","")))))</f>
        <v/>
      </c>
      <c r="U146" s="142" t="str">
        <f>IF(AND(希望開始時刻マスタ!U146&gt;=シフト設定マスタ!$D$12,希望開始時刻マスタ!U146&lt;シフト設定マスタ!$E$12,$AH146="キッチン"),"A",IF(AND(希望開始時刻マスタ!U146&gt;=シフト設定マスタ!$D$13,希望開始時刻マスタ!U146&lt;シフト設定マスタ!$E$13,$AH146="キッチン"),"B",IF(AND(希望開始時刻マスタ!U146&gt;=シフト設定マスタ!$D$14,希望開始時刻マスタ!U146&lt;シフト設定マスタ!$E$14,$AH146="ホール"),"C",IF(AND(希望開始時刻マスタ!U146&gt;=シフト設定マスタ!$D$15,希望開始時刻マスタ!U146&lt;シフト設定マスタ!$E$15,$AH146="ホール"),"D",IF(希望開始時刻マスタ!U146="休み","休み","")))))</f>
        <v/>
      </c>
      <c r="V146" s="142" t="str">
        <f>IF(AND(希望開始時刻マスタ!V146&gt;=シフト設定マスタ!$D$12,希望開始時刻マスタ!V146&lt;シフト設定マスタ!$E$12,$AH146="キッチン"),"A",IF(AND(希望開始時刻マスタ!V146&gt;=シフト設定マスタ!$D$13,希望開始時刻マスタ!V146&lt;シフト設定マスタ!$E$13,$AH146="キッチン"),"B",IF(AND(希望開始時刻マスタ!V146&gt;=シフト設定マスタ!$D$14,希望開始時刻マスタ!V146&lt;シフト設定マスタ!$E$14,$AH146="ホール"),"C",IF(AND(希望開始時刻マスタ!V146&gt;=シフト設定マスタ!$D$15,希望開始時刻マスタ!V146&lt;シフト設定マスタ!$E$15,$AH146="ホール"),"D",IF(希望開始時刻マスタ!V146="休み","休み","")))))</f>
        <v/>
      </c>
      <c r="W146" s="142" t="str">
        <f>IF(AND(希望開始時刻マスタ!W146&gt;=シフト設定マスタ!$D$12,希望開始時刻マスタ!W146&lt;シフト設定マスタ!$E$12,$AH146="キッチン"),"A",IF(AND(希望開始時刻マスタ!W146&gt;=シフト設定マスタ!$D$13,希望開始時刻マスタ!W146&lt;シフト設定マスタ!$E$13,$AH146="キッチン"),"B",IF(AND(希望開始時刻マスタ!W146&gt;=シフト設定マスタ!$D$14,希望開始時刻マスタ!W146&lt;シフト設定マスタ!$E$14,$AH146="ホール"),"C",IF(AND(希望開始時刻マスタ!W146&gt;=シフト設定マスタ!$D$15,希望開始時刻マスタ!W146&lt;シフト設定マスタ!$E$15,$AH146="ホール"),"D",IF(希望開始時刻マスタ!W146="休み","休み","")))))</f>
        <v/>
      </c>
      <c r="X146" s="142" t="str">
        <f>IF(AND(希望開始時刻マスタ!X146&gt;=シフト設定マスタ!$D$12,希望開始時刻マスタ!X146&lt;シフト設定マスタ!$E$12,$AH146="キッチン"),"A",IF(AND(希望開始時刻マスタ!X146&gt;=シフト設定マスタ!$D$13,希望開始時刻マスタ!X146&lt;シフト設定マスタ!$E$13,$AH146="キッチン"),"B",IF(AND(希望開始時刻マスタ!X146&gt;=シフト設定マスタ!$D$14,希望開始時刻マスタ!X146&lt;シフト設定マスタ!$E$14,$AH146="ホール"),"C",IF(AND(希望開始時刻マスタ!X146&gt;=シフト設定マスタ!$D$15,希望開始時刻マスタ!X146&lt;シフト設定マスタ!$E$15,$AH146="ホール"),"D",IF(希望開始時刻マスタ!X146="休み","休み","")))))</f>
        <v/>
      </c>
      <c r="Y146" s="142" t="str">
        <f>IF(AND(希望開始時刻マスタ!Y146&gt;=シフト設定マスタ!$D$12,希望開始時刻マスタ!Y146&lt;シフト設定マスタ!$E$12,$AH146="キッチン"),"A",IF(AND(希望開始時刻マスタ!Y146&gt;=シフト設定マスタ!$D$13,希望開始時刻マスタ!Y146&lt;シフト設定マスタ!$E$13,$AH146="キッチン"),"B",IF(AND(希望開始時刻マスタ!Y146&gt;=シフト設定マスタ!$D$14,希望開始時刻マスタ!Y146&lt;シフト設定マスタ!$E$14,$AH146="ホール"),"C",IF(AND(希望開始時刻マスタ!Y146&gt;=シフト設定マスタ!$D$15,希望開始時刻マスタ!Y146&lt;シフト設定マスタ!$E$15,$AH146="ホール"),"D",IF(希望開始時刻マスタ!Y146="休み","休み","")))))</f>
        <v/>
      </c>
      <c r="Z146" s="142" t="str">
        <f>IF(AND(希望開始時刻マスタ!Z146&gt;=シフト設定マスタ!$D$12,希望開始時刻マスタ!Z146&lt;シフト設定マスタ!$E$12,$AH146="キッチン"),"A",IF(AND(希望開始時刻マスタ!Z146&gt;=シフト設定マスタ!$D$13,希望開始時刻マスタ!Z146&lt;シフト設定マスタ!$E$13,$AH146="キッチン"),"B",IF(AND(希望開始時刻マスタ!Z146&gt;=シフト設定マスタ!$D$14,希望開始時刻マスタ!Z146&lt;シフト設定マスタ!$E$14,$AH146="ホール"),"C",IF(AND(希望開始時刻マスタ!Z146&gt;=シフト設定マスタ!$D$15,希望開始時刻マスタ!Z146&lt;シフト設定マスタ!$E$15,$AH146="ホール"),"D",IF(希望開始時刻マスタ!Z146="休み","休み","")))))</f>
        <v/>
      </c>
      <c r="AA146" s="142" t="str">
        <f>IF(AND(希望開始時刻マスタ!AA146&gt;=シフト設定マスタ!$D$12,希望開始時刻マスタ!AA146&lt;シフト設定マスタ!$E$12,$AH146="キッチン"),"A",IF(AND(希望開始時刻マスタ!AA146&gt;=シフト設定マスタ!$D$13,希望開始時刻マスタ!AA146&lt;シフト設定マスタ!$E$13,$AH146="キッチン"),"B",IF(AND(希望開始時刻マスタ!AA146&gt;=シフト設定マスタ!$D$14,希望開始時刻マスタ!AA146&lt;シフト設定マスタ!$E$14,$AH146="ホール"),"C",IF(AND(希望開始時刻マスタ!AA146&gt;=シフト設定マスタ!$D$15,希望開始時刻マスタ!AA146&lt;シフト設定マスタ!$E$15,$AH146="ホール"),"D",IF(希望開始時刻マスタ!AA146="休み","休み","")))))</f>
        <v/>
      </c>
      <c r="AB146" s="142" t="str">
        <f>IF(AND(希望開始時刻マスタ!AB146&gt;=シフト設定マスタ!$D$12,希望開始時刻マスタ!AB146&lt;シフト設定マスタ!$E$12,$AH146="キッチン"),"A",IF(AND(希望開始時刻マスタ!AB146&gt;=シフト設定マスタ!$D$13,希望開始時刻マスタ!AB146&lt;シフト設定マスタ!$E$13,$AH146="キッチン"),"B",IF(AND(希望開始時刻マスタ!AB146&gt;=シフト設定マスタ!$D$14,希望開始時刻マスタ!AB146&lt;シフト設定マスタ!$E$14,$AH146="ホール"),"C",IF(AND(希望開始時刻マスタ!AB146&gt;=シフト設定マスタ!$D$15,希望開始時刻マスタ!AB146&lt;シフト設定マスタ!$E$15,$AH146="ホール"),"D",IF(希望開始時刻マスタ!AB146="休み","休み","")))))</f>
        <v/>
      </c>
      <c r="AC146" s="142" t="str">
        <f>IF(AND(希望開始時刻マスタ!AC146&gt;=シフト設定マスタ!$D$12,希望開始時刻マスタ!AC146&lt;シフト設定マスタ!$E$12,$AH146="キッチン"),"A",IF(AND(希望開始時刻マスタ!AC146&gt;=シフト設定マスタ!$D$13,希望開始時刻マスタ!AC146&lt;シフト設定マスタ!$E$13,$AH146="キッチン"),"B",IF(AND(希望開始時刻マスタ!AC146&gt;=シフト設定マスタ!$D$14,希望開始時刻マスタ!AC146&lt;シフト設定マスタ!$E$14,$AH146="ホール"),"C",IF(AND(希望開始時刻マスタ!AC146&gt;=シフト設定マスタ!$D$15,希望開始時刻マスタ!AC146&lt;シフト設定マスタ!$E$15,$AH146="ホール"),"D",IF(希望開始時刻マスタ!AC146="休み","休み","")))))</f>
        <v/>
      </c>
      <c r="AD146" s="142" t="str">
        <f>IF(AND(希望開始時刻マスタ!AD146&gt;=シフト設定マスタ!$D$12,希望開始時刻マスタ!AD146&lt;シフト設定マスタ!$E$12,$AH146="キッチン"),"A",IF(AND(希望開始時刻マスタ!AD146&gt;=シフト設定マスタ!$D$13,希望開始時刻マスタ!AD146&lt;シフト設定マスタ!$E$13,$AH146="キッチン"),"B",IF(AND(希望開始時刻マスタ!AD146&gt;=シフト設定マスタ!$D$14,希望開始時刻マスタ!AD146&lt;シフト設定マスタ!$E$14,$AH146="ホール"),"C",IF(AND(希望開始時刻マスタ!AD146&gt;=シフト設定マスタ!$D$15,希望開始時刻マスタ!AD146&lt;シフト設定マスタ!$E$15,$AH146="ホール"),"D",IF(希望開始時刻マスタ!AD146="休み","休み","")))))</f>
        <v/>
      </c>
      <c r="AE146" s="142" t="str">
        <f>IF(AND(希望開始時刻マスタ!AE146&gt;=シフト設定マスタ!$D$12,希望開始時刻マスタ!AE146&lt;シフト設定マスタ!$E$12,$AH146="キッチン"),"A",IF(AND(希望開始時刻マスタ!AE146&gt;=シフト設定マスタ!$D$13,希望開始時刻マスタ!AE146&lt;シフト設定マスタ!$E$13,$AH146="キッチン"),"B",IF(AND(希望開始時刻マスタ!AE146&gt;=シフト設定マスタ!$D$14,希望開始時刻マスタ!AE146&lt;シフト設定マスタ!$E$14,$AH146="ホール"),"C",IF(AND(希望開始時刻マスタ!AE146&gt;=シフト設定マスタ!$D$15,希望開始時刻マスタ!AE146&lt;シフト設定マスタ!$E$15,$AH146="ホール"),"D",IF(希望開始時刻マスタ!AE146="休み","休み","")))))</f>
        <v/>
      </c>
      <c r="AF146" s="142" t="str">
        <f>IF(AND(希望開始時刻マスタ!AF146&gt;=シフト設定マスタ!$D$12,希望開始時刻マスタ!AF146&lt;シフト設定マスタ!$E$12,$AH146="キッチン"),"A",IF(AND(希望開始時刻マスタ!AF146&gt;=シフト設定マスタ!$D$13,希望開始時刻マスタ!AF146&lt;シフト設定マスタ!$E$13,$AH146="キッチン"),"B",IF(AND(希望開始時刻マスタ!AF146&gt;=シフト設定マスタ!$D$14,希望開始時刻マスタ!AF146&lt;シフト設定マスタ!$E$14,$AH146="ホール"),"C",IF(AND(希望開始時刻マスタ!AF146&gt;=シフト設定マスタ!$D$15,希望開始時刻マスタ!AF146&lt;シフト設定マスタ!$E$15,$AH146="ホール"),"D",IF(希望開始時刻マスタ!AF146="休み","休み","")))))</f>
        <v/>
      </c>
      <c r="AG146" s="142" t="str">
        <f>IF(AND(希望開始時刻マスタ!AG146&gt;=シフト設定マスタ!$D$12,希望開始時刻マスタ!AG146&lt;シフト設定マスタ!$E$12,$AH146="キッチン"),"A",IF(AND(希望開始時刻マスタ!AG146&gt;=シフト設定マスタ!$D$13,希望開始時刻マスタ!AG146&lt;シフト設定マスタ!$E$13,$AH146="キッチン"),"B",IF(AND(希望開始時刻マスタ!AG146&gt;=シフト設定マスタ!$D$14,希望開始時刻マスタ!AG146&lt;シフト設定マスタ!$E$14,$AH146="ホール"),"C",IF(AND(希望開始時刻マスタ!AG146&gt;=シフト設定マスタ!$D$15,希望開始時刻マスタ!AG146&lt;シフト設定マスタ!$E$15,$AH146="ホール"),"D",IF(希望開始時刻マスタ!AG146="休み","休み","")))))</f>
        <v/>
      </c>
      <c r="AH146" s="143">
        <f>スタッフマスタ!L18</f>
        <v>0</v>
      </c>
    </row>
    <row r="147" spans="2:34" x14ac:dyDescent="0.4">
      <c r="B147" s="17" t="s">
        <v>66</v>
      </c>
      <c r="C147" s="142" t="str">
        <f>IF(AND(希望開始時刻マスタ!C147&gt;=シフト設定マスタ!$D$12,希望開始時刻マスタ!C147&lt;シフト設定マスタ!$E$12,$AH147="キッチン"),"A",IF(AND(希望開始時刻マスタ!C147&gt;=シフト設定マスタ!$D$13,希望開始時刻マスタ!C147&lt;シフト設定マスタ!$E$13,$AH147="キッチン"),"B",IF(AND(希望開始時刻マスタ!C147&gt;=シフト設定マスタ!$D$14,希望開始時刻マスタ!C147&lt;シフト設定マスタ!$E$14,$AH147="ホール"),"C",IF(AND(希望開始時刻マスタ!C147&gt;=シフト設定マスタ!$D$15,希望開始時刻マスタ!C147&lt;シフト設定マスタ!$E$15,$AH147="ホール"),"D",IF(希望開始時刻マスタ!C147="休み","休み","")))))</f>
        <v/>
      </c>
      <c r="D147" s="142" t="str">
        <f>IF(AND(希望開始時刻マスタ!D147&gt;=シフト設定マスタ!$D$12,希望開始時刻マスタ!D147&lt;シフト設定マスタ!$E$12,$AH147="キッチン"),"A",IF(AND(希望開始時刻マスタ!D147&gt;=シフト設定マスタ!$D$13,希望開始時刻マスタ!D147&lt;シフト設定マスタ!$E$13,$AH147="キッチン"),"B",IF(AND(希望開始時刻マスタ!D147&gt;=シフト設定マスタ!$D$14,希望開始時刻マスタ!D147&lt;シフト設定マスタ!$E$14,$AH147="ホール"),"C",IF(AND(希望開始時刻マスタ!D147&gt;=シフト設定マスタ!$D$15,希望開始時刻マスタ!D147&lt;シフト設定マスタ!$E$15,$AH147="ホール"),"D",IF(希望開始時刻マスタ!D147="休み","休み","")))))</f>
        <v/>
      </c>
      <c r="E147" s="142" t="str">
        <f>IF(AND(希望開始時刻マスタ!E147&gt;=シフト設定マスタ!$D$12,希望開始時刻マスタ!E147&lt;シフト設定マスタ!$E$12,$AH147="キッチン"),"A",IF(AND(希望開始時刻マスタ!E147&gt;=シフト設定マスタ!$D$13,希望開始時刻マスタ!E147&lt;シフト設定マスタ!$E$13,$AH147="キッチン"),"B",IF(AND(希望開始時刻マスタ!E147&gt;=シフト設定マスタ!$D$14,希望開始時刻マスタ!E147&lt;シフト設定マスタ!$E$14,$AH147="ホール"),"C",IF(AND(希望開始時刻マスタ!E147&gt;=シフト設定マスタ!$D$15,希望開始時刻マスタ!E147&lt;シフト設定マスタ!$E$15,$AH147="ホール"),"D",IF(希望開始時刻マスタ!E147="休み","休み","")))))</f>
        <v/>
      </c>
      <c r="F147" s="142" t="str">
        <f>IF(AND(希望開始時刻マスタ!F147&gt;=シフト設定マスタ!$D$12,希望開始時刻マスタ!F147&lt;シフト設定マスタ!$E$12,$AH147="キッチン"),"A",IF(AND(希望開始時刻マスタ!F147&gt;=シフト設定マスタ!$D$13,希望開始時刻マスタ!F147&lt;シフト設定マスタ!$E$13,$AH147="キッチン"),"B",IF(AND(希望開始時刻マスタ!F147&gt;=シフト設定マスタ!$D$14,希望開始時刻マスタ!F147&lt;シフト設定マスタ!$E$14,$AH147="ホール"),"C",IF(AND(希望開始時刻マスタ!F147&gt;=シフト設定マスタ!$D$15,希望開始時刻マスタ!F147&lt;シフト設定マスタ!$E$15,$AH147="ホール"),"D",IF(希望開始時刻マスタ!F147="休み","休み","")))))</f>
        <v/>
      </c>
      <c r="G147" s="142" t="str">
        <f>IF(AND(希望開始時刻マスタ!G147&gt;=シフト設定マスタ!$D$12,希望開始時刻マスタ!G147&lt;シフト設定マスタ!$E$12,$AH147="キッチン"),"A",IF(AND(希望開始時刻マスタ!G147&gt;=シフト設定マスタ!$D$13,希望開始時刻マスタ!G147&lt;シフト設定マスタ!$E$13,$AH147="キッチン"),"B",IF(AND(希望開始時刻マスタ!G147&gt;=シフト設定マスタ!$D$14,希望開始時刻マスタ!G147&lt;シフト設定マスタ!$E$14,$AH147="ホール"),"C",IF(AND(希望開始時刻マスタ!G147&gt;=シフト設定マスタ!$D$15,希望開始時刻マスタ!G147&lt;シフト設定マスタ!$E$15,$AH147="ホール"),"D",IF(希望開始時刻マスタ!G147="休み","休み","")))))</f>
        <v/>
      </c>
      <c r="H147" s="142" t="str">
        <f>IF(AND(希望開始時刻マスタ!H147&gt;=シフト設定マスタ!$D$12,希望開始時刻マスタ!H147&lt;シフト設定マスタ!$E$12,$AH147="キッチン"),"A",IF(AND(希望開始時刻マスタ!H147&gt;=シフト設定マスタ!$D$13,希望開始時刻マスタ!H147&lt;シフト設定マスタ!$E$13,$AH147="キッチン"),"B",IF(AND(希望開始時刻マスタ!H147&gt;=シフト設定マスタ!$D$14,希望開始時刻マスタ!H147&lt;シフト設定マスタ!$E$14,$AH147="ホール"),"C",IF(AND(希望開始時刻マスタ!H147&gt;=シフト設定マスタ!$D$15,希望開始時刻マスタ!H147&lt;シフト設定マスタ!$E$15,$AH147="ホール"),"D",IF(希望開始時刻マスタ!H147="休み","休み","")))))</f>
        <v/>
      </c>
      <c r="I147" s="142" t="str">
        <f>IF(AND(希望開始時刻マスタ!I147&gt;=シフト設定マスタ!$D$12,希望開始時刻マスタ!I147&lt;シフト設定マスタ!$E$12,$AH147="キッチン"),"A",IF(AND(希望開始時刻マスタ!I147&gt;=シフト設定マスタ!$D$13,希望開始時刻マスタ!I147&lt;シフト設定マスタ!$E$13,$AH147="キッチン"),"B",IF(AND(希望開始時刻マスタ!I147&gt;=シフト設定マスタ!$D$14,希望開始時刻マスタ!I147&lt;シフト設定マスタ!$E$14,$AH147="ホール"),"C",IF(AND(希望開始時刻マスタ!I147&gt;=シフト設定マスタ!$D$15,希望開始時刻マスタ!I147&lt;シフト設定マスタ!$E$15,$AH147="ホール"),"D",IF(希望開始時刻マスタ!I147="休み","休み","")))))</f>
        <v/>
      </c>
      <c r="J147" s="142" t="str">
        <f>IF(AND(希望開始時刻マスタ!J147&gt;=シフト設定マスタ!$D$12,希望開始時刻マスタ!J147&lt;シフト設定マスタ!$E$12,$AH147="キッチン"),"A",IF(AND(希望開始時刻マスタ!J147&gt;=シフト設定マスタ!$D$13,希望開始時刻マスタ!J147&lt;シフト設定マスタ!$E$13,$AH147="キッチン"),"B",IF(AND(希望開始時刻マスタ!J147&gt;=シフト設定マスタ!$D$14,希望開始時刻マスタ!J147&lt;シフト設定マスタ!$E$14,$AH147="ホール"),"C",IF(AND(希望開始時刻マスタ!J147&gt;=シフト設定マスタ!$D$15,希望開始時刻マスタ!J147&lt;シフト設定マスタ!$E$15,$AH147="ホール"),"D",IF(希望開始時刻マスタ!J147="休み","休み","")))))</f>
        <v/>
      </c>
      <c r="K147" s="142" t="str">
        <f>IF(AND(希望開始時刻マスタ!K147&gt;=シフト設定マスタ!$D$12,希望開始時刻マスタ!K147&lt;シフト設定マスタ!$E$12,$AH147="キッチン"),"A",IF(AND(希望開始時刻マスタ!K147&gt;=シフト設定マスタ!$D$13,希望開始時刻マスタ!K147&lt;シフト設定マスタ!$E$13,$AH147="キッチン"),"B",IF(AND(希望開始時刻マスタ!K147&gt;=シフト設定マスタ!$D$14,希望開始時刻マスタ!K147&lt;シフト設定マスタ!$E$14,$AH147="ホール"),"C",IF(AND(希望開始時刻マスタ!K147&gt;=シフト設定マスタ!$D$15,希望開始時刻マスタ!K147&lt;シフト設定マスタ!$E$15,$AH147="ホール"),"D",IF(希望開始時刻マスタ!K147="休み","休み","")))))</f>
        <v/>
      </c>
      <c r="L147" s="142" t="str">
        <f>IF(AND(希望開始時刻マスタ!L147&gt;=シフト設定マスタ!$D$12,希望開始時刻マスタ!L147&lt;シフト設定マスタ!$E$12,$AH147="キッチン"),"A",IF(AND(希望開始時刻マスタ!L147&gt;=シフト設定マスタ!$D$13,希望開始時刻マスタ!L147&lt;シフト設定マスタ!$E$13,$AH147="キッチン"),"B",IF(AND(希望開始時刻マスタ!L147&gt;=シフト設定マスタ!$D$14,希望開始時刻マスタ!L147&lt;シフト設定マスタ!$E$14,$AH147="ホール"),"C",IF(AND(希望開始時刻マスタ!L147&gt;=シフト設定マスタ!$D$15,希望開始時刻マスタ!L147&lt;シフト設定マスタ!$E$15,$AH147="ホール"),"D",IF(希望開始時刻マスタ!L147="休み","休み","")))))</f>
        <v/>
      </c>
      <c r="M147" s="142" t="str">
        <f>IF(AND(希望開始時刻マスタ!M147&gt;=シフト設定マスタ!$D$12,希望開始時刻マスタ!M147&lt;シフト設定マスタ!$E$12,$AH147="キッチン"),"A",IF(AND(希望開始時刻マスタ!M147&gt;=シフト設定マスタ!$D$13,希望開始時刻マスタ!M147&lt;シフト設定マスタ!$E$13,$AH147="キッチン"),"B",IF(AND(希望開始時刻マスタ!M147&gt;=シフト設定マスタ!$D$14,希望開始時刻マスタ!M147&lt;シフト設定マスタ!$E$14,$AH147="ホール"),"C",IF(AND(希望開始時刻マスタ!M147&gt;=シフト設定マスタ!$D$15,希望開始時刻マスタ!M147&lt;シフト設定マスタ!$E$15,$AH147="ホール"),"D",IF(希望開始時刻マスタ!M147="休み","休み","")))))</f>
        <v/>
      </c>
      <c r="N147" s="142" t="str">
        <f>IF(AND(希望開始時刻マスタ!N147&gt;=シフト設定マスタ!$D$12,希望開始時刻マスタ!N147&lt;シフト設定マスタ!$E$12,$AH147="キッチン"),"A",IF(AND(希望開始時刻マスタ!N147&gt;=シフト設定マスタ!$D$13,希望開始時刻マスタ!N147&lt;シフト設定マスタ!$E$13,$AH147="キッチン"),"B",IF(AND(希望開始時刻マスタ!N147&gt;=シフト設定マスタ!$D$14,希望開始時刻マスタ!N147&lt;シフト設定マスタ!$E$14,$AH147="ホール"),"C",IF(AND(希望開始時刻マスタ!N147&gt;=シフト設定マスタ!$D$15,希望開始時刻マスタ!N147&lt;シフト設定マスタ!$E$15,$AH147="ホール"),"D",IF(希望開始時刻マスタ!N147="休み","休み","")))))</f>
        <v/>
      </c>
      <c r="O147" s="142" t="str">
        <f>IF(AND(希望開始時刻マスタ!O147&gt;=シフト設定マスタ!$D$12,希望開始時刻マスタ!O147&lt;シフト設定マスタ!$E$12,$AH147="キッチン"),"A",IF(AND(希望開始時刻マスタ!O147&gt;=シフト設定マスタ!$D$13,希望開始時刻マスタ!O147&lt;シフト設定マスタ!$E$13,$AH147="キッチン"),"B",IF(AND(希望開始時刻マスタ!O147&gt;=シフト設定マスタ!$D$14,希望開始時刻マスタ!O147&lt;シフト設定マスタ!$E$14,$AH147="ホール"),"C",IF(AND(希望開始時刻マスタ!O147&gt;=シフト設定マスタ!$D$15,希望開始時刻マスタ!O147&lt;シフト設定マスタ!$E$15,$AH147="ホール"),"D",IF(希望開始時刻マスタ!O147="休み","休み","")))))</f>
        <v/>
      </c>
      <c r="P147" s="142" t="str">
        <f>IF(AND(希望開始時刻マスタ!P147&gt;=シフト設定マスタ!$D$12,希望開始時刻マスタ!P147&lt;シフト設定マスタ!$E$12,$AH147="キッチン"),"A",IF(AND(希望開始時刻マスタ!P147&gt;=シフト設定マスタ!$D$13,希望開始時刻マスタ!P147&lt;シフト設定マスタ!$E$13,$AH147="キッチン"),"B",IF(AND(希望開始時刻マスタ!P147&gt;=シフト設定マスタ!$D$14,希望開始時刻マスタ!P147&lt;シフト設定マスタ!$E$14,$AH147="ホール"),"C",IF(AND(希望開始時刻マスタ!P147&gt;=シフト設定マスタ!$D$15,希望開始時刻マスタ!P147&lt;シフト設定マスタ!$E$15,$AH147="ホール"),"D",IF(希望開始時刻マスタ!P147="休み","休み","")))))</f>
        <v/>
      </c>
      <c r="Q147" s="142" t="str">
        <f>IF(AND(希望開始時刻マスタ!Q147&gt;=シフト設定マスタ!$D$12,希望開始時刻マスタ!Q147&lt;シフト設定マスタ!$E$12,$AH147="キッチン"),"A",IF(AND(希望開始時刻マスタ!Q147&gt;=シフト設定マスタ!$D$13,希望開始時刻マスタ!Q147&lt;シフト設定マスタ!$E$13,$AH147="キッチン"),"B",IF(AND(希望開始時刻マスタ!Q147&gt;=シフト設定マスタ!$D$14,希望開始時刻マスタ!Q147&lt;シフト設定マスタ!$E$14,$AH147="ホール"),"C",IF(AND(希望開始時刻マスタ!Q147&gt;=シフト設定マスタ!$D$15,希望開始時刻マスタ!Q147&lt;シフト設定マスタ!$E$15,$AH147="ホール"),"D",IF(希望開始時刻マスタ!Q147="休み","休み","")))))</f>
        <v/>
      </c>
      <c r="R147" s="142" t="str">
        <f>IF(AND(希望開始時刻マスタ!R147&gt;=シフト設定マスタ!$D$12,希望開始時刻マスタ!R147&lt;シフト設定マスタ!$E$12,$AH147="キッチン"),"A",IF(AND(希望開始時刻マスタ!R147&gt;=シフト設定マスタ!$D$13,希望開始時刻マスタ!R147&lt;シフト設定マスタ!$E$13,$AH147="キッチン"),"B",IF(AND(希望開始時刻マスタ!R147&gt;=シフト設定マスタ!$D$14,希望開始時刻マスタ!R147&lt;シフト設定マスタ!$E$14,$AH147="ホール"),"C",IF(AND(希望開始時刻マスタ!R147&gt;=シフト設定マスタ!$D$15,希望開始時刻マスタ!R147&lt;シフト設定マスタ!$E$15,$AH147="ホール"),"D",IF(希望開始時刻マスタ!R147="休み","休み","")))))</f>
        <v/>
      </c>
      <c r="S147" s="142" t="str">
        <f>IF(AND(希望開始時刻マスタ!S147&gt;=シフト設定マスタ!$D$12,希望開始時刻マスタ!S147&lt;シフト設定マスタ!$E$12,$AH147="キッチン"),"A",IF(AND(希望開始時刻マスタ!S147&gt;=シフト設定マスタ!$D$13,希望開始時刻マスタ!S147&lt;シフト設定マスタ!$E$13,$AH147="キッチン"),"B",IF(AND(希望開始時刻マスタ!S147&gt;=シフト設定マスタ!$D$14,希望開始時刻マスタ!S147&lt;シフト設定マスタ!$E$14,$AH147="ホール"),"C",IF(AND(希望開始時刻マスタ!S147&gt;=シフト設定マスタ!$D$15,希望開始時刻マスタ!S147&lt;シフト設定マスタ!$E$15,$AH147="ホール"),"D",IF(希望開始時刻マスタ!S147="休み","休み","")))))</f>
        <v/>
      </c>
      <c r="T147" s="142" t="str">
        <f>IF(AND(希望開始時刻マスタ!T147&gt;=シフト設定マスタ!$D$12,希望開始時刻マスタ!T147&lt;シフト設定マスタ!$E$12,$AH147="キッチン"),"A",IF(AND(希望開始時刻マスタ!T147&gt;=シフト設定マスタ!$D$13,希望開始時刻マスタ!T147&lt;シフト設定マスタ!$E$13,$AH147="キッチン"),"B",IF(AND(希望開始時刻マスタ!T147&gt;=シフト設定マスタ!$D$14,希望開始時刻マスタ!T147&lt;シフト設定マスタ!$E$14,$AH147="ホール"),"C",IF(AND(希望開始時刻マスタ!T147&gt;=シフト設定マスタ!$D$15,希望開始時刻マスタ!T147&lt;シフト設定マスタ!$E$15,$AH147="ホール"),"D",IF(希望開始時刻マスタ!T147="休み","休み","")))))</f>
        <v/>
      </c>
      <c r="U147" s="142" t="str">
        <f>IF(AND(希望開始時刻マスタ!U147&gt;=シフト設定マスタ!$D$12,希望開始時刻マスタ!U147&lt;シフト設定マスタ!$E$12,$AH147="キッチン"),"A",IF(AND(希望開始時刻マスタ!U147&gt;=シフト設定マスタ!$D$13,希望開始時刻マスタ!U147&lt;シフト設定マスタ!$E$13,$AH147="キッチン"),"B",IF(AND(希望開始時刻マスタ!U147&gt;=シフト設定マスタ!$D$14,希望開始時刻マスタ!U147&lt;シフト設定マスタ!$E$14,$AH147="ホール"),"C",IF(AND(希望開始時刻マスタ!U147&gt;=シフト設定マスタ!$D$15,希望開始時刻マスタ!U147&lt;シフト設定マスタ!$E$15,$AH147="ホール"),"D",IF(希望開始時刻マスタ!U147="休み","休み","")))))</f>
        <v/>
      </c>
      <c r="V147" s="142" t="str">
        <f>IF(AND(希望開始時刻マスタ!V147&gt;=シフト設定マスタ!$D$12,希望開始時刻マスタ!V147&lt;シフト設定マスタ!$E$12,$AH147="キッチン"),"A",IF(AND(希望開始時刻マスタ!V147&gt;=シフト設定マスタ!$D$13,希望開始時刻マスタ!V147&lt;シフト設定マスタ!$E$13,$AH147="キッチン"),"B",IF(AND(希望開始時刻マスタ!V147&gt;=シフト設定マスタ!$D$14,希望開始時刻マスタ!V147&lt;シフト設定マスタ!$E$14,$AH147="ホール"),"C",IF(AND(希望開始時刻マスタ!V147&gt;=シフト設定マスタ!$D$15,希望開始時刻マスタ!V147&lt;シフト設定マスタ!$E$15,$AH147="ホール"),"D",IF(希望開始時刻マスタ!V147="休み","休み","")))))</f>
        <v/>
      </c>
      <c r="W147" s="142" t="str">
        <f>IF(AND(希望開始時刻マスタ!W147&gt;=シフト設定マスタ!$D$12,希望開始時刻マスタ!W147&lt;シフト設定マスタ!$E$12,$AH147="キッチン"),"A",IF(AND(希望開始時刻マスタ!W147&gt;=シフト設定マスタ!$D$13,希望開始時刻マスタ!W147&lt;シフト設定マスタ!$E$13,$AH147="キッチン"),"B",IF(AND(希望開始時刻マスタ!W147&gt;=シフト設定マスタ!$D$14,希望開始時刻マスタ!W147&lt;シフト設定マスタ!$E$14,$AH147="ホール"),"C",IF(AND(希望開始時刻マスタ!W147&gt;=シフト設定マスタ!$D$15,希望開始時刻マスタ!W147&lt;シフト設定マスタ!$E$15,$AH147="ホール"),"D",IF(希望開始時刻マスタ!W147="休み","休み","")))))</f>
        <v/>
      </c>
      <c r="X147" s="142" t="str">
        <f>IF(AND(希望開始時刻マスタ!X147&gt;=シフト設定マスタ!$D$12,希望開始時刻マスタ!X147&lt;シフト設定マスタ!$E$12,$AH147="キッチン"),"A",IF(AND(希望開始時刻マスタ!X147&gt;=シフト設定マスタ!$D$13,希望開始時刻マスタ!X147&lt;シフト設定マスタ!$E$13,$AH147="キッチン"),"B",IF(AND(希望開始時刻マスタ!X147&gt;=シフト設定マスタ!$D$14,希望開始時刻マスタ!X147&lt;シフト設定マスタ!$E$14,$AH147="ホール"),"C",IF(AND(希望開始時刻マスタ!X147&gt;=シフト設定マスタ!$D$15,希望開始時刻マスタ!X147&lt;シフト設定マスタ!$E$15,$AH147="ホール"),"D",IF(希望開始時刻マスタ!X147="休み","休み","")))))</f>
        <v/>
      </c>
      <c r="Y147" s="142" t="str">
        <f>IF(AND(希望開始時刻マスタ!Y147&gt;=シフト設定マスタ!$D$12,希望開始時刻マスタ!Y147&lt;シフト設定マスタ!$E$12,$AH147="キッチン"),"A",IF(AND(希望開始時刻マスタ!Y147&gt;=シフト設定マスタ!$D$13,希望開始時刻マスタ!Y147&lt;シフト設定マスタ!$E$13,$AH147="キッチン"),"B",IF(AND(希望開始時刻マスタ!Y147&gt;=シフト設定マスタ!$D$14,希望開始時刻マスタ!Y147&lt;シフト設定マスタ!$E$14,$AH147="ホール"),"C",IF(AND(希望開始時刻マスタ!Y147&gt;=シフト設定マスタ!$D$15,希望開始時刻マスタ!Y147&lt;シフト設定マスタ!$E$15,$AH147="ホール"),"D",IF(希望開始時刻マスタ!Y147="休み","休み","")))))</f>
        <v/>
      </c>
      <c r="Z147" s="142" t="str">
        <f>IF(AND(希望開始時刻マスタ!Z147&gt;=シフト設定マスタ!$D$12,希望開始時刻マスタ!Z147&lt;シフト設定マスタ!$E$12,$AH147="キッチン"),"A",IF(AND(希望開始時刻マスタ!Z147&gt;=シフト設定マスタ!$D$13,希望開始時刻マスタ!Z147&lt;シフト設定マスタ!$E$13,$AH147="キッチン"),"B",IF(AND(希望開始時刻マスタ!Z147&gt;=シフト設定マスタ!$D$14,希望開始時刻マスタ!Z147&lt;シフト設定マスタ!$E$14,$AH147="ホール"),"C",IF(AND(希望開始時刻マスタ!Z147&gt;=シフト設定マスタ!$D$15,希望開始時刻マスタ!Z147&lt;シフト設定マスタ!$E$15,$AH147="ホール"),"D",IF(希望開始時刻マスタ!Z147="休み","休み","")))))</f>
        <v/>
      </c>
      <c r="AA147" s="142" t="str">
        <f>IF(AND(希望開始時刻マスタ!AA147&gt;=シフト設定マスタ!$D$12,希望開始時刻マスタ!AA147&lt;シフト設定マスタ!$E$12,$AH147="キッチン"),"A",IF(AND(希望開始時刻マスタ!AA147&gt;=シフト設定マスタ!$D$13,希望開始時刻マスタ!AA147&lt;シフト設定マスタ!$E$13,$AH147="キッチン"),"B",IF(AND(希望開始時刻マスタ!AA147&gt;=シフト設定マスタ!$D$14,希望開始時刻マスタ!AA147&lt;シフト設定マスタ!$E$14,$AH147="ホール"),"C",IF(AND(希望開始時刻マスタ!AA147&gt;=シフト設定マスタ!$D$15,希望開始時刻マスタ!AA147&lt;シフト設定マスタ!$E$15,$AH147="ホール"),"D",IF(希望開始時刻マスタ!AA147="休み","休み","")))))</f>
        <v/>
      </c>
      <c r="AB147" s="142" t="str">
        <f>IF(AND(希望開始時刻マスタ!AB147&gt;=シフト設定マスタ!$D$12,希望開始時刻マスタ!AB147&lt;シフト設定マスタ!$E$12,$AH147="キッチン"),"A",IF(AND(希望開始時刻マスタ!AB147&gt;=シフト設定マスタ!$D$13,希望開始時刻マスタ!AB147&lt;シフト設定マスタ!$E$13,$AH147="キッチン"),"B",IF(AND(希望開始時刻マスタ!AB147&gt;=シフト設定マスタ!$D$14,希望開始時刻マスタ!AB147&lt;シフト設定マスタ!$E$14,$AH147="ホール"),"C",IF(AND(希望開始時刻マスタ!AB147&gt;=シフト設定マスタ!$D$15,希望開始時刻マスタ!AB147&lt;シフト設定マスタ!$E$15,$AH147="ホール"),"D",IF(希望開始時刻マスタ!AB147="休み","休み","")))))</f>
        <v/>
      </c>
      <c r="AC147" s="142" t="str">
        <f>IF(AND(希望開始時刻マスタ!AC147&gt;=シフト設定マスタ!$D$12,希望開始時刻マスタ!AC147&lt;シフト設定マスタ!$E$12,$AH147="キッチン"),"A",IF(AND(希望開始時刻マスタ!AC147&gt;=シフト設定マスタ!$D$13,希望開始時刻マスタ!AC147&lt;シフト設定マスタ!$E$13,$AH147="キッチン"),"B",IF(AND(希望開始時刻マスタ!AC147&gt;=シフト設定マスタ!$D$14,希望開始時刻マスタ!AC147&lt;シフト設定マスタ!$E$14,$AH147="ホール"),"C",IF(AND(希望開始時刻マスタ!AC147&gt;=シフト設定マスタ!$D$15,希望開始時刻マスタ!AC147&lt;シフト設定マスタ!$E$15,$AH147="ホール"),"D",IF(希望開始時刻マスタ!AC147="休み","休み","")))))</f>
        <v/>
      </c>
      <c r="AD147" s="142" t="str">
        <f>IF(AND(希望開始時刻マスタ!AD147&gt;=シフト設定マスタ!$D$12,希望開始時刻マスタ!AD147&lt;シフト設定マスタ!$E$12,$AH147="キッチン"),"A",IF(AND(希望開始時刻マスタ!AD147&gt;=シフト設定マスタ!$D$13,希望開始時刻マスタ!AD147&lt;シフト設定マスタ!$E$13,$AH147="キッチン"),"B",IF(AND(希望開始時刻マスタ!AD147&gt;=シフト設定マスタ!$D$14,希望開始時刻マスタ!AD147&lt;シフト設定マスタ!$E$14,$AH147="ホール"),"C",IF(AND(希望開始時刻マスタ!AD147&gt;=シフト設定マスタ!$D$15,希望開始時刻マスタ!AD147&lt;シフト設定マスタ!$E$15,$AH147="ホール"),"D",IF(希望開始時刻マスタ!AD147="休み","休み","")))))</f>
        <v/>
      </c>
      <c r="AE147" s="142" t="str">
        <f>IF(AND(希望開始時刻マスタ!AE147&gt;=シフト設定マスタ!$D$12,希望開始時刻マスタ!AE147&lt;シフト設定マスタ!$E$12,$AH147="キッチン"),"A",IF(AND(希望開始時刻マスタ!AE147&gt;=シフト設定マスタ!$D$13,希望開始時刻マスタ!AE147&lt;シフト設定マスタ!$E$13,$AH147="キッチン"),"B",IF(AND(希望開始時刻マスタ!AE147&gt;=シフト設定マスタ!$D$14,希望開始時刻マスタ!AE147&lt;シフト設定マスタ!$E$14,$AH147="ホール"),"C",IF(AND(希望開始時刻マスタ!AE147&gt;=シフト設定マスタ!$D$15,希望開始時刻マスタ!AE147&lt;シフト設定マスタ!$E$15,$AH147="ホール"),"D",IF(希望開始時刻マスタ!AE147="休み","休み","")))))</f>
        <v/>
      </c>
      <c r="AF147" s="142" t="str">
        <f>IF(AND(希望開始時刻マスタ!AF147&gt;=シフト設定マスタ!$D$12,希望開始時刻マスタ!AF147&lt;シフト設定マスタ!$E$12,$AH147="キッチン"),"A",IF(AND(希望開始時刻マスタ!AF147&gt;=シフト設定マスタ!$D$13,希望開始時刻マスタ!AF147&lt;シフト設定マスタ!$E$13,$AH147="キッチン"),"B",IF(AND(希望開始時刻マスタ!AF147&gt;=シフト設定マスタ!$D$14,希望開始時刻マスタ!AF147&lt;シフト設定マスタ!$E$14,$AH147="ホール"),"C",IF(AND(希望開始時刻マスタ!AF147&gt;=シフト設定マスタ!$D$15,希望開始時刻マスタ!AF147&lt;シフト設定マスタ!$E$15,$AH147="ホール"),"D",IF(希望開始時刻マスタ!AF147="休み","休み","")))))</f>
        <v/>
      </c>
      <c r="AG147" s="142" t="str">
        <f>IF(AND(希望開始時刻マスタ!AG147&gt;=シフト設定マスタ!$D$12,希望開始時刻マスタ!AG147&lt;シフト設定マスタ!$E$12,$AH147="キッチン"),"A",IF(AND(希望開始時刻マスタ!AG147&gt;=シフト設定マスタ!$D$13,希望開始時刻マスタ!AG147&lt;シフト設定マスタ!$E$13,$AH147="キッチン"),"B",IF(AND(希望開始時刻マスタ!AG147&gt;=シフト設定マスタ!$D$14,希望開始時刻マスタ!AG147&lt;シフト設定マスタ!$E$14,$AH147="ホール"),"C",IF(AND(希望開始時刻マスタ!AG147&gt;=シフト設定マスタ!$D$15,希望開始時刻マスタ!AG147&lt;シフト設定マスタ!$E$15,$AH147="ホール"),"D",IF(希望開始時刻マスタ!AG147="休み","休み","")))))</f>
        <v/>
      </c>
      <c r="AH147" s="143">
        <f>スタッフマスタ!L19</f>
        <v>0</v>
      </c>
    </row>
    <row r="148" spans="2:34" x14ac:dyDescent="0.4">
      <c r="B148" s="17" t="s">
        <v>67</v>
      </c>
      <c r="C148" s="142" t="str">
        <f>IF(AND(希望開始時刻マスタ!C148&gt;=シフト設定マスタ!$D$12,希望開始時刻マスタ!C148&lt;シフト設定マスタ!$E$12,$AH148="キッチン"),"A",IF(AND(希望開始時刻マスタ!C148&gt;=シフト設定マスタ!$D$13,希望開始時刻マスタ!C148&lt;シフト設定マスタ!$E$13,$AH148="キッチン"),"B",IF(AND(希望開始時刻マスタ!C148&gt;=シフト設定マスタ!$D$14,希望開始時刻マスタ!C148&lt;シフト設定マスタ!$E$14,$AH148="ホール"),"C",IF(AND(希望開始時刻マスタ!C148&gt;=シフト設定マスタ!$D$15,希望開始時刻マスタ!C148&lt;シフト設定マスタ!$E$15,$AH148="ホール"),"D",IF(希望開始時刻マスタ!C148="休み","休み","")))))</f>
        <v/>
      </c>
      <c r="D148" s="142" t="str">
        <f>IF(AND(希望開始時刻マスタ!D148&gt;=シフト設定マスタ!$D$12,希望開始時刻マスタ!D148&lt;シフト設定マスタ!$E$12,$AH148="キッチン"),"A",IF(AND(希望開始時刻マスタ!D148&gt;=シフト設定マスタ!$D$13,希望開始時刻マスタ!D148&lt;シフト設定マスタ!$E$13,$AH148="キッチン"),"B",IF(AND(希望開始時刻マスタ!D148&gt;=シフト設定マスタ!$D$14,希望開始時刻マスタ!D148&lt;シフト設定マスタ!$E$14,$AH148="ホール"),"C",IF(AND(希望開始時刻マスタ!D148&gt;=シフト設定マスタ!$D$15,希望開始時刻マスタ!D148&lt;シフト設定マスタ!$E$15,$AH148="ホール"),"D",IF(希望開始時刻マスタ!D148="休み","休み","")))))</f>
        <v/>
      </c>
      <c r="E148" s="142" t="str">
        <f>IF(AND(希望開始時刻マスタ!E148&gt;=シフト設定マスタ!$D$12,希望開始時刻マスタ!E148&lt;シフト設定マスタ!$E$12,$AH148="キッチン"),"A",IF(AND(希望開始時刻マスタ!E148&gt;=シフト設定マスタ!$D$13,希望開始時刻マスタ!E148&lt;シフト設定マスタ!$E$13,$AH148="キッチン"),"B",IF(AND(希望開始時刻マスタ!E148&gt;=シフト設定マスタ!$D$14,希望開始時刻マスタ!E148&lt;シフト設定マスタ!$E$14,$AH148="ホール"),"C",IF(AND(希望開始時刻マスタ!E148&gt;=シフト設定マスタ!$D$15,希望開始時刻マスタ!E148&lt;シフト設定マスタ!$E$15,$AH148="ホール"),"D",IF(希望開始時刻マスタ!E148="休み","休み","")))))</f>
        <v/>
      </c>
      <c r="F148" s="142" t="str">
        <f>IF(AND(希望開始時刻マスタ!F148&gt;=シフト設定マスタ!$D$12,希望開始時刻マスタ!F148&lt;シフト設定マスタ!$E$12,$AH148="キッチン"),"A",IF(AND(希望開始時刻マスタ!F148&gt;=シフト設定マスタ!$D$13,希望開始時刻マスタ!F148&lt;シフト設定マスタ!$E$13,$AH148="キッチン"),"B",IF(AND(希望開始時刻マスタ!F148&gt;=シフト設定マスタ!$D$14,希望開始時刻マスタ!F148&lt;シフト設定マスタ!$E$14,$AH148="ホール"),"C",IF(AND(希望開始時刻マスタ!F148&gt;=シフト設定マスタ!$D$15,希望開始時刻マスタ!F148&lt;シフト設定マスタ!$E$15,$AH148="ホール"),"D",IF(希望開始時刻マスタ!F148="休み","休み","")))))</f>
        <v/>
      </c>
      <c r="G148" s="142" t="str">
        <f>IF(AND(希望開始時刻マスタ!G148&gt;=シフト設定マスタ!$D$12,希望開始時刻マスタ!G148&lt;シフト設定マスタ!$E$12,$AH148="キッチン"),"A",IF(AND(希望開始時刻マスタ!G148&gt;=シフト設定マスタ!$D$13,希望開始時刻マスタ!G148&lt;シフト設定マスタ!$E$13,$AH148="キッチン"),"B",IF(AND(希望開始時刻マスタ!G148&gt;=シフト設定マスタ!$D$14,希望開始時刻マスタ!G148&lt;シフト設定マスタ!$E$14,$AH148="ホール"),"C",IF(AND(希望開始時刻マスタ!G148&gt;=シフト設定マスタ!$D$15,希望開始時刻マスタ!G148&lt;シフト設定マスタ!$E$15,$AH148="ホール"),"D",IF(希望開始時刻マスタ!G148="休み","休み","")))))</f>
        <v/>
      </c>
      <c r="H148" s="142" t="str">
        <f>IF(AND(希望開始時刻マスタ!H148&gt;=シフト設定マスタ!$D$12,希望開始時刻マスタ!H148&lt;シフト設定マスタ!$E$12,$AH148="キッチン"),"A",IF(AND(希望開始時刻マスタ!H148&gt;=シフト設定マスタ!$D$13,希望開始時刻マスタ!H148&lt;シフト設定マスタ!$E$13,$AH148="キッチン"),"B",IF(AND(希望開始時刻マスタ!H148&gt;=シフト設定マスタ!$D$14,希望開始時刻マスタ!H148&lt;シフト設定マスタ!$E$14,$AH148="ホール"),"C",IF(AND(希望開始時刻マスタ!H148&gt;=シフト設定マスタ!$D$15,希望開始時刻マスタ!H148&lt;シフト設定マスタ!$E$15,$AH148="ホール"),"D",IF(希望開始時刻マスタ!H148="休み","休み","")))))</f>
        <v/>
      </c>
      <c r="I148" s="142" t="str">
        <f>IF(AND(希望開始時刻マスタ!I148&gt;=シフト設定マスタ!$D$12,希望開始時刻マスタ!I148&lt;シフト設定マスタ!$E$12,$AH148="キッチン"),"A",IF(AND(希望開始時刻マスタ!I148&gt;=シフト設定マスタ!$D$13,希望開始時刻マスタ!I148&lt;シフト設定マスタ!$E$13,$AH148="キッチン"),"B",IF(AND(希望開始時刻マスタ!I148&gt;=シフト設定マスタ!$D$14,希望開始時刻マスタ!I148&lt;シフト設定マスタ!$E$14,$AH148="ホール"),"C",IF(AND(希望開始時刻マスタ!I148&gt;=シフト設定マスタ!$D$15,希望開始時刻マスタ!I148&lt;シフト設定マスタ!$E$15,$AH148="ホール"),"D",IF(希望開始時刻マスタ!I148="休み","休み","")))))</f>
        <v/>
      </c>
      <c r="J148" s="142" t="str">
        <f>IF(AND(希望開始時刻マスタ!J148&gt;=シフト設定マスタ!$D$12,希望開始時刻マスタ!J148&lt;シフト設定マスタ!$E$12,$AH148="キッチン"),"A",IF(AND(希望開始時刻マスタ!J148&gt;=シフト設定マスタ!$D$13,希望開始時刻マスタ!J148&lt;シフト設定マスタ!$E$13,$AH148="キッチン"),"B",IF(AND(希望開始時刻マスタ!J148&gt;=シフト設定マスタ!$D$14,希望開始時刻マスタ!J148&lt;シフト設定マスタ!$E$14,$AH148="ホール"),"C",IF(AND(希望開始時刻マスタ!J148&gt;=シフト設定マスタ!$D$15,希望開始時刻マスタ!J148&lt;シフト設定マスタ!$E$15,$AH148="ホール"),"D",IF(希望開始時刻マスタ!J148="休み","休み","")))))</f>
        <v/>
      </c>
      <c r="K148" s="142" t="str">
        <f>IF(AND(希望開始時刻マスタ!K148&gt;=シフト設定マスタ!$D$12,希望開始時刻マスタ!K148&lt;シフト設定マスタ!$E$12,$AH148="キッチン"),"A",IF(AND(希望開始時刻マスタ!K148&gt;=シフト設定マスタ!$D$13,希望開始時刻マスタ!K148&lt;シフト設定マスタ!$E$13,$AH148="キッチン"),"B",IF(AND(希望開始時刻マスタ!K148&gt;=シフト設定マスタ!$D$14,希望開始時刻マスタ!K148&lt;シフト設定マスタ!$E$14,$AH148="ホール"),"C",IF(AND(希望開始時刻マスタ!K148&gt;=シフト設定マスタ!$D$15,希望開始時刻マスタ!K148&lt;シフト設定マスタ!$E$15,$AH148="ホール"),"D",IF(希望開始時刻マスタ!K148="休み","休み","")))))</f>
        <v/>
      </c>
      <c r="L148" s="142" t="str">
        <f>IF(AND(希望開始時刻マスタ!L148&gt;=シフト設定マスタ!$D$12,希望開始時刻マスタ!L148&lt;シフト設定マスタ!$E$12,$AH148="キッチン"),"A",IF(AND(希望開始時刻マスタ!L148&gt;=シフト設定マスタ!$D$13,希望開始時刻マスタ!L148&lt;シフト設定マスタ!$E$13,$AH148="キッチン"),"B",IF(AND(希望開始時刻マスタ!L148&gt;=シフト設定マスタ!$D$14,希望開始時刻マスタ!L148&lt;シフト設定マスタ!$E$14,$AH148="ホール"),"C",IF(AND(希望開始時刻マスタ!L148&gt;=シフト設定マスタ!$D$15,希望開始時刻マスタ!L148&lt;シフト設定マスタ!$E$15,$AH148="ホール"),"D",IF(希望開始時刻マスタ!L148="休み","休み","")))))</f>
        <v/>
      </c>
      <c r="M148" s="142" t="str">
        <f>IF(AND(希望開始時刻マスタ!M148&gt;=シフト設定マスタ!$D$12,希望開始時刻マスタ!M148&lt;シフト設定マスタ!$E$12,$AH148="キッチン"),"A",IF(AND(希望開始時刻マスタ!M148&gt;=シフト設定マスタ!$D$13,希望開始時刻マスタ!M148&lt;シフト設定マスタ!$E$13,$AH148="キッチン"),"B",IF(AND(希望開始時刻マスタ!M148&gt;=シフト設定マスタ!$D$14,希望開始時刻マスタ!M148&lt;シフト設定マスタ!$E$14,$AH148="ホール"),"C",IF(AND(希望開始時刻マスタ!M148&gt;=シフト設定マスタ!$D$15,希望開始時刻マスタ!M148&lt;シフト設定マスタ!$E$15,$AH148="ホール"),"D",IF(希望開始時刻マスタ!M148="休み","休み","")))))</f>
        <v/>
      </c>
      <c r="N148" s="142" t="str">
        <f>IF(AND(希望開始時刻マスタ!N148&gt;=シフト設定マスタ!$D$12,希望開始時刻マスタ!N148&lt;シフト設定マスタ!$E$12,$AH148="キッチン"),"A",IF(AND(希望開始時刻マスタ!N148&gt;=シフト設定マスタ!$D$13,希望開始時刻マスタ!N148&lt;シフト設定マスタ!$E$13,$AH148="キッチン"),"B",IF(AND(希望開始時刻マスタ!N148&gt;=シフト設定マスタ!$D$14,希望開始時刻マスタ!N148&lt;シフト設定マスタ!$E$14,$AH148="ホール"),"C",IF(AND(希望開始時刻マスタ!N148&gt;=シフト設定マスタ!$D$15,希望開始時刻マスタ!N148&lt;シフト設定マスタ!$E$15,$AH148="ホール"),"D",IF(希望開始時刻マスタ!N148="休み","休み","")))))</f>
        <v/>
      </c>
      <c r="O148" s="142" t="str">
        <f>IF(AND(希望開始時刻マスタ!O148&gt;=シフト設定マスタ!$D$12,希望開始時刻マスタ!O148&lt;シフト設定マスタ!$E$12,$AH148="キッチン"),"A",IF(AND(希望開始時刻マスタ!O148&gt;=シフト設定マスタ!$D$13,希望開始時刻マスタ!O148&lt;シフト設定マスタ!$E$13,$AH148="キッチン"),"B",IF(AND(希望開始時刻マスタ!O148&gt;=シフト設定マスタ!$D$14,希望開始時刻マスタ!O148&lt;シフト設定マスタ!$E$14,$AH148="ホール"),"C",IF(AND(希望開始時刻マスタ!O148&gt;=シフト設定マスタ!$D$15,希望開始時刻マスタ!O148&lt;シフト設定マスタ!$E$15,$AH148="ホール"),"D",IF(希望開始時刻マスタ!O148="休み","休み","")))))</f>
        <v/>
      </c>
      <c r="P148" s="142" t="str">
        <f>IF(AND(希望開始時刻マスタ!P148&gt;=シフト設定マスタ!$D$12,希望開始時刻マスタ!P148&lt;シフト設定マスタ!$E$12,$AH148="キッチン"),"A",IF(AND(希望開始時刻マスタ!P148&gt;=シフト設定マスタ!$D$13,希望開始時刻マスタ!P148&lt;シフト設定マスタ!$E$13,$AH148="キッチン"),"B",IF(AND(希望開始時刻マスタ!P148&gt;=シフト設定マスタ!$D$14,希望開始時刻マスタ!P148&lt;シフト設定マスタ!$E$14,$AH148="ホール"),"C",IF(AND(希望開始時刻マスタ!P148&gt;=シフト設定マスタ!$D$15,希望開始時刻マスタ!P148&lt;シフト設定マスタ!$E$15,$AH148="ホール"),"D",IF(希望開始時刻マスタ!P148="休み","休み","")))))</f>
        <v/>
      </c>
      <c r="Q148" s="142" t="str">
        <f>IF(AND(希望開始時刻マスタ!Q148&gt;=シフト設定マスタ!$D$12,希望開始時刻マスタ!Q148&lt;シフト設定マスタ!$E$12,$AH148="キッチン"),"A",IF(AND(希望開始時刻マスタ!Q148&gt;=シフト設定マスタ!$D$13,希望開始時刻マスタ!Q148&lt;シフト設定マスタ!$E$13,$AH148="キッチン"),"B",IF(AND(希望開始時刻マスタ!Q148&gt;=シフト設定マスタ!$D$14,希望開始時刻マスタ!Q148&lt;シフト設定マスタ!$E$14,$AH148="ホール"),"C",IF(AND(希望開始時刻マスタ!Q148&gt;=シフト設定マスタ!$D$15,希望開始時刻マスタ!Q148&lt;シフト設定マスタ!$E$15,$AH148="ホール"),"D",IF(希望開始時刻マスタ!Q148="休み","休み","")))))</f>
        <v/>
      </c>
      <c r="R148" s="142" t="str">
        <f>IF(AND(希望開始時刻マスタ!R148&gt;=シフト設定マスタ!$D$12,希望開始時刻マスタ!R148&lt;シフト設定マスタ!$E$12,$AH148="キッチン"),"A",IF(AND(希望開始時刻マスタ!R148&gt;=シフト設定マスタ!$D$13,希望開始時刻マスタ!R148&lt;シフト設定マスタ!$E$13,$AH148="キッチン"),"B",IF(AND(希望開始時刻マスタ!R148&gt;=シフト設定マスタ!$D$14,希望開始時刻マスタ!R148&lt;シフト設定マスタ!$E$14,$AH148="ホール"),"C",IF(AND(希望開始時刻マスタ!R148&gt;=シフト設定マスタ!$D$15,希望開始時刻マスタ!R148&lt;シフト設定マスタ!$E$15,$AH148="ホール"),"D",IF(希望開始時刻マスタ!R148="休み","休み","")))))</f>
        <v/>
      </c>
      <c r="S148" s="142" t="str">
        <f>IF(AND(希望開始時刻マスタ!S148&gt;=シフト設定マスタ!$D$12,希望開始時刻マスタ!S148&lt;シフト設定マスタ!$E$12,$AH148="キッチン"),"A",IF(AND(希望開始時刻マスタ!S148&gt;=シフト設定マスタ!$D$13,希望開始時刻マスタ!S148&lt;シフト設定マスタ!$E$13,$AH148="キッチン"),"B",IF(AND(希望開始時刻マスタ!S148&gt;=シフト設定マスタ!$D$14,希望開始時刻マスタ!S148&lt;シフト設定マスタ!$E$14,$AH148="ホール"),"C",IF(AND(希望開始時刻マスタ!S148&gt;=シフト設定マスタ!$D$15,希望開始時刻マスタ!S148&lt;シフト設定マスタ!$E$15,$AH148="ホール"),"D",IF(希望開始時刻マスタ!S148="休み","休み","")))))</f>
        <v/>
      </c>
      <c r="T148" s="142" t="str">
        <f>IF(AND(希望開始時刻マスタ!T148&gt;=シフト設定マスタ!$D$12,希望開始時刻マスタ!T148&lt;シフト設定マスタ!$E$12,$AH148="キッチン"),"A",IF(AND(希望開始時刻マスタ!T148&gt;=シフト設定マスタ!$D$13,希望開始時刻マスタ!T148&lt;シフト設定マスタ!$E$13,$AH148="キッチン"),"B",IF(AND(希望開始時刻マスタ!T148&gt;=シフト設定マスタ!$D$14,希望開始時刻マスタ!T148&lt;シフト設定マスタ!$E$14,$AH148="ホール"),"C",IF(AND(希望開始時刻マスタ!T148&gt;=シフト設定マスタ!$D$15,希望開始時刻マスタ!T148&lt;シフト設定マスタ!$E$15,$AH148="ホール"),"D",IF(希望開始時刻マスタ!T148="休み","休み","")))))</f>
        <v/>
      </c>
      <c r="U148" s="142" t="str">
        <f>IF(AND(希望開始時刻マスタ!U148&gt;=シフト設定マスタ!$D$12,希望開始時刻マスタ!U148&lt;シフト設定マスタ!$E$12,$AH148="キッチン"),"A",IF(AND(希望開始時刻マスタ!U148&gt;=シフト設定マスタ!$D$13,希望開始時刻マスタ!U148&lt;シフト設定マスタ!$E$13,$AH148="キッチン"),"B",IF(AND(希望開始時刻マスタ!U148&gt;=シフト設定マスタ!$D$14,希望開始時刻マスタ!U148&lt;シフト設定マスタ!$E$14,$AH148="ホール"),"C",IF(AND(希望開始時刻マスタ!U148&gt;=シフト設定マスタ!$D$15,希望開始時刻マスタ!U148&lt;シフト設定マスタ!$E$15,$AH148="ホール"),"D",IF(希望開始時刻マスタ!U148="休み","休み","")))))</f>
        <v/>
      </c>
      <c r="V148" s="142" t="str">
        <f>IF(AND(希望開始時刻マスタ!V148&gt;=シフト設定マスタ!$D$12,希望開始時刻マスタ!V148&lt;シフト設定マスタ!$E$12,$AH148="キッチン"),"A",IF(AND(希望開始時刻マスタ!V148&gt;=シフト設定マスタ!$D$13,希望開始時刻マスタ!V148&lt;シフト設定マスタ!$E$13,$AH148="キッチン"),"B",IF(AND(希望開始時刻マスタ!V148&gt;=シフト設定マスタ!$D$14,希望開始時刻マスタ!V148&lt;シフト設定マスタ!$E$14,$AH148="ホール"),"C",IF(AND(希望開始時刻マスタ!V148&gt;=シフト設定マスタ!$D$15,希望開始時刻マスタ!V148&lt;シフト設定マスタ!$E$15,$AH148="ホール"),"D",IF(希望開始時刻マスタ!V148="休み","休み","")))))</f>
        <v/>
      </c>
      <c r="W148" s="142" t="str">
        <f>IF(AND(希望開始時刻マスタ!W148&gt;=シフト設定マスタ!$D$12,希望開始時刻マスタ!W148&lt;シフト設定マスタ!$E$12,$AH148="キッチン"),"A",IF(AND(希望開始時刻マスタ!W148&gt;=シフト設定マスタ!$D$13,希望開始時刻マスタ!W148&lt;シフト設定マスタ!$E$13,$AH148="キッチン"),"B",IF(AND(希望開始時刻マスタ!W148&gt;=シフト設定マスタ!$D$14,希望開始時刻マスタ!W148&lt;シフト設定マスタ!$E$14,$AH148="ホール"),"C",IF(AND(希望開始時刻マスタ!W148&gt;=シフト設定マスタ!$D$15,希望開始時刻マスタ!W148&lt;シフト設定マスタ!$E$15,$AH148="ホール"),"D",IF(希望開始時刻マスタ!W148="休み","休み","")))))</f>
        <v/>
      </c>
      <c r="X148" s="142" t="str">
        <f>IF(AND(希望開始時刻マスタ!X148&gt;=シフト設定マスタ!$D$12,希望開始時刻マスタ!X148&lt;シフト設定マスタ!$E$12,$AH148="キッチン"),"A",IF(AND(希望開始時刻マスタ!X148&gt;=シフト設定マスタ!$D$13,希望開始時刻マスタ!X148&lt;シフト設定マスタ!$E$13,$AH148="キッチン"),"B",IF(AND(希望開始時刻マスタ!X148&gt;=シフト設定マスタ!$D$14,希望開始時刻マスタ!X148&lt;シフト設定マスタ!$E$14,$AH148="ホール"),"C",IF(AND(希望開始時刻マスタ!X148&gt;=シフト設定マスタ!$D$15,希望開始時刻マスタ!X148&lt;シフト設定マスタ!$E$15,$AH148="ホール"),"D",IF(希望開始時刻マスタ!X148="休み","休み","")))))</f>
        <v/>
      </c>
      <c r="Y148" s="142" t="str">
        <f>IF(AND(希望開始時刻マスタ!Y148&gt;=シフト設定マスタ!$D$12,希望開始時刻マスタ!Y148&lt;シフト設定マスタ!$E$12,$AH148="キッチン"),"A",IF(AND(希望開始時刻マスタ!Y148&gt;=シフト設定マスタ!$D$13,希望開始時刻マスタ!Y148&lt;シフト設定マスタ!$E$13,$AH148="キッチン"),"B",IF(AND(希望開始時刻マスタ!Y148&gt;=シフト設定マスタ!$D$14,希望開始時刻マスタ!Y148&lt;シフト設定マスタ!$E$14,$AH148="ホール"),"C",IF(AND(希望開始時刻マスタ!Y148&gt;=シフト設定マスタ!$D$15,希望開始時刻マスタ!Y148&lt;シフト設定マスタ!$E$15,$AH148="ホール"),"D",IF(希望開始時刻マスタ!Y148="休み","休み","")))))</f>
        <v/>
      </c>
      <c r="Z148" s="142" t="str">
        <f>IF(AND(希望開始時刻マスタ!Z148&gt;=シフト設定マスタ!$D$12,希望開始時刻マスタ!Z148&lt;シフト設定マスタ!$E$12,$AH148="キッチン"),"A",IF(AND(希望開始時刻マスタ!Z148&gt;=シフト設定マスタ!$D$13,希望開始時刻マスタ!Z148&lt;シフト設定マスタ!$E$13,$AH148="キッチン"),"B",IF(AND(希望開始時刻マスタ!Z148&gt;=シフト設定マスタ!$D$14,希望開始時刻マスタ!Z148&lt;シフト設定マスタ!$E$14,$AH148="ホール"),"C",IF(AND(希望開始時刻マスタ!Z148&gt;=シフト設定マスタ!$D$15,希望開始時刻マスタ!Z148&lt;シフト設定マスタ!$E$15,$AH148="ホール"),"D",IF(希望開始時刻マスタ!Z148="休み","休み","")))))</f>
        <v/>
      </c>
      <c r="AA148" s="142" t="str">
        <f>IF(AND(希望開始時刻マスタ!AA148&gt;=シフト設定マスタ!$D$12,希望開始時刻マスタ!AA148&lt;シフト設定マスタ!$E$12,$AH148="キッチン"),"A",IF(AND(希望開始時刻マスタ!AA148&gt;=シフト設定マスタ!$D$13,希望開始時刻マスタ!AA148&lt;シフト設定マスタ!$E$13,$AH148="キッチン"),"B",IF(AND(希望開始時刻マスタ!AA148&gt;=シフト設定マスタ!$D$14,希望開始時刻マスタ!AA148&lt;シフト設定マスタ!$E$14,$AH148="ホール"),"C",IF(AND(希望開始時刻マスタ!AA148&gt;=シフト設定マスタ!$D$15,希望開始時刻マスタ!AA148&lt;シフト設定マスタ!$E$15,$AH148="ホール"),"D",IF(希望開始時刻マスタ!AA148="休み","休み","")))))</f>
        <v/>
      </c>
      <c r="AB148" s="142" t="str">
        <f>IF(AND(希望開始時刻マスタ!AB148&gt;=シフト設定マスタ!$D$12,希望開始時刻マスタ!AB148&lt;シフト設定マスタ!$E$12,$AH148="キッチン"),"A",IF(AND(希望開始時刻マスタ!AB148&gt;=シフト設定マスタ!$D$13,希望開始時刻マスタ!AB148&lt;シフト設定マスタ!$E$13,$AH148="キッチン"),"B",IF(AND(希望開始時刻マスタ!AB148&gt;=シフト設定マスタ!$D$14,希望開始時刻マスタ!AB148&lt;シフト設定マスタ!$E$14,$AH148="ホール"),"C",IF(AND(希望開始時刻マスタ!AB148&gt;=シフト設定マスタ!$D$15,希望開始時刻マスタ!AB148&lt;シフト設定マスタ!$E$15,$AH148="ホール"),"D",IF(希望開始時刻マスタ!AB148="休み","休み","")))))</f>
        <v/>
      </c>
      <c r="AC148" s="142" t="str">
        <f>IF(AND(希望開始時刻マスタ!AC148&gt;=シフト設定マスタ!$D$12,希望開始時刻マスタ!AC148&lt;シフト設定マスタ!$E$12,$AH148="キッチン"),"A",IF(AND(希望開始時刻マスタ!AC148&gt;=シフト設定マスタ!$D$13,希望開始時刻マスタ!AC148&lt;シフト設定マスタ!$E$13,$AH148="キッチン"),"B",IF(AND(希望開始時刻マスタ!AC148&gt;=シフト設定マスタ!$D$14,希望開始時刻マスタ!AC148&lt;シフト設定マスタ!$E$14,$AH148="ホール"),"C",IF(AND(希望開始時刻マスタ!AC148&gt;=シフト設定マスタ!$D$15,希望開始時刻マスタ!AC148&lt;シフト設定マスタ!$E$15,$AH148="ホール"),"D",IF(希望開始時刻マスタ!AC148="休み","休み","")))))</f>
        <v/>
      </c>
      <c r="AD148" s="142" t="str">
        <f>IF(AND(希望開始時刻マスタ!AD148&gt;=シフト設定マスタ!$D$12,希望開始時刻マスタ!AD148&lt;シフト設定マスタ!$E$12,$AH148="キッチン"),"A",IF(AND(希望開始時刻マスタ!AD148&gt;=シフト設定マスタ!$D$13,希望開始時刻マスタ!AD148&lt;シフト設定マスタ!$E$13,$AH148="キッチン"),"B",IF(AND(希望開始時刻マスタ!AD148&gt;=シフト設定マスタ!$D$14,希望開始時刻マスタ!AD148&lt;シフト設定マスタ!$E$14,$AH148="ホール"),"C",IF(AND(希望開始時刻マスタ!AD148&gt;=シフト設定マスタ!$D$15,希望開始時刻マスタ!AD148&lt;シフト設定マスタ!$E$15,$AH148="ホール"),"D",IF(希望開始時刻マスタ!AD148="休み","休み","")))))</f>
        <v/>
      </c>
      <c r="AE148" s="142" t="str">
        <f>IF(AND(希望開始時刻マスタ!AE148&gt;=シフト設定マスタ!$D$12,希望開始時刻マスタ!AE148&lt;シフト設定マスタ!$E$12,$AH148="キッチン"),"A",IF(AND(希望開始時刻マスタ!AE148&gt;=シフト設定マスタ!$D$13,希望開始時刻マスタ!AE148&lt;シフト設定マスタ!$E$13,$AH148="キッチン"),"B",IF(AND(希望開始時刻マスタ!AE148&gt;=シフト設定マスタ!$D$14,希望開始時刻マスタ!AE148&lt;シフト設定マスタ!$E$14,$AH148="ホール"),"C",IF(AND(希望開始時刻マスタ!AE148&gt;=シフト設定マスタ!$D$15,希望開始時刻マスタ!AE148&lt;シフト設定マスタ!$E$15,$AH148="ホール"),"D",IF(希望開始時刻マスタ!AE148="休み","休み","")))))</f>
        <v/>
      </c>
      <c r="AF148" s="142" t="str">
        <f>IF(AND(希望開始時刻マスタ!AF148&gt;=シフト設定マスタ!$D$12,希望開始時刻マスタ!AF148&lt;シフト設定マスタ!$E$12,$AH148="キッチン"),"A",IF(AND(希望開始時刻マスタ!AF148&gt;=シフト設定マスタ!$D$13,希望開始時刻マスタ!AF148&lt;シフト設定マスタ!$E$13,$AH148="キッチン"),"B",IF(AND(希望開始時刻マスタ!AF148&gt;=シフト設定マスタ!$D$14,希望開始時刻マスタ!AF148&lt;シフト設定マスタ!$E$14,$AH148="ホール"),"C",IF(AND(希望開始時刻マスタ!AF148&gt;=シフト設定マスタ!$D$15,希望開始時刻マスタ!AF148&lt;シフト設定マスタ!$E$15,$AH148="ホール"),"D",IF(希望開始時刻マスタ!AF148="休み","休み","")))))</f>
        <v/>
      </c>
      <c r="AG148" s="142" t="str">
        <f>IF(AND(希望開始時刻マスタ!AG148&gt;=シフト設定マスタ!$D$12,希望開始時刻マスタ!AG148&lt;シフト設定マスタ!$E$12,$AH148="キッチン"),"A",IF(AND(希望開始時刻マスタ!AG148&gt;=シフト設定マスタ!$D$13,希望開始時刻マスタ!AG148&lt;シフト設定マスタ!$E$13,$AH148="キッチン"),"B",IF(AND(希望開始時刻マスタ!AG148&gt;=シフト設定マスタ!$D$14,希望開始時刻マスタ!AG148&lt;シフト設定マスタ!$E$14,$AH148="ホール"),"C",IF(AND(希望開始時刻マスタ!AG148&gt;=シフト設定マスタ!$D$15,希望開始時刻マスタ!AG148&lt;シフト設定マスタ!$E$15,$AH148="ホール"),"D",IF(希望開始時刻マスタ!AG148="休み","休み","")))))</f>
        <v/>
      </c>
      <c r="AH148" s="143">
        <f>スタッフマスタ!L20</f>
        <v>0</v>
      </c>
    </row>
    <row r="149" spans="2:34" x14ac:dyDescent="0.4">
      <c r="B149" s="17" t="s">
        <v>68</v>
      </c>
      <c r="C149" s="142" t="str">
        <f>IF(AND(希望開始時刻マスタ!C149&gt;=シフト設定マスタ!$D$12,希望開始時刻マスタ!C149&lt;シフト設定マスタ!$E$12,$AH149="キッチン"),"A",IF(AND(希望開始時刻マスタ!C149&gt;=シフト設定マスタ!$D$13,希望開始時刻マスタ!C149&lt;シフト設定マスタ!$E$13,$AH149="キッチン"),"B",IF(AND(希望開始時刻マスタ!C149&gt;=シフト設定マスタ!$D$14,希望開始時刻マスタ!C149&lt;シフト設定マスタ!$E$14,$AH149="ホール"),"C",IF(AND(希望開始時刻マスタ!C149&gt;=シフト設定マスタ!$D$15,希望開始時刻マスタ!C149&lt;シフト設定マスタ!$E$15,$AH149="ホール"),"D",IF(希望開始時刻マスタ!C149="休み","休み","")))))</f>
        <v/>
      </c>
      <c r="D149" s="142" t="str">
        <f>IF(AND(希望開始時刻マスタ!D149&gt;=シフト設定マスタ!$D$12,希望開始時刻マスタ!D149&lt;シフト設定マスタ!$E$12,$AH149="キッチン"),"A",IF(AND(希望開始時刻マスタ!D149&gt;=シフト設定マスタ!$D$13,希望開始時刻マスタ!D149&lt;シフト設定マスタ!$E$13,$AH149="キッチン"),"B",IF(AND(希望開始時刻マスタ!D149&gt;=シフト設定マスタ!$D$14,希望開始時刻マスタ!D149&lt;シフト設定マスタ!$E$14,$AH149="ホール"),"C",IF(AND(希望開始時刻マスタ!D149&gt;=シフト設定マスタ!$D$15,希望開始時刻マスタ!D149&lt;シフト設定マスタ!$E$15,$AH149="ホール"),"D",IF(希望開始時刻マスタ!D149="休み","休み","")))))</f>
        <v/>
      </c>
      <c r="E149" s="142" t="str">
        <f>IF(AND(希望開始時刻マスタ!E149&gt;=シフト設定マスタ!$D$12,希望開始時刻マスタ!E149&lt;シフト設定マスタ!$E$12,$AH149="キッチン"),"A",IF(AND(希望開始時刻マスタ!E149&gt;=シフト設定マスタ!$D$13,希望開始時刻マスタ!E149&lt;シフト設定マスタ!$E$13,$AH149="キッチン"),"B",IF(AND(希望開始時刻マスタ!E149&gt;=シフト設定マスタ!$D$14,希望開始時刻マスタ!E149&lt;シフト設定マスタ!$E$14,$AH149="ホール"),"C",IF(AND(希望開始時刻マスタ!E149&gt;=シフト設定マスタ!$D$15,希望開始時刻マスタ!E149&lt;シフト設定マスタ!$E$15,$AH149="ホール"),"D",IF(希望開始時刻マスタ!E149="休み","休み","")))))</f>
        <v/>
      </c>
      <c r="F149" s="142" t="str">
        <f>IF(AND(希望開始時刻マスタ!F149&gt;=シフト設定マスタ!$D$12,希望開始時刻マスタ!F149&lt;シフト設定マスタ!$E$12,$AH149="キッチン"),"A",IF(AND(希望開始時刻マスタ!F149&gt;=シフト設定マスタ!$D$13,希望開始時刻マスタ!F149&lt;シフト設定マスタ!$E$13,$AH149="キッチン"),"B",IF(AND(希望開始時刻マスタ!F149&gt;=シフト設定マスタ!$D$14,希望開始時刻マスタ!F149&lt;シフト設定マスタ!$E$14,$AH149="ホール"),"C",IF(AND(希望開始時刻マスタ!F149&gt;=シフト設定マスタ!$D$15,希望開始時刻マスタ!F149&lt;シフト設定マスタ!$E$15,$AH149="ホール"),"D",IF(希望開始時刻マスタ!F149="休み","休み","")))))</f>
        <v/>
      </c>
      <c r="G149" s="142" t="str">
        <f>IF(AND(希望開始時刻マスタ!G149&gt;=シフト設定マスタ!$D$12,希望開始時刻マスタ!G149&lt;シフト設定マスタ!$E$12,$AH149="キッチン"),"A",IF(AND(希望開始時刻マスタ!G149&gt;=シフト設定マスタ!$D$13,希望開始時刻マスタ!G149&lt;シフト設定マスタ!$E$13,$AH149="キッチン"),"B",IF(AND(希望開始時刻マスタ!G149&gt;=シフト設定マスタ!$D$14,希望開始時刻マスタ!G149&lt;シフト設定マスタ!$E$14,$AH149="ホール"),"C",IF(AND(希望開始時刻マスタ!G149&gt;=シフト設定マスタ!$D$15,希望開始時刻マスタ!G149&lt;シフト設定マスタ!$E$15,$AH149="ホール"),"D",IF(希望開始時刻マスタ!G149="休み","休み","")))))</f>
        <v/>
      </c>
      <c r="H149" s="142" t="str">
        <f>IF(AND(希望開始時刻マスタ!H149&gt;=シフト設定マスタ!$D$12,希望開始時刻マスタ!H149&lt;シフト設定マスタ!$E$12,$AH149="キッチン"),"A",IF(AND(希望開始時刻マスタ!H149&gt;=シフト設定マスタ!$D$13,希望開始時刻マスタ!H149&lt;シフト設定マスタ!$E$13,$AH149="キッチン"),"B",IF(AND(希望開始時刻マスタ!H149&gt;=シフト設定マスタ!$D$14,希望開始時刻マスタ!H149&lt;シフト設定マスタ!$E$14,$AH149="ホール"),"C",IF(AND(希望開始時刻マスタ!H149&gt;=シフト設定マスタ!$D$15,希望開始時刻マスタ!H149&lt;シフト設定マスタ!$E$15,$AH149="ホール"),"D",IF(希望開始時刻マスタ!H149="休み","休み","")))))</f>
        <v/>
      </c>
      <c r="I149" s="142" t="str">
        <f>IF(AND(希望開始時刻マスタ!I149&gt;=シフト設定マスタ!$D$12,希望開始時刻マスタ!I149&lt;シフト設定マスタ!$E$12,$AH149="キッチン"),"A",IF(AND(希望開始時刻マスタ!I149&gt;=シフト設定マスタ!$D$13,希望開始時刻マスタ!I149&lt;シフト設定マスタ!$E$13,$AH149="キッチン"),"B",IF(AND(希望開始時刻マスタ!I149&gt;=シフト設定マスタ!$D$14,希望開始時刻マスタ!I149&lt;シフト設定マスタ!$E$14,$AH149="ホール"),"C",IF(AND(希望開始時刻マスタ!I149&gt;=シフト設定マスタ!$D$15,希望開始時刻マスタ!I149&lt;シフト設定マスタ!$E$15,$AH149="ホール"),"D",IF(希望開始時刻マスタ!I149="休み","休み","")))))</f>
        <v/>
      </c>
      <c r="J149" s="142" t="str">
        <f>IF(AND(希望開始時刻マスタ!J149&gt;=シフト設定マスタ!$D$12,希望開始時刻マスタ!J149&lt;シフト設定マスタ!$E$12,$AH149="キッチン"),"A",IF(AND(希望開始時刻マスタ!J149&gt;=シフト設定マスタ!$D$13,希望開始時刻マスタ!J149&lt;シフト設定マスタ!$E$13,$AH149="キッチン"),"B",IF(AND(希望開始時刻マスタ!J149&gt;=シフト設定マスタ!$D$14,希望開始時刻マスタ!J149&lt;シフト設定マスタ!$E$14,$AH149="ホール"),"C",IF(AND(希望開始時刻マスタ!J149&gt;=シフト設定マスタ!$D$15,希望開始時刻マスタ!J149&lt;シフト設定マスタ!$E$15,$AH149="ホール"),"D",IF(希望開始時刻マスタ!J149="休み","休み","")))))</f>
        <v/>
      </c>
      <c r="K149" s="142" t="str">
        <f>IF(AND(希望開始時刻マスタ!K149&gt;=シフト設定マスタ!$D$12,希望開始時刻マスタ!K149&lt;シフト設定マスタ!$E$12,$AH149="キッチン"),"A",IF(AND(希望開始時刻マスタ!K149&gt;=シフト設定マスタ!$D$13,希望開始時刻マスタ!K149&lt;シフト設定マスタ!$E$13,$AH149="キッチン"),"B",IF(AND(希望開始時刻マスタ!K149&gt;=シフト設定マスタ!$D$14,希望開始時刻マスタ!K149&lt;シフト設定マスタ!$E$14,$AH149="ホール"),"C",IF(AND(希望開始時刻マスタ!K149&gt;=シフト設定マスタ!$D$15,希望開始時刻マスタ!K149&lt;シフト設定マスタ!$E$15,$AH149="ホール"),"D",IF(希望開始時刻マスタ!K149="休み","休み","")))))</f>
        <v/>
      </c>
      <c r="L149" s="142" t="str">
        <f>IF(AND(希望開始時刻マスタ!L149&gt;=シフト設定マスタ!$D$12,希望開始時刻マスタ!L149&lt;シフト設定マスタ!$E$12,$AH149="キッチン"),"A",IF(AND(希望開始時刻マスタ!L149&gt;=シフト設定マスタ!$D$13,希望開始時刻マスタ!L149&lt;シフト設定マスタ!$E$13,$AH149="キッチン"),"B",IF(AND(希望開始時刻マスタ!L149&gt;=シフト設定マスタ!$D$14,希望開始時刻マスタ!L149&lt;シフト設定マスタ!$E$14,$AH149="ホール"),"C",IF(AND(希望開始時刻マスタ!L149&gt;=シフト設定マスタ!$D$15,希望開始時刻マスタ!L149&lt;シフト設定マスタ!$E$15,$AH149="ホール"),"D",IF(希望開始時刻マスタ!L149="休み","休み","")))))</f>
        <v/>
      </c>
      <c r="M149" s="142" t="str">
        <f>IF(AND(希望開始時刻マスタ!M149&gt;=シフト設定マスタ!$D$12,希望開始時刻マスタ!M149&lt;シフト設定マスタ!$E$12,$AH149="キッチン"),"A",IF(AND(希望開始時刻マスタ!M149&gt;=シフト設定マスタ!$D$13,希望開始時刻マスタ!M149&lt;シフト設定マスタ!$E$13,$AH149="キッチン"),"B",IF(AND(希望開始時刻マスタ!M149&gt;=シフト設定マスタ!$D$14,希望開始時刻マスタ!M149&lt;シフト設定マスタ!$E$14,$AH149="ホール"),"C",IF(AND(希望開始時刻マスタ!M149&gt;=シフト設定マスタ!$D$15,希望開始時刻マスタ!M149&lt;シフト設定マスタ!$E$15,$AH149="ホール"),"D",IF(希望開始時刻マスタ!M149="休み","休み","")))))</f>
        <v/>
      </c>
      <c r="N149" s="142" t="str">
        <f>IF(AND(希望開始時刻マスタ!N149&gt;=シフト設定マスタ!$D$12,希望開始時刻マスタ!N149&lt;シフト設定マスタ!$E$12,$AH149="キッチン"),"A",IF(AND(希望開始時刻マスタ!N149&gt;=シフト設定マスタ!$D$13,希望開始時刻マスタ!N149&lt;シフト設定マスタ!$E$13,$AH149="キッチン"),"B",IF(AND(希望開始時刻マスタ!N149&gt;=シフト設定マスタ!$D$14,希望開始時刻マスタ!N149&lt;シフト設定マスタ!$E$14,$AH149="ホール"),"C",IF(AND(希望開始時刻マスタ!N149&gt;=シフト設定マスタ!$D$15,希望開始時刻マスタ!N149&lt;シフト設定マスタ!$E$15,$AH149="ホール"),"D",IF(希望開始時刻マスタ!N149="休み","休み","")))))</f>
        <v/>
      </c>
      <c r="O149" s="142" t="str">
        <f>IF(AND(希望開始時刻マスタ!O149&gt;=シフト設定マスタ!$D$12,希望開始時刻マスタ!O149&lt;シフト設定マスタ!$E$12,$AH149="キッチン"),"A",IF(AND(希望開始時刻マスタ!O149&gt;=シフト設定マスタ!$D$13,希望開始時刻マスタ!O149&lt;シフト設定マスタ!$E$13,$AH149="キッチン"),"B",IF(AND(希望開始時刻マスタ!O149&gt;=シフト設定マスタ!$D$14,希望開始時刻マスタ!O149&lt;シフト設定マスタ!$E$14,$AH149="ホール"),"C",IF(AND(希望開始時刻マスタ!O149&gt;=シフト設定マスタ!$D$15,希望開始時刻マスタ!O149&lt;シフト設定マスタ!$E$15,$AH149="ホール"),"D",IF(希望開始時刻マスタ!O149="休み","休み","")))))</f>
        <v/>
      </c>
      <c r="P149" s="142" t="str">
        <f>IF(AND(希望開始時刻マスタ!P149&gt;=シフト設定マスタ!$D$12,希望開始時刻マスタ!P149&lt;シフト設定マスタ!$E$12,$AH149="キッチン"),"A",IF(AND(希望開始時刻マスタ!P149&gt;=シフト設定マスタ!$D$13,希望開始時刻マスタ!P149&lt;シフト設定マスタ!$E$13,$AH149="キッチン"),"B",IF(AND(希望開始時刻マスタ!P149&gt;=シフト設定マスタ!$D$14,希望開始時刻マスタ!P149&lt;シフト設定マスタ!$E$14,$AH149="ホール"),"C",IF(AND(希望開始時刻マスタ!P149&gt;=シフト設定マスタ!$D$15,希望開始時刻マスタ!P149&lt;シフト設定マスタ!$E$15,$AH149="ホール"),"D",IF(希望開始時刻マスタ!P149="休み","休み","")))))</f>
        <v/>
      </c>
      <c r="Q149" s="142" t="str">
        <f>IF(AND(希望開始時刻マスタ!Q149&gt;=シフト設定マスタ!$D$12,希望開始時刻マスタ!Q149&lt;シフト設定マスタ!$E$12,$AH149="キッチン"),"A",IF(AND(希望開始時刻マスタ!Q149&gt;=シフト設定マスタ!$D$13,希望開始時刻マスタ!Q149&lt;シフト設定マスタ!$E$13,$AH149="キッチン"),"B",IF(AND(希望開始時刻マスタ!Q149&gt;=シフト設定マスタ!$D$14,希望開始時刻マスタ!Q149&lt;シフト設定マスタ!$E$14,$AH149="ホール"),"C",IF(AND(希望開始時刻マスタ!Q149&gt;=シフト設定マスタ!$D$15,希望開始時刻マスタ!Q149&lt;シフト設定マスタ!$E$15,$AH149="ホール"),"D",IF(希望開始時刻マスタ!Q149="休み","休み","")))))</f>
        <v/>
      </c>
      <c r="R149" s="142" t="str">
        <f>IF(AND(希望開始時刻マスタ!R149&gt;=シフト設定マスタ!$D$12,希望開始時刻マスタ!R149&lt;シフト設定マスタ!$E$12,$AH149="キッチン"),"A",IF(AND(希望開始時刻マスタ!R149&gt;=シフト設定マスタ!$D$13,希望開始時刻マスタ!R149&lt;シフト設定マスタ!$E$13,$AH149="キッチン"),"B",IF(AND(希望開始時刻マスタ!R149&gt;=シフト設定マスタ!$D$14,希望開始時刻マスタ!R149&lt;シフト設定マスタ!$E$14,$AH149="ホール"),"C",IF(AND(希望開始時刻マスタ!R149&gt;=シフト設定マスタ!$D$15,希望開始時刻マスタ!R149&lt;シフト設定マスタ!$E$15,$AH149="ホール"),"D",IF(希望開始時刻マスタ!R149="休み","休み","")))))</f>
        <v/>
      </c>
      <c r="S149" s="142" t="str">
        <f>IF(AND(希望開始時刻マスタ!S149&gt;=シフト設定マスタ!$D$12,希望開始時刻マスタ!S149&lt;シフト設定マスタ!$E$12,$AH149="キッチン"),"A",IF(AND(希望開始時刻マスタ!S149&gt;=シフト設定マスタ!$D$13,希望開始時刻マスタ!S149&lt;シフト設定マスタ!$E$13,$AH149="キッチン"),"B",IF(AND(希望開始時刻マスタ!S149&gt;=シフト設定マスタ!$D$14,希望開始時刻マスタ!S149&lt;シフト設定マスタ!$E$14,$AH149="ホール"),"C",IF(AND(希望開始時刻マスタ!S149&gt;=シフト設定マスタ!$D$15,希望開始時刻マスタ!S149&lt;シフト設定マスタ!$E$15,$AH149="ホール"),"D",IF(希望開始時刻マスタ!S149="休み","休み","")))))</f>
        <v/>
      </c>
      <c r="T149" s="142" t="str">
        <f>IF(AND(希望開始時刻マスタ!T149&gt;=シフト設定マスタ!$D$12,希望開始時刻マスタ!T149&lt;シフト設定マスタ!$E$12,$AH149="キッチン"),"A",IF(AND(希望開始時刻マスタ!T149&gt;=シフト設定マスタ!$D$13,希望開始時刻マスタ!T149&lt;シフト設定マスタ!$E$13,$AH149="キッチン"),"B",IF(AND(希望開始時刻マスタ!T149&gt;=シフト設定マスタ!$D$14,希望開始時刻マスタ!T149&lt;シフト設定マスタ!$E$14,$AH149="ホール"),"C",IF(AND(希望開始時刻マスタ!T149&gt;=シフト設定マスタ!$D$15,希望開始時刻マスタ!T149&lt;シフト設定マスタ!$E$15,$AH149="ホール"),"D",IF(希望開始時刻マスタ!T149="休み","休み","")))))</f>
        <v/>
      </c>
      <c r="U149" s="142" t="str">
        <f>IF(AND(希望開始時刻マスタ!U149&gt;=シフト設定マスタ!$D$12,希望開始時刻マスタ!U149&lt;シフト設定マスタ!$E$12,$AH149="キッチン"),"A",IF(AND(希望開始時刻マスタ!U149&gt;=シフト設定マスタ!$D$13,希望開始時刻マスタ!U149&lt;シフト設定マスタ!$E$13,$AH149="キッチン"),"B",IF(AND(希望開始時刻マスタ!U149&gt;=シフト設定マスタ!$D$14,希望開始時刻マスタ!U149&lt;シフト設定マスタ!$E$14,$AH149="ホール"),"C",IF(AND(希望開始時刻マスタ!U149&gt;=シフト設定マスタ!$D$15,希望開始時刻マスタ!U149&lt;シフト設定マスタ!$E$15,$AH149="ホール"),"D",IF(希望開始時刻マスタ!U149="休み","休み","")))))</f>
        <v/>
      </c>
      <c r="V149" s="142" t="str">
        <f>IF(AND(希望開始時刻マスタ!V149&gt;=シフト設定マスタ!$D$12,希望開始時刻マスタ!V149&lt;シフト設定マスタ!$E$12,$AH149="キッチン"),"A",IF(AND(希望開始時刻マスタ!V149&gt;=シフト設定マスタ!$D$13,希望開始時刻マスタ!V149&lt;シフト設定マスタ!$E$13,$AH149="キッチン"),"B",IF(AND(希望開始時刻マスタ!V149&gt;=シフト設定マスタ!$D$14,希望開始時刻マスタ!V149&lt;シフト設定マスタ!$E$14,$AH149="ホール"),"C",IF(AND(希望開始時刻マスタ!V149&gt;=シフト設定マスタ!$D$15,希望開始時刻マスタ!V149&lt;シフト設定マスタ!$E$15,$AH149="ホール"),"D",IF(希望開始時刻マスタ!V149="休み","休み","")))))</f>
        <v/>
      </c>
      <c r="W149" s="142" t="str">
        <f>IF(AND(希望開始時刻マスタ!W149&gt;=シフト設定マスタ!$D$12,希望開始時刻マスタ!W149&lt;シフト設定マスタ!$E$12,$AH149="キッチン"),"A",IF(AND(希望開始時刻マスタ!W149&gt;=シフト設定マスタ!$D$13,希望開始時刻マスタ!W149&lt;シフト設定マスタ!$E$13,$AH149="キッチン"),"B",IF(AND(希望開始時刻マスタ!W149&gt;=シフト設定マスタ!$D$14,希望開始時刻マスタ!W149&lt;シフト設定マスタ!$E$14,$AH149="ホール"),"C",IF(AND(希望開始時刻マスタ!W149&gt;=シフト設定マスタ!$D$15,希望開始時刻マスタ!W149&lt;シフト設定マスタ!$E$15,$AH149="ホール"),"D",IF(希望開始時刻マスタ!W149="休み","休み","")))))</f>
        <v/>
      </c>
      <c r="X149" s="142" t="str">
        <f>IF(AND(希望開始時刻マスタ!X149&gt;=シフト設定マスタ!$D$12,希望開始時刻マスタ!X149&lt;シフト設定マスタ!$E$12,$AH149="キッチン"),"A",IF(AND(希望開始時刻マスタ!X149&gt;=シフト設定マスタ!$D$13,希望開始時刻マスタ!X149&lt;シフト設定マスタ!$E$13,$AH149="キッチン"),"B",IF(AND(希望開始時刻マスタ!X149&gt;=シフト設定マスタ!$D$14,希望開始時刻マスタ!X149&lt;シフト設定マスタ!$E$14,$AH149="ホール"),"C",IF(AND(希望開始時刻マスタ!X149&gt;=シフト設定マスタ!$D$15,希望開始時刻マスタ!X149&lt;シフト設定マスタ!$E$15,$AH149="ホール"),"D",IF(希望開始時刻マスタ!X149="休み","休み","")))))</f>
        <v/>
      </c>
      <c r="Y149" s="142" t="str">
        <f>IF(AND(希望開始時刻マスタ!Y149&gt;=シフト設定マスタ!$D$12,希望開始時刻マスタ!Y149&lt;シフト設定マスタ!$E$12,$AH149="キッチン"),"A",IF(AND(希望開始時刻マスタ!Y149&gt;=シフト設定マスタ!$D$13,希望開始時刻マスタ!Y149&lt;シフト設定マスタ!$E$13,$AH149="キッチン"),"B",IF(AND(希望開始時刻マスタ!Y149&gt;=シフト設定マスタ!$D$14,希望開始時刻マスタ!Y149&lt;シフト設定マスタ!$E$14,$AH149="ホール"),"C",IF(AND(希望開始時刻マスタ!Y149&gt;=シフト設定マスタ!$D$15,希望開始時刻マスタ!Y149&lt;シフト設定マスタ!$E$15,$AH149="ホール"),"D",IF(希望開始時刻マスタ!Y149="休み","休み","")))))</f>
        <v/>
      </c>
      <c r="Z149" s="142" t="str">
        <f>IF(AND(希望開始時刻マスタ!Z149&gt;=シフト設定マスタ!$D$12,希望開始時刻マスタ!Z149&lt;シフト設定マスタ!$E$12,$AH149="キッチン"),"A",IF(AND(希望開始時刻マスタ!Z149&gt;=シフト設定マスタ!$D$13,希望開始時刻マスタ!Z149&lt;シフト設定マスタ!$E$13,$AH149="キッチン"),"B",IF(AND(希望開始時刻マスタ!Z149&gt;=シフト設定マスタ!$D$14,希望開始時刻マスタ!Z149&lt;シフト設定マスタ!$E$14,$AH149="ホール"),"C",IF(AND(希望開始時刻マスタ!Z149&gt;=シフト設定マスタ!$D$15,希望開始時刻マスタ!Z149&lt;シフト設定マスタ!$E$15,$AH149="ホール"),"D",IF(希望開始時刻マスタ!Z149="休み","休み","")))))</f>
        <v/>
      </c>
      <c r="AA149" s="142" t="str">
        <f>IF(AND(希望開始時刻マスタ!AA149&gt;=シフト設定マスタ!$D$12,希望開始時刻マスタ!AA149&lt;シフト設定マスタ!$E$12,$AH149="キッチン"),"A",IF(AND(希望開始時刻マスタ!AA149&gt;=シフト設定マスタ!$D$13,希望開始時刻マスタ!AA149&lt;シフト設定マスタ!$E$13,$AH149="キッチン"),"B",IF(AND(希望開始時刻マスタ!AA149&gt;=シフト設定マスタ!$D$14,希望開始時刻マスタ!AA149&lt;シフト設定マスタ!$E$14,$AH149="ホール"),"C",IF(AND(希望開始時刻マスタ!AA149&gt;=シフト設定マスタ!$D$15,希望開始時刻マスタ!AA149&lt;シフト設定マスタ!$E$15,$AH149="ホール"),"D",IF(希望開始時刻マスタ!AA149="休み","休み","")))))</f>
        <v/>
      </c>
      <c r="AB149" s="142" t="str">
        <f>IF(AND(希望開始時刻マスタ!AB149&gt;=シフト設定マスタ!$D$12,希望開始時刻マスタ!AB149&lt;シフト設定マスタ!$E$12,$AH149="キッチン"),"A",IF(AND(希望開始時刻マスタ!AB149&gt;=シフト設定マスタ!$D$13,希望開始時刻マスタ!AB149&lt;シフト設定マスタ!$E$13,$AH149="キッチン"),"B",IF(AND(希望開始時刻マスタ!AB149&gt;=シフト設定マスタ!$D$14,希望開始時刻マスタ!AB149&lt;シフト設定マスタ!$E$14,$AH149="ホール"),"C",IF(AND(希望開始時刻マスタ!AB149&gt;=シフト設定マスタ!$D$15,希望開始時刻マスタ!AB149&lt;シフト設定マスタ!$E$15,$AH149="ホール"),"D",IF(希望開始時刻マスタ!AB149="休み","休み","")))))</f>
        <v/>
      </c>
      <c r="AC149" s="142" t="str">
        <f>IF(AND(希望開始時刻マスタ!AC149&gt;=シフト設定マスタ!$D$12,希望開始時刻マスタ!AC149&lt;シフト設定マスタ!$E$12,$AH149="キッチン"),"A",IF(AND(希望開始時刻マスタ!AC149&gt;=シフト設定マスタ!$D$13,希望開始時刻マスタ!AC149&lt;シフト設定マスタ!$E$13,$AH149="キッチン"),"B",IF(AND(希望開始時刻マスタ!AC149&gt;=シフト設定マスタ!$D$14,希望開始時刻マスタ!AC149&lt;シフト設定マスタ!$E$14,$AH149="ホール"),"C",IF(AND(希望開始時刻マスタ!AC149&gt;=シフト設定マスタ!$D$15,希望開始時刻マスタ!AC149&lt;シフト設定マスタ!$E$15,$AH149="ホール"),"D",IF(希望開始時刻マスタ!AC149="休み","休み","")))))</f>
        <v/>
      </c>
      <c r="AD149" s="142" t="str">
        <f>IF(AND(希望開始時刻マスタ!AD149&gt;=シフト設定マスタ!$D$12,希望開始時刻マスタ!AD149&lt;シフト設定マスタ!$E$12,$AH149="キッチン"),"A",IF(AND(希望開始時刻マスタ!AD149&gt;=シフト設定マスタ!$D$13,希望開始時刻マスタ!AD149&lt;シフト設定マスタ!$E$13,$AH149="キッチン"),"B",IF(AND(希望開始時刻マスタ!AD149&gt;=シフト設定マスタ!$D$14,希望開始時刻マスタ!AD149&lt;シフト設定マスタ!$E$14,$AH149="ホール"),"C",IF(AND(希望開始時刻マスタ!AD149&gt;=シフト設定マスタ!$D$15,希望開始時刻マスタ!AD149&lt;シフト設定マスタ!$E$15,$AH149="ホール"),"D",IF(希望開始時刻マスタ!AD149="休み","休み","")))))</f>
        <v/>
      </c>
      <c r="AE149" s="142" t="str">
        <f>IF(AND(希望開始時刻マスタ!AE149&gt;=シフト設定マスタ!$D$12,希望開始時刻マスタ!AE149&lt;シフト設定マスタ!$E$12,$AH149="キッチン"),"A",IF(AND(希望開始時刻マスタ!AE149&gt;=シフト設定マスタ!$D$13,希望開始時刻マスタ!AE149&lt;シフト設定マスタ!$E$13,$AH149="キッチン"),"B",IF(AND(希望開始時刻マスタ!AE149&gt;=シフト設定マスタ!$D$14,希望開始時刻マスタ!AE149&lt;シフト設定マスタ!$E$14,$AH149="ホール"),"C",IF(AND(希望開始時刻マスタ!AE149&gt;=シフト設定マスタ!$D$15,希望開始時刻マスタ!AE149&lt;シフト設定マスタ!$E$15,$AH149="ホール"),"D",IF(希望開始時刻マスタ!AE149="休み","休み","")))))</f>
        <v/>
      </c>
      <c r="AF149" s="142" t="str">
        <f>IF(AND(希望開始時刻マスタ!AF149&gt;=シフト設定マスタ!$D$12,希望開始時刻マスタ!AF149&lt;シフト設定マスタ!$E$12,$AH149="キッチン"),"A",IF(AND(希望開始時刻マスタ!AF149&gt;=シフト設定マスタ!$D$13,希望開始時刻マスタ!AF149&lt;シフト設定マスタ!$E$13,$AH149="キッチン"),"B",IF(AND(希望開始時刻マスタ!AF149&gt;=シフト設定マスタ!$D$14,希望開始時刻マスタ!AF149&lt;シフト設定マスタ!$E$14,$AH149="ホール"),"C",IF(AND(希望開始時刻マスタ!AF149&gt;=シフト設定マスタ!$D$15,希望開始時刻マスタ!AF149&lt;シフト設定マスタ!$E$15,$AH149="ホール"),"D",IF(希望開始時刻マスタ!AF149="休み","休み","")))))</f>
        <v/>
      </c>
      <c r="AG149" s="142" t="str">
        <f>IF(AND(希望開始時刻マスタ!AG149&gt;=シフト設定マスタ!$D$12,希望開始時刻マスタ!AG149&lt;シフト設定マスタ!$E$12,$AH149="キッチン"),"A",IF(AND(希望開始時刻マスタ!AG149&gt;=シフト設定マスタ!$D$13,希望開始時刻マスタ!AG149&lt;シフト設定マスタ!$E$13,$AH149="キッチン"),"B",IF(AND(希望開始時刻マスタ!AG149&gt;=シフト設定マスタ!$D$14,希望開始時刻マスタ!AG149&lt;シフト設定マスタ!$E$14,$AH149="ホール"),"C",IF(AND(希望開始時刻マスタ!AG149&gt;=シフト設定マスタ!$D$15,希望開始時刻マスタ!AG149&lt;シフト設定マスタ!$E$15,$AH149="ホール"),"D",IF(希望開始時刻マスタ!AG149="休み","休み","")))))</f>
        <v/>
      </c>
      <c r="AH149" s="143">
        <f>スタッフマスタ!L21</f>
        <v>0</v>
      </c>
    </row>
    <row r="150" spans="2:34" x14ac:dyDescent="0.4">
      <c r="B150" s="17" t="s">
        <v>69</v>
      </c>
      <c r="C150" s="142" t="str">
        <f>IF(AND(希望開始時刻マスタ!C150&gt;=シフト設定マスタ!$D$12,希望開始時刻マスタ!C150&lt;シフト設定マスタ!$E$12,$AH150="キッチン"),"A",IF(AND(希望開始時刻マスタ!C150&gt;=シフト設定マスタ!$D$13,希望開始時刻マスタ!C150&lt;シフト設定マスタ!$E$13,$AH150="キッチン"),"B",IF(AND(希望開始時刻マスタ!C150&gt;=シフト設定マスタ!$D$14,希望開始時刻マスタ!C150&lt;シフト設定マスタ!$E$14,$AH150="ホール"),"C",IF(AND(希望開始時刻マスタ!C150&gt;=シフト設定マスタ!$D$15,希望開始時刻マスタ!C150&lt;シフト設定マスタ!$E$15,$AH150="ホール"),"D",IF(希望開始時刻マスタ!C150="休み","休み","")))))</f>
        <v/>
      </c>
      <c r="D150" s="142" t="str">
        <f>IF(AND(希望開始時刻マスタ!D150&gt;=シフト設定マスタ!$D$12,希望開始時刻マスタ!D150&lt;シフト設定マスタ!$E$12,$AH150="キッチン"),"A",IF(AND(希望開始時刻マスタ!D150&gt;=シフト設定マスタ!$D$13,希望開始時刻マスタ!D150&lt;シフト設定マスタ!$E$13,$AH150="キッチン"),"B",IF(AND(希望開始時刻マスタ!D150&gt;=シフト設定マスタ!$D$14,希望開始時刻マスタ!D150&lt;シフト設定マスタ!$E$14,$AH150="ホール"),"C",IF(AND(希望開始時刻マスタ!D150&gt;=シフト設定マスタ!$D$15,希望開始時刻マスタ!D150&lt;シフト設定マスタ!$E$15,$AH150="ホール"),"D",IF(希望開始時刻マスタ!D150="休み","休み","")))))</f>
        <v/>
      </c>
      <c r="E150" s="142" t="str">
        <f>IF(AND(希望開始時刻マスタ!E150&gt;=シフト設定マスタ!$D$12,希望開始時刻マスタ!E150&lt;シフト設定マスタ!$E$12,$AH150="キッチン"),"A",IF(AND(希望開始時刻マスタ!E150&gt;=シフト設定マスタ!$D$13,希望開始時刻マスタ!E150&lt;シフト設定マスタ!$E$13,$AH150="キッチン"),"B",IF(AND(希望開始時刻マスタ!E150&gt;=シフト設定マスタ!$D$14,希望開始時刻マスタ!E150&lt;シフト設定マスタ!$E$14,$AH150="ホール"),"C",IF(AND(希望開始時刻マスタ!E150&gt;=シフト設定マスタ!$D$15,希望開始時刻マスタ!E150&lt;シフト設定マスタ!$E$15,$AH150="ホール"),"D",IF(希望開始時刻マスタ!E150="休み","休み","")))))</f>
        <v/>
      </c>
      <c r="F150" s="142" t="str">
        <f>IF(AND(希望開始時刻マスタ!F150&gt;=シフト設定マスタ!$D$12,希望開始時刻マスタ!F150&lt;シフト設定マスタ!$E$12,$AH150="キッチン"),"A",IF(AND(希望開始時刻マスタ!F150&gt;=シフト設定マスタ!$D$13,希望開始時刻マスタ!F150&lt;シフト設定マスタ!$E$13,$AH150="キッチン"),"B",IF(AND(希望開始時刻マスタ!F150&gt;=シフト設定マスタ!$D$14,希望開始時刻マスタ!F150&lt;シフト設定マスタ!$E$14,$AH150="ホール"),"C",IF(AND(希望開始時刻マスタ!F150&gt;=シフト設定マスタ!$D$15,希望開始時刻マスタ!F150&lt;シフト設定マスタ!$E$15,$AH150="ホール"),"D",IF(希望開始時刻マスタ!F150="休み","休み","")))))</f>
        <v/>
      </c>
      <c r="G150" s="142" t="str">
        <f>IF(AND(希望開始時刻マスタ!G150&gt;=シフト設定マスタ!$D$12,希望開始時刻マスタ!G150&lt;シフト設定マスタ!$E$12,$AH150="キッチン"),"A",IF(AND(希望開始時刻マスタ!G150&gt;=シフト設定マスタ!$D$13,希望開始時刻マスタ!G150&lt;シフト設定マスタ!$E$13,$AH150="キッチン"),"B",IF(AND(希望開始時刻マスタ!G150&gt;=シフト設定マスタ!$D$14,希望開始時刻マスタ!G150&lt;シフト設定マスタ!$E$14,$AH150="ホール"),"C",IF(AND(希望開始時刻マスタ!G150&gt;=シフト設定マスタ!$D$15,希望開始時刻マスタ!G150&lt;シフト設定マスタ!$E$15,$AH150="ホール"),"D",IF(希望開始時刻マスタ!G150="休み","休み","")))))</f>
        <v/>
      </c>
      <c r="H150" s="142" t="str">
        <f>IF(AND(希望開始時刻マスタ!H150&gt;=シフト設定マスタ!$D$12,希望開始時刻マスタ!H150&lt;シフト設定マスタ!$E$12,$AH150="キッチン"),"A",IF(AND(希望開始時刻マスタ!H150&gt;=シフト設定マスタ!$D$13,希望開始時刻マスタ!H150&lt;シフト設定マスタ!$E$13,$AH150="キッチン"),"B",IF(AND(希望開始時刻マスタ!H150&gt;=シフト設定マスタ!$D$14,希望開始時刻マスタ!H150&lt;シフト設定マスタ!$E$14,$AH150="ホール"),"C",IF(AND(希望開始時刻マスタ!H150&gt;=シフト設定マスタ!$D$15,希望開始時刻マスタ!H150&lt;シフト設定マスタ!$E$15,$AH150="ホール"),"D",IF(希望開始時刻マスタ!H150="休み","休み","")))))</f>
        <v/>
      </c>
      <c r="I150" s="142" t="str">
        <f>IF(AND(希望開始時刻マスタ!I150&gt;=シフト設定マスタ!$D$12,希望開始時刻マスタ!I150&lt;シフト設定マスタ!$E$12,$AH150="キッチン"),"A",IF(AND(希望開始時刻マスタ!I150&gt;=シフト設定マスタ!$D$13,希望開始時刻マスタ!I150&lt;シフト設定マスタ!$E$13,$AH150="キッチン"),"B",IF(AND(希望開始時刻マスタ!I150&gt;=シフト設定マスタ!$D$14,希望開始時刻マスタ!I150&lt;シフト設定マスタ!$E$14,$AH150="ホール"),"C",IF(AND(希望開始時刻マスタ!I150&gt;=シフト設定マスタ!$D$15,希望開始時刻マスタ!I150&lt;シフト設定マスタ!$E$15,$AH150="ホール"),"D",IF(希望開始時刻マスタ!I150="休み","休み","")))))</f>
        <v/>
      </c>
      <c r="J150" s="142" t="str">
        <f>IF(AND(希望開始時刻マスタ!J150&gt;=シフト設定マスタ!$D$12,希望開始時刻マスタ!J150&lt;シフト設定マスタ!$E$12,$AH150="キッチン"),"A",IF(AND(希望開始時刻マスタ!J150&gt;=シフト設定マスタ!$D$13,希望開始時刻マスタ!J150&lt;シフト設定マスタ!$E$13,$AH150="キッチン"),"B",IF(AND(希望開始時刻マスタ!J150&gt;=シフト設定マスタ!$D$14,希望開始時刻マスタ!J150&lt;シフト設定マスタ!$E$14,$AH150="ホール"),"C",IF(AND(希望開始時刻マスタ!J150&gt;=シフト設定マスタ!$D$15,希望開始時刻マスタ!J150&lt;シフト設定マスタ!$E$15,$AH150="ホール"),"D",IF(希望開始時刻マスタ!J150="休み","休み","")))))</f>
        <v/>
      </c>
      <c r="K150" s="142" t="str">
        <f>IF(AND(希望開始時刻マスタ!K150&gt;=シフト設定マスタ!$D$12,希望開始時刻マスタ!K150&lt;シフト設定マスタ!$E$12,$AH150="キッチン"),"A",IF(AND(希望開始時刻マスタ!K150&gt;=シフト設定マスタ!$D$13,希望開始時刻マスタ!K150&lt;シフト設定マスタ!$E$13,$AH150="キッチン"),"B",IF(AND(希望開始時刻マスタ!K150&gt;=シフト設定マスタ!$D$14,希望開始時刻マスタ!K150&lt;シフト設定マスタ!$E$14,$AH150="ホール"),"C",IF(AND(希望開始時刻マスタ!K150&gt;=シフト設定マスタ!$D$15,希望開始時刻マスタ!K150&lt;シフト設定マスタ!$E$15,$AH150="ホール"),"D",IF(希望開始時刻マスタ!K150="休み","休み","")))))</f>
        <v/>
      </c>
      <c r="L150" s="142" t="str">
        <f>IF(AND(希望開始時刻マスタ!L150&gt;=シフト設定マスタ!$D$12,希望開始時刻マスタ!L150&lt;シフト設定マスタ!$E$12,$AH150="キッチン"),"A",IF(AND(希望開始時刻マスタ!L150&gt;=シフト設定マスタ!$D$13,希望開始時刻マスタ!L150&lt;シフト設定マスタ!$E$13,$AH150="キッチン"),"B",IF(AND(希望開始時刻マスタ!L150&gt;=シフト設定マスタ!$D$14,希望開始時刻マスタ!L150&lt;シフト設定マスタ!$E$14,$AH150="ホール"),"C",IF(AND(希望開始時刻マスタ!L150&gt;=シフト設定マスタ!$D$15,希望開始時刻マスタ!L150&lt;シフト設定マスタ!$E$15,$AH150="ホール"),"D",IF(希望開始時刻マスタ!L150="休み","休み","")))))</f>
        <v/>
      </c>
      <c r="M150" s="142" t="str">
        <f>IF(AND(希望開始時刻マスタ!M150&gt;=シフト設定マスタ!$D$12,希望開始時刻マスタ!M150&lt;シフト設定マスタ!$E$12,$AH150="キッチン"),"A",IF(AND(希望開始時刻マスタ!M150&gt;=シフト設定マスタ!$D$13,希望開始時刻マスタ!M150&lt;シフト設定マスタ!$E$13,$AH150="キッチン"),"B",IF(AND(希望開始時刻マスタ!M150&gt;=シフト設定マスタ!$D$14,希望開始時刻マスタ!M150&lt;シフト設定マスタ!$E$14,$AH150="ホール"),"C",IF(AND(希望開始時刻マスタ!M150&gt;=シフト設定マスタ!$D$15,希望開始時刻マスタ!M150&lt;シフト設定マスタ!$E$15,$AH150="ホール"),"D",IF(希望開始時刻マスタ!M150="休み","休み","")))))</f>
        <v/>
      </c>
      <c r="N150" s="142" t="str">
        <f>IF(AND(希望開始時刻マスタ!N150&gt;=シフト設定マスタ!$D$12,希望開始時刻マスタ!N150&lt;シフト設定マスタ!$E$12,$AH150="キッチン"),"A",IF(AND(希望開始時刻マスタ!N150&gt;=シフト設定マスタ!$D$13,希望開始時刻マスタ!N150&lt;シフト設定マスタ!$E$13,$AH150="キッチン"),"B",IF(AND(希望開始時刻マスタ!N150&gt;=シフト設定マスタ!$D$14,希望開始時刻マスタ!N150&lt;シフト設定マスタ!$E$14,$AH150="ホール"),"C",IF(AND(希望開始時刻マスタ!N150&gt;=シフト設定マスタ!$D$15,希望開始時刻マスタ!N150&lt;シフト設定マスタ!$E$15,$AH150="ホール"),"D",IF(希望開始時刻マスタ!N150="休み","休み","")))))</f>
        <v/>
      </c>
      <c r="O150" s="142" t="str">
        <f>IF(AND(希望開始時刻マスタ!O150&gt;=シフト設定マスタ!$D$12,希望開始時刻マスタ!O150&lt;シフト設定マスタ!$E$12,$AH150="キッチン"),"A",IF(AND(希望開始時刻マスタ!O150&gt;=シフト設定マスタ!$D$13,希望開始時刻マスタ!O150&lt;シフト設定マスタ!$E$13,$AH150="キッチン"),"B",IF(AND(希望開始時刻マスタ!O150&gt;=シフト設定マスタ!$D$14,希望開始時刻マスタ!O150&lt;シフト設定マスタ!$E$14,$AH150="ホール"),"C",IF(AND(希望開始時刻マスタ!O150&gt;=シフト設定マスタ!$D$15,希望開始時刻マスタ!O150&lt;シフト設定マスタ!$E$15,$AH150="ホール"),"D",IF(希望開始時刻マスタ!O150="休み","休み","")))))</f>
        <v/>
      </c>
      <c r="P150" s="142" t="str">
        <f>IF(AND(希望開始時刻マスタ!P150&gt;=シフト設定マスタ!$D$12,希望開始時刻マスタ!P150&lt;シフト設定マスタ!$E$12,$AH150="キッチン"),"A",IF(AND(希望開始時刻マスタ!P150&gt;=シフト設定マスタ!$D$13,希望開始時刻マスタ!P150&lt;シフト設定マスタ!$E$13,$AH150="キッチン"),"B",IF(AND(希望開始時刻マスタ!P150&gt;=シフト設定マスタ!$D$14,希望開始時刻マスタ!P150&lt;シフト設定マスタ!$E$14,$AH150="ホール"),"C",IF(AND(希望開始時刻マスタ!P150&gt;=シフト設定マスタ!$D$15,希望開始時刻マスタ!P150&lt;シフト設定マスタ!$E$15,$AH150="ホール"),"D",IF(希望開始時刻マスタ!P150="休み","休み","")))))</f>
        <v/>
      </c>
      <c r="Q150" s="142" t="str">
        <f>IF(AND(希望開始時刻マスタ!Q150&gt;=シフト設定マスタ!$D$12,希望開始時刻マスタ!Q150&lt;シフト設定マスタ!$E$12,$AH150="キッチン"),"A",IF(AND(希望開始時刻マスタ!Q150&gt;=シフト設定マスタ!$D$13,希望開始時刻マスタ!Q150&lt;シフト設定マスタ!$E$13,$AH150="キッチン"),"B",IF(AND(希望開始時刻マスタ!Q150&gt;=シフト設定マスタ!$D$14,希望開始時刻マスタ!Q150&lt;シフト設定マスタ!$E$14,$AH150="ホール"),"C",IF(AND(希望開始時刻マスタ!Q150&gt;=シフト設定マスタ!$D$15,希望開始時刻マスタ!Q150&lt;シフト設定マスタ!$E$15,$AH150="ホール"),"D",IF(希望開始時刻マスタ!Q150="休み","休み","")))))</f>
        <v/>
      </c>
      <c r="R150" s="142" t="str">
        <f>IF(AND(希望開始時刻マスタ!R150&gt;=シフト設定マスタ!$D$12,希望開始時刻マスタ!R150&lt;シフト設定マスタ!$E$12,$AH150="キッチン"),"A",IF(AND(希望開始時刻マスタ!R150&gt;=シフト設定マスタ!$D$13,希望開始時刻マスタ!R150&lt;シフト設定マスタ!$E$13,$AH150="キッチン"),"B",IF(AND(希望開始時刻マスタ!R150&gt;=シフト設定マスタ!$D$14,希望開始時刻マスタ!R150&lt;シフト設定マスタ!$E$14,$AH150="ホール"),"C",IF(AND(希望開始時刻マスタ!R150&gt;=シフト設定マスタ!$D$15,希望開始時刻マスタ!R150&lt;シフト設定マスタ!$E$15,$AH150="ホール"),"D",IF(希望開始時刻マスタ!R150="休み","休み","")))))</f>
        <v/>
      </c>
      <c r="S150" s="142" t="str">
        <f>IF(AND(希望開始時刻マスタ!S150&gt;=シフト設定マスタ!$D$12,希望開始時刻マスタ!S150&lt;シフト設定マスタ!$E$12,$AH150="キッチン"),"A",IF(AND(希望開始時刻マスタ!S150&gt;=シフト設定マスタ!$D$13,希望開始時刻マスタ!S150&lt;シフト設定マスタ!$E$13,$AH150="キッチン"),"B",IF(AND(希望開始時刻マスタ!S150&gt;=シフト設定マスタ!$D$14,希望開始時刻マスタ!S150&lt;シフト設定マスタ!$E$14,$AH150="ホール"),"C",IF(AND(希望開始時刻マスタ!S150&gt;=シフト設定マスタ!$D$15,希望開始時刻マスタ!S150&lt;シフト設定マスタ!$E$15,$AH150="ホール"),"D",IF(希望開始時刻マスタ!S150="休み","休み","")))))</f>
        <v/>
      </c>
      <c r="T150" s="142" t="str">
        <f>IF(AND(希望開始時刻マスタ!T150&gt;=シフト設定マスタ!$D$12,希望開始時刻マスタ!T150&lt;シフト設定マスタ!$E$12,$AH150="キッチン"),"A",IF(AND(希望開始時刻マスタ!T150&gt;=シフト設定マスタ!$D$13,希望開始時刻マスタ!T150&lt;シフト設定マスタ!$E$13,$AH150="キッチン"),"B",IF(AND(希望開始時刻マスタ!T150&gt;=シフト設定マスタ!$D$14,希望開始時刻マスタ!T150&lt;シフト設定マスタ!$E$14,$AH150="ホール"),"C",IF(AND(希望開始時刻マスタ!T150&gt;=シフト設定マスタ!$D$15,希望開始時刻マスタ!T150&lt;シフト設定マスタ!$E$15,$AH150="ホール"),"D",IF(希望開始時刻マスタ!T150="休み","休み","")))))</f>
        <v/>
      </c>
      <c r="U150" s="142" t="str">
        <f>IF(AND(希望開始時刻マスタ!U150&gt;=シフト設定マスタ!$D$12,希望開始時刻マスタ!U150&lt;シフト設定マスタ!$E$12,$AH150="キッチン"),"A",IF(AND(希望開始時刻マスタ!U150&gt;=シフト設定マスタ!$D$13,希望開始時刻マスタ!U150&lt;シフト設定マスタ!$E$13,$AH150="キッチン"),"B",IF(AND(希望開始時刻マスタ!U150&gt;=シフト設定マスタ!$D$14,希望開始時刻マスタ!U150&lt;シフト設定マスタ!$E$14,$AH150="ホール"),"C",IF(AND(希望開始時刻マスタ!U150&gt;=シフト設定マスタ!$D$15,希望開始時刻マスタ!U150&lt;シフト設定マスタ!$E$15,$AH150="ホール"),"D",IF(希望開始時刻マスタ!U150="休み","休み","")))))</f>
        <v/>
      </c>
      <c r="V150" s="142" t="str">
        <f>IF(AND(希望開始時刻マスタ!V150&gt;=シフト設定マスタ!$D$12,希望開始時刻マスタ!V150&lt;シフト設定マスタ!$E$12,$AH150="キッチン"),"A",IF(AND(希望開始時刻マスタ!V150&gt;=シフト設定マスタ!$D$13,希望開始時刻マスタ!V150&lt;シフト設定マスタ!$E$13,$AH150="キッチン"),"B",IF(AND(希望開始時刻マスタ!V150&gt;=シフト設定マスタ!$D$14,希望開始時刻マスタ!V150&lt;シフト設定マスタ!$E$14,$AH150="ホール"),"C",IF(AND(希望開始時刻マスタ!V150&gt;=シフト設定マスタ!$D$15,希望開始時刻マスタ!V150&lt;シフト設定マスタ!$E$15,$AH150="ホール"),"D",IF(希望開始時刻マスタ!V150="休み","休み","")))))</f>
        <v/>
      </c>
      <c r="W150" s="142" t="str">
        <f>IF(AND(希望開始時刻マスタ!W150&gt;=シフト設定マスタ!$D$12,希望開始時刻マスタ!W150&lt;シフト設定マスタ!$E$12,$AH150="キッチン"),"A",IF(AND(希望開始時刻マスタ!W150&gt;=シフト設定マスタ!$D$13,希望開始時刻マスタ!W150&lt;シフト設定マスタ!$E$13,$AH150="キッチン"),"B",IF(AND(希望開始時刻マスタ!W150&gt;=シフト設定マスタ!$D$14,希望開始時刻マスタ!W150&lt;シフト設定マスタ!$E$14,$AH150="ホール"),"C",IF(AND(希望開始時刻マスタ!W150&gt;=シフト設定マスタ!$D$15,希望開始時刻マスタ!W150&lt;シフト設定マスタ!$E$15,$AH150="ホール"),"D",IF(希望開始時刻マスタ!W150="休み","休み","")))))</f>
        <v/>
      </c>
      <c r="X150" s="142" t="str">
        <f>IF(AND(希望開始時刻マスタ!X150&gt;=シフト設定マスタ!$D$12,希望開始時刻マスタ!X150&lt;シフト設定マスタ!$E$12,$AH150="キッチン"),"A",IF(AND(希望開始時刻マスタ!X150&gt;=シフト設定マスタ!$D$13,希望開始時刻マスタ!X150&lt;シフト設定マスタ!$E$13,$AH150="キッチン"),"B",IF(AND(希望開始時刻マスタ!X150&gt;=シフト設定マスタ!$D$14,希望開始時刻マスタ!X150&lt;シフト設定マスタ!$E$14,$AH150="ホール"),"C",IF(AND(希望開始時刻マスタ!X150&gt;=シフト設定マスタ!$D$15,希望開始時刻マスタ!X150&lt;シフト設定マスタ!$E$15,$AH150="ホール"),"D",IF(希望開始時刻マスタ!X150="休み","休み","")))))</f>
        <v/>
      </c>
      <c r="Y150" s="142" t="str">
        <f>IF(AND(希望開始時刻マスタ!Y150&gt;=シフト設定マスタ!$D$12,希望開始時刻マスタ!Y150&lt;シフト設定マスタ!$E$12,$AH150="キッチン"),"A",IF(AND(希望開始時刻マスタ!Y150&gt;=シフト設定マスタ!$D$13,希望開始時刻マスタ!Y150&lt;シフト設定マスタ!$E$13,$AH150="キッチン"),"B",IF(AND(希望開始時刻マスタ!Y150&gt;=シフト設定マスタ!$D$14,希望開始時刻マスタ!Y150&lt;シフト設定マスタ!$E$14,$AH150="ホール"),"C",IF(AND(希望開始時刻マスタ!Y150&gt;=シフト設定マスタ!$D$15,希望開始時刻マスタ!Y150&lt;シフト設定マスタ!$E$15,$AH150="ホール"),"D",IF(希望開始時刻マスタ!Y150="休み","休み","")))))</f>
        <v/>
      </c>
      <c r="Z150" s="142" t="str">
        <f>IF(AND(希望開始時刻マスタ!Z150&gt;=シフト設定マスタ!$D$12,希望開始時刻マスタ!Z150&lt;シフト設定マスタ!$E$12,$AH150="キッチン"),"A",IF(AND(希望開始時刻マスタ!Z150&gt;=シフト設定マスタ!$D$13,希望開始時刻マスタ!Z150&lt;シフト設定マスタ!$E$13,$AH150="キッチン"),"B",IF(AND(希望開始時刻マスタ!Z150&gt;=シフト設定マスタ!$D$14,希望開始時刻マスタ!Z150&lt;シフト設定マスタ!$E$14,$AH150="ホール"),"C",IF(AND(希望開始時刻マスタ!Z150&gt;=シフト設定マスタ!$D$15,希望開始時刻マスタ!Z150&lt;シフト設定マスタ!$E$15,$AH150="ホール"),"D",IF(希望開始時刻マスタ!Z150="休み","休み","")))))</f>
        <v/>
      </c>
      <c r="AA150" s="142" t="str">
        <f>IF(AND(希望開始時刻マスタ!AA150&gt;=シフト設定マスタ!$D$12,希望開始時刻マスタ!AA150&lt;シフト設定マスタ!$E$12,$AH150="キッチン"),"A",IF(AND(希望開始時刻マスタ!AA150&gt;=シフト設定マスタ!$D$13,希望開始時刻マスタ!AA150&lt;シフト設定マスタ!$E$13,$AH150="キッチン"),"B",IF(AND(希望開始時刻マスタ!AA150&gt;=シフト設定マスタ!$D$14,希望開始時刻マスタ!AA150&lt;シフト設定マスタ!$E$14,$AH150="ホール"),"C",IF(AND(希望開始時刻マスタ!AA150&gt;=シフト設定マスタ!$D$15,希望開始時刻マスタ!AA150&lt;シフト設定マスタ!$E$15,$AH150="ホール"),"D",IF(希望開始時刻マスタ!AA150="休み","休み","")))))</f>
        <v/>
      </c>
      <c r="AB150" s="142" t="str">
        <f>IF(AND(希望開始時刻マスタ!AB150&gt;=シフト設定マスタ!$D$12,希望開始時刻マスタ!AB150&lt;シフト設定マスタ!$E$12,$AH150="キッチン"),"A",IF(AND(希望開始時刻マスタ!AB150&gt;=シフト設定マスタ!$D$13,希望開始時刻マスタ!AB150&lt;シフト設定マスタ!$E$13,$AH150="キッチン"),"B",IF(AND(希望開始時刻マスタ!AB150&gt;=シフト設定マスタ!$D$14,希望開始時刻マスタ!AB150&lt;シフト設定マスタ!$E$14,$AH150="ホール"),"C",IF(AND(希望開始時刻マスタ!AB150&gt;=シフト設定マスタ!$D$15,希望開始時刻マスタ!AB150&lt;シフト設定マスタ!$E$15,$AH150="ホール"),"D",IF(希望開始時刻マスタ!AB150="休み","休み","")))))</f>
        <v/>
      </c>
      <c r="AC150" s="142" t="str">
        <f>IF(AND(希望開始時刻マスタ!AC150&gt;=シフト設定マスタ!$D$12,希望開始時刻マスタ!AC150&lt;シフト設定マスタ!$E$12,$AH150="キッチン"),"A",IF(AND(希望開始時刻マスタ!AC150&gt;=シフト設定マスタ!$D$13,希望開始時刻マスタ!AC150&lt;シフト設定マスタ!$E$13,$AH150="キッチン"),"B",IF(AND(希望開始時刻マスタ!AC150&gt;=シフト設定マスタ!$D$14,希望開始時刻マスタ!AC150&lt;シフト設定マスタ!$E$14,$AH150="ホール"),"C",IF(AND(希望開始時刻マスタ!AC150&gt;=シフト設定マスタ!$D$15,希望開始時刻マスタ!AC150&lt;シフト設定マスタ!$E$15,$AH150="ホール"),"D",IF(希望開始時刻マスタ!AC150="休み","休み","")))))</f>
        <v/>
      </c>
      <c r="AD150" s="142" t="str">
        <f>IF(AND(希望開始時刻マスタ!AD150&gt;=シフト設定マスタ!$D$12,希望開始時刻マスタ!AD150&lt;シフト設定マスタ!$E$12,$AH150="キッチン"),"A",IF(AND(希望開始時刻マスタ!AD150&gt;=シフト設定マスタ!$D$13,希望開始時刻マスタ!AD150&lt;シフト設定マスタ!$E$13,$AH150="キッチン"),"B",IF(AND(希望開始時刻マスタ!AD150&gt;=シフト設定マスタ!$D$14,希望開始時刻マスタ!AD150&lt;シフト設定マスタ!$E$14,$AH150="ホール"),"C",IF(AND(希望開始時刻マスタ!AD150&gt;=シフト設定マスタ!$D$15,希望開始時刻マスタ!AD150&lt;シフト設定マスタ!$E$15,$AH150="ホール"),"D",IF(希望開始時刻マスタ!AD150="休み","休み","")))))</f>
        <v/>
      </c>
      <c r="AE150" s="142" t="str">
        <f>IF(AND(希望開始時刻マスタ!AE150&gt;=シフト設定マスタ!$D$12,希望開始時刻マスタ!AE150&lt;シフト設定マスタ!$E$12,$AH150="キッチン"),"A",IF(AND(希望開始時刻マスタ!AE150&gt;=シフト設定マスタ!$D$13,希望開始時刻マスタ!AE150&lt;シフト設定マスタ!$E$13,$AH150="キッチン"),"B",IF(AND(希望開始時刻マスタ!AE150&gt;=シフト設定マスタ!$D$14,希望開始時刻マスタ!AE150&lt;シフト設定マスタ!$E$14,$AH150="ホール"),"C",IF(AND(希望開始時刻マスタ!AE150&gt;=シフト設定マスタ!$D$15,希望開始時刻マスタ!AE150&lt;シフト設定マスタ!$E$15,$AH150="ホール"),"D",IF(希望開始時刻マスタ!AE150="休み","休み","")))))</f>
        <v/>
      </c>
      <c r="AF150" s="142" t="str">
        <f>IF(AND(希望開始時刻マスタ!AF150&gt;=シフト設定マスタ!$D$12,希望開始時刻マスタ!AF150&lt;シフト設定マスタ!$E$12,$AH150="キッチン"),"A",IF(AND(希望開始時刻マスタ!AF150&gt;=シフト設定マスタ!$D$13,希望開始時刻マスタ!AF150&lt;シフト設定マスタ!$E$13,$AH150="キッチン"),"B",IF(AND(希望開始時刻マスタ!AF150&gt;=シフト設定マスタ!$D$14,希望開始時刻マスタ!AF150&lt;シフト設定マスタ!$E$14,$AH150="ホール"),"C",IF(AND(希望開始時刻マスタ!AF150&gt;=シフト設定マスタ!$D$15,希望開始時刻マスタ!AF150&lt;シフト設定マスタ!$E$15,$AH150="ホール"),"D",IF(希望開始時刻マスタ!AF150="休み","休み","")))))</f>
        <v/>
      </c>
      <c r="AG150" s="142" t="str">
        <f>IF(AND(希望開始時刻マスタ!AG150&gt;=シフト設定マスタ!$D$12,希望開始時刻マスタ!AG150&lt;シフト設定マスタ!$E$12,$AH150="キッチン"),"A",IF(AND(希望開始時刻マスタ!AG150&gt;=シフト設定マスタ!$D$13,希望開始時刻マスタ!AG150&lt;シフト設定マスタ!$E$13,$AH150="キッチン"),"B",IF(AND(希望開始時刻マスタ!AG150&gt;=シフト設定マスタ!$D$14,希望開始時刻マスタ!AG150&lt;シフト設定マスタ!$E$14,$AH150="ホール"),"C",IF(AND(希望開始時刻マスタ!AG150&gt;=シフト設定マスタ!$D$15,希望開始時刻マスタ!AG150&lt;シフト設定マスタ!$E$15,$AH150="ホール"),"D",IF(希望開始時刻マスタ!AG150="休み","休み","")))))</f>
        <v/>
      </c>
      <c r="AH150" s="143">
        <f>スタッフマスタ!L22</f>
        <v>0</v>
      </c>
    </row>
    <row r="151" spans="2:34" x14ac:dyDescent="0.4">
      <c r="B151" s="17" t="s">
        <v>70</v>
      </c>
      <c r="C151" s="142" t="str">
        <f>IF(AND(希望開始時刻マスタ!C151&gt;=シフト設定マスタ!$D$12,希望開始時刻マスタ!C151&lt;シフト設定マスタ!$E$12,$AH151="キッチン"),"A",IF(AND(希望開始時刻マスタ!C151&gt;=シフト設定マスタ!$D$13,希望開始時刻マスタ!C151&lt;シフト設定マスタ!$E$13,$AH151="キッチン"),"B",IF(AND(希望開始時刻マスタ!C151&gt;=シフト設定マスタ!$D$14,希望開始時刻マスタ!C151&lt;シフト設定マスタ!$E$14,$AH151="ホール"),"C",IF(AND(希望開始時刻マスタ!C151&gt;=シフト設定マスタ!$D$15,希望開始時刻マスタ!C151&lt;シフト設定マスタ!$E$15,$AH151="ホール"),"D",IF(希望開始時刻マスタ!C151="休み","休み","")))))</f>
        <v/>
      </c>
      <c r="D151" s="142" t="str">
        <f>IF(AND(希望開始時刻マスタ!D151&gt;=シフト設定マスタ!$D$12,希望開始時刻マスタ!D151&lt;シフト設定マスタ!$E$12,$AH151="キッチン"),"A",IF(AND(希望開始時刻マスタ!D151&gt;=シフト設定マスタ!$D$13,希望開始時刻マスタ!D151&lt;シフト設定マスタ!$E$13,$AH151="キッチン"),"B",IF(AND(希望開始時刻マスタ!D151&gt;=シフト設定マスタ!$D$14,希望開始時刻マスタ!D151&lt;シフト設定マスタ!$E$14,$AH151="ホール"),"C",IF(AND(希望開始時刻マスタ!D151&gt;=シフト設定マスタ!$D$15,希望開始時刻マスタ!D151&lt;シフト設定マスタ!$E$15,$AH151="ホール"),"D",IF(希望開始時刻マスタ!D151="休み","休み","")))))</f>
        <v/>
      </c>
      <c r="E151" s="142" t="str">
        <f>IF(AND(希望開始時刻マスタ!E151&gt;=シフト設定マスタ!$D$12,希望開始時刻マスタ!E151&lt;シフト設定マスタ!$E$12,$AH151="キッチン"),"A",IF(AND(希望開始時刻マスタ!E151&gt;=シフト設定マスタ!$D$13,希望開始時刻マスタ!E151&lt;シフト設定マスタ!$E$13,$AH151="キッチン"),"B",IF(AND(希望開始時刻マスタ!E151&gt;=シフト設定マスタ!$D$14,希望開始時刻マスタ!E151&lt;シフト設定マスタ!$E$14,$AH151="ホール"),"C",IF(AND(希望開始時刻マスタ!E151&gt;=シフト設定マスタ!$D$15,希望開始時刻マスタ!E151&lt;シフト設定マスタ!$E$15,$AH151="ホール"),"D",IF(希望開始時刻マスタ!E151="休み","休み","")))))</f>
        <v/>
      </c>
      <c r="F151" s="142" t="str">
        <f>IF(AND(希望開始時刻マスタ!F151&gt;=シフト設定マスタ!$D$12,希望開始時刻マスタ!F151&lt;シフト設定マスタ!$E$12,$AH151="キッチン"),"A",IF(AND(希望開始時刻マスタ!F151&gt;=シフト設定マスタ!$D$13,希望開始時刻マスタ!F151&lt;シフト設定マスタ!$E$13,$AH151="キッチン"),"B",IF(AND(希望開始時刻マスタ!F151&gt;=シフト設定マスタ!$D$14,希望開始時刻マスタ!F151&lt;シフト設定マスタ!$E$14,$AH151="ホール"),"C",IF(AND(希望開始時刻マスタ!F151&gt;=シフト設定マスタ!$D$15,希望開始時刻マスタ!F151&lt;シフト設定マスタ!$E$15,$AH151="ホール"),"D",IF(希望開始時刻マスタ!F151="休み","休み","")))))</f>
        <v/>
      </c>
      <c r="G151" s="142" t="str">
        <f>IF(AND(希望開始時刻マスタ!G151&gt;=シフト設定マスタ!$D$12,希望開始時刻マスタ!G151&lt;シフト設定マスタ!$E$12,$AH151="キッチン"),"A",IF(AND(希望開始時刻マスタ!G151&gt;=シフト設定マスタ!$D$13,希望開始時刻マスタ!G151&lt;シフト設定マスタ!$E$13,$AH151="キッチン"),"B",IF(AND(希望開始時刻マスタ!G151&gt;=シフト設定マスタ!$D$14,希望開始時刻マスタ!G151&lt;シフト設定マスタ!$E$14,$AH151="ホール"),"C",IF(AND(希望開始時刻マスタ!G151&gt;=シフト設定マスタ!$D$15,希望開始時刻マスタ!G151&lt;シフト設定マスタ!$E$15,$AH151="ホール"),"D",IF(希望開始時刻マスタ!G151="休み","休み","")))))</f>
        <v/>
      </c>
      <c r="H151" s="142" t="str">
        <f>IF(AND(希望開始時刻マスタ!H151&gt;=シフト設定マスタ!$D$12,希望開始時刻マスタ!H151&lt;シフト設定マスタ!$E$12,$AH151="キッチン"),"A",IF(AND(希望開始時刻マスタ!H151&gt;=シフト設定マスタ!$D$13,希望開始時刻マスタ!H151&lt;シフト設定マスタ!$E$13,$AH151="キッチン"),"B",IF(AND(希望開始時刻マスタ!H151&gt;=シフト設定マスタ!$D$14,希望開始時刻マスタ!H151&lt;シフト設定マスタ!$E$14,$AH151="ホール"),"C",IF(AND(希望開始時刻マスタ!H151&gt;=シフト設定マスタ!$D$15,希望開始時刻マスタ!H151&lt;シフト設定マスタ!$E$15,$AH151="ホール"),"D",IF(希望開始時刻マスタ!H151="休み","休み","")))))</f>
        <v/>
      </c>
      <c r="I151" s="142" t="str">
        <f>IF(AND(希望開始時刻マスタ!I151&gt;=シフト設定マスタ!$D$12,希望開始時刻マスタ!I151&lt;シフト設定マスタ!$E$12,$AH151="キッチン"),"A",IF(AND(希望開始時刻マスタ!I151&gt;=シフト設定マスタ!$D$13,希望開始時刻マスタ!I151&lt;シフト設定マスタ!$E$13,$AH151="キッチン"),"B",IF(AND(希望開始時刻マスタ!I151&gt;=シフト設定マスタ!$D$14,希望開始時刻マスタ!I151&lt;シフト設定マスタ!$E$14,$AH151="ホール"),"C",IF(AND(希望開始時刻マスタ!I151&gt;=シフト設定マスタ!$D$15,希望開始時刻マスタ!I151&lt;シフト設定マスタ!$E$15,$AH151="ホール"),"D",IF(希望開始時刻マスタ!I151="休み","休み","")))))</f>
        <v/>
      </c>
      <c r="J151" s="142" t="str">
        <f>IF(AND(希望開始時刻マスタ!J151&gt;=シフト設定マスタ!$D$12,希望開始時刻マスタ!J151&lt;シフト設定マスタ!$E$12,$AH151="キッチン"),"A",IF(AND(希望開始時刻マスタ!J151&gt;=シフト設定マスタ!$D$13,希望開始時刻マスタ!J151&lt;シフト設定マスタ!$E$13,$AH151="キッチン"),"B",IF(AND(希望開始時刻マスタ!J151&gt;=シフト設定マスタ!$D$14,希望開始時刻マスタ!J151&lt;シフト設定マスタ!$E$14,$AH151="ホール"),"C",IF(AND(希望開始時刻マスタ!J151&gt;=シフト設定マスタ!$D$15,希望開始時刻マスタ!J151&lt;シフト設定マスタ!$E$15,$AH151="ホール"),"D",IF(希望開始時刻マスタ!J151="休み","休み","")))))</f>
        <v/>
      </c>
      <c r="K151" s="142" t="str">
        <f>IF(AND(希望開始時刻マスタ!K151&gt;=シフト設定マスタ!$D$12,希望開始時刻マスタ!K151&lt;シフト設定マスタ!$E$12,$AH151="キッチン"),"A",IF(AND(希望開始時刻マスタ!K151&gt;=シフト設定マスタ!$D$13,希望開始時刻マスタ!K151&lt;シフト設定マスタ!$E$13,$AH151="キッチン"),"B",IF(AND(希望開始時刻マスタ!K151&gt;=シフト設定マスタ!$D$14,希望開始時刻マスタ!K151&lt;シフト設定マスタ!$E$14,$AH151="ホール"),"C",IF(AND(希望開始時刻マスタ!K151&gt;=シフト設定マスタ!$D$15,希望開始時刻マスタ!K151&lt;シフト設定マスタ!$E$15,$AH151="ホール"),"D",IF(希望開始時刻マスタ!K151="休み","休み","")))))</f>
        <v/>
      </c>
      <c r="L151" s="142" t="str">
        <f>IF(AND(希望開始時刻マスタ!L151&gt;=シフト設定マスタ!$D$12,希望開始時刻マスタ!L151&lt;シフト設定マスタ!$E$12,$AH151="キッチン"),"A",IF(AND(希望開始時刻マスタ!L151&gt;=シフト設定マスタ!$D$13,希望開始時刻マスタ!L151&lt;シフト設定マスタ!$E$13,$AH151="キッチン"),"B",IF(AND(希望開始時刻マスタ!L151&gt;=シフト設定マスタ!$D$14,希望開始時刻マスタ!L151&lt;シフト設定マスタ!$E$14,$AH151="ホール"),"C",IF(AND(希望開始時刻マスタ!L151&gt;=シフト設定マスタ!$D$15,希望開始時刻マスタ!L151&lt;シフト設定マスタ!$E$15,$AH151="ホール"),"D",IF(希望開始時刻マスタ!L151="休み","休み","")))))</f>
        <v/>
      </c>
      <c r="M151" s="142" t="str">
        <f>IF(AND(希望開始時刻マスタ!M151&gt;=シフト設定マスタ!$D$12,希望開始時刻マスタ!M151&lt;シフト設定マスタ!$E$12,$AH151="キッチン"),"A",IF(AND(希望開始時刻マスタ!M151&gt;=シフト設定マスタ!$D$13,希望開始時刻マスタ!M151&lt;シフト設定マスタ!$E$13,$AH151="キッチン"),"B",IF(AND(希望開始時刻マスタ!M151&gt;=シフト設定マスタ!$D$14,希望開始時刻マスタ!M151&lt;シフト設定マスタ!$E$14,$AH151="ホール"),"C",IF(AND(希望開始時刻マスタ!M151&gt;=シフト設定マスタ!$D$15,希望開始時刻マスタ!M151&lt;シフト設定マスタ!$E$15,$AH151="ホール"),"D",IF(希望開始時刻マスタ!M151="休み","休み","")))))</f>
        <v/>
      </c>
      <c r="N151" s="142" t="str">
        <f>IF(AND(希望開始時刻マスタ!N151&gt;=シフト設定マスタ!$D$12,希望開始時刻マスタ!N151&lt;シフト設定マスタ!$E$12,$AH151="キッチン"),"A",IF(AND(希望開始時刻マスタ!N151&gt;=シフト設定マスタ!$D$13,希望開始時刻マスタ!N151&lt;シフト設定マスタ!$E$13,$AH151="キッチン"),"B",IF(AND(希望開始時刻マスタ!N151&gt;=シフト設定マスタ!$D$14,希望開始時刻マスタ!N151&lt;シフト設定マスタ!$E$14,$AH151="ホール"),"C",IF(AND(希望開始時刻マスタ!N151&gt;=シフト設定マスタ!$D$15,希望開始時刻マスタ!N151&lt;シフト設定マスタ!$E$15,$AH151="ホール"),"D",IF(希望開始時刻マスタ!N151="休み","休み","")))))</f>
        <v/>
      </c>
      <c r="O151" s="142" t="str">
        <f>IF(AND(希望開始時刻マスタ!O151&gt;=シフト設定マスタ!$D$12,希望開始時刻マスタ!O151&lt;シフト設定マスタ!$E$12,$AH151="キッチン"),"A",IF(AND(希望開始時刻マスタ!O151&gt;=シフト設定マスタ!$D$13,希望開始時刻マスタ!O151&lt;シフト設定マスタ!$E$13,$AH151="キッチン"),"B",IF(AND(希望開始時刻マスタ!O151&gt;=シフト設定マスタ!$D$14,希望開始時刻マスタ!O151&lt;シフト設定マスタ!$E$14,$AH151="ホール"),"C",IF(AND(希望開始時刻マスタ!O151&gt;=シフト設定マスタ!$D$15,希望開始時刻マスタ!O151&lt;シフト設定マスタ!$E$15,$AH151="ホール"),"D",IF(希望開始時刻マスタ!O151="休み","休み","")))))</f>
        <v/>
      </c>
      <c r="P151" s="142" t="str">
        <f>IF(AND(希望開始時刻マスタ!P151&gt;=シフト設定マスタ!$D$12,希望開始時刻マスタ!P151&lt;シフト設定マスタ!$E$12,$AH151="キッチン"),"A",IF(AND(希望開始時刻マスタ!P151&gt;=シフト設定マスタ!$D$13,希望開始時刻マスタ!P151&lt;シフト設定マスタ!$E$13,$AH151="キッチン"),"B",IF(AND(希望開始時刻マスタ!P151&gt;=シフト設定マスタ!$D$14,希望開始時刻マスタ!P151&lt;シフト設定マスタ!$E$14,$AH151="ホール"),"C",IF(AND(希望開始時刻マスタ!P151&gt;=シフト設定マスタ!$D$15,希望開始時刻マスタ!P151&lt;シフト設定マスタ!$E$15,$AH151="ホール"),"D",IF(希望開始時刻マスタ!P151="休み","休み","")))))</f>
        <v/>
      </c>
      <c r="Q151" s="142" t="str">
        <f>IF(AND(希望開始時刻マスタ!Q151&gt;=シフト設定マスタ!$D$12,希望開始時刻マスタ!Q151&lt;シフト設定マスタ!$E$12,$AH151="キッチン"),"A",IF(AND(希望開始時刻マスタ!Q151&gt;=シフト設定マスタ!$D$13,希望開始時刻マスタ!Q151&lt;シフト設定マスタ!$E$13,$AH151="キッチン"),"B",IF(AND(希望開始時刻マスタ!Q151&gt;=シフト設定マスタ!$D$14,希望開始時刻マスタ!Q151&lt;シフト設定マスタ!$E$14,$AH151="ホール"),"C",IF(AND(希望開始時刻マスタ!Q151&gt;=シフト設定マスタ!$D$15,希望開始時刻マスタ!Q151&lt;シフト設定マスタ!$E$15,$AH151="ホール"),"D",IF(希望開始時刻マスタ!Q151="休み","休み","")))))</f>
        <v/>
      </c>
      <c r="R151" s="142" t="str">
        <f>IF(AND(希望開始時刻マスタ!R151&gt;=シフト設定マスタ!$D$12,希望開始時刻マスタ!R151&lt;シフト設定マスタ!$E$12,$AH151="キッチン"),"A",IF(AND(希望開始時刻マスタ!R151&gt;=シフト設定マスタ!$D$13,希望開始時刻マスタ!R151&lt;シフト設定マスタ!$E$13,$AH151="キッチン"),"B",IF(AND(希望開始時刻マスタ!R151&gt;=シフト設定マスタ!$D$14,希望開始時刻マスタ!R151&lt;シフト設定マスタ!$E$14,$AH151="ホール"),"C",IF(AND(希望開始時刻マスタ!R151&gt;=シフト設定マスタ!$D$15,希望開始時刻マスタ!R151&lt;シフト設定マスタ!$E$15,$AH151="ホール"),"D",IF(希望開始時刻マスタ!R151="休み","休み","")))))</f>
        <v/>
      </c>
      <c r="S151" s="142" t="str">
        <f>IF(AND(希望開始時刻マスタ!S151&gt;=シフト設定マスタ!$D$12,希望開始時刻マスタ!S151&lt;シフト設定マスタ!$E$12,$AH151="キッチン"),"A",IF(AND(希望開始時刻マスタ!S151&gt;=シフト設定マスタ!$D$13,希望開始時刻マスタ!S151&lt;シフト設定マスタ!$E$13,$AH151="キッチン"),"B",IF(AND(希望開始時刻マスタ!S151&gt;=シフト設定マスタ!$D$14,希望開始時刻マスタ!S151&lt;シフト設定マスタ!$E$14,$AH151="ホール"),"C",IF(AND(希望開始時刻マスタ!S151&gt;=シフト設定マスタ!$D$15,希望開始時刻マスタ!S151&lt;シフト設定マスタ!$E$15,$AH151="ホール"),"D",IF(希望開始時刻マスタ!S151="休み","休み","")))))</f>
        <v/>
      </c>
      <c r="T151" s="142" t="str">
        <f>IF(AND(希望開始時刻マスタ!T151&gt;=シフト設定マスタ!$D$12,希望開始時刻マスタ!T151&lt;シフト設定マスタ!$E$12,$AH151="キッチン"),"A",IF(AND(希望開始時刻マスタ!T151&gt;=シフト設定マスタ!$D$13,希望開始時刻マスタ!T151&lt;シフト設定マスタ!$E$13,$AH151="キッチン"),"B",IF(AND(希望開始時刻マスタ!T151&gt;=シフト設定マスタ!$D$14,希望開始時刻マスタ!T151&lt;シフト設定マスタ!$E$14,$AH151="ホール"),"C",IF(AND(希望開始時刻マスタ!T151&gt;=シフト設定マスタ!$D$15,希望開始時刻マスタ!T151&lt;シフト設定マスタ!$E$15,$AH151="ホール"),"D",IF(希望開始時刻マスタ!T151="休み","休み","")))))</f>
        <v/>
      </c>
      <c r="U151" s="142" t="str">
        <f>IF(AND(希望開始時刻マスタ!U151&gt;=シフト設定マスタ!$D$12,希望開始時刻マスタ!U151&lt;シフト設定マスタ!$E$12,$AH151="キッチン"),"A",IF(AND(希望開始時刻マスタ!U151&gt;=シフト設定マスタ!$D$13,希望開始時刻マスタ!U151&lt;シフト設定マスタ!$E$13,$AH151="キッチン"),"B",IF(AND(希望開始時刻マスタ!U151&gt;=シフト設定マスタ!$D$14,希望開始時刻マスタ!U151&lt;シフト設定マスタ!$E$14,$AH151="ホール"),"C",IF(AND(希望開始時刻マスタ!U151&gt;=シフト設定マスタ!$D$15,希望開始時刻マスタ!U151&lt;シフト設定マスタ!$E$15,$AH151="ホール"),"D",IF(希望開始時刻マスタ!U151="休み","休み","")))))</f>
        <v/>
      </c>
      <c r="V151" s="142" t="str">
        <f>IF(AND(希望開始時刻マスタ!V151&gt;=シフト設定マスタ!$D$12,希望開始時刻マスタ!V151&lt;シフト設定マスタ!$E$12,$AH151="キッチン"),"A",IF(AND(希望開始時刻マスタ!V151&gt;=シフト設定マスタ!$D$13,希望開始時刻マスタ!V151&lt;シフト設定マスタ!$E$13,$AH151="キッチン"),"B",IF(AND(希望開始時刻マスタ!V151&gt;=シフト設定マスタ!$D$14,希望開始時刻マスタ!V151&lt;シフト設定マスタ!$E$14,$AH151="ホール"),"C",IF(AND(希望開始時刻マスタ!V151&gt;=シフト設定マスタ!$D$15,希望開始時刻マスタ!V151&lt;シフト設定マスタ!$E$15,$AH151="ホール"),"D",IF(希望開始時刻マスタ!V151="休み","休み","")))))</f>
        <v/>
      </c>
      <c r="W151" s="142" t="str">
        <f>IF(AND(希望開始時刻マスタ!W151&gt;=シフト設定マスタ!$D$12,希望開始時刻マスタ!W151&lt;シフト設定マスタ!$E$12,$AH151="キッチン"),"A",IF(AND(希望開始時刻マスタ!W151&gt;=シフト設定マスタ!$D$13,希望開始時刻マスタ!W151&lt;シフト設定マスタ!$E$13,$AH151="キッチン"),"B",IF(AND(希望開始時刻マスタ!W151&gt;=シフト設定マスタ!$D$14,希望開始時刻マスタ!W151&lt;シフト設定マスタ!$E$14,$AH151="ホール"),"C",IF(AND(希望開始時刻マスタ!W151&gt;=シフト設定マスタ!$D$15,希望開始時刻マスタ!W151&lt;シフト設定マスタ!$E$15,$AH151="ホール"),"D",IF(希望開始時刻マスタ!W151="休み","休み","")))))</f>
        <v/>
      </c>
      <c r="X151" s="142" t="str">
        <f>IF(AND(希望開始時刻マスタ!X151&gt;=シフト設定マスタ!$D$12,希望開始時刻マスタ!X151&lt;シフト設定マスタ!$E$12,$AH151="キッチン"),"A",IF(AND(希望開始時刻マスタ!X151&gt;=シフト設定マスタ!$D$13,希望開始時刻マスタ!X151&lt;シフト設定マスタ!$E$13,$AH151="キッチン"),"B",IF(AND(希望開始時刻マスタ!X151&gt;=シフト設定マスタ!$D$14,希望開始時刻マスタ!X151&lt;シフト設定マスタ!$E$14,$AH151="ホール"),"C",IF(AND(希望開始時刻マスタ!X151&gt;=シフト設定マスタ!$D$15,希望開始時刻マスタ!X151&lt;シフト設定マスタ!$E$15,$AH151="ホール"),"D",IF(希望開始時刻マスタ!X151="休み","休み","")))))</f>
        <v/>
      </c>
      <c r="Y151" s="142" t="str">
        <f>IF(AND(希望開始時刻マスタ!Y151&gt;=シフト設定マスタ!$D$12,希望開始時刻マスタ!Y151&lt;シフト設定マスタ!$E$12,$AH151="キッチン"),"A",IF(AND(希望開始時刻マスタ!Y151&gt;=シフト設定マスタ!$D$13,希望開始時刻マスタ!Y151&lt;シフト設定マスタ!$E$13,$AH151="キッチン"),"B",IF(AND(希望開始時刻マスタ!Y151&gt;=シフト設定マスタ!$D$14,希望開始時刻マスタ!Y151&lt;シフト設定マスタ!$E$14,$AH151="ホール"),"C",IF(AND(希望開始時刻マスタ!Y151&gt;=シフト設定マスタ!$D$15,希望開始時刻マスタ!Y151&lt;シフト設定マスタ!$E$15,$AH151="ホール"),"D",IF(希望開始時刻マスタ!Y151="休み","休み","")))))</f>
        <v/>
      </c>
      <c r="Z151" s="142" t="str">
        <f>IF(AND(希望開始時刻マスタ!Z151&gt;=シフト設定マスタ!$D$12,希望開始時刻マスタ!Z151&lt;シフト設定マスタ!$E$12,$AH151="キッチン"),"A",IF(AND(希望開始時刻マスタ!Z151&gt;=シフト設定マスタ!$D$13,希望開始時刻マスタ!Z151&lt;シフト設定マスタ!$E$13,$AH151="キッチン"),"B",IF(AND(希望開始時刻マスタ!Z151&gt;=シフト設定マスタ!$D$14,希望開始時刻マスタ!Z151&lt;シフト設定マスタ!$E$14,$AH151="ホール"),"C",IF(AND(希望開始時刻マスタ!Z151&gt;=シフト設定マスタ!$D$15,希望開始時刻マスタ!Z151&lt;シフト設定マスタ!$E$15,$AH151="ホール"),"D",IF(希望開始時刻マスタ!Z151="休み","休み","")))))</f>
        <v/>
      </c>
      <c r="AA151" s="142" t="str">
        <f>IF(AND(希望開始時刻マスタ!AA151&gt;=シフト設定マスタ!$D$12,希望開始時刻マスタ!AA151&lt;シフト設定マスタ!$E$12,$AH151="キッチン"),"A",IF(AND(希望開始時刻マスタ!AA151&gt;=シフト設定マスタ!$D$13,希望開始時刻マスタ!AA151&lt;シフト設定マスタ!$E$13,$AH151="キッチン"),"B",IF(AND(希望開始時刻マスタ!AA151&gt;=シフト設定マスタ!$D$14,希望開始時刻マスタ!AA151&lt;シフト設定マスタ!$E$14,$AH151="ホール"),"C",IF(AND(希望開始時刻マスタ!AA151&gt;=シフト設定マスタ!$D$15,希望開始時刻マスタ!AA151&lt;シフト設定マスタ!$E$15,$AH151="ホール"),"D",IF(希望開始時刻マスタ!AA151="休み","休み","")))))</f>
        <v/>
      </c>
      <c r="AB151" s="142" t="str">
        <f>IF(AND(希望開始時刻マスタ!AB151&gt;=シフト設定マスタ!$D$12,希望開始時刻マスタ!AB151&lt;シフト設定マスタ!$E$12,$AH151="キッチン"),"A",IF(AND(希望開始時刻マスタ!AB151&gt;=シフト設定マスタ!$D$13,希望開始時刻マスタ!AB151&lt;シフト設定マスタ!$E$13,$AH151="キッチン"),"B",IF(AND(希望開始時刻マスタ!AB151&gt;=シフト設定マスタ!$D$14,希望開始時刻マスタ!AB151&lt;シフト設定マスタ!$E$14,$AH151="ホール"),"C",IF(AND(希望開始時刻マスタ!AB151&gt;=シフト設定マスタ!$D$15,希望開始時刻マスタ!AB151&lt;シフト設定マスタ!$E$15,$AH151="ホール"),"D",IF(希望開始時刻マスタ!AB151="休み","休み","")))))</f>
        <v/>
      </c>
      <c r="AC151" s="142" t="str">
        <f>IF(AND(希望開始時刻マスタ!AC151&gt;=シフト設定マスタ!$D$12,希望開始時刻マスタ!AC151&lt;シフト設定マスタ!$E$12,$AH151="キッチン"),"A",IF(AND(希望開始時刻マスタ!AC151&gt;=シフト設定マスタ!$D$13,希望開始時刻マスタ!AC151&lt;シフト設定マスタ!$E$13,$AH151="キッチン"),"B",IF(AND(希望開始時刻マスタ!AC151&gt;=シフト設定マスタ!$D$14,希望開始時刻マスタ!AC151&lt;シフト設定マスタ!$E$14,$AH151="ホール"),"C",IF(AND(希望開始時刻マスタ!AC151&gt;=シフト設定マスタ!$D$15,希望開始時刻マスタ!AC151&lt;シフト設定マスタ!$E$15,$AH151="ホール"),"D",IF(希望開始時刻マスタ!AC151="休み","休み","")))))</f>
        <v/>
      </c>
      <c r="AD151" s="142" t="str">
        <f>IF(AND(希望開始時刻マスタ!AD151&gt;=シフト設定マスタ!$D$12,希望開始時刻マスタ!AD151&lt;シフト設定マスタ!$E$12,$AH151="キッチン"),"A",IF(AND(希望開始時刻マスタ!AD151&gt;=シフト設定マスタ!$D$13,希望開始時刻マスタ!AD151&lt;シフト設定マスタ!$E$13,$AH151="キッチン"),"B",IF(AND(希望開始時刻マスタ!AD151&gt;=シフト設定マスタ!$D$14,希望開始時刻マスタ!AD151&lt;シフト設定マスタ!$E$14,$AH151="ホール"),"C",IF(AND(希望開始時刻マスタ!AD151&gt;=シフト設定マスタ!$D$15,希望開始時刻マスタ!AD151&lt;シフト設定マスタ!$E$15,$AH151="ホール"),"D",IF(希望開始時刻マスタ!AD151="休み","休み","")))))</f>
        <v/>
      </c>
      <c r="AE151" s="142" t="str">
        <f>IF(AND(希望開始時刻マスタ!AE151&gt;=シフト設定マスタ!$D$12,希望開始時刻マスタ!AE151&lt;シフト設定マスタ!$E$12,$AH151="キッチン"),"A",IF(AND(希望開始時刻マスタ!AE151&gt;=シフト設定マスタ!$D$13,希望開始時刻マスタ!AE151&lt;シフト設定マスタ!$E$13,$AH151="キッチン"),"B",IF(AND(希望開始時刻マスタ!AE151&gt;=シフト設定マスタ!$D$14,希望開始時刻マスタ!AE151&lt;シフト設定マスタ!$E$14,$AH151="ホール"),"C",IF(AND(希望開始時刻マスタ!AE151&gt;=シフト設定マスタ!$D$15,希望開始時刻マスタ!AE151&lt;シフト設定マスタ!$E$15,$AH151="ホール"),"D",IF(希望開始時刻マスタ!AE151="休み","休み","")))))</f>
        <v/>
      </c>
      <c r="AF151" s="142" t="str">
        <f>IF(AND(希望開始時刻マスタ!AF151&gt;=シフト設定マスタ!$D$12,希望開始時刻マスタ!AF151&lt;シフト設定マスタ!$E$12,$AH151="キッチン"),"A",IF(AND(希望開始時刻マスタ!AF151&gt;=シフト設定マスタ!$D$13,希望開始時刻マスタ!AF151&lt;シフト設定マスタ!$E$13,$AH151="キッチン"),"B",IF(AND(希望開始時刻マスタ!AF151&gt;=シフト設定マスタ!$D$14,希望開始時刻マスタ!AF151&lt;シフト設定マスタ!$E$14,$AH151="ホール"),"C",IF(AND(希望開始時刻マスタ!AF151&gt;=シフト設定マスタ!$D$15,希望開始時刻マスタ!AF151&lt;シフト設定マスタ!$E$15,$AH151="ホール"),"D",IF(希望開始時刻マスタ!AF151="休み","休み","")))))</f>
        <v/>
      </c>
      <c r="AG151" s="142" t="str">
        <f>IF(AND(希望開始時刻マスタ!AG151&gt;=シフト設定マスタ!$D$12,希望開始時刻マスタ!AG151&lt;シフト設定マスタ!$E$12,$AH151="キッチン"),"A",IF(AND(希望開始時刻マスタ!AG151&gt;=シフト設定マスタ!$D$13,希望開始時刻マスタ!AG151&lt;シフト設定マスタ!$E$13,$AH151="キッチン"),"B",IF(AND(希望開始時刻マスタ!AG151&gt;=シフト設定マスタ!$D$14,希望開始時刻マスタ!AG151&lt;シフト設定マスタ!$E$14,$AH151="ホール"),"C",IF(AND(希望開始時刻マスタ!AG151&gt;=シフト設定マスタ!$D$15,希望開始時刻マスタ!AG151&lt;シフト設定マスタ!$E$15,$AH151="ホール"),"D",IF(希望開始時刻マスタ!AG151="休み","休み","")))))</f>
        <v/>
      </c>
      <c r="AH151" s="143">
        <f>スタッフマスタ!L23</f>
        <v>0</v>
      </c>
    </row>
    <row r="152" spans="2:34" x14ac:dyDescent="0.4">
      <c r="B152" s="17" t="s">
        <v>71</v>
      </c>
      <c r="C152" s="142" t="str">
        <f>IF(AND(希望開始時刻マスタ!C152&gt;=シフト設定マスタ!$D$12,希望開始時刻マスタ!C152&lt;シフト設定マスタ!$E$12,$AH152="キッチン"),"A",IF(AND(希望開始時刻マスタ!C152&gt;=シフト設定マスタ!$D$13,希望開始時刻マスタ!C152&lt;シフト設定マスタ!$E$13,$AH152="キッチン"),"B",IF(AND(希望開始時刻マスタ!C152&gt;=シフト設定マスタ!$D$14,希望開始時刻マスタ!C152&lt;シフト設定マスタ!$E$14,$AH152="ホール"),"C",IF(AND(希望開始時刻マスタ!C152&gt;=シフト設定マスタ!$D$15,希望開始時刻マスタ!C152&lt;シフト設定マスタ!$E$15,$AH152="ホール"),"D",IF(希望開始時刻マスタ!C152="休み","休み","")))))</f>
        <v/>
      </c>
      <c r="D152" s="142" t="str">
        <f>IF(AND(希望開始時刻マスタ!D152&gt;=シフト設定マスタ!$D$12,希望開始時刻マスタ!D152&lt;シフト設定マスタ!$E$12,$AH152="キッチン"),"A",IF(AND(希望開始時刻マスタ!D152&gt;=シフト設定マスタ!$D$13,希望開始時刻マスタ!D152&lt;シフト設定マスタ!$E$13,$AH152="キッチン"),"B",IF(AND(希望開始時刻マスタ!D152&gt;=シフト設定マスタ!$D$14,希望開始時刻マスタ!D152&lt;シフト設定マスタ!$E$14,$AH152="ホール"),"C",IF(AND(希望開始時刻マスタ!D152&gt;=シフト設定マスタ!$D$15,希望開始時刻マスタ!D152&lt;シフト設定マスタ!$E$15,$AH152="ホール"),"D",IF(希望開始時刻マスタ!D152="休み","休み","")))))</f>
        <v/>
      </c>
      <c r="E152" s="142" t="str">
        <f>IF(AND(希望開始時刻マスタ!E152&gt;=シフト設定マスタ!$D$12,希望開始時刻マスタ!E152&lt;シフト設定マスタ!$E$12,$AH152="キッチン"),"A",IF(AND(希望開始時刻マスタ!E152&gt;=シフト設定マスタ!$D$13,希望開始時刻マスタ!E152&lt;シフト設定マスタ!$E$13,$AH152="キッチン"),"B",IF(AND(希望開始時刻マスタ!E152&gt;=シフト設定マスタ!$D$14,希望開始時刻マスタ!E152&lt;シフト設定マスタ!$E$14,$AH152="ホール"),"C",IF(AND(希望開始時刻マスタ!E152&gt;=シフト設定マスタ!$D$15,希望開始時刻マスタ!E152&lt;シフト設定マスタ!$E$15,$AH152="ホール"),"D",IF(希望開始時刻マスタ!E152="休み","休み","")))))</f>
        <v/>
      </c>
      <c r="F152" s="142" t="str">
        <f>IF(AND(希望開始時刻マスタ!F152&gt;=シフト設定マスタ!$D$12,希望開始時刻マスタ!F152&lt;シフト設定マスタ!$E$12,$AH152="キッチン"),"A",IF(AND(希望開始時刻マスタ!F152&gt;=シフト設定マスタ!$D$13,希望開始時刻マスタ!F152&lt;シフト設定マスタ!$E$13,$AH152="キッチン"),"B",IF(AND(希望開始時刻マスタ!F152&gt;=シフト設定マスタ!$D$14,希望開始時刻マスタ!F152&lt;シフト設定マスタ!$E$14,$AH152="ホール"),"C",IF(AND(希望開始時刻マスタ!F152&gt;=シフト設定マスタ!$D$15,希望開始時刻マスタ!F152&lt;シフト設定マスタ!$E$15,$AH152="ホール"),"D",IF(希望開始時刻マスタ!F152="休み","休み","")))))</f>
        <v/>
      </c>
      <c r="G152" s="142" t="str">
        <f>IF(AND(希望開始時刻マスタ!G152&gt;=シフト設定マスタ!$D$12,希望開始時刻マスタ!G152&lt;シフト設定マスタ!$E$12,$AH152="キッチン"),"A",IF(AND(希望開始時刻マスタ!G152&gt;=シフト設定マスタ!$D$13,希望開始時刻マスタ!G152&lt;シフト設定マスタ!$E$13,$AH152="キッチン"),"B",IF(AND(希望開始時刻マスタ!G152&gt;=シフト設定マスタ!$D$14,希望開始時刻マスタ!G152&lt;シフト設定マスタ!$E$14,$AH152="ホール"),"C",IF(AND(希望開始時刻マスタ!G152&gt;=シフト設定マスタ!$D$15,希望開始時刻マスタ!G152&lt;シフト設定マスタ!$E$15,$AH152="ホール"),"D",IF(希望開始時刻マスタ!G152="休み","休み","")))))</f>
        <v/>
      </c>
      <c r="H152" s="142" t="str">
        <f>IF(AND(希望開始時刻マスタ!H152&gt;=シフト設定マスタ!$D$12,希望開始時刻マスタ!H152&lt;シフト設定マスタ!$E$12,$AH152="キッチン"),"A",IF(AND(希望開始時刻マスタ!H152&gt;=シフト設定マスタ!$D$13,希望開始時刻マスタ!H152&lt;シフト設定マスタ!$E$13,$AH152="キッチン"),"B",IF(AND(希望開始時刻マスタ!H152&gt;=シフト設定マスタ!$D$14,希望開始時刻マスタ!H152&lt;シフト設定マスタ!$E$14,$AH152="ホール"),"C",IF(AND(希望開始時刻マスタ!H152&gt;=シフト設定マスタ!$D$15,希望開始時刻マスタ!H152&lt;シフト設定マスタ!$E$15,$AH152="ホール"),"D",IF(希望開始時刻マスタ!H152="休み","休み","")))))</f>
        <v/>
      </c>
      <c r="I152" s="142" t="str">
        <f>IF(AND(希望開始時刻マスタ!I152&gt;=シフト設定マスタ!$D$12,希望開始時刻マスタ!I152&lt;シフト設定マスタ!$E$12,$AH152="キッチン"),"A",IF(AND(希望開始時刻マスタ!I152&gt;=シフト設定マスタ!$D$13,希望開始時刻マスタ!I152&lt;シフト設定マスタ!$E$13,$AH152="キッチン"),"B",IF(AND(希望開始時刻マスタ!I152&gt;=シフト設定マスタ!$D$14,希望開始時刻マスタ!I152&lt;シフト設定マスタ!$E$14,$AH152="ホール"),"C",IF(AND(希望開始時刻マスタ!I152&gt;=シフト設定マスタ!$D$15,希望開始時刻マスタ!I152&lt;シフト設定マスタ!$E$15,$AH152="ホール"),"D",IF(希望開始時刻マスタ!I152="休み","休み","")))))</f>
        <v/>
      </c>
      <c r="J152" s="142" t="str">
        <f>IF(AND(希望開始時刻マスタ!J152&gt;=シフト設定マスタ!$D$12,希望開始時刻マスタ!J152&lt;シフト設定マスタ!$E$12,$AH152="キッチン"),"A",IF(AND(希望開始時刻マスタ!J152&gt;=シフト設定マスタ!$D$13,希望開始時刻マスタ!J152&lt;シフト設定マスタ!$E$13,$AH152="キッチン"),"B",IF(AND(希望開始時刻マスタ!J152&gt;=シフト設定マスタ!$D$14,希望開始時刻マスタ!J152&lt;シフト設定マスタ!$E$14,$AH152="ホール"),"C",IF(AND(希望開始時刻マスタ!J152&gt;=シフト設定マスタ!$D$15,希望開始時刻マスタ!J152&lt;シフト設定マスタ!$E$15,$AH152="ホール"),"D",IF(希望開始時刻マスタ!J152="休み","休み","")))))</f>
        <v/>
      </c>
      <c r="K152" s="142" t="str">
        <f>IF(AND(希望開始時刻マスタ!K152&gt;=シフト設定マスタ!$D$12,希望開始時刻マスタ!K152&lt;シフト設定マスタ!$E$12,$AH152="キッチン"),"A",IF(AND(希望開始時刻マスタ!K152&gt;=シフト設定マスタ!$D$13,希望開始時刻マスタ!K152&lt;シフト設定マスタ!$E$13,$AH152="キッチン"),"B",IF(AND(希望開始時刻マスタ!K152&gt;=シフト設定マスタ!$D$14,希望開始時刻マスタ!K152&lt;シフト設定マスタ!$E$14,$AH152="ホール"),"C",IF(AND(希望開始時刻マスタ!K152&gt;=シフト設定マスタ!$D$15,希望開始時刻マスタ!K152&lt;シフト設定マスタ!$E$15,$AH152="ホール"),"D",IF(希望開始時刻マスタ!K152="休み","休み","")))))</f>
        <v/>
      </c>
      <c r="L152" s="142" t="str">
        <f>IF(AND(希望開始時刻マスタ!L152&gt;=シフト設定マスタ!$D$12,希望開始時刻マスタ!L152&lt;シフト設定マスタ!$E$12,$AH152="キッチン"),"A",IF(AND(希望開始時刻マスタ!L152&gt;=シフト設定マスタ!$D$13,希望開始時刻マスタ!L152&lt;シフト設定マスタ!$E$13,$AH152="キッチン"),"B",IF(AND(希望開始時刻マスタ!L152&gt;=シフト設定マスタ!$D$14,希望開始時刻マスタ!L152&lt;シフト設定マスタ!$E$14,$AH152="ホール"),"C",IF(AND(希望開始時刻マスタ!L152&gt;=シフト設定マスタ!$D$15,希望開始時刻マスタ!L152&lt;シフト設定マスタ!$E$15,$AH152="ホール"),"D",IF(希望開始時刻マスタ!L152="休み","休み","")))))</f>
        <v/>
      </c>
      <c r="M152" s="142" t="str">
        <f>IF(AND(希望開始時刻マスタ!M152&gt;=シフト設定マスタ!$D$12,希望開始時刻マスタ!M152&lt;シフト設定マスタ!$E$12,$AH152="キッチン"),"A",IF(AND(希望開始時刻マスタ!M152&gt;=シフト設定マスタ!$D$13,希望開始時刻マスタ!M152&lt;シフト設定マスタ!$E$13,$AH152="キッチン"),"B",IF(AND(希望開始時刻マスタ!M152&gt;=シフト設定マスタ!$D$14,希望開始時刻マスタ!M152&lt;シフト設定マスタ!$E$14,$AH152="ホール"),"C",IF(AND(希望開始時刻マスタ!M152&gt;=シフト設定マスタ!$D$15,希望開始時刻マスタ!M152&lt;シフト設定マスタ!$E$15,$AH152="ホール"),"D",IF(希望開始時刻マスタ!M152="休み","休み","")))))</f>
        <v/>
      </c>
      <c r="N152" s="142" t="str">
        <f>IF(AND(希望開始時刻マスタ!N152&gt;=シフト設定マスタ!$D$12,希望開始時刻マスタ!N152&lt;シフト設定マスタ!$E$12,$AH152="キッチン"),"A",IF(AND(希望開始時刻マスタ!N152&gt;=シフト設定マスタ!$D$13,希望開始時刻マスタ!N152&lt;シフト設定マスタ!$E$13,$AH152="キッチン"),"B",IF(AND(希望開始時刻マスタ!N152&gt;=シフト設定マスタ!$D$14,希望開始時刻マスタ!N152&lt;シフト設定マスタ!$E$14,$AH152="ホール"),"C",IF(AND(希望開始時刻マスタ!N152&gt;=シフト設定マスタ!$D$15,希望開始時刻マスタ!N152&lt;シフト設定マスタ!$E$15,$AH152="ホール"),"D",IF(希望開始時刻マスタ!N152="休み","休み","")))))</f>
        <v/>
      </c>
      <c r="O152" s="142" t="str">
        <f>IF(AND(希望開始時刻マスタ!O152&gt;=シフト設定マスタ!$D$12,希望開始時刻マスタ!O152&lt;シフト設定マスタ!$E$12,$AH152="キッチン"),"A",IF(AND(希望開始時刻マスタ!O152&gt;=シフト設定マスタ!$D$13,希望開始時刻マスタ!O152&lt;シフト設定マスタ!$E$13,$AH152="キッチン"),"B",IF(AND(希望開始時刻マスタ!O152&gt;=シフト設定マスタ!$D$14,希望開始時刻マスタ!O152&lt;シフト設定マスタ!$E$14,$AH152="ホール"),"C",IF(AND(希望開始時刻マスタ!O152&gt;=シフト設定マスタ!$D$15,希望開始時刻マスタ!O152&lt;シフト設定マスタ!$E$15,$AH152="ホール"),"D",IF(希望開始時刻マスタ!O152="休み","休み","")))))</f>
        <v/>
      </c>
      <c r="P152" s="142" t="str">
        <f>IF(AND(希望開始時刻マスタ!P152&gt;=シフト設定マスタ!$D$12,希望開始時刻マスタ!P152&lt;シフト設定マスタ!$E$12,$AH152="キッチン"),"A",IF(AND(希望開始時刻マスタ!P152&gt;=シフト設定マスタ!$D$13,希望開始時刻マスタ!P152&lt;シフト設定マスタ!$E$13,$AH152="キッチン"),"B",IF(AND(希望開始時刻マスタ!P152&gt;=シフト設定マスタ!$D$14,希望開始時刻マスタ!P152&lt;シフト設定マスタ!$E$14,$AH152="ホール"),"C",IF(AND(希望開始時刻マスタ!P152&gt;=シフト設定マスタ!$D$15,希望開始時刻マスタ!P152&lt;シフト設定マスタ!$E$15,$AH152="ホール"),"D",IF(希望開始時刻マスタ!P152="休み","休み","")))))</f>
        <v/>
      </c>
      <c r="Q152" s="142" t="str">
        <f>IF(AND(希望開始時刻マスタ!Q152&gt;=シフト設定マスタ!$D$12,希望開始時刻マスタ!Q152&lt;シフト設定マスタ!$E$12,$AH152="キッチン"),"A",IF(AND(希望開始時刻マスタ!Q152&gt;=シフト設定マスタ!$D$13,希望開始時刻マスタ!Q152&lt;シフト設定マスタ!$E$13,$AH152="キッチン"),"B",IF(AND(希望開始時刻マスタ!Q152&gt;=シフト設定マスタ!$D$14,希望開始時刻マスタ!Q152&lt;シフト設定マスタ!$E$14,$AH152="ホール"),"C",IF(AND(希望開始時刻マスタ!Q152&gt;=シフト設定マスタ!$D$15,希望開始時刻マスタ!Q152&lt;シフト設定マスタ!$E$15,$AH152="ホール"),"D",IF(希望開始時刻マスタ!Q152="休み","休み","")))))</f>
        <v/>
      </c>
      <c r="R152" s="142" t="str">
        <f>IF(AND(希望開始時刻マスタ!R152&gt;=シフト設定マスタ!$D$12,希望開始時刻マスタ!R152&lt;シフト設定マスタ!$E$12,$AH152="キッチン"),"A",IF(AND(希望開始時刻マスタ!R152&gt;=シフト設定マスタ!$D$13,希望開始時刻マスタ!R152&lt;シフト設定マスタ!$E$13,$AH152="キッチン"),"B",IF(AND(希望開始時刻マスタ!R152&gt;=シフト設定マスタ!$D$14,希望開始時刻マスタ!R152&lt;シフト設定マスタ!$E$14,$AH152="ホール"),"C",IF(AND(希望開始時刻マスタ!R152&gt;=シフト設定マスタ!$D$15,希望開始時刻マスタ!R152&lt;シフト設定マスタ!$E$15,$AH152="ホール"),"D",IF(希望開始時刻マスタ!R152="休み","休み","")))))</f>
        <v/>
      </c>
      <c r="S152" s="142" t="str">
        <f>IF(AND(希望開始時刻マスタ!S152&gt;=シフト設定マスタ!$D$12,希望開始時刻マスタ!S152&lt;シフト設定マスタ!$E$12,$AH152="キッチン"),"A",IF(AND(希望開始時刻マスタ!S152&gt;=シフト設定マスタ!$D$13,希望開始時刻マスタ!S152&lt;シフト設定マスタ!$E$13,$AH152="キッチン"),"B",IF(AND(希望開始時刻マスタ!S152&gt;=シフト設定マスタ!$D$14,希望開始時刻マスタ!S152&lt;シフト設定マスタ!$E$14,$AH152="ホール"),"C",IF(AND(希望開始時刻マスタ!S152&gt;=シフト設定マスタ!$D$15,希望開始時刻マスタ!S152&lt;シフト設定マスタ!$E$15,$AH152="ホール"),"D",IF(希望開始時刻マスタ!S152="休み","休み","")))))</f>
        <v/>
      </c>
      <c r="T152" s="142" t="str">
        <f>IF(AND(希望開始時刻マスタ!T152&gt;=シフト設定マスタ!$D$12,希望開始時刻マスタ!T152&lt;シフト設定マスタ!$E$12,$AH152="キッチン"),"A",IF(AND(希望開始時刻マスタ!T152&gt;=シフト設定マスタ!$D$13,希望開始時刻マスタ!T152&lt;シフト設定マスタ!$E$13,$AH152="キッチン"),"B",IF(AND(希望開始時刻マスタ!T152&gt;=シフト設定マスタ!$D$14,希望開始時刻マスタ!T152&lt;シフト設定マスタ!$E$14,$AH152="ホール"),"C",IF(AND(希望開始時刻マスタ!T152&gt;=シフト設定マスタ!$D$15,希望開始時刻マスタ!T152&lt;シフト設定マスタ!$E$15,$AH152="ホール"),"D",IF(希望開始時刻マスタ!T152="休み","休み","")))))</f>
        <v/>
      </c>
      <c r="U152" s="142" t="str">
        <f>IF(AND(希望開始時刻マスタ!U152&gt;=シフト設定マスタ!$D$12,希望開始時刻マスタ!U152&lt;シフト設定マスタ!$E$12,$AH152="キッチン"),"A",IF(AND(希望開始時刻マスタ!U152&gt;=シフト設定マスタ!$D$13,希望開始時刻マスタ!U152&lt;シフト設定マスタ!$E$13,$AH152="キッチン"),"B",IF(AND(希望開始時刻マスタ!U152&gt;=シフト設定マスタ!$D$14,希望開始時刻マスタ!U152&lt;シフト設定マスタ!$E$14,$AH152="ホール"),"C",IF(AND(希望開始時刻マスタ!U152&gt;=シフト設定マスタ!$D$15,希望開始時刻マスタ!U152&lt;シフト設定マスタ!$E$15,$AH152="ホール"),"D",IF(希望開始時刻マスタ!U152="休み","休み","")))))</f>
        <v/>
      </c>
      <c r="V152" s="142" t="str">
        <f>IF(AND(希望開始時刻マスタ!V152&gt;=シフト設定マスタ!$D$12,希望開始時刻マスタ!V152&lt;シフト設定マスタ!$E$12,$AH152="キッチン"),"A",IF(AND(希望開始時刻マスタ!V152&gt;=シフト設定マスタ!$D$13,希望開始時刻マスタ!V152&lt;シフト設定マスタ!$E$13,$AH152="キッチン"),"B",IF(AND(希望開始時刻マスタ!V152&gt;=シフト設定マスタ!$D$14,希望開始時刻マスタ!V152&lt;シフト設定マスタ!$E$14,$AH152="ホール"),"C",IF(AND(希望開始時刻マスタ!V152&gt;=シフト設定マスタ!$D$15,希望開始時刻マスタ!V152&lt;シフト設定マスタ!$E$15,$AH152="ホール"),"D",IF(希望開始時刻マスタ!V152="休み","休み","")))))</f>
        <v/>
      </c>
      <c r="W152" s="142" t="str">
        <f>IF(AND(希望開始時刻マスタ!W152&gt;=シフト設定マスタ!$D$12,希望開始時刻マスタ!W152&lt;シフト設定マスタ!$E$12,$AH152="キッチン"),"A",IF(AND(希望開始時刻マスタ!W152&gt;=シフト設定マスタ!$D$13,希望開始時刻マスタ!W152&lt;シフト設定マスタ!$E$13,$AH152="キッチン"),"B",IF(AND(希望開始時刻マスタ!W152&gt;=シフト設定マスタ!$D$14,希望開始時刻マスタ!W152&lt;シフト設定マスタ!$E$14,$AH152="ホール"),"C",IF(AND(希望開始時刻マスタ!W152&gt;=シフト設定マスタ!$D$15,希望開始時刻マスタ!W152&lt;シフト設定マスタ!$E$15,$AH152="ホール"),"D",IF(希望開始時刻マスタ!W152="休み","休み","")))))</f>
        <v/>
      </c>
      <c r="X152" s="142" t="str">
        <f>IF(AND(希望開始時刻マスタ!X152&gt;=シフト設定マスタ!$D$12,希望開始時刻マスタ!X152&lt;シフト設定マスタ!$E$12,$AH152="キッチン"),"A",IF(AND(希望開始時刻マスタ!X152&gt;=シフト設定マスタ!$D$13,希望開始時刻マスタ!X152&lt;シフト設定マスタ!$E$13,$AH152="キッチン"),"B",IF(AND(希望開始時刻マスタ!X152&gt;=シフト設定マスタ!$D$14,希望開始時刻マスタ!X152&lt;シフト設定マスタ!$E$14,$AH152="ホール"),"C",IF(AND(希望開始時刻マスタ!X152&gt;=シフト設定マスタ!$D$15,希望開始時刻マスタ!X152&lt;シフト設定マスタ!$E$15,$AH152="ホール"),"D",IF(希望開始時刻マスタ!X152="休み","休み","")))))</f>
        <v/>
      </c>
      <c r="Y152" s="142" t="str">
        <f>IF(AND(希望開始時刻マスタ!Y152&gt;=シフト設定マスタ!$D$12,希望開始時刻マスタ!Y152&lt;シフト設定マスタ!$E$12,$AH152="キッチン"),"A",IF(AND(希望開始時刻マスタ!Y152&gt;=シフト設定マスタ!$D$13,希望開始時刻マスタ!Y152&lt;シフト設定マスタ!$E$13,$AH152="キッチン"),"B",IF(AND(希望開始時刻マスタ!Y152&gt;=シフト設定マスタ!$D$14,希望開始時刻マスタ!Y152&lt;シフト設定マスタ!$E$14,$AH152="ホール"),"C",IF(AND(希望開始時刻マスタ!Y152&gt;=シフト設定マスタ!$D$15,希望開始時刻マスタ!Y152&lt;シフト設定マスタ!$E$15,$AH152="ホール"),"D",IF(希望開始時刻マスタ!Y152="休み","休み","")))))</f>
        <v/>
      </c>
      <c r="Z152" s="142" t="str">
        <f>IF(AND(希望開始時刻マスタ!Z152&gt;=シフト設定マスタ!$D$12,希望開始時刻マスタ!Z152&lt;シフト設定マスタ!$E$12,$AH152="キッチン"),"A",IF(AND(希望開始時刻マスタ!Z152&gt;=シフト設定マスタ!$D$13,希望開始時刻マスタ!Z152&lt;シフト設定マスタ!$E$13,$AH152="キッチン"),"B",IF(AND(希望開始時刻マスタ!Z152&gt;=シフト設定マスタ!$D$14,希望開始時刻マスタ!Z152&lt;シフト設定マスタ!$E$14,$AH152="ホール"),"C",IF(AND(希望開始時刻マスタ!Z152&gt;=シフト設定マスタ!$D$15,希望開始時刻マスタ!Z152&lt;シフト設定マスタ!$E$15,$AH152="ホール"),"D",IF(希望開始時刻マスタ!Z152="休み","休み","")))))</f>
        <v/>
      </c>
      <c r="AA152" s="142" t="str">
        <f>IF(AND(希望開始時刻マスタ!AA152&gt;=シフト設定マスタ!$D$12,希望開始時刻マスタ!AA152&lt;シフト設定マスタ!$E$12,$AH152="キッチン"),"A",IF(AND(希望開始時刻マスタ!AA152&gt;=シフト設定マスタ!$D$13,希望開始時刻マスタ!AA152&lt;シフト設定マスタ!$E$13,$AH152="キッチン"),"B",IF(AND(希望開始時刻マスタ!AA152&gt;=シフト設定マスタ!$D$14,希望開始時刻マスタ!AA152&lt;シフト設定マスタ!$E$14,$AH152="ホール"),"C",IF(AND(希望開始時刻マスタ!AA152&gt;=シフト設定マスタ!$D$15,希望開始時刻マスタ!AA152&lt;シフト設定マスタ!$E$15,$AH152="ホール"),"D",IF(希望開始時刻マスタ!AA152="休み","休み","")))))</f>
        <v/>
      </c>
      <c r="AB152" s="142" t="str">
        <f>IF(AND(希望開始時刻マスタ!AB152&gt;=シフト設定マスタ!$D$12,希望開始時刻マスタ!AB152&lt;シフト設定マスタ!$E$12,$AH152="キッチン"),"A",IF(AND(希望開始時刻マスタ!AB152&gt;=シフト設定マスタ!$D$13,希望開始時刻マスタ!AB152&lt;シフト設定マスタ!$E$13,$AH152="キッチン"),"B",IF(AND(希望開始時刻マスタ!AB152&gt;=シフト設定マスタ!$D$14,希望開始時刻マスタ!AB152&lt;シフト設定マスタ!$E$14,$AH152="ホール"),"C",IF(AND(希望開始時刻マスタ!AB152&gt;=シフト設定マスタ!$D$15,希望開始時刻マスタ!AB152&lt;シフト設定マスタ!$E$15,$AH152="ホール"),"D",IF(希望開始時刻マスタ!AB152="休み","休み","")))))</f>
        <v/>
      </c>
      <c r="AC152" s="142" t="str">
        <f>IF(AND(希望開始時刻マスタ!AC152&gt;=シフト設定マスタ!$D$12,希望開始時刻マスタ!AC152&lt;シフト設定マスタ!$E$12,$AH152="キッチン"),"A",IF(AND(希望開始時刻マスタ!AC152&gt;=シフト設定マスタ!$D$13,希望開始時刻マスタ!AC152&lt;シフト設定マスタ!$E$13,$AH152="キッチン"),"B",IF(AND(希望開始時刻マスタ!AC152&gt;=シフト設定マスタ!$D$14,希望開始時刻マスタ!AC152&lt;シフト設定マスタ!$E$14,$AH152="ホール"),"C",IF(AND(希望開始時刻マスタ!AC152&gt;=シフト設定マスタ!$D$15,希望開始時刻マスタ!AC152&lt;シフト設定マスタ!$E$15,$AH152="ホール"),"D",IF(希望開始時刻マスタ!AC152="休み","休み","")))))</f>
        <v/>
      </c>
      <c r="AD152" s="142" t="str">
        <f>IF(AND(希望開始時刻マスタ!AD152&gt;=シフト設定マスタ!$D$12,希望開始時刻マスタ!AD152&lt;シフト設定マスタ!$E$12,$AH152="キッチン"),"A",IF(AND(希望開始時刻マスタ!AD152&gt;=シフト設定マスタ!$D$13,希望開始時刻マスタ!AD152&lt;シフト設定マスタ!$E$13,$AH152="キッチン"),"B",IF(AND(希望開始時刻マスタ!AD152&gt;=シフト設定マスタ!$D$14,希望開始時刻マスタ!AD152&lt;シフト設定マスタ!$E$14,$AH152="ホール"),"C",IF(AND(希望開始時刻マスタ!AD152&gt;=シフト設定マスタ!$D$15,希望開始時刻マスタ!AD152&lt;シフト設定マスタ!$E$15,$AH152="ホール"),"D",IF(希望開始時刻マスタ!AD152="休み","休み","")))))</f>
        <v/>
      </c>
      <c r="AE152" s="142" t="str">
        <f>IF(AND(希望開始時刻マスタ!AE152&gt;=シフト設定マスタ!$D$12,希望開始時刻マスタ!AE152&lt;シフト設定マスタ!$E$12,$AH152="キッチン"),"A",IF(AND(希望開始時刻マスタ!AE152&gt;=シフト設定マスタ!$D$13,希望開始時刻マスタ!AE152&lt;シフト設定マスタ!$E$13,$AH152="キッチン"),"B",IF(AND(希望開始時刻マスタ!AE152&gt;=シフト設定マスタ!$D$14,希望開始時刻マスタ!AE152&lt;シフト設定マスタ!$E$14,$AH152="ホール"),"C",IF(AND(希望開始時刻マスタ!AE152&gt;=シフト設定マスタ!$D$15,希望開始時刻マスタ!AE152&lt;シフト設定マスタ!$E$15,$AH152="ホール"),"D",IF(希望開始時刻マスタ!AE152="休み","休み","")))))</f>
        <v/>
      </c>
      <c r="AF152" s="142" t="str">
        <f>IF(AND(希望開始時刻マスタ!AF152&gt;=シフト設定マスタ!$D$12,希望開始時刻マスタ!AF152&lt;シフト設定マスタ!$E$12,$AH152="キッチン"),"A",IF(AND(希望開始時刻マスタ!AF152&gt;=シフト設定マスタ!$D$13,希望開始時刻マスタ!AF152&lt;シフト設定マスタ!$E$13,$AH152="キッチン"),"B",IF(AND(希望開始時刻マスタ!AF152&gt;=シフト設定マスタ!$D$14,希望開始時刻マスタ!AF152&lt;シフト設定マスタ!$E$14,$AH152="ホール"),"C",IF(AND(希望開始時刻マスタ!AF152&gt;=シフト設定マスタ!$D$15,希望開始時刻マスタ!AF152&lt;シフト設定マスタ!$E$15,$AH152="ホール"),"D",IF(希望開始時刻マスタ!AF152="休み","休み","")))))</f>
        <v/>
      </c>
      <c r="AG152" s="142" t="str">
        <f>IF(AND(希望開始時刻マスタ!AG152&gt;=シフト設定マスタ!$D$12,希望開始時刻マスタ!AG152&lt;シフト設定マスタ!$E$12,$AH152="キッチン"),"A",IF(AND(希望開始時刻マスタ!AG152&gt;=シフト設定マスタ!$D$13,希望開始時刻マスタ!AG152&lt;シフト設定マスタ!$E$13,$AH152="キッチン"),"B",IF(AND(希望開始時刻マスタ!AG152&gt;=シフト設定マスタ!$D$14,希望開始時刻マスタ!AG152&lt;シフト設定マスタ!$E$14,$AH152="ホール"),"C",IF(AND(希望開始時刻マスタ!AG152&gt;=シフト設定マスタ!$D$15,希望開始時刻マスタ!AG152&lt;シフト設定マスタ!$E$15,$AH152="ホール"),"D",IF(希望開始時刻マスタ!AG152="休み","休み","")))))</f>
        <v/>
      </c>
      <c r="AH152" s="143">
        <f>スタッフマスタ!L24</f>
        <v>0</v>
      </c>
    </row>
    <row r="153" spans="2:34" x14ac:dyDescent="0.4">
      <c r="B153" s="17" t="s">
        <v>72</v>
      </c>
      <c r="C153" s="142" t="str">
        <f>IF(AND(希望開始時刻マスタ!C153&gt;=シフト設定マスタ!$D$12,希望開始時刻マスタ!C153&lt;シフト設定マスタ!$E$12,$AH153="キッチン"),"A",IF(AND(希望開始時刻マスタ!C153&gt;=シフト設定マスタ!$D$13,希望開始時刻マスタ!C153&lt;シフト設定マスタ!$E$13,$AH153="キッチン"),"B",IF(AND(希望開始時刻マスタ!C153&gt;=シフト設定マスタ!$D$14,希望開始時刻マスタ!C153&lt;シフト設定マスタ!$E$14,$AH153="ホール"),"C",IF(AND(希望開始時刻マスタ!C153&gt;=シフト設定マスタ!$D$15,希望開始時刻マスタ!C153&lt;シフト設定マスタ!$E$15,$AH153="ホール"),"D",IF(希望開始時刻マスタ!C153="休み","休み","")))))</f>
        <v/>
      </c>
      <c r="D153" s="142" t="str">
        <f>IF(AND(希望開始時刻マスタ!D153&gt;=シフト設定マスタ!$D$12,希望開始時刻マスタ!D153&lt;シフト設定マスタ!$E$12,$AH153="キッチン"),"A",IF(AND(希望開始時刻マスタ!D153&gt;=シフト設定マスタ!$D$13,希望開始時刻マスタ!D153&lt;シフト設定マスタ!$E$13,$AH153="キッチン"),"B",IF(AND(希望開始時刻マスタ!D153&gt;=シフト設定マスタ!$D$14,希望開始時刻マスタ!D153&lt;シフト設定マスタ!$E$14,$AH153="ホール"),"C",IF(AND(希望開始時刻マスタ!D153&gt;=シフト設定マスタ!$D$15,希望開始時刻マスタ!D153&lt;シフト設定マスタ!$E$15,$AH153="ホール"),"D",IF(希望開始時刻マスタ!D153="休み","休み","")))))</f>
        <v/>
      </c>
      <c r="E153" s="142" t="str">
        <f>IF(AND(希望開始時刻マスタ!E153&gt;=シフト設定マスタ!$D$12,希望開始時刻マスタ!E153&lt;シフト設定マスタ!$E$12,$AH153="キッチン"),"A",IF(AND(希望開始時刻マスタ!E153&gt;=シフト設定マスタ!$D$13,希望開始時刻マスタ!E153&lt;シフト設定マスタ!$E$13,$AH153="キッチン"),"B",IF(AND(希望開始時刻マスタ!E153&gt;=シフト設定マスタ!$D$14,希望開始時刻マスタ!E153&lt;シフト設定マスタ!$E$14,$AH153="ホール"),"C",IF(AND(希望開始時刻マスタ!E153&gt;=シフト設定マスタ!$D$15,希望開始時刻マスタ!E153&lt;シフト設定マスタ!$E$15,$AH153="ホール"),"D",IF(希望開始時刻マスタ!E153="休み","休み","")))))</f>
        <v/>
      </c>
      <c r="F153" s="142" t="str">
        <f>IF(AND(希望開始時刻マスタ!F153&gt;=シフト設定マスタ!$D$12,希望開始時刻マスタ!F153&lt;シフト設定マスタ!$E$12,$AH153="キッチン"),"A",IF(AND(希望開始時刻マスタ!F153&gt;=シフト設定マスタ!$D$13,希望開始時刻マスタ!F153&lt;シフト設定マスタ!$E$13,$AH153="キッチン"),"B",IF(AND(希望開始時刻マスタ!F153&gt;=シフト設定マスタ!$D$14,希望開始時刻マスタ!F153&lt;シフト設定マスタ!$E$14,$AH153="ホール"),"C",IF(AND(希望開始時刻マスタ!F153&gt;=シフト設定マスタ!$D$15,希望開始時刻マスタ!F153&lt;シフト設定マスタ!$E$15,$AH153="ホール"),"D",IF(希望開始時刻マスタ!F153="休み","休み","")))))</f>
        <v/>
      </c>
      <c r="G153" s="142" t="str">
        <f>IF(AND(希望開始時刻マスタ!G153&gt;=シフト設定マスタ!$D$12,希望開始時刻マスタ!G153&lt;シフト設定マスタ!$E$12,$AH153="キッチン"),"A",IF(AND(希望開始時刻マスタ!G153&gt;=シフト設定マスタ!$D$13,希望開始時刻マスタ!G153&lt;シフト設定マスタ!$E$13,$AH153="キッチン"),"B",IF(AND(希望開始時刻マスタ!G153&gt;=シフト設定マスタ!$D$14,希望開始時刻マスタ!G153&lt;シフト設定マスタ!$E$14,$AH153="ホール"),"C",IF(AND(希望開始時刻マスタ!G153&gt;=シフト設定マスタ!$D$15,希望開始時刻マスタ!G153&lt;シフト設定マスタ!$E$15,$AH153="ホール"),"D",IF(希望開始時刻マスタ!G153="休み","休み","")))))</f>
        <v/>
      </c>
      <c r="H153" s="142" t="str">
        <f>IF(AND(希望開始時刻マスタ!H153&gt;=シフト設定マスタ!$D$12,希望開始時刻マスタ!H153&lt;シフト設定マスタ!$E$12,$AH153="キッチン"),"A",IF(AND(希望開始時刻マスタ!H153&gt;=シフト設定マスタ!$D$13,希望開始時刻マスタ!H153&lt;シフト設定マスタ!$E$13,$AH153="キッチン"),"B",IF(AND(希望開始時刻マスタ!H153&gt;=シフト設定マスタ!$D$14,希望開始時刻マスタ!H153&lt;シフト設定マスタ!$E$14,$AH153="ホール"),"C",IF(AND(希望開始時刻マスタ!H153&gt;=シフト設定マスタ!$D$15,希望開始時刻マスタ!H153&lt;シフト設定マスタ!$E$15,$AH153="ホール"),"D",IF(希望開始時刻マスタ!H153="休み","休み","")))))</f>
        <v/>
      </c>
      <c r="I153" s="142" t="str">
        <f>IF(AND(希望開始時刻マスタ!I153&gt;=シフト設定マスタ!$D$12,希望開始時刻マスタ!I153&lt;シフト設定マスタ!$E$12,$AH153="キッチン"),"A",IF(AND(希望開始時刻マスタ!I153&gt;=シフト設定マスタ!$D$13,希望開始時刻マスタ!I153&lt;シフト設定マスタ!$E$13,$AH153="キッチン"),"B",IF(AND(希望開始時刻マスタ!I153&gt;=シフト設定マスタ!$D$14,希望開始時刻マスタ!I153&lt;シフト設定マスタ!$E$14,$AH153="ホール"),"C",IF(AND(希望開始時刻マスタ!I153&gt;=シフト設定マスタ!$D$15,希望開始時刻マスタ!I153&lt;シフト設定マスタ!$E$15,$AH153="ホール"),"D",IF(希望開始時刻マスタ!I153="休み","休み","")))))</f>
        <v/>
      </c>
      <c r="J153" s="142" t="str">
        <f>IF(AND(希望開始時刻マスタ!J153&gt;=シフト設定マスタ!$D$12,希望開始時刻マスタ!J153&lt;シフト設定マスタ!$E$12,$AH153="キッチン"),"A",IF(AND(希望開始時刻マスタ!J153&gt;=シフト設定マスタ!$D$13,希望開始時刻マスタ!J153&lt;シフト設定マスタ!$E$13,$AH153="キッチン"),"B",IF(AND(希望開始時刻マスタ!J153&gt;=シフト設定マスタ!$D$14,希望開始時刻マスタ!J153&lt;シフト設定マスタ!$E$14,$AH153="ホール"),"C",IF(AND(希望開始時刻マスタ!J153&gt;=シフト設定マスタ!$D$15,希望開始時刻マスタ!J153&lt;シフト設定マスタ!$E$15,$AH153="ホール"),"D",IF(希望開始時刻マスタ!J153="休み","休み","")))))</f>
        <v/>
      </c>
      <c r="K153" s="142" t="str">
        <f>IF(AND(希望開始時刻マスタ!K153&gt;=シフト設定マスタ!$D$12,希望開始時刻マスタ!K153&lt;シフト設定マスタ!$E$12,$AH153="キッチン"),"A",IF(AND(希望開始時刻マスタ!K153&gt;=シフト設定マスタ!$D$13,希望開始時刻マスタ!K153&lt;シフト設定マスタ!$E$13,$AH153="キッチン"),"B",IF(AND(希望開始時刻マスタ!K153&gt;=シフト設定マスタ!$D$14,希望開始時刻マスタ!K153&lt;シフト設定マスタ!$E$14,$AH153="ホール"),"C",IF(AND(希望開始時刻マスタ!K153&gt;=シフト設定マスタ!$D$15,希望開始時刻マスタ!K153&lt;シフト設定マスタ!$E$15,$AH153="ホール"),"D",IF(希望開始時刻マスタ!K153="休み","休み","")))))</f>
        <v/>
      </c>
      <c r="L153" s="142" t="str">
        <f>IF(AND(希望開始時刻マスタ!L153&gt;=シフト設定マスタ!$D$12,希望開始時刻マスタ!L153&lt;シフト設定マスタ!$E$12,$AH153="キッチン"),"A",IF(AND(希望開始時刻マスタ!L153&gt;=シフト設定マスタ!$D$13,希望開始時刻マスタ!L153&lt;シフト設定マスタ!$E$13,$AH153="キッチン"),"B",IF(AND(希望開始時刻マスタ!L153&gt;=シフト設定マスタ!$D$14,希望開始時刻マスタ!L153&lt;シフト設定マスタ!$E$14,$AH153="ホール"),"C",IF(AND(希望開始時刻マスタ!L153&gt;=シフト設定マスタ!$D$15,希望開始時刻マスタ!L153&lt;シフト設定マスタ!$E$15,$AH153="ホール"),"D",IF(希望開始時刻マスタ!L153="休み","休み","")))))</f>
        <v/>
      </c>
      <c r="M153" s="142" t="str">
        <f>IF(AND(希望開始時刻マスタ!M153&gt;=シフト設定マスタ!$D$12,希望開始時刻マスタ!M153&lt;シフト設定マスタ!$E$12,$AH153="キッチン"),"A",IF(AND(希望開始時刻マスタ!M153&gt;=シフト設定マスタ!$D$13,希望開始時刻マスタ!M153&lt;シフト設定マスタ!$E$13,$AH153="キッチン"),"B",IF(AND(希望開始時刻マスタ!M153&gt;=シフト設定マスタ!$D$14,希望開始時刻マスタ!M153&lt;シフト設定マスタ!$E$14,$AH153="ホール"),"C",IF(AND(希望開始時刻マスタ!M153&gt;=シフト設定マスタ!$D$15,希望開始時刻マスタ!M153&lt;シフト設定マスタ!$E$15,$AH153="ホール"),"D",IF(希望開始時刻マスタ!M153="休み","休み","")))))</f>
        <v/>
      </c>
      <c r="N153" s="142" t="str">
        <f>IF(AND(希望開始時刻マスタ!N153&gt;=シフト設定マスタ!$D$12,希望開始時刻マスタ!N153&lt;シフト設定マスタ!$E$12,$AH153="キッチン"),"A",IF(AND(希望開始時刻マスタ!N153&gt;=シフト設定マスタ!$D$13,希望開始時刻マスタ!N153&lt;シフト設定マスタ!$E$13,$AH153="キッチン"),"B",IF(AND(希望開始時刻マスタ!N153&gt;=シフト設定マスタ!$D$14,希望開始時刻マスタ!N153&lt;シフト設定マスタ!$E$14,$AH153="ホール"),"C",IF(AND(希望開始時刻マスタ!N153&gt;=シフト設定マスタ!$D$15,希望開始時刻マスタ!N153&lt;シフト設定マスタ!$E$15,$AH153="ホール"),"D",IF(希望開始時刻マスタ!N153="休み","休み","")))))</f>
        <v/>
      </c>
      <c r="O153" s="142" t="str">
        <f>IF(AND(希望開始時刻マスタ!O153&gt;=シフト設定マスタ!$D$12,希望開始時刻マスタ!O153&lt;シフト設定マスタ!$E$12,$AH153="キッチン"),"A",IF(AND(希望開始時刻マスタ!O153&gt;=シフト設定マスタ!$D$13,希望開始時刻マスタ!O153&lt;シフト設定マスタ!$E$13,$AH153="キッチン"),"B",IF(AND(希望開始時刻マスタ!O153&gt;=シフト設定マスタ!$D$14,希望開始時刻マスタ!O153&lt;シフト設定マスタ!$E$14,$AH153="ホール"),"C",IF(AND(希望開始時刻マスタ!O153&gt;=シフト設定マスタ!$D$15,希望開始時刻マスタ!O153&lt;シフト設定マスタ!$E$15,$AH153="ホール"),"D",IF(希望開始時刻マスタ!O153="休み","休み","")))))</f>
        <v/>
      </c>
      <c r="P153" s="142" t="str">
        <f>IF(AND(希望開始時刻マスタ!P153&gt;=シフト設定マスタ!$D$12,希望開始時刻マスタ!P153&lt;シフト設定マスタ!$E$12,$AH153="キッチン"),"A",IF(AND(希望開始時刻マスタ!P153&gt;=シフト設定マスタ!$D$13,希望開始時刻マスタ!P153&lt;シフト設定マスタ!$E$13,$AH153="キッチン"),"B",IF(AND(希望開始時刻マスタ!P153&gt;=シフト設定マスタ!$D$14,希望開始時刻マスタ!P153&lt;シフト設定マスタ!$E$14,$AH153="ホール"),"C",IF(AND(希望開始時刻マスタ!P153&gt;=シフト設定マスタ!$D$15,希望開始時刻マスタ!P153&lt;シフト設定マスタ!$E$15,$AH153="ホール"),"D",IF(希望開始時刻マスタ!P153="休み","休み","")))))</f>
        <v/>
      </c>
      <c r="Q153" s="142" t="str">
        <f>IF(AND(希望開始時刻マスタ!Q153&gt;=シフト設定マスタ!$D$12,希望開始時刻マスタ!Q153&lt;シフト設定マスタ!$E$12,$AH153="キッチン"),"A",IF(AND(希望開始時刻マスタ!Q153&gt;=シフト設定マスタ!$D$13,希望開始時刻マスタ!Q153&lt;シフト設定マスタ!$E$13,$AH153="キッチン"),"B",IF(AND(希望開始時刻マスタ!Q153&gt;=シフト設定マスタ!$D$14,希望開始時刻マスタ!Q153&lt;シフト設定マスタ!$E$14,$AH153="ホール"),"C",IF(AND(希望開始時刻マスタ!Q153&gt;=シフト設定マスタ!$D$15,希望開始時刻マスタ!Q153&lt;シフト設定マスタ!$E$15,$AH153="ホール"),"D",IF(希望開始時刻マスタ!Q153="休み","休み","")))))</f>
        <v/>
      </c>
      <c r="R153" s="142" t="str">
        <f>IF(AND(希望開始時刻マスタ!R153&gt;=シフト設定マスタ!$D$12,希望開始時刻マスタ!R153&lt;シフト設定マスタ!$E$12,$AH153="キッチン"),"A",IF(AND(希望開始時刻マスタ!R153&gt;=シフト設定マスタ!$D$13,希望開始時刻マスタ!R153&lt;シフト設定マスタ!$E$13,$AH153="キッチン"),"B",IF(AND(希望開始時刻マスタ!R153&gt;=シフト設定マスタ!$D$14,希望開始時刻マスタ!R153&lt;シフト設定マスタ!$E$14,$AH153="ホール"),"C",IF(AND(希望開始時刻マスタ!R153&gt;=シフト設定マスタ!$D$15,希望開始時刻マスタ!R153&lt;シフト設定マスタ!$E$15,$AH153="ホール"),"D",IF(希望開始時刻マスタ!R153="休み","休み","")))))</f>
        <v/>
      </c>
      <c r="S153" s="142" t="str">
        <f>IF(AND(希望開始時刻マスタ!S153&gt;=シフト設定マスタ!$D$12,希望開始時刻マスタ!S153&lt;シフト設定マスタ!$E$12,$AH153="キッチン"),"A",IF(AND(希望開始時刻マスタ!S153&gt;=シフト設定マスタ!$D$13,希望開始時刻マスタ!S153&lt;シフト設定マスタ!$E$13,$AH153="キッチン"),"B",IF(AND(希望開始時刻マスタ!S153&gt;=シフト設定マスタ!$D$14,希望開始時刻マスタ!S153&lt;シフト設定マスタ!$E$14,$AH153="ホール"),"C",IF(AND(希望開始時刻マスタ!S153&gt;=シフト設定マスタ!$D$15,希望開始時刻マスタ!S153&lt;シフト設定マスタ!$E$15,$AH153="ホール"),"D",IF(希望開始時刻マスタ!S153="休み","休み","")))))</f>
        <v/>
      </c>
      <c r="T153" s="142" t="str">
        <f>IF(AND(希望開始時刻マスタ!T153&gt;=シフト設定マスタ!$D$12,希望開始時刻マスタ!T153&lt;シフト設定マスタ!$E$12,$AH153="キッチン"),"A",IF(AND(希望開始時刻マスタ!T153&gt;=シフト設定マスタ!$D$13,希望開始時刻マスタ!T153&lt;シフト設定マスタ!$E$13,$AH153="キッチン"),"B",IF(AND(希望開始時刻マスタ!T153&gt;=シフト設定マスタ!$D$14,希望開始時刻マスタ!T153&lt;シフト設定マスタ!$E$14,$AH153="ホール"),"C",IF(AND(希望開始時刻マスタ!T153&gt;=シフト設定マスタ!$D$15,希望開始時刻マスタ!T153&lt;シフト設定マスタ!$E$15,$AH153="ホール"),"D",IF(希望開始時刻マスタ!T153="休み","休み","")))))</f>
        <v/>
      </c>
      <c r="U153" s="142" t="str">
        <f>IF(AND(希望開始時刻マスタ!U153&gt;=シフト設定マスタ!$D$12,希望開始時刻マスタ!U153&lt;シフト設定マスタ!$E$12,$AH153="キッチン"),"A",IF(AND(希望開始時刻マスタ!U153&gt;=シフト設定マスタ!$D$13,希望開始時刻マスタ!U153&lt;シフト設定マスタ!$E$13,$AH153="キッチン"),"B",IF(AND(希望開始時刻マスタ!U153&gt;=シフト設定マスタ!$D$14,希望開始時刻マスタ!U153&lt;シフト設定マスタ!$E$14,$AH153="ホール"),"C",IF(AND(希望開始時刻マスタ!U153&gt;=シフト設定マスタ!$D$15,希望開始時刻マスタ!U153&lt;シフト設定マスタ!$E$15,$AH153="ホール"),"D",IF(希望開始時刻マスタ!U153="休み","休み","")))))</f>
        <v/>
      </c>
      <c r="V153" s="142" t="str">
        <f>IF(AND(希望開始時刻マスタ!V153&gt;=シフト設定マスタ!$D$12,希望開始時刻マスタ!V153&lt;シフト設定マスタ!$E$12,$AH153="キッチン"),"A",IF(AND(希望開始時刻マスタ!V153&gt;=シフト設定マスタ!$D$13,希望開始時刻マスタ!V153&lt;シフト設定マスタ!$E$13,$AH153="キッチン"),"B",IF(AND(希望開始時刻マスタ!V153&gt;=シフト設定マスタ!$D$14,希望開始時刻マスタ!V153&lt;シフト設定マスタ!$E$14,$AH153="ホール"),"C",IF(AND(希望開始時刻マスタ!V153&gt;=シフト設定マスタ!$D$15,希望開始時刻マスタ!V153&lt;シフト設定マスタ!$E$15,$AH153="ホール"),"D",IF(希望開始時刻マスタ!V153="休み","休み","")))))</f>
        <v/>
      </c>
      <c r="W153" s="142" t="str">
        <f>IF(AND(希望開始時刻マスタ!W153&gt;=シフト設定マスタ!$D$12,希望開始時刻マスタ!W153&lt;シフト設定マスタ!$E$12,$AH153="キッチン"),"A",IF(AND(希望開始時刻マスタ!W153&gt;=シフト設定マスタ!$D$13,希望開始時刻マスタ!W153&lt;シフト設定マスタ!$E$13,$AH153="キッチン"),"B",IF(AND(希望開始時刻マスタ!W153&gt;=シフト設定マスタ!$D$14,希望開始時刻マスタ!W153&lt;シフト設定マスタ!$E$14,$AH153="ホール"),"C",IF(AND(希望開始時刻マスタ!W153&gt;=シフト設定マスタ!$D$15,希望開始時刻マスタ!W153&lt;シフト設定マスタ!$E$15,$AH153="ホール"),"D",IF(希望開始時刻マスタ!W153="休み","休み","")))))</f>
        <v/>
      </c>
      <c r="X153" s="142" t="str">
        <f>IF(AND(希望開始時刻マスタ!X153&gt;=シフト設定マスタ!$D$12,希望開始時刻マスタ!X153&lt;シフト設定マスタ!$E$12,$AH153="キッチン"),"A",IF(AND(希望開始時刻マスタ!X153&gt;=シフト設定マスタ!$D$13,希望開始時刻マスタ!X153&lt;シフト設定マスタ!$E$13,$AH153="キッチン"),"B",IF(AND(希望開始時刻マスタ!X153&gt;=シフト設定マスタ!$D$14,希望開始時刻マスタ!X153&lt;シフト設定マスタ!$E$14,$AH153="ホール"),"C",IF(AND(希望開始時刻マスタ!X153&gt;=シフト設定マスタ!$D$15,希望開始時刻マスタ!X153&lt;シフト設定マスタ!$E$15,$AH153="ホール"),"D",IF(希望開始時刻マスタ!X153="休み","休み","")))))</f>
        <v/>
      </c>
      <c r="Y153" s="142" t="str">
        <f>IF(AND(希望開始時刻マスタ!Y153&gt;=シフト設定マスタ!$D$12,希望開始時刻マスタ!Y153&lt;シフト設定マスタ!$E$12,$AH153="キッチン"),"A",IF(AND(希望開始時刻マスタ!Y153&gt;=シフト設定マスタ!$D$13,希望開始時刻マスタ!Y153&lt;シフト設定マスタ!$E$13,$AH153="キッチン"),"B",IF(AND(希望開始時刻マスタ!Y153&gt;=シフト設定マスタ!$D$14,希望開始時刻マスタ!Y153&lt;シフト設定マスタ!$E$14,$AH153="ホール"),"C",IF(AND(希望開始時刻マスタ!Y153&gt;=シフト設定マスタ!$D$15,希望開始時刻マスタ!Y153&lt;シフト設定マスタ!$E$15,$AH153="ホール"),"D",IF(希望開始時刻マスタ!Y153="休み","休み","")))))</f>
        <v/>
      </c>
      <c r="Z153" s="142" t="str">
        <f>IF(AND(希望開始時刻マスタ!Z153&gt;=シフト設定マスタ!$D$12,希望開始時刻マスタ!Z153&lt;シフト設定マスタ!$E$12,$AH153="キッチン"),"A",IF(AND(希望開始時刻マスタ!Z153&gt;=シフト設定マスタ!$D$13,希望開始時刻マスタ!Z153&lt;シフト設定マスタ!$E$13,$AH153="キッチン"),"B",IF(AND(希望開始時刻マスタ!Z153&gt;=シフト設定マスタ!$D$14,希望開始時刻マスタ!Z153&lt;シフト設定マスタ!$E$14,$AH153="ホール"),"C",IF(AND(希望開始時刻マスタ!Z153&gt;=シフト設定マスタ!$D$15,希望開始時刻マスタ!Z153&lt;シフト設定マスタ!$E$15,$AH153="ホール"),"D",IF(希望開始時刻マスタ!Z153="休み","休み","")))))</f>
        <v/>
      </c>
      <c r="AA153" s="142" t="str">
        <f>IF(AND(希望開始時刻マスタ!AA153&gt;=シフト設定マスタ!$D$12,希望開始時刻マスタ!AA153&lt;シフト設定マスタ!$E$12,$AH153="キッチン"),"A",IF(AND(希望開始時刻マスタ!AA153&gt;=シフト設定マスタ!$D$13,希望開始時刻マスタ!AA153&lt;シフト設定マスタ!$E$13,$AH153="キッチン"),"B",IF(AND(希望開始時刻マスタ!AA153&gt;=シフト設定マスタ!$D$14,希望開始時刻マスタ!AA153&lt;シフト設定マスタ!$E$14,$AH153="ホール"),"C",IF(AND(希望開始時刻マスタ!AA153&gt;=シフト設定マスタ!$D$15,希望開始時刻マスタ!AA153&lt;シフト設定マスタ!$E$15,$AH153="ホール"),"D",IF(希望開始時刻マスタ!AA153="休み","休み","")))))</f>
        <v/>
      </c>
      <c r="AB153" s="142" t="str">
        <f>IF(AND(希望開始時刻マスタ!AB153&gt;=シフト設定マスタ!$D$12,希望開始時刻マスタ!AB153&lt;シフト設定マスタ!$E$12,$AH153="キッチン"),"A",IF(AND(希望開始時刻マスタ!AB153&gt;=シフト設定マスタ!$D$13,希望開始時刻マスタ!AB153&lt;シフト設定マスタ!$E$13,$AH153="キッチン"),"B",IF(AND(希望開始時刻マスタ!AB153&gt;=シフト設定マスタ!$D$14,希望開始時刻マスタ!AB153&lt;シフト設定マスタ!$E$14,$AH153="ホール"),"C",IF(AND(希望開始時刻マスタ!AB153&gt;=シフト設定マスタ!$D$15,希望開始時刻マスタ!AB153&lt;シフト設定マスタ!$E$15,$AH153="ホール"),"D",IF(希望開始時刻マスタ!AB153="休み","休み","")))))</f>
        <v/>
      </c>
      <c r="AC153" s="142" t="str">
        <f>IF(AND(希望開始時刻マスタ!AC153&gt;=シフト設定マスタ!$D$12,希望開始時刻マスタ!AC153&lt;シフト設定マスタ!$E$12,$AH153="キッチン"),"A",IF(AND(希望開始時刻マスタ!AC153&gt;=シフト設定マスタ!$D$13,希望開始時刻マスタ!AC153&lt;シフト設定マスタ!$E$13,$AH153="キッチン"),"B",IF(AND(希望開始時刻マスタ!AC153&gt;=シフト設定マスタ!$D$14,希望開始時刻マスタ!AC153&lt;シフト設定マスタ!$E$14,$AH153="ホール"),"C",IF(AND(希望開始時刻マスタ!AC153&gt;=シフト設定マスタ!$D$15,希望開始時刻マスタ!AC153&lt;シフト設定マスタ!$E$15,$AH153="ホール"),"D",IF(希望開始時刻マスタ!AC153="休み","休み","")))))</f>
        <v/>
      </c>
      <c r="AD153" s="142" t="str">
        <f>IF(AND(希望開始時刻マスタ!AD153&gt;=シフト設定マスタ!$D$12,希望開始時刻マスタ!AD153&lt;シフト設定マスタ!$E$12,$AH153="キッチン"),"A",IF(AND(希望開始時刻マスタ!AD153&gt;=シフト設定マスタ!$D$13,希望開始時刻マスタ!AD153&lt;シフト設定マスタ!$E$13,$AH153="キッチン"),"B",IF(AND(希望開始時刻マスタ!AD153&gt;=シフト設定マスタ!$D$14,希望開始時刻マスタ!AD153&lt;シフト設定マスタ!$E$14,$AH153="ホール"),"C",IF(AND(希望開始時刻マスタ!AD153&gt;=シフト設定マスタ!$D$15,希望開始時刻マスタ!AD153&lt;シフト設定マスタ!$E$15,$AH153="ホール"),"D",IF(希望開始時刻マスタ!AD153="休み","休み","")))))</f>
        <v/>
      </c>
      <c r="AE153" s="142" t="str">
        <f>IF(AND(希望開始時刻マスタ!AE153&gt;=シフト設定マスタ!$D$12,希望開始時刻マスタ!AE153&lt;シフト設定マスタ!$E$12,$AH153="キッチン"),"A",IF(AND(希望開始時刻マスタ!AE153&gt;=シフト設定マスタ!$D$13,希望開始時刻マスタ!AE153&lt;シフト設定マスタ!$E$13,$AH153="キッチン"),"B",IF(AND(希望開始時刻マスタ!AE153&gt;=シフト設定マスタ!$D$14,希望開始時刻マスタ!AE153&lt;シフト設定マスタ!$E$14,$AH153="ホール"),"C",IF(AND(希望開始時刻マスタ!AE153&gt;=シフト設定マスタ!$D$15,希望開始時刻マスタ!AE153&lt;シフト設定マスタ!$E$15,$AH153="ホール"),"D",IF(希望開始時刻マスタ!AE153="休み","休み","")))))</f>
        <v/>
      </c>
      <c r="AF153" s="142" t="str">
        <f>IF(AND(希望開始時刻マスタ!AF153&gt;=シフト設定マスタ!$D$12,希望開始時刻マスタ!AF153&lt;シフト設定マスタ!$E$12,$AH153="キッチン"),"A",IF(AND(希望開始時刻マスタ!AF153&gt;=シフト設定マスタ!$D$13,希望開始時刻マスタ!AF153&lt;シフト設定マスタ!$E$13,$AH153="キッチン"),"B",IF(AND(希望開始時刻マスタ!AF153&gt;=シフト設定マスタ!$D$14,希望開始時刻マスタ!AF153&lt;シフト設定マスタ!$E$14,$AH153="ホール"),"C",IF(AND(希望開始時刻マスタ!AF153&gt;=シフト設定マスタ!$D$15,希望開始時刻マスタ!AF153&lt;シフト設定マスタ!$E$15,$AH153="ホール"),"D",IF(希望開始時刻マスタ!AF153="休み","休み","")))))</f>
        <v/>
      </c>
      <c r="AG153" s="142" t="str">
        <f>IF(AND(希望開始時刻マスタ!AG153&gt;=シフト設定マスタ!$D$12,希望開始時刻マスタ!AG153&lt;シフト設定マスタ!$E$12,$AH153="キッチン"),"A",IF(AND(希望開始時刻マスタ!AG153&gt;=シフト設定マスタ!$D$13,希望開始時刻マスタ!AG153&lt;シフト設定マスタ!$E$13,$AH153="キッチン"),"B",IF(AND(希望開始時刻マスタ!AG153&gt;=シフト設定マスタ!$D$14,希望開始時刻マスタ!AG153&lt;シフト設定マスタ!$E$14,$AH153="ホール"),"C",IF(AND(希望開始時刻マスタ!AG153&gt;=シフト設定マスタ!$D$15,希望開始時刻マスタ!AG153&lt;シフト設定マスタ!$E$15,$AH153="ホール"),"D",IF(希望開始時刻マスタ!AG153="休み","休み","")))))</f>
        <v/>
      </c>
      <c r="AH153" s="143">
        <f>スタッフマスタ!L25</f>
        <v>0</v>
      </c>
    </row>
    <row r="154" spans="2:34" x14ac:dyDescent="0.4">
      <c r="B154" s="17" t="s">
        <v>73</v>
      </c>
      <c r="C154" s="142" t="str">
        <f>IF(AND(希望開始時刻マスタ!C154&gt;=シフト設定マスタ!$D$12,希望開始時刻マスタ!C154&lt;シフト設定マスタ!$E$12,$AH154="キッチン"),"A",IF(AND(希望開始時刻マスタ!C154&gt;=シフト設定マスタ!$D$13,希望開始時刻マスタ!C154&lt;シフト設定マスタ!$E$13,$AH154="キッチン"),"B",IF(AND(希望開始時刻マスタ!C154&gt;=シフト設定マスタ!$D$14,希望開始時刻マスタ!C154&lt;シフト設定マスタ!$E$14,$AH154="ホール"),"C",IF(AND(希望開始時刻マスタ!C154&gt;=シフト設定マスタ!$D$15,希望開始時刻マスタ!C154&lt;シフト設定マスタ!$E$15,$AH154="ホール"),"D",IF(希望開始時刻マスタ!C154="休み","休み","")))))</f>
        <v/>
      </c>
      <c r="D154" s="142" t="str">
        <f>IF(AND(希望開始時刻マスタ!D154&gt;=シフト設定マスタ!$D$12,希望開始時刻マスタ!D154&lt;シフト設定マスタ!$E$12,$AH154="キッチン"),"A",IF(AND(希望開始時刻マスタ!D154&gt;=シフト設定マスタ!$D$13,希望開始時刻マスタ!D154&lt;シフト設定マスタ!$E$13,$AH154="キッチン"),"B",IF(AND(希望開始時刻マスタ!D154&gt;=シフト設定マスタ!$D$14,希望開始時刻マスタ!D154&lt;シフト設定マスタ!$E$14,$AH154="ホール"),"C",IF(AND(希望開始時刻マスタ!D154&gt;=シフト設定マスタ!$D$15,希望開始時刻マスタ!D154&lt;シフト設定マスタ!$E$15,$AH154="ホール"),"D",IF(希望開始時刻マスタ!D154="休み","休み","")))))</f>
        <v/>
      </c>
      <c r="E154" s="142" t="str">
        <f>IF(AND(希望開始時刻マスタ!E154&gt;=シフト設定マスタ!$D$12,希望開始時刻マスタ!E154&lt;シフト設定マスタ!$E$12,$AH154="キッチン"),"A",IF(AND(希望開始時刻マスタ!E154&gt;=シフト設定マスタ!$D$13,希望開始時刻マスタ!E154&lt;シフト設定マスタ!$E$13,$AH154="キッチン"),"B",IF(AND(希望開始時刻マスタ!E154&gt;=シフト設定マスタ!$D$14,希望開始時刻マスタ!E154&lt;シフト設定マスタ!$E$14,$AH154="ホール"),"C",IF(AND(希望開始時刻マスタ!E154&gt;=シフト設定マスタ!$D$15,希望開始時刻マスタ!E154&lt;シフト設定マスタ!$E$15,$AH154="ホール"),"D",IF(希望開始時刻マスタ!E154="休み","休み","")))))</f>
        <v/>
      </c>
      <c r="F154" s="142" t="str">
        <f>IF(AND(希望開始時刻マスタ!F154&gt;=シフト設定マスタ!$D$12,希望開始時刻マスタ!F154&lt;シフト設定マスタ!$E$12,$AH154="キッチン"),"A",IF(AND(希望開始時刻マスタ!F154&gt;=シフト設定マスタ!$D$13,希望開始時刻マスタ!F154&lt;シフト設定マスタ!$E$13,$AH154="キッチン"),"B",IF(AND(希望開始時刻マスタ!F154&gt;=シフト設定マスタ!$D$14,希望開始時刻マスタ!F154&lt;シフト設定マスタ!$E$14,$AH154="ホール"),"C",IF(AND(希望開始時刻マスタ!F154&gt;=シフト設定マスタ!$D$15,希望開始時刻マスタ!F154&lt;シフト設定マスタ!$E$15,$AH154="ホール"),"D",IF(希望開始時刻マスタ!F154="休み","休み","")))))</f>
        <v/>
      </c>
      <c r="G154" s="142" t="str">
        <f>IF(AND(希望開始時刻マスタ!G154&gt;=シフト設定マスタ!$D$12,希望開始時刻マスタ!G154&lt;シフト設定マスタ!$E$12,$AH154="キッチン"),"A",IF(AND(希望開始時刻マスタ!G154&gt;=シフト設定マスタ!$D$13,希望開始時刻マスタ!G154&lt;シフト設定マスタ!$E$13,$AH154="キッチン"),"B",IF(AND(希望開始時刻マスタ!G154&gt;=シフト設定マスタ!$D$14,希望開始時刻マスタ!G154&lt;シフト設定マスタ!$E$14,$AH154="ホール"),"C",IF(AND(希望開始時刻マスタ!G154&gt;=シフト設定マスタ!$D$15,希望開始時刻マスタ!G154&lt;シフト設定マスタ!$E$15,$AH154="ホール"),"D",IF(希望開始時刻マスタ!G154="休み","休み","")))))</f>
        <v/>
      </c>
      <c r="H154" s="142" t="str">
        <f>IF(AND(希望開始時刻マスタ!H154&gt;=シフト設定マスタ!$D$12,希望開始時刻マスタ!H154&lt;シフト設定マスタ!$E$12,$AH154="キッチン"),"A",IF(AND(希望開始時刻マスタ!H154&gt;=シフト設定マスタ!$D$13,希望開始時刻マスタ!H154&lt;シフト設定マスタ!$E$13,$AH154="キッチン"),"B",IF(AND(希望開始時刻マスタ!H154&gt;=シフト設定マスタ!$D$14,希望開始時刻マスタ!H154&lt;シフト設定マスタ!$E$14,$AH154="ホール"),"C",IF(AND(希望開始時刻マスタ!H154&gt;=シフト設定マスタ!$D$15,希望開始時刻マスタ!H154&lt;シフト設定マスタ!$E$15,$AH154="ホール"),"D",IF(希望開始時刻マスタ!H154="休み","休み","")))))</f>
        <v/>
      </c>
      <c r="I154" s="142" t="str">
        <f>IF(AND(希望開始時刻マスタ!I154&gt;=シフト設定マスタ!$D$12,希望開始時刻マスタ!I154&lt;シフト設定マスタ!$E$12,$AH154="キッチン"),"A",IF(AND(希望開始時刻マスタ!I154&gt;=シフト設定マスタ!$D$13,希望開始時刻マスタ!I154&lt;シフト設定マスタ!$E$13,$AH154="キッチン"),"B",IF(AND(希望開始時刻マスタ!I154&gt;=シフト設定マスタ!$D$14,希望開始時刻マスタ!I154&lt;シフト設定マスタ!$E$14,$AH154="ホール"),"C",IF(AND(希望開始時刻マスタ!I154&gt;=シフト設定マスタ!$D$15,希望開始時刻マスタ!I154&lt;シフト設定マスタ!$E$15,$AH154="ホール"),"D",IF(希望開始時刻マスタ!I154="休み","休み","")))))</f>
        <v/>
      </c>
      <c r="J154" s="142" t="str">
        <f>IF(AND(希望開始時刻マスタ!J154&gt;=シフト設定マスタ!$D$12,希望開始時刻マスタ!J154&lt;シフト設定マスタ!$E$12,$AH154="キッチン"),"A",IF(AND(希望開始時刻マスタ!J154&gt;=シフト設定マスタ!$D$13,希望開始時刻マスタ!J154&lt;シフト設定マスタ!$E$13,$AH154="キッチン"),"B",IF(AND(希望開始時刻マスタ!J154&gt;=シフト設定マスタ!$D$14,希望開始時刻マスタ!J154&lt;シフト設定マスタ!$E$14,$AH154="ホール"),"C",IF(AND(希望開始時刻マスタ!J154&gt;=シフト設定マスタ!$D$15,希望開始時刻マスタ!J154&lt;シフト設定マスタ!$E$15,$AH154="ホール"),"D",IF(希望開始時刻マスタ!J154="休み","休み","")))))</f>
        <v/>
      </c>
      <c r="K154" s="142" t="str">
        <f>IF(AND(希望開始時刻マスタ!K154&gt;=シフト設定マスタ!$D$12,希望開始時刻マスタ!K154&lt;シフト設定マスタ!$E$12,$AH154="キッチン"),"A",IF(AND(希望開始時刻マスタ!K154&gt;=シフト設定マスタ!$D$13,希望開始時刻マスタ!K154&lt;シフト設定マスタ!$E$13,$AH154="キッチン"),"B",IF(AND(希望開始時刻マスタ!K154&gt;=シフト設定マスタ!$D$14,希望開始時刻マスタ!K154&lt;シフト設定マスタ!$E$14,$AH154="ホール"),"C",IF(AND(希望開始時刻マスタ!K154&gt;=シフト設定マスタ!$D$15,希望開始時刻マスタ!K154&lt;シフト設定マスタ!$E$15,$AH154="ホール"),"D",IF(希望開始時刻マスタ!K154="休み","休み","")))))</f>
        <v/>
      </c>
      <c r="L154" s="142" t="str">
        <f>IF(AND(希望開始時刻マスタ!L154&gt;=シフト設定マスタ!$D$12,希望開始時刻マスタ!L154&lt;シフト設定マスタ!$E$12,$AH154="キッチン"),"A",IF(AND(希望開始時刻マスタ!L154&gt;=シフト設定マスタ!$D$13,希望開始時刻マスタ!L154&lt;シフト設定マスタ!$E$13,$AH154="キッチン"),"B",IF(AND(希望開始時刻マスタ!L154&gt;=シフト設定マスタ!$D$14,希望開始時刻マスタ!L154&lt;シフト設定マスタ!$E$14,$AH154="ホール"),"C",IF(AND(希望開始時刻マスタ!L154&gt;=シフト設定マスタ!$D$15,希望開始時刻マスタ!L154&lt;シフト設定マスタ!$E$15,$AH154="ホール"),"D",IF(希望開始時刻マスタ!L154="休み","休み","")))))</f>
        <v/>
      </c>
      <c r="M154" s="142" t="str">
        <f>IF(AND(希望開始時刻マスタ!M154&gt;=シフト設定マスタ!$D$12,希望開始時刻マスタ!M154&lt;シフト設定マスタ!$E$12,$AH154="キッチン"),"A",IF(AND(希望開始時刻マスタ!M154&gt;=シフト設定マスタ!$D$13,希望開始時刻マスタ!M154&lt;シフト設定マスタ!$E$13,$AH154="キッチン"),"B",IF(AND(希望開始時刻マスタ!M154&gt;=シフト設定マスタ!$D$14,希望開始時刻マスタ!M154&lt;シフト設定マスタ!$E$14,$AH154="ホール"),"C",IF(AND(希望開始時刻マスタ!M154&gt;=シフト設定マスタ!$D$15,希望開始時刻マスタ!M154&lt;シフト設定マスタ!$E$15,$AH154="ホール"),"D",IF(希望開始時刻マスタ!M154="休み","休み","")))))</f>
        <v/>
      </c>
      <c r="N154" s="142" t="str">
        <f>IF(AND(希望開始時刻マスタ!N154&gt;=シフト設定マスタ!$D$12,希望開始時刻マスタ!N154&lt;シフト設定マスタ!$E$12,$AH154="キッチン"),"A",IF(AND(希望開始時刻マスタ!N154&gt;=シフト設定マスタ!$D$13,希望開始時刻マスタ!N154&lt;シフト設定マスタ!$E$13,$AH154="キッチン"),"B",IF(AND(希望開始時刻マスタ!N154&gt;=シフト設定マスタ!$D$14,希望開始時刻マスタ!N154&lt;シフト設定マスタ!$E$14,$AH154="ホール"),"C",IF(AND(希望開始時刻マスタ!N154&gt;=シフト設定マスタ!$D$15,希望開始時刻マスタ!N154&lt;シフト設定マスタ!$E$15,$AH154="ホール"),"D",IF(希望開始時刻マスタ!N154="休み","休み","")))))</f>
        <v/>
      </c>
      <c r="O154" s="142" t="str">
        <f>IF(AND(希望開始時刻マスタ!O154&gt;=シフト設定マスタ!$D$12,希望開始時刻マスタ!O154&lt;シフト設定マスタ!$E$12,$AH154="キッチン"),"A",IF(AND(希望開始時刻マスタ!O154&gt;=シフト設定マスタ!$D$13,希望開始時刻マスタ!O154&lt;シフト設定マスタ!$E$13,$AH154="キッチン"),"B",IF(AND(希望開始時刻マスタ!O154&gt;=シフト設定マスタ!$D$14,希望開始時刻マスタ!O154&lt;シフト設定マスタ!$E$14,$AH154="ホール"),"C",IF(AND(希望開始時刻マスタ!O154&gt;=シフト設定マスタ!$D$15,希望開始時刻マスタ!O154&lt;シフト設定マスタ!$E$15,$AH154="ホール"),"D",IF(希望開始時刻マスタ!O154="休み","休み","")))))</f>
        <v/>
      </c>
      <c r="P154" s="142" t="str">
        <f>IF(AND(希望開始時刻マスタ!P154&gt;=シフト設定マスタ!$D$12,希望開始時刻マスタ!P154&lt;シフト設定マスタ!$E$12,$AH154="キッチン"),"A",IF(AND(希望開始時刻マスタ!P154&gt;=シフト設定マスタ!$D$13,希望開始時刻マスタ!P154&lt;シフト設定マスタ!$E$13,$AH154="キッチン"),"B",IF(AND(希望開始時刻マスタ!P154&gt;=シフト設定マスタ!$D$14,希望開始時刻マスタ!P154&lt;シフト設定マスタ!$E$14,$AH154="ホール"),"C",IF(AND(希望開始時刻マスタ!P154&gt;=シフト設定マスタ!$D$15,希望開始時刻マスタ!P154&lt;シフト設定マスタ!$E$15,$AH154="ホール"),"D",IF(希望開始時刻マスタ!P154="休み","休み","")))))</f>
        <v/>
      </c>
      <c r="Q154" s="142" t="str">
        <f>IF(AND(希望開始時刻マスタ!Q154&gt;=シフト設定マスタ!$D$12,希望開始時刻マスタ!Q154&lt;シフト設定マスタ!$E$12,$AH154="キッチン"),"A",IF(AND(希望開始時刻マスタ!Q154&gt;=シフト設定マスタ!$D$13,希望開始時刻マスタ!Q154&lt;シフト設定マスタ!$E$13,$AH154="キッチン"),"B",IF(AND(希望開始時刻マスタ!Q154&gt;=シフト設定マスタ!$D$14,希望開始時刻マスタ!Q154&lt;シフト設定マスタ!$E$14,$AH154="ホール"),"C",IF(AND(希望開始時刻マスタ!Q154&gt;=シフト設定マスタ!$D$15,希望開始時刻マスタ!Q154&lt;シフト設定マスタ!$E$15,$AH154="ホール"),"D",IF(希望開始時刻マスタ!Q154="休み","休み","")))))</f>
        <v/>
      </c>
      <c r="R154" s="142" t="str">
        <f>IF(AND(希望開始時刻マスタ!R154&gt;=シフト設定マスタ!$D$12,希望開始時刻マスタ!R154&lt;シフト設定マスタ!$E$12,$AH154="キッチン"),"A",IF(AND(希望開始時刻マスタ!R154&gt;=シフト設定マスタ!$D$13,希望開始時刻マスタ!R154&lt;シフト設定マスタ!$E$13,$AH154="キッチン"),"B",IF(AND(希望開始時刻マスタ!R154&gt;=シフト設定マスタ!$D$14,希望開始時刻マスタ!R154&lt;シフト設定マスタ!$E$14,$AH154="ホール"),"C",IF(AND(希望開始時刻マスタ!R154&gt;=シフト設定マスタ!$D$15,希望開始時刻マスタ!R154&lt;シフト設定マスタ!$E$15,$AH154="ホール"),"D",IF(希望開始時刻マスタ!R154="休み","休み","")))))</f>
        <v/>
      </c>
      <c r="S154" s="142" t="str">
        <f>IF(AND(希望開始時刻マスタ!S154&gt;=シフト設定マスタ!$D$12,希望開始時刻マスタ!S154&lt;シフト設定マスタ!$E$12,$AH154="キッチン"),"A",IF(AND(希望開始時刻マスタ!S154&gt;=シフト設定マスタ!$D$13,希望開始時刻マスタ!S154&lt;シフト設定マスタ!$E$13,$AH154="キッチン"),"B",IF(AND(希望開始時刻マスタ!S154&gt;=シフト設定マスタ!$D$14,希望開始時刻マスタ!S154&lt;シフト設定マスタ!$E$14,$AH154="ホール"),"C",IF(AND(希望開始時刻マスタ!S154&gt;=シフト設定マスタ!$D$15,希望開始時刻マスタ!S154&lt;シフト設定マスタ!$E$15,$AH154="ホール"),"D",IF(希望開始時刻マスタ!S154="休み","休み","")))))</f>
        <v/>
      </c>
      <c r="T154" s="142" t="str">
        <f>IF(AND(希望開始時刻マスタ!T154&gt;=シフト設定マスタ!$D$12,希望開始時刻マスタ!T154&lt;シフト設定マスタ!$E$12,$AH154="キッチン"),"A",IF(AND(希望開始時刻マスタ!T154&gt;=シフト設定マスタ!$D$13,希望開始時刻マスタ!T154&lt;シフト設定マスタ!$E$13,$AH154="キッチン"),"B",IF(AND(希望開始時刻マスタ!T154&gt;=シフト設定マスタ!$D$14,希望開始時刻マスタ!T154&lt;シフト設定マスタ!$E$14,$AH154="ホール"),"C",IF(AND(希望開始時刻マスタ!T154&gt;=シフト設定マスタ!$D$15,希望開始時刻マスタ!T154&lt;シフト設定マスタ!$E$15,$AH154="ホール"),"D",IF(希望開始時刻マスタ!T154="休み","休み","")))))</f>
        <v/>
      </c>
      <c r="U154" s="142" t="str">
        <f>IF(AND(希望開始時刻マスタ!U154&gt;=シフト設定マスタ!$D$12,希望開始時刻マスタ!U154&lt;シフト設定マスタ!$E$12,$AH154="キッチン"),"A",IF(AND(希望開始時刻マスタ!U154&gt;=シフト設定マスタ!$D$13,希望開始時刻マスタ!U154&lt;シフト設定マスタ!$E$13,$AH154="キッチン"),"B",IF(AND(希望開始時刻マスタ!U154&gt;=シフト設定マスタ!$D$14,希望開始時刻マスタ!U154&lt;シフト設定マスタ!$E$14,$AH154="ホール"),"C",IF(AND(希望開始時刻マスタ!U154&gt;=シフト設定マスタ!$D$15,希望開始時刻マスタ!U154&lt;シフト設定マスタ!$E$15,$AH154="ホール"),"D",IF(希望開始時刻マスタ!U154="休み","休み","")))))</f>
        <v/>
      </c>
      <c r="V154" s="142" t="str">
        <f>IF(AND(希望開始時刻マスタ!V154&gt;=シフト設定マスタ!$D$12,希望開始時刻マスタ!V154&lt;シフト設定マスタ!$E$12,$AH154="キッチン"),"A",IF(AND(希望開始時刻マスタ!V154&gt;=シフト設定マスタ!$D$13,希望開始時刻マスタ!V154&lt;シフト設定マスタ!$E$13,$AH154="キッチン"),"B",IF(AND(希望開始時刻マスタ!V154&gt;=シフト設定マスタ!$D$14,希望開始時刻マスタ!V154&lt;シフト設定マスタ!$E$14,$AH154="ホール"),"C",IF(AND(希望開始時刻マスタ!V154&gt;=シフト設定マスタ!$D$15,希望開始時刻マスタ!V154&lt;シフト設定マスタ!$E$15,$AH154="ホール"),"D",IF(希望開始時刻マスタ!V154="休み","休み","")))))</f>
        <v/>
      </c>
      <c r="W154" s="142" t="str">
        <f>IF(AND(希望開始時刻マスタ!W154&gt;=シフト設定マスタ!$D$12,希望開始時刻マスタ!W154&lt;シフト設定マスタ!$E$12,$AH154="キッチン"),"A",IF(AND(希望開始時刻マスタ!W154&gt;=シフト設定マスタ!$D$13,希望開始時刻マスタ!W154&lt;シフト設定マスタ!$E$13,$AH154="キッチン"),"B",IF(AND(希望開始時刻マスタ!W154&gt;=シフト設定マスタ!$D$14,希望開始時刻マスタ!W154&lt;シフト設定マスタ!$E$14,$AH154="ホール"),"C",IF(AND(希望開始時刻マスタ!W154&gt;=シフト設定マスタ!$D$15,希望開始時刻マスタ!W154&lt;シフト設定マスタ!$E$15,$AH154="ホール"),"D",IF(希望開始時刻マスタ!W154="休み","休み","")))))</f>
        <v/>
      </c>
      <c r="X154" s="142" t="str">
        <f>IF(AND(希望開始時刻マスタ!X154&gt;=シフト設定マスタ!$D$12,希望開始時刻マスタ!X154&lt;シフト設定マスタ!$E$12,$AH154="キッチン"),"A",IF(AND(希望開始時刻マスタ!X154&gt;=シフト設定マスタ!$D$13,希望開始時刻マスタ!X154&lt;シフト設定マスタ!$E$13,$AH154="キッチン"),"B",IF(AND(希望開始時刻マスタ!X154&gt;=シフト設定マスタ!$D$14,希望開始時刻マスタ!X154&lt;シフト設定マスタ!$E$14,$AH154="ホール"),"C",IF(AND(希望開始時刻マスタ!X154&gt;=シフト設定マスタ!$D$15,希望開始時刻マスタ!X154&lt;シフト設定マスタ!$E$15,$AH154="ホール"),"D",IF(希望開始時刻マスタ!X154="休み","休み","")))))</f>
        <v/>
      </c>
      <c r="Y154" s="142" t="str">
        <f>IF(AND(希望開始時刻マスタ!Y154&gt;=シフト設定マスタ!$D$12,希望開始時刻マスタ!Y154&lt;シフト設定マスタ!$E$12,$AH154="キッチン"),"A",IF(AND(希望開始時刻マスタ!Y154&gt;=シフト設定マスタ!$D$13,希望開始時刻マスタ!Y154&lt;シフト設定マスタ!$E$13,$AH154="キッチン"),"B",IF(AND(希望開始時刻マスタ!Y154&gt;=シフト設定マスタ!$D$14,希望開始時刻マスタ!Y154&lt;シフト設定マスタ!$E$14,$AH154="ホール"),"C",IF(AND(希望開始時刻マスタ!Y154&gt;=シフト設定マスタ!$D$15,希望開始時刻マスタ!Y154&lt;シフト設定マスタ!$E$15,$AH154="ホール"),"D",IF(希望開始時刻マスタ!Y154="休み","休み","")))))</f>
        <v/>
      </c>
      <c r="Z154" s="142" t="str">
        <f>IF(AND(希望開始時刻マスタ!Z154&gt;=シフト設定マスタ!$D$12,希望開始時刻マスタ!Z154&lt;シフト設定マスタ!$E$12,$AH154="キッチン"),"A",IF(AND(希望開始時刻マスタ!Z154&gt;=シフト設定マスタ!$D$13,希望開始時刻マスタ!Z154&lt;シフト設定マスタ!$E$13,$AH154="キッチン"),"B",IF(AND(希望開始時刻マスタ!Z154&gt;=シフト設定マスタ!$D$14,希望開始時刻マスタ!Z154&lt;シフト設定マスタ!$E$14,$AH154="ホール"),"C",IF(AND(希望開始時刻マスタ!Z154&gt;=シフト設定マスタ!$D$15,希望開始時刻マスタ!Z154&lt;シフト設定マスタ!$E$15,$AH154="ホール"),"D",IF(希望開始時刻マスタ!Z154="休み","休み","")))))</f>
        <v/>
      </c>
      <c r="AA154" s="142" t="str">
        <f>IF(AND(希望開始時刻マスタ!AA154&gt;=シフト設定マスタ!$D$12,希望開始時刻マスタ!AA154&lt;シフト設定マスタ!$E$12,$AH154="キッチン"),"A",IF(AND(希望開始時刻マスタ!AA154&gt;=シフト設定マスタ!$D$13,希望開始時刻マスタ!AA154&lt;シフト設定マスタ!$E$13,$AH154="キッチン"),"B",IF(AND(希望開始時刻マスタ!AA154&gt;=シフト設定マスタ!$D$14,希望開始時刻マスタ!AA154&lt;シフト設定マスタ!$E$14,$AH154="ホール"),"C",IF(AND(希望開始時刻マスタ!AA154&gt;=シフト設定マスタ!$D$15,希望開始時刻マスタ!AA154&lt;シフト設定マスタ!$E$15,$AH154="ホール"),"D",IF(希望開始時刻マスタ!AA154="休み","休み","")))))</f>
        <v/>
      </c>
      <c r="AB154" s="142" t="str">
        <f>IF(AND(希望開始時刻マスタ!AB154&gt;=シフト設定マスタ!$D$12,希望開始時刻マスタ!AB154&lt;シフト設定マスタ!$E$12,$AH154="キッチン"),"A",IF(AND(希望開始時刻マスタ!AB154&gt;=シフト設定マスタ!$D$13,希望開始時刻マスタ!AB154&lt;シフト設定マスタ!$E$13,$AH154="キッチン"),"B",IF(AND(希望開始時刻マスタ!AB154&gt;=シフト設定マスタ!$D$14,希望開始時刻マスタ!AB154&lt;シフト設定マスタ!$E$14,$AH154="ホール"),"C",IF(AND(希望開始時刻マスタ!AB154&gt;=シフト設定マスタ!$D$15,希望開始時刻マスタ!AB154&lt;シフト設定マスタ!$E$15,$AH154="ホール"),"D",IF(希望開始時刻マスタ!AB154="休み","休み","")))))</f>
        <v/>
      </c>
      <c r="AC154" s="142" t="str">
        <f>IF(AND(希望開始時刻マスタ!AC154&gt;=シフト設定マスタ!$D$12,希望開始時刻マスタ!AC154&lt;シフト設定マスタ!$E$12,$AH154="キッチン"),"A",IF(AND(希望開始時刻マスタ!AC154&gt;=シフト設定マスタ!$D$13,希望開始時刻マスタ!AC154&lt;シフト設定マスタ!$E$13,$AH154="キッチン"),"B",IF(AND(希望開始時刻マスタ!AC154&gt;=シフト設定マスタ!$D$14,希望開始時刻マスタ!AC154&lt;シフト設定マスタ!$E$14,$AH154="ホール"),"C",IF(AND(希望開始時刻マスタ!AC154&gt;=シフト設定マスタ!$D$15,希望開始時刻マスタ!AC154&lt;シフト設定マスタ!$E$15,$AH154="ホール"),"D",IF(希望開始時刻マスタ!AC154="休み","休み","")))))</f>
        <v/>
      </c>
      <c r="AD154" s="142" t="str">
        <f>IF(AND(希望開始時刻マスタ!AD154&gt;=シフト設定マスタ!$D$12,希望開始時刻マスタ!AD154&lt;シフト設定マスタ!$E$12,$AH154="キッチン"),"A",IF(AND(希望開始時刻マスタ!AD154&gt;=シフト設定マスタ!$D$13,希望開始時刻マスタ!AD154&lt;シフト設定マスタ!$E$13,$AH154="キッチン"),"B",IF(AND(希望開始時刻マスタ!AD154&gt;=シフト設定マスタ!$D$14,希望開始時刻マスタ!AD154&lt;シフト設定マスタ!$E$14,$AH154="ホール"),"C",IF(AND(希望開始時刻マスタ!AD154&gt;=シフト設定マスタ!$D$15,希望開始時刻マスタ!AD154&lt;シフト設定マスタ!$E$15,$AH154="ホール"),"D",IF(希望開始時刻マスタ!AD154="休み","休み","")))))</f>
        <v/>
      </c>
      <c r="AE154" s="142" t="str">
        <f>IF(AND(希望開始時刻マスタ!AE154&gt;=シフト設定マスタ!$D$12,希望開始時刻マスタ!AE154&lt;シフト設定マスタ!$E$12,$AH154="キッチン"),"A",IF(AND(希望開始時刻マスタ!AE154&gt;=シフト設定マスタ!$D$13,希望開始時刻マスタ!AE154&lt;シフト設定マスタ!$E$13,$AH154="キッチン"),"B",IF(AND(希望開始時刻マスタ!AE154&gt;=シフト設定マスタ!$D$14,希望開始時刻マスタ!AE154&lt;シフト設定マスタ!$E$14,$AH154="ホール"),"C",IF(AND(希望開始時刻マスタ!AE154&gt;=シフト設定マスタ!$D$15,希望開始時刻マスタ!AE154&lt;シフト設定マスタ!$E$15,$AH154="ホール"),"D",IF(希望開始時刻マスタ!AE154="休み","休み","")))))</f>
        <v/>
      </c>
      <c r="AF154" s="142" t="str">
        <f>IF(AND(希望開始時刻マスタ!AF154&gt;=シフト設定マスタ!$D$12,希望開始時刻マスタ!AF154&lt;シフト設定マスタ!$E$12,$AH154="キッチン"),"A",IF(AND(希望開始時刻マスタ!AF154&gt;=シフト設定マスタ!$D$13,希望開始時刻マスタ!AF154&lt;シフト設定マスタ!$E$13,$AH154="キッチン"),"B",IF(AND(希望開始時刻マスタ!AF154&gt;=シフト設定マスタ!$D$14,希望開始時刻マスタ!AF154&lt;シフト設定マスタ!$E$14,$AH154="ホール"),"C",IF(AND(希望開始時刻マスタ!AF154&gt;=シフト設定マスタ!$D$15,希望開始時刻マスタ!AF154&lt;シフト設定マスタ!$E$15,$AH154="ホール"),"D",IF(希望開始時刻マスタ!AF154="休み","休み","")))))</f>
        <v/>
      </c>
      <c r="AG154" s="142" t="str">
        <f>IF(AND(希望開始時刻マスタ!AG154&gt;=シフト設定マスタ!$D$12,希望開始時刻マスタ!AG154&lt;シフト設定マスタ!$E$12,$AH154="キッチン"),"A",IF(AND(希望開始時刻マスタ!AG154&gt;=シフト設定マスタ!$D$13,希望開始時刻マスタ!AG154&lt;シフト設定マスタ!$E$13,$AH154="キッチン"),"B",IF(AND(希望開始時刻マスタ!AG154&gt;=シフト設定マスタ!$D$14,希望開始時刻マスタ!AG154&lt;シフト設定マスタ!$E$14,$AH154="ホール"),"C",IF(AND(希望開始時刻マスタ!AG154&gt;=シフト設定マスタ!$D$15,希望開始時刻マスタ!AG154&lt;シフト設定マスタ!$E$15,$AH154="ホール"),"D",IF(希望開始時刻マスタ!AG154="休み","休み","")))))</f>
        <v/>
      </c>
      <c r="AH154" s="143">
        <f>スタッフマスタ!L26</f>
        <v>0</v>
      </c>
    </row>
    <row r="155" spans="2:34" x14ac:dyDescent="0.4">
      <c r="B155" s="17" t="s">
        <v>74</v>
      </c>
      <c r="C155" s="142" t="str">
        <f>IF(AND(希望開始時刻マスタ!C155&gt;=シフト設定マスタ!$D$12,希望開始時刻マスタ!C155&lt;シフト設定マスタ!$E$12,$AH155="キッチン"),"A",IF(AND(希望開始時刻マスタ!C155&gt;=シフト設定マスタ!$D$13,希望開始時刻マスタ!C155&lt;シフト設定マスタ!$E$13,$AH155="キッチン"),"B",IF(AND(希望開始時刻マスタ!C155&gt;=シフト設定マスタ!$D$14,希望開始時刻マスタ!C155&lt;シフト設定マスタ!$E$14,$AH155="ホール"),"C",IF(AND(希望開始時刻マスタ!C155&gt;=シフト設定マスタ!$D$15,希望開始時刻マスタ!C155&lt;シフト設定マスタ!$E$15,$AH155="ホール"),"D",IF(希望開始時刻マスタ!C155="休み","休み","")))))</f>
        <v/>
      </c>
      <c r="D155" s="142" t="str">
        <f>IF(AND(希望開始時刻マスタ!D155&gt;=シフト設定マスタ!$D$12,希望開始時刻マスタ!D155&lt;シフト設定マスタ!$E$12,$AH155="キッチン"),"A",IF(AND(希望開始時刻マスタ!D155&gt;=シフト設定マスタ!$D$13,希望開始時刻マスタ!D155&lt;シフト設定マスタ!$E$13,$AH155="キッチン"),"B",IF(AND(希望開始時刻マスタ!D155&gt;=シフト設定マスタ!$D$14,希望開始時刻マスタ!D155&lt;シフト設定マスタ!$E$14,$AH155="ホール"),"C",IF(AND(希望開始時刻マスタ!D155&gt;=シフト設定マスタ!$D$15,希望開始時刻マスタ!D155&lt;シフト設定マスタ!$E$15,$AH155="ホール"),"D",IF(希望開始時刻マスタ!D155="休み","休み","")))))</f>
        <v/>
      </c>
      <c r="E155" s="142" t="str">
        <f>IF(AND(希望開始時刻マスタ!E155&gt;=シフト設定マスタ!$D$12,希望開始時刻マスタ!E155&lt;シフト設定マスタ!$E$12,$AH155="キッチン"),"A",IF(AND(希望開始時刻マスタ!E155&gt;=シフト設定マスタ!$D$13,希望開始時刻マスタ!E155&lt;シフト設定マスタ!$E$13,$AH155="キッチン"),"B",IF(AND(希望開始時刻マスタ!E155&gt;=シフト設定マスタ!$D$14,希望開始時刻マスタ!E155&lt;シフト設定マスタ!$E$14,$AH155="ホール"),"C",IF(AND(希望開始時刻マスタ!E155&gt;=シフト設定マスタ!$D$15,希望開始時刻マスタ!E155&lt;シフト設定マスタ!$E$15,$AH155="ホール"),"D",IF(希望開始時刻マスタ!E155="休み","休み","")))))</f>
        <v/>
      </c>
      <c r="F155" s="142" t="str">
        <f>IF(AND(希望開始時刻マスタ!F155&gt;=シフト設定マスタ!$D$12,希望開始時刻マスタ!F155&lt;シフト設定マスタ!$E$12,$AH155="キッチン"),"A",IF(AND(希望開始時刻マスタ!F155&gt;=シフト設定マスタ!$D$13,希望開始時刻マスタ!F155&lt;シフト設定マスタ!$E$13,$AH155="キッチン"),"B",IF(AND(希望開始時刻マスタ!F155&gt;=シフト設定マスタ!$D$14,希望開始時刻マスタ!F155&lt;シフト設定マスタ!$E$14,$AH155="ホール"),"C",IF(AND(希望開始時刻マスタ!F155&gt;=シフト設定マスタ!$D$15,希望開始時刻マスタ!F155&lt;シフト設定マスタ!$E$15,$AH155="ホール"),"D",IF(希望開始時刻マスタ!F155="休み","休み","")))))</f>
        <v/>
      </c>
      <c r="G155" s="142" t="str">
        <f>IF(AND(希望開始時刻マスタ!G155&gt;=シフト設定マスタ!$D$12,希望開始時刻マスタ!G155&lt;シフト設定マスタ!$E$12,$AH155="キッチン"),"A",IF(AND(希望開始時刻マスタ!G155&gt;=シフト設定マスタ!$D$13,希望開始時刻マスタ!G155&lt;シフト設定マスタ!$E$13,$AH155="キッチン"),"B",IF(AND(希望開始時刻マスタ!G155&gt;=シフト設定マスタ!$D$14,希望開始時刻マスタ!G155&lt;シフト設定マスタ!$E$14,$AH155="ホール"),"C",IF(AND(希望開始時刻マスタ!G155&gt;=シフト設定マスタ!$D$15,希望開始時刻マスタ!G155&lt;シフト設定マスタ!$E$15,$AH155="ホール"),"D",IF(希望開始時刻マスタ!G155="休み","休み","")))))</f>
        <v/>
      </c>
      <c r="H155" s="142" t="str">
        <f>IF(AND(希望開始時刻マスタ!H155&gt;=シフト設定マスタ!$D$12,希望開始時刻マスタ!H155&lt;シフト設定マスタ!$E$12,$AH155="キッチン"),"A",IF(AND(希望開始時刻マスタ!H155&gt;=シフト設定マスタ!$D$13,希望開始時刻マスタ!H155&lt;シフト設定マスタ!$E$13,$AH155="キッチン"),"B",IF(AND(希望開始時刻マスタ!H155&gt;=シフト設定マスタ!$D$14,希望開始時刻マスタ!H155&lt;シフト設定マスタ!$E$14,$AH155="ホール"),"C",IF(AND(希望開始時刻マスタ!H155&gt;=シフト設定マスタ!$D$15,希望開始時刻マスタ!H155&lt;シフト設定マスタ!$E$15,$AH155="ホール"),"D",IF(希望開始時刻マスタ!H155="休み","休み","")))))</f>
        <v/>
      </c>
      <c r="I155" s="142" t="str">
        <f>IF(AND(希望開始時刻マスタ!I155&gt;=シフト設定マスタ!$D$12,希望開始時刻マスタ!I155&lt;シフト設定マスタ!$E$12,$AH155="キッチン"),"A",IF(AND(希望開始時刻マスタ!I155&gt;=シフト設定マスタ!$D$13,希望開始時刻マスタ!I155&lt;シフト設定マスタ!$E$13,$AH155="キッチン"),"B",IF(AND(希望開始時刻マスタ!I155&gt;=シフト設定マスタ!$D$14,希望開始時刻マスタ!I155&lt;シフト設定マスタ!$E$14,$AH155="ホール"),"C",IF(AND(希望開始時刻マスタ!I155&gt;=シフト設定マスタ!$D$15,希望開始時刻マスタ!I155&lt;シフト設定マスタ!$E$15,$AH155="ホール"),"D",IF(希望開始時刻マスタ!I155="休み","休み","")))))</f>
        <v/>
      </c>
      <c r="J155" s="142" t="str">
        <f>IF(AND(希望開始時刻マスタ!J155&gt;=シフト設定マスタ!$D$12,希望開始時刻マスタ!J155&lt;シフト設定マスタ!$E$12,$AH155="キッチン"),"A",IF(AND(希望開始時刻マスタ!J155&gt;=シフト設定マスタ!$D$13,希望開始時刻マスタ!J155&lt;シフト設定マスタ!$E$13,$AH155="キッチン"),"B",IF(AND(希望開始時刻マスタ!J155&gt;=シフト設定マスタ!$D$14,希望開始時刻マスタ!J155&lt;シフト設定マスタ!$E$14,$AH155="ホール"),"C",IF(AND(希望開始時刻マスタ!J155&gt;=シフト設定マスタ!$D$15,希望開始時刻マスタ!J155&lt;シフト設定マスタ!$E$15,$AH155="ホール"),"D",IF(希望開始時刻マスタ!J155="休み","休み","")))))</f>
        <v/>
      </c>
      <c r="K155" s="142" t="str">
        <f>IF(AND(希望開始時刻マスタ!K155&gt;=シフト設定マスタ!$D$12,希望開始時刻マスタ!K155&lt;シフト設定マスタ!$E$12,$AH155="キッチン"),"A",IF(AND(希望開始時刻マスタ!K155&gt;=シフト設定マスタ!$D$13,希望開始時刻マスタ!K155&lt;シフト設定マスタ!$E$13,$AH155="キッチン"),"B",IF(AND(希望開始時刻マスタ!K155&gt;=シフト設定マスタ!$D$14,希望開始時刻マスタ!K155&lt;シフト設定マスタ!$E$14,$AH155="ホール"),"C",IF(AND(希望開始時刻マスタ!K155&gt;=シフト設定マスタ!$D$15,希望開始時刻マスタ!K155&lt;シフト設定マスタ!$E$15,$AH155="ホール"),"D",IF(希望開始時刻マスタ!K155="休み","休み","")))))</f>
        <v/>
      </c>
      <c r="L155" s="142" t="str">
        <f>IF(AND(希望開始時刻マスタ!L155&gt;=シフト設定マスタ!$D$12,希望開始時刻マスタ!L155&lt;シフト設定マスタ!$E$12,$AH155="キッチン"),"A",IF(AND(希望開始時刻マスタ!L155&gt;=シフト設定マスタ!$D$13,希望開始時刻マスタ!L155&lt;シフト設定マスタ!$E$13,$AH155="キッチン"),"B",IF(AND(希望開始時刻マスタ!L155&gt;=シフト設定マスタ!$D$14,希望開始時刻マスタ!L155&lt;シフト設定マスタ!$E$14,$AH155="ホール"),"C",IF(AND(希望開始時刻マスタ!L155&gt;=シフト設定マスタ!$D$15,希望開始時刻マスタ!L155&lt;シフト設定マスタ!$E$15,$AH155="ホール"),"D",IF(希望開始時刻マスタ!L155="休み","休み","")))))</f>
        <v/>
      </c>
      <c r="M155" s="142" t="str">
        <f>IF(AND(希望開始時刻マスタ!M155&gt;=シフト設定マスタ!$D$12,希望開始時刻マスタ!M155&lt;シフト設定マスタ!$E$12,$AH155="キッチン"),"A",IF(AND(希望開始時刻マスタ!M155&gt;=シフト設定マスタ!$D$13,希望開始時刻マスタ!M155&lt;シフト設定マスタ!$E$13,$AH155="キッチン"),"B",IF(AND(希望開始時刻マスタ!M155&gt;=シフト設定マスタ!$D$14,希望開始時刻マスタ!M155&lt;シフト設定マスタ!$E$14,$AH155="ホール"),"C",IF(AND(希望開始時刻マスタ!M155&gt;=シフト設定マスタ!$D$15,希望開始時刻マスタ!M155&lt;シフト設定マスタ!$E$15,$AH155="ホール"),"D",IF(希望開始時刻マスタ!M155="休み","休み","")))))</f>
        <v/>
      </c>
      <c r="N155" s="142" t="str">
        <f>IF(AND(希望開始時刻マスタ!N155&gt;=シフト設定マスタ!$D$12,希望開始時刻マスタ!N155&lt;シフト設定マスタ!$E$12,$AH155="キッチン"),"A",IF(AND(希望開始時刻マスタ!N155&gt;=シフト設定マスタ!$D$13,希望開始時刻マスタ!N155&lt;シフト設定マスタ!$E$13,$AH155="キッチン"),"B",IF(AND(希望開始時刻マスタ!N155&gt;=シフト設定マスタ!$D$14,希望開始時刻マスタ!N155&lt;シフト設定マスタ!$E$14,$AH155="ホール"),"C",IF(AND(希望開始時刻マスタ!N155&gt;=シフト設定マスタ!$D$15,希望開始時刻マスタ!N155&lt;シフト設定マスタ!$E$15,$AH155="ホール"),"D",IF(希望開始時刻マスタ!N155="休み","休み","")))))</f>
        <v/>
      </c>
      <c r="O155" s="142" t="str">
        <f>IF(AND(希望開始時刻マスタ!O155&gt;=シフト設定マスタ!$D$12,希望開始時刻マスタ!O155&lt;シフト設定マスタ!$E$12,$AH155="キッチン"),"A",IF(AND(希望開始時刻マスタ!O155&gt;=シフト設定マスタ!$D$13,希望開始時刻マスタ!O155&lt;シフト設定マスタ!$E$13,$AH155="キッチン"),"B",IF(AND(希望開始時刻マスタ!O155&gt;=シフト設定マスタ!$D$14,希望開始時刻マスタ!O155&lt;シフト設定マスタ!$E$14,$AH155="ホール"),"C",IF(AND(希望開始時刻マスタ!O155&gt;=シフト設定マスタ!$D$15,希望開始時刻マスタ!O155&lt;シフト設定マスタ!$E$15,$AH155="ホール"),"D",IF(希望開始時刻マスタ!O155="休み","休み","")))))</f>
        <v/>
      </c>
      <c r="P155" s="142" t="str">
        <f>IF(AND(希望開始時刻マスタ!P155&gt;=シフト設定マスタ!$D$12,希望開始時刻マスタ!P155&lt;シフト設定マスタ!$E$12,$AH155="キッチン"),"A",IF(AND(希望開始時刻マスタ!P155&gt;=シフト設定マスタ!$D$13,希望開始時刻マスタ!P155&lt;シフト設定マスタ!$E$13,$AH155="キッチン"),"B",IF(AND(希望開始時刻マスタ!P155&gt;=シフト設定マスタ!$D$14,希望開始時刻マスタ!P155&lt;シフト設定マスタ!$E$14,$AH155="ホール"),"C",IF(AND(希望開始時刻マスタ!P155&gt;=シフト設定マスタ!$D$15,希望開始時刻マスタ!P155&lt;シフト設定マスタ!$E$15,$AH155="ホール"),"D",IF(希望開始時刻マスタ!P155="休み","休み","")))))</f>
        <v/>
      </c>
      <c r="Q155" s="142" t="str">
        <f>IF(AND(希望開始時刻マスタ!Q155&gt;=シフト設定マスタ!$D$12,希望開始時刻マスタ!Q155&lt;シフト設定マスタ!$E$12,$AH155="キッチン"),"A",IF(AND(希望開始時刻マスタ!Q155&gt;=シフト設定マスタ!$D$13,希望開始時刻マスタ!Q155&lt;シフト設定マスタ!$E$13,$AH155="キッチン"),"B",IF(AND(希望開始時刻マスタ!Q155&gt;=シフト設定マスタ!$D$14,希望開始時刻マスタ!Q155&lt;シフト設定マスタ!$E$14,$AH155="ホール"),"C",IF(AND(希望開始時刻マスタ!Q155&gt;=シフト設定マスタ!$D$15,希望開始時刻マスタ!Q155&lt;シフト設定マスタ!$E$15,$AH155="ホール"),"D",IF(希望開始時刻マスタ!Q155="休み","休み","")))))</f>
        <v/>
      </c>
      <c r="R155" s="142" t="str">
        <f>IF(AND(希望開始時刻マスタ!R155&gt;=シフト設定マスタ!$D$12,希望開始時刻マスタ!R155&lt;シフト設定マスタ!$E$12,$AH155="キッチン"),"A",IF(AND(希望開始時刻マスタ!R155&gt;=シフト設定マスタ!$D$13,希望開始時刻マスタ!R155&lt;シフト設定マスタ!$E$13,$AH155="キッチン"),"B",IF(AND(希望開始時刻マスタ!R155&gt;=シフト設定マスタ!$D$14,希望開始時刻マスタ!R155&lt;シフト設定マスタ!$E$14,$AH155="ホール"),"C",IF(AND(希望開始時刻マスタ!R155&gt;=シフト設定マスタ!$D$15,希望開始時刻マスタ!R155&lt;シフト設定マスタ!$E$15,$AH155="ホール"),"D",IF(希望開始時刻マスタ!R155="休み","休み","")))))</f>
        <v/>
      </c>
      <c r="S155" s="142" t="str">
        <f>IF(AND(希望開始時刻マスタ!S155&gt;=シフト設定マスタ!$D$12,希望開始時刻マスタ!S155&lt;シフト設定マスタ!$E$12,$AH155="キッチン"),"A",IF(AND(希望開始時刻マスタ!S155&gt;=シフト設定マスタ!$D$13,希望開始時刻マスタ!S155&lt;シフト設定マスタ!$E$13,$AH155="キッチン"),"B",IF(AND(希望開始時刻マスタ!S155&gt;=シフト設定マスタ!$D$14,希望開始時刻マスタ!S155&lt;シフト設定マスタ!$E$14,$AH155="ホール"),"C",IF(AND(希望開始時刻マスタ!S155&gt;=シフト設定マスタ!$D$15,希望開始時刻マスタ!S155&lt;シフト設定マスタ!$E$15,$AH155="ホール"),"D",IF(希望開始時刻マスタ!S155="休み","休み","")))))</f>
        <v/>
      </c>
      <c r="T155" s="142" t="str">
        <f>IF(AND(希望開始時刻マスタ!T155&gt;=シフト設定マスタ!$D$12,希望開始時刻マスタ!T155&lt;シフト設定マスタ!$E$12,$AH155="キッチン"),"A",IF(AND(希望開始時刻マスタ!T155&gt;=シフト設定マスタ!$D$13,希望開始時刻マスタ!T155&lt;シフト設定マスタ!$E$13,$AH155="キッチン"),"B",IF(AND(希望開始時刻マスタ!T155&gt;=シフト設定マスタ!$D$14,希望開始時刻マスタ!T155&lt;シフト設定マスタ!$E$14,$AH155="ホール"),"C",IF(AND(希望開始時刻マスタ!T155&gt;=シフト設定マスタ!$D$15,希望開始時刻マスタ!T155&lt;シフト設定マスタ!$E$15,$AH155="ホール"),"D",IF(希望開始時刻マスタ!T155="休み","休み","")))))</f>
        <v/>
      </c>
      <c r="U155" s="142" t="str">
        <f>IF(AND(希望開始時刻マスタ!U155&gt;=シフト設定マスタ!$D$12,希望開始時刻マスタ!U155&lt;シフト設定マスタ!$E$12,$AH155="キッチン"),"A",IF(AND(希望開始時刻マスタ!U155&gt;=シフト設定マスタ!$D$13,希望開始時刻マスタ!U155&lt;シフト設定マスタ!$E$13,$AH155="キッチン"),"B",IF(AND(希望開始時刻マスタ!U155&gt;=シフト設定マスタ!$D$14,希望開始時刻マスタ!U155&lt;シフト設定マスタ!$E$14,$AH155="ホール"),"C",IF(AND(希望開始時刻マスタ!U155&gt;=シフト設定マスタ!$D$15,希望開始時刻マスタ!U155&lt;シフト設定マスタ!$E$15,$AH155="ホール"),"D",IF(希望開始時刻マスタ!U155="休み","休み","")))))</f>
        <v/>
      </c>
      <c r="V155" s="142" t="str">
        <f>IF(AND(希望開始時刻マスタ!V155&gt;=シフト設定マスタ!$D$12,希望開始時刻マスタ!V155&lt;シフト設定マスタ!$E$12,$AH155="キッチン"),"A",IF(AND(希望開始時刻マスタ!V155&gt;=シフト設定マスタ!$D$13,希望開始時刻マスタ!V155&lt;シフト設定マスタ!$E$13,$AH155="キッチン"),"B",IF(AND(希望開始時刻マスタ!V155&gt;=シフト設定マスタ!$D$14,希望開始時刻マスタ!V155&lt;シフト設定マスタ!$E$14,$AH155="ホール"),"C",IF(AND(希望開始時刻マスタ!V155&gt;=シフト設定マスタ!$D$15,希望開始時刻マスタ!V155&lt;シフト設定マスタ!$E$15,$AH155="ホール"),"D",IF(希望開始時刻マスタ!V155="休み","休み","")))))</f>
        <v/>
      </c>
      <c r="W155" s="142" t="str">
        <f>IF(AND(希望開始時刻マスタ!W155&gt;=シフト設定マスタ!$D$12,希望開始時刻マスタ!W155&lt;シフト設定マスタ!$E$12,$AH155="キッチン"),"A",IF(AND(希望開始時刻マスタ!W155&gt;=シフト設定マスタ!$D$13,希望開始時刻マスタ!W155&lt;シフト設定マスタ!$E$13,$AH155="キッチン"),"B",IF(AND(希望開始時刻マスタ!W155&gt;=シフト設定マスタ!$D$14,希望開始時刻マスタ!W155&lt;シフト設定マスタ!$E$14,$AH155="ホール"),"C",IF(AND(希望開始時刻マスタ!W155&gt;=シフト設定マスタ!$D$15,希望開始時刻マスタ!W155&lt;シフト設定マスタ!$E$15,$AH155="ホール"),"D",IF(希望開始時刻マスタ!W155="休み","休み","")))))</f>
        <v/>
      </c>
      <c r="X155" s="142" t="str">
        <f>IF(AND(希望開始時刻マスタ!X155&gt;=シフト設定マスタ!$D$12,希望開始時刻マスタ!X155&lt;シフト設定マスタ!$E$12,$AH155="キッチン"),"A",IF(AND(希望開始時刻マスタ!X155&gt;=シフト設定マスタ!$D$13,希望開始時刻マスタ!X155&lt;シフト設定マスタ!$E$13,$AH155="キッチン"),"B",IF(AND(希望開始時刻マスタ!X155&gt;=シフト設定マスタ!$D$14,希望開始時刻マスタ!X155&lt;シフト設定マスタ!$E$14,$AH155="ホール"),"C",IF(AND(希望開始時刻マスタ!X155&gt;=シフト設定マスタ!$D$15,希望開始時刻マスタ!X155&lt;シフト設定マスタ!$E$15,$AH155="ホール"),"D",IF(希望開始時刻マスタ!X155="休み","休み","")))))</f>
        <v/>
      </c>
      <c r="Y155" s="142" t="str">
        <f>IF(AND(希望開始時刻マスタ!Y155&gt;=シフト設定マスタ!$D$12,希望開始時刻マスタ!Y155&lt;シフト設定マスタ!$E$12,$AH155="キッチン"),"A",IF(AND(希望開始時刻マスタ!Y155&gt;=シフト設定マスタ!$D$13,希望開始時刻マスタ!Y155&lt;シフト設定マスタ!$E$13,$AH155="キッチン"),"B",IF(AND(希望開始時刻マスタ!Y155&gt;=シフト設定マスタ!$D$14,希望開始時刻マスタ!Y155&lt;シフト設定マスタ!$E$14,$AH155="ホール"),"C",IF(AND(希望開始時刻マスタ!Y155&gt;=シフト設定マスタ!$D$15,希望開始時刻マスタ!Y155&lt;シフト設定マスタ!$E$15,$AH155="ホール"),"D",IF(希望開始時刻マスタ!Y155="休み","休み","")))))</f>
        <v/>
      </c>
      <c r="Z155" s="142" t="str">
        <f>IF(AND(希望開始時刻マスタ!Z155&gt;=シフト設定マスタ!$D$12,希望開始時刻マスタ!Z155&lt;シフト設定マスタ!$E$12,$AH155="キッチン"),"A",IF(AND(希望開始時刻マスタ!Z155&gt;=シフト設定マスタ!$D$13,希望開始時刻マスタ!Z155&lt;シフト設定マスタ!$E$13,$AH155="キッチン"),"B",IF(AND(希望開始時刻マスタ!Z155&gt;=シフト設定マスタ!$D$14,希望開始時刻マスタ!Z155&lt;シフト設定マスタ!$E$14,$AH155="ホール"),"C",IF(AND(希望開始時刻マスタ!Z155&gt;=シフト設定マスタ!$D$15,希望開始時刻マスタ!Z155&lt;シフト設定マスタ!$E$15,$AH155="ホール"),"D",IF(希望開始時刻マスタ!Z155="休み","休み","")))))</f>
        <v/>
      </c>
      <c r="AA155" s="142" t="str">
        <f>IF(AND(希望開始時刻マスタ!AA155&gt;=シフト設定マスタ!$D$12,希望開始時刻マスタ!AA155&lt;シフト設定マスタ!$E$12,$AH155="キッチン"),"A",IF(AND(希望開始時刻マスタ!AA155&gt;=シフト設定マスタ!$D$13,希望開始時刻マスタ!AA155&lt;シフト設定マスタ!$E$13,$AH155="キッチン"),"B",IF(AND(希望開始時刻マスタ!AA155&gt;=シフト設定マスタ!$D$14,希望開始時刻マスタ!AA155&lt;シフト設定マスタ!$E$14,$AH155="ホール"),"C",IF(AND(希望開始時刻マスタ!AA155&gt;=シフト設定マスタ!$D$15,希望開始時刻マスタ!AA155&lt;シフト設定マスタ!$E$15,$AH155="ホール"),"D",IF(希望開始時刻マスタ!AA155="休み","休み","")))))</f>
        <v/>
      </c>
      <c r="AB155" s="142" t="str">
        <f>IF(AND(希望開始時刻マスタ!AB155&gt;=シフト設定マスタ!$D$12,希望開始時刻マスタ!AB155&lt;シフト設定マスタ!$E$12,$AH155="キッチン"),"A",IF(AND(希望開始時刻マスタ!AB155&gt;=シフト設定マスタ!$D$13,希望開始時刻マスタ!AB155&lt;シフト設定マスタ!$E$13,$AH155="キッチン"),"B",IF(AND(希望開始時刻マスタ!AB155&gt;=シフト設定マスタ!$D$14,希望開始時刻マスタ!AB155&lt;シフト設定マスタ!$E$14,$AH155="ホール"),"C",IF(AND(希望開始時刻マスタ!AB155&gt;=シフト設定マスタ!$D$15,希望開始時刻マスタ!AB155&lt;シフト設定マスタ!$E$15,$AH155="ホール"),"D",IF(希望開始時刻マスタ!AB155="休み","休み","")))))</f>
        <v/>
      </c>
      <c r="AC155" s="142" t="str">
        <f>IF(AND(希望開始時刻マスタ!AC155&gt;=シフト設定マスタ!$D$12,希望開始時刻マスタ!AC155&lt;シフト設定マスタ!$E$12,$AH155="キッチン"),"A",IF(AND(希望開始時刻マスタ!AC155&gt;=シフト設定マスタ!$D$13,希望開始時刻マスタ!AC155&lt;シフト設定マスタ!$E$13,$AH155="キッチン"),"B",IF(AND(希望開始時刻マスタ!AC155&gt;=シフト設定マスタ!$D$14,希望開始時刻マスタ!AC155&lt;シフト設定マスタ!$E$14,$AH155="ホール"),"C",IF(AND(希望開始時刻マスタ!AC155&gt;=シフト設定マスタ!$D$15,希望開始時刻マスタ!AC155&lt;シフト設定マスタ!$E$15,$AH155="ホール"),"D",IF(希望開始時刻マスタ!AC155="休み","休み","")))))</f>
        <v/>
      </c>
      <c r="AD155" s="142" t="str">
        <f>IF(AND(希望開始時刻マスタ!AD155&gt;=シフト設定マスタ!$D$12,希望開始時刻マスタ!AD155&lt;シフト設定マスタ!$E$12,$AH155="キッチン"),"A",IF(AND(希望開始時刻マスタ!AD155&gt;=シフト設定マスタ!$D$13,希望開始時刻マスタ!AD155&lt;シフト設定マスタ!$E$13,$AH155="キッチン"),"B",IF(AND(希望開始時刻マスタ!AD155&gt;=シフト設定マスタ!$D$14,希望開始時刻マスタ!AD155&lt;シフト設定マスタ!$E$14,$AH155="ホール"),"C",IF(AND(希望開始時刻マスタ!AD155&gt;=シフト設定マスタ!$D$15,希望開始時刻マスタ!AD155&lt;シフト設定マスタ!$E$15,$AH155="ホール"),"D",IF(希望開始時刻マスタ!AD155="休み","休み","")))))</f>
        <v/>
      </c>
      <c r="AE155" s="142" t="str">
        <f>IF(AND(希望開始時刻マスタ!AE155&gt;=シフト設定マスタ!$D$12,希望開始時刻マスタ!AE155&lt;シフト設定マスタ!$E$12,$AH155="キッチン"),"A",IF(AND(希望開始時刻マスタ!AE155&gt;=シフト設定マスタ!$D$13,希望開始時刻マスタ!AE155&lt;シフト設定マスタ!$E$13,$AH155="キッチン"),"B",IF(AND(希望開始時刻マスタ!AE155&gt;=シフト設定マスタ!$D$14,希望開始時刻マスタ!AE155&lt;シフト設定マスタ!$E$14,$AH155="ホール"),"C",IF(AND(希望開始時刻マスタ!AE155&gt;=シフト設定マスタ!$D$15,希望開始時刻マスタ!AE155&lt;シフト設定マスタ!$E$15,$AH155="ホール"),"D",IF(希望開始時刻マスタ!AE155="休み","休み","")))))</f>
        <v/>
      </c>
      <c r="AF155" s="142" t="str">
        <f>IF(AND(希望開始時刻マスタ!AF155&gt;=シフト設定マスタ!$D$12,希望開始時刻マスタ!AF155&lt;シフト設定マスタ!$E$12,$AH155="キッチン"),"A",IF(AND(希望開始時刻マスタ!AF155&gt;=シフト設定マスタ!$D$13,希望開始時刻マスタ!AF155&lt;シフト設定マスタ!$E$13,$AH155="キッチン"),"B",IF(AND(希望開始時刻マスタ!AF155&gt;=シフト設定マスタ!$D$14,希望開始時刻マスタ!AF155&lt;シフト設定マスタ!$E$14,$AH155="ホール"),"C",IF(AND(希望開始時刻マスタ!AF155&gt;=シフト設定マスタ!$D$15,希望開始時刻マスタ!AF155&lt;シフト設定マスタ!$E$15,$AH155="ホール"),"D",IF(希望開始時刻マスタ!AF155="休み","休み","")))))</f>
        <v/>
      </c>
      <c r="AG155" s="142" t="str">
        <f>IF(AND(希望開始時刻マスタ!AG155&gt;=シフト設定マスタ!$D$12,希望開始時刻マスタ!AG155&lt;シフト設定マスタ!$E$12,$AH155="キッチン"),"A",IF(AND(希望開始時刻マスタ!AG155&gt;=シフト設定マスタ!$D$13,希望開始時刻マスタ!AG155&lt;シフト設定マスタ!$E$13,$AH155="キッチン"),"B",IF(AND(希望開始時刻マスタ!AG155&gt;=シフト設定マスタ!$D$14,希望開始時刻マスタ!AG155&lt;シフト設定マスタ!$E$14,$AH155="ホール"),"C",IF(AND(希望開始時刻マスタ!AG155&gt;=シフト設定マスタ!$D$15,希望開始時刻マスタ!AG155&lt;シフト設定マスタ!$E$15,$AH155="ホール"),"D",IF(希望開始時刻マスタ!AG155="休み","休み","")))))</f>
        <v/>
      </c>
      <c r="AH155" s="143">
        <f>スタッフマスタ!L27</f>
        <v>0</v>
      </c>
    </row>
    <row r="156" spans="2:34" x14ac:dyDescent="0.4">
      <c r="B156" s="17" t="s">
        <v>75</v>
      </c>
      <c r="C156" s="142" t="str">
        <f>IF(AND(希望開始時刻マスタ!C156&gt;=シフト設定マスタ!$D$12,希望開始時刻マスタ!C156&lt;シフト設定マスタ!$E$12,$AH156="キッチン"),"A",IF(AND(希望開始時刻マスタ!C156&gt;=シフト設定マスタ!$D$13,希望開始時刻マスタ!C156&lt;シフト設定マスタ!$E$13,$AH156="キッチン"),"B",IF(AND(希望開始時刻マスタ!C156&gt;=シフト設定マスタ!$D$14,希望開始時刻マスタ!C156&lt;シフト設定マスタ!$E$14,$AH156="ホール"),"C",IF(AND(希望開始時刻マスタ!C156&gt;=シフト設定マスタ!$D$15,希望開始時刻マスタ!C156&lt;シフト設定マスタ!$E$15,$AH156="ホール"),"D",IF(希望開始時刻マスタ!C156="休み","休み","")))))</f>
        <v/>
      </c>
      <c r="D156" s="142" t="str">
        <f>IF(AND(希望開始時刻マスタ!D156&gt;=シフト設定マスタ!$D$12,希望開始時刻マスタ!D156&lt;シフト設定マスタ!$E$12,$AH156="キッチン"),"A",IF(AND(希望開始時刻マスタ!D156&gt;=シフト設定マスタ!$D$13,希望開始時刻マスタ!D156&lt;シフト設定マスタ!$E$13,$AH156="キッチン"),"B",IF(AND(希望開始時刻マスタ!D156&gt;=シフト設定マスタ!$D$14,希望開始時刻マスタ!D156&lt;シフト設定マスタ!$E$14,$AH156="ホール"),"C",IF(AND(希望開始時刻マスタ!D156&gt;=シフト設定マスタ!$D$15,希望開始時刻マスタ!D156&lt;シフト設定マスタ!$E$15,$AH156="ホール"),"D",IF(希望開始時刻マスタ!D156="休み","休み","")))))</f>
        <v/>
      </c>
      <c r="E156" s="142" t="str">
        <f>IF(AND(希望開始時刻マスタ!E156&gt;=シフト設定マスタ!$D$12,希望開始時刻マスタ!E156&lt;シフト設定マスタ!$E$12,$AH156="キッチン"),"A",IF(AND(希望開始時刻マスタ!E156&gt;=シフト設定マスタ!$D$13,希望開始時刻マスタ!E156&lt;シフト設定マスタ!$E$13,$AH156="キッチン"),"B",IF(AND(希望開始時刻マスタ!E156&gt;=シフト設定マスタ!$D$14,希望開始時刻マスタ!E156&lt;シフト設定マスタ!$E$14,$AH156="ホール"),"C",IF(AND(希望開始時刻マスタ!E156&gt;=シフト設定マスタ!$D$15,希望開始時刻マスタ!E156&lt;シフト設定マスタ!$E$15,$AH156="ホール"),"D",IF(希望開始時刻マスタ!E156="休み","休み","")))))</f>
        <v/>
      </c>
      <c r="F156" s="142" t="str">
        <f>IF(AND(希望開始時刻マスタ!F156&gt;=シフト設定マスタ!$D$12,希望開始時刻マスタ!F156&lt;シフト設定マスタ!$E$12,$AH156="キッチン"),"A",IF(AND(希望開始時刻マスタ!F156&gt;=シフト設定マスタ!$D$13,希望開始時刻マスタ!F156&lt;シフト設定マスタ!$E$13,$AH156="キッチン"),"B",IF(AND(希望開始時刻マスタ!F156&gt;=シフト設定マスタ!$D$14,希望開始時刻マスタ!F156&lt;シフト設定マスタ!$E$14,$AH156="ホール"),"C",IF(AND(希望開始時刻マスタ!F156&gt;=シフト設定マスタ!$D$15,希望開始時刻マスタ!F156&lt;シフト設定マスタ!$E$15,$AH156="ホール"),"D",IF(希望開始時刻マスタ!F156="休み","休み","")))))</f>
        <v/>
      </c>
      <c r="G156" s="142" t="str">
        <f>IF(AND(希望開始時刻マスタ!G156&gt;=シフト設定マスタ!$D$12,希望開始時刻マスタ!G156&lt;シフト設定マスタ!$E$12,$AH156="キッチン"),"A",IF(AND(希望開始時刻マスタ!G156&gt;=シフト設定マスタ!$D$13,希望開始時刻マスタ!G156&lt;シフト設定マスタ!$E$13,$AH156="キッチン"),"B",IF(AND(希望開始時刻マスタ!G156&gt;=シフト設定マスタ!$D$14,希望開始時刻マスタ!G156&lt;シフト設定マスタ!$E$14,$AH156="ホール"),"C",IF(AND(希望開始時刻マスタ!G156&gt;=シフト設定マスタ!$D$15,希望開始時刻マスタ!G156&lt;シフト設定マスタ!$E$15,$AH156="ホール"),"D",IF(希望開始時刻マスタ!G156="休み","休み","")))))</f>
        <v/>
      </c>
      <c r="H156" s="142" t="str">
        <f>IF(AND(希望開始時刻マスタ!H156&gt;=シフト設定マスタ!$D$12,希望開始時刻マスタ!H156&lt;シフト設定マスタ!$E$12,$AH156="キッチン"),"A",IF(AND(希望開始時刻マスタ!H156&gt;=シフト設定マスタ!$D$13,希望開始時刻マスタ!H156&lt;シフト設定マスタ!$E$13,$AH156="キッチン"),"B",IF(AND(希望開始時刻マスタ!H156&gt;=シフト設定マスタ!$D$14,希望開始時刻マスタ!H156&lt;シフト設定マスタ!$E$14,$AH156="ホール"),"C",IF(AND(希望開始時刻マスタ!H156&gt;=シフト設定マスタ!$D$15,希望開始時刻マスタ!H156&lt;シフト設定マスタ!$E$15,$AH156="ホール"),"D",IF(希望開始時刻マスタ!H156="休み","休み","")))))</f>
        <v/>
      </c>
      <c r="I156" s="142" t="str">
        <f>IF(AND(希望開始時刻マスタ!I156&gt;=シフト設定マスタ!$D$12,希望開始時刻マスタ!I156&lt;シフト設定マスタ!$E$12,$AH156="キッチン"),"A",IF(AND(希望開始時刻マスタ!I156&gt;=シフト設定マスタ!$D$13,希望開始時刻マスタ!I156&lt;シフト設定マスタ!$E$13,$AH156="キッチン"),"B",IF(AND(希望開始時刻マスタ!I156&gt;=シフト設定マスタ!$D$14,希望開始時刻マスタ!I156&lt;シフト設定マスタ!$E$14,$AH156="ホール"),"C",IF(AND(希望開始時刻マスタ!I156&gt;=シフト設定マスタ!$D$15,希望開始時刻マスタ!I156&lt;シフト設定マスタ!$E$15,$AH156="ホール"),"D",IF(希望開始時刻マスタ!I156="休み","休み","")))))</f>
        <v/>
      </c>
      <c r="J156" s="142" t="str">
        <f>IF(AND(希望開始時刻マスタ!J156&gt;=シフト設定マスタ!$D$12,希望開始時刻マスタ!J156&lt;シフト設定マスタ!$E$12,$AH156="キッチン"),"A",IF(AND(希望開始時刻マスタ!J156&gt;=シフト設定マスタ!$D$13,希望開始時刻マスタ!J156&lt;シフト設定マスタ!$E$13,$AH156="キッチン"),"B",IF(AND(希望開始時刻マスタ!J156&gt;=シフト設定マスタ!$D$14,希望開始時刻マスタ!J156&lt;シフト設定マスタ!$E$14,$AH156="ホール"),"C",IF(AND(希望開始時刻マスタ!J156&gt;=シフト設定マスタ!$D$15,希望開始時刻マスタ!J156&lt;シフト設定マスタ!$E$15,$AH156="ホール"),"D",IF(希望開始時刻マスタ!J156="休み","休み","")))))</f>
        <v/>
      </c>
      <c r="K156" s="142" t="str">
        <f>IF(AND(希望開始時刻マスタ!K156&gt;=シフト設定マスタ!$D$12,希望開始時刻マスタ!K156&lt;シフト設定マスタ!$E$12,$AH156="キッチン"),"A",IF(AND(希望開始時刻マスタ!K156&gt;=シフト設定マスタ!$D$13,希望開始時刻マスタ!K156&lt;シフト設定マスタ!$E$13,$AH156="キッチン"),"B",IF(AND(希望開始時刻マスタ!K156&gt;=シフト設定マスタ!$D$14,希望開始時刻マスタ!K156&lt;シフト設定マスタ!$E$14,$AH156="ホール"),"C",IF(AND(希望開始時刻マスタ!K156&gt;=シフト設定マスタ!$D$15,希望開始時刻マスタ!K156&lt;シフト設定マスタ!$E$15,$AH156="ホール"),"D",IF(希望開始時刻マスタ!K156="休み","休み","")))))</f>
        <v/>
      </c>
      <c r="L156" s="142" t="str">
        <f>IF(AND(希望開始時刻マスタ!L156&gt;=シフト設定マスタ!$D$12,希望開始時刻マスタ!L156&lt;シフト設定マスタ!$E$12,$AH156="キッチン"),"A",IF(AND(希望開始時刻マスタ!L156&gt;=シフト設定マスタ!$D$13,希望開始時刻マスタ!L156&lt;シフト設定マスタ!$E$13,$AH156="キッチン"),"B",IF(AND(希望開始時刻マスタ!L156&gt;=シフト設定マスタ!$D$14,希望開始時刻マスタ!L156&lt;シフト設定マスタ!$E$14,$AH156="ホール"),"C",IF(AND(希望開始時刻マスタ!L156&gt;=シフト設定マスタ!$D$15,希望開始時刻マスタ!L156&lt;シフト設定マスタ!$E$15,$AH156="ホール"),"D",IF(希望開始時刻マスタ!L156="休み","休み","")))))</f>
        <v/>
      </c>
      <c r="M156" s="142" t="str">
        <f>IF(AND(希望開始時刻マスタ!M156&gt;=シフト設定マスタ!$D$12,希望開始時刻マスタ!M156&lt;シフト設定マスタ!$E$12,$AH156="キッチン"),"A",IF(AND(希望開始時刻マスタ!M156&gt;=シフト設定マスタ!$D$13,希望開始時刻マスタ!M156&lt;シフト設定マスタ!$E$13,$AH156="キッチン"),"B",IF(AND(希望開始時刻マスタ!M156&gt;=シフト設定マスタ!$D$14,希望開始時刻マスタ!M156&lt;シフト設定マスタ!$E$14,$AH156="ホール"),"C",IF(AND(希望開始時刻マスタ!M156&gt;=シフト設定マスタ!$D$15,希望開始時刻マスタ!M156&lt;シフト設定マスタ!$E$15,$AH156="ホール"),"D",IF(希望開始時刻マスタ!M156="休み","休み","")))))</f>
        <v/>
      </c>
      <c r="N156" s="142" t="str">
        <f>IF(AND(希望開始時刻マスタ!N156&gt;=シフト設定マスタ!$D$12,希望開始時刻マスタ!N156&lt;シフト設定マスタ!$E$12,$AH156="キッチン"),"A",IF(AND(希望開始時刻マスタ!N156&gt;=シフト設定マスタ!$D$13,希望開始時刻マスタ!N156&lt;シフト設定マスタ!$E$13,$AH156="キッチン"),"B",IF(AND(希望開始時刻マスタ!N156&gt;=シフト設定マスタ!$D$14,希望開始時刻マスタ!N156&lt;シフト設定マスタ!$E$14,$AH156="ホール"),"C",IF(AND(希望開始時刻マスタ!N156&gt;=シフト設定マスタ!$D$15,希望開始時刻マスタ!N156&lt;シフト設定マスタ!$E$15,$AH156="ホール"),"D",IF(希望開始時刻マスタ!N156="休み","休み","")))))</f>
        <v/>
      </c>
      <c r="O156" s="142" t="str">
        <f>IF(AND(希望開始時刻マスタ!O156&gt;=シフト設定マスタ!$D$12,希望開始時刻マスタ!O156&lt;シフト設定マスタ!$E$12,$AH156="キッチン"),"A",IF(AND(希望開始時刻マスタ!O156&gt;=シフト設定マスタ!$D$13,希望開始時刻マスタ!O156&lt;シフト設定マスタ!$E$13,$AH156="キッチン"),"B",IF(AND(希望開始時刻マスタ!O156&gt;=シフト設定マスタ!$D$14,希望開始時刻マスタ!O156&lt;シフト設定マスタ!$E$14,$AH156="ホール"),"C",IF(AND(希望開始時刻マスタ!O156&gt;=シフト設定マスタ!$D$15,希望開始時刻マスタ!O156&lt;シフト設定マスタ!$E$15,$AH156="ホール"),"D",IF(希望開始時刻マスタ!O156="休み","休み","")))))</f>
        <v/>
      </c>
      <c r="P156" s="142" t="str">
        <f>IF(AND(希望開始時刻マスタ!P156&gt;=シフト設定マスタ!$D$12,希望開始時刻マスタ!P156&lt;シフト設定マスタ!$E$12,$AH156="キッチン"),"A",IF(AND(希望開始時刻マスタ!P156&gt;=シフト設定マスタ!$D$13,希望開始時刻マスタ!P156&lt;シフト設定マスタ!$E$13,$AH156="キッチン"),"B",IF(AND(希望開始時刻マスタ!P156&gt;=シフト設定マスタ!$D$14,希望開始時刻マスタ!P156&lt;シフト設定マスタ!$E$14,$AH156="ホール"),"C",IF(AND(希望開始時刻マスタ!P156&gt;=シフト設定マスタ!$D$15,希望開始時刻マスタ!P156&lt;シフト設定マスタ!$E$15,$AH156="ホール"),"D",IF(希望開始時刻マスタ!P156="休み","休み","")))))</f>
        <v/>
      </c>
      <c r="Q156" s="142" t="str">
        <f>IF(AND(希望開始時刻マスタ!Q156&gt;=シフト設定マスタ!$D$12,希望開始時刻マスタ!Q156&lt;シフト設定マスタ!$E$12,$AH156="キッチン"),"A",IF(AND(希望開始時刻マスタ!Q156&gt;=シフト設定マスタ!$D$13,希望開始時刻マスタ!Q156&lt;シフト設定マスタ!$E$13,$AH156="キッチン"),"B",IF(AND(希望開始時刻マスタ!Q156&gt;=シフト設定マスタ!$D$14,希望開始時刻マスタ!Q156&lt;シフト設定マスタ!$E$14,$AH156="ホール"),"C",IF(AND(希望開始時刻マスタ!Q156&gt;=シフト設定マスタ!$D$15,希望開始時刻マスタ!Q156&lt;シフト設定マスタ!$E$15,$AH156="ホール"),"D",IF(希望開始時刻マスタ!Q156="休み","休み","")))))</f>
        <v/>
      </c>
      <c r="R156" s="142" t="str">
        <f>IF(AND(希望開始時刻マスタ!R156&gt;=シフト設定マスタ!$D$12,希望開始時刻マスタ!R156&lt;シフト設定マスタ!$E$12,$AH156="キッチン"),"A",IF(AND(希望開始時刻マスタ!R156&gt;=シフト設定マスタ!$D$13,希望開始時刻マスタ!R156&lt;シフト設定マスタ!$E$13,$AH156="キッチン"),"B",IF(AND(希望開始時刻マスタ!R156&gt;=シフト設定マスタ!$D$14,希望開始時刻マスタ!R156&lt;シフト設定マスタ!$E$14,$AH156="ホール"),"C",IF(AND(希望開始時刻マスタ!R156&gt;=シフト設定マスタ!$D$15,希望開始時刻マスタ!R156&lt;シフト設定マスタ!$E$15,$AH156="ホール"),"D",IF(希望開始時刻マスタ!R156="休み","休み","")))))</f>
        <v/>
      </c>
      <c r="S156" s="142" t="str">
        <f>IF(AND(希望開始時刻マスタ!S156&gt;=シフト設定マスタ!$D$12,希望開始時刻マスタ!S156&lt;シフト設定マスタ!$E$12,$AH156="キッチン"),"A",IF(AND(希望開始時刻マスタ!S156&gt;=シフト設定マスタ!$D$13,希望開始時刻マスタ!S156&lt;シフト設定マスタ!$E$13,$AH156="キッチン"),"B",IF(AND(希望開始時刻マスタ!S156&gt;=シフト設定マスタ!$D$14,希望開始時刻マスタ!S156&lt;シフト設定マスタ!$E$14,$AH156="ホール"),"C",IF(AND(希望開始時刻マスタ!S156&gt;=シフト設定マスタ!$D$15,希望開始時刻マスタ!S156&lt;シフト設定マスタ!$E$15,$AH156="ホール"),"D",IF(希望開始時刻マスタ!S156="休み","休み","")))))</f>
        <v/>
      </c>
      <c r="T156" s="142" t="str">
        <f>IF(AND(希望開始時刻マスタ!T156&gt;=シフト設定マスタ!$D$12,希望開始時刻マスタ!T156&lt;シフト設定マスタ!$E$12,$AH156="キッチン"),"A",IF(AND(希望開始時刻マスタ!T156&gt;=シフト設定マスタ!$D$13,希望開始時刻マスタ!T156&lt;シフト設定マスタ!$E$13,$AH156="キッチン"),"B",IF(AND(希望開始時刻マスタ!T156&gt;=シフト設定マスタ!$D$14,希望開始時刻マスタ!T156&lt;シフト設定マスタ!$E$14,$AH156="ホール"),"C",IF(AND(希望開始時刻マスタ!T156&gt;=シフト設定マスタ!$D$15,希望開始時刻マスタ!T156&lt;シフト設定マスタ!$E$15,$AH156="ホール"),"D",IF(希望開始時刻マスタ!T156="休み","休み","")))))</f>
        <v/>
      </c>
      <c r="U156" s="142" t="str">
        <f>IF(AND(希望開始時刻マスタ!U156&gt;=シフト設定マスタ!$D$12,希望開始時刻マスタ!U156&lt;シフト設定マスタ!$E$12,$AH156="キッチン"),"A",IF(AND(希望開始時刻マスタ!U156&gt;=シフト設定マスタ!$D$13,希望開始時刻マスタ!U156&lt;シフト設定マスタ!$E$13,$AH156="キッチン"),"B",IF(AND(希望開始時刻マスタ!U156&gt;=シフト設定マスタ!$D$14,希望開始時刻マスタ!U156&lt;シフト設定マスタ!$E$14,$AH156="ホール"),"C",IF(AND(希望開始時刻マスタ!U156&gt;=シフト設定マスタ!$D$15,希望開始時刻マスタ!U156&lt;シフト設定マスタ!$E$15,$AH156="ホール"),"D",IF(希望開始時刻マスタ!U156="休み","休み","")))))</f>
        <v/>
      </c>
      <c r="V156" s="142" t="str">
        <f>IF(AND(希望開始時刻マスタ!V156&gt;=シフト設定マスタ!$D$12,希望開始時刻マスタ!V156&lt;シフト設定マスタ!$E$12,$AH156="キッチン"),"A",IF(AND(希望開始時刻マスタ!V156&gt;=シフト設定マスタ!$D$13,希望開始時刻マスタ!V156&lt;シフト設定マスタ!$E$13,$AH156="キッチン"),"B",IF(AND(希望開始時刻マスタ!V156&gt;=シフト設定マスタ!$D$14,希望開始時刻マスタ!V156&lt;シフト設定マスタ!$E$14,$AH156="ホール"),"C",IF(AND(希望開始時刻マスタ!V156&gt;=シフト設定マスタ!$D$15,希望開始時刻マスタ!V156&lt;シフト設定マスタ!$E$15,$AH156="ホール"),"D",IF(希望開始時刻マスタ!V156="休み","休み","")))))</f>
        <v/>
      </c>
      <c r="W156" s="142" t="str">
        <f>IF(AND(希望開始時刻マスタ!W156&gt;=シフト設定マスタ!$D$12,希望開始時刻マスタ!W156&lt;シフト設定マスタ!$E$12,$AH156="キッチン"),"A",IF(AND(希望開始時刻マスタ!W156&gt;=シフト設定マスタ!$D$13,希望開始時刻マスタ!W156&lt;シフト設定マスタ!$E$13,$AH156="キッチン"),"B",IF(AND(希望開始時刻マスタ!W156&gt;=シフト設定マスタ!$D$14,希望開始時刻マスタ!W156&lt;シフト設定マスタ!$E$14,$AH156="ホール"),"C",IF(AND(希望開始時刻マスタ!W156&gt;=シフト設定マスタ!$D$15,希望開始時刻マスタ!W156&lt;シフト設定マスタ!$E$15,$AH156="ホール"),"D",IF(希望開始時刻マスタ!W156="休み","休み","")))))</f>
        <v/>
      </c>
      <c r="X156" s="142" t="str">
        <f>IF(AND(希望開始時刻マスタ!X156&gt;=シフト設定マスタ!$D$12,希望開始時刻マスタ!X156&lt;シフト設定マスタ!$E$12,$AH156="キッチン"),"A",IF(AND(希望開始時刻マスタ!X156&gt;=シフト設定マスタ!$D$13,希望開始時刻マスタ!X156&lt;シフト設定マスタ!$E$13,$AH156="キッチン"),"B",IF(AND(希望開始時刻マスタ!X156&gt;=シフト設定マスタ!$D$14,希望開始時刻マスタ!X156&lt;シフト設定マスタ!$E$14,$AH156="ホール"),"C",IF(AND(希望開始時刻マスタ!X156&gt;=シフト設定マスタ!$D$15,希望開始時刻マスタ!X156&lt;シフト設定マスタ!$E$15,$AH156="ホール"),"D",IF(希望開始時刻マスタ!X156="休み","休み","")))))</f>
        <v/>
      </c>
      <c r="Y156" s="142" t="str">
        <f>IF(AND(希望開始時刻マスタ!Y156&gt;=シフト設定マスタ!$D$12,希望開始時刻マスタ!Y156&lt;シフト設定マスタ!$E$12,$AH156="キッチン"),"A",IF(AND(希望開始時刻マスタ!Y156&gt;=シフト設定マスタ!$D$13,希望開始時刻マスタ!Y156&lt;シフト設定マスタ!$E$13,$AH156="キッチン"),"B",IF(AND(希望開始時刻マスタ!Y156&gt;=シフト設定マスタ!$D$14,希望開始時刻マスタ!Y156&lt;シフト設定マスタ!$E$14,$AH156="ホール"),"C",IF(AND(希望開始時刻マスタ!Y156&gt;=シフト設定マスタ!$D$15,希望開始時刻マスタ!Y156&lt;シフト設定マスタ!$E$15,$AH156="ホール"),"D",IF(希望開始時刻マスタ!Y156="休み","休み","")))))</f>
        <v/>
      </c>
      <c r="Z156" s="142" t="str">
        <f>IF(AND(希望開始時刻マスタ!Z156&gt;=シフト設定マスタ!$D$12,希望開始時刻マスタ!Z156&lt;シフト設定マスタ!$E$12,$AH156="キッチン"),"A",IF(AND(希望開始時刻マスタ!Z156&gt;=シフト設定マスタ!$D$13,希望開始時刻マスタ!Z156&lt;シフト設定マスタ!$E$13,$AH156="キッチン"),"B",IF(AND(希望開始時刻マスタ!Z156&gt;=シフト設定マスタ!$D$14,希望開始時刻マスタ!Z156&lt;シフト設定マスタ!$E$14,$AH156="ホール"),"C",IF(AND(希望開始時刻マスタ!Z156&gt;=シフト設定マスタ!$D$15,希望開始時刻マスタ!Z156&lt;シフト設定マスタ!$E$15,$AH156="ホール"),"D",IF(希望開始時刻マスタ!Z156="休み","休み","")))))</f>
        <v/>
      </c>
      <c r="AA156" s="142" t="str">
        <f>IF(AND(希望開始時刻マスタ!AA156&gt;=シフト設定マスタ!$D$12,希望開始時刻マスタ!AA156&lt;シフト設定マスタ!$E$12,$AH156="キッチン"),"A",IF(AND(希望開始時刻マスタ!AA156&gt;=シフト設定マスタ!$D$13,希望開始時刻マスタ!AA156&lt;シフト設定マスタ!$E$13,$AH156="キッチン"),"B",IF(AND(希望開始時刻マスタ!AA156&gt;=シフト設定マスタ!$D$14,希望開始時刻マスタ!AA156&lt;シフト設定マスタ!$E$14,$AH156="ホール"),"C",IF(AND(希望開始時刻マスタ!AA156&gt;=シフト設定マスタ!$D$15,希望開始時刻マスタ!AA156&lt;シフト設定マスタ!$E$15,$AH156="ホール"),"D",IF(希望開始時刻マスタ!AA156="休み","休み","")))))</f>
        <v/>
      </c>
      <c r="AB156" s="142" t="str">
        <f>IF(AND(希望開始時刻マスタ!AB156&gt;=シフト設定マスタ!$D$12,希望開始時刻マスタ!AB156&lt;シフト設定マスタ!$E$12,$AH156="キッチン"),"A",IF(AND(希望開始時刻マスタ!AB156&gt;=シフト設定マスタ!$D$13,希望開始時刻マスタ!AB156&lt;シフト設定マスタ!$E$13,$AH156="キッチン"),"B",IF(AND(希望開始時刻マスタ!AB156&gt;=シフト設定マスタ!$D$14,希望開始時刻マスタ!AB156&lt;シフト設定マスタ!$E$14,$AH156="ホール"),"C",IF(AND(希望開始時刻マスタ!AB156&gt;=シフト設定マスタ!$D$15,希望開始時刻マスタ!AB156&lt;シフト設定マスタ!$E$15,$AH156="ホール"),"D",IF(希望開始時刻マスタ!AB156="休み","休み","")))))</f>
        <v/>
      </c>
      <c r="AC156" s="142" t="str">
        <f>IF(AND(希望開始時刻マスタ!AC156&gt;=シフト設定マスタ!$D$12,希望開始時刻マスタ!AC156&lt;シフト設定マスタ!$E$12,$AH156="キッチン"),"A",IF(AND(希望開始時刻マスタ!AC156&gt;=シフト設定マスタ!$D$13,希望開始時刻マスタ!AC156&lt;シフト設定マスタ!$E$13,$AH156="キッチン"),"B",IF(AND(希望開始時刻マスタ!AC156&gt;=シフト設定マスタ!$D$14,希望開始時刻マスタ!AC156&lt;シフト設定マスタ!$E$14,$AH156="ホール"),"C",IF(AND(希望開始時刻マスタ!AC156&gt;=シフト設定マスタ!$D$15,希望開始時刻マスタ!AC156&lt;シフト設定マスタ!$E$15,$AH156="ホール"),"D",IF(希望開始時刻マスタ!AC156="休み","休み","")))))</f>
        <v/>
      </c>
      <c r="AD156" s="142" t="str">
        <f>IF(AND(希望開始時刻マスタ!AD156&gt;=シフト設定マスタ!$D$12,希望開始時刻マスタ!AD156&lt;シフト設定マスタ!$E$12,$AH156="キッチン"),"A",IF(AND(希望開始時刻マスタ!AD156&gt;=シフト設定マスタ!$D$13,希望開始時刻マスタ!AD156&lt;シフト設定マスタ!$E$13,$AH156="キッチン"),"B",IF(AND(希望開始時刻マスタ!AD156&gt;=シフト設定マスタ!$D$14,希望開始時刻マスタ!AD156&lt;シフト設定マスタ!$E$14,$AH156="ホール"),"C",IF(AND(希望開始時刻マスタ!AD156&gt;=シフト設定マスタ!$D$15,希望開始時刻マスタ!AD156&lt;シフト設定マスタ!$E$15,$AH156="ホール"),"D",IF(希望開始時刻マスタ!AD156="休み","休み","")))))</f>
        <v/>
      </c>
      <c r="AE156" s="142" t="str">
        <f>IF(AND(希望開始時刻マスタ!AE156&gt;=シフト設定マスタ!$D$12,希望開始時刻マスタ!AE156&lt;シフト設定マスタ!$E$12,$AH156="キッチン"),"A",IF(AND(希望開始時刻マスタ!AE156&gt;=シフト設定マスタ!$D$13,希望開始時刻マスタ!AE156&lt;シフト設定マスタ!$E$13,$AH156="キッチン"),"B",IF(AND(希望開始時刻マスタ!AE156&gt;=シフト設定マスタ!$D$14,希望開始時刻マスタ!AE156&lt;シフト設定マスタ!$E$14,$AH156="ホール"),"C",IF(AND(希望開始時刻マスタ!AE156&gt;=シフト設定マスタ!$D$15,希望開始時刻マスタ!AE156&lt;シフト設定マスタ!$E$15,$AH156="ホール"),"D",IF(希望開始時刻マスタ!AE156="休み","休み","")))))</f>
        <v/>
      </c>
      <c r="AF156" s="142" t="str">
        <f>IF(AND(希望開始時刻マスタ!AF156&gt;=シフト設定マスタ!$D$12,希望開始時刻マスタ!AF156&lt;シフト設定マスタ!$E$12,$AH156="キッチン"),"A",IF(AND(希望開始時刻マスタ!AF156&gt;=シフト設定マスタ!$D$13,希望開始時刻マスタ!AF156&lt;シフト設定マスタ!$E$13,$AH156="キッチン"),"B",IF(AND(希望開始時刻マスタ!AF156&gt;=シフト設定マスタ!$D$14,希望開始時刻マスタ!AF156&lt;シフト設定マスタ!$E$14,$AH156="ホール"),"C",IF(AND(希望開始時刻マスタ!AF156&gt;=シフト設定マスタ!$D$15,希望開始時刻マスタ!AF156&lt;シフト設定マスタ!$E$15,$AH156="ホール"),"D",IF(希望開始時刻マスタ!AF156="休み","休み","")))))</f>
        <v/>
      </c>
      <c r="AG156" s="142" t="str">
        <f>IF(AND(希望開始時刻マスタ!AG156&gt;=シフト設定マスタ!$D$12,希望開始時刻マスタ!AG156&lt;シフト設定マスタ!$E$12,$AH156="キッチン"),"A",IF(AND(希望開始時刻マスタ!AG156&gt;=シフト設定マスタ!$D$13,希望開始時刻マスタ!AG156&lt;シフト設定マスタ!$E$13,$AH156="キッチン"),"B",IF(AND(希望開始時刻マスタ!AG156&gt;=シフト設定マスタ!$D$14,希望開始時刻マスタ!AG156&lt;シフト設定マスタ!$E$14,$AH156="ホール"),"C",IF(AND(希望開始時刻マスタ!AG156&gt;=シフト設定マスタ!$D$15,希望開始時刻マスタ!AG156&lt;シフト設定マスタ!$E$15,$AH156="ホール"),"D",IF(希望開始時刻マスタ!AG156="休み","休み","")))))</f>
        <v/>
      </c>
      <c r="AH156" s="143">
        <f>スタッフマスタ!L28</f>
        <v>0</v>
      </c>
    </row>
    <row r="157" spans="2:34" x14ac:dyDescent="0.4">
      <c r="B157" s="17" t="s">
        <v>76</v>
      </c>
      <c r="C157" s="142" t="str">
        <f>IF(AND(希望開始時刻マスタ!C157&gt;=シフト設定マスタ!$D$12,希望開始時刻マスタ!C157&lt;シフト設定マスタ!$E$12,$AH157="キッチン"),"A",IF(AND(希望開始時刻マスタ!C157&gt;=シフト設定マスタ!$D$13,希望開始時刻マスタ!C157&lt;シフト設定マスタ!$E$13,$AH157="キッチン"),"B",IF(AND(希望開始時刻マスタ!C157&gt;=シフト設定マスタ!$D$14,希望開始時刻マスタ!C157&lt;シフト設定マスタ!$E$14,$AH157="ホール"),"C",IF(AND(希望開始時刻マスタ!C157&gt;=シフト設定マスタ!$D$15,希望開始時刻マスタ!C157&lt;シフト設定マスタ!$E$15,$AH157="ホール"),"D",IF(希望開始時刻マスタ!C157="休み","休み","")))))</f>
        <v/>
      </c>
      <c r="D157" s="142" t="str">
        <f>IF(AND(希望開始時刻マスタ!D157&gt;=シフト設定マスタ!$D$12,希望開始時刻マスタ!D157&lt;シフト設定マスタ!$E$12,$AH157="キッチン"),"A",IF(AND(希望開始時刻マスタ!D157&gt;=シフト設定マスタ!$D$13,希望開始時刻マスタ!D157&lt;シフト設定マスタ!$E$13,$AH157="キッチン"),"B",IF(AND(希望開始時刻マスタ!D157&gt;=シフト設定マスタ!$D$14,希望開始時刻マスタ!D157&lt;シフト設定マスタ!$E$14,$AH157="ホール"),"C",IF(AND(希望開始時刻マスタ!D157&gt;=シフト設定マスタ!$D$15,希望開始時刻マスタ!D157&lt;シフト設定マスタ!$E$15,$AH157="ホール"),"D",IF(希望開始時刻マスタ!D157="休み","休み","")))))</f>
        <v/>
      </c>
      <c r="E157" s="142" t="str">
        <f>IF(AND(希望開始時刻マスタ!E157&gt;=シフト設定マスタ!$D$12,希望開始時刻マスタ!E157&lt;シフト設定マスタ!$E$12,$AH157="キッチン"),"A",IF(AND(希望開始時刻マスタ!E157&gt;=シフト設定マスタ!$D$13,希望開始時刻マスタ!E157&lt;シフト設定マスタ!$E$13,$AH157="キッチン"),"B",IF(AND(希望開始時刻マスタ!E157&gt;=シフト設定マスタ!$D$14,希望開始時刻マスタ!E157&lt;シフト設定マスタ!$E$14,$AH157="ホール"),"C",IF(AND(希望開始時刻マスタ!E157&gt;=シフト設定マスタ!$D$15,希望開始時刻マスタ!E157&lt;シフト設定マスタ!$E$15,$AH157="ホール"),"D",IF(希望開始時刻マスタ!E157="休み","休み","")))))</f>
        <v/>
      </c>
      <c r="F157" s="142" t="str">
        <f>IF(AND(希望開始時刻マスタ!F157&gt;=シフト設定マスタ!$D$12,希望開始時刻マスタ!F157&lt;シフト設定マスタ!$E$12,$AH157="キッチン"),"A",IF(AND(希望開始時刻マスタ!F157&gt;=シフト設定マスタ!$D$13,希望開始時刻マスタ!F157&lt;シフト設定マスタ!$E$13,$AH157="キッチン"),"B",IF(AND(希望開始時刻マスタ!F157&gt;=シフト設定マスタ!$D$14,希望開始時刻マスタ!F157&lt;シフト設定マスタ!$E$14,$AH157="ホール"),"C",IF(AND(希望開始時刻マスタ!F157&gt;=シフト設定マスタ!$D$15,希望開始時刻マスタ!F157&lt;シフト設定マスタ!$E$15,$AH157="ホール"),"D",IF(希望開始時刻マスタ!F157="休み","休み","")))))</f>
        <v/>
      </c>
      <c r="G157" s="142" t="str">
        <f>IF(AND(希望開始時刻マスタ!G157&gt;=シフト設定マスタ!$D$12,希望開始時刻マスタ!G157&lt;シフト設定マスタ!$E$12,$AH157="キッチン"),"A",IF(AND(希望開始時刻マスタ!G157&gt;=シフト設定マスタ!$D$13,希望開始時刻マスタ!G157&lt;シフト設定マスタ!$E$13,$AH157="キッチン"),"B",IF(AND(希望開始時刻マスタ!G157&gt;=シフト設定マスタ!$D$14,希望開始時刻マスタ!G157&lt;シフト設定マスタ!$E$14,$AH157="ホール"),"C",IF(AND(希望開始時刻マスタ!G157&gt;=シフト設定マスタ!$D$15,希望開始時刻マスタ!G157&lt;シフト設定マスタ!$E$15,$AH157="ホール"),"D",IF(希望開始時刻マスタ!G157="休み","休み","")))))</f>
        <v/>
      </c>
      <c r="H157" s="142" t="str">
        <f>IF(AND(希望開始時刻マスタ!H157&gt;=シフト設定マスタ!$D$12,希望開始時刻マスタ!H157&lt;シフト設定マスタ!$E$12,$AH157="キッチン"),"A",IF(AND(希望開始時刻マスタ!H157&gt;=シフト設定マスタ!$D$13,希望開始時刻マスタ!H157&lt;シフト設定マスタ!$E$13,$AH157="キッチン"),"B",IF(AND(希望開始時刻マスタ!H157&gt;=シフト設定マスタ!$D$14,希望開始時刻マスタ!H157&lt;シフト設定マスタ!$E$14,$AH157="ホール"),"C",IF(AND(希望開始時刻マスタ!H157&gt;=シフト設定マスタ!$D$15,希望開始時刻マスタ!H157&lt;シフト設定マスタ!$E$15,$AH157="ホール"),"D",IF(希望開始時刻マスタ!H157="休み","休み","")))))</f>
        <v/>
      </c>
      <c r="I157" s="142" t="str">
        <f>IF(AND(希望開始時刻マスタ!I157&gt;=シフト設定マスタ!$D$12,希望開始時刻マスタ!I157&lt;シフト設定マスタ!$E$12,$AH157="キッチン"),"A",IF(AND(希望開始時刻マスタ!I157&gt;=シフト設定マスタ!$D$13,希望開始時刻マスタ!I157&lt;シフト設定マスタ!$E$13,$AH157="キッチン"),"B",IF(AND(希望開始時刻マスタ!I157&gt;=シフト設定マスタ!$D$14,希望開始時刻マスタ!I157&lt;シフト設定マスタ!$E$14,$AH157="ホール"),"C",IF(AND(希望開始時刻マスタ!I157&gt;=シフト設定マスタ!$D$15,希望開始時刻マスタ!I157&lt;シフト設定マスタ!$E$15,$AH157="ホール"),"D",IF(希望開始時刻マスタ!I157="休み","休み","")))))</f>
        <v/>
      </c>
      <c r="J157" s="142" t="str">
        <f>IF(AND(希望開始時刻マスタ!J157&gt;=シフト設定マスタ!$D$12,希望開始時刻マスタ!J157&lt;シフト設定マスタ!$E$12,$AH157="キッチン"),"A",IF(AND(希望開始時刻マスタ!J157&gt;=シフト設定マスタ!$D$13,希望開始時刻マスタ!J157&lt;シフト設定マスタ!$E$13,$AH157="キッチン"),"B",IF(AND(希望開始時刻マスタ!J157&gt;=シフト設定マスタ!$D$14,希望開始時刻マスタ!J157&lt;シフト設定マスタ!$E$14,$AH157="ホール"),"C",IF(AND(希望開始時刻マスタ!J157&gt;=シフト設定マスタ!$D$15,希望開始時刻マスタ!J157&lt;シフト設定マスタ!$E$15,$AH157="ホール"),"D",IF(希望開始時刻マスタ!J157="休み","休み","")))))</f>
        <v/>
      </c>
      <c r="K157" s="142" t="str">
        <f>IF(AND(希望開始時刻マスタ!K157&gt;=シフト設定マスタ!$D$12,希望開始時刻マスタ!K157&lt;シフト設定マスタ!$E$12,$AH157="キッチン"),"A",IF(AND(希望開始時刻マスタ!K157&gt;=シフト設定マスタ!$D$13,希望開始時刻マスタ!K157&lt;シフト設定マスタ!$E$13,$AH157="キッチン"),"B",IF(AND(希望開始時刻マスタ!K157&gt;=シフト設定マスタ!$D$14,希望開始時刻マスタ!K157&lt;シフト設定マスタ!$E$14,$AH157="ホール"),"C",IF(AND(希望開始時刻マスタ!K157&gt;=シフト設定マスタ!$D$15,希望開始時刻マスタ!K157&lt;シフト設定マスタ!$E$15,$AH157="ホール"),"D",IF(希望開始時刻マスタ!K157="休み","休み","")))))</f>
        <v/>
      </c>
      <c r="L157" s="142" t="str">
        <f>IF(AND(希望開始時刻マスタ!L157&gt;=シフト設定マスタ!$D$12,希望開始時刻マスタ!L157&lt;シフト設定マスタ!$E$12,$AH157="キッチン"),"A",IF(AND(希望開始時刻マスタ!L157&gt;=シフト設定マスタ!$D$13,希望開始時刻マスタ!L157&lt;シフト設定マスタ!$E$13,$AH157="キッチン"),"B",IF(AND(希望開始時刻マスタ!L157&gt;=シフト設定マスタ!$D$14,希望開始時刻マスタ!L157&lt;シフト設定マスタ!$E$14,$AH157="ホール"),"C",IF(AND(希望開始時刻マスタ!L157&gt;=シフト設定マスタ!$D$15,希望開始時刻マスタ!L157&lt;シフト設定マスタ!$E$15,$AH157="ホール"),"D",IF(希望開始時刻マスタ!L157="休み","休み","")))))</f>
        <v/>
      </c>
      <c r="M157" s="142" t="str">
        <f>IF(AND(希望開始時刻マスタ!M157&gt;=シフト設定マスタ!$D$12,希望開始時刻マスタ!M157&lt;シフト設定マスタ!$E$12,$AH157="キッチン"),"A",IF(AND(希望開始時刻マスタ!M157&gt;=シフト設定マスタ!$D$13,希望開始時刻マスタ!M157&lt;シフト設定マスタ!$E$13,$AH157="キッチン"),"B",IF(AND(希望開始時刻マスタ!M157&gt;=シフト設定マスタ!$D$14,希望開始時刻マスタ!M157&lt;シフト設定マスタ!$E$14,$AH157="ホール"),"C",IF(AND(希望開始時刻マスタ!M157&gt;=シフト設定マスタ!$D$15,希望開始時刻マスタ!M157&lt;シフト設定マスタ!$E$15,$AH157="ホール"),"D",IF(希望開始時刻マスタ!M157="休み","休み","")))))</f>
        <v/>
      </c>
      <c r="N157" s="142" t="str">
        <f>IF(AND(希望開始時刻マスタ!N157&gt;=シフト設定マスタ!$D$12,希望開始時刻マスタ!N157&lt;シフト設定マスタ!$E$12,$AH157="キッチン"),"A",IF(AND(希望開始時刻マスタ!N157&gt;=シフト設定マスタ!$D$13,希望開始時刻マスタ!N157&lt;シフト設定マスタ!$E$13,$AH157="キッチン"),"B",IF(AND(希望開始時刻マスタ!N157&gt;=シフト設定マスタ!$D$14,希望開始時刻マスタ!N157&lt;シフト設定マスタ!$E$14,$AH157="ホール"),"C",IF(AND(希望開始時刻マスタ!N157&gt;=シフト設定マスタ!$D$15,希望開始時刻マスタ!N157&lt;シフト設定マスタ!$E$15,$AH157="ホール"),"D",IF(希望開始時刻マスタ!N157="休み","休み","")))))</f>
        <v/>
      </c>
      <c r="O157" s="142" t="str">
        <f>IF(AND(希望開始時刻マスタ!O157&gt;=シフト設定マスタ!$D$12,希望開始時刻マスタ!O157&lt;シフト設定マスタ!$E$12,$AH157="キッチン"),"A",IF(AND(希望開始時刻マスタ!O157&gt;=シフト設定マスタ!$D$13,希望開始時刻マスタ!O157&lt;シフト設定マスタ!$E$13,$AH157="キッチン"),"B",IF(AND(希望開始時刻マスタ!O157&gt;=シフト設定マスタ!$D$14,希望開始時刻マスタ!O157&lt;シフト設定マスタ!$E$14,$AH157="ホール"),"C",IF(AND(希望開始時刻マスタ!O157&gt;=シフト設定マスタ!$D$15,希望開始時刻マスタ!O157&lt;シフト設定マスタ!$E$15,$AH157="ホール"),"D",IF(希望開始時刻マスタ!O157="休み","休み","")))))</f>
        <v/>
      </c>
      <c r="P157" s="142" t="str">
        <f>IF(AND(希望開始時刻マスタ!P157&gt;=シフト設定マスタ!$D$12,希望開始時刻マスタ!P157&lt;シフト設定マスタ!$E$12,$AH157="キッチン"),"A",IF(AND(希望開始時刻マスタ!P157&gt;=シフト設定マスタ!$D$13,希望開始時刻マスタ!P157&lt;シフト設定マスタ!$E$13,$AH157="キッチン"),"B",IF(AND(希望開始時刻マスタ!P157&gt;=シフト設定マスタ!$D$14,希望開始時刻マスタ!P157&lt;シフト設定マスタ!$E$14,$AH157="ホール"),"C",IF(AND(希望開始時刻マスタ!P157&gt;=シフト設定マスタ!$D$15,希望開始時刻マスタ!P157&lt;シフト設定マスタ!$E$15,$AH157="ホール"),"D",IF(希望開始時刻マスタ!P157="休み","休み","")))))</f>
        <v/>
      </c>
      <c r="Q157" s="142" t="str">
        <f>IF(AND(希望開始時刻マスタ!Q157&gt;=シフト設定マスタ!$D$12,希望開始時刻マスタ!Q157&lt;シフト設定マスタ!$E$12,$AH157="キッチン"),"A",IF(AND(希望開始時刻マスタ!Q157&gt;=シフト設定マスタ!$D$13,希望開始時刻マスタ!Q157&lt;シフト設定マスタ!$E$13,$AH157="キッチン"),"B",IF(AND(希望開始時刻マスタ!Q157&gt;=シフト設定マスタ!$D$14,希望開始時刻マスタ!Q157&lt;シフト設定マスタ!$E$14,$AH157="ホール"),"C",IF(AND(希望開始時刻マスタ!Q157&gt;=シフト設定マスタ!$D$15,希望開始時刻マスタ!Q157&lt;シフト設定マスタ!$E$15,$AH157="ホール"),"D",IF(希望開始時刻マスタ!Q157="休み","休み","")))))</f>
        <v/>
      </c>
      <c r="R157" s="142" t="str">
        <f>IF(AND(希望開始時刻マスタ!R157&gt;=シフト設定マスタ!$D$12,希望開始時刻マスタ!R157&lt;シフト設定マスタ!$E$12,$AH157="キッチン"),"A",IF(AND(希望開始時刻マスタ!R157&gt;=シフト設定マスタ!$D$13,希望開始時刻マスタ!R157&lt;シフト設定マスタ!$E$13,$AH157="キッチン"),"B",IF(AND(希望開始時刻マスタ!R157&gt;=シフト設定マスタ!$D$14,希望開始時刻マスタ!R157&lt;シフト設定マスタ!$E$14,$AH157="ホール"),"C",IF(AND(希望開始時刻マスタ!R157&gt;=シフト設定マスタ!$D$15,希望開始時刻マスタ!R157&lt;シフト設定マスタ!$E$15,$AH157="ホール"),"D",IF(希望開始時刻マスタ!R157="休み","休み","")))))</f>
        <v/>
      </c>
      <c r="S157" s="142" t="str">
        <f>IF(AND(希望開始時刻マスタ!S157&gt;=シフト設定マスタ!$D$12,希望開始時刻マスタ!S157&lt;シフト設定マスタ!$E$12,$AH157="キッチン"),"A",IF(AND(希望開始時刻マスタ!S157&gt;=シフト設定マスタ!$D$13,希望開始時刻マスタ!S157&lt;シフト設定マスタ!$E$13,$AH157="キッチン"),"B",IF(AND(希望開始時刻マスタ!S157&gt;=シフト設定マスタ!$D$14,希望開始時刻マスタ!S157&lt;シフト設定マスタ!$E$14,$AH157="ホール"),"C",IF(AND(希望開始時刻マスタ!S157&gt;=シフト設定マスタ!$D$15,希望開始時刻マスタ!S157&lt;シフト設定マスタ!$E$15,$AH157="ホール"),"D",IF(希望開始時刻マスタ!S157="休み","休み","")))))</f>
        <v/>
      </c>
      <c r="T157" s="142" t="str">
        <f>IF(AND(希望開始時刻マスタ!T157&gt;=シフト設定マスタ!$D$12,希望開始時刻マスタ!T157&lt;シフト設定マスタ!$E$12,$AH157="キッチン"),"A",IF(AND(希望開始時刻マスタ!T157&gt;=シフト設定マスタ!$D$13,希望開始時刻マスタ!T157&lt;シフト設定マスタ!$E$13,$AH157="キッチン"),"B",IF(AND(希望開始時刻マスタ!T157&gt;=シフト設定マスタ!$D$14,希望開始時刻マスタ!T157&lt;シフト設定マスタ!$E$14,$AH157="ホール"),"C",IF(AND(希望開始時刻マスタ!T157&gt;=シフト設定マスタ!$D$15,希望開始時刻マスタ!T157&lt;シフト設定マスタ!$E$15,$AH157="ホール"),"D",IF(希望開始時刻マスタ!T157="休み","休み","")))))</f>
        <v/>
      </c>
      <c r="U157" s="142" t="str">
        <f>IF(AND(希望開始時刻マスタ!U157&gt;=シフト設定マスタ!$D$12,希望開始時刻マスタ!U157&lt;シフト設定マスタ!$E$12,$AH157="キッチン"),"A",IF(AND(希望開始時刻マスタ!U157&gt;=シフト設定マスタ!$D$13,希望開始時刻マスタ!U157&lt;シフト設定マスタ!$E$13,$AH157="キッチン"),"B",IF(AND(希望開始時刻マスタ!U157&gt;=シフト設定マスタ!$D$14,希望開始時刻マスタ!U157&lt;シフト設定マスタ!$E$14,$AH157="ホール"),"C",IF(AND(希望開始時刻マスタ!U157&gt;=シフト設定マスタ!$D$15,希望開始時刻マスタ!U157&lt;シフト設定マスタ!$E$15,$AH157="ホール"),"D",IF(希望開始時刻マスタ!U157="休み","休み","")))))</f>
        <v/>
      </c>
      <c r="V157" s="142" t="str">
        <f>IF(AND(希望開始時刻マスタ!V157&gt;=シフト設定マスタ!$D$12,希望開始時刻マスタ!V157&lt;シフト設定マスタ!$E$12,$AH157="キッチン"),"A",IF(AND(希望開始時刻マスタ!V157&gt;=シフト設定マスタ!$D$13,希望開始時刻マスタ!V157&lt;シフト設定マスタ!$E$13,$AH157="キッチン"),"B",IF(AND(希望開始時刻マスタ!V157&gt;=シフト設定マスタ!$D$14,希望開始時刻マスタ!V157&lt;シフト設定マスタ!$E$14,$AH157="ホール"),"C",IF(AND(希望開始時刻マスタ!V157&gt;=シフト設定マスタ!$D$15,希望開始時刻マスタ!V157&lt;シフト設定マスタ!$E$15,$AH157="ホール"),"D",IF(希望開始時刻マスタ!V157="休み","休み","")))))</f>
        <v/>
      </c>
      <c r="W157" s="142" t="str">
        <f>IF(AND(希望開始時刻マスタ!W157&gt;=シフト設定マスタ!$D$12,希望開始時刻マスタ!W157&lt;シフト設定マスタ!$E$12,$AH157="キッチン"),"A",IF(AND(希望開始時刻マスタ!W157&gt;=シフト設定マスタ!$D$13,希望開始時刻マスタ!W157&lt;シフト設定マスタ!$E$13,$AH157="キッチン"),"B",IF(AND(希望開始時刻マスタ!W157&gt;=シフト設定マスタ!$D$14,希望開始時刻マスタ!W157&lt;シフト設定マスタ!$E$14,$AH157="ホール"),"C",IF(AND(希望開始時刻マスタ!W157&gt;=シフト設定マスタ!$D$15,希望開始時刻マスタ!W157&lt;シフト設定マスタ!$E$15,$AH157="ホール"),"D",IF(希望開始時刻マスタ!W157="休み","休み","")))))</f>
        <v/>
      </c>
      <c r="X157" s="142" t="str">
        <f>IF(AND(希望開始時刻マスタ!X157&gt;=シフト設定マスタ!$D$12,希望開始時刻マスタ!X157&lt;シフト設定マスタ!$E$12,$AH157="キッチン"),"A",IF(AND(希望開始時刻マスタ!X157&gt;=シフト設定マスタ!$D$13,希望開始時刻マスタ!X157&lt;シフト設定マスタ!$E$13,$AH157="キッチン"),"B",IF(AND(希望開始時刻マスタ!X157&gt;=シフト設定マスタ!$D$14,希望開始時刻マスタ!X157&lt;シフト設定マスタ!$E$14,$AH157="ホール"),"C",IF(AND(希望開始時刻マスタ!X157&gt;=シフト設定マスタ!$D$15,希望開始時刻マスタ!X157&lt;シフト設定マスタ!$E$15,$AH157="ホール"),"D",IF(希望開始時刻マスタ!X157="休み","休み","")))))</f>
        <v/>
      </c>
      <c r="Y157" s="142" t="str">
        <f>IF(AND(希望開始時刻マスタ!Y157&gt;=シフト設定マスタ!$D$12,希望開始時刻マスタ!Y157&lt;シフト設定マスタ!$E$12,$AH157="キッチン"),"A",IF(AND(希望開始時刻マスタ!Y157&gt;=シフト設定マスタ!$D$13,希望開始時刻マスタ!Y157&lt;シフト設定マスタ!$E$13,$AH157="キッチン"),"B",IF(AND(希望開始時刻マスタ!Y157&gt;=シフト設定マスタ!$D$14,希望開始時刻マスタ!Y157&lt;シフト設定マスタ!$E$14,$AH157="ホール"),"C",IF(AND(希望開始時刻マスタ!Y157&gt;=シフト設定マスタ!$D$15,希望開始時刻マスタ!Y157&lt;シフト設定マスタ!$E$15,$AH157="ホール"),"D",IF(希望開始時刻マスタ!Y157="休み","休み","")))))</f>
        <v/>
      </c>
      <c r="Z157" s="142" t="str">
        <f>IF(AND(希望開始時刻マスタ!Z157&gt;=シフト設定マスタ!$D$12,希望開始時刻マスタ!Z157&lt;シフト設定マスタ!$E$12,$AH157="キッチン"),"A",IF(AND(希望開始時刻マスタ!Z157&gt;=シフト設定マスタ!$D$13,希望開始時刻マスタ!Z157&lt;シフト設定マスタ!$E$13,$AH157="キッチン"),"B",IF(AND(希望開始時刻マスタ!Z157&gt;=シフト設定マスタ!$D$14,希望開始時刻マスタ!Z157&lt;シフト設定マスタ!$E$14,$AH157="ホール"),"C",IF(AND(希望開始時刻マスタ!Z157&gt;=シフト設定マスタ!$D$15,希望開始時刻マスタ!Z157&lt;シフト設定マスタ!$E$15,$AH157="ホール"),"D",IF(希望開始時刻マスタ!Z157="休み","休み","")))))</f>
        <v/>
      </c>
      <c r="AA157" s="142" t="str">
        <f>IF(AND(希望開始時刻マスタ!AA157&gt;=シフト設定マスタ!$D$12,希望開始時刻マスタ!AA157&lt;シフト設定マスタ!$E$12,$AH157="キッチン"),"A",IF(AND(希望開始時刻マスタ!AA157&gt;=シフト設定マスタ!$D$13,希望開始時刻マスタ!AA157&lt;シフト設定マスタ!$E$13,$AH157="キッチン"),"B",IF(AND(希望開始時刻マスタ!AA157&gt;=シフト設定マスタ!$D$14,希望開始時刻マスタ!AA157&lt;シフト設定マスタ!$E$14,$AH157="ホール"),"C",IF(AND(希望開始時刻マスタ!AA157&gt;=シフト設定マスタ!$D$15,希望開始時刻マスタ!AA157&lt;シフト設定マスタ!$E$15,$AH157="ホール"),"D",IF(希望開始時刻マスタ!AA157="休み","休み","")))))</f>
        <v/>
      </c>
      <c r="AB157" s="142" t="str">
        <f>IF(AND(希望開始時刻マスタ!AB157&gt;=シフト設定マスタ!$D$12,希望開始時刻マスタ!AB157&lt;シフト設定マスタ!$E$12,$AH157="キッチン"),"A",IF(AND(希望開始時刻マスタ!AB157&gt;=シフト設定マスタ!$D$13,希望開始時刻マスタ!AB157&lt;シフト設定マスタ!$E$13,$AH157="キッチン"),"B",IF(AND(希望開始時刻マスタ!AB157&gt;=シフト設定マスタ!$D$14,希望開始時刻マスタ!AB157&lt;シフト設定マスタ!$E$14,$AH157="ホール"),"C",IF(AND(希望開始時刻マスタ!AB157&gt;=シフト設定マスタ!$D$15,希望開始時刻マスタ!AB157&lt;シフト設定マスタ!$E$15,$AH157="ホール"),"D",IF(希望開始時刻マスタ!AB157="休み","休み","")))))</f>
        <v/>
      </c>
      <c r="AC157" s="142" t="str">
        <f>IF(AND(希望開始時刻マスタ!AC157&gt;=シフト設定マスタ!$D$12,希望開始時刻マスタ!AC157&lt;シフト設定マスタ!$E$12,$AH157="キッチン"),"A",IF(AND(希望開始時刻マスタ!AC157&gt;=シフト設定マスタ!$D$13,希望開始時刻マスタ!AC157&lt;シフト設定マスタ!$E$13,$AH157="キッチン"),"B",IF(AND(希望開始時刻マスタ!AC157&gt;=シフト設定マスタ!$D$14,希望開始時刻マスタ!AC157&lt;シフト設定マスタ!$E$14,$AH157="ホール"),"C",IF(AND(希望開始時刻マスタ!AC157&gt;=シフト設定マスタ!$D$15,希望開始時刻マスタ!AC157&lt;シフト設定マスタ!$E$15,$AH157="ホール"),"D",IF(希望開始時刻マスタ!AC157="休み","休み","")))))</f>
        <v/>
      </c>
      <c r="AD157" s="142" t="str">
        <f>IF(AND(希望開始時刻マスタ!AD157&gt;=シフト設定マスタ!$D$12,希望開始時刻マスタ!AD157&lt;シフト設定マスタ!$E$12,$AH157="キッチン"),"A",IF(AND(希望開始時刻マスタ!AD157&gt;=シフト設定マスタ!$D$13,希望開始時刻マスタ!AD157&lt;シフト設定マスタ!$E$13,$AH157="キッチン"),"B",IF(AND(希望開始時刻マスタ!AD157&gt;=シフト設定マスタ!$D$14,希望開始時刻マスタ!AD157&lt;シフト設定マスタ!$E$14,$AH157="ホール"),"C",IF(AND(希望開始時刻マスタ!AD157&gt;=シフト設定マスタ!$D$15,希望開始時刻マスタ!AD157&lt;シフト設定マスタ!$E$15,$AH157="ホール"),"D",IF(希望開始時刻マスタ!AD157="休み","休み","")))))</f>
        <v/>
      </c>
      <c r="AE157" s="142" t="str">
        <f>IF(AND(希望開始時刻マスタ!AE157&gt;=シフト設定マスタ!$D$12,希望開始時刻マスタ!AE157&lt;シフト設定マスタ!$E$12,$AH157="キッチン"),"A",IF(AND(希望開始時刻マスタ!AE157&gt;=シフト設定マスタ!$D$13,希望開始時刻マスタ!AE157&lt;シフト設定マスタ!$E$13,$AH157="キッチン"),"B",IF(AND(希望開始時刻マスタ!AE157&gt;=シフト設定マスタ!$D$14,希望開始時刻マスタ!AE157&lt;シフト設定マスタ!$E$14,$AH157="ホール"),"C",IF(AND(希望開始時刻マスタ!AE157&gt;=シフト設定マスタ!$D$15,希望開始時刻マスタ!AE157&lt;シフト設定マスタ!$E$15,$AH157="ホール"),"D",IF(希望開始時刻マスタ!AE157="休み","休み","")))))</f>
        <v/>
      </c>
      <c r="AF157" s="142" t="str">
        <f>IF(AND(希望開始時刻マスタ!AF157&gt;=シフト設定マスタ!$D$12,希望開始時刻マスタ!AF157&lt;シフト設定マスタ!$E$12,$AH157="キッチン"),"A",IF(AND(希望開始時刻マスタ!AF157&gt;=シフト設定マスタ!$D$13,希望開始時刻マスタ!AF157&lt;シフト設定マスタ!$E$13,$AH157="キッチン"),"B",IF(AND(希望開始時刻マスタ!AF157&gt;=シフト設定マスタ!$D$14,希望開始時刻マスタ!AF157&lt;シフト設定マスタ!$E$14,$AH157="ホール"),"C",IF(AND(希望開始時刻マスタ!AF157&gt;=シフト設定マスタ!$D$15,希望開始時刻マスタ!AF157&lt;シフト設定マスタ!$E$15,$AH157="ホール"),"D",IF(希望開始時刻マスタ!AF157="休み","休み","")))))</f>
        <v/>
      </c>
      <c r="AG157" s="142" t="str">
        <f>IF(AND(希望開始時刻マスタ!AG157&gt;=シフト設定マスタ!$D$12,希望開始時刻マスタ!AG157&lt;シフト設定マスタ!$E$12,$AH157="キッチン"),"A",IF(AND(希望開始時刻マスタ!AG157&gt;=シフト設定マスタ!$D$13,希望開始時刻マスタ!AG157&lt;シフト設定マスタ!$E$13,$AH157="キッチン"),"B",IF(AND(希望開始時刻マスタ!AG157&gt;=シフト設定マスタ!$D$14,希望開始時刻マスタ!AG157&lt;シフト設定マスタ!$E$14,$AH157="ホール"),"C",IF(AND(希望開始時刻マスタ!AG157&gt;=シフト設定マスタ!$D$15,希望開始時刻マスタ!AG157&lt;シフト設定マスタ!$E$15,$AH157="ホール"),"D",IF(希望開始時刻マスタ!AG157="休み","休み","")))))</f>
        <v/>
      </c>
      <c r="AH157" s="143">
        <f>スタッフマスタ!L29</f>
        <v>0</v>
      </c>
    </row>
    <row r="158" spans="2:34" x14ac:dyDescent="0.4">
      <c r="B158" s="17" t="s">
        <v>77</v>
      </c>
      <c r="C158" s="142" t="str">
        <f>IF(AND(希望開始時刻マスタ!C158&gt;=シフト設定マスタ!$D$12,希望開始時刻マスタ!C158&lt;シフト設定マスタ!$E$12,$AH158="キッチン"),"A",IF(AND(希望開始時刻マスタ!C158&gt;=シフト設定マスタ!$D$13,希望開始時刻マスタ!C158&lt;シフト設定マスタ!$E$13,$AH158="キッチン"),"B",IF(AND(希望開始時刻マスタ!C158&gt;=シフト設定マスタ!$D$14,希望開始時刻マスタ!C158&lt;シフト設定マスタ!$E$14,$AH158="ホール"),"C",IF(AND(希望開始時刻マスタ!C158&gt;=シフト設定マスタ!$D$15,希望開始時刻マスタ!C158&lt;シフト設定マスタ!$E$15,$AH158="ホール"),"D",IF(希望開始時刻マスタ!C158="休み","休み","")))))</f>
        <v/>
      </c>
      <c r="D158" s="142" t="str">
        <f>IF(AND(希望開始時刻マスタ!D158&gt;=シフト設定マスタ!$D$12,希望開始時刻マスタ!D158&lt;シフト設定マスタ!$E$12,$AH158="キッチン"),"A",IF(AND(希望開始時刻マスタ!D158&gt;=シフト設定マスタ!$D$13,希望開始時刻マスタ!D158&lt;シフト設定マスタ!$E$13,$AH158="キッチン"),"B",IF(AND(希望開始時刻マスタ!D158&gt;=シフト設定マスタ!$D$14,希望開始時刻マスタ!D158&lt;シフト設定マスタ!$E$14,$AH158="ホール"),"C",IF(AND(希望開始時刻マスタ!D158&gt;=シフト設定マスタ!$D$15,希望開始時刻マスタ!D158&lt;シフト設定マスタ!$E$15,$AH158="ホール"),"D",IF(希望開始時刻マスタ!D158="休み","休み","")))))</f>
        <v/>
      </c>
      <c r="E158" s="142" t="str">
        <f>IF(AND(希望開始時刻マスタ!E158&gt;=シフト設定マスタ!$D$12,希望開始時刻マスタ!E158&lt;シフト設定マスタ!$E$12,$AH158="キッチン"),"A",IF(AND(希望開始時刻マスタ!E158&gt;=シフト設定マスタ!$D$13,希望開始時刻マスタ!E158&lt;シフト設定マスタ!$E$13,$AH158="キッチン"),"B",IF(AND(希望開始時刻マスタ!E158&gt;=シフト設定マスタ!$D$14,希望開始時刻マスタ!E158&lt;シフト設定マスタ!$E$14,$AH158="ホール"),"C",IF(AND(希望開始時刻マスタ!E158&gt;=シフト設定マスタ!$D$15,希望開始時刻マスタ!E158&lt;シフト設定マスタ!$E$15,$AH158="ホール"),"D",IF(希望開始時刻マスタ!E158="休み","休み","")))))</f>
        <v/>
      </c>
      <c r="F158" s="142" t="str">
        <f>IF(AND(希望開始時刻マスタ!F158&gt;=シフト設定マスタ!$D$12,希望開始時刻マスタ!F158&lt;シフト設定マスタ!$E$12,$AH158="キッチン"),"A",IF(AND(希望開始時刻マスタ!F158&gt;=シフト設定マスタ!$D$13,希望開始時刻マスタ!F158&lt;シフト設定マスタ!$E$13,$AH158="キッチン"),"B",IF(AND(希望開始時刻マスタ!F158&gt;=シフト設定マスタ!$D$14,希望開始時刻マスタ!F158&lt;シフト設定マスタ!$E$14,$AH158="ホール"),"C",IF(AND(希望開始時刻マスタ!F158&gt;=シフト設定マスタ!$D$15,希望開始時刻マスタ!F158&lt;シフト設定マスタ!$E$15,$AH158="ホール"),"D",IF(希望開始時刻マスタ!F158="休み","休み","")))))</f>
        <v/>
      </c>
      <c r="G158" s="142" t="str">
        <f>IF(AND(希望開始時刻マスタ!G158&gt;=シフト設定マスタ!$D$12,希望開始時刻マスタ!G158&lt;シフト設定マスタ!$E$12,$AH158="キッチン"),"A",IF(AND(希望開始時刻マスタ!G158&gt;=シフト設定マスタ!$D$13,希望開始時刻マスタ!G158&lt;シフト設定マスタ!$E$13,$AH158="キッチン"),"B",IF(AND(希望開始時刻マスタ!G158&gt;=シフト設定マスタ!$D$14,希望開始時刻マスタ!G158&lt;シフト設定マスタ!$E$14,$AH158="ホール"),"C",IF(AND(希望開始時刻マスタ!G158&gt;=シフト設定マスタ!$D$15,希望開始時刻マスタ!G158&lt;シフト設定マスタ!$E$15,$AH158="ホール"),"D",IF(希望開始時刻マスタ!G158="休み","休み","")))))</f>
        <v/>
      </c>
      <c r="H158" s="142" t="str">
        <f>IF(AND(希望開始時刻マスタ!H158&gt;=シフト設定マスタ!$D$12,希望開始時刻マスタ!H158&lt;シフト設定マスタ!$E$12,$AH158="キッチン"),"A",IF(AND(希望開始時刻マスタ!H158&gt;=シフト設定マスタ!$D$13,希望開始時刻マスタ!H158&lt;シフト設定マスタ!$E$13,$AH158="キッチン"),"B",IF(AND(希望開始時刻マスタ!H158&gt;=シフト設定マスタ!$D$14,希望開始時刻マスタ!H158&lt;シフト設定マスタ!$E$14,$AH158="ホール"),"C",IF(AND(希望開始時刻マスタ!H158&gt;=シフト設定マスタ!$D$15,希望開始時刻マスタ!H158&lt;シフト設定マスタ!$E$15,$AH158="ホール"),"D",IF(希望開始時刻マスタ!H158="休み","休み","")))))</f>
        <v/>
      </c>
      <c r="I158" s="142" t="str">
        <f>IF(AND(希望開始時刻マスタ!I158&gt;=シフト設定マスタ!$D$12,希望開始時刻マスタ!I158&lt;シフト設定マスタ!$E$12,$AH158="キッチン"),"A",IF(AND(希望開始時刻マスタ!I158&gt;=シフト設定マスタ!$D$13,希望開始時刻マスタ!I158&lt;シフト設定マスタ!$E$13,$AH158="キッチン"),"B",IF(AND(希望開始時刻マスタ!I158&gt;=シフト設定マスタ!$D$14,希望開始時刻マスタ!I158&lt;シフト設定マスタ!$E$14,$AH158="ホール"),"C",IF(AND(希望開始時刻マスタ!I158&gt;=シフト設定マスタ!$D$15,希望開始時刻マスタ!I158&lt;シフト設定マスタ!$E$15,$AH158="ホール"),"D",IF(希望開始時刻マスタ!I158="休み","休み","")))))</f>
        <v/>
      </c>
      <c r="J158" s="142" t="str">
        <f>IF(AND(希望開始時刻マスタ!J158&gt;=シフト設定マスタ!$D$12,希望開始時刻マスタ!J158&lt;シフト設定マスタ!$E$12,$AH158="キッチン"),"A",IF(AND(希望開始時刻マスタ!J158&gt;=シフト設定マスタ!$D$13,希望開始時刻マスタ!J158&lt;シフト設定マスタ!$E$13,$AH158="キッチン"),"B",IF(AND(希望開始時刻マスタ!J158&gt;=シフト設定マスタ!$D$14,希望開始時刻マスタ!J158&lt;シフト設定マスタ!$E$14,$AH158="ホール"),"C",IF(AND(希望開始時刻マスタ!J158&gt;=シフト設定マスタ!$D$15,希望開始時刻マスタ!J158&lt;シフト設定マスタ!$E$15,$AH158="ホール"),"D",IF(希望開始時刻マスタ!J158="休み","休み","")))))</f>
        <v/>
      </c>
      <c r="K158" s="142" t="str">
        <f>IF(AND(希望開始時刻マスタ!K158&gt;=シフト設定マスタ!$D$12,希望開始時刻マスタ!K158&lt;シフト設定マスタ!$E$12,$AH158="キッチン"),"A",IF(AND(希望開始時刻マスタ!K158&gt;=シフト設定マスタ!$D$13,希望開始時刻マスタ!K158&lt;シフト設定マスタ!$E$13,$AH158="キッチン"),"B",IF(AND(希望開始時刻マスタ!K158&gt;=シフト設定マスタ!$D$14,希望開始時刻マスタ!K158&lt;シフト設定マスタ!$E$14,$AH158="ホール"),"C",IF(AND(希望開始時刻マスタ!K158&gt;=シフト設定マスタ!$D$15,希望開始時刻マスタ!K158&lt;シフト設定マスタ!$E$15,$AH158="ホール"),"D",IF(希望開始時刻マスタ!K158="休み","休み","")))))</f>
        <v/>
      </c>
      <c r="L158" s="142" t="str">
        <f>IF(AND(希望開始時刻マスタ!L158&gt;=シフト設定マスタ!$D$12,希望開始時刻マスタ!L158&lt;シフト設定マスタ!$E$12,$AH158="キッチン"),"A",IF(AND(希望開始時刻マスタ!L158&gt;=シフト設定マスタ!$D$13,希望開始時刻マスタ!L158&lt;シフト設定マスタ!$E$13,$AH158="キッチン"),"B",IF(AND(希望開始時刻マスタ!L158&gt;=シフト設定マスタ!$D$14,希望開始時刻マスタ!L158&lt;シフト設定マスタ!$E$14,$AH158="ホール"),"C",IF(AND(希望開始時刻マスタ!L158&gt;=シフト設定マスタ!$D$15,希望開始時刻マスタ!L158&lt;シフト設定マスタ!$E$15,$AH158="ホール"),"D",IF(希望開始時刻マスタ!L158="休み","休み","")))))</f>
        <v/>
      </c>
      <c r="M158" s="142" t="str">
        <f>IF(AND(希望開始時刻マスタ!M158&gt;=シフト設定マスタ!$D$12,希望開始時刻マスタ!M158&lt;シフト設定マスタ!$E$12,$AH158="キッチン"),"A",IF(AND(希望開始時刻マスタ!M158&gt;=シフト設定マスタ!$D$13,希望開始時刻マスタ!M158&lt;シフト設定マスタ!$E$13,$AH158="キッチン"),"B",IF(AND(希望開始時刻マスタ!M158&gt;=シフト設定マスタ!$D$14,希望開始時刻マスタ!M158&lt;シフト設定マスタ!$E$14,$AH158="ホール"),"C",IF(AND(希望開始時刻マスタ!M158&gt;=シフト設定マスタ!$D$15,希望開始時刻マスタ!M158&lt;シフト設定マスタ!$E$15,$AH158="ホール"),"D",IF(希望開始時刻マスタ!M158="休み","休み","")))))</f>
        <v/>
      </c>
      <c r="N158" s="142" t="str">
        <f>IF(AND(希望開始時刻マスタ!N158&gt;=シフト設定マスタ!$D$12,希望開始時刻マスタ!N158&lt;シフト設定マスタ!$E$12,$AH158="キッチン"),"A",IF(AND(希望開始時刻マスタ!N158&gt;=シフト設定マスタ!$D$13,希望開始時刻マスタ!N158&lt;シフト設定マスタ!$E$13,$AH158="キッチン"),"B",IF(AND(希望開始時刻マスタ!N158&gt;=シフト設定マスタ!$D$14,希望開始時刻マスタ!N158&lt;シフト設定マスタ!$E$14,$AH158="ホール"),"C",IF(AND(希望開始時刻マスタ!N158&gt;=シフト設定マスタ!$D$15,希望開始時刻マスタ!N158&lt;シフト設定マスタ!$E$15,$AH158="ホール"),"D",IF(希望開始時刻マスタ!N158="休み","休み","")))))</f>
        <v/>
      </c>
      <c r="O158" s="142" t="str">
        <f>IF(AND(希望開始時刻マスタ!O158&gt;=シフト設定マスタ!$D$12,希望開始時刻マスタ!O158&lt;シフト設定マスタ!$E$12,$AH158="キッチン"),"A",IF(AND(希望開始時刻マスタ!O158&gt;=シフト設定マスタ!$D$13,希望開始時刻マスタ!O158&lt;シフト設定マスタ!$E$13,$AH158="キッチン"),"B",IF(AND(希望開始時刻マスタ!O158&gt;=シフト設定マスタ!$D$14,希望開始時刻マスタ!O158&lt;シフト設定マスタ!$E$14,$AH158="ホール"),"C",IF(AND(希望開始時刻マスタ!O158&gt;=シフト設定マスタ!$D$15,希望開始時刻マスタ!O158&lt;シフト設定マスタ!$E$15,$AH158="ホール"),"D",IF(希望開始時刻マスタ!O158="休み","休み","")))))</f>
        <v/>
      </c>
      <c r="P158" s="142" t="str">
        <f>IF(AND(希望開始時刻マスタ!P158&gt;=シフト設定マスタ!$D$12,希望開始時刻マスタ!P158&lt;シフト設定マスタ!$E$12,$AH158="キッチン"),"A",IF(AND(希望開始時刻マスタ!P158&gt;=シフト設定マスタ!$D$13,希望開始時刻マスタ!P158&lt;シフト設定マスタ!$E$13,$AH158="キッチン"),"B",IF(AND(希望開始時刻マスタ!P158&gt;=シフト設定マスタ!$D$14,希望開始時刻マスタ!P158&lt;シフト設定マスタ!$E$14,$AH158="ホール"),"C",IF(AND(希望開始時刻マスタ!P158&gt;=シフト設定マスタ!$D$15,希望開始時刻マスタ!P158&lt;シフト設定マスタ!$E$15,$AH158="ホール"),"D",IF(希望開始時刻マスタ!P158="休み","休み","")))))</f>
        <v/>
      </c>
      <c r="Q158" s="142" t="str">
        <f>IF(AND(希望開始時刻マスタ!Q158&gt;=シフト設定マスタ!$D$12,希望開始時刻マスタ!Q158&lt;シフト設定マスタ!$E$12,$AH158="キッチン"),"A",IF(AND(希望開始時刻マスタ!Q158&gt;=シフト設定マスタ!$D$13,希望開始時刻マスタ!Q158&lt;シフト設定マスタ!$E$13,$AH158="キッチン"),"B",IF(AND(希望開始時刻マスタ!Q158&gt;=シフト設定マスタ!$D$14,希望開始時刻マスタ!Q158&lt;シフト設定マスタ!$E$14,$AH158="ホール"),"C",IF(AND(希望開始時刻マスタ!Q158&gt;=シフト設定マスタ!$D$15,希望開始時刻マスタ!Q158&lt;シフト設定マスタ!$E$15,$AH158="ホール"),"D",IF(希望開始時刻マスタ!Q158="休み","休み","")))))</f>
        <v/>
      </c>
      <c r="R158" s="142" t="str">
        <f>IF(AND(希望開始時刻マスタ!R158&gt;=シフト設定マスタ!$D$12,希望開始時刻マスタ!R158&lt;シフト設定マスタ!$E$12,$AH158="キッチン"),"A",IF(AND(希望開始時刻マスタ!R158&gt;=シフト設定マスタ!$D$13,希望開始時刻マスタ!R158&lt;シフト設定マスタ!$E$13,$AH158="キッチン"),"B",IF(AND(希望開始時刻マスタ!R158&gt;=シフト設定マスタ!$D$14,希望開始時刻マスタ!R158&lt;シフト設定マスタ!$E$14,$AH158="ホール"),"C",IF(AND(希望開始時刻マスタ!R158&gt;=シフト設定マスタ!$D$15,希望開始時刻マスタ!R158&lt;シフト設定マスタ!$E$15,$AH158="ホール"),"D",IF(希望開始時刻マスタ!R158="休み","休み","")))))</f>
        <v/>
      </c>
      <c r="S158" s="142" t="str">
        <f>IF(AND(希望開始時刻マスタ!S158&gt;=シフト設定マスタ!$D$12,希望開始時刻マスタ!S158&lt;シフト設定マスタ!$E$12,$AH158="キッチン"),"A",IF(AND(希望開始時刻マスタ!S158&gt;=シフト設定マスタ!$D$13,希望開始時刻マスタ!S158&lt;シフト設定マスタ!$E$13,$AH158="キッチン"),"B",IF(AND(希望開始時刻マスタ!S158&gt;=シフト設定マスタ!$D$14,希望開始時刻マスタ!S158&lt;シフト設定マスタ!$E$14,$AH158="ホール"),"C",IF(AND(希望開始時刻マスタ!S158&gt;=シフト設定マスタ!$D$15,希望開始時刻マスタ!S158&lt;シフト設定マスタ!$E$15,$AH158="ホール"),"D",IF(希望開始時刻マスタ!S158="休み","休み","")))))</f>
        <v/>
      </c>
      <c r="T158" s="142" t="str">
        <f>IF(AND(希望開始時刻マスタ!T158&gt;=シフト設定マスタ!$D$12,希望開始時刻マスタ!T158&lt;シフト設定マスタ!$E$12,$AH158="キッチン"),"A",IF(AND(希望開始時刻マスタ!T158&gt;=シフト設定マスタ!$D$13,希望開始時刻マスタ!T158&lt;シフト設定マスタ!$E$13,$AH158="キッチン"),"B",IF(AND(希望開始時刻マスタ!T158&gt;=シフト設定マスタ!$D$14,希望開始時刻マスタ!T158&lt;シフト設定マスタ!$E$14,$AH158="ホール"),"C",IF(AND(希望開始時刻マスタ!T158&gt;=シフト設定マスタ!$D$15,希望開始時刻マスタ!T158&lt;シフト設定マスタ!$E$15,$AH158="ホール"),"D",IF(希望開始時刻マスタ!T158="休み","休み","")))))</f>
        <v/>
      </c>
      <c r="U158" s="142" t="str">
        <f>IF(AND(希望開始時刻マスタ!U158&gt;=シフト設定マスタ!$D$12,希望開始時刻マスタ!U158&lt;シフト設定マスタ!$E$12,$AH158="キッチン"),"A",IF(AND(希望開始時刻マスタ!U158&gt;=シフト設定マスタ!$D$13,希望開始時刻マスタ!U158&lt;シフト設定マスタ!$E$13,$AH158="キッチン"),"B",IF(AND(希望開始時刻マスタ!U158&gt;=シフト設定マスタ!$D$14,希望開始時刻マスタ!U158&lt;シフト設定マスタ!$E$14,$AH158="ホール"),"C",IF(AND(希望開始時刻マスタ!U158&gt;=シフト設定マスタ!$D$15,希望開始時刻マスタ!U158&lt;シフト設定マスタ!$E$15,$AH158="ホール"),"D",IF(希望開始時刻マスタ!U158="休み","休み","")))))</f>
        <v/>
      </c>
      <c r="V158" s="142" t="str">
        <f>IF(AND(希望開始時刻マスタ!V158&gt;=シフト設定マスタ!$D$12,希望開始時刻マスタ!V158&lt;シフト設定マスタ!$E$12,$AH158="キッチン"),"A",IF(AND(希望開始時刻マスタ!V158&gt;=シフト設定マスタ!$D$13,希望開始時刻マスタ!V158&lt;シフト設定マスタ!$E$13,$AH158="キッチン"),"B",IF(AND(希望開始時刻マスタ!V158&gt;=シフト設定マスタ!$D$14,希望開始時刻マスタ!V158&lt;シフト設定マスタ!$E$14,$AH158="ホール"),"C",IF(AND(希望開始時刻マスタ!V158&gt;=シフト設定マスタ!$D$15,希望開始時刻マスタ!V158&lt;シフト設定マスタ!$E$15,$AH158="ホール"),"D",IF(希望開始時刻マスタ!V158="休み","休み","")))))</f>
        <v/>
      </c>
      <c r="W158" s="142" t="str">
        <f>IF(AND(希望開始時刻マスタ!W158&gt;=シフト設定マスタ!$D$12,希望開始時刻マスタ!W158&lt;シフト設定マスタ!$E$12,$AH158="キッチン"),"A",IF(AND(希望開始時刻マスタ!W158&gt;=シフト設定マスタ!$D$13,希望開始時刻マスタ!W158&lt;シフト設定マスタ!$E$13,$AH158="キッチン"),"B",IF(AND(希望開始時刻マスタ!W158&gt;=シフト設定マスタ!$D$14,希望開始時刻マスタ!W158&lt;シフト設定マスタ!$E$14,$AH158="ホール"),"C",IF(AND(希望開始時刻マスタ!W158&gt;=シフト設定マスタ!$D$15,希望開始時刻マスタ!W158&lt;シフト設定マスタ!$E$15,$AH158="ホール"),"D",IF(希望開始時刻マスタ!W158="休み","休み","")))))</f>
        <v/>
      </c>
      <c r="X158" s="142" t="str">
        <f>IF(AND(希望開始時刻マスタ!X158&gt;=シフト設定マスタ!$D$12,希望開始時刻マスタ!X158&lt;シフト設定マスタ!$E$12,$AH158="キッチン"),"A",IF(AND(希望開始時刻マスタ!X158&gt;=シフト設定マスタ!$D$13,希望開始時刻マスタ!X158&lt;シフト設定マスタ!$E$13,$AH158="キッチン"),"B",IF(AND(希望開始時刻マスタ!X158&gt;=シフト設定マスタ!$D$14,希望開始時刻マスタ!X158&lt;シフト設定マスタ!$E$14,$AH158="ホール"),"C",IF(AND(希望開始時刻マスタ!X158&gt;=シフト設定マスタ!$D$15,希望開始時刻マスタ!X158&lt;シフト設定マスタ!$E$15,$AH158="ホール"),"D",IF(希望開始時刻マスタ!X158="休み","休み","")))))</f>
        <v/>
      </c>
      <c r="Y158" s="142" t="str">
        <f>IF(AND(希望開始時刻マスタ!Y158&gt;=シフト設定マスタ!$D$12,希望開始時刻マスタ!Y158&lt;シフト設定マスタ!$E$12,$AH158="キッチン"),"A",IF(AND(希望開始時刻マスタ!Y158&gt;=シフト設定マスタ!$D$13,希望開始時刻マスタ!Y158&lt;シフト設定マスタ!$E$13,$AH158="キッチン"),"B",IF(AND(希望開始時刻マスタ!Y158&gt;=シフト設定マスタ!$D$14,希望開始時刻マスタ!Y158&lt;シフト設定マスタ!$E$14,$AH158="ホール"),"C",IF(AND(希望開始時刻マスタ!Y158&gt;=シフト設定マスタ!$D$15,希望開始時刻マスタ!Y158&lt;シフト設定マスタ!$E$15,$AH158="ホール"),"D",IF(希望開始時刻マスタ!Y158="休み","休み","")))))</f>
        <v/>
      </c>
      <c r="Z158" s="142" t="str">
        <f>IF(AND(希望開始時刻マスタ!Z158&gt;=シフト設定マスタ!$D$12,希望開始時刻マスタ!Z158&lt;シフト設定マスタ!$E$12,$AH158="キッチン"),"A",IF(AND(希望開始時刻マスタ!Z158&gt;=シフト設定マスタ!$D$13,希望開始時刻マスタ!Z158&lt;シフト設定マスタ!$E$13,$AH158="キッチン"),"B",IF(AND(希望開始時刻マスタ!Z158&gt;=シフト設定マスタ!$D$14,希望開始時刻マスタ!Z158&lt;シフト設定マスタ!$E$14,$AH158="ホール"),"C",IF(AND(希望開始時刻マスタ!Z158&gt;=シフト設定マスタ!$D$15,希望開始時刻マスタ!Z158&lt;シフト設定マスタ!$E$15,$AH158="ホール"),"D",IF(希望開始時刻マスタ!Z158="休み","休み","")))))</f>
        <v/>
      </c>
      <c r="AA158" s="142" t="str">
        <f>IF(AND(希望開始時刻マスタ!AA158&gt;=シフト設定マスタ!$D$12,希望開始時刻マスタ!AA158&lt;シフト設定マスタ!$E$12,$AH158="キッチン"),"A",IF(AND(希望開始時刻マスタ!AA158&gt;=シフト設定マスタ!$D$13,希望開始時刻マスタ!AA158&lt;シフト設定マスタ!$E$13,$AH158="キッチン"),"B",IF(AND(希望開始時刻マスタ!AA158&gt;=シフト設定マスタ!$D$14,希望開始時刻マスタ!AA158&lt;シフト設定マスタ!$E$14,$AH158="ホール"),"C",IF(AND(希望開始時刻マスタ!AA158&gt;=シフト設定マスタ!$D$15,希望開始時刻マスタ!AA158&lt;シフト設定マスタ!$E$15,$AH158="ホール"),"D",IF(希望開始時刻マスタ!AA158="休み","休み","")))))</f>
        <v/>
      </c>
      <c r="AB158" s="142" t="str">
        <f>IF(AND(希望開始時刻マスタ!AB158&gt;=シフト設定マスタ!$D$12,希望開始時刻マスタ!AB158&lt;シフト設定マスタ!$E$12,$AH158="キッチン"),"A",IF(AND(希望開始時刻マスタ!AB158&gt;=シフト設定マスタ!$D$13,希望開始時刻マスタ!AB158&lt;シフト設定マスタ!$E$13,$AH158="キッチン"),"B",IF(AND(希望開始時刻マスタ!AB158&gt;=シフト設定マスタ!$D$14,希望開始時刻マスタ!AB158&lt;シフト設定マスタ!$E$14,$AH158="ホール"),"C",IF(AND(希望開始時刻マスタ!AB158&gt;=シフト設定マスタ!$D$15,希望開始時刻マスタ!AB158&lt;シフト設定マスタ!$E$15,$AH158="ホール"),"D",IF(希望開始時刻マスタ!AB158="休み","休み","")))))</f>
        <v/>
      </c>
      <c r="AC158" s="142" t="str">
        <f>IF(AND(希望開始時刻マスタ!AC158&gt;=シフト設定マスタ!$D$12,希望開始時刻マスタ!AC158&lt;シフト設定マスタ!$E$12,$AH158="キッチン"),"A",IF(AND(希望開始時刻マスタ!AC158&gt;=シフト設定マスタ!$D$13,希望開始時刻マスタ!AC158&lt;シフト設定マスタ!$E$13,$AH158="キッチン"),"B",IF(AND(希望開始時刻マスタ!AC158&gt;=シフト設定マスタ!$D$14,希望開始時刻マスタ!AC158&lt;シフト設定マスタ!$E$14,$AH158="ホール"),"C",IF(AND(希望開始時刻マスタ!AC158&gt;=シフト設定マスタ!$D$15,希望開始時刻マスタ!AC158&lt;シフト設定マスタ!$E$15,$AH158="ホール"),"D",IF(希望開始時刻マスタ!AC158="休み","休み","")))))</f>
        <v/>
      </c>
      <c r="AD158" s="142" t="str">
        <f>IF(AND(希望開始時刻マスタ!AD158&gt;=シフト設定マスタ!$D$12,希望開始時刻マスタ!AD158&lt;シフト設定マスタ!$E$12,$AH158="キッチン"),"A",IF(AND(希望開始時刻マスタ!AD158&gt;=シフト設定マスタ!$D$13,希望開始時刻マスタ!AD158&lt;シフト設定マスタ!$E$13,$AH158="キッチン"),"B",IF(AND(希望開始時刻マスタ!AD158&gt;=シフト設定マスタ!$D$14,希望開始時刻マスタ!AD158&lt;シフト設定マスタ!$E$14,$AH158="ホール"),"C",IF(AND(希望開始時刻マスタ!AD158&gt;=シフト設定マスタ!$D$15,希望開始時刻マスタ!AD158&lt;シフト設定マスタ!$E$15,$AH158="ホール"),"D",IF(希望開始時刻マスタ!AD158="休み","休み","")))))</f>
        <v/>
      </c>
      <c r="AE158" s="142" t="str">
        <f>IF(AND(希望開始時刻マスタ!AE158&gt;=シフト設定マスタ!$D$12,希望開始時刻マスタ!AE158&lt;シフト設定マスタ!$E$12,$AH158="キッチン"),"A",IF(AND(希望開始時刻マスタ!AE158&gt;=シフト設定マスタ!$D$13,希望開始時刻マスタ!AE158&lt;シフト設定マスタ!$E$13,$AH158="キッチン"),"B",IF(AND(希望開始時刻マスタ!AE158&gt;=シフト設定マスタ!$D$14,希望開始時刻マスタ!AE158&lt;シフト設定マスタ!$E$14,$AH158="ホール"),"C",IF(AND(希望開始時刻マスタ!AE158&gt;=シフト設定マスタ!$D$15,希望開始時刻マスタ!AE158&lt;シフト設定マスタ!$E$15,$AH158="ホール"),"D",IF(希望開始時刻マスタ!AE158="休み","休み","")))))</f>
        <v/>
      </c>
      <c r="AF158" s="142" t="str">
        <f>IF(AND(希望開始時刻マスタ!AF158&gt;=シフト設定マスタ!$D$12,希望開始時刻マスタ!AF158&lt;シフト設定マスタ!$E$12,$AH158="キッチン"),"A",IF(AND(希望開始時刻マスタ!AF158&gt;=シフト設定マスタ!$D$13,希望開始時刻マスタ!AF158&lt;シフト設定マスタ!$E$13,$AH158="キッチン"),"B",IF(AND(希望開始時刻マスタ!AF158&gt;=シフト設定マスタ!$D$14,希望開始時刻マスタ!AF158&lt;シフト設定マスタ!$E$14,$AH158="ホール"),"C",IF(AND(希望開始時刻マスタ!AF158&gt;=シフト設定マスタ!$D$15,希望開始時刻マスタ!AF158&lt;シフト設定マスタ!$E$15,$AH158="ホール"),"D",IF(希望開始時刻マスタ!AF158="休み","休み","")))))</f>
        <v/>
      </c>
      <c r="AG158" s="142" t="str">
        <f>IF(AND(希望開始時刻マスタ!AG158&gt;=シフト設定マスタ!$D$12,希望開始時刻マスタ!AG158&lt;シフト設定マスタ!$E$12,$AH158="キッチン"),"A",IF(AND(希望開始時刻マスタ!AG158&gt;=シフト設定マスタ!$D$13,希望開始時刻マスタ!AG158&lt;シフト設定マスタ!$E$13,$AH158="キッチン"),"B",IF(AND(希望開始時刻マスタ!AG158&gt;=シフト設定マスタ!$D$14,希望開始時刻マスタ!AG158&lt;シフト設定マスタ!$E$14,$AH158="ホール"),"C",IF(AND(希望開始時刻マスタ!AG158&gt;=シフト設定マスタ!$D$15,希望開始時刻マスタ!AG158&lt;シフト設定マスタ!$E$15,$AH158="ホール"),"D",IF(希望開始時刻マスタ!AG158="休み","休み","")))))</f>
        <v/>
      </c>
      <c r="AH158" s="143">
        <f>スタッフマスタ!L30</f>
        <v>0</v>
      </c>
    </row>
    <row r="159" spans="2:34" x14ac:dyDescent="0.4">
      <c r="B159" s="17" t="s">
        <v>78</v>
      </c>
      <c r="C159" s="142" t="str">
        <f>IF(AND(希望開始時刻マスタ!C159&gt;=シフト設定マスタ!$D$12,希望開始時刻マスタ!C159&lt;シフト設定マスタ!$E$12,$AH159="キッチン"),"A",IF(AND(希望開始時刻マスタ!C159&gt;=シフト設定マスタ!$D$13,希望開始時刻マスタ!C159&lt;シフト設定マスタ!$E$13,$AH159="キッチン"),"B",IF(AND(希望開始時刻マスタ!C159&gt;=シフト設定マスタ!$D$14,希望開始時刻マスタ!C159&lt;シフト設定マスタ!$E$14,$AH159="ホール"),"C",IF(AND(希望開始時刻マスタ!C159&gt;=シフト設定マスタ!$D$15,希望開始時刻マスタ!C159&lt;シフト設定マスタ!$E$15,$AH159="ホール"),"D",IF(希望開始時刻マスタ!C159="休み","休み","")))))</f>
        <v/>
      </c>
      <c r="D159" s="142" t="str">
        <f>IF(AND(希望開始時刻マスタ!D159&gt;=シフト設定マスタ!$D$12,希望開始時刻マスタ!D159&lt;シフト設定マスタ!$E$12,$AH159="キッチン"),"A",IF(AND(希望開始時刻マスタ!D159&gt;=シフト設定マスタ!$D$13,希望開始時刻マスタ!D159&lt;シフト設定マスタ!$E$13,$AH159="キッチン"),"B",IF(AND(希望開始時刻マスタ!D159&gt;=シフト設定マスタ!$D$14,希望開始時刻マスタ!D159&lt;シフト設定マスタ!$E$14,$AH159="ホール"),"C",IF(AND(希望開始時刻マスタ!D159&gt;=シフト設定マスタ!$D$15,希望開始時刻マスタ!D159&lt;シフト設定マスタ!$E$15,$AH159="ホール"),"D",IF(希望開始時刻マスタ!D159="休み","休み","")))))</f>
        <v/>
      </c>
      <c r="E159" s="142" t="str">
        <f>IF(AND(希望開始時刻マスタ!E159&gt;=シフト設定マスタ!$D$12,希望開始時刻マスタ!E159&lt;シフト設定マスタ!$E$12,$AH159="キッチン"),"A",IF(AND(希望開始時刻マスタ!E159&gt;=シフト設定マスタ!$D$13,希望開始時刻マスタ!E159&lt;シフト設定マスタ!$E$13,$AH159="キッチン"),"B",IF(AND(希望開始時刻マスタ!E159&gt;=シフト設定マスタ!$D$14,希望開始時刻マスタ!E159&lt;シフト設定マスタ!$E$14,$AH159="ホール"),"C",IF(AND(希望開始時刻マスタ!E159&gt;=シフト設定マスタ!$D$15,希望開始時刻マスタ!E159&lt;シフト設定マスタ!$E$15,$AH159="ホール"),"D",IF(希望開始時刻マスタ!E159="休み","休み","")))))</f>
        <v/>
      </c>
      <c r="F159" s="142" t="str">
        <f>IF(AND(希望開始時刻マスタ!F159&gt;=シフト設定マスタ!$D$12,希望開始時刻マスタ!F159&lt;シフト設定マスタ!$E$12,$AH159="キッチン"),"A",IF(AND(希望開始時刻マスタ!F159&gt;=シフト設定マスタ!$D$13,希望開始時刻マスタ!F159&lt;シフト設定マスタ!$E$13,$AH159="キッチン"),"B",IF(AND(希望開始時刻マスタ!F159&gt;=シフト設定マスタ!$D$14,希望開始時刻マスタ!F159&lt;シフト設定マスタ!$E$14,$AH159="ホール"),"C",IF(AND(希望開始時刻マスタ!F159&gt;=シフト設定マスタ!$D$15,希望開始時刻マスタ!F159&lt;シフト設定マスタ!$E$15,$AH159="ホール"),"D",IF(希望開始時刻マスタ!F159="休み","休み","")))))</f>
        <v/>
      </c>
      <c r="G159" s="142" t="str">
        <f>IF(AND(希望開始時刻マスタ!G159&gt;=シフト設定マスタ!$D$12,希望開始時刻マスタ!G159&lt;シフト設定マスタ!$E$12,$AH159="キッチン"),"A",IF(AND(希望開始時刻マスタ!G159&gt;=シフト設定マスタ!$D$13,希望開始時刻マスタ!G159&lt;シフト設定マスタ!$E$13,$AH159="キッチン"),"B",IF(AND(希望開始時刻マスタ!G159&gt;=シフト設定マスタ!$D$14,希望開始時刻マスタ!G159&lt;シフト設定マスタ!$E$14,$AH159="ホール"),"C",IF(AND(希望開始時刻マスタ!G159&gt;=シフト設定マスタ!$D$15,希望開始時刻マスタ!G159&lt;シフト設定マスタ!$E$15,$AH159="ホール"),"D",IF(希望開始時刻マスタ!G159="休み","休み","")))))</f>
        <v/>
      </c>
      <c r="H159" s="142" t="str">
        <f>IF(AND(希望開始時刻マスタ!H159&gt;=シフト設定マスタ!$D$12,希望開始時刻マスタ!H159&lt;シフト設定マスタ!$E$12,$AH159="キッチン"),"A",IF(AND(希望開始時刻マスタ!H159&gt;=シフト設定マスタ!$D$13,希望開始時刻マスタ!H159&lt;シフト設定マスタ!$E$13,$AH159="キッチン"),"B",IF(AND(希望開始時刻マスタ!H159&gt;=シフト設定マスタ!$D$14,希望開始時刻マスタ!H159&lt;シフト設定マスタ!$E$14,$AH159="ホール"),"C",IF(AND(希望開始時刻マスタ!H159&gt;=シフト設定マスタ!$D$15,希望開始時刻マスタ!H159&lt;シフト設定マスタ!$E$15,$AH159="ホール"),"D",IF(希望開始時刻マスタ!H159="休み","休み","")))))</f>
        <v/>
      </c>
      <c r="I159" s="142" t="str">
        <f>IF(AND(希望開始時刻マスタ!I159&gt;=シフト設定マスタ!$D$12,希望開始時刻マスタ!I159&lt;シフト設定マスタ!$E$12,$AH159="キッチン"),"A",IF(AND(希望開始時刻マスタ!I159&gt;=シフト設定マスタ!$D$13,希望開始時刻マスタ!I159&lt;シフト設定マスタ!$E$13,$AH159="キッチン"),"B",IF(AND(希望開始時刻マスタ!I159&gt;=シフト設定マスタ!$D$14,希望開始時刻マスタ!I159&lt;シフト設定マスタ!$E$14,$AH159="ホール"),"C",IF(AND(希望開始時刻マスタ!I159&gt;=シフト設定マスタ!$D$15,希望開始時刻マスタ!I159&lt;シフト設定マスタ!$E$15,$AH159="ホール"),"D",IF(希望開始時刻マスタ!I159="休み","休み","")))))</f>
        <v/>
      </c>
      <c r="J159" s="142" t="str">
        <f>IF(AND(希望開始時刻マスタ!J159&gt;=シフト設定マスタ!$D$12,希望開始時刻マスタ!J159&lt;シフト設定マスタ!$E$12,$AH159="キッチン"),"A",IF(AND(希望開始時刻マスタ!J159&gt;=シフト設定マスタ!$D$13,希望開始時刻マスタ!J159&lt;シフト設定マスタ!$E$13,$AH159="キッチン"),"B",IF(AND(希望開始時刻マスタ!J159&gt;=シフト設定マスタ!$D$14,希望開始時刻マスタ!J159&lt;シフト設定マスタ!$E$14,$AH159="ホール"),"C",IF(AND(希望開始時刻マスタ!J159&gt;=シフト設定マスタ!$D$15,希望開始時刻マスタ!J159&lt;シフト設定マスタ!$E$15,$AH159="ホール"),"D",IF(希望開始時刻マスタ!J159="休み","休み","")))))</f>
        <v/>
      </c>
      <c r="K159" s="142" t="str">
        <f>IF(AND(希望開始時刻マスタ!K159&gt;=シフト設定マスタ!$D$12,希望開始時刻マスタ!K159&lt;シフト設定マスタ!$E$12,$AH159="キッチン"),"A",IF(AND(希望開始時刻マスタ!K159&gt;=シフト設定マスタ!$D$13,希望開始時刻マスタ!K159&lt;シフト設定マスタ!$E$13,$AH159="キッチン"),"B",IF(AND(希望開始時刻マスタ!K159&gt;=シフト設定マスタ!$D$14,希望開始時刻マスタ!K159&lt;シフト設定マスタ!$E$14,$AH159="ホール"),"C",IF(AND(希望開始時刻マスタ!K159&gt;=シフト設定マスタ!$D$15,希望開始時刻マスタ!K159&lt;シフト設定マスタ!$E$15,$AH159="ホール"),"D",IF(希望開始時刻マスタ!K159="休み","休み","")))))</f>
        <v/>
      </c>
      <c r="L159" s="142" t="str">
        <f>IF(AND(希望開始時刻マスタ!L159&gt;=シフト設定マスタ!$D$12,希望開始時刻マスタ!L159&lt;シフト設定マスタ!$E$12,$AH159="キッチン"),"A",IF(AND(希望開始時刻マスタ!L159&gt;=シフト設定マスタ!$D$13,希望開始時刻マスタ!L159&lt;シフト設定マスタ!$E$13,$AH159="キッチン"),"B",IF(AND(希望開始時刻マスタ!L159&gt;=シフト設定マスタ!$D$14,希望開始時刻マスタ!L159&lt;シフト設定マスタ!$E$14,$AH159="ホール"),"C",IF(AND(希望開始時刻マスタ!L159&gt;=シフト設定マスタ!$D$15,希望開始時刻マスタ!L159&lt;シフト設定マスタ!$E$15,$AH159="ホール"),"D",IF(希望開始時刻マスタ!L159="休み","休み","")))))</f>
        <v/>
      </c>
      <c r="M159" s="142" t="str">
        <f>IF(AND(希望開始時刻マスタ!M159&gt;=シフト設定マスタ!$D$12,希望開始時刻マスタ!M159&lt;シフト設定マスタ!$E$12,$AH159="キッチン"),"A",IF(AND(希望開始時刻マスタ!M159&gt;=シフト設定マスタ!$D$13,希望開始時刻マスタ!M159&lt;シフト設定マスタ!$E$13,$AH159="キッチン"),"B",IF(AND(希望開始時刻マスタ!M159&gt;=シフト設定マスタ!$D$14,希望開始時刻マスタ!M159&lt;シフト設定マスタ!$E$14,$AH159="ホール"),"C",IF(AND(希望開始時刻マスタ!M159&gt;=シフト設定マスタ!$D$15,希望開始時刻マスタ!M159&lt;シフト設定マスタ!$E$15,$AH159="ホール"),"D",IF(希望開始時刻マスタ!M159="休み","休み","")))))</f>
        <v/>
      </c>
      <c r="N159" s="142" t="str">
        <f>IF(AND(希望開始時刻マスタ!N159&gt;=シフト設定マスタ!$D$12,希望開始時刻マスタ!N159&lt;シフト設定マスタ!$E$12,$AH159="キッチン"),"A",IF(AND(希望開始時刻マスタ!N159&gt;=シフト設定マスタ!$D$13,希望開始時刻マスタ!N159&lt;シフト設定マスタ!$E$13,$AH159="キッチン"),"B",IF(AND(希望開始時刻マスタ!N159&gt;=シフト設定マスタ!$D$14,希望開始時刻マスタ!N159&lt;シフト設定マスタ!$E$14,$AH159="ホール"),"C",IF(AND(希望開始時刻マスタ!N159&gt;=シフト設定マスタ!$D$15,希望開始時刻マスタ!N159&lt;シフト設定マスタ!$E$15,$AH159="ホール"),"D",IF(希望開始時刻マスタ!N159="休み","休み","")))))</f>
        <v/>
      </c>
      <c r="O159" s="142" t="str">
        <f>IF(AND(希望開始時刻マスタ!O159&gt;=シフト設定マスタ!$D$12,希望開始時刻マスタ!O159&lt;シフト設定マスタ!$E$12,$AH159="キッチン"),"A",IF(AND(希望開始時刻マスタ!O159&gt;=シフト設定マスタ!$D$13,希望開始時刻マスタ!O159&lt;シフト設定マスタ!$E$13,$AH159="キッチン"),"B",IF(AND(希望開始時刻マスタ!O159&gt;=シフト設定マスタ!$D$14,希望開始時刻マスタ!O159&lt;シフト設定マスタ!$E$14,$AH159="ホール"),"C",IF(AND(希望開始時刻マスタ!O159&gt;=シフト設定マスタ!$D$15,希望開始時刻マスタ!O159&lt;シフト設定マスタ!$E$15,$AH159="ホール"),"D",IF(希望開始時刻マスタ!O159="休み","休み","")))))</f>
        <v/>
      </c>
      <c r="P159" s="142" t="str">
        <f>IF(AND(希望開始時刻マスタ!P159&gt;=シフト設定マスタ!$D$12,希望開始時刻マスタ!P159&lt;シフト設定マスタ!$E$12,$AH159="キッチン"),"A",IF(AND(希望開始時刻マスタ!P159&gt;=シフト設定マスタ!$D$13,希望開始時刻マスタ!P159&lt;シフト設定マスタ!$E$13,$AH159="キッチン"),"B",IF(AND(希望開始時刻マスタ!P159&gt;=シフト設定マスタ!$D$14,希望開始時刻マスタ!P159&lt;シフト設定マスタ!$E$14,$AH159="ホール"),"C",IF(AND(希望開始時刻マスタ!P159&gt;=シフト設定マスタ!$D$15,希望開始時刻マスタ!P159&lt;シフト設定マスタ!$E$15,$AH159="ホール"),"D",IF(希望開始時刻マスタ!P159="休み","休み","")))))</f>
        <v/>
      </c>
      <c r="Q159" s="142" t="str">
        <f>IF(AND(希望開始時刻マスタ!Q159&gt;=シフト設定マスタ!$D$12,希望開始時刻マスタ!Q159&lt;シフト設定マスタ!$E$12,$AH159="キッチン"),"A",IF(AND(希望開始時刻マスタ!Q159&gt;=シフト設定マスタ!$D$13,希望開始時刻マスタ!Q159&lt;シフト設定マスタ!$E$13,$AH159="キッチン"),"B",IF(AND(希望開始時刻マスタ!Q159&gt;=シフト設定マスタ!$D$14,希望開始時刻マスタ!Q159&lt;シフト設定マスタ!$E$14,$AH159="ホール"),"C",IF(AND(希望開始時刻マスタ!Q159&gt;=シフト設定マスタ!$D$15,希望開始時刻マスタ!Q159&lt;シフト設定マスタ!$E$15,$AH159="ホール"),"D",IF(希望開始時刻マスタ!Q159="休み","休み","")))))</f>
        <v/>
      </c>
      <c r="R159" s="142" t="str">
        <f>IF(AND(希望開始時刻マスタ!R159&gt;=シフト設定マスタ!$D$12,希望開始時刻マスタ!R159&lt;シフト設定マスタ!$E$12,$AH159="キッチン"),"A",IF(AND(希望開始時刻マスタ!R159&gt;=シフト設定マスタ!$D$13,希望開始時刻マスタ!R159&lt;シフト設定マスタ!$E$13,$AH159="キッチン"),"B",IF(AND(希望開始時刻マスタ!R159&gt;=シフト設定マスタ!$D$14,希望開始時刻マスタ!R159&lt;シフト設定マスタ!$E$14,$AH159="ホール"),"C",IF(AND(希望開始時刻マスタ!R159&gt;=シフト設定マスタ!$D$15,希望開始時刻マスタ!R159&lt;シフト設定マスタ!$E$15,$AH159="ホール"),"D",IF(希望開始時刻マスタ!R159="休み","休み","")))))</f>
        <v/>
      </c>
      <c r="S159" s="142" t="str">
        <f>IF(AND(希望開始時刻マスタ!S159&gt;=シフト設定マスタ!$D$12,希望開始時刻マスタ!S159&lt;シフト設定マスタ!$E$12,$AH159="キッチン"),"A",IF(AND(希望開始時刻マスタ!S159&gt;=シフト設定マスタ!$D$13,希望開始時刻マスタ!S159&lt;シフト設定マスタ!$E$13,$AH159="キッチン"),"B",IF(AND(希望開始時刻マスタ!S159&gt;=シフト設定マスタ!$D$14,希望開始時刻マスタ!S159&lt;シフト設定マスタ!$E$14,$AH159="ホール"),"C",IF(AND(希望開始時刻マスタ!S159&gt;=シフト設定マスタ!$D$15,希望開始時刻マスタ!S159&lt;シフト設定マスタ!$E$15,$AH159="ホール"),"D",IF(希望開始時刻マスタ!S159="休み","休み","")))))</f>
        <v/>
      </c>
      <c r="T159" s="142" t="str">
        <f>IF(AND(希望開始時刻マスタ!T159&gt;=シフト設定マスタ!$D$12,希望開始時刻マスタ!T159&lt;シフト設定マスタ!$E$12,$AH159="キッチン"),"A",IF(AND(希望開始時刻マスタ!T159&gt;=シフト設定マスタ!$D$13,希望開始時刻マスタ!T159&lt;シフト設定マスタ!$E$13,$AH159="キッチン"),"B",IF(AND(希望開始時刻マスタ!T159&gt;=シフト設定マスタ!$D$14,希望開始時刻マスタ!T159&lt;シフト設定マスタ!$E$14,$AH159="ホール"),"C",IF(AND(希望開始時刻マスタ!T159&gt;=シフト設定マスタ!$D$15,希望開始時刻マスタ!T159&lt;シフト設定マスタ!$E$15,$AH159="ホール"),"D",IF(希望開始時刻マスタ!T159="休み","休み","")))))</f>
        <v/>
      </c>
      <c r="U159" s="142" t="str">
        <f>IF(AND(希望開始時刻マスタ!U159&gt;=シフト設定マスタ!$D$12,希望開始時刻マスタ!U159&lt;シフト設定マスタ!$E$12,$AH159="キッチン"),"A",IF(AND(希望開始時刻マスタ!U159&gt;=シフト設定マスタ!$D$13,希望開始時刻マスタ!U159&lt;シフト設定マスタ!$E$13,$AH159="キッチン"),"B",IF(AND(希望開始時刻マスタ!U159&gt;=シフト設定マスタ!$D$14,希望開始時刻マスタ!U159&lt;シフト設定マスタ!$E$14,$AH159="ホール"),"C",IF(AND(希望開始時刻マスタ!U159&gt;=シフト設定マスタ!$D$15,希望開始時刻マスタ!U159&lt;シフト設定マスタ!$E$15,$AH159="ホール"),"D",IF(希望開始時刻マスタ!U159="休み","休み","")))))</f>
        <v/>
      </c>
      <c r="V159" s="142" t="str">
        <f>IF(AND(希望開始時刻マスタ!V159&gt;=シフト設定マスタ!$D$12,希望開始時刻マスタ!V159&lt;シフト設定マスタ!$E$12,$AH159="キッチン"),"A",IF(AND(希望開始時刻マスタ!V159&gt;=シフト設定マスタ!$D$13,希望開始時刻マスタ!V159&lt;シフト設定マスタ!$E$13,$AH159="キッチン"),"B",IF(AND(希望開始時刻マスタ!V159&gt;=シフト設定マスタ!$D$14,希望開始時刻マスタ!V159&lt;シフト設定マスタ!$E$14,$AH159="ホール"),"C",IF(AND(希望開始時刻マスタ!V159&gt;=シフト設定マスタ!$D$15,希望開始時刻マスタ!V159&lt;シフト設定マスタ!$E$15,$AH159="ホール"),"D",IF(希望開始時刻マスタ!V159="休み","休み","")))))</f>
        <v/>
      </c>
      <c r="W159" s="142" t="str">
        <f>IF(AND(希望開始時刻マスタ!W159&gt;=シフト設定マスタ!$D$12,希望開始時刻マスタ!W159&lt;シフト設定マスタ!$E$12,$AH159="キッチン"),"A",IF(AND(希望開始時刻マスタ!W159&gt;=シフト設定マスタ!$D$13,希望開始時刻マスタ!W159&lt;シフト設定マスタ!$E$13,$AH159="キッチン"),"B",IF(AND(希望開始時刻マスタ!W159&gt;=シフト設定マスタ!$D$14,希望開始時刻マスタ!W159&lt;シフト設定マスタ!$E$14,$AH159="ホール"),"C",IF(AND(希望開始時刻マスタ!W159&gt;=シフト設定マスタ!$D$15,希望開始時刻マスタ!W159&lt;シフト設定マスタ!$E$15,$AH159="ホール"),"D",IF(希望開始時刻マスタ!W159="休み","休み","")))))</f>
        <v/>
      </c>
      <c r="X159" s="142" t="str">
        <f>IF(AND(希望開始時刻マスタ!X159&gt;=シフト設定マスタ!$D$12,希望開始時刻マスタ!X159&lt;シフト設定マスタ!$E$12,$AH159="キッチン"),"A",IF(AND(希望開始時刻マスタ!X159&gt;=シフト設定マスタ!$D$13,希望開始時刻マスタ!X159&lt;シフト設定マスタ!$E$13,$AH159="キッチン"),"B",IF(AND(希望開始時刻マスタ!X159&gt;=シフト設定マスタ!$D$14,希望開始時刻マスタ!X159&lt;シフト設定マスタ!$E$14,$AH159="ホール"),"C",IF(AND(希望開始時刻マスタ!X159&gt;=シフト設定マスタ!$D$15,希望開始時刻マスタ!X159&lt;シフト設定マスタ!$E$15,$AH159="ホール"),"D",IF(希望開始時刻マスタ!X159="休み","休み","")))))</f>
        <v/>
      </c>
      <c r="Y159" s="142" t="str">
        <f>IF(AND(希望開始時刻マスタ!Y159&gt;=シフト設定マスタ!$D$12,希望開始時刻マスタ!Y159&lt;シフト設定マスタ!$E$12,$AH159="キッチン"),"A",IF(AND(希望開始時刻マスタ!Y159&gt;=シフト設定マスタ!$D$13,希望開始時刻マスタ!Y159&lt;シフト設定マスタ!$E$13,$AH159="キッチン"),"B",IF(AND(希望開始時刻マスタ!Y159&gt;=シフト設定マスタ!$D$14,希望開始時刻マスタ!Y159&lt;シフト設定マスタ!$E$14,$AH159="ホール"),"C",IF(AND(希望開始時刻マスタ!Y159&gt;=シフト設定マスタ!$D$15,希望開始時刻マスタ!Y159&lt;シフト設定マスタ!$E$15,$AH159="ホール"),"D",IF(希望開始時刻マスタ!Y159="休み","休み","")))))</f>
        <v/>
      </c>
      <c r="Z159" s="142" t="str">
        <f>IF(AND(希望開始時刻マスタ!Z159&gt;=シフト設定マスタ!$D$12,希望開始時刻マスタ!Z159&lt;シフト設定マスタ!$E$12,$AH159="キッチン"),"A",IF(AND(希望開始時刻マスタ!Z159&gt;=シフト設定マスタ!$D$13,希望開始時刻マスタ!Z159&lt;シフト設定マスタ!$E$13,$AH159="キッチン"),"B",IF(AND(希望開始時刻マスタ!Z159&gt;=シフト設定マスタ!$D$14,希望開始時刻マスタ!Z159&lt;シフト設定マスタ!$E$14,$AH159="ホール"),"C",IF(AND(希望開始時刻マスタ!Z159&gt;=シフト設定マスタ!$D$15,希望開始時刻マスタ!Z159&lt;シフト設定マスタ!$E$15,$AH159="ホール"),"D",IF(希望開始時刻マスタ!Z159="休み","休み","")))))</f>
        <v/>
      </c>
      <c r="AA159" s="142" t="str">
        <f>IF(AND(希望開始時刻マスタ!AA159&gt;=シフト設定マスタ!$D$12,希望開始時刻マスタ!AA159&lt;シフト設定マスタ!$E$12,$AH159="キッチン"),"A",IF(AND(希望開始時刻マスタ!AA159&gt;=シフト設定マスタ!$D$13,希望開始時刻マスタ!AA159&lt;シフト設定マスタ!$E$13,$AH159="キッチン"),"B",IF(AND(希望開始時刻マスタ!AA159&gt;=シフト設定マスタ!$D$14,希望開始時刻マスタ!AA159&lt;シフト設定マスタ!$E$14,$AH159="ホール"),"C",IF(AND(希望開始時刻マスタ!AA159&gt;=シフト設定マスタ!$D$15,希望開始時刻マスタ!AA159&lt;シフト設定マスタ!$E$15,$AH159="ホール"),"D",IF(希望開始時刻マスタ!AA159="休み","休み","")))))</f>
        <v/>
      </c>
      <c r="AB159" s="142" t="str">
        <f>IF(AND(希望開始時刻マスタ!AB159&gt;=シフト設定マスタ!$D$12,希望開始時刻マスタ!AB159&lt;シフト設定マスタ!$E$12,$AH159="キッチン"),"A",IF(AND(希望開始時刻マスタ!AB159&gt;=シフト設定マスタ!$D$13,希望開始時刻マスタ!AB159&lt;シフト設定マスタ!$E$13,$AH159="キッチン"),"B",IF(AND(希望開始時刻マスタ!AB159&gt;=シフト設定マスタ!$D$14,希望開始時刻マスタ!AB159&lt;シフト設定マスタ!$E$14,$AH159="ホール"),"C",IF(AND(希望開始時刻マスタ!AB159&gt;=シフト設定マスタ!$D$15,希望開始時刻マスタ!AB159&lt;シフト設定マスタ!$E$15,$AH159="ホール"),"D",IF(希望開始時刻マスタ!AB159="休み","休み","")))))</f>
        <v/>
      </c>
      <c r="AC159" s="142" t="str">
        <f>IF(AND(希望開始時刻マスタ!AC159&gt;=シフト設定マスタ!$D$12,希望開始時刻マスタ!AC159&lt;シフト設定マスタ!$E$12,$AH159="キッチン"),"A",IF(AND(希望開始時刻マスタ!AC159&gt;=シフト設定マスタ!$D$13,希望開始時刻マスタ!AC159&lt;シフト設定マスタ!$E$13,$AH159="キッチン"),"B",IF(AND(希望開始時刻マスタ!AC159&gt;=シフト設定マスタ!$D$14,希望開始時刻マスタ!AC159&lt;シフト設定マスタ!$E$14,$AH159="ホール"),"C",IF(AND(希望開始時刻マスタ!AC159&gt;=シフト設定マスタ!$D$15,希望開始時刻マスタ!AC159&lt;シフト設定マスタ!$E$15,$AH159="ホール"),"D",IF(希望開始時刻マスタ!AC159="休み","休み","")))))</f>
        <v/>
      </c>
      <c r="AD159" s="142" t="str">
        <f>IF(AND(希望開始時刻マスタ!AD159&gt;=シフト設定マスタ!$D$12,希望開始時刻マスタ!AD159&lt;シフト設定マスタ!$E$12,$AH159="キッチン"),"A",IF(AND(希望開始時刻マスタ!AD159&gt;=シフト設定マスタ!$D$13,希望開始時刻マスタ!AD159&lt;シフト設定マスタ!$E$13,$AH159="キッチン"),"B",IF(AND(希望開始時刻マスタ!AD159&gt;=シフト設定マスタ!$D$14,希望開始時刻マスタ!AD159&lt;シフト設定マスタ!$E$14,$AH159="ホール"),"C",IF(AND(希望開始時刻マスタ!AD159&gt;=シフト設定マスタ!$D$15,希望開始時刻マスタ!AD159&lt;シフト設定マスタ!$E$15,$AH159="ホール"),"D",IF(希望開始時刻マスタ!AD159="休み","休み","")))))</f>
        <v/>
      </c>
      <c r="AE159" s="142" t="str">
        <f>IF(AND(希望開始時刻マスタ!AE159&gt;=シフト設定マスタ!$D$12,希望開始時刻マスタ!AE159&lt;シフト設定マスタ!$E$12,$AH159="キッチン"),"A",IF(AND(希望開始時刻マスタ!AE159&gt;=シフト設定マスタ!$D$13,希望開始時刻マスタ!AE159&lt;シフト設定マスタ!$E$13,$AH159="キッチン"),"B",IF(AND(希望開始時刻マスタ!AE159&gt;=シフト設定マスタ!$D$14,希望開始時刻マスタ!AE159&lt;シフト設定マスタ!$E$14,$AH159="ホール"),"C",IF(AND(希望開始時刻マスタ!AE159&gt;=シフト設定マスタ!$D$15,希望開始時刻マスタ!AE159&lt;シフト設定マスタ!$E$15,$AH159="ホール"),"D",IF(希望開始時刻マスタ!AE159="休み","休み","")))))</f>
        <v/>
      </c>
      <c r="AF159" s="142" t="str">
        <f>IF(AND(希望開始時刻マスタ!AF159&gt;=シフト設定マスタ!$D$12,希望開始時刻マスタ!AF159&lt;シフト設定マスタ!$E$12,$AH159="キッチン"),"A",IF(AND(希望開始時刻マスタ!AF159&gt;=シフト設定マスタ!$D$13,希望開始時刻マスタ!AF159&lt;シフト設定マスタ!$E$13,$AH159="キッチン"),"B",IF(AND(希望開始時刻マスタ!AF159&gt;=シフト設定マスタ!$D$14,希望開始時刻マスタ!AF159&lt;シフト設定マスタ!$E$14,$AH159="ホール"),"C",IF(AND(希望開始時刻マスタ!AF159&gt;=シフト設定マスタ!$D$15,希望開始時刻マスタ!AF159&lt;シフト設定マスタ!$E$15,$AH159="ホール"),"D",IF(希望開始時刻マスタ!AF159="休み","休み","")))))</f>
        <v/>
      </c>
      <c r="AG159" s="142" t="str">
        <f>IF(AND(希望開始時刻マスタ!AG159&gt;=シフト設定マスタ!$D$12,希望開始時刻マスタ!AG159&lt;シフト設定マスタ!$E$12,$AH159="キッチン"),"A",IF(AND(希望開始時刻マスタ!AG159&gt;=シフト設定マスタ!$D$13,希望開始時刻マスタ!AG159&lt;シフト設定マスタ!$E$13,$AH159="キッチン"),"B",IF(AND(希望開始時刻マスタ!AG159&gt;=シフト設定マスタ!$D$14,希望開始時刻マスタ!AG159&lt;シフト設定マスタ!$E$14,$AH159="ホール"),"C",IF(AND(希望開始時刻マスタ!AG159&gt;=シフト設定マスタ!$D$15,希望開始時刻マスタ!AG159&lt;シフト設定マスタ!$E$15,$AH159="ホール"),"D",IF(希望開始時刻マスタ!AG159="休み","休み","")))))</f>
        <v/>
      </c>
      <c r="AH159" s="143">
        <f>スタッフマスタ!L31</f>
        <v>0</v>
      </c>
    </row>
    <row r="160" spans="2:34" x14ac:dyDescent="0.4">
      <c r="B160" s="20" t="s">
        <v>79</v>
      </c>
      <c r="C160" s="142" t="str">
        <f>IF(AND(希望開始時刻マスタ!C160&gt;=シフト設定マスタ!$D$12,希望開始時刻マスタ!C160&lt;シフト設定マスタ!$E$12,$AH160="キッチン"),"A",IF(AND(希望開始時刻マスタ!C160&gt;=シフト設定マスタ!$D$13,希望開始時刻マスタ!C160&lt;シフト設定マスタ!$E$13,$AH160="キッチン"),"B",IF(AND(希望開始時刻マスタ!C160&gt;=シフト設定マスタ!$D$14,希望開始時刻マスタ!C160&lt;シフト設定マスタ!$E$14,$AH160="ホール"),"C",IF(AND(希望開始時刻マスタ!C160&gt;=シフト設定マスタ!$D$15,希望開始時刻マスタ!C160&lt;シフト設定マスタ!$E$15,$AH160="ホール"),"D",IF(希望開始時刻マスタ!C160="休み","休み","")))))</f>
        <v/>
      </c>
      <c r="D160" s="142" t="str">
        <f>IF(AND(希望開始時刻マスタ!D160&gt;=シフト設定マスタ!$D$12,希望開始時刻マスタ!D160&lt;シフト設定マスタ!$E$12,$AH160="キッチン"),"A",IF(AND(希望開始時刻マスタ!D160&gt;=シフト設定マスタ!$D$13,希望開始時刻マスタ!D160&lt;シフト設定マスタ!$E$13,$AH160="キッチン"),"B",IF(AND(希望開始時刻マスタ!D160&gt;=シフト設定マスタ!$D$14,希望開始時刻マスタ!D160&lt;シフト設定マスタ!$E$14,$AH160="ホール"),"C",IF(AND(希望開始時刻マスタ!D160&gt;=シフト設定マスタ!$D$15,希望開始時刻マスタ!D160&lt;シフト設定マスタ!$E$15,$AH160="ホール"),"D",IF(希望開始時刻マスタ!D160="休み","休み","")))))</f>
        <v/>
      </c>
      <c r="E160" s="142" t="str">
        <f>IF(AND(希望開始時刻マスタ!E160&gt;=シフト設定マスタ!$D$12,希望開始時刻マスタ!E160&lt;シフト設定マスタ!$E$12,$AH160="キッチン"),"A",IF(AND(希望開始時刻マスタ!E160&gt;=シフト設定マスタ!$D$13,希望開始時刻マスタ!E160&lt;シフト設定マスタ!$E$13,$AH160="キッチン"),"B",IF(AND(希望開始時刻マスタ!E160&gt;=シフト設定マスタ!$D$14,希望開始時刻マスタ!E160&lt;シフト設定マスタ!$E$14,$AH160="ホール"),"C",IF(AND(希望開始時刻マスタ!E160&gt;=シフト設定マスタ!$D$15,希望開始時刻マスタ!E160&lt;シフト設定マスタ!$E$15,$AH160="ホール"),"D",IF(希望開始時刻マスタ!E160="休み","休み","")))))</f>
        <v/>
      </c>
      <c r="F160" s="142" t="str">
        <f>IF(AND(希望開始時刻マスタ!F160&gt;=シフト設定マスタ!$D$12,希望開始時刻マスタ!F160&lt;シフト設定マスタ!$E$12,$AH160="キッチン"),"A",IF(AND(希望開始時刻マスタ!F160&gt;=シフト設定マスタ!$D$13,希望開始時刻マスタ!F160&lt;シフト設定マスタ!$E$13,$AH160="キッチン"),"B",IF(AND(希望開始時刻マスタ!F160&gt;=シフト設定マスタ!$D$14,希望開始時刻マスタ!F160&lt;シフト設定マスタ!$E$14,$AH160="ホール"),"C",IF(AND(希望開始時刻マスタ!F160&gt;=シフト設定マスタ!$D$15,希望開始時刻マスタ!F160&lt;シフト設定マスタ!$E$15,$AH160="ホール"),"D",IF(希望開始時刻マスタ!F160="休み","休み","")))))</f>
        <v/>
      </c>
      <c r="G160" s="142" t="str">
        <f>IF(AND(希望開始時刻マスタ!G160&gt;=シフト設定マスタ!$D$12,希望開始時刻マスタ!G160&lt;シフト設定マスタ!$E$12,$AH160="キッチン"),"A",IF(AND(希望開始時刻マスタ!G160&gt;=シフト設定マスタ!$D$13,希望開始時刻マスタ!G160&lt;シフト設定マスタ!$E$13,$AH160="キッチン"),"B",IF(AND(希望開始時刻マスタ!G160&gt;=シフト設定マスタ!$D$14,希望開始時刻マスタ!G160&lt;シフト設定マスタ!$E$14,$AH160="ホール"),"C",IF(AND(希望開始時刻マスタ!G160&gt;=シフト設定マスタ!$D$15,希望開始時刻マスタ!G160&lt;シフト設定マスタ!$E$15,$AH160="ホール"),"D",IF(希望開始時刻マスタ!G160="休み","休み","")))))</f>
        <v/>
      </c>
      <c r="H160" s="142" t="str">
        <f>IF(AND(希望開始時刻マスタ!H160&gt;=シフト設定マスタ!$D$12,希望開始時刻マスタ!H160&lt;シフト設定マスタ!$E$12,$AH160="キッチン"),"A",IF(AND(希望開始時刻マスタ!H160&gt;=シフト設定マスタ!$D$13,希望開始時刻マスタ!H160&lt;シフト設定マスタ!$E$13,$AH160="キッチン"),"B",IF(AND(希望開始時刻マスタ!H160&gt;=シフト設定マスタ!$D$14,希望開始時刻マスタ!H160&lt;シフト設定マスタ!$E$14,$AH160="ホール"),"C",IF(AND(希望開始時刻マスタ!H160&gt;=シフト設定マスタ!$D$15,希望開始時刻マスタ!H160&lt;シフト設定マスタ!$E$15,$AH160="ホール"),"D",IF(希望開始時刻マスタ!H160="休み","休み","")))))</f>
        <v/>
      </c>
      <c r="I160" s="142" t="str">
        <f>IF(AND(希望開始時刻マスタ!I160&gt;=シフト設定マスタ!$D$12,希望開始時刻マスタ!I160&lt;シフト設定マスタ!$E$12,$AH160="キッチン"),"A",IF(AND(希望開始時刻マスタ!I160&gt;=シフト設定マスタ!$D$13,希望開始時刻マスタ!I160&lt;シフト設定マスタ!$E$13,$AH160="キッチン"),"B",IF(AND(希望開始時刻マスタ!I160&gt;=シフト設定マスタ!$D$14,希望開始時刻マスタ!I160&lt;シフト設定マスタ!$E$14,$AH160="ホール"),"C",IF(AND(希望開始時刻マスタ!I160&gt;=シフト設定マスタ!$D$15,希望開始時刻マスタ!I160&lt;シフト設定マスタ!$E$15,$AH160="ホール"),"D",IF(希望開始時刻マスタ!I160="休み","休み","")))))</f>
        <v/>
      </c>
      <c r="J160" s="142" t="str">
        <f>IF(AND(希望開始時刻マスタ!J160&gt;=シフト設定マスタ!$D$12,希望開始時刻マスタ!J160&lt;シフト設定マスタ!$E$12,$AH160="キッチン"),"A",IF(AND(希望開始時刻マスタ!J160&gt;=シフト設定マスタ!$D$13,希望開始時刻マスタ!J160&lt;シフト設定マスタ!$E$13,$AH160="キッチン"),"B",IF(AND(希望開始時刻マスタ!J160&gt;=シフト設定マスタ!$D$14,希望開始時刻マスタ!J160&lt;シフト設定マスタ!$E$14,$AH160="ホール"),"C",IF(AND(希望開始時刻マスタ!J160&gt;=シフト設定マスタ!$D$15,希望開始時刻マスタ!J160&lt;シフト設定マスタ!$E$15,$AH160="ホール"),"D",IF(希望開始時刻マスタ!J160="休み","休み","")))))</f>
        <v/>
      </c>
      <c r="K160" s="142" t="str">
        <f>IF(AND(希望開始時刻マスタ!K160&gt;=シフト設定マスタ!$D$12,希望開始時刻マスタ!K160&lt;シフト設定マスタ!$E$12,$AH160="キッチン"),"A",IF(AND(希望開始時刻マスタ!K160&gt;=シフト設定マスタ!$D$13,希望開始時刻マスタ!K160&lt;シフト設定マスタ!$E$13,$AH160="キッチン"),"B",IF(AND(希望開始時刻マスタ!K160&gt;=シフト設定マスタ!$D$14,希望開始時刻マスタ!K160&lt;シフト設定マスタ!$E$14,$AH160="ホール"),"C",IF(AND(希望開始時刻マスタ!K160&gt;=シフト設定マスタ!$D$15,希望開始時刻マスタ!K160&lt;シフト設定マスタ!$E$15,$AH160="ホール"),"D",IF(希望開始時刻マスタ!K160="休み","休み","")))))</f>
        <v/>
      </c>
      <c r="L160" s="142" t="str">
        <f>IF(AND(希望開始時刻マスタ!L160&gt;=シフト設定マスタ!$D$12,希望開始時刻マスタ!L160&lt;シフト設定マスタ!$E$12,$AH160="キッチン"),"A",IF(AND(希望開始時刻マスタ!L160&gt;=シフト設定マスタ!$D$13,希望開始時刻マスタ!L160&lt;シフト設定マスタ!$E$13,$AH160="キッチン"),"B",IF(AND(希望開始時刻マスタ!L160&gt;=シフト設定マスタ!$D$14,希望開始時刻マスタ!L160&lt;シフト設定マスタ!$E$14,$AH160="ホール"),"C",IF(AND(希望開始時刻マスタ!L160&gt;=シフト設定マスタ!$D$15,希望開始時刻マスタ!L160&lt;シフト設定マスタ!$E$15,$AH160="ホール"),"D",IF(希望開始時刻マスタ!L160="休み","休み","")))))</f>
        <v/>
      </c>
      <c r="M160" s="142" t="str">
        <f>IF(AND(希望開始時刻マスタ!M160&gt;=シフト設定マスタ!$D$12,希望開始時刻マスタ!M160&lt;シフト設定マスタ!$E$12,$AH160="キッチン"),"A",IF(AND(希望開始時刻マスタ!M160&gt;=シフト設定マスタ!$D$13,希望開始時刻マスタ!M160&lt;シフト設定マスタ!$E$13,$AH160="キッチン"),"B",IF(AND(希望開始時刻マスタ!M160&gt;=シフト設定マスタ!$D$14,希望開始時刻マスタ!M160&lt;シフト設定マスタ!$E$14,$AH160="ホール"),"C",IF(AND(希望開始時刻マスタ!M160&gt;=シフト設定マスタ!$D$15,希望開始時刻マスタ!M160&lt;シフト設定マスタ!$E$15,$AH160="ホール"),"D",IF(希望開始時刻マスタ!M160="休み","休み","")))))</f>
        <v/>
      </c>
      <c r="N160" s="142" t="str">
        <f>IF(AND(希望開始時刻マスタ!N160&gt;=シフト設定マスタ!$D$12,希望開始時刻マスタ!N160&lt;シフト設定マスタ!$E$12,$AH160="キッチン"),"A",IF(AND(希望開始時刻マスタ!N160&gt;=シフト設定マスタ!$D$13,希望開始時刻マスタ!N160&lt;シフト設定マスタ!$E$13,$AH160="キッチン"),"B",IF(AND(希望開始時刻マスタ!N160&gt;=シフト設定マスタ!$D$14,希望開始時刻マスタ!N160&lt;シフト設定マスタ!$E$14,$AH160="ホール"),"C",IF(AND(希望開始時刻マスタ!N160&gt;=シフト設定マスタ!$D$15,希望開始時刻マスタ!N160&lt;シフト設定マスタ!$E$15,$AH160="ホール"),"D",IF(希望開始時刻マスタ!N160="休み","休み","")))))</f>
        <v/>
      </c>
      <c r="O160" s="142" t="str">
        <f>IF(AND(希望開始時刻マスタ!O160&gt;=シフト設定マスタ!$D$12,希望開始時刻マスタ!O160&lt;シフト設定マスタ!$E$12,$AH160="キッチン"),"A",IF(AND(希望開始時刻マスタ!O160&gt;=シフト設定マスタ!$D$13,希望開始時刻マスタ!O160&lt;シフト設定マスタ!$E$13,$AH160="キッチン"),"B",IF(AND(希望開始時刻マスタ!O160&gt;=シフト設定マスタ!$D$14,希望開始時刻マスタ!O160&lt;シフト設定マスタ!$E$14,$AH160="ホール"),"C",IF(AND(希望開始時刻マスタ!O160&gt;=シフト設定マスタ!$D$15,希望開始時刻マスタ!O160&lt;シフト設定マスタ!$E$15,$AH160="ホール"),"D",IF(希望開始時刻マスタ!O160="休み","休み","")))))</f>
        <v/>
      </c>
      <c r="P160" s="142" t="str">
        <f>IF(AND(希望開始時刻マスタ!P160&gt;=シフト設定マスタ!$D$12,希望開始時刻マスタ!P160&lt;シフト設定マスタ!$E$12,$AH160="キッチン"),"A",IF(AND(希望開始時刻マスタ!P160&gt;=シフト設定マスタ!$D$13,希望開始時刻マスタ!P160&lt;シフト設定マスタ!$E$13,$AH160="キッチン"),"B",IF(AND(希望開始時刻マスタ!P160&gt;=シフト設定マスタ!$D$14,希望開始時刻マスタ!P160&lt;シフト設定マスタ!$E$14,$AH160="ホール"),"C",IF(AND(希望開始時刻マスタ!P160&gt;=シフト設定マスタ!$D$15,希望開始時刻マスタ!P160&lt;シフト設定マスタ!$E$15,$AH160="ホール"),"D",IF(希望開始時刻マスタ!P160="休み","休み","")))))</f>
        <v/>
      </c>
      <c r="Q160" s="142" t="str">
        <f>IF(AND(希望開始時刻マスタ!Q160&gt;=シフト設定マスタ!$D$12,希望開始時刻マスタ!Q160&lt;シフト設定マスタ!$E$12,$AH160="キッチン"),"A",IF(AND(希望開始時刻マスタ!Q160&gt;=シフト設定マスタ!$D$13,希望開始時刻マスタ!Q160&lt;シフト設定マスタ!$E$13,$AH160="キッチン"),"B",IF(AND(希望開始時刻マスタ!Q160&gt;=シフト設定マスタ!$D$14,希望開始時刻マスタ!Q160&lt;シフト設定マスタ!$E$14,$AH160="ホール"),"C",IF(AND(希望開始時刻マスタ!Q160&gt;=シフト設定マスタ!$D$15,希望開始時刻マスタ!Q160&lt;シフト設定マスタ!$E$15,$AH160="ホール"),"D",IF(希望開始時刻マスタ!Q160="休み","休み","")))))</f>
        <v/>
      </c>
      <c r="R160" s="142" t="str">
        <f>IF(AND(希望開始時刻マスタ!R160&gt;=シフト設定マスタ!$D$12,希望開始時刻マスタ!R160&lt;シフト設定マスタ!$E$12,$AH160="キッチン"),"A",IF(AND(希望開始時刻マスタ!R160&gt;=シフト設定マスタ!$D$13,希望開始時刻マスタ!R160&lt;シフト設定マスタ!$E$13,$AH160="キッチン"),"B",IF(AND(希望開始時刻マスタ!R160&gt;=シフト設定マスタ!$D$14,希望開始時刻マスタ!R160&lt;シフト設定マスタ!$E$14,$AH160="ホール"),"C",IF(AND(希望開始時刻マスタ!R160&gt;=シフト設定マスタ!$D$15,希望開始時刻マスタ!R160&lt;シフト設定マスタ!$E$15,$AH160="ホール"),"D",IF(希望開始時刻マスタ!R160="休み","休み","")))))</f>
        <v/>
      </c>
      <c r="S160" s="142" t="str">
        <f>IF(AND(希望開始時刻マスタ!S160&gt;=シフト設定マスタ!$D$12,希望開始時刻マスタ!S160&lt;シフト設定マスタ!$E$12,$AH160="キッチン"),"A",IF(AND(希望開始時刻マスタ!S160&gt;=シフト設定マスタ!$D$13,希望開始時刻マスタ!S160&lt;シフト設定マスタ!$E$13,$AH160="キッチン"),"B",IF(AND(希望開始時刻マスタ!S160&gt;=シフト設定マスタ!$D$14,希望開始時刻マスタ!S160&lt;シフト設定マスタ!$E$14,$AH160="ホール"),"C",IF(AND(希望開始時刻マスタ!S160&gt;=シフト設定マスタ!$D$15,希望開始時刻マスタ!S160&lt;シフト設定マスタ!$E$15,$AH160="ホール"),"D",IF(希望開始時刻マスタ!S160="休み","休み","")))))</f>
        <v/>
      </c>
      <c r="T160" s="142" t="str">
        <f>IF(AND(希望開始時刻マスタ!T160&gt;=シフト設定マスタ!$D$12,希望開始時刻マスタ!T160&lt;シフト設定マスタ!$E$12,$AH160="キッチン"),"A",IF(AND(希望開始時刻マスタ!T160&gt;=シフト設定マスタ!$D$13,希望開始時刻マスタ!T160&lt;シフト設定マスタ!$E$13,$AH160="キッチン"),"B",IF(AND(希望開始時刻マスタ!T160&gt;=シフト設定マスタ!$D$14,希望開始時刻マスタ!T160&lt;シフト設定マスタ!$E$14,$AH160="ホール"),"C",IF(AND(希望開始時刻マスタ!T160&gt;=シフト設定マスタ!$D$15,希望開始時刻マスタ!T160&lt;シフト設定マスタ!$E$15,$AH160="ホール"),"D",IF(希望開始時刻マスタ!T160="休み","休み","")))))</f>
        <v/>
      </c>
      <c r="U160" s="142" t="str">
        <f>IF(AND(希望開始時刻マスタ!U160&gt;=シフト設定マスタ!$D$12,希望開始時刻マスタ!U160&lt;シフト設定マスタ!$E$12,$AH160="キッチン"),"A",IF(AND(希望開始時刻マスタ!U160&gt;=シフト設定マスタ!$D$13,希望開始時刻マスタ!U160&lt;シフト設定マスタ!$E$13,$AH160="キッチン"),"B",IF(AND(希望開始時刻マスタ!U160&gt;=シフト設定マスタ!$D$14,希望開始時刻マスタ!U160&lt;シフト設定マスタ!$E$14,$AH160="ホール"),"C",IF(AND(希望開始時刻マスタ!U160&gt;=シフト設定マスタ!$D$15,希望開始時刻マスタ!U160&lt;シフト設定マスタ!$E$15,$AH160="ホール"),"D",IF(希望開始時刻マスタ!U160="休み","休み","")))))</f>
        <v/>
      </c>
      <c r="V160" s="142" t="str">
        <f>IF(AND(希望開始時刻マスタ!V160&gt;=シフト設定マスタ!$D$12,希望開始時刻マスタ!V160&lt;シフト設定マスタ!$E$12,$AH160="キッチン"),"A",IF(AND(希望開始時刻マスタ!V160&gt;=シフト設定マスタ!$D$13,希望開始時刻マスタ!V160&lt;シフト設定マスタ!$E$13,$AH160="キッチン"),"B",IF(AND(希望開始時刻マスタ!V160&gt;=シフト設定マスタ!$D$14,希望開始時刻マスタ!V160&lt;シフト設定マスタ!$E$14,$AH160="ホール"),"C",IF(AND(希望開始時刻マスタ!V160&gt;=シフト設定マスタ!$D$15,希望開始時刻マスタ!V160&lt;シフト設定マスタ!$E$15,$AH160="ホール"),"D",IF(希望開始時刻マスタ!V160="休み","休み","")))))</f>
        <v/>
      </c>
      <c r="W160" s="142" t="str">
        <f>IF(AND(希望開始時刻マスタ!W160&gt;=シフト設定マスタ!$D$12,希望開始時刻マスタ!W160&lt;シフト設定マスタ!$E$12,$AH160="キッチン"),"A",IF(AND(希望開始時刻マスタ!W160&gt;=シフト設定マスタ!$D$13,希望開始時刻マスタ!W160&lt;シフト設定マスタ!$E$13,$AH160="キッチン"),"B",IF(AND(希望開始時刻マスタ!W160&gt;=シフト設定マスタ!$D$14,希望開始時刻マスタ!W160&lt;シフト設定マスタ!$E$14,$AH160="ホール"),"C",IF(AND(希望開始時刻マスタ!W160&gt;=シフト設定マスタ!$D$15,希望開始時刻マスタ!W160&lt;シフト設定マスタ!$E$15,$AH160="ホール"),"D",IF(希望開始時刻マスタ!W160="休み","休み","")))))</f>
        <v/>
      </c>
      <c r="X160" s="142" t="str">
        <f>IF(AND(希望開始時刻マスタ!X160&gt;=シフト設定マスタ!$D$12,希望開始時刻マスタ!X160&lt;シフト設定マスタ!$E$12,$AH160="キッチン"),"A",IF(AND(希望開始時刻マスタ!X160&gt;=シフト設定マスタ!$D$13,希望開始時刻マスタ!X160&lt;シフト設定マスタ!$E$13,$AH160="キッチン"),"B",IF(AND(希望開始時刻マスタ!X160&gt;=シフト設定マスタ!$D$14,希望開始時刻マスタ!X160&lt;シフト設定マスタ!$E$14,$AH160="ホール"),"C",IF(AND(希望開始時刻マスタ!X160&gt;=シフト設定マスタ!$D$15,希望開始時刻マスタ!X160&lt;シフト設定マスタ!$E$15,$AH160="ホール"),"D",IF(希望開始時刻マスタ!X160="休み","休み","")))))</f>
        <v/>
      </c>
      <c r="Y160" s="142" t="str">
        <f>IF(AND(希望開始時刻マスタ!Y160&gt;=シフト設定マスタ!$D$12,希望開始時刻マスタ!Y160&lt;シフト設定マスタ!$E$12,$AH160="キッチン"),"A",IF(AND(希望開始時刻マスタ!Y160&gt;=シフト設定マスタ!$D$13,希望開始時刻マスタ!Y160&lt;シフト設定マスタ!$E$13,$AH160="キッチン"),"B",IF(AND(希望開始時刻マスタ!Y160&gt;=シフト設定マスタ!$D$14,希望開始時刻マスタ!Y160&lt;シフト設定マスタ!$E$14,$AH160="ホール"),"C",IF(AND(希望開始時刻マスタ!Y160&gt;=シフト設定マスタ!$D$15,希望開始時刻マスタ!Y160&lt;シフト設定マスタ!$E$15,$AH160="ホール"),"D",IF(希望開始時刻マスタ!Y160="休み","休み","")))))</f>
        <v/>
      </c>
      <c r="Z160" s="142" t="str">
        <f>IF(AND(希望開始時刻マスタ!Z160&gt;=シフト設定マスタ!$D$12,希望開始時刻マスタ!Z160&lt;シフト設定マスタ!$E$12,$AH160="キッチン"),"A",IF(AND(希望開始時刻マスタ!Z160&gt;=シフト設定マスタ!$D$13,希望開始時刻マスタ!Z160&lt;シフト設定マスタ!$E$13,$AH160="キッチン"),"B",IF(AND(希望開始時刻マスタ!Z160&gt;=シフト設定マスタ!$D$14,希望開始時刻マスタ!Z160&lt;シフト設定マスタ!$E$14,$AH160="ホール"),"C",IF(AND(希望開始時刻マスタ!Z160&gt;=シフト設定マスタ!$D$15,希望開始時刻マスタ!Z160&lt;シフト設定マスタ!$E$15,$AH160="ホール"),"D",IF(希望開始時刻マスタ!Z160="休み","休み","")))))</f>
        <v/>
      </c>
      <c r="AA160" s="142" t="str">
        <f>IF(AND(希望開始時刻マスタ!AA160&gt;=シフト設定マスタ!$D$12,希望開始時刻マスタ!AA160&lt;シフト設定マスタ!$E$12,$AH160="キッチン"),"A",IF(AND(希望開始時刻マスタ!AA160&gt;=シフト設定マスタ!$D$13,希望開始時刻マスタ!AA160&lt;シフト設定マスタ!$E$13,$AH160="キッチン"),"B",IF(AND(希望開始時刻マスタ!AA160&gt;=シフト設定マスタ!$D$14,希望開始時刻マスタ!AA160&lt;シフト設定マスタ!$E$14,$AH160="ホール"),"C",IF(AND(希望開始時刻マスタ!AA160&gt;=シフト設定マスタ!$D$15,希望開始時刻マスタ!AA160&lt;シフト設定マスタ!$E$15,$AH160="ホール"),"D",IF(希望開始時刻マスタ!AA160="休み","休み","")))))</f>
        <v/>
      </c>
      <c r="AB160" s="142" t="str">
        <f>IF(AND(希望開始時刻マスタ!AB160&gt;=シフト設定マスタ!$D$12,希望開始時刻マスタ!AB160&lt;シフト設定マスタ!$E$12,$AH160="キッチン"),"A",IF(AND(希望開始時刻マスタ!AB160&gt;=シフト設定マスタ!$D$13,希望開始時刻マスタ!AB160&lt;シフト設定マスタ!$E$13,$AH160="キッチン"),"B",IF(AND(希望開始時刻マスタ!AB160&gt;=シフト設定マスタ!$D$14,希望開始時刻マスタ!AB160&lt;シフト設定マスタ!$E$14,$AH160="ホール"),"C",IF(AND(希望開始時刻マスタ!AB160&gt;=シフト設定マスタ!$D$15,希望開始時刻マスタ!AB160&lt;シフト設定マスタ!$E$15,$AH160="ホール"),"D",IF(希望開始時刻マスタ!AB160="休み","休み","")))))</f>
        <v/>
      </c>
      <c r="AC160" s="142" t="str">
        <f>IF(AND(希望開始時刻マスタ!AC160&gt;=シフト設定マスタ!$D$12,希望開始時刻マスタ!AC160&lt;シフト設定マスタ!$E$12,$AH160="キッチン"),"A",IF(AND(希望開始時刻マスタ!AC160&gt;=シフト設定マスタ!$D$13,希望開始時刻マスタ!AC160&lt;シフト設定マスタ!$E$13,$AH160="キッチン"),"B",IF(AND(希望開始時刻マスタ!AC160&gt;=シフト設定マスタ!$D$14,希望開始時刻マスタ!AC160&lt;シフト設定マスタ!$E$14,$AH160="ホール"),"C",IF(AND(希望開始時刻マスタ!AC160&gt;=シフト設定マスタ!$D$15,希望開始時刻マスタ!AC160&lt;シフト設定マスタ!$E$15,$AH160="ホール"),"D",IF(希望開始時刻マスタ!AC160="休み","休み","")))))</f>
        <v/>
      </c>
      <c r="AD160" s="142" t="str">
        <f>IF(AND(希望開始時刻マスタ!AD160&gt;=シフト設定マスタ!$D$12,希望開始時刻マスタ!AD160&lt;シフト設定マスタ!$E$12,$AH160="キッチン"),"A",IF(AND(希望開始時刻マスタ!AD160&gt;=シフト設定マスタ!$D$13,希望開始時刻マスタ!AD160&lt;シフト設定マスタ!$E$13,$AH160="キッチン"),"B",IF(AND(希望開始時刻マスタ!AD160&gt;=シフト設定マスタ!$D$14,希望開始時刻マスタ!AD160&lt;シフト設定マスタ!$E$14,$AH160="ホール"),"C",IF(AND(希望開始時刻マスタ!AD160&gt;=シフト設定マスタ!$D$15,希望開始時刻マスタ!AD160&lt;シフト設定マスタ!$E$15,$AH160="ホール"),"D",IF(希望開始時刻マスタ!AD160="休み","休み","")))))</f>
        <v/>
      </c>
      <c r="AE160" s="142" t="str">
        <f>IF(AND(希望開始時刻マスタ!AE160&gt;=シフト設定マスタ!$D$12,希望開始時刻マスタ!AE160&lt;シフト設定マスタ!$E$12,$AH160="キッチン"),"A",IF(AND(希望開始時刻マスタ!AE160&gt;=シフト設定マスタ!$D$13,希望開始時刻マスタ!AE160&lt;シフト設定マスタ!$E$13,$AH160="キッチン"),"B",IF(AND(希望開始時刻マスタ!AE160&gt;=シフト設定マスタ!$D$14,希望開始時刻マスタ!AE160&lt;シフト設定マスタ!$E$14,$AH160="ホール"),"C",IF(AND(希望開始時刻マスタ!AE160&gt;=シフト設定マスタ!$D$15,希望開始時刻マスタ!AE160&lt;シフト設定マスタ!$E$15,$AH160="ホール"),"D",IF(希望開始時刻マスタ!AE160="休み","休み","")))))</f>
        <v/>
      </c>
      <c r="AF160" s="142" t="str">
        <f>IF(AND(希望開始時刻マスタ!AF160&gt;=シフト設定マスタ!$D$12,希望開始時刻マスタ!AF160&lt;シフト設定マスタ!$E$12,$AH160="キッチン"),"A",IF(AND(希望開始時刻マスタ!AF160&gt;=シフト設定マスタ!$D$13,希望開始時刻マスタ!AF160&lt;シフト設定マスタ!$E$13,$AH160="キッチン"),"B",IF(AND(希望開始時刻マスタ!AF160&gt;=シフト設定マスタ!$D$14,希望開始時刻マスタ!AF160&lt;シフト設定マスタ!$E$14,$AH160="ホール"),"C",IF(AND(希望開始時刻マスタ!AF160&gt;=シフト設定マスタ!$D$15,希望開始時刻マスタ!AF160&lt;シフト設定マスタ!$E$15,$AH160="ホール"),"D",IF(希望開始時刻マスタ!AF160="休み","休み","")))))</f>
        <v/>
      </c>
      <c r="AG160" s="142" t="str">
        <f>IF(AND(希望開始時刻マスタ!AG160&gt;=シフト設定マスタ!$D$12,希望開始時刻マスタ!AG160&lt;シフト設定マスタ!$E$12,$AH160="キッチン"),"A",IF(AND(希望開始時刻マスタ!AG160&gt;=シフト設定マスタ!$D$13,希望開始時刻マスタ!AG160&lt;シフト設定マスタ!$E$13,$AH160="キッチン"),"B",IF(AND(希望開始時刻マスタ!AG160&gt;=シフト設定マスタ!$D$14,希望開始時刻マスタ!AG160&lt;シフト設定マスタ!$E$14,$AH160="ホール"),"C",IF(AND(希望開始時刻マスタ!AG160&gt;=シフト設定マスタ!$D$15,希望開始時刻マスタ!AG160&lt;シフト設定マスタ!$E$15,$AH160="ホール"),"D",IF(希望開始時刻マスタ!AG160="休み","休み","")))))</f>
        <v/>
      </c>
      <c r="AH160" s="143">
        <f>スタッフマスタ!L32</f>
        <v>0</v>
      </c>
    </row>
    <row r="162" spans="2:34" x14ac:dyDescent="0.4">
      <c r="B162" s="10">
        <v>6</v>
      </c>
      <c r="C162" s="11">
        <f>DATE(月別シフト!$B$8,B162,1)</f>
        <v>43983</v>
      </c>
      <c r="D162" s="11">
        <f>IF(ISERROR(IF(MONTH(C162+1)=MONTH(C162), C162+1,"")),"",IF(MONTH(C162+1)=MONTH(C162), C162+1,""))</f>
        <v>43984</v>
      </c>
      <c r="E162" s="11">
        <f t="shared" ref="E162:AG162" si="5">IF(ISERROR(IF(MONTH(D162+1)=MONTH(D162), D162+1,"")),"",IF(MONTH(D162+1)=MONTH(D162), D162+1,""))</f>
        <v>43985</v>
      </c>
      <c r="F162" s="11">
        <f t="shared" si="5"/>
        <v>43986</v>
      </c>
      <c r="G162" s="11">
        <f t="shared" si="5"/>
        <v>43987</v>
      </c>
      <c r="H162" s="11">
        <f t="shared" si="5"/>
        <v>43988</v>
      </c>
      <c r="I162" s="11">
        <f t="shared" si="5"/>
        <v>43989</v>
      </c>
      <c r="J162" s="11">
        <f t="shared" si="5"/>
        <v>43990</v>
      </c>
      <c r="K162" s="11">
        <f t="shared" si="5"/>
        <v>43991</v>
      </c>
      <c r="L162" s="11">
        <f t="shared" si="5"/>
        <v>43992</v>
      </c>
      <c r="M162" s="11">
        <f t="shared" si="5"/>
        <v>43993</v>
      </c>
      <c r="N162" s="11">
        <f t="shared" si="5"/>
        <v>43994</v>
      </c>
      <c r="O162" s="11">
        <f t="shared" si="5"/>
        <v>43995</v>
      </c>
      <c r="P162" s="11">
        <f t="shared" si="5"/>
        <v>43996</v>
      </c>
      <c r="Q162" s="11">
        <f t="shared" si="5"/>
        <v>43997</v>
      </c>
      <c r="R162" s="11">
        <f t="shared" si="5"/>
        <v>43998</v>
      </c>
      <c r="S162" s="11">
        <f t="shared" si="5"/>
        <v>43999</v>
      </c>
      <c r="T162" s="11">
        <f t="shared" si="5"/>
        <v>44000</v>
      </c>
      <c r="U162" s="11">
        <f t="shared" si="5"/>
        <v>44001</v>
      </c>
      <c r="V162" s="11">
        <f t="shared" si="5"/>
        <v>44002</v>
      </c>
      <c r="W162" s="11">
        <f t="shared" si="5"/>
        <v>44003</v>
      </c>
      <c r="X162" s="11">
        <f t="shared" si="5"/>
        <v>44004</v>
      </c>
      <c r="Y162" s="11">
        <f t="shared" si="5"/>
        <v>44005</v>
      </c>
      <c r="Z162" s="11">
        <f t="shared" si="5"/>
        <v>44006</v>
      </c>
      <c r="AA162" s="11">
        <f t="shared" si="5"/>
        <v>44007</v>
      </c>
      <c r="AB162" s="11">
        <f t="shared" si="5"/>
        <v>44008</v>
      </c>
      <c r="AC162" s="11">
        <f t="shared" si="5"/>
        <v>44009</v>
      </c>
      <c r="AD162" s="11">
        <f t="shared" si="5"/>
        <v>44010</v>
      </c>
      <c r="AE162" s="11">
        <f t="shared" si="5"/>
        <v>44011</v>
      </c>
      <c r="AF162" s="11">
        <f t="shared" si="5"/>
        <v>44012</v>
      </c>
      <c r="AG162" s="12" t="str">
        <f t="shared" si="5"/>
        <v/>
      </c>
    </row>
    <row r="163" spans="2:34" x14ac:dyDescent="0.4">
      <c r="B163" s="14" t="s">
        <v>50</v>
      </c>
      <c r="C163" s="142" t="str">
        <f>IF(AND(希望開始時刻マスタ!C163&gt;=シフト設定マスタ!$D$12,希望開始時刻マスタ!C163&lt;シフト設定マスタ!$E$12,$AH163="キッチン"),"A",IF(AND(希望開始時刻マスタ!C163&gt;=シフト設定マスタ!$D$13,希望開始時刻マスタ!C163&lt;シフト設定マスタ!$E$13,$AH163="キッチン"),"B",IF(AND(希望開始時刻マスタ!C163&gt;=シフト設定マスタ!$D$14,希望開始時刻マスタ!C163&lt;シフト設定マスタ!$E$14,$AH163="ホール"),"C",IF(AND(希望開始時刻マスタ!C163&gt;=シフト設定マスタ!$D$15,希望開始時刻マスタ!C163&lt;シフト設定マスタ!$E$15,$AH163="ホール"),"D",IF(希望開始時刻マスタ!C163="休み","休み","")))))</f>
        <v>A</v>
      </c>
      <c r="D163" s="142" t="str">
        <f>IF(AND(希望開始時刻マスタ!D163&gt;=シフト設定マスタ!$D$12,希望開始時刻マスタ!D163&lt;シフト設定マスタ!$E$12,$AH163="キッチン"),"A",IF(AND(希望開始時刻マスタ!D163&gt;=シフト設定マスタ!$D$13,希望開始時刻マスタ!D163&lt;シフト設定マスタ!$E$13,$AH163="キッチン"),"B",IF(AND(希望開始時刻マスタ!D163&gt;=シフト設定マスタ!$D$14,希望開始時刻マスタ!D163&lt;シフト設定マスタ!$E$14,$AH163="ホール"),"C",IF(AND(希望開始時刻マスタ!D163&gt;=シフト設定マスタ!$D$15,希望開始時刻マスタ!D163&lt;シフト設定マスタ!$E$15,$AH163="ホール"),"D",IF(希望開始時刻マスタ!D163="休み","休み","")))))</f>
        <v>A</v>
      </c>
      <c r="E163" s="142" t="str">
        <f>IF(AND(希望開始時刻マスタ!E163&gt;=シフト設定マスタ!$D$12,希望開始時刻マスタ!E163&lt;シフト設定マスタ!$E$12,$AH163="キッチン"),"A",IF(AND(希望開始時刻マスタ!E163&gt;=シフト設定マスタ!$D$13,希望開始時刻マスタ!E163&lt;シフト設定マスタ!$E$13,$AH163="キッチン"),"B",IF(AND(希望開始時刻マスタ!E163&gt;=シフト設定マスタ!$D$14,希望開始時刻マスタ!E163&lt;シフト設定マスタ!$E$14,$AH163="ホール"),"C",IF(AND(希望開始時刻マスタ!E163&gt;=シフト設定マスタ!$D$15,希望開始時刻マスタ!E163&lt;シフト設定マスタ!$E$15,$AH163="ホール"),"D",IF(希望開始時刻マスタ!E163="休み","休み","")))))</f>
        <v>A</v>
      </c>
      <c r="F163" s="142" t="str">
        <f>IF(AND(希望開始時刻マスタ!F163&gt;=シフト設定マスタ!$D$12,希望開始時刻マスタ!F163&lt;シフト設定マスタ!$E$12,$AH163="キッチン"),"A",IF(AND(希望開始時刻マスタ!F163&gt;=シフト設定マスタ!$D$13,希望開始時刻マスタ!F163&lt;シフト設定マスタ!$E$13,$AH163="キッチン"),"B",IF(AND(希望開始時刻マスタ!F163&gt;=シフト設定マスタ!$D$14,希望開始時刻マスタ!F163&lt;シフト設定マスタ!$E$14,$AH163="ホール"),"C",IF(AND(希望開始時刻マスタ!F163&gt;=シフト設定マスタ!$D$15,希望開始時刻マスタ!F163&lt;シフト設定マスタ!$E$15,$AH163="ホール"),"D",IF(希望開始時刻マスタ!F163="休み","休み","")))))</f>
        <v>A</v>
      </c>
      <c r="G163" s="142" t="str">
        <f>IF(AND(希望開始時刻マスタ!G163&gt;=シフト設定マスタ!$D$12,希望開始時刻マスタ!G163&lt;シフト設定マスタ!$E$12,$AH163="キッチン"),"A",IF(AND(希望開始時刻マスタ!G163&gt;=シフト設定マスタ!$D$13,希望開始時刻マスタ!G163&lt;シフト設定マスタ!$E$13,$AH163="キッチン"),"B",IF(AND(希望開始時刻マスタ!G163&gt;=シフト設定マスタ!$D$14,希望開始時刻マスタ!G163&lt;シフト設定マスタ!$E$14,$AH163="ホール"),"C",IF(AND(希望開始時刻マスタ!G163&gt;=シフト設定マスタ!$D$15,希望開始時刻マスタ!G163&lt;シフト設定マスタ!$E$15,$AH163="ホール"),"D",IF(希望開始時刻マスタ!G163="休み","休み","")))))</f>
        <v>A</v>
      </c>
      <c r="H163" s="142" t="str">
        <f>IF(AND(希望開始時刻マスタ!H163&gt;=シフト設定マスタ!$D$12,希望開始時刻マスタ!H163&lt;シフト設定マスタ!$E$12,$AH163="キッチン"),"A",IF(AND(希望開始時刻マスタ!H163&gt;=シフト設定マスタ!$D$13,希望開始時刻マスタ!H163&lt;シフト設定マスタ!$E$13,$AH163="キッチン"),"B",IF(AND(希望開始時刻マスタ!H163&gt;=シフト設定マスタ!$D$14,希望開始時刻マスタ!H163&lt;シフト設定マスタ!$E$14,$AH163="ホール"),"C",IF(AND(希望開始時刻マスタ!H163&gt;=シフト設定マスタ!$D$15,希望開始時刻マスタ!H163&lt;シフト設定マスタ!$E$15,$AH163="ホール"),"D",IF(希望開始時刻マスタ!H163="休み","休み","")))))</f>
        <v>A</v>
      </c>
      <c r="I163" s="142" t="str">
        <f>IF(AND(希望開始時刻マスタ!I163&gt;=シフト設定マスタ!$D$12,希望開始時刻マスタ!I163&lt;シフト設定マスタ!$E$12,$AH163="キッチン"),"A",IF(AND(希望開始時刻マスタ!I163&gt;=シフト設定マスタ!$D$13,希望開始時刻マスタ!I163&lt;シフト設定マスタ!$E$13,$AH163="キッチン"),"B",IF(AND(希望開始時刻マスタ!I163&gt;=シフト設定マスタ!$D$14,希望開始時刻マスタ!I163&lt;シフト設定マスタ!$E$14,$AH163="ホール"),"C",IF(AND(希望開始時刻マスタ!I163&gt;=シフト設定マスタ!$D$15,希望開始時刻マスタ!I163&lt;シフト設定マスタ!$E$15,$AH163="ホール"),"D",IF(希望開始時刻マスタ!I163="休み","休み","")))))</f>
        <v>A</v>
      </c>
      <c r="J163" s="142" t="str">
        <f>IF(AND(希望開始時刻マスタ!J163&gt;=シフト設定マスタ!$D$12,希望開始時刻マスタ!J163&lt;シフト設定マスタ!$E$12,$AH163="キッチン"),"A",IF(AND(希望開始時刻マスタ!J163&gt;=シフト設定マスタ!$D$13,希望開始時刻マスタ!J163&lt;シフト設定マスタ!$E$13,$AH163="キッチン"),"B",IF(AND(希望開始時刻マスタ!J163&gt;=シフト設定マスタ!$D$14,希望開始時刻マスタ!J163&lt;シフト設定マスタ!$E$14,$AH163="ホール"),"C",IF(AND(希望開始時刻マスタ!J163&gt;=シフト設定マスタ!$D$15,希望開始時刻マスタ!J163&lt;シフト設定マスタ!$E$15,$AH163="ホール"),"D",IF(希望開始時刻マスタ!J163="休み","休み","")))))</f>
        <v>B</v>
      </c>
      <c r="K163" s="142" t="str">
        <f>IF(AND(希望開始時刻マスタ!K163&gt;=シフト設定マスタ!$D$12,希望開始時刻マスタ!K163&lt;シフト設定マスタ!$E$12,$AH163="キッチン"),"A",IF(AND(希望開始時刻マスタ!K163&gt;=シフト設定マスタ!$D$13,希望開始時刻マスタ!K163&lt;シフト設定マスタ!$E$13,$AH163="キッチン"),"B",IF(AND(希望開始時刻マスタ!K163&gt;=シフト設定マスタ!$D$14,希望開始時刻マスタ!K163&lt;シフト設定マスタ!$E$14,$AH163="ホール"),"C",IF(AND(希望開始時刻マスタ!K163&gt;=シフト設定マスタ!$D$15,希望開始時刻マスタ!K163&lt;シフト設定マスタ!$E$15,$AH163="ホール"),"D",IF(希望開始時刻マスタ!K163="休み","休み","")))))</f>
        <v>B</v>
      </c>
      <c r="L163" s="142" t="str">
        <f>IF(AND(希望開始時刻マスタ!L163&gt;=シフト設定マスタ!$D$12,希望開始時刻マスタ!L163&lt;シフト設定マスタ!$E$12,$AH163="キッチン"),"A",IF(AND(希望開始時刻マスタ!L163&gt;=シフト設定マスタ!$D$13,希望開始時刻マスタ!L163&lt;シフト設定マスタ!$E$13,$AH163="キッチン"),"B",IF(AND(希望開始時刻マスタ!L163&gt;=シフト設定マスタ!$D$14,希望開始時刻マスタ!L163&lt;シフト設定マスタ!$E$14,$AH163="ホール"),"C",IF(AND(希望開始時刻マスタ!L163&gt;=シフト設定マスタ!$D$15,希望開始時刻マスタ!L163&lt;シフト設定マスタ!$E$15,$AH163="ホール"),"D",IF(希望開始時刻マスタ!L163="休み","休み","")))))</f>
        <v>B</v>
      </c>
      <c r="M163" s="142" t="str">
        <f>IF(AND(希望開始時刻マスタ!M163&gt;=シフト設定マスタ!$D$12,希望開始時刻マスタ!M163&lt;シフト設定マスタ!$E$12,$AH163="キッチン"),"A",IF(AND(希望開始時刻マスタ!M163&gt;=シフト設定マスタ!$D$13,希望開始時刻マスタ!M163&lt;シフト設定マスタ!$E$13,$AH163="キッチン"),"B",IF(AND(希望開始時刻マスタ!M163&gt;=シフト設定マスタ!$D$14,希望開始時刻マスタ!M163&lt;シフト設定マスタ!$E$14,$AH163="ホール"),"C",IF(AND(希望開始時刻マスタ!M163&gt;=シフト設定マスタ!$D$15,希望開始時刻マスタ!M163&lt;シフト設定マスタ!$E$15,$AH163="ホール"),"D",IF(希望開始時刻マスタ!M163="休み","休み","")))))</f>
        <v/>
      </c>
      <c r="N163" s="142" t="str">
        <f>IF(AND(希望開始時刻マスタ!N163&gt;=シフト設定マスタ!$D$12,希望開始時刻マスタ!N163&lt;シフト設定マスタ!$E$12,$AH163="キッチン"),"A",IF(AND(希望開始時刻マスタ!N163&gt;=シフト設定マスタ!$D$13,希望開始時刻マスタ!N163&lt;シフト設定マスタ!$E$13,$AH163="キッチン"),"B",IF(AND(希望開始時刻マスタ!N163&gt;=シフト設定マスタ!$D$14,希望開始時刻マスタ!N163&lt;シフト設定マスタ!$E$14,$AH163="ホール"),"C",IF(AND(希望開始時刻マスタ!N163&gt;=シフト設定マスタ!$D$15,希望開始時刻マスタ!N163&lt;シフト設定マスタ!$E$15,$AH163="ホール"),"D",IF(希望開始時刻マスタ!N163="休み","休み","")))))</f>
        <v/>
      </c>
      <c r="O163" s="142" t="str">
        <f>IF(AND(希望開始時刻マスタ!O163&gt;=シフト設定マスタ!$D$12,希望開始時刻マスタ!O163&lt;シフト設定マスタ!$E$12,$AH163="キッチン"),"A",IF(AND(希望開始時刻マスタ!O163&gt;=シフト設定マスタ!$D$13,希望開始時刻マスタ!O163&lt;シフト設定マスタ!$E$13,$AH163="キッチン"),"B",IF(AND(希望開始時刻マスタ!O163&gt;=シフト設定マスタ!$D$14,希望開始時刻マスタ!O163&lt;シフト設定マスタ!$E$14,$AH163="ホール"),"C",IF(AND(希望開始時刻マスタ!O163&gt;=シフト設定マスタ!$D$15,希望開始時刻マスタ!O163&lt;シフト設定マスタ!$E$15,$AH163="ホール"),"D",IF(希望開始時刻マスタ!O163="休み","休み","")))))</f>
        <v/>
      </c>
      <c r="P163" s="142" t="str">
        <f>IF(AND(希望開始時刻マスタ!P163&gt;=シフト設定マスタ!$D$12,希望開始時刻マスタ!P163&lt;シフト設定マスタ!$E$12,$AH163="キッチン"),"A",IF(AND(希望開始時刻マスタ!P163&gt;=シフト設定マスタ!$D$13,希望開始時刻マスタ!P163&lt;シフト設定マスタ!$E$13,$AH163="キッチン"),"B",IF(AND(希望開始時刻マスタ!P163&gt;=シフト設定マスタ!$D$14,希望開始時刻マスタ!P163&lt;シフト設定マスタ!$E$14,$AH163="ホール"),"C",IF(AND(希望開始時刻マスタ!P163&gt;=シフト設定マスタ!$D$15,希望開始時刻マスタ!P163&lt;シフト設定マスタ!$E$15,$AH163="ホール"),"D",IF(希望開始時刻マスタ!P163="休み","休み","")))))</f>
        <v/>
      </c>
      <c r="Q163" s="142" t="str">
        <f>IF(AND(希望開始時刻マスタ!Q163&gt;=シフト設定マスタ!$D$12,希望開始時刻マスタ!Q163&lt;シフト設定マスタ!$E$12,$AH163="キッチン"),"A",IF(AND(希望開始時刻マスタ!Q163&gt;=シフト設定マスタ!$D$13,希望開始時刻マスタ!Q163&lt;シフト設定マスタ!$E$13,$AH163="キッチン"),"B",IF(AND(希望開始時刻マスタ!Q163&gt;=シフト設定マスタ!$D$14,希望開始時刻マスタ!Q163&lt;シフト設定マスタ!$E$14,$AH163="ホール"),"C",IF(AND(希望開始時刻マスタ!Q163&gt;=シフト設定マスタ!$D$15,希望開始時刻マスタ!Q163&lt;シフト設定マスタ!$E$15,$AH163="ホール"),"D",IF(希望開始時刻マスタ!Q163="休み","休み","")))))</f>
        <v/>
      </c>
      <c r="R163" s="142" t="str">
        <f>IF(AND(希望開始時刻マスタ!R163&gt;=シフト設定マスタ!$D$12,希望開始時刻マスタ!R163&lt;シフト設定マスタ!$E$12,$AH163="キッチン"),"A",IF(AND(希望開始時刻マスタ!R163&gt;=シフト設定マスタ!$D$13,希望開始時刻マスタ!R163&lt;シフト設定マスタ!$E$13,$AH163="キッチン"),"B",IF(AND(希望開始時刻マスタ!R163&gt;=シフト設定マスタ!$D$14,希望開始時刻マスタ!R163&lt;シフト設定マスタ!$E$14,$AH163="ホール"),"C",IF(AND(希望開始時刻マスタ!R163&gt;=シフト設定マスタ!$D$15,希望開始時刻マスタ!R163&lt;シフト設定マスタ!$E$15,$AH163="ホール"),"D",IF(希望開始時刻マスタ!R163="休み","休み","")))))</f>
        <v/>
      </c>
      <c r="S163" s="142" t="str">
        <f>IF(AND(希望開始時刻マスタ!S163&gt;=シフト設定マスタ!$D$12,希望開始時刻マスタ!S163&lt;シフト設定マスタ!$E$12,$AH163="キッチン"),"A",IF(AND(希望開始時刻マスタ!S163&gt;=シフト設定マスタ!$D$13,希望開始時刻マスタ!S163&lt;シフト設定マスタ!$E$13,$AH163="キッチン"),"B",IF(AND(希望開始時刻マスタ!S163&gt;=シフト設定マスタ!$D$14,希望開始時刻マスタ!S163&lt;シフト設定マスタ!$E$14,$AH163="ホール"),"C",IF(AND(希望開始時刻マスタ!S163&gt;=シフト設定マスタ!$D$15,希望開始時刻マスタ!S163&lt;シフト設定マスタ!$E$15,$AH163="ホール"),"D",IF(希望開始時刻マスタ!S163="休み","休み","")))))</f>
        <v/>
      </c>
      <c r="T163" s="142" t="str">
        <f>IF(AND(希望開始時刻マスタ!T163&gt;=シフト設定マスタ!$D$12,希望開始時刻マスタ!T163&lt;シフト設定マスタ!$E$12,$AH163="キッチン"),"A",IF(AND(希望開始時刻マスタ!T163&gt;=シフト設定マスタ!$D$13,希望開始時刻マスタ!T163&lt;シフト設定マスタ!$E$13,$AH163="キッチン"),"B",IF(AND(希望開始時刻マスタ!T163&gt;=シフト設定マスタ!$D$14,希望開始時刻マスタ!T163&lt;シフト設定マスタ!$E$14,$AH163="ホール"),"C",IF(AND(希望開始時刻マスタ!T163&gt;=シフト設定マスタ!$D$15,希望開始時刻マスタ!T163&lt;シフト設定マスタ!$E$15,$AH163="ホール"),"D",IF(希望開始時刻マスタ!T163="休み","休み","")))))</f>
        <v/>
      </c>
      <c r="U163" s="142" t="str">
        <f>IF(AND(希望開始時刻マスタ!U163&gt;=シフト設定マスタ!$D$12,希望開始時刻マスタ!U163&lt;シフト設定マスタ!$E$12,$AH163="キッチン"),"A",IF(AND(希望開始時刻マスタ!U163&gt;=シフト設定マスタ!$D$13,希望開始時刻マスタ!U163&lt;シフト設定マスタ!$E$13,$AH163="キッチン"),"B",IF(AND(希望開始時刻マスタ!U163&gt;=シフト設定マスタ!$D$14,希望開始時刻マスタ!U163&lt;シフト設定マスタ!$E$14,$AH163="ホール"),"C",IF(AND(希望開始時刻マスタ!U163&gt;=シフト設定マスタ!$D$15,希望開始時刻マスタ!U163&lt;シフト設定マスタ!$E$15,$AH163="ホール"),"D",IF(希望開始時刻マスタ!U163="休み","休み","")))))</f>
        <v/>
      </c>
      <c r="V163" s="142" t="str">
        <f>IF(AND(希望開始時刻マスタ!V163&gt;=シフト設定マスタ!$D$12,希望開始時刻マスタ!V163&lt;シフト設定マスタ!$E$12,$AH163="キッチン"),"A",IF(AND(希望開始時刻マスタ!V163&gt;=シフト設定マスタ!$D$13,希望開始時刻マスタ!V163&lt;シフト設定マスタ!$E$13,$AH163="キッチン"),"B",IF(AND(希望開始時刻マスタ!V163&gt;=シフト設定マスタ!$D$14,希望開始時刻マスタ!V163&lt;シフト設定マスタ!$E$14,$AH163="ホール"),"C",IF(AND(希望開始時刻マスタ!V163&gt;=シフト設定マスタ!$D$15,希望開始時刻マスタ!V163&lt;シフト設定マスタ!$E$15,$AH163="ホール"),"D",IF(希望開始時刻マスタ!V163="休み","休み","")))))</f>
        <v/>
      </c>
      <c r="W163" s="142" t="str">
        <f>IF(AND(希望開始時刻マスタ!W163&gt;=シフト設定マスタ!$D$12,希望開始時刻マスタ!W163&lt;シフト設定マスタ!$E$12,$AH163="キッチン"),"A",IF(AND(希望開始時刻マスタ!W163&gt;=シフト設定マスタ!$D$13,希望開始時刻マスタ!W163&lt;シフト設定マスタ!$E$13,$AH163="キッチン"),"B",IF(AND(希望開始時刻マスタ!W163&gt;=シフト設定マスタ!$D$14,希望開始時刻マスタ!W163&lt;シフト設定マスタ!$E$14,$AH163="ホール"),"C",IF(AND(希望開始時刻マスタ!W163&gt;=シフト設定マスタ!$D$15,希望開始時刻マスタ!W163&lt;シフト設定マスタ!$E$15,$AH163="ホール"),"D",IF(希望開始時刻マスタ!W163="休み","休み","")))))</f>
        <v/>
      </c>
      <c r="X163" s="142" t="str">
        <f>IF(AND(希望開始時刻マスタ!X163&gt;=シフト設定マスタ!$D$12,希望開始時刻マスタ!X163&lt;シフト設定マスタ!$E$12,$AH163="キッチン"),"A",IF(AND(希望開始時刻マスタ!X163&gt;=シフト設定マスタ!$D$13,希望開始時刻マスタ!X163&lt;シフト設定マスタ!$E$13,$AH163="キッチン"),"B",IF(AND(希望開始時刻マスタ!X163&gt;=シフト設定マスタ!$D$14,希望開始時刻マスタ!X163&lt;シフト設定マスタ!$E$14,$AH163="ホール"),"C",IF(AND(希望開始時刻マスタ!X163&gt;=シフト設定マスタ!$D$15,希望開始時刻マスタ!X163&lt;シフト設定マスタ!$E$15,$AH163="ホール"),"D",IF(希望開始時刻マスタ!X163="休み","休み","")))))</f>
        <v/>
      </c>
      <c r="Y163" s="142" t="str">
        <f>IF(AND(希望開始時刻マスタ!Y163&gt;=シフト設定マスタ!$D$12,希望開始時刻マスタ!Y163&lt;シフト設定マスタ!$E$12,$AH163="キッチン"),"A",IF(AND(希望開始時刻マスタ!Y163&gt;=シフト設定マスタ!$D$13,希望開始時刻マスタ!Y163&lt;シフト設定マスタ!$E$13,$AH163="キッチン"),"B",IF(AND(希望開始時刻マスタ!Y163&gt;=シフト設定マスタ!$D$14,希望開始時刻マスタ!Y163&lt;シフト設定マスタ!$E$14,$AH163="ホール"),"C",IF(AND(希望開始時刻マスタ!Y163&gt;=シフト設定マスタ!$D$15,希望開始時刻マスタ!Y163&lt;シフト設定マスタ!$E$15,$AH163="ホール"),"D",IF(希望開始時刻マスタ!Y163="休み","休み","")))))</f>
        <v/>
      </c>
      <c r="Z163" s="142" t="str">
        <f>IF(AND(希望開始時刻マスタ!Z163&gt;=シフト設定マスタ!$D$12,希望開始時刻マスタ!Z163&lt;シフト設定マスタ!$E$12,$AH163="キッチン"),"A",IF(AND(希望開始時刻マスタ!Z163&gt;=シフト設定マスタ!$D$13,希望開始時刻マスタ!Z163&lt;シフト設定マスタ!$E$13,$AH163="キッチン"),"B",IF(AND(希望開始時刻マスタ!Z163&gt;=シフト設定マスタ!$D$14,希望開始時刻マスタ!Z163&lt;シフト設定マスタ!$E$14,$AH163="ホール"),"C",IF(AND(希望開始時刻マスタ!Z163&gt;=シフト設定マスタ!$D$15,希望開始時刻マスタ!Z163&lt;シフト設定マスタ!$E$15,$AH163="ホール"),"D",IF(希望開始時刻マスタ!Z163="休み","休み","")))))</f>
        <v/>
      </c>
      <c r="AA163" s="142" t="str">
        <f>IF(AND(希望開始時刻マスタ!AA163&gt;=シフト設定マスタ!$D$12,希望開始時刻マスタ!AA163&lt;シフト設定マスタ!$E$12,$AH163="キッチン"),"A",IF(AND(希望開始時刻マスタ!AA163&gt;=シフト設定マスタ!$D$13,希望開始時刻マスタ!AA163&lt;シフト設定マスタ!$E$13,$AH163="キッチン"),"B",IF(AND(希望開始時刻マスタ!AA163&gt;=シフト設定マスタ!$D$14,希望開始時刻マスタ!AA163&lt;シフト設定マスタ!$E$14,$AH163="ホール"),"C",IF(AND(希望開始時刻マスタ!AA163&gt;=シフト設定マスタ!$D$15,希望開始時刻マスタ!AA163&lt;シフト設定マスタ!$E$15,$AH163="ホール"),"D",IF(希望開始時刻マスタ!AA163="休み","休み","")))))</f>
        <v/>
      </c>
      <c r="AB163" s="142" t="str">
        <f>IF(AND(希望開始時刻マスタ!AB163&gt;=シフト設定マスタ!$D$12,希望開始時刻マスタ!AB163&lt;シフト設定マスタ!$E$12,$AH163="キッチン"),"A",IF(AND(希望開始時刻マスタ!AB163&gt;=シフト設定マスタ!$D$13,希望開始時刻マスタ!AB163&lt;シフト設定マスタ!$E$13,$AH163="キッチン"),"B",IF(AND(希望開始時刻マスタ!AB163&gt;=シフト設定マスタ!$D$14,希望開始時刻マスタ!AB163&lt;シフト設定マスタ!$E$14,$AH163="ホール"),"C",IF(AND(希望開始時刻マスタ!AB163&gt;=シフト設定マスタ!$D$15,希望開始時刻マスタ!AB163&lt;シフト設定マスタ!$E$15,$AH163="ホール"),"D",IF(希望開始時刻マスタ!AB163="休み","休み","")))))</f>
        <v/>
      </c>
      <c r="AC163" s="142" t="str">
        <f>IF(AND(希望開始時刻マスタ!AC163&gt;=シフト設定マスタ!$D$12,希望開始時刻マスタ!AC163&lt;シフト設定マスタ!$E$12,$AH163="キッチン"),"A",IF(AND(希望開始時刻マスタ!AC163&gt;=シフト設定マスタ!$D$13,希望開始時刻マスタ!AC163&lt;シフト設定マスタ!$E$13,$AH163="キッチン"),"B",IF(AND(希望開始時刻マスタ!AC163&gt;=シフト設定マスタ!$D$14,希望開始時刻マスタ!AC163&lt;シフト設定マスタ!$E$14,$AH163="ホール"),"C",IF(AND(希望開始時刻マスタ!AC163&gt;=シフト設定マスタ!$D$15,希望開始時刻マスタ!AC163&lt;シフト設定マスタ!$E$15,$AH163="ホール"),"D",IF(希望開始時刻マスタ!AC163="休み","休み","")))))</f>
        <v/>
      </c>
      <c r="AD163" s="142" t="str">
        <f>IF(AND(希望開始時刻マスタ!AD163&gt;=シフト設定マスタ!$D$12,希望開始時刻マスタ!AD163&lt;シフト設定マスタ!$E$12,$AH163="キッチン"),"A",IF(AND(希望開始時刻マスタ!AD163&gt;=シフト設定マスタ!$D$13,希望開始時刻マスタ!AD163&lt;シフト設定マスタ!$E$13,$AH163="キッチン"),"B",IF(AND(希望開始時刻マスタ!AD163&gt;=シフト設定マスタ!$D$14,希望開始時刻マスタ!AD163&lt;シフト設定マスタ!$E$14,$AH163="ホール"),"C",IF(AND(希望開始時刻マスタ!AD163&gt;=シフト設定マスタ!$D$15,希望開始時刻マスタ!AD163&lt;シフト設定マスタ!$E$15,$AH163="ホール"),"D",IF(希望開始時刻マスタ!AD163="休み","休み","")))))</f>
        <v/>
      </c>
      <c r="AE163" s="142" t="str">
        <f>IF(AND(希望開始時刻マスタ!AE163&gt;=シフト設定マスタ!$D$12,希望開始時刻マスタ!AE163&lt;シフト設定マスタ!$E$12,$AH163="キッチン"),"A",IF(AND(希望開始時刻マスタ!AE163&gt;=シフト設定マスタ!$D$13,希望開始時刻マスタ!AE163&lt;シフト設定マスタ!$E$13,$AH163="キッチン"),"B",IF(AND(希望開始時刻マスタ!AE163&gt;=シフト設定マスタ!$D$14,希望開始時刻マスタ!AE163&lt;シフト設定マスタ!$E$14,$AH163="ホール"),"C",IF(AND(希望開始時刻マスタ!AE163&gt;=シフト設定マスタ!$D$15,希望開始時刻マスタ!AE163&lt;シフト設定マスタ!$E$15,$AH163="ホール"),"D",IF(希望開始時刻マスタ!AE163="休み","休み","")))))</f>
        <v/>
      </c>
      <c r="AF163" s="142" t="str">
        <f>IF(AND(希望開始時刻マスタ!AF163&gt;=シフト設定マスタ!$D$12,希望開始時刻マスタ!AF163&lt;シフト設定マスタ!$E$12,$AH163="キッチン"),"A",IF(AND(希望開始時刻マスタ!AF163&gt;=シフト設定マスタ!$D$13,希望開始時刻マスタ!AF163&lt;シフト設定マスタ!$E$13,$AH163="キッチン"),"B",IF(AND(希望開始時刻マスタ!AF163&gt;=シフト設定マスタ!$D$14,希望開始時刻マスタ!AF163&lt;シフト設定マスタ!$E$14,$AH163="ホール"),"C",IF(AND(希望開始時刻マスタ!AF163&gt;=シフト設定マスタ!$D$15,希望開始時刻マスタ!AF163&lt;シフト設定マスタ!$E$15,$AH163="ホール"),"D",IF(希望開始時刻マスタ!AF163="休み","休み","")))))</f>
        <v/>
      </c>
      <c r="AG163" s="142" t="str">
        <f>IF(AND(希望開始時刻マスタ!AG163&gt;=シフト設定マスタ!$D$12,希望開始時刻マスタ!AG163&lt;シフト設定マスタ!$E$12,$AH163="キッチン"),"A",IF(AND(希望開始時刻マスタ!AG163&gt;=シフト設定マスタ!$D$13,希望開始時刻マスタ!AG163&lt;シフト設定マスタ!$E$13,$AH163="キッチン"),"B",IF(AND(希望開始時刻マスタ!AG163&gt;=シフト設定マスタ!$D$14,希望開始時刻マスタ!AG163&lt;シフト設定マスタ!$E$14,$AH163="ホール"),"C",IF(AND(希望開始時刻マスタ!AG163&gt;=シフト設定マスタ!$D$15,希望開始時刻マスタ!AG163&lt;シフト設定マスタ!$E$15,$AH163="ホール"),"D",IF(希望開始時刻マスタ!AG163="休み","休み","")))))</f>
        <v/>
      </c>
      <c r="AH163" s="143" t="str">
        <f>スタッフマスタ!L3</f>
        <v>キッチン</v>
      </c>
    </row>
    <row r="164" spans="2:34" x14ac:dyDescent="0.4">
      <c r="B164" s="17" t="s">
        <v>51</v>
      </c>
      <c r="C164" s="142" t="str">
        <f>IF(AND(希望開始時刻マスタ!C164&gt;=シフト設定マスタ!$D$12,希望開始時刻マスタ!C164&lt;シフト設定マスタ!$E$12,$AH164="キッチン"),"A",IF(AND(希望開始時刻マスタ!C164&gt;=シフト設定マスタ!$D$13,希望開始時刻マスタ!C164&lt;シフト設定マスタ!$E$13,$AH164="キッチン"),"B",IF(AND(希望開始時刻マスタ!C164&gt;=シフト設定マスタ!$D$14,希望開始時刻マスタ!C164&lt;シフト設定マスタ!$E$14,$AH164="ホール"),"C",IF(AND(希望開始時刻マスタ!C164&gt;=シフト設定マスタ!$D$15,希望開始時刻マスタ!C164&lt;シフト設定マスタ!$E$15,$AH164="ホール"),"D",IF(希望開始時刻マスタ!C164="休み","休み","")))))</f>
        <v>C</v>
      </c>
      <c r="D164" s="142" t="str">
        <f>IF(AND(希望開始時刻マスタ!D164&gt;=シフト設定マスタ!$D$12,希望開始時刻マスタ!D164&lt;シフト設定マスタ!$E$12,$AH164="キッチン"),"A",IF(AND(希望開始時刻マスタ!D164&gt;=シフト設定マスタ!$D$13,希望開始時刻マスタ!D164&lt;シフト設定マスタ!$E$13,$AH164="キッチン"),"B",IF(AND(希望開始時刻マスタ!D164&gt;=シフト設定マスタ!$D$14,希望開始時刻マスタ!D164&lt;シフト設定マスタ!$E$14,$AH164="ホール"),"C",IF(AND(希望開始時刻マスタ!D164&gt;=シフト設定マスタ!$D$15,希望開始時刻マスタ!D164&lt;シフト設定マスタ!$E$15,$AH164="ホール"),"D",IF(希望開始時刻マスタ!D164="休み","休み","")))))</f>
        <v/>
      </c>
      <c r="E164" s="142" t="str">
        <f>IF(AND(希望開始時刻マスタ!E164&gt;=シフト設定マスタ!$D$12,希望開始時刻マスタ!E164&lt;シフト設定マスタ!$E$12,$AH164="キッチン"),"A",IF(AND(希望開始時刻マスタ!E164&gt;=シフト設定マスタ!$D$13,希望開始時刻マスタ!E164&lt;シフト設定マスタ!$E$13,$AH164="キッチン"),"B",IF(AND(希望開始時刻マスタ!E164&gt;=シフト設定マスタ!$D$14,希望開始時刻マスタ!E164&lt;シフト設定マスタ!$E$14,$AH164="ホール"),"C",IF(AND(希望開始時刻マスタ!E164&gt;=シフト設定マスタ!$D$15,希望開始時刻マスタ!E164&lt;シフト設定マスタ!$E$15,$AH164="ホール"),"D",IF(希望開始時刻マスタ!E164="休み","休み","")))))</f>
        <v/>
      </c>
      <c r="F164" s="142" t="str">
        <f>IF(AND(希望開始時刻マスタ!F164&gt;=シフト設定マスタ!$D$12,希望開始時刻マスタ!F164&lt;シフト設定マスタ!$E$12,$AH164="キッチン"),"A",IF(AND(希望開始時刻マスタ!F164&gt;=シフト設定マスタ!$D$13,希望開始時刻マスタ!F164&lt;シフト設定マスタ!$E$13,$AH164="キッチン"),"B",IF(AND(希望開始時刻マスタ!F164&gt;=シフト設定マスタ!$D$14,希望開始時刻マスタ!F164&lt;シフト設定マスタ!$E$14,$AH164="ホール"),"C",IF(AND(希望開始時刻マスタ!F164&gt;=シフト設定マスタ!$D$15,希望開始時刻マスタ!F164&lt;シフト設定マスタ!$E$15,$AH164="ホール"),"D",IF(希望開始時刻マスタ!F164="休み","休み","")))))</f>
        <v/>
      </c>
      <c r="G164" s="142" t="str">
        <f>IF(AND(希望開始時刻マスタ!G164&gt;=シフト設定マスタ!$D$12,希望開始時刻マスタ!G164&lt;シフト設定マスタ!$E$12,$AH164="キッチン"),"A",IF(AND(希望開始時刻マスタ!G164&gt;=シフト設定マスタ!$D$13,希望開始時刻マスタ!G164&lt;シフト設定マスタ!$E$13,$AH164="キッチン"),"B",IF(AND(希望開始時刻マスタ!G164&gt;=シフト設定マスタ!$D$14,希望開始時刻マスタ!G164&lt;シフト設定マスタ!$E$14,$AH164="ホール"),"C",IF(AND(希望開始時刻マスタ!G164&gt;=シフト設定マスタ!$D$15,希望開始時刻マスタ!G164&lt;シフト設定マスタ!$E$15,$AH164="ホール"),"D",IF(希望開始時刻マスタ!G164="休み","休み","")))))</f>
        <v/>
      </c>
      <c r="H164" s="142" t="str">
        <f>IF(AND(希望開始時刻マスタ!H164&gt;=シフト設定マスタ!$D$12,希望開始時刻マスタ!H164&lt;シフト設定マスタ!$E$12,$AH164="キッチン"),"A",IF(AND(希望開始時刻マスタ!H164&gt;=シフト設定マスタ!$D$13,希望開始時刻マスタ!H164&lt;シフト設定マスタ!$E$13,$AH164="キッチン"),"B",IF(AND(希望開始時刻マスタ!H164&gt;=シフト設定マスタ!$D$14,希望開始時刻マスタ!H164&lt;シフト設定マスタ!$E$14,$AH164="ホール"),"C",IF(AND(希望開始時刻マスタ!H164&gt;=シフト設定マスタ!$D$15,希望開始時刻マスタ!H164&lt;シフト設定マスタ!$E$15,$AH164="ホール"),"D",IF(希望開始時刻マスタ!H164="休み","休み","")))))</f>
        <v/>
      </c>
      <c r="I164" s="142" t="str">
        <f>IF(AND(希望開始時刻マスタ!I164&gt;=シフト設定マスタ!$D$12,希望開始時刻マスタ!I164&lt;シフト設定マスタ!$E$12,$AH164="キッチン"),"A",IF(AND(希望開始時刻マスタ!I164&gt;=シフト設定マスタ!$D$13,希望開始時刻マスタ!I164&lt;シフト設定マスタ!$E$13,$AH164="キッチン"),"B",IF(AND(希望開始時刻マスタ!I164&gt;=シフト設定マスタ!$D$14,希望開始時刻マスタ!I164&lt;シフト設定マスタ!$E$14,$AH164="ホール"),"C",IF(AND(希望開始時刻マスタ!I164&gt;=シフト設定マスタ!$D$15,希望開始時刻マスタ!I164&lt;シフト設定マスタ!$E$15,$AH164="ホール"),"D",IF(希望開始時刻マスタ!I164="休み","休み","")))))</f>
        <v/>
      </c>
      <c r="J164" s="142" t="str">
        <f>IF(AND(希望開始時刻マスタ!J164&gt;=シフト設定マスタ!$D$12,希望開始時刻マスタ!J164&lt;シフト設定マスタ!$E$12,$AH164="キッチン"),"A",IF(AND(希望開始時刻マスタ!J164&gt;=シフト設定マスタ!$D$13,希望開始時刻マスタ!J164&lt;シフト設定マスタ!$E$13,$AH164="キッチン"),"B",IF(AND(希望開始時刻マスタ!J164&gt;=シフト設定マスタ!$D$14,希望開始時刻マスタ!J164&lt;シフト設定マスタ!$E$14,$AH164="ホール"),"C",IF(AND(希望開始時刻マスタ!J164&gt;=シフト設定マスタ!$D$15,希望開始時刻マスタ!J164&lt;シフト設定マスタ!$E$15,$AH164="ホール"),"D",IF(希望開始時刻マスタ!J164="休み","休み","")))))</f>
        <v/>
      </c>
      <c r="K164" s="142" t="str">
        <f>IF(AND(希望開始時刻マスタ!K164&gt;=シフト設定マスタ!$D$12,希望開始時刻マスタ!K164&lt;シフト設定マスタ!$E$12,$AH164="キッチン"),"A",IF(AND(希望開始時刻マスタ!K164&gt;=シフト設定マスタ!$D$13,希望開始時刻マスタ!K164&lt;シフト設定マスタ!$E$13,$AH164="キッチン"),"B",IF(AND(希望開始時刻マスタ!K164&gt;=シフト設定マスタ!$D$14,希望開始時刻マスタ!K164&lt;シフト設定マスタ!$E$14,$AH164="ホール"),"C",IF(AND(希望開始時刻マスタ!K164&gt;=シフト設定マスタ!$D$15,希望開始時刻マスタ!K164&lt;シフト設定マスタ!$E$15,$AH164="ホール"),"D",IF(希望開始時刻マスタ!K164="休み","休み","")))))</f>
        <v/>
      </c>
      <c r="L164" s="142" t="str">
        <f>IF(AND(希望開始時刻マスタ!L164&gt;=シフト設定マスタ!$D$12,希望開始時刻マスタ!L164&lt;シフト設定マスタ!$E$12,$AH164="キッチン"),"A",IF(AND(希望開始時刻マスタ!L164&gt;=シフト設定マスタ!$D$13,希望開始時刻マスタ!L164&lt;シフト設定マスタ!$E$13,$AH164="キッチン"),"B",IF(AND(希望開始時刻マスタ!L164&gt;=シフト設定マスタ!$D$14,希望開始時刻マスタ!L164&lt;シフト設定マスタ!$E$14,$AH164="ホール"),"C",IF(AND(希望開始時刻マスタ!L164&gt;=シフト設定マスタ!$D$15,希望開始時刻マスタ!L164&lt;シフト設定マスタ!$E$15,$AH164="ホール"),"D",IF(希望開始時刻マスタ!L164="休み","休み","")))))</f>
        <v/>
      </c>
      <c r="M164" s="142" t="str">
        <f>IF(AND(希望開始時刻マスタ!M164&gt;=シフト設定マスタ!$D$12,希望開始時刻マスタ!M164&lt;シフト設定マスタ!$E$12,$AH164="キッチン"),"A",IF(AND(希望開始時刻マスタ!M164&gt;=シフト設定マスタ!$D$13,希望開始時刻マスタ!M164&lt;シフト設定マスタ!$E$13,$AH164="キッチン"),"B",IF(AND(希望開始時刻マスタ!M164&gt;=シフト設定マスタ!$D$14,希望開始時刻マスタ!M164&lt;シフト設定マスタ!$E$14,$AH164="ホール"),"C",IF(AND(希望開始時刻マスタ!M164&gt;=シフト設定マスタ!$D$15,希望開始時刻マスタ!M164&lt;シフト設定マスタ!$E$15,$AH164="ホール"),"D",IF(希望開始時刻マスタ!M164="休み","休み","")))))</f>
        <v/>
      </c>
      <c r="N164" s="142" t="str">
        <f>IF(AND(希望開始時刻マスタ!N164&gt;=シフト設定マスタ!$D$12,希望開始時刻マスタ!N164&lt;シフト設定マスタ!$E$12,$AH164="キッチン"),"A",IF(AND(希望開始時刻マスタ!N164&gt;=シフト設定マスタ!$D$13,希望開始時刻マスタ!N164&lt;シフト設定マスタ!$E$13,$AH164="キッチン"),"B",IF(AND(希望開始時刻マスタ!N164&gt;=シフト設定マスタ!$D$14,希望開始時刻マスタ!N164&lt;シフト設定マスタ!$E$14,$AH164="ホール"),"C",IF(AND(希望開始時刻マスタ!N164&gt;=シフト設定マスタ!$D$15,希望開始時刻マスタ!N164&lt;シフト設定マスタ!$E$15,$AH164="ホール"),"D",IF(希望開始時刻マスタ!N164="休み","休み","")))))</f>
        <v/>
      </c>
      <c r="O164" s="142" t="str">
        <f>IF(AND(希望開始時刻マスタ!O164&gt;=シフト設定マスタ!$D$12,希望開始時刻マスタ!O164&lt;シフト設定マスタ!$E$12,$AH164="キッチン"),"A",IF(AND(希望開始時刻マスタ!O164&gt;=シフト設定マスタ!$D$13,希望開始時刻マスタ!O164&lt;シフト設定マスタ!$E$13,$AH164="キッチン"),"B",IF(AND(希望開始時刻マスタ!O164&gt;=シフト設定マスタ!$D$14,希望開始時刻マスタ!O164&lt;シフト設定マスタ!$E$14,$AH164="ホール"),"C",IF(AND(希望開始時刻マスタ!O164&gt;=シフト設定マスタ!$D$15,希望開始時刻マスタ!O164&lt;シフト設定マスタ!$E$15,$AH164="ホール"),"D",IF(希望開始時刻マスタ!O164="休み","休み","")))))</f>
        <v/>
      </c>
      <c r="P164" s="142" t="str">
        <f>IF(AND(希望開始時刻マスタ!P164&gt;=シフト設定マスタ!$D$12,希望開始時刻マスタ!P164&lt;シフト設定マスタ!$E$12,$AH164="キッチン"),"A",IF(AND(希望開始時刻マスタ!P164&gt;=シフト設定マスタ!$D$13,希望開始時刻マスタ!P164&lt;シフト設定マスタ!$E$13,$AH164="キッチン"),"B",IF(AND(希望開始時刻マスタ!P164&gt;=シフト設定マスタ!$D$14,希望開始時刻マスタ!P164&lt;シフト設定マスタ!$E$14,$AH164="ホール"),"C",IF(AND(希望開始時刻マスタ!P164&gt;=シフト設定マスタ!$D$15,希望開始時刻マスタ!P164&lt;シフト設定マスタ!$E$15,$AH164="ホール"),"D",IF(希望開始時刻マスタ!P164="休み","休み","")))))</f>
        <v/>
      </c>
      <c r="Q164" s="142" t="str">
        <f>IF(AND(希望開始時刻マスタ!Q164&gt;=シフト設定マスタ!$D$12,希望開始時刻マスタ!Q164&lt;シフト設定マスタ!$E$12,$AH164="キッチン"),"A",IF(AND(希望開始時刻マスタ!Q164&gt;=シフト設定マスタ!$D$13,希望開始時刻マスタ!Q164&lt;シフト設定マスタ!$E$13,$AH164="キッチン"),"B",IF(AND(希望開始時刻マスタ!Q164&gt;=シフト設定マスタ!$D$14,希望開始時刻マスタ!Q164&lt;シフト設定マスタ!$E$14,$AH164="ホール"),"C",IF(AND(希望開始時刻マスタ!Q164&gt;=シフト設定マスタ!$D$15,希望開始時刻マスタ!Q164&lt;シフト設定マスタ!$E$15,$AH164="ホール"),"D",IF(希望開始時刻マスタ!Q164="休み","休み","")))))</f>
        <v/>
      </c>
      <c r="R164" s="142" t="str">
        <f>IF(AND(希望開始時刻マスタ!R164&gt;=シフト設定マスタ!$D$12,希望開始時刻マスタ!R164&lt;シフト設定マスタ!$E$12,$AH164="キッチン"),"A",IF(AND(希望開始時刻マスタ!R164&gt;=シフト設定マスタ!$D$13,希望開始時刻マスタ!R164&lt;シフト設定マスタ!$E$13,$AH164="キッチン"),"B",IF(AND(希望開始時刻マスタ!R164&gt;=シフト設定マスタ!$D$14,希望開始時刻マスタ!R164&lt;シフト設定マスタ!$E$14,$AH164="ホール"),"C",IF(AND(希望開始時刻マスタ!R164&gt;=シフト設定マスタ!$D$15,希望開始時刻マスタ!R164&lt;シフト設定マスタ!$E$15,$AH164="ホール"),"D",IF(希望開始時刻マスタ!R164="休み","休み","")))))</f>
        <v/>
      </c>
      <c r="S164" s="142" t="str">
        <f>IF(AND(希望開始時刻マスタ!S164&gt;=シフト設定マスタ!$D$12,希望開始時刻マスタ!S164&lt;シフト設定マスタ!$E$12,$AH164="キッチン"),"A",IF(AND(希望開始時刻マスタ!S164&gt;=シフト設定マスタ!$D$13,希望開始時刻マスタ!S164&lt;シフト設定マスタ!$E$13,$AH164="キッチン"),"B",IF(AND(希望開始時刻マスタ!S164&gt;=シフト設定マスタ!$D$14,希望開始時刻マスタ!S164&lt;シフト設定マスタ!$E$14,$AH164="ホール"),"C",IF(AND(希望開始時刻マスタ!S164&gt;=シフト設定マスタ!$D$15,希望開始時刻マスタ!S164&lt;シフト設定マスタ!$E$15,$AH164="ホール"),"D",IF(希望開始時刻マスタ!S164="休み","休み","")))))</f>
        <v/>
      </c>
      <c r="T164" s="142" t="str">
        <f>IF(AND(希望開始時刻マスタ!T164&gt;=シフト設定マスタ!$D$12,希望開始時刻マスタ!T164&lt;シフト設定マスタ!$E$12,$AH164="キッチン"),"A",IF(AND(希望開始時刻マスタ!T164&gt;=シフト設定マスタ!$D$13,希望開始時刻マスタ!T164&lt;シフト設定マスタ!$E$13,$AH164="キッチン"),"B",IF(AND(希望開始時刻マスタ!T164&gt;=シフト設定マスタ!$D$14,希望開始時刻マスタ!T164&lt;シフト設定マスタ!$E$14,$AH164="ホール"),"C",IF(AND(希望開始時刻マスタ!T164&gt;=シフト設定マスタ!$D$15,希望開始時刻マスタ!T164&lt;シフト設定マスタ!$E$15,$AH164="ホール"),"D",IF(希望開始時刻マスタ!T164="休み","休み","")))))</f>
        <v/>
      </c>
      <c r="U164" s="142" t="str">
        <f>IF(AND(希望開始時刻マスタ!U164&gt;=シフト設定マスタ!$D$12,希望開始時刻マスタ!U164&lt;シフト設定マスタ!$E$12,$AH164="キッチン"),"A",IF(AND(希望開始時刻マスタ!U164&gt;=シフト設定マスタ!$D$13,希望開始時刻マスタ!U164&lt;シフト設定マスタ!$E$13,$AH164="キッチン"),"B",IF(AND(希望開始時刻マスタ!U164&gt;=シフト設定マスタ!$D$14,希望開始時刻マスタ!U164&lt;シフト設定マスタ!$E$14,$AH164="ホール"),"C",IF(AND(希望開始時刻マスタ!U164&gt;=シフト設定マスタ!$D$15,希望開始時刻マスタ!U164&lt;シフト設定マスタ!$E$15,$AH164="ホール"),"D",IF(希望開始時刻マスタ!U164="休み","休み","")))))</f>
        <v/>
      </c>
      <c r="V164" s="142" t="str">
        <f>IF(AND(希望開始時刻マスタ!V164&gt;=シフト設定マスタ!$D$12,希望開始時刻マスタ!V164&lt;シフト設定マスタ!$E$12,$AH164="キッチン"),"A",IF(AND(希望開始時刻マスタ!V164&gt;=シフト設定マスタ!$D$13,希望開始時刻マスタ!V164&lt;シフト設定マスタ!$E$13,$AH164="キッチン"),"B",IF(AND(希望開始時刻マスタ!V164&gt;=シフト設定マスタ!$D$14,希望開始時刻マスタ!V164&lt;シフト設定マスタ!$E$14,$AH164="ホール"),"C",IF(AND(希望開始時刻マスタ!V164&gt;=シフト設定マスタ!$D$15,希望開始時刻マスタ!V164&lt;シフト設定マスタ!$E$15,$AH164="ホール"),"D",IF(希望開始時刻マスタ!V164="休み","休み","")))))</f>
        <v/>
      </c>
      <c r="W164" s="142" t="str">
        <f>IF(AND(希望開始時刻マスタ!W164&gt;=シフト設定マスタ!$D$12,希望開始時刻マスタ!W164&lt;シフト設定マスタ!$E$12,$AH164="キッチン"),"A",IF(AND(希望開始時刻マスタ!W164&gt;=シフト設定マスタ!$D$13,希望開始時刻マスタ!W164&lt;シフト設定マスタ!$E$13,$AH164="キッチン"),"B",IF(AND(希望開始時刻マスタ!W164&gt;=シフト設定マスタ!$D$14,希望開始時刻マスタ!W164&lt;シフト設定マスタ!$E$14,$AH164="ホール"),"C",IF(AND(希望開始時刻マスタ!W164&gt;=シフト設定マスタ!$D$15,希望開始時刻マスタ!W164&lt;シフト設定マスタ!$E$15,$AH164="ホール"),"D",IF(希望開始時刻マスタ!W164="休み","休み","")))))</f>
        <v/>
      </c>
      <c r="X164" s="142" t="str">
        <f>IF(AND(希望開始時刻マスタ!X164&gt;=シフト設定マスタ!$D$12,希望開始時刻マスタ!X164&lt;シフト設定マスタ!$E$12,$AH164="キッチン"),"A",IF(AND(希望開始時刻マスタ!X164&gt;=シフト設定マスタ!$D$13,希望開始時刻マスタ!X164&lt;シフト設定マスタ!$E$13,$AH164="キッチン"),"B",IF(AND(希望開始時刻マスタ!X164&gt;=シフト設定マスタ!$D$14,希望開始時刻マスタ!X164&lt;シフト設定マスタ!$E$14,$AH164="ホール"),"C",IF(AND(希望開始時刻マスタ!X164&gt;=シフト設定マスタ!$D$15,希望開始時刻マスタ!X164&lt;シフト設定マスタ!$E$15,$AH164="ホール"),"D",IF(希望開始時刻マスタ!X164="休み","休み","")))))</f>
        <v/>
      </c>
      <c r="Y164" s="142" t="str">
        <f>IF(AND(希望開始時刻マスタ!Y164&gt;=シフト設定マスタ!$D$12,希望開始時刻マスタ!Y164&lt;シフト設定マスタ!$E$12,$AH164="キッチン"),"A",IF(AND(希望開始時刻マスタ!Y164&gt;=シフト設定マスタ!$D$13,希望開始時刻マスタ!Y164&lt;シフト設定マスタ!$E$13,$AH164="キッチン"),"B",IF(AND(希望開始時刻マスタ!Y164&gt;=シフト設定マスタ!$D$14,希望開始時刻マスタ!Y164&lt;シフト設定マスタ!$E$14,$AH164="ホール"),"C",IF(AND(希望開始時刻マスタ!Y164&gt;=シフト設定マスタ!$D$15,希望開始時刻マスタ!Y164&lt;シフト設定マスタ!$E$15,$AH164="ホール"),"D",IF(希望開始時刻マスタ!Y164="休み","休み","")))))</f>
        <v/>
      </c>
      <c r="Z164" s="142" t="str">
        <f>IF(AND(希望開始時刻マスタ!Z164&gt;=シフト設定マスタ!$D$12,希望開始時刻マスタ!Z164&lt;シフト設定マスタ!$E$12,$AH164="キッチン"),"A",IF(AND(希望開始時刻マスタ!Z164&gt;=シフト設定マスタ!$D$13,希望開始時刻マスタ!Z164&lt;シフト設定マスタ!$E$13,$AH164="キッチン"),"B",IF(AND(希望開始時刻マスタ!Z164&gt;=シフト設定マスタ!$D$14,希望開始時刻マスタ!Z164&lt;シフト設定マスタ!$E$14,$AH164="ホール"),"C",IF(AND(希望開始時刻マスタ!Z164&gt;=シフト設定マスタ!$D$15,希望開始時刻マスタ!Z164&lt;シフト設定マスタ!$E$15,$AH164="ホール"),"D",IF(希望開始時刻マスタ!Z164="休み","休み","")))))</f>
        <v/>
      </c>
      <c r="AA164" s="142" t="str">
        <f>IF(AND(希望開始時刻マスタ!AA164&gt;=シフト設定マスタ!$D$12,希望開始時刻マスタ!AA164&lt;シフト設定マスタ!$E$12,$AH164="キッチン"),"A",IF(AND(希望開始時刻マスタ!AA164&gt;=シフト設定マスタ!$D$13,希望開始時刻マスタ!AA164&lt;シフト設定マスタ!$E$13,$AH164="キッチン"),"B",IF(AND(希望開始時刻マスタ!AA164&gt;=シフト設定マスタ!$D$14,希望開始時刻マスタ!AA164&lt;シフト設定マスタ!$E$14,$AH164="ホール"),"C",IF(AND(希望開始時刻マスタ!AA164&gt;=シフト設定マスタ!$D$15,希望開始時刻マスタ!AA164&lt;シフト設定マスタ!$E$15,$AH164="ホール"),"D",IF(希望開始時刻マスタ!AA164="休み","休み","")))))</f>
        <v/>
      </c>
      <c r="AB164" s="142" t="str">
        <f>IF(AND(希望開始時刻マスタ!AB164&gt;=シフト設定マスタ!$D$12,希望開始時刻マスタ!AB164&lt;シフト設定マスタ!$E$12,$AH164="キッチン"),"A",IF(AND(希望開始時刻マスタ!AB164&gt;=シフト設定マスタ!$D$13,希望開始時刻マスタ!AB164&lt;シフト設定マスタ!$E$13,$AH164="キッチン"),"B",IF(AND(希望開始時刻マスタ!AB164&gt;=シフト設定マスタ!$D$14,希望開始時刻マスタ!AB164&lt;シフト設定マスタ!$E$14,$AH164="ホール"),"C",IF(AND(希望開始時刻マスタ!AB164&gt;=シフト設定マスタ!$D$15,希望開始時刻マスタ!AB164&lt;シフト設定マスタ!$E$15,$AH164="ホール"),"D",IF(希望開始時刻マスタ!AB164="休み","休み","")))))</f>
        <v/>
      </c>
      <c r="AC164" s="142" t="str">
        <f>IF(AND(希望開始時刻マスタ!AC164&gt;=シフト設定マスタ!$D$12,希望開始時刻マスタ!AC164&lt;シフト設定マスタ!$E$12,$AH164="キッチン"),"A",IF(AND(希望開始時刻マスタ!AC164&gt;=シフト設定マスタ!$D$13,希望開始時刻マスタ!AC164&lt;シフト設定マスタ!$E$13,$AH164="キッチン"),"B",IF(AND(希望開始時刻マスタ!AC164&gt;=シフト設定マスタ!$D$14,希望開始時刻マスタ!AC164&lt;シフト設定マスタ!$E$14,$AH164="ホール"),"C",IF(AND(希望開始時刻マスタ!AC164&gt;=シフト設定マスタ!$D$15,希望開始時刻マスタ!AC164&lt;シフト設定マスタ!$E$15,$AH164="ホール"),"D",IF(希望開始時刻マスタ!AC164="休み","休み","")))))</f>
        <v/>
      </c>
      <c r="AD164" s="142" t="str">
        <f>IF(AND(希望開始時刻マスタ!AD164&gt;=シフト設定マスタ!$D$12,希望開始時刻マスタ!AD164&lt;シフト設定マスタ!$E$12,$AH164="キッチン"),"A",IF(AND(希望開始時刻マスタ!AD164&gt;=シフト設定マスタ!$D$13,希望開始時刻マスタ!AD164&lt;シフト設定マスタ!$E$13,$AH164="キッチン"),"B",IF(AND(希望開始時刻マスタ!AD164&gt;=シフト設定マスタ!$D$14,希望開始時刻マスタ!AD164&lt;シフト設定マスタ!$E$14,$AH164="ホール"),"C",IF(AND(希望開始時刻マスタ!AD164&gt;=シフト設定マスタ!$D$15,希望開始時刻マスタ!AD164&lt;シフト設定マスタ!$E$15,$AH164="ホール"),"D",IF(希望開始時刻マスタ!AD164="休み","休み","")))))</f>
        <v/>
      </c>
      <c r="AE164" s="142" t="str">
        <f>IF(AND(希望開始時刻マスタ!AE164&gt;=シフト設定マスタ!$D$12,希望開始時刻マスタ!AE164&lt;シフト設定マスタ!$E$12,$AH164="キッチン"),"A",IF(AND(希望開始時刻マスタ!AE164&gt;=シフト設定マスタ!$D$13,希望開始時刻マスタ!AE164&lt;シフト設定マスタ!$E$13,$AH164="キッチン"),"B",IF(AND(希望開始時刻マスタ!AE164&gt;=シフト設定マスタ!$D$14,希望開始時刻マスタ!AE164&lt;シフト設定マスタ!$E$14,$AH164="ホール"),"C",IF(AND(希望開始時刻マスタ!AE164&gt;=シフト設定マスタ!$D$15,希望開始時刻マスタ!AE164&lt;シフト設定マスタ!$E$15,$AH164="ホール"),"D",IF(希望開始時刻マスタ!AE164="休み","休み","")))))</f>
        <v/>
      </c>
      <c r="AF164" s="142" t="str">
        <f>IF(AND(希望開始時刻マスタ!AF164&gt;=シフト設定マスタ!$D$12,希望開始時刻マスタ!AF164&lt;シフト設定マスタ!$E$12,$AH164="キッチン"),"A",IF(AND(希望開始時刻マスタ!AF164&gt;=シフト設定マスタ!$D$13,希望開始時刻マスタ!AF164&lt;シフト設定マスタ!$E$13,$AH164="キッチン"),"B",IF(AND(希望開始時刻マスタ!AF164&gt;=シフト設定マスタ!$D$14,希望開始時刻マスタ!AF164&lt;シフト設定マスタ!$E$14,$AH164="ホール"),"C",IF(AND(希望開始時刻マスタ!AF164&gt;=シフト設定マスタ!$D$15,希望開始時刻マスタ!AF164&lt;シフト設定マスタ!$E$15,$AH164="ホール"),"D",IF(希望開始時刻マスタ!AF164="休み","休み","")))))</f>
        <v/>
      </c>
      <c r="AG164" s="142" t="str">
        <f>IF(AND(希望開始時刻マスタ!AG164&gt;=シフト設定マスタ!$D$12,希望開始時刻マスタ!AG164&lt;シフト設定マスタ!$E$12,$AH164="キッチン"),"A",IF(AND(希望開始時刻マスタ!AG164&gt;=シフト設定マスタ!$D$13,希望開始時刻マスタ!AG164&lt;シフト設定マスタ!$E$13,$AH164="キッチン"),"B",IF(AND(希望開始時刻マスタ!AG164&gt;=シフト設定マスタ!$D$14,希望開始時刻マスタ!AG164&lt;シフト設定マスタ!$E$14,$AH164="ホール"),"C",IF(AND(希望開始時刻マスタ!AG164&gt;=シフト設定マスタ!$D$15,希望開始時刻マスタ!AG164&lt;シフト設定マスタ!$E$15,$AH164="ホール"),"D",IF(希望開始時刻マスタ!AG164="休み","休み","")))))</f>
        <v/>
      </c>
      <c r="AH164" s="143" t="str">
        <f>スタッフマスタ!L4</f>
        <v>ホール</v>
      </c>
    </row>
    <row r="165" spans="2:34" x14ac:dyDescent="0.4">
      <c r="B165" s="17" t="s">
        <v>52</v>
      </c>
      <c r="C165" s="142" t="str">
        <f>IF(AND(希望開始時刻マスタ!C165&gt;=シフト設定マスタ!$D$12,希望開始時刻マスタ!C165&lt;シフト設定マスタ!$E$12,$AH165="キッチン"),"A",IF(AND(希望開始時刻マスタ!C165&gt;=シフト設定マスタ!$D$13,希望開始時刻マスタ!C165&lt;シフト設定マスタ!$E$13,$AH165="キッチン"),"B",IF(AND(希望開始時刻マスタ!C165&gt;=シフト設定マスタ!$D$14,希望開始時刻マスタ!C165&lt;シフト設定マスタ!$E$14,$AH165="ホール"),"C",IF(AND(希望開始時刻マスタ!C165&gt;=シフト設定マスタ!$D$15,希望開始時刻マスタ!C165&lt;シフト設定マスタ!$E$15,$AH165="ホール"),"D",IF(希望開始時刻マスタ!C165="休み","休み","")))))</f>
        <v>C</v>
      </c>
      <c r="D165" s="142" t="str">
        <f>IF(AND(希望開始時刻マスタ!D165&gt;=シフト設定マスタ!$D$12,希望開始時刻マスタ!D165&lt;シフト設定マスタ!$E$12,$AH165="キッチン"),"A",IF(AND(希望開始時刻マスタ!D165&gt;=シフト設定マスタ!$D$13,希望開始時刻マスタ!D165&lt;シフト設定マスタ!$E$13,$AH165="キッチン"),"B",IF(AND(希望開始時刻マスタ!D165&gt;=シフト設定マスタ!$D$14,希望開始時刻マスタ!D165&lt;シフト設定マスタ!$E$14,$AH165="ホール"),"C",IF(AND(希望開始時刻マスタ!D165&gt;=シフト設定マスタ!$D$15,希望開始時刻マスタ!D165&lt;シフト設定マスタ!$E$15,$AH165="ホール"),"D",IF(希望開始時刻マスタ!D165="休み","休み","")))))</f>
        <v/>
      </c>
      <c r="E165" s="142" t="str">
        <f>IF(AND(希望開始時刻マスタ!E165&gt;=シフト設定マスタ!$D$12,希望開始時刻マスタ!E165&lt;シフト設定マスタ!$E$12,$AH165="キッチン"),"A",IF(AND(希望開始時刻マスタ!E165&gt;=シフト設定マスタ!$D$13,希望開始時刻マスタ!E165&lt;シフト設定マスタ!$E$13,$AH165="キッチン"),"B",IF(AND(希望開始時刻マスタ!E165&gt;=シフト設定マスタ!$D$14,希望開始時刻マスタ!E165&lt;シフト設定マスタ!$E$14,$AH165="ホール"),"C",IF(AND(希望開始時刻マスタ!E165&gt;=シフト設定マスタ!$D$15,希望開始時刻マスタ!E165&lt;シフト設定マスタ!$E$15,$AH165="ホール"),"D",IF(希望開始時刻マスタ!E165="休み","休み","")))))</f>
        <v/>
      </c>
      <c r="F165" s="142" t="str">
        <f>IF(AND(希望開始時刻マスタ!F165&gt;=シフト設定マスタ!$D$12,希望開始時刻マスタ!F165&lt;シフト設定マスタ!$E$12,$AH165="キッチン"),"A",IF(AND(希望開始時刻マスタ!F165&gt;=シフト設定マスタ!$D$13,希望開始時刻マスタ!F165&lt;シフト設定マスタ!$E$13,$AH165="キッチン"),"B",IF(AND(希望開始時刻マスタ!F165&gt;=シフト設定マスタ!$D$14,希望開始時刻マスタ!F165&lt;シフト設定マスタ!$E$14,$AH165="ホール"),"C",IF(AND(希望開始時刻マスタ!F165&gt;=シフト設定マスタ!$D$15,希望開始時刻マスタ!F165&lt;シフト設定マスタ!$E$15,$AH165="ホール"),"D",IF(希望開始時刻マスタ!F165="休み","休み","")))))</f>
        <v/>
      </c>
      <c r="G165" s="142" t="str">
        <f>IF(AND(希望開始時刻マスタ!G165&gt;=シフト設定マスタ!$D$12,希望開始時刻マスタ!G165&lt;シフト設定マスタ!$E$12,$AH165="キッチン"),"A",IF(AND(希望開始時刻マスタ!G165&gt;=シフト設定マスタ!$D$13,希望開始時刻マスタ!G165&lt;シフト設定マスタ!$E$13,$AH165="キッチン"),"B",IF(AND(希望開始時刻マスタ!G165&gt;=シフト設定マスタ!$D$14,希望開始時刻マスタ!G165&lt;シフト設定マスタ!$E$14,$AH165="ホール"),"C",IF(AND(希望開始時刻マスタ!G165&gt;=シフト設定マスタ!$D$15,希望開始時刻マスタ!G165&lt;シフト設定マスタ!$E$15,$AH165="ホール"),"D",IF(希望開始時刻マスタ!G165="休み","休み","")))))</f>
        <v/>
      </c>
      <c r="H165" s="142" t="str">
        <f>IF(AND(希望開始時刻マスタ!H165&gt;=シフト設定マスタ!$D$12,希望開始時刻マスタ!H165&lt;シフト設定マスタ!$E$12,$AH165="キッチン"),"A",IF(AND(希望開始時刻マスタ!H165&gt;=シフト設定マスタ!$D$13,希望開始時刻マスタ!H165&lt;シフト設定マスタ!$E$13,$AH165="キッチン"),"B",IF(AND(希望開始時刻マスタ!H165&gt;=シフト設定マスタ!$D$14,希望開始時刻マスタ!H165&lt;シフト設定マスタ!$E$14,$AH165="ホール"),"C",IF(AND(希望開始時刻マスタ!H165&gt;=シフト設定マスタ!$D$15,希望開始時刻マスタ!H165&lt;シフト設定マスタ!$E$15,$AH165="ホール"),"D",IF(希望開始時刻マスタ!H165="休み","休み","")))))</f>
        <v/>
      </c>
      <c r="I165" s="142" t="str">
        <f>IF(AND(希望開始時刻マスタ!I165&gt;=シフト設定マスタ!$D$12,希望開始時刻マスタ!I165&lt;シフト設定マスタ!$E$12,$AH165="キッチン"),"A",IF(AND(希望開始時刻マスタ!I165&gt;=シフト設定マスタ!$D$13,希望開始時刻マスタ!I165&lt;シフト設定マスタ!$E$13,$AH165="キッチン"),"B",IF(AND(希望開始時刻マスタ!I165&gt;=シフト設定マスタ!$D$14,希望開始時刻マスタ!I165&lt;シフト設定マスタ!$E$14,$AH165="ホール"),"C",IF(AND(希望開始時刻マスタ!I165&gt;=シフト設定マスタ!$D$15,希望開始時刻マスタ!I165&lt;シフト設定マスタ!$E$15,$AH165="ホール"),"D",IF(希望開始時刻マスタ!I165="休み","休み","")))))</f>
        <v/>
      </c>
      <c r="J165" s="142" t="str">
        <f>IF(AND(希望開始時刻マスタ!J165&gt;=シフト設定マスタ!$D$12,希望開始時刻マスタ!J165&lt;シフト設定マスタ!$E$12,$AH165="キッチン"),"A",IF(AND(希望開始時刻マスタ!J165&gt;=シフト設定マスタ!$D$13,希望開始時刻マスタ!J165&lt;シフト設定マスタ!$E$13,$AH165="キッチン"),"B",IF(AND(希望開始時刻マスタ!J165&gt;=シフト設定マスタ!$D$14,希望開始時刻マスタ!J165&lt;シフト設定マスタ!$E$14,$AH165="ホール"),"C",IF(AND(希望開始時刻マスタ!J165&gt;=シフト設定マスタ!$D$15,希望開始時刻マスタ!J165&lt;シフト設定マスタ!$E$15,$AH165="ホール"),"D",IF(希望開始時刻マスタ!J165="休み","休み","")))))</f>
        <v/>
      </c>
      <c r="K165" s="142" t="str">
        <f>IF(AND(希望開始時刻マスタ!K165&gt;=シフト設定マスタ!$D$12,希望開始時刻マスタ!K165&lt;シフト設定マスタ!$E$12,$AH165="キッチン"),"A",IF(AND(希望開始時刻マスタ!K165&gt;=シフト設定マスタ!$D$13,希望開始時刻マスタ!K165&lt;シフト設定マスタ!$E$13,$AH165="キッチン"),"B",IF(AND(希望開始時刻マスタ!K165&gt;=シフト設定マスタ!$D$14,希望開始時刻マスタ!K165&lt;シフト設定マスタ!$E$14,$AH165="ホール"),"C",IF(AND(希望開始時刻マスタ!K165&gt;=シフト設定マスタ!$D$15,希望開始時刻マスタ!K165&lt;シフト設定マスタ!$E$15,$AH165="ホール"),"D",IF(希望開始時刻マスタ!K165="休み","休み","")))))</f>
        <v/>
      </c>
      <c r="L165" s="142" t="str">
        <f>IF(AND(希望開始時刻マスタ!L165&gt;=シフト設定マスタ!$D$12,希望開始時刻マスタ!L165&lt;シフト設定マスタ!$E$12,$AH165="キッチン"),"A",IF(AND(希望開始時刻マスタ!L165&gt;=シフト設定マスタ!$D$13,希望開始時刻マスタ!L165&lt;シフト設定マスタ!$E$13,$AH165="キッチン"),"B",IF(AND(希望開始時刻マスタ!L165&gt;=シフト設定マスタ!$D$14,希望開始時刻マスタ!L165&lt;シフト設定マスタ!$E$14,$AH165="ホール"),"C",IF(AND(希望開始時刻マスタ!L165&gt;=シフト設定マスタ!$D$15,希望開始時刻マスタ!L165&lt;シフト設定マスタ!$E$15,$AH165="ホール"),"D",IF(希望開始時刻マスタ!L165="休み","休み","")))))</f>
        <v/>
      </c>
      <c r="M165" s="142" t="str">
        <f>IF(AND(希望開始時刻マスタ!M165&gt;=シフト設定マスタ!$D$12,希望開始時刻マスタ!M165&lt;シフト設定マスタ!$E$12,$AH165="キッチン"),"A",IF(AND(希望開始時刻マスタ!M165&gt;=シフト設定マスタ!$D$13,希望開始時刻マスタ!M165&lt;シフト設定マスタ!$E$13,$AH165="キッチン"),"B",IF(AND(希望開始時刻マスタ!M165&gt;=シフト設定マスタ!$D$14,希望開始時刻マスタ!M165&lt;シフト設定マスタ!$E$14,$AH165="ホール"),"C",IF(AND(希望開始時刻マスタ!M165&gt;=シフト設定マスタ!$D$15,希望開始時刻マスタ!M165&lt;シフト設定マスタ!$E$15,$AH165="ホール"),"D",IF(希望開始時刻マスタ!M165="休み","休み","")))))</f>
        <v/>
      </c>
      <c r="N165" s="142" t="str">
        <f>IF(AND(希望開始時刻マスタ!N165&gt;=シフト設定マスタ!$D$12,希望開始時刻マスタ!N165&lt;シフト設定マスタ!$E$12,$AH165="キッチン"),"A",IF(AND(希望開始時刻マスタ!N165&gt;=シフト設定マスタ!$D$13,希望開始時刻マスタ!N165&lt;シフト設定マスタ!$E$13,$AH165="キッチン"),"B",IF(AND(希望開始時刻マスタ!N165&gt;=シフト設定マスタ!$D$14,希望開始時刻マスタ!N165&lt;シフト設定マスタ!$E$14,$AH165="ホール"),"C",IF(AND(希望開始時刻マスタ!N165&gt;=シフト設定マスタ!$D$15,希望開始時刻マスタ!N165&lt;シフト設定マスタ!$E$15,$AH165="ホール"),"D",IF(希望開始時刻マスタ!N165="休み","休み","")))))</f>
        <v/>
      </c>
      <c r="O165" s="142" t="str">
        <f>IF(AND(希望開始時刻マスタ!O165&gt;=シフト設定マスタ!$D$12,希望開始時刻マスタ!O165&lt;シフト設定マスタ!$E$12,$AH165="キッチン"),"A",IF(AND(希望開始時刻マスタ!O165&gt;=シフト設定マスタ!$D$13,希望開始時刻マスタ!O165&lt;シフト設定マスタ!$E$13,$AH165="キッチン"),"B",IF(AND(希望開始時刻マスタ!O165&gt;=シフト設定マスタ!$D$14,希望開始時刻マスタ!O165&lt;シフト設定マスタ!$E$14,$AH165="ホール"),"C",IF(AND(希望開始時刻マスタ!O165&gt;=シフト設定マスタ!$D$15,希望開始時刻マスタ!O165&lt;シフト設定マスタ!$E$15,$AH165="ホール"),"D",IF(希望開始時刻マスタ!O165="休み","休み","")))))</f>
        <v/>
      </c>
      <c r="P165" s="142" t="str">
        <f>IF(AND(希望開始時刻マスタ!P165&gt;=シフト設定マスタ!$D$12,希望開始時刻マスタ!P165&lt;シフト設定マスタ!$E$12,$AH165="キッチン"),"A",IF(AND(希望開始時刻マスタ!P165&gt;=シフト設定マスタ!$D$13,希望開始時刻マスタ!P165&lt;シフト設定マスタ!$E$13,$AH165="キッチン"),"B",IF(AND(希望開始時刻マスタ!P165&gt;=シフト設定マスタ!$D$14,希望開始時刻マスタ!P165&lt;シフト設定マスタ!$E$14,$AH165="ホール"),"C",IF(AND(希望開始時刻マスタ!P165&gt;=シフト設定マスタ!$D$15,希望開始時刻マスタ!P165&lt;シフト設定マスタ!$E$15,$AH165="ホール"),"D",IF(希望開始時刻マスタ!P165="休み","休み","")))))</f>
        <v/>
      </c>
      <c r="Q165" s="142" t="str">
        <f>IF(AND(希望開始時刻マスタ!Q165&gt;=シフト設定マスタ!$D$12,希望開始時刻マスタ!Q165&lt;シフト設定マスタ!$E$12,$AH165="キッチン"),"A",IF(AND(希望開始時刻マスタ!Q165&gt;=シフト設定マスタ!$D$13,希望開始時刻マスタ!Q165&lt;シフト設定マスタ!$E$13,$AH165="キッチン"),"B",IF(AND(希望開始時刻マスタ!Q165&gt;=シフト設定マスタ!$D$14,希望開始時刻マスタ!Q165&lt;シフト設定マスタ!$E$14,$AH165="ホール"),"C",IF(AND(希望開始時刻マスタ!Q165&gt;=シフト設定マスタ!$D$15,希望開始時刻マスタ!Q165&lt;シフト設定マスタ!$E$15,$AH165="ホール"),"D",IF(希望開始時刻マスタ!Q165="休み","休み","")))))</f>
        <v/>
      </c>
      <c r="R165" s="142" t="str">
        <f>IF(AND(希望開始時刻マスタ!R165&gt;=シフト設定マスタ!$D$12,希望開始時刻マスタ!R165&lt;シフト設定マスタ!$E$12,$AH165="キッチン"),"A",IF(AND(希望開始時刻マスタ!R165&gt;=シフト設定マスタ!$D$13,希望開始時刻マスタ!R165&lt;シフト設定マスタ!$E$13,$AH165="キッチン"),"B",IF(AND(希望開始時刻マスタ!R165&gt;=シフト設定マスタ!$D$14,希望開始時刻マスタ!R165&lt;シフト設定マスタ!$E$14,$AH165="ホール"),"C",IF(AND(希望開始時刻マスタ!R165&gt;=シフト設定マスタ!$D$15,希望開始時刻マスタ!R165&lt;シフト設定マスタ!$E$15,$AH165="ホール"),"D",IF(希望開始時刻マスタ!R165="休み","休み","")))))</f>
        <v/>
      </c>
      <c r="S165" s="142" t="str">
        <f>IF(AND(希望開始時刻マスタ!S165&gt;=シフト設定マスタ!$D$12,希望開始時刻マスタ!S165&lt;シフト設定マスタ!$E$12,$AH165="キッチン"),"A",IF(AND(希望開始時刻マスタ!S165&gt;=シフト設定マスタ!$D$13,希望開始時刻マスタ!S165&lt;シフト設定マスタ!$E$13,$AH165="キッチン"),"B",IF(AND(希望開始時刻マスタ!S165&gt;=シフト設定マスタ!$D$14,希望開始時刻マスタ!S165&lt;シフト設定マスタ!$E$14,$AH165="ホール"),"C",IF(AND(希望開始時刻マスタ!S165&gt;=シフト設定マスタ!$D$15,希望開始時刻マスタ!S165&lt;シフト設定マスタ!$E$15,$AH165="ホール"),"D",IF(希望開始時刻マスタ!S165="休み","休み","")))))</f>
        <v/>
      </c>
      <c r="T165" s="142" t="str">
        <f>IF(AND(希望開始時刻マスタ!T165&gt;=シフト設定マスタ!$D$12,希望開始時刻マスタ!T165&lt;シフト設定マスタ!$E$12,$AH165="キッチン"),"A",IF(AND(希望開始時刻マスタ!T165&gt;=シフト設定マスタ!$D$13,希望開始時刻マスタ!T165&lt;シフト設定マスタ!$E$13,$AH165="キッチン"),"B",IF(AND(希望開始時刻マスタ!T165&gt;=シフト設定マスタ!$D$14,希望開始時刻マスタ!T165&lt;シフト設定マスタ!$E$14,$AH165="ホール"),"C",IF(AND(希望開始時刻マスタ!T165&gt;=シフト設定マスタ!$D$15,希望開始時刻マスタ!T165&lt;シフト設定マスタ!$E$15,$AH165="ホール"),"D",IF(希望開始時刻マスタ!T165="休み","休み","")))))</f>
        <v/>
      </c>
      <c r="U165" s="142" t="str">
        <f>IF(AND(希望開始時刻マスタ!U165&gt;=シフト設定マスタ!$D$12,希望開始時刻マスタ!U165&lt;シフト設定マスタ!$E$12,$AH165="キッチン"),"A",IF(AND(希望開始時刻マスタ!U165&gt;=シフト設定マスタ!$D$13,希望開始時刻マスタ!U165&lt;シフト設定マスタ!$E$13,$AH165="キッチン"),"B",IF(AND(希望開始時刻マスタ!U165&gt;=シフト設定マスタ!$D$14,希望開始時刻マスタ!U165&lt;シフト設定マスタ!$E$14,$AH165="ホール"),"C",IF(AND(希望開始時刻マスタ!U165&gt;=シフト設定マスタ!$D$15,希望開始時刻マスタ!U165&lt;シフト設定マスタ!$E$15,$AH165="ホール"),"D",IF(希望開始時刻マスタ!U165="休み","休み","")))))</f>
        <v/>
      </c>
      <c r="V165" s="142" t="str">
        <f>IF(AND(希望開始時刻マスタ!V165&gt;=シフト設定マスタ!$D$12,希望開始時刻マスタ!V165&lt;シフト設定マスタ!$E$12,$AH165="キッチン"),"A",IF(AND(希望開始時刻マスタ!V165&gt;=シフト設定マスタ!$D$13,希望開始時刻マスタ!V165&lt;シフト設定マスタ!$E$13,$AH165="キッチン"),"B",IF(AND(希望開始時刻マスタ!V165&gt;=シフト設定マスタ!$D$14,希望開始時刻マスタ!V165&lt;シフト設定マスタ!$E$14,$AH165="ホール"),"C",IF(AND(希望開始時刻マスタ!V165&gt;=シフト設定マスタ!$D$15,希望開始時刻マスタ!V165&lt;シフト設定マスタ!$E$15,$AH165="ホール"),"D",IF(希望開始時刻マスタ!V165="休み","休み","")))))</f>
        <v/>
      </c>
      <c r="W165" s="142" t="str">
        <f>IF(AND(希望開始時刻マスタ!W165&gt;=シフト設定マスタ!$D$12,希望開始時刻マスタ!W165&lt;シフト設定マスタ!$E$12,$AH165="キッチン"),"A",IF(AND(希望開始時刻マスタ!W165&gt;=シフト設定マスタ!$D$13,希望開始時刻マスタ!W165&lt;シフト設定マスタ!$E$13,$AH165="キッチン"),"B",IF(AND(希望開始時刻マスタ!W165&gt;=シフト設定マスタ!$D$14,希望開始時刻マスタ!W165&lt;シフト設定マスタ!$E$14,$AH165="ホール"),"C",IF(AND(希望開始時刻マスタ!W165&gt;=シフト設定マスタ!$D$15,希望開始時刻マスタ!W165&lt;シフト設定マスタ!$E$15,$AH165="ホール"),"D",IF(希望開始時刻マスタ!W165="休み","休み","")))))</f>
        <v/>
      </c>
      <c r="X165" s="142" t="str">
        <f>IF(AND(希望開始時刻マスタ!X165&gt;=シフト設定マスタ!$D$12,希望開始時刻マスタ!X165&lt;シフト設定マスタ!$E$12,$AH165="キッチン"),"A",IF(AND(希望開始時刻マスタ!X165&gt;=シフト設定マスタ!$D$13,希望開始時刻マスタ!X165&lt;シフト設定マスタ!$E$13,$AH165="キッチン"),"B",IF(AND(希望開始時刻マスタ!X165&gt;=シフト設定マスタ!$D$14,希望開始時刻マスタ!X165&lt;シフト設定マスタ!$E$14,$AH165="ホール"),"C",IF(AND(希望開始時刻マスタ!X165&gt;=シフト設定マスタ!$D$15,希望開始時刻マスタ!X165&lt;シフト設定マスタ!$E$15,$AH165="ホール"),"D",IF(希望開始時刻マスタ!X165="休み","休み","")))))</f>
        <v/>
      </c>
      <c r="Y165" s="142" t="str">
        <f>IF(AND(希望開始時刻マスタ!Y165&gt;=シフト設定マスタ!$D$12,希望開始時刻マスタ!Y165&lt;シフト設定マスタ!$E$12,$AH165="キッチン"),"A",IF(AND(希望開始時刻マスタ!Y165&gt;=シフト設定マスタ!$D$13,希望開始時刻マスタ!Y165&lt;シフト設定マスタ!$E$13,$AH165="キッチン"),"B",IF(AND(希望開始時刻マスタ!Y165&gt;=シフト設定マスタ!$D$14,希望開始時刻マスタ!Y165&lt;シフト設定マスタ!$E$14,$AH165="ホール"),"C",IF(AND(希望開始時刻マスタ!Y165&gt;=シフト設定マスタ!$D$15,希望開始時刻マスタ!Y165&lt;シフト設定マスタ!$E$15,$AH165="ホール"),"D",IF(希望開始時刻マスタ!Y165="休み","休み","")))))</f>
        <v/>
      </c>
      <c r="Z165" s="142" t="str">
        <f>IF(AND(希望開始時刻マスタ!Z165&gt;=シフト設定マスタ!$D$12,希望開始時刻マスタ!Z165&lt;シフト設定マスタ!$E$12,$AH165="キッチン"),"A",IF(AND(希望開始時刻マスタ!Z165&gt;=シフト設定マスタ!$D$13,希望開始時刻マスタ!Z165&lt;シフト設定マスタ!$E$13,$AH165="キッチン"),"B",IF(AND(希望開始時刻マスタ!Z165&gt;=シフト設定マスタ!$D$14,希望開始時刻マスタ!Z165&lt;シフト設定マスタ!$E$14,$AH165="ホール"),"C",IF(AND(希望開始時刻マスタ!Z165&gt;=シフト設定マスタ!$D$15,希望開始時刻マスタ!Z165&lt;シフト設定マスタ!$E$15,$AH165="ホール"),"D",IF(希望開始時刻マスタ!Z165="休み","休み","")))))</f>
        <v/>
      </c>
      <c r="AA165" s="142" t="str">
        <f>IF(AND(希望開始時刻マスタ!AA165&gt;=シフト設定マスタ!$D$12,希望開始時刻マスタ!AA165&lt;シフト設定マスタ!$E$12,$AH165="キッチン"),"A",IF(AND(希望開始時刻マスタ!AA165&gt;=シフト設定マスタ!$D$13,希望開始時刻マスタ!AA165&lt;シフト設定マスタ!$E$13,$AH165="キッチン"),"B",IF(AND(希望開始時刻マスタ!AA165&gt;=シフト設定マスタ!$D$14,希望開始時刻マスタ!AA165&lt;シフト設定マスタ!$E$14,$AH165="ホール"),"C",IF(AND(希望開始時刻マスタ!AA165&gt;=シフト設定マスタ!$D$15,希望開始時刻マスタ!AA165&lt;シフト設定マスタ!$E$15,$AH165="ホール"),"D",IF(希望開始時刻マスタ!AA165="休み","休み","")))))</f>
        <v/>
      </c>
      <c r="AB165" s="142" t="str">
        <f>IF(AND(希望開始時刻マスタ!AB165&gt;=シフト設定マスタ!$D$12,希望開始時刻マスタ!AB165&lt;シフト設定マスタ!$E$12,$AH165="キッチン"),"A",IF(AND(希望開始時刻マスタ!AB165&gt;=シフト設定マスタ!$D$13,希望開始時刻マスタ!AB165&lt;シフト設定マスタ!$E$13,$AH165="キッチン"),"B",IF(AND(希望開始時刻マスタ!AB165&gt;=シフト設定マスタ!$D$14,希望開始時刻マスタ!AB165&lt;シフト設定マスタ!$E$14,$AH165="ホール"),"C",IF(AND(希望開始時刻マスタ!AB165&gt;=シフト設定マスタ!$D$15,希望開始時刻マスタ!AB165&lt;シフト設定マスタ!$E$15,$AH165="ホール"),"D",IF(希望開始時刻マスタ!AB165="休み","休み","")))))</f>
        <v/>
      </c>
      <c r="AC165" s="142" t="str">
        <f>IF(AND(希望開始時刻マスタ!AC165&gt;=シフト設定マスタ!$D$12,希望開始時刻マスタ!AC165&lt;シフト設定マスタ!$E$12,$AH165="キッチン"),"A",IF(AND(希望開始時刻マスタ!AC165&gt;=シフト設定マスタ!$D$13,希望開始時刻マスタ!AC165&lt;シフト設定マスタ!$E$13,$AH165="キッチン"),"B",IF(AND(希望開始時刻マスタ!AC165&gt;=シフト設定マスタ!$D$14,希望開始時刻マスタ!AC165&lt;シフト設定マスタ!$E$14,$AH165="ホール"),"C",IF(AND(希望開始時刻マスタ!AC165&gt;=シフト設定マスタ!$D$15,希望開始時刻マスタ!AC165&lt;シフト設定マスタ!$E$15,$AH165="ホール"),"D",IF(希望開始時刻マスタ!AC165="休み","休み","")))))</f>
        <v/>
      </c>
      <c r="AD165" s="142" t="str">
        <f>IF(AND(希望開始時刻マスタ!AD165&gt;=シフト設定マスタ!$D$12,希望開始時刻マスタ!AD165&lt;シフト設定マスタ!$E$12,$AH165="キッチン"),"A",IF(AND(希望開始時刻マスタ!AD165&gt;=シフト設定マスタ!$D$13,希望開始時刻マスタ!AD165&lt;シフト設定マスタ!$E$13,$AH165="キッチン"),"B",IF(AND(希望開始時刻マスタ!AD165&gt;=シフト設定マスタ!$D$14,希望開始時刻マスタ!AD165&lt;シフト設定マスタ!$E$14,$AH165="ホール"),"C",IF(AND(希望開始時刻マスタ!AD165&gt;=シフト設定マスタ!$D$15,希望開始時刻マスタ!AD165&lt;シフト設定マスタ!$E$15,$AH165="ホール"),"D",IF(希望開始時刻マスタ!AD165="休み","休み","")))))</f>
        <v/>
      </c>
      <c r="AE165" s="142" t="str">
        <f>IF(AND(希望開始時刻マスタ!AE165&gt;=シフト設定マスタ!$D$12,希望開始時刻マスタ!AE165&lt;シフト設定マスタ!$E$12,$AH165="キッチン"),"A",IF(AND(希望開始時刻マスタ!AE165&gt;=シフト設定マスタ!$D$13,希望開始時刻マスタ!AE165&lt;シフト設定マスタ!$E$13,$AH165="キッチン"),"B",IF(AND(希望開始時刻マスタ!AE165&gt;=シフト設定マスタ!$D$14,希望開始時刻マスタ!AE165&lt;シフト設定マスタ!$E$14,$AH165="ホール"),"C",IF(AND(希望開始時刻マスタ!AE165&gt;=シフト設定マスタ!$D$15,希望開始時刻マスタ!AE165&lt;シフト設定マスタ!$E$15,$AH165="ホール"),"D",IF(希望開始時刻マスタ!AE165="休み","休み","")))))</f>
        <v/>
      </c>
      <c r="AF165" s="142" t="str">
        <f>IF(AND(希望開始時刻マスタ!AF165&gt;=シフト設定マスタ!$D$12,希望開始時刻マスタ!AF165&lt;シフト設定マスタ!$E$12,$AH165="キッチン"),"A",IF(AND(希望開始時刻マスタ!AF165&gt;=シフト設定マスタ!$D$13,希望開始時刻マスタ!AF165&lt;シフト設定マスタ!$E$13,$AH165="キッチン"),"B",IF(AND(希望開始時刻マスタ!AF165&gt;=シフト設定マスタ!$D$14,希望開始時刻マスタ!AF165&lt;シフト設定マスタ!$E$14,$AH165="ホール"),"C",IF(AND(希望開始時刻マスタ!AF165&gt;=シフト設定マスタ!$D$15,希望開始時刻マスタ!AF165&lt;シフト設定マスタ!$E$15,$AH165="ホール"),"D",IF(希望開始時刻マスタ!AF165="休み","休み","")))))</f>
        <v/>
      </c>
      <c r="AG165" s="142" t="str">
        <f>IF(AND(希望開始時刻マスタ!AG165&gt;=シフト設定マスタ!$D$12,希望開始時刻マスタ!AG165&lt;シフト設定マスタ!$E$12,$AH165="キッチン"),"A",IF(AND(希望開始時刻マスタ!AG165&gt;=シフト設定マスタ!$D$13,希望開始時刻マスタ!AG165&lt;シフト設定マスタ!$E$13,$AH165="キッチン"),"B",IF(AND(希望開始時刻マスタ!AG165&gt;=シフト設定マスタ!$D$14,希望開始時刻マスタ!AG165&lt;シフト設定マスタ!$E$14,$AH165="ホール"),"C",IF(AND(希望開始時刻マスタ!AG165&gt;=シフト設定マスタ!$D$15,希望開始時刻マスタ!AG165&lt;シフト設定マスタ!$E$15,$AH165="ホール"),"D",IF(希望開始時刻マスタ!AG165="休み","休み","")))))</f>
        <v/>
      </c>
      <c r="AH165" s="143" t="str">
        <f>スタッフマスタ!L5</f>
        <v>ホール</v>
      </c>
    </row>
    <row r="166" spans="2:34" x14ac:dyDescent="0.4">
      <c r="B166" s="17" t="s">
        <v>53</v>
      </c>
      <c r="C166" s="142" t="str">
        <f>IF(AND(希望開始時刻マスタ!C166&gt;=シフト設定マスタ!$D$12,希望開始時刻マスタ!C166&lt;シフト設定マスタ!$E$12,$AH166="キッチン"),"A",IF(AND(希望開始時刻マスタ!C166&gt;=シフト設定マスタ!$D$13,希望開始時刻マスタ!C166&lt;シフト設定マスタ!$E$13,$AH166="キッチン"),"B",IF(AND(希望開始時刻マスタ!C166&gt;=シフト設定マスタ!$D$14,希望開始時刻マスタ!C166&lt;シフト設定マスタ!$E$14,$AH166="ホール"),"C",IF(AND(希望開始時刻マスタ!C166&gt;=シフト設定マスタ!$D$15,希望開始時刻マスタ!C166&lt;シフト設定マスタ!$E$15,$AH166="ホール"),"D",IF(希望開始時刻マスタ!C166="休み","休み","")))))</f>
        <v>A</v>
      </c>
      <c r="D166" s="142" t="str">
        <f>IF(AND(希望開始時刻マスタ!D166&gt;=シフト設定マスタ!$D$12,希望開始時刻マスタ!D166&lt;シフト設定マスタ!$E$12,$AH166="キッチン"),"A",IF(AND(希望開始時刻マスタ!D166&gt;=シフト設定マスタ!$D$13,希望開始時刻マスタ!D166&lt;シフト設定マスタ!$E$13,$AH166="キッチン"),"B",IF(AND(希望開始時刻マスタ!D166&gt;=シフト設定マスタ!$D$14,希望開始時刻マスタ!D166&lt;シフト設定マスタ!$E$14,$AH166="ホール"),"C",IF(AND(希望開始時刻マスタ!D166&gt;=シフト設定マスタ!$D$15,希望開始時刻マスタ!D166&lt;シフト設定マスタ!$E$15,$AH166="ホール"),"D",IF(希望開始時刻マスタ!D166="休み","休み","")))))</f>
        <v/>
      </c>
      <c r="E166" s="142" t="str">
        <f>IF(AND(希望開始時刻マスタ!E166&gt;=シフト設定マスタ!$D$12,希望開始時刻マスタ!E166&lt;シフト設定マスタ!$E$12,$AH166="キッチン"),"A",IF(AND(希望開始時刻マスタ!E166&gt;=シフト設定マスタ!$D$13,希望開始時刻マスタ!E166&lt;シフト設定マスタ!$E$13,$AH166="キッチン"),"B",IF(AND(希望開始時刻マスタ!E166&gt;=シフト設定マスタ!$D$14,希望開始時刻マスタ!E166&lt;シフト設定マスタ!$E$14,$AH166="ホール"),"C",IF(AND(希望開始時刻マスタ!E166&gt;=シフト設定マスタ!$D$15,希望開始時刻マスタ!E166&lt;シフト設定マスタ!$E$15,$AH166="ホール"),"D",IF(希望開始時刻マスタ!E166="休み","休み","")))))</f>
        <v/>
      </c>
      <c r="F166" s="142" t="str">
        <f>IF(AND(希望開始時刻マスタ!F166&gt;=シフト設定マスタ!$D$12,希望開始時刻マスタ!F166&lt;シフト設定マスタ!$E$12,$AH166="キッチン"),"A",IF(AND(希望開始時刻マスタ!F166&gt;=シフト設定マスタ!$D$13,希望開始時刻マスタ!F166&lt;シフト設定マスタ!$E$13,$AH166="キッチン"),"B",IF(AND(希望開始時刻マスタ!F166&gt;=シフト設定マスタ!$D$14,希望開始時刻マスタ!F166&lt;シフト設定マスタ!$E$14,$AH166="ホール"),"C",IF(AND(希望開始時刻マスタ!F166&gt;=シフト設定マスタ!$D$15,希望開始時刻マスタ!F166&lt;シフト設定マスタ!$E$15,$AH166="ホール"),"D",IF(希望開始時刻マスタ!F166="休み","休み","")))))</f>
        <v/>
      </c>
      <c r="G166" s="142" t="str">
        <f>IF(AND(希望開始時刻マスタ!G166&gt;=シフト設定マスタ!$D$12,希望開始時刻マスタ!G166&lt;シフト設定マスタ!$E$12,$AH166="キッチン"),"A",IF(AND(希望開始時刻マスタ!G166&gt;=シフト設定マスタ!$D$13,希望開始時刻マスタ!G166&lt;シフト設定マスタ!$E$13,$AH166="キッチン"),"B",IF(AND(希望開始時刻マスタ!G166&gt;=シフト設定マスタ!$D$14,希望開始時刻マスタ!G166&lt;シフト設定マスタ!$E$14,$AH166="ホール"),"C",IF(AND(希望開始時刻マスタ!G166&gt;=シフト設定マスタ!$D$15,希望開始時刻マスタ!G166&lt;シフト設定マスタ!$E$15,$AH166="ホール"),"D",IF(希望開始時刻マスタ!G166="休み","休み","")))))</f>
        <v/>
      </c>
      <c r="H166" s="142" t="str">
        <f>IF(AND(希望開始時刻マスタ!H166&gt;=シフト設定マスタ!$D$12,希望開始時刻マスタ!H166&lt;シフト設定マスタ!$E$12,$AH166="キッチン"),"A",IF(AND(希望開始時刻マスタ!H166&gt;=シフト設定マスタ!$D$13,希望開始時刻マスタ!H166&lt;シフト設定マスタ!$E$13,$AH166="キッチン"),"B",IF(AND(希望開始時刻マスタ!H166&gt;=シフト設定マスタ!$D$14,希望開始時刻マスタ!H166&lt;シフト設定マスタ!$E$14,$AH166="ホール"),"C",IF(AND(希望開始時刻マスタ!H166&gt;=シフト設定マスタ!$D$15,希望開始時刻マスタ!H166&lt;シフト設定マスタ!$E$15,$AH166="ホール"),"D",IF(希望開始時刻マスタ!H166="休み","休み","")))))</f>
        <v/>
      </c>
      <c r="I166" s="142" t="str">
        <f>IF(AND(希望開始時刻マスタ!I166&gt;=シフト設定マスタ!$D$12,希望開始時刻マスタ!I166&lt;シフト設定マスタ!$E$12,$AH166="キッチン"),"A",IF(AND(希望開始時刻マスタ!I166&gt;=シフト設定マスタ!$D$13,希望開始時刻マスタ!I166&lt;シフト設定マスタ!$E$13,$AH166="キッチン"),"B",IF(AND(希望開始時刻マスタ!I166&gt;=シフト設定マスタ!$D$14,希望開始時刻マスタ!I166&lt;シフト設定マスタ!$E$14,$AH166="ホール"),"C",IF(AND(希望開始時刻マスタ!I166&gt;=シフト設定マスタ!$D$15,希望開始時刻マスタ!I166&lt;シフト設定マスタ!$E$15,$AH166="ホール"),"D",IF(希望開始時刻マスタ!I166="休み","休み","")))))</f>
        <v/>
      </c>
      <c r="J166" s="142" t="str">
        <f>IF(AND(希望開始時刻マスタ!J166&gt;=シフト設定マスタ!$D$12,希望開始時刻マスタ!J166&lt;シフト設定マスタ!$E$12,$AH166="キッチン"),"A",IF(AND(希望開始時刻マスタ!J166&gt;=シフト設定マスタ!$D$13,希望開始時刻マスタ!J166&lt;シフト設定マスタ!$E$13,$AH166="キッチン"),"B",IF(AND(希望開始時刻マスタ!J166&gt;=シフト設定マスタ!$D$14,希望開始時刻マスタ!J166&lt;シフト設定マスタ!$E$14,$AH166="ホール"),"C",IF(AND(希望開始時刻マスタ!J166&gt;=シフト設定マスタ!$D$15,希望開始時刻マスタ!J166&lt;シフト設定マスタ!$E$15,$AH166="ホール"),"D",IF(希望開始時刻マスタ!J166="休み","休み","")))))</f>
        <v/>
      </c>
      <c r="K166" s="142" t="str">
        <f>IF(AND(希望開始時刻マスタ!K166&gt;=シフト設定マスタ!$D$12,希望開始時刻マスタ!K166&lt;シフト設定マスタ!$E$12,$AH166="キッチン"),"A",IF(AND(希望開始時刻マスタ!K166&gt;=シフト設定マスタ!$D$13,希望開始時刻マスタ!K166&lt;シフト設定マスタ!$E$13,$AH166="キッチン"),"B",IF(AND(希望開始時刻マスタ!K166&gt;=シフト設定マスタ!$D$14,希望開始時刻マスタ!K166&lt;シフト設定マスタ!$E$14,$AH166="ホール"),"C",IF(AND(希望開始時刻マスタ!K166&gt;=シフト設定マスタ!$D$15,希望開始時刻マスタ!K166&lt;シフト設定マスタ!$E$15,$AH166="ホール"),"D",IF(希望開始時刻マスタ!K166="休み","休み","")))))</f>
        <v/>
      </c>
      <c r="L166" s="142" t="str">
        <f>IF(AND(希望開始時刻マスタ!L166&gt;=シフト設定マスタ!$D$12,希望開始時刻マスタ!L166&lt;シフト設定マスタ!$E$12,$AH166="キッチン"),"A",IF(AND(希望開始時刻マスタ!L166&gt;=シフト設定マスタ!$D$13,希望開始時刻マスタ!L166&lt;シフト設定マスタ!$E$13,$AH166="キッチン"),"B",IF(AND(希望開始時刻マスタ!L166&gt;=シフト設定マスタ!$D$14,希望開始時刻マスタ!L166&lt;シフト設定マスタ!$E$14,$AH166="ホール"),"C",IF(AND(希望開始時刻マスタ!L166&gt;=シフト設定マスタ!$D$15,希望開始時刻マスタ!L166&lt;シフト設定マスタ!$E$15,$AH166="ホール"),"D",IF(希望開始時刻マスタ!L166="休み","休み","")))))</f>
        <v/>
      </c>
      <c r="M166" s="142" t="str">
        <f>IF(AND(希望開始時刻マスタ!M166&gt;=シフト設定マスタ!$D$12,希望開始時刻マスタ!M166&lt;シフト設定マスタ!$E$12,$AH166="キッチン"),"A",IF(AND(希望開始時刻マスタ!M166&gt;=シフト設定マスタ!$D$13,希望開始時刻マスタ!M166&lt;シフト設定マスタ!$E$13,$AH166="キッチン"),"B",IF(AND(希望開始時刻マスタ!M166&gt;=シフト設定マスタ!$D$14,希望開始時刻マスタ!M166&lt;シフト設定マスタ!$E$14,$AH166="ホール"),"C",IF(AND(希望開始時刻マスタ!M166&gt;=シフト設定マスタ!$D$15,希望開始時刻マスタ!M166&lt;シフト設定マスタ!$E$15,$AH166="ホール"),"D",IF(希望開始時刻マスタ!M166="休み","休み","")))))</f>
        <v/>
      </c>
      <c r="N166" s="142" t="str">
        <f>IF(AND(希望開始時刻マスタ!N166&gt;=シフト設定マスタ!$D$12,希望開始時刻マスタ!N166&lt;シフト設定マスタ!$E$12,$AH166="キッチン"),"A",IF(AND(希望開始時刻マスタ!N166&gt;=シフト設定マスタ!$D$13,希望開始時刻マスタ!N166&lt;シフト設定マスタ!$E$13,$AH166="キッチン"),"B",IF(AND(希望開始時刻マスタ!N166&gt;=シフト設定マスタ!$D$14,希望開始時刻マスタ!N166&lt;シフト設定マスタ!$E$14,$AH166="ホール"),"C",IF(AND(希望開始時刻マスタ!N166&gt;=シフト設定マスタ!$D$15,希望開始時刻マスタ!N166&lt;シフト設定マスタ!$E$15,$AH166="ホール"),"D",IF(希望開始時刻マスタ!N166="休み","休み","")))))</f>
        <v/>
      </c>
      <c r="O166" s="142" t="str">
        <f>IF(AND(希望開始時刻マスタ!O166&gt;=シフト設定マスタ!$D$12,希望開始時刻マスタ!O166&lt;シフト設定マスタ!$E$12,$AH166="キッチン"),"A",IF(AND(希望開始時刻マスタ!O166&gt;=シフト設定マスタ!$D$13,希望開始時刻マスタ!O166&lt;シフト設定マスタ!$E$13,$AH166="キッチン"),"B",IF(AND(希望開始時刻マスタ!O166&gt;=シフト設定マスタ!$D$14,希望開始時刻マスタ!O166&lt;シフト設定マスタ!$E$14,$AH166="ホール"),"C",IF(AND(希望開始時刻マスタ!O166&gt;=シフト設定マスタ!$D$15,希望開始時刻マスタ!O166&lt;シフト設定マスタ!$E$15,$AH166="ホール"),"D",IF(希望開始時刻マスタ!O166="休み","休み","")))))</f>
        <v/>
      </c>
      <c r="P166" s="142" t="str">
        <f>IF(AND(希望開始時刻マスタ!P166&gt;=シフト設定マスタ!$D$12,希望開始時刻マスタ!P166&lt;シフト設定マスタ!$E$12,$AH166="キッチン"),"A",IF(AND(希望開始時刻マスタ!P166&gt;=シフト設定マスタ!$D$13,希望開始時刻マスタ!P166&lt;シフト設定マスタ!$E$13,$AH166="キッチン"),"B",IF(AND(希望開始時刻マスタ!P166&gt;=シフト設定マスタ!$D$14,希望開始時刻マスタ!P166&lt;シフト設定マスタ!$E$14,$AH166="ホール"),"C",IF(AND(希望開始時刻マスタ!P166&gt;=シフト設定マスタ!$D$15,希望開始時刻マスタ!P166&lt;シフト設定マスタ!$E$15,$AH166="ホール"),"D",IF(希望開始時刻マスタ!P166="休み","休み","")))))</f>
        <v/>
      </c>
      <c r="Q166" s="142" t="str">
        <f>IF(AND(希望開始時刻マスタ!Q166&gt;=シフト設定マスタ!$D$12,希望開始時刻マスタ!Q166&lt;シフト設定マスタ!$E$12,$AH166="キッチン"),"A",IF(AND(希望開始時刻マスタ!Q166&gt;=シフト設定マスタ!$D$13,希望開始時刻マスタ!Q166&lt;シフト設定マスタ!$E$13,$AH166="キッチン"),"B",IF(AND(希望開始時刻マスタ!Q166&gt;=シフト設定マスタ!$D$14,希望開始時刻マスタ!Q166&lt;シフト設定マスタ!$E$14,$AH166="ホール"),"C",IF(AND(希望開始時刻マスタ!Q166&gt;=シフト設定マスタ!$D$15,希望開始時刻マスタ!Q166&lt;シフト設定マスタ!$E$15,$AH166="ホール"),"D",IF(希望開始時刻マスタ!Q166="休み","休み","")))))</f>
        <v/>
      </c>
      <c r="R166" s="142" t="str">
        <f>IF(AND(希望開始時刻マスタ!R166&gt;=シフト設定マスタ!$D$12,希望開始時刻マスタ!R166&lt;シフト設定マスタ!$E$12,$AH166="キッチン"),"A",IF(AND(希望開始時刻マスタ!R166&gt;=シフト設定マスタ!$D$13,希望開始時刻マスタ!R166&lt;シフト設定マスタ!$E$13,$AH166="キッチン"),"B",IF(AND(希望開始時刻マスタ!R166&gt;=シフト設定マスタ!$D$14,希望開始時刻マスタ!R166&lt;シフト設定マスタ!$E$14,$AH166="ホール"),"C",IF(AND(希望開始時刻マスタ!R166&gt;=シフト設定マスタ!$D$15,希望開始時刻マスタ!R166&lt;シフト設定マスタ!$E$15,$AH166="ホール"),"D",IF(希望開始時刻マスタ!R166="休み","休み","")))))</f>
        <v/>
      </c>
      <c r="S166" s="142" t="str">
        <f>IF(AND(希望開始時刻マスタ!S166&gt;=シフト設定マスタ!$D$12,希望開始時刻マスタ!S166&lt;シフト設定マスタ!$E$12,$AH166="キッチン"),"A",IF(AND(希望開始時刻マスタ!S166&gt;=シフト設定マスタ!$D$13,希望開始時刻マスタ!S166&lt;シフト設定マスタ!$E$13,$AH166="キッチン"),"B",IF(AND(希望開始時刻マスタ!S166&gt;=シフト設定マスタ!$D$14,希望開始時刻マスタ!S166&lt;シフト設定マスタ!$E$14,$AH166="ホール"),"C",IF(AND(希望開始時刻マスタ!S166&gt;=シフト設定マスタ!$D$15,希望開始時刻マスタ!S166&lt;シフト設定マスタ!$E$15,$AH166="ホール"),"D",IF(希望開始時刻マスタ!S166="休み","休み","")))))</f>
        <v/>
      </c>
      <c r="T166" s="142" t="str">
        <f>IF(AND(希望開始時刻マスタ!T166&gt;=シフト設定マスタ!$D$12,希望開始時刻マスタ!T166&lt;シフト設定マスタ!$E$12,$AH166="キッチン"),"A",IF(AND(希望開始時刻マスタ!T166&gt;=シフト設定マスタ!$D$13,希望開始時刻マスタ!T166&lt;シフト設定マスタ!$E$13,$AH166="キッチン"),"B",IF(AND(希望開始時刻マスタ!T166&gt;=シフト設定マスタ!$D$14,希望開始時刻マスタ!T166&lt;シフト設定マスタ!$E$14,$AH166="ホール"),"C",IF(AND(希望開始時刻マスタ!T166&gt;=シフト設定マスタ!$D$15,希望開始時刻マスタ!T166&lt;シフト設定マスタ!$E$15,$AH166="ホール"),"D",IF(希望開始時刻マスタ!T166="休み","休み","")))))</f>
        <v/>
      </c>
      <c r="U166" s="142" t="str">
        <f>IF(AND(希望開始時刻マスタ!U166&gt;=シフト設定マスタ!$D$12,希望開始時刻マスタ!U166&lt;シフト設定マスタ!$E$12,$AH166="キッチン"),"A",IF(AND(希望開始時刻マスタ!U166&gt;=シフト設定マスタ!$D$13,希望開始時刻マスタ!U166&lt;シフト設定マスタ!$E$13,$AH166="キッチン"),"B",IF(AND(希望開始時刻マスタ!U166&gt;=シフト設定マスタ!$D$14,希望開始時刻マスタ!U166&lt;シフト設定マスタ!$E$14,$AH166="ホール"),"C",IF(AND(希望開始時刻マスタ!U166&gt;=シフト設定マスタ!$D$15,希望開始時刻マスタ!U166&lt;シフト設定マスタ!$E$15,$AH166="ホール"),"D",IF(希望開始時刻マスタ!U166="休み","休み","")))))</f>
        <v/>
      </c>
      <c r="V166" s="142" t="str">
        <f>IF(AND(希望開始時刻マスタ!V166&gt;=シフト設定マスタ!$D$12,希望開始時刻マスタ!V166&lt;シフト設定マスタ!$E$12,$AH166="キッチン"),"A",IF(AND(希望開始時刻マスタ!V166&gt;=シフト設定マスタ!$D$13,希望開始時刻マスタ!V166&lt;シフト設定マスタ!$E$13,$AH166="キッチン"),"B",IF(AND(希望開始時刻マスタ!V166&gt;=シフト設定マスタ!$D$14,希望開始時刻マスタ!V166&lt;シフト設定マスタ!$E$14,$AH166="ホール"),"C",IF(AND(希望開始時刻マスタ!V166&gt;=シフト設定マスタ!$D$15,希望開始時刻マスタ!V166&lt;シフト設定マスタ!$E$15,$AH166="ホール"),"D",IF(希望開始時刻マスタ!V166="休み","休み","")))))</f>
        <v/>
      </c>
      <c r="W166" s="142" t="str">
        <f>IF(AND(希望開始時刻マスタ!W166&gt;=シフト設定マスタ!$D$12,希望開始時刻マスタ!W166&lt;シフト設定マスタ!$E$12,$AH166="キッチン"),"A",IF(AND(希望開始時刻マスタ!W166&gt;=シフト設定マスタ!$D$13,希望開始時刻マスタ!W166&lt;シフト設定マスタ!$E$13,$AH166="キッチン"),"B",IF(AND(希望開始時刻マスタ!W166&gt;=シフト設定マスタ!$D$14,希望開始時刻マスタ!W166&lt;シフト設定マスタ!$E$14,$AH166="ホール"),"C",IF(AND(希望開始時刻マスタ!W166&gt;=シフト設定マスタ!$D$15,希望開始時刻マスタ!W166&lt;シフト設定マスタ!$E$15,$AH166="ホール"),"D",IF(希望開始時刻マスタ!W166="休み","休み","")))))</f>
        <v/>
      </c>
      <c r="X166" s="142" t="str">
        <f>IF(AND(希望開始時刻マスタ!X166&gt;=シフト設定マスタ!$D$12,希望開始時刻マスタ!X166&lt;シフト設定マスタ!$E$12,$AH166="キッチン"),"A",IF(AND(希望開始時刻マスタ!X166&gt;=シフト設定マスタ!$D$13,希望開始時刻マスタ!X166&lt;シフト設定マスタ!$E$13,$AH166="キッチン"),"B",IF(AND(希望開始時刻マスタ!X166&gt;=シフト設定マスタ!$D$14,希望開始時刻マスタ!X166&lt;シフト設定マスタ!$E$14,$AH166="ホール"),"C",IF(AND(希望開始時刻マスタ!X166&gt;=シフト設定マスタ!$D$15,希望開始時刻マスタ!X166&lt;シフト設定マスタ!$E$15,$AH166="ホール"),"D",IF(希望開始時刻マスタ!X166="休み","休み","")))))</f>
        <v/>
      </c>
      <c r="Y166" s="142" t="str">
        <f>IF(AND(希望開始時刻マスタ!Y166&gt;=シフト設定マスタ!$D$12,希望開始時刻マスタ!Y166&lt;シフト設定マスタ!$E$12,$AH166="キッチン"),"A",IF(AND(希望開始時刻マスタ!Y166&gt;=シフト設定マスタ!$D$13,希望開始時刻マスタ!Y166&lt;シフト設定マスタ!$E$13,$AH166="キッチン"),"B",IF(AND(希望開始時刻マスタ!Y166&gt;=シフト設定マスタ!$D$14,希望開始時刻マスタ!Y166&lt;シフト設定マスタ!$E$14,$AH166="ホール"),"C",IF(AND(希望開始時刻マスタ!Y166&gt;=シフト設定マスタ!$D$15,希望開始時刻マスタ!Y166&lt;シフト設定マスタ!$E$15,$AH166="ホール"),"D",IF(希望開始時刻マスタ!Y166="休み","休み","")))))</f>
        <v/>
      </c>
      <c r="Z166" s="142" t="str">
        <f>IF(AND(希望開始時刻マスタ!Z166&gt;=シフト設定マスタ!$D$12,希望開始時刻マスタ!Z166&lt;シフト設定マスタ!$E$12,$AH166="キッチン"),"A",IF(AND(希望開始時刻マスタ!Z166&gt;=シフト設定マスタ!$D$13,希望開始時刻マスタ!Z166&lt;シフト設定マスタ!$E$13,$AH166="キッチン"),"B",IF(AND(希望開始時刻マスタ!Z166&gt;=シフト設定マスタ!$D$14,希望開始時刻マスタ!Z166&lt;シフト設定マスタ!$E$14,$AH166="ホール"),"C",IF(AND(希望開始時刻マスタ!Z166&gt;=シフト設定マスタ!$D$15,希望開始時刻マスタ!Z166&lt;シフト設定マスタ!$E$15,$AH166="ホール"),"D",IF(希望開始時刻マスタ!Z166="休み","休み","")))))</f>
        <v/>
      </c>
      <c r="AA166" s="142" t="str">
        <f>IF(AND(希望開始時刻マスタ!AA166&gt;=シフト設定マスタ!$D$12,希望開始時刻マスタ!AA166&lt;シフト設定マスタ!$E$12,$AH166="キッチン"),"A",IF(AND(希望開始時刻マスタ!AA166&gt;=シフト設定マスタ!$D$13,希望開始時刻マスタ!AA166&lt;シフト設定マスタ!$E$13,$AH166="キッチン"),"B",IF(AND(希望開始時刻マスタ!AA166&gt;=シフト設定マスタ!$D$14,希望開始時刻マスタ!AA166&lt;シフト設定マスタ!$E$14,$AH166="ホール"),"C",IF(AND(希望開始時刻マスタ!AA166&gt;=シフト設定マスタ!$D$15,希望開始時刻マスタ!AA166&lt;シフト設定マスタ!$E$15,$AH166="ホール"),"D",IF(希望開始時刻マスタ!AA166="休み","休み","")))))</f>
        <v/>
      </c>
      <c r="AB166" s="142" t="str">
        <f>IF(AND(希望開始時刻マスタ!AB166&gt;=シフト設定マスタ!$D$12,希望開始時刻マスタ!AB166&lt;シフト設定マスタ!$E$12,$AH166="キッチン"),"A",IF(AND(希望開始時刻マスタ!AB166&gt;=シフト設定マスタ!$D$13,希望開始時刻マスタ!AB166&lt;シフト設定マスタ!$E$13,$AH166="キッチン"),"B",IF(AND(希望開始時刻マスタ!AB166&gt;=シフト設定マスタ!$D$14,希望開始時刻マスタ!AB166&lt;シフト設定マスタ!$E$14,$AH166="ホール"),"C",IF(AND(希望開始時刻マスタ!AB166&gt;=シフト設定マスタ!$D$15,希望開始時刻マスタ!AB166&lt;シフト設定マスタ!$E$15,$AH166="ホール"),"D",IF(希望開始時刻マスタ!AB166="休み","休み","")))))</f>
        <v/>
      </c>
      <c r="AC166" s="142" t="str">
        <f>IF(AND(希望開始時刻マスタ!AC166&gt;=シフト設定マスタ!$D$12,希望開始時刻マスタ!AC166&lt;シフト設定マスタ!$E$12,$AH166="キッチン"),"A",IF(AND(希望開始時刻マスタ!AC166&gt;=シフト設定マスタ!$D$13,希望開始時刻マスタ!AC166&lt;シフト設定マスタ!$E$13,$AH166="キッチン"),"B",IF(AND(希望開始時刻マスタ!AC166&gt;=シフト設定マスタ!$D$14,希望開始時刻マスタ!AC166&lt;シフト設定マスタ!$E$14,$AH166="ホール"),"C",IF(AND(希望開始時刻マスタ!AC166&gt;=シフト設定マスタ!$D$15,希望開始時刻マスタ!AC166&lt;シフト設定マスタ!$E$15,$AH166="ホール"),"D",IF(希望開始時刻マスタ!AC166="休み","休み","")))))</f>
        <v/>
      </c>
      <c r="AD166" s="142" t="str">
        <f>IF(AND(希望開始時刻マスタ!AD166&gt;=シフト設定マスタ!$D$12,希望開始時刻マスタ!AD166&lt;シフト設定マスタ!$E$12,$AH166="キッチン"),"A",IF(AND(希望開始時刻マスタ!AD166&gt;=シフト設定マスタ!$D$13,希望開始時刻マスタ!AD166&lt;シフト設定マスタ!$E$13,$AH166="キッチン"),"B",IF(AND(希望開始時刻マスタ!AD166&gt;=シフト設定マスタ!$D$14,希望開始時刻マスタ!AD166&lt;シフト設定マスタ!$E$14,$AH166="ホール"),"C",IF(AND(希望開始時刻マスタ!AD166&gt;=シフト設定マスタ!$D$15,希望開始時刻マスタ!AD166&lt;シフト設定マスタ!$E$15,$AH166="ホール"),"D",IF(希望開始時刻マスタ!AD166="休み","休み","")))))</f>
        <v/>
      </c>
      <c r="AE166" s="142" t="str">
        <f>IF(AND(希望開始時刻マスタ!AE166&gt;=シフト設定マスタ!$D$12,希望開始時刻マスタ!AE166&lt;シフト設定マスタ!$E$12,$AH166="キッチン"),"A",IF(AND(希望開始時刻マスタ!AE166&gt;=シフト設定マスタ!$D$13,希望開始時刻マスタ!AE166&lt;シフト設定マスタ!$E$13,$AH166="キッチン"),"B",IF(AND(希望開始時刻マスタ!AE166&gt;=シフト設定マスタ!$D$14,希望開始時刻マスタ!AE166&lt;シフト設定マスタ!$E$14,$AH166="ホール"),"C",IF(AND(希望開始時刻マスタ!AE166&gt;=シフト設定マスタ!$D$15,希望開始時刻マスタ!AE166&lt;シフト設定マスタ!$E$15,$AH166="ホール"),"D",IF(希望開始時刻マスタ!AE166="休み","休み","")))))</f>
        <v/>
      </c>
      <c r="AF166" s="142" t="str">
        <f>IF(AND(希望開始時刻マスタ!AF166&gt;=シフト設定マスタ!$D$12,希望開始時刻マスタ!AF166&lt;シフト設定マスタ!$E$12,$AH166="キッチン"),"A",IF(AND(希望開始時刻マスタ!AF166&gt;=シフト設定マスタ!$D$13,希望開始時刻マスタ!AF166&lt;シフト設定マスタ!$E$13,$AH166="キッチン"),"B",IF(AND(希望開始時刻マスタ!AF166&gt;=シフト設定マスタ!$D$14,希望開始時刻マスタ!AF166&lt;シフト設定マスタ!$E$14,$AH166="ホール"),"C",IF(AND(希望開始時刻マスタ!AF166&gt;=シフト設定マスタ!$D$15,希望開始時刻マスタ!AF166&lt;シフト設定マスタ!$E$15,$AH166="ホール"),"D",IF(希望開始時刻マスタ!AF166="休み","休み","")))))</f>
        <v/>
      </c>
      <c r="AG166" s="142" t="str">
        <f>IF(AND(希望開始時刻マスタ!AG166&gt;=シフト設定マスタ!$D$12,希望開始時刻マスタ!AG166&lt;シフト設定マスタ!$E$12,$AH166="キッチン"),"A",IF(AND(希望開始時刻マスタ!AG166&gt;=シフト設定マスタ!$D$13,希望開始時刻マスタ!AG166&lt;シフト設定マスタ!$E$13,$AH166="キッチン"),"B",IF(AND(希望開始時刻マスタ!AG166&gt;=シフト設定マスタ!$D$14,希望開始時刻マスタ!AG166&lt;シフト設定マスタ!$E$14,$AH166="ホール"),"C",IF(AND(希望開始時刻マスタ!AG166&gt;=シフト設定マスタ!$D$15,希望開始時刻マスタ!AG166&lt;シフト設定マスタ!$E$15,$AH166="ホール"),"D",IF(希望開始時刻マスタ!AG166="休み","休み","")))))</f>
        <v/>
      </c>
      <c r="AH166" s="143" t="str">
        <f>スタッフマスタ!L6</f>
        <v>キッチン</v>
      </c>
    </row>
    <row r="167" spans="2:34" x14ac:dyDescent="0.4">
      <c r="B167" s="17" t="s">
        <v>54</v>
      </c>
      <c r="C167" s="142" t="str">
        <f>IF(AND(希望開始時刻マスタ!C167&gt;=シフト設定マスタ!$D$12,希望開始時刻マスタ!C167&lt;シフト設定マスタ!$E$12,$AH167="キッチン"),"A",IF(AND(希望開始時刻マスタ!C167&gt;=シフト設定マスタ!$D$13,希望開始時刻マスタ!C167&lt;シフト設定マスタ!$E$13,$AH167="キッチン"),"B",IF(AND(希望開始時刻マスタ!C167&gt;=シフト設定マスタ!$D$14,希望開始時刻マスタ!C167&lt;シフト設定マスタ!$E$14,$AH167="ホール"),"C",IF(AND(希望開始時刻マスタ!C167&gt;=シフト設定マスタ!$D$15,希望開始時刻マスタ!C167&lt;シフト設定マスタ!$E$15,$AH167="ホール"),"D",IF(希望開始時刻マスタ!C167="休み","休み","")))))</f>
        <v>A</v>
      </c>
      <c r="D167" s="142" t="str">
        <f>IF(AND(希望開始時刻マスタ!D167&gt;=シフト設定マスタ!$D$12,希望開始時刻マスタ!D167&lt;シフト設定マスタ!$E$12,$AH167="キッチン"),"A",IF(AND(希望開始時刻マスタ!D167&gt;=シフト設定マスタ!$D$13,希望開始時刻マスタ!D167&lt;シフト設定マスタ!$E$13,$AH167="キッチン"),"B",IF(AND(希望開始時刻マスタ!D167&gt;=シフト設定マスタ!$D$14,希望開始時刻マスタ!D167&lt;シフト設定マスタ!$E$14,$AH167="ホール"),"C",IF(AND(希望開始時刻マスタ!D167&gt;=シフト設定マスタ!$D$15,希望開始時刻マスタ!D167&lt;シフト設定マスタ!$E$15,$AH167="ホール"),"D",IF(希望開始時刻マスタ!D167="休み","休み","")))))</f>
        <v/>
      </c>
      <c r="E167" s="142" t="str">
        <f>IF(AND(希望開始時刻マスタ!E167&gt;=シフト設定マスタ!$D$12,希望開始時刻マスタ!E167&lt;シフト設定マスタ!$E$12,$AH167="キッチン"),"A",IF(AND(希望開始時刻マスタ!E167&gt;=シフト設定マスタ!$D$13,希望開始時刻マスタ!E167&lt;シフト設定マスタ!$E$13,$AH167="キッチン"),"B",IF(AND(希望開始時刻マスタ!E167&gt;=シフト設定マスタ!$D$14,希望開始時刻マスタ!E167&lt;シフト設定マスタ!$E$14,$AH167="ホール"),"C",IF(AND(希望開始時刻マスタ!E167&gt;=シフト設定マスタ!$D$15,希望開始時刻マスタ!E167&lt;シフト設定マスタ!$E$15,$AH167="ホール"),"D",IF(希望開始時刻マスタ!E167="休み","休み","")))))</f>
        <v/>
      </c>
      <c r="F167" s="142" t="str">
        <f>IF(AND(希望開始時刻マスタ!F167&gt;=シフト設定マスタ!$D$12,希望開始時刻マスタ!F167&lt;シフト設定マスタ!$E$12,$AH167="キッチン"),"A",IF(AND(希望開始時刻マスタ!F167&gt;=シフト設定マスタ!$D$13,希望開始時刻マスタ!F167&lt;シフト設定マスタ!$E$13,$AH167="キッチン"),"B",IF(AND(希望開始時刻マスタ!F167&gt;=シフト設定マスタ!$D$14,希望開始時刻マスタ!F167&lt;シフト設定マスタ!$E$14,$AH167="ホール"),"C",IF(AND(希望開始時刻マスタ!F167&gt;=シフト設定マスタ!$D$15,希望開始時刻マスタ!F167&lt;シフト設定マスタ!$E$15,$AH167="ホール"),"D",IF(希望開始時刻マスタ!F167="休み","休み","")))))</f>
        <v/>
      </c>
      <c r="G167" s="142" t="str">
        <f>IF(AND(希望開始時刻マスタ!G167&gt;=シフト設定マスタ!$D$12,希望開始時刻マスタ!G167&lt;シフト設定マスタ!$E$12,$AH167="キッチン"),"A",IF(AND(希望開始時刻マスタ!G167&gt;=シフト設定マスタ!$D$13,希望開始時刻マスタ!G167&lt;シフト設定マスタ!$E$13,$AH167="キッチン"),"B",IF(AND(希望開始時刻マスタ!G167&gt;=シフト設定マスタ!$D$14,希望開始時刻マスタ!G167&lt;シフト設定マスタ!$E$14,$AH167="ホール"),"C",IF(AND(希望開始時刻マスタ!G167&gt;=シフト設定マスタ!$D$15,希望開始時刻マスタ!G167&lt;シフト設定マスタ!$E$15,$AH167="ホール"),"D",IF(希望開始時刻マスタ!G167="休み","休み","")))))</f>
        <v/>
      </c>
      <c r="H167" s="142" t="str">
        <f>IF(AND(希望開始時刻マスタ!H167&gt;=シフト設定マスタ!$D$12,希望開始時刻マスタ!H167&lt;シフト設定マスタ!$E$12,$AH167="キッチン"),"A",IF(AND(希望開始時刻マスタ!H167&gt;=シフト設定マスタ!$D$13,希望開始時刻マスタ!H167&lt;シフト設定マスタ!$E$13,$AH167="キッチン"),"B",IF(AND(希望開始時刻マスタ!H167&gt;=シフト設定マスタ!$D$14,希望開始時刻マスタ!H167&lt;シフト設定マスタ!$E$14,$AH167="ホール"),"C",IF(AND(希望開始時刻マスタ!H167&gt;=シフト設定マスタ!$D$15,希望開始時刻マスタ!H167&lt;シフト設定マスタ!$E$15,$AH167="ホール"),"D",IF(希望開始時刻マスタ!H167="休み","休み","")))))</f>
        <v/>
      </c>
      <c r="I167" s="142" t="str">
        <f>IF(AND(希望開始時刻マスタ!I167&gt;=シフト設定マスタ!$D$12,希望開始時刻マスタ!I167&lt;シフト設定マスタ!$E$12,$AH167="キッチン"),"A",IF(AND(希望開始時刻マスタ!I167&gt;=シフト設定マスタ!$D$13,希望開始時刻マスタ!I167&lt;シフト設定マスタ!$E$13,$AH167="キッチン"),"B",IF(AND(希望開始時刻マスタ!I167&gt;=シフト設定マスタ!$D$14,希望開始時刻マスタ!I167&lt;シフト設定マスタ!$E$14,$AH167="ホール"),"C",IF(AND(希望開始時刻マスタ!I167&gt;=シフト設定マスタ!$D$15,希望開始時刻マスタ!I167&lt;シフト設定マスタ!$E$15,$AH167="ホール"),"D",IF(希望開始時刻マスタ!I167="休み","休み","")))))</f>
        <v/>
      </c>
      <c r="J167" s="142" t="str">
        <f>IF(AND(希望開始時刻マスタ!J167&gt;=シフト設定マスタ!$D$12,希望開始時刻マスタ!J167&lt;シフト設定マスタ!$E$12,$AH167="キッチン"),"A",IF(AND(希望開始時刻マスタ!J167&gt;=シフト設定マスタ!$D$13,希望開始時刻マスタ!J167&lt;シフト設定マスタ!$E$13,$AH167="キッチン"),"B",IF(AND(希望開始時刻マスタ!J167&gt;=シフト設定マスタ!$D$14,希望開始時刻マスタ!J167&lt;シフト設定マスタ!$E$14,$AH167="ホール"),"C",IF(AND(希望開始時刻マスタ!J167&gt;=シフト設定マスタ!$D$15,希望開始時刻マスタ!J167&lt;シフト設定マスタ!$E$15,$AH167="ホール"),"D",IF(希望開始時刻マスタ!J167="休み","休み","")))))</f>
        <v/>
      </c>
      <c r="K167" s="142" t="str">
        <f>IF(AND(希望開始時刻マスタ!K167&gt;=シフト設定マスタ!$D$12,希望開始時刻マスタ!K167&lt;シフト設定マスタ!$E$12,$AH167="キッチン"),"A",IF(AND(希望開始時刻マスタ!K167&gt;=シフト設定マスタ!$D$13,希望開始時刻マスタ!K167&lt;シフト設定マスタ!$E$13,$AH167="キッチン"),"B",IF(AND(希望開始時刻マスタ!K167&gt;=シフト設定マスタ!$D$14,希望開始時刻マスタ!K167&lt;シフト設定マスタ!$E$14,$AH167="ホール"),"C",IF(AND(希望開始時刻マスタ!K167&gt;=シフト設定マスタ!$D$15,希望開始時刻マスタ!K167&lt;シフト設定マスタ!$E$15,$AH167="ホール"),"D",IF(希望開始時刻マスタ!K167="休み","休み","")))))</f>
        <v/>
      </c>
      <c r="L167" s="142" t="str">
        <f>IF(AND(希望開始時刻マスタ!L167&gt;=シフト設定マスタ!$D$12,希望開始時刻マスタ!L167&lt;シフト設定マスタ!$E$12,$AH167="キッチン"),"A",IF(AND(希望開始時刻マスタ!L167&gt;=シフト設定マスタ!$D$13,希望開始時刻マスタ!L167&lt;シフト設定マスタ!$E$13,$AH167="キッチン"),"B",IF(AND(希望開始時刻マスタ!L167&gt;=シフト設定マスタ!$D$14,希望開始時刻マスタ!L167&lt;シフト設定マスタ!$E$14,$AH167="ホール"),"C",IF(AND(希望開始時刻マスタ!L167&gt;=シフト設定マスタ!$D$15,希望開始時刻マスタ!L167&lt;シフト設定マスタ!$E$15,$AH167="ホール"),"D",IF(希望開始時刻マスタ!L167="休み","休み","")))))</f>
        <v/>
      </c>
      <c r="M167" s="142" t="str">
        <f>IF(AND(希望開始時刻マスタ!M167&gt;=シフト設定マスタ!$D$12,希望開始時刻マスタ!M167&lt;シフト設定マスタ!$E$12,$AH167="キッチン"),"A",IF(AND(希望開始時刻マスタ!M167&gt;=シフト設定マスタ!$D$13,希望開始時刻マスタ!M167&lt;シフト設定マスタ!$E$13,$AH167="キッチン"),"B",IF(AND(希望開始時刻マスタ!M167&gt;=シフト設定マスタ!$D$14,希望開始時刻マスタ!M167&lt;シフト設定マスタ!$E$14,$AH167="ホール"),"C",IF(AND(希望開始時刻マスタ!M167&gt;=シフト設定マスタ!$D$15,希望開始時刻マスタ!M167&lt;シフト設定マスタ!$E$15,$AH167="ホール"),"D",IF(希望開始時刻マスタ!M167="休み","休み","")))))</f>
        <v/>
      </c>
      <c r="N167" s="142" t="str">
        <f>IF(AND(希望開始時刻マスタ!N167&gt;=シフト設定マスタ!$D$12,希望開始時刻マスタ!N167&lt;シフト設定マスタ!$E$12,$AH167="キッチン"),"A",IF(AND(希望開始時刻マスタ!N167&gt;=シフト設定マスタ!$D$13,希望開始時刻マスタ!N167&lt;シフト設定マスタ!$E$13,$AH167="キッチン"),"B",IF(AND(希望開始時刻マスタ!N167&gt;=シフト設定マスタ!$D$14,希望開始時刻マスタ!N167&lt;シフト設定マスタ!$E$14,$AH167="ホール"),"C",IF(AND(希望開始時刻マスタ!N167&gt;=シフト設定マスタ!$D$15,希望開始時刻マスタ!N167&lt;シフト設定マスタ!$E$15,$AH167="ホール"),"D",IF(希望開始時刻マスタ!N167="休み","休み","")))))</f>
        <v/>
      </c>
      <c r="O167" s="142" t="str">
        <f>IF(AND(希望開始時刻マスタ!O167&gt;=シフト設定マスタ!$D$12,希望開始時刻マスタ!O167&lt;シフト設定マスタ!$E$12,$AH167="キッチン"),"A",IF(AND(希望開始時刻マスタ!O167&gt;=シフト設定マスタ!$D$13,希望開始時刻マスタ!O167&lt;シフト設定マスタ!$E$13,$AH167="キッチン"),"B",IF(AND(希望開始時刻マスタ!O167&gt;=シフト設定マスタ!$D$14,希望開始時刻マスタ!O167&lt;シフト設定マスタ!$E$14,$AH167="ホール"),"C",IF(AND(希望開始時刻マスタ!O167&gt;=シフト設定マスタ!$D$15,希望開始時刻マスタ!O167&lt;シフト設定マスタ!$E$15,$AH167="ホール"),"D",IF(希望開始時刻マスタ!O167="休み","休み","")))))</f>
        <v/>
      </c>
      <c r="P167" s="142" t="str">
        <f>IF(AND(希望開始時刻マスタ!P167&gt;=シフト設定マスタ!$D$12,希望開始時刻マスタ!P167&lt;シフト設定マスタ!$E$12,$AH167="キッチン"),"A",IF(AND(希望開始時刻マスタ!P167&gt;=シフト設定マスタ!$D$13,希望開始時刻マスタ!P167&lt;シフト設定マスタ!$E$13,$AH167="キッチン"),"B",IF(AND(希望開始時刻マスタ!P167&gt;=シフト設定マスタ!$D$14,希望開始時刻マスタ!P167&lt;シフト設定マスタ!$E$14,$AH167="ホール"),"C",IF(AND(希望開始時刻マスタ!P167&gt;=シフト設定マスタ!$D$15,希望開始時刻マスタ!P167&lt;シフト設定マスタ!$E$15,$AH167="ホール"),"D",IF(希望開始時刻マスタ!P167="休み","休み","")))))</f>
        <v/>
      </c>
      <c r="Q167" s="142" t="str">
        <f>IF(AND(希望開始時刻マスタ!Q167&gt;=シフト設定マスタ!$D$12,希望開始時刻マスタ!Q167&lt;シフト設定マスタ!$E$12,$AH167="キッチン"),"A",IF(AND(希望開始時刻マスタ!Q167&gt;=シフト設定マスタ!$D$13,希望開始時刻マスタ!Q167&lt;シフト設定マスタ!$E$13,$AH167="キッチン"),"B",IF(AND(希望開始時刻マスタ!Q167&gt;=シフト設定マスタ!$D$14,希望開始時刻マスタ!Q167&lt;シフト設定マスタ!$E$14,$AH167="ホール"),"C",IF(AND(希望開始時刻マスタ!Q167&gt;=シフト設定マスタ!$D$15,希望開始時刻マスタ!Q167&lt;シフト設定マスタ!$E$15,$AH167="ホール"),"D",IF(希望開始時刻マスタ!Q167="休み","休み","")))))</f>
        <v/>
      </c>
      <c r="R167" s="142" t="str">
        <f>IF(AND(希望開始時刻マスタ!R167&gt;=シフト設定マスタ!$D$12,希望開始時刻マスタ!R167&lt;シフト設定マスタ!$E$12,$AH167="キッチン"),"A",IF(AND(希望開始時刻マスタ!R167&gt;=シフト設定マスタ!$D$13,希望開始時刻マスタ!R167&lt;シフト設定マスタ!$E$13,$AH167="キッチン"),"B",IF(AND(希望開始時刻マスタ!R167&gt;=シフト設定マスタ!$D$14,希望開始時刻マスタ!R167&lt;シフト設定マスタ!$E$14,$AH167="ホール"),"C",IF(AND(希望開始時刻マスタ!R167&gt;=シフト設定マスタ!$D$15,希望開始時刻マスタ!R167&lt;シフト設定マスタ!$E$15,$AH167="ホール"),"D",IF(希望開始時刻マスタ!R167="休み","休み","")))))</f>
        <v/>
      </c>
      <c r="S167" s="142" t="str">
        <f>IF(AND(希望開始時刻マスタ!S167&gt;=シフト設定マスタ!$D$12,希望開始時刻マスタ!S167&lt;シフト設定マスタ!$E$12,$AH167="キッチン"),"A",IF(AND(希望開始時刻マスタ!S167&gt;=シフト設定マスタ!$D$13,希望開始時刻マスタ!S167&lt;シフト設定マスタ!$E$13,$AH167="キッチン"),"B",IF(AND(希望開始時刻マスタ!S167&gt;=シフト設定マスタ!$D$14,希望開始時刻マスタ!S167&lt;シフト設定マスタ!$E$14,$AH167="ホール"),"C",IF(AND(希望開始時刻マスタ!S167&gt;=シフト設定マスタ!$D$15,希望開始時刻マスタ!S167&lt;シフト設定マスタ!$E$15,$AH167="ホール"),"D",IF(希望開始時刻マスタ!S167="休み","休み","")))))</f>
        <v/>
      </c>
      <c r="T167" s="142" t="str">
        <f>IF(AND(希望開始時刻マスタ!T167&gt;=シフト設定マスタ!$D$12,希望開始時刻マスタ!T167&lt;シフト設定マスタ!$E$12,$AH167="キッチン"),"A",IF(AND(希望開始時刻マスタ!T167&gt;=シフト設定マスタ!$D$13,希望開始時刻マスタ!T167&lt;シフト設定マスタ!$E$13,$AH167="キッチン"),"B",IF(AND(希望開始時刻マスタ!T167&gt;=シフト設定マスタ!$D$14,希望開始時刻マスタ!T167&lt;シフト設定マスタ!$E$14,$AH167="ホール"),"C",IF(AND(希望開始時刻マスタ!T167&gt;=シフト設定マスタ!$D$15,希望開始時刻マスタ!T167&lt;シフト設定マスタ!$E$15,$AH167="ホール"),"D",IF(希望開始時刻マスタ!T167="休み","休み","")))))</f>
        <v/>
      </c>
      <c r="U167" s="142" t="str">
        <f>IF(AND(希望開始時刻マスタ!U167&gt;=シフト設定マスタ!$D$12,希望開始時刻マスタ!U167&lt;シフト設定マスタ!$E$12,$AH167="キッチン"),"A",IF(AND(希望開始時刻マスタ!U167&gt;=シフト設定マスタ!$D$13,希望開始時刻マスタ!U167&lt;シフト設定マスタ!$E$13,$AH167="キッチン"),"B",IF(AND(希望開始時刻マスタ!U167&gt;=シフト設定マスタ!$D$14,希望開始時刻マスタ!U167&lt;シフト設定マスタ!$E$14,$AH167="ホール"),"C",IF(AND(希望開始時刻マスタ!U167&gt;=シフト設定マスタ!$D$15,希望開始時刻マスタ!U167&lt;シフト設定マスタ!$E$15,$AH167="ホール"),"D",IF(希望開始時刻マスタ!U167="休み","休み","")))))</f>
        <v/>
      </c>
      <c r="V167" s="142" t="str">
        <f>IF(AND(希望開始時刻マスタ!V167&gt;=シフト設定マスタ!$D$12,希望開始時刻マスタ!V167&lt;シフト設定マスタ!$E$12,$AH167="キッチン"),"A",IF(AND(希望開始時刻マスタ!V167&gt;=シフト設定マスタ!$D$13,希望開始時刻マスタ!V167&lt;シフト設定マスタ!$E$13,$AH167="キッチン"),"B",IF(AND(希望開始時刻マスタ!V167&gt;=シフト設定マスタ!$D$14,希望開始時刻マスタ!V167&lt;シフト設定マスタ!$E$14,$AH167="ホール"),"C",IF(AND(希望開始時刻マスタ!V167&gt;=シフト設定マスタ!$D$15,希望開始時刻マスタ!V167&lt;シフト設定マスタ!$E$15,$AH167="ホール"),"D",IF(希望開始時刻マスタ!V167="休み","休み","")))))</f>
        <v/>
      </c>
      <c r="W167" s="142" t="str">
        <f>IF(AND(希望開始時刻マスタ!W167&gt;=シフト設定マスタ!$D$12,希望開始時刻マスタ!W167&lt;シフト設定マスタ!$E$12,$AH167="キッチン"),"A",IF(AND(希望開始時刻マスタ!W167&gt;=シフト設定マスタ!$D$13,希望開始時刻マスタ!W167&lt;シフト設定マスタ!$E$13,$AH167="キッチン"),"B",IF(AND(希望開始時刻マスタ!W167&gt;=シフト設定マスタ!$D$14,希望開始時刻マスタ!W167&lt;シフト設定マスタ!$E$14,$AH167="ホール"),"C",IF(AND(希望開始時刻マスタ!W167&gt;=シフト設定マスタ!$D$15,希望開始時刻マスタ!W167&lt;シフト設定マスタ!$E$15,$AH167="ホール"),"D",IF(希望開始時刻マスタ!W167="休み","休み","")))))</f>
        <v/>
      </c>
      <c r="X167" s="142" t="str">
        <f>IF(AND(希望開始時刻マスタ!X167&gt;=シフト設定マスタ!$D$12,希望開始時刻マスタ!X167&lt;シフト設定マスタ!$E$12,$AH167="キッチン"),"A",IF(AND(希望開始時刻マスタ!X167&gt;=シフト設定マスタ!$D$13,希望開始時刻マスタ!X167&lt;シフト設定マスタ!$E$13,$AH167="キッチン"),"B",IF(AND(希望開始時刻マスタ!X167&gt;=シフト設定マスタ!$D$14,希望開始時刻マスタ!X167&lt;シフト設定マスタ!$E$14,$AH167="ホール"),"C",IF(AND(希望開始時刻マスタ!X167&gt;=シフト設定マスタ!$D$15,希望開始時刻マスタ!X167&lt;シフト設定マスタ!$E$15,$AH167="ホール"),"D",IF(希望開始時刻マスタ!X167="休み","休み","")))))</f>
        <v/>
      </c>
      <c r="Y167" s="142" t="str">
        <f>IF(AND(希望開始時刻マスタ!Y167&gt;=シフト設定マスタ!$D$12,希望開始時刻マスタ!Y167&lt;シフト設定マスタ!$E$12,$AH167="キッチン"),"A",IF(AND(希望開始時刻マスタ!Y167&gt;=シフト設定マスタ!$D$13,希望開始時刻マスタ!Y167&lt;シフト設定マスタ!$E$13,$AH167="キッチン"),"B",IF(AND(希望開始時刻マスタ!Y167&gt;=シフト設定マスタ!$D$14,希望開始時刻マスタ!Y167&lt;シフト設定マスタ!$E$14,$AH167="ホール"),"C",IF(AND(希望開始時刻マスタ!Y167&gt;=シフト設定マスタ!$D$15,希望開始時刻マスタ!Y167&lt;シフト設定マスタ!$E$15,$AH167="ホール"),"D",IF(希望開始時刻マスタ!Y167="休み","休み","")))))</f>
        <v/>
      </c>
      <c r="Z167" s="142" t="str">
        <f>IF(AND(希望開始時刻マスタ!Z167&gt;=シフト設定マスタ!$D$12,希望開始時刻マスタ!Z167&lt;シフト設定マスタ!$E$12,$AH167="キッチン"),"A",IF(AND(希望開始時刻マスタ!Z167&gt;=シフト設定マスタ!$D$13,希望開始時刻マスタ!Z167&lt;シフト設定マスタ!$E$13,$AH167="キッチン"),"B",IF(AND(希望開始時刻マスタ!Z167&gt;=シフト設定マスタ!$D$14,希望開始時刻マスタ!Z167&lt;シフト設定マスタ!$E$14,$AH167="ホール"),"C",IF(AND(希望開始時刻マスタ!Z167&gt;=シフト設定マスタ!$D$15,希望開始時刻マスタ!Z167&lt;シフト設定マスタ!$E$15,$AH167="ホール"),"D",IF(希望開始時刻マスタ!Z167="休み","休み","")))))</f>
        <v/>
      </c>
      <c r="AA167" s="142" t="str">
        <f>IF(AND(希望開始時刻マスタ!AA167&gt;=シフト設定マスタ!$D$12,希望開始時刻マスタ!AA167&lt;シフト設定マスタ!$E$12,$AH167="キッチン"),"A",IF(AND(希望開始時刻マスタ!AA167&gt;=シフト設定マスタ!$D$13,希望開始時刻マスタ!AA167&lt;シフト設定マスタ!$E$13,$AH167="キッチン"),"B",IF(AND(希望開始時刻マスタ!AA167&gt;=シフト設定マスタ!$D$14,希望開始時刻マスタ!AA167&lt;シフト設定マスタ!$E$14,$AH167="ホール"),"C",IF(AND(希望開始時刻マスタ!AA167&gt;=シフト設定マスタ!$D$15,希望開始時刻マスタ!AA167&lt;シフト設定マスタ!$E$15,$AH167="ホール"),"D",IF(希望開始時刻マスタ!AA167="休み","休み","")))))</f>
        <v/>
      </c>
      <c r="AB167" s="142" t="str">
        <f>IF(AND(希望開始時刻マスタ!AB167&gt;=シフト設定マスタ!$D$12,希望開始時刻マスタ!AB167&lt;シフト設定マスタ!$E$12,$AH167="キッチン"),"A",IF(AND(希望開始時刻マスタ!AB167&gt;=シフト設定マスタ!$D$13,希望開始時刻マスタ!AB167&lt;シフト設定マスタ!$E$13,$AH167="キッチン"),"B",IF(AND(希望開始時刻マスタ!AB167&gt;=シフト設定マスタ!$D$14,希望開始時刻マスタ!AB167&lt;シフト設定マスタ!$E$14,$AH167="ホール"),"C",IF(AND(希望開始時刻マスタ!AB167&gt;=シフト設定マスタ!$D$15,希望開始時刻マスタ!AB167&lt;シフト設定マスタ!$E$15,$AH167="ホール"),"D",IF(希望開始時刻マスタ!AB167="休み","休み","")))))</f>
        <v/>
      </c>
      <c r="AC167" s="142" t="str">
        <f>IF(AND(希望開始時刻マスタ!AC167&gt;=シフト設定マスタ!$D$12,希望開始時刻マスタ!AC167&lt;シフト設定マスタ!$E$12,$AH167="キッチン"),"A",IF(AND(希望開始時刻マスタ!AC167&gt;=シフト設定マスタ!$D$13,希望開始時刻マスタ!AC167&lt;シフト設定マスタ!$E$13,$AH167="キッチン"),"B",IF(AND(希望開始時刻マスタ!AC167&gt;=シフト設定マスタ!$D$14,希望開始時刻マスタ!AC167&lt;シフト設定マスタ!$E$14,$AH167="ホール"),"C",IF(AND(希望開始時刻マスタ!AC167&gt;=シフト設定マスタ!$D$15,希望開始時刻マスタ!AC167&lt;シフト設定マスタ!$E$15,$AH167="ホール"),"D",IF(希望開始時刻マスタ!AC167="休み","休み","")))))</f>
        <v/>
      </c>
      <c r="AD167" s="142" t="str">
        <f>IF(AND(希望開始時刻マスタ!AD167&gt;=シフト設定マスタ!$D$12,希望開始時刻マスタ!AD167&lt;シフト設定マスタ!$E$12,$AH167="キッチン"),"A",IF(AND(希望開始時刻マスタ!AD167&gt;=シフト設定マスタ!$D$13,希望開始時刻マスタ!AD167&lt;シフト設定マスタ!$E$13,$AH167="キッチン"),"B",IF(AND(希望開始時刻マスタ!AD167&gt;=シフト設定マスタ!$D$14,希望開始時刻マスタ!AD167&lt;シフト設定マスタ!$E$14,$AH167="ホール"),"C",IF(AND(希望開始時刻マスタ!AD167&gt;=シフト設定マスタ!$D$15,希望開始時刻マスタ!AD167&lt;シフト設定マスタ!$E$15,$AH167="ホール"),"D",IF(希望開始時刻マスタ!AD167="休み","休み","")))))</f>
        <v/>
      </c>
      <c r="AE167" s="142" t="str">
        <f>IF(AND(希望開始時刻マスタ!AE167&gt;=シフト設定マスタ!$D$12,希望開始時刻マスタ!AE167&lt;シフト設定マスタ!$E$12,$AH167="キッチン"),"A",IF(AND(希望開始時刻マスタ!AE167&gt;=シフト設定マスタ!$D$13,希望開始時刻マスタ!AE167&lt;シフト設定マスタ!$E$13,$AH167="キッチン"),"B",IF(AND(希望開始時刻マスタ!AE167&gt;=シフト設定マスタ!$D$14,希望開始時刻マスタ!AE167&lt;シフト設定マスタ!$E$14,$AH167="ホール"),"C",IF(AND(希望開始時刻マスタ!AE167&gt;=シフト設定マスタ!$D$15,希望開始時刻マスタ!AE167&lt;シフト設定マスタ!$E$15,$AH167="ホール"),"D",IF(希望開始時刻マスタ!AE167="休み","休み","")))))</f>
        <v/>
      </c>
      <c r="AF167" s="142" t="str">
        <f>IF(AND(希望開始時刻マスタ!AF167&gt;=シフト設定マスタ!$D$12,希望開始時刻マスタ!AF167&lt;シフト設定マスタ!$E$12,$AH167="キッチン"),"A",IF(AND(希望開始時刻マスタ!AF167&gt;=シフト設定マスタ!$D$13,希望開始時刻マスタ!AF167&lt;シフト設定マスタ!$E$13,$AH167="キッチン"),"B",IF(AND(希望開始時刻マスタ!AF167&gt;=シフト設定マスタ!$D$14,希望開始時刻マスタ!AF167&lt;シフト設定マスタ!$E$14,$AH167="ホール"),"C",IF(AND(希望開始時刻マスタ!AF167&gt;=シフト設定マスタ!$D$15,希望開始時刻マスタ!AF167&lt;シフト設定マスタ!$E$15,$AH167="ホール"),"D",IF(希望開始時刻マスタ!AF167="休み","休み","")))))</f>
        <v/>
      </c>
      <c r="AG167" s="142" t="str">
        <f>IF(AND(希望開始時刻マスタ!AG167&gt;=シフト設定マスタ!$D$12,希望開始時刻マスタ!AG167&lt;シフト設定マスタ!$E$12,$AH167="キッチン"),"A",IF(AND(希望開始時刻マスタ!AG167&gt;=シフト設定マスタ!$D$13,希望開始時刻マスタ!AG167&lt;シフト設定マスタ!$E$13,$AH167="キッチン"),"B",IF(AND(希望開始時刻マスタ!AG167&gt;=シフト設定マスタ!$D$14,希望開始時刻マスタ!AG167&lt;シフト設定マスタ!$E$14,$AH167="ホール"),"C",IF(AND(希望開始時刻マスタ!AG167&gt;=シフト設定マスタ!$D$15,希望開始時刻マスタ!AG167&lt;シフト設定マスタ!$E$15,$AH167="ホール"),"D",IF(希望開始時刻マスタ!AG167="休み","休み","")))))</f>
        <v/>
      </c>
      <c r="AH167" s="143" t="str">
        <f>スタッフマスタ!L7</f>
        <v>キッチン</v>
      </c>
    </row>
    <row r="168" spans="2:34" x14ac:dyDescent="0.4">
      <c r="B168" s="17" t="s">
        <v>55</v>
      </c>
      <c r="C168" s="142" t="str">
        <f>IF(AND(希望開始時刻マスタ!C168&gt;=シフト設定マスタ!$D$12,希望開始時刻マスタ!C168&lt;シフト設定マスタ!$E$12,$AH168="キッチン"),"A",IF(AND(希望開始時刻マスタ!C168&gt;=シフト設定マスタ!$D$13,希望開始時刻マスタ!C168&lt;シフト設定マスタ!$E$13,$AH168="キッチン"),"B",IF(AND(希望開始時刻マスタ!C168&gt;=シフト設定マスタ!$D$14,希望開始時刻マスタ!C168&lt;シフト設定マスタ!$E$14,$AH168="ホール"),"C",IF(AND(希望開始時刻マスタ!C168&gt;=シフト設定マスタ!$D$15,希望開始時刻マスタ!C168&lt;シフト設定マスタ!$E$15,$AH168="ホール"),"D",IF(希望開始時刻マスタ!C168="休み","休み","")))))</f>
        <v>A</v>
      </c>
      <c r="D168" s="142" t="str">
        <f>IF(AND(希望開始時刻マスタ!D168&gt;=シフト設定マスタ!$D$12,希望開始時刻マスタ!D168&lt;シフト設定マスタ!$E$12,$AH168="キッチン"),"A",IF(AND(希望開始時刻マスタ!D168&gt;=シフト設定マスタ!$D$13,希望開始時刻マスタ!D168&lt;シフト設定マスタ!$E$13,$AH168="キッチン"),"B",IF(AND(希望開始時刻マスタ!D168&gt;=シフト設定マスタ!$D$14,希望開始時刻マスタ!D168&lt;シフト設定マスタ!$E$14,$AH168="ホール"),"C",IF(AND(希望開始時刻マスタ!D168&gt;=シフト設定マスタ!$D$15,希望開始時刻マスタ!D168&lt;シフト設定マスタ!$E$15,$AH168="ホール"),"D",IF(希望開始時刻マスタ!D168="休み","休み","")))))</f>
        <v/>
      </c>
      <c r="E168" s="142" t="str">
        <f>IF(AND(希望開始時刻マスタ!E168&gt;=シフト設定マスタ!$D$12,希望開始時刻マスタ!E168&lt;シフト設定マスタ!$E$12,$AH168="キッチン"),"A",IF(AND(希望開始時刻マスタ!E168&gt;=シフト設定マスタ!$D$13,希望開始時刻マスタ!E168&lt;シフト設定マスタ!$E$13,$AH168="キッチン"),"B",IF(AND(希望開始時刻マスタ!E168&gt;=シフト設定マスタ!$D$14,希望開始時刻マスタ!E168&lt;シフト設定マスタ!$E$14,$AH168="ホール"),"C",IF(AND(希望開始時刻マスタ!E168&gt;=シフト設定マスタ!$D$15,希望開始時刻マスタ!E168&lt;シフト設定マスタ!$E$15,$AH168="ホール"),"D",IF(希望開始時刻マスタ!E168="休み","休み","")))))</f>
        <v/>
      </c>
      <c r="F168" s="142" t="str">
        <f>IF(AND(希望開始時刻マスタ!F168&gt;=シフト設定マスタ!$D$12,希望開始時刻マスタ!F168&lt;シフト設定マスタ!$E$12,$AH168="キッチン"),"A",IF(AND(希望開始時刻マスタ!F168&gt;=シフト設定マスタ!$D$13,希望開始時刻マスタ!F168&lt;シフト設定マスタ!$E$13,$AH168="キッチン"),"B",IF(AND(希望開始時刻マスタ!F168&gt;=シフト設定マスタ!$D$14,希望開始時刻マスタ!F168&lt;シフト設定マスタ!$E$14,$AH168="ホール"),"C",IF(AND(希望開始時刻マスタ!F168&gt;=シフト設定マスタ!$D$15,希望開始時刻マスタ!F168&lt;シフト設定マスタ!$E$15,$AH168="ホール"),"D",IF(希望開始時刻マスタ!F168="休み","休み","")))))</f>
        <v/>
      </c>
      <c r="G168" s="142" t="str">
        <f>IF(AND(希望開始時刻マスタ!G168&gt;=シフト設定マスタ!$D$12,希望開始時刻マスタ!G168&lt;シフト設定マスタ!$E$12,$AH168="キッチン"),"A",IF(AND(希望開始時刻マスタ!G168&gt;=シフト設定マスタ!$D$13,希望開始時刻マスタ!G168&lt;シフト設定マスタ!$E$13,$AH168="キッチン"),"B",IF(AND(希望開始時刻マスタ!G168&gt;=シフト設定マスタ!$D$14,希望開始時刻マスタ!G168&lt;シフト設定マスタ!$E$14,$AH168="ホール"),"C",IF(AND(希望開始時刻マスタ!G168&gt;=シフト設定マスタ!$D$15,希望開始時刻マスタ!G168&lt;シフト設定マスタ!$E$15,$AH168="ホール"),"D",IF(希望開始時刻マスタ!G168="休み","休み","")))))</f>
        <v/>
      </c>
      <c r="H168" s="142" t="str">
        <f>IF(AND(希望開始時刻マスタ!H168&gt;=シフト設定マスタ!$D$12,希望開始時刻マスタ!H168&lt;シフト設定マスタ!$E$12,$AH168="キッチン"),"A",IF(AND(希望開始時刻マスタ!H168&gt;=シフト設定マスタ!$D$13,希望開始時刻マスタ!H168&lt;シフト設定マスタ!$E$13,$AH168="キッチン"),"B",IF(AND(希望開始時刻マスタ!H168&gt;=シフト設定マスタ!$D$14,希望開始時刻マスタ!H168&lt;シフト設定マスタ!$E$14,$AH168="ホール"),"C",IF(AND(希望開始時刻マスタ!H168&gt;=シフト設定マスタ!$D$15,希望開始時刻マスタ!H168&lt;シフト設定マスタ!$E$15,$AH168="ホール"),"D",IF(希望開始時刻マスタ!H168="休み","休み","")))))</f>
        <v/>
      </c>
      <c r="I168" s="142" t="str">
        <f>IF(AND(希望開始時刻マスタ!I168&gt;=シフト設定マスタ!$D$12,希望開始時刻マスタ!I168&lt;シフト設定マスタ!$E$12,$AH168="キッチン"),"A",IF(AND(希望開始時刻マスタ!I168&gt;=シフト設定マスタ!$D$13,希望開始時刻マスタ!I168&lt;シフト設定マスタ!$E$13,$AH168="キッチン"),"B",IF(AND(希望開始時刻マスタ!I168&gt;=シフト設定マスタ!$D$14,希望開始時刻マスタ!I168&lt;シフト設定マスタ!$E$14,$AH168="ホール"),"C",IF(AND(希望開始時刻マスタ!I168&gt;=シフト設定マスタ!$D$15,希望開始時刻マスタ!I168&lt;シフト設定マスタ!$E$15,$AH168="ホール"),"D",IF(希望開始時刻マスタ!I168="休み","休み","")))))</f>
        <v/>
      </c>
      <c r="J168" s="142" t="str">
        <f>IF(AND(希望開始時刻マスタ!J168&gt;=シフト設定マスタ!$D$12,希望開始時刻マスタ!J168&lt;シフト設定マスタ!$E$12,$AH168="キッチン"),"A",IF(AND(希望開始時刻マスタ!J168&gt;=シフト設定マスタ!$D$13,希望開始時刻マスタ!J168&lt;シフト設定マスタ!$E$13,$AH168="キッチン"),"B",IF(AND(希望開始時刻マスタ!J168&gt;=シフト設定マスタ!$D$14,希望開始時刻マスタ!J168&lt;シフト設定マスタ!$E$14,$AH168="ホール"),"C",IF(AND(希望開始時刻マスタ!J168&gt;=シフト設定マスタ!$D$15,希望開始時刻マスタ!J168&lt;シフト設定マスタ!$E$15,$AH168="ホール"),"D",IF(希望開始時刻マスタ!J168="休み","休み","")))))</f>
        <v/>
      </c>
      <c r="K168" s="142" t="str">
        <f>IF(AND(希望開始時刻マスタ!K168&gt;=シフト設定マスタ!$D$12,希望開始時刻マスタ!K168&lt;シフト設定マスタ!$E$12,$AH168="キッチン"),"A",IF(AND(希望開始時刻マスタ!K168&gt;=シフト設定マスタ!$D$13,希望開始時刻マスタ!K168&lt;シフト設定マスタ!$E$13,$AH168="キッチン"),"B",IF(AND(希望開始時刻マスタ!K168&gt;=シフト設定マスタ!$D$14,希望開始時刻マスタ!K168&lt;シフト設定マスタ!$E$14,$AH168="ホール"),"C",IF(AND(希望開始時刻マスタ!K168&gt;=シフト設定マスタ!$D$15,希望開始時刻マスタ!K168&lt;シフト設定マスタ!$E$15,$AH168="ホール"),"D",IF(希望開始時刻マスタ!K168="休み","休み","")))))</f>
        <v/>
      </c>
      <c r="L168" s="142" t="str">
        <f>IF(AND(希望開始時刻マスタ!L168&gt;=シフト設定マスタ!$D$12,希望開始時刻マスタ!L168&lt;シフト設定マスタ!$E$12,$AH168="キッチン"),"A",IF(AND(希望開始時刻マスタ!L168&gt;=シフト設定マスタ!$D$13,希望開始時刻マスタ!L168&lt;シフト設定マスタ!$E$13,$AH168="キッチン"),"B",IF(AND(希望開始時刻マスタ!L168&gt;=シフト設定マスタ!$D$14,希望開始時刻マスタ!L168&lt;シフト設定マスタ!$E$14,$AH168="ホール"),"C",IF(AND(希望開始時刻マスタ!L168&gt;=シフト設定マスタ!$D$15,希望開始時刻マスタ!L168&lt;シフト設定マスタ!$E$15,$AH168="ホール"),"D",IF(希望開始時刻マスタ!L168="休み","休み","")))))</f>
        <v/>
      </c>
      <c r="M168" s="142" t="str">
        <f>IF(AND(希望開始時刻マスタ!M168&gt;=シフト設定マスタ!$D$12,希望開始時刻マスタ!M168&lt;シフト設定マスタ!$E$12,$AH168="キッチン"),"A",IF(AND(希望開始時刻マスタ!M168&gt;=シフト設定マスタ!$D$13,希望開始時刻マスタ!M168&lt;シフト設定マスタ!$E$13,$AH168="キッチン"),"B",IF(AND(希望開始時刻マスタ!M168&gt;=シフト設定マスタ!$D$14,希望開始時刻マスタ!M168&lt;シフト設定マスタ!$E$14,$AH168="ホール"),"C",IF(AND(希望開始時刻マスタ!M168&gt;=シフト設定マスタ!$D$15,希望開始時刻マスタ!M168&lt;シフト設定マスタ!$E$15,$AH168="ホール"),"D",IF(希望開始時刻マスタ!M168="休み","休み","")))))</f>
        <v/>
      </c>
      <c r="N168" s="142" t="str">
        <f>IF(AND(希望開始時刻マスタ!N168&gt;=シフト設定マスタ!$D$12,希望開始時刻マスタ!N168&lt;シフト設定マスタ!$E$12,$AH168="キッチン"),"A",IF(AND(希望開始時刻マスタ!N168&gt;=シフト設定マスタ!$D$13,希望開始時刻マスタ!N168&lt;シフト設定マスタ!$E$13,$AH168="キッチン"),"B",IF(AND(希望開始時刻マスタ!N168&gt;=シフト設定マスタ!$D$14,希望開始時刻マスタ!N168&lt;シフト設定マスタ!$E$14,$AH168="ホール"),"C",IF(AND(希望開始時刻マスタ!N168&gt;=シフト設定マスタ!$D$15,希望開始時刻マスタ!N168&lt;シフト設定マスタ!$E$15,$AH168="ホール"),"D",IF(希望開始時刻マスタ!N168="休み","休み","")))))</f>
        <v/>
      </c>
      <c r="O168" s="142" t="str">
        <f>IF(AND(希望開始時刻マスタ!O168&gt;=シフト設定マスタ!$D$12,希望開始時刻マスタ!O168&lt;シフト設定マスタ!$E$12,$AH168="キッチン"),"A",IF(AND(希望開始時刻マスタ!O168&gt;=シフト設定マスタ!$D$13,希望開始時刻マスタ!O168&lt;シフト設定マスタ!$E$13,$AH168="キッチン"),"B",IF(AND(希望開始時刻マスタ!O168&gt;=シフト設定マスタ!$D$14,希望開始時刻マスタ!O168&lt;シフト設定マスタ!$E$14,$AH168="ホール"),"C",IF(AND(希望開始時刻マスタ!O168&gt;=シフト設定マスタ!$D$15,希望開始時刻マスタ!O168&lt;シフト設定マスタ!$E$15,$AH168="ホール"),"D",IF(希望開始時刻マスタ!O168="休み","休み","")))))</f>
        <v/>
      </c>
      <c r="P168" s="142" t="str">
        <f>IF(AND(希望開始時刻マスタ!P168&gt;=シフト設定マスタ!$D$12,希望開始時刻マスタ!P168&lt;シフト設定マスタ!$E$12,$AH168="キッチン"),"A",IF(AND(希望開始時刻マスタ!P168&gt;=シフト設定マスタ!$D$13,希望開始時刻マスタ!P168&lt;シフト設定マスタ!$E$13,$AH168="キッチン"),"B",IF(AND(希望開始時刻マスタ!P168&gt;=シフト設定マスタ!$D$14,希望開始時刻マスタ!P168&lt;シフト設定マスタ!$E$14,$AH168="ホール"),"C",IF(AND(希望開始時刻マスタ!P168&gt;=シフト設定マスタ!$D$15,希望開始時刻マスタ!P168&lt;シフト設定マスタ!$E$15,$AH168="ホール"),"D",IF(希望開始時刻マスタ!P168="休み","休み","")))))</f>
        <v/>
      </c>
      <c r="Q168" s="142" t="str">
        <f>IF(AND(希望開始時刻マスタ!Q168&gt;=シフト設定マスタ!$D$12,希望開始時刻マスタ!Q168&lt;シフト設定マスタ!$E$12,$AH168="キッチン"),"A",IF(AND(希望開始時刻マスタ!Q168&gt;=シフト設定マスタ!$D$13,希望開始時刻マスタ!Q168&lt;シフト設定マスタ!$E$13,$AH168="キッチン"),"B",IF(AND(希望開始時刻マスタ!Q168&gt;=シフト設定マスタ!$D$14,希望開始時刻マスタ!Q168&lt;シフト設定マスタ!$E$14,$AH168="ホール"),"C",IF(AND(希望開始時刻マスタ!Q168&gt;=シフト設定マスタ!$D$15,希望開始時刻マスタ!Q168&lt;シフト設定マスタ!$E$15,$AH168="ホール"),"D",IF(希望開始時刻マスタ!Q168="休み","休み","")))))</f>
        <v/>
      </c>
      <c r="R168" s="142" t="str">
        <f>IF(AND(希望開始時刻マスタ!R168&gt;=シフト設定マスタ!$D$12,希望開始時刻マスタ!R168&lt;シフト設定マスタ!$E$12,$AH168="キッチン"),"A",IF(AND(希望開始時刻マスタ!R168&gt;=シフト設定マスタ!$D$13,希望開始時刻マスタ!R168&lt;シフト設定マスタ!$E$13,$AH168="キッチン"),"B",IF(AND(希望開始時刻マスタ!R168&gt;=シフト設定マスタ!$D$14,希望開始時刻マスタ!R168&lt;シフト設定マスタ!$E$14,$AH168="ホール"),"C",IF(AND(希望開始時刻マスタ!R168&gt;=シフト設定マスタ!$D$15,希望開始時刻マスタ!R168&lt;シフト設定マスタ!$E$15,$AH168="ホール"),"D",IF(希望開始時刻マスタ!R168="休み","休み","")))))</f>
        <v/>
      </c>
      <c r="S168" s="142" t="str">
        <f>IF(AND(希望開始時刻マスタ!S168&gt;=シフト設定マスタ!$D$12,希望開始時刻マスタ!S168&lt;シフト設定マスタ!$E$12,$AH168="キッチン"),"A",IF(AND(希望開始時刻マスタ!S168&gt;=シフト設定マスタ!$D$13,希望開始時刻マスタ!S168&lt;シフト設定マスタ!$E$13,$AH168="キッチン"),"B",IF(AND(希望開始時刻マスタ!S168&gt;=シフト設定マスタ!$D$14,希望開始時刻マスタ!S168&lt;シフト設定マスタ!$E$14,$AH168="ホール"),"C",IF(AND(希望開始時刻マスタ!S168&gt;=シフト設定マスタ!$D$15,希望開始時刻マスタ!S168&lt;シフト設定マスタ!$E$15,$AH168="ホール"),"D",IF(希望開始時刻マスタ!S168="休み","休み","")))))</f>
        <v/>
      </c>
      <c r="T168" s="142" t="str">
        <f>IF(AND(希望開始時刻マスタ!T168&gt;=シフト設定マスタ!$D$12,希望開始時刻マスタ!T168&lt;シフト設定マスタ!$E$12,$AH168="キッチン"),"A",IF(AND(希望開始時刻マスタ!T168&gt;=シフト設定マスタ!$D$13,希望開始時刻マスタ!T168&lt;シフト設定マスタ!$E$13,$AH168="キッチン"),"B",IF(AND(希望開始時刻マスタ!T168&gt;=シフト設定マスタ!$D$14,希望開始時刻マスタ!T168&lt;シフト設定マスタ!$E$14,$AH168="ホール"),"C",IF(AND(希望開始時刻マスタ!T168&gt;=シフト設定マスタ!$D$15,希望開始時刻マスタ!T168&lt;シフト設定マスタ!$E$15,$AH168="ホール"),"D",IF(希望開始時刻マスタ!T168="休み","休み","")))))</f>
        <v/>
      </c>
      <c r="U168" s="142" t="str">
        <f>IF(AND(希望開始時刻マスタ!U168&gt;=シフト設定マスタ!$D$12,希望開始時刻マスタ!U168&lt;シフト設定マスタ!$E$12,$AH168="キッチン"),"A",IF(AND(希望開始時刻マスタ!U168&gt;=シフト設定マスタ!$D$13,希望開始時刻マスタ!U168&lt;シフト設定マスタ!$E$13,$AH168="キッチン"),"B",IF(AND(希望開始時刻マスタ!U168&gt;=シフト設定マスタ!$D$14,希望開始時刻マスタ!U168&lt;シフト設定マスタ!$E$14,$AH168="ホール"),"C",IF(AND(希望開始時刻マスタ!U168&gt;=シフト設定マスタ!$D$15,希望開始時刻マスタ!U168&lt;シフト設定マスタ!$E$15,$AH168="ホール"),"D",IF(希望開始時刻マスタ!U168="休み","休み","")))))</f>
        <v/>
      </c>
      <c r="V168" s="142" t="str">
        <f>IF(AND(希望開始時刻マスタ!V168&gt;=シフト設定マスタ!$D$12,希望開始時刻マスタ!V168&lt;シフト設定マスタ!$E$12,$AH168="キッチン"),"A",IF(AND(希望開始時刻マスタ!V168&gt;=シフト設定マスタ!$D$13,希望開始時刻マスタ!V168&lt;シフト設定マスタ!$E$13,$AH168="キッチン"),"B",IF(AND(希望開始時刻マスタ!V168&gt;=シフト設定マスタ!$D$14,希望開始時刻マスタ!V168&lt;シフト設定マスタ!$E$14,$AH168="ホール"),"C",IF(AND(希望開始時刻マスタ!V168&gt;=シフト設定マスタ!$D$15,希望開始時刻マスタ!V168&lt;シフト設定マスタ!$E$15,$AH168="ホール"),"D",IF(希望開始時刻マスタ!V168="休み","休み","")))))</f>
        <v/>
      </c>
      <c r="W168" s="142" t="str">
        <f>IF(AND(希望開始時刻マスタ!W168&gt;=シフト設定マスタ!$D$12,希望開始時刻マスタ!W168&lt;シフト設定マスタ!$E$12,$AH168="キッチン"),"A",IF(AND(希望開始時刻マスタ!W168&gt;=シフト設定マスタ!$D$13,希望開始時刻マスタ!W168&lt;シフト設定マスタ!$E$13,$AH168="キッチン"),"B",IF(AND(希望開始時刻マスタ!W168&gt;=シフト設定マスタ!$D$14,希望開始時刻マスタ!W168&lt;シフト設定マスタ!$E$14,$AH168="ホール"),"C",IF(AND(希望開始時刻マスタ!W168&gt;=シフト設定マスタ!$D$15,希望開始時刻マスタ!W168&lt;シフト設定マスタ!$E$15,$AH168="ホール"),"D",IF(希望開始時刻マスタ!W168="休み","休み","")))))</f>
        <v/>
      </c>
      <c r="X168" s="142" t="str">
        <f>IF(AND(希望開始時刻マスタ!X168&gt;=シフト設定マスタ!$D$12,希望開始時刻マスタ!X168&lt;シフト設定マスタ!$E$12,$AH168="キッチン"),"A",IF(AND(希望開始時刻マスタ!X168&gt;=シフト設定マスタ!$D$13,希望開始時刻マスタ!X168&lt;シフト設定マスタ!$E$13,$AH168="キッチン"),"B",IF(AND(希望開始時刻マスタ!X168&gt;=シフト設定マスタ!$D$14,希望開始時刻マスタ!X168&lt;シフト設定マスタ!$E$14,$AH168="ホール"),"C",IF(AND(希望開始時刻マスタ!X168&gt;=シフト設定マスタ!$D$15,希望開始時刻マスタ!X168&lt;シフト設定マスタ!$E$15,$AH168="ホール"),"D",IF(希望開始時刻マスタ!X168="休み","休み","")))))</f>
        <v/>
      </c>
      <c r="Y168" s="142" t="str">
        <f>IF(AND(希望開始時刻マスタ!Y168&gt;=シフト設定マスタ!$D$12,希望開始時刻マスタ!Y168&lt;シフト設定マスタ!$E$12,$AH168="キッチン"),"A",IF(AND(希望開始時刻マスタ!Y168&gt;=シフト設定マスタ!$D$13,希望開始時刻マスタ!Y168&lt;シフト設定マスタ!$E$13,$AH168="キッチン"),"B",IF(AND(希望開始時刻マスタ!Y168&gt;=シフト設定マスタ!$D$14,希望開始時刻マスタ!Y168&lt;シフト設定マスタ!$E$14,$AH168="ホール"),"C",IF(AND(希望開始時刻マスタ!Y168&gt;=シフト設定マスタ!$D$15,希望開始時刻マスタ!Y168&lt;シフト設定マスタ!$E$15,$AH168="ホール"),"D",IF(希望開始時刻マスタ!Y168="休み","休み","")))))</f>
        <v/>
      </c>
      <c r="Z168" s="142" t="str">
        <f>IF(AND(希望開始時刻マスタ!Z168&gt;=シフト設定マスタ!$D$12,希望開始時刻マスタ!Z168&lt;シフト設定マスタ!$E$12,$AH168="キッチン"),"A",IF(AND(希望開始時刻マスタ!Z168&gt;=シフト設定マスタ!$D$13,希望開始時刻マスタ!Z168&lt;シフト設定マスタ!$E$13,$AH168="キッチン"),"B",IF(AND(希望開始時刻マスタ!Z168&gt;=シフト設定マスタ!$D$14,希望開始時刻マスタ!Z168&lt;シフト設定マスタ!$E$14,$AH168="ホール"),"C",IF(AND(希望開始時刻マスタ!Z168&gt;=シフト設定マスタ!$D$15,希望開始時刻マスタ!Z168&lt;シフト設定マスタ!$E$15,$AH168="ホール"),"D",IF(希望開始時刻マスタ!Z168="休み","休み","")))))</f>
        <v/>
      </c>
      <c r="AA168" s="142" t="str">
        <f>IF(AND(希望開始時刻マスタ!AA168&gt;=シフト設定マスタ!$D$12,希望開始時刻マスタ!AA168&lt;シフト設定マスタ!$E$12,$AH168="キッチン"),"A",IF(AND(希望開始時刻マスタ!AA168&gt;=シフト設定マスタ!$D$13,希望開始時刻マスタ!AA168&lt;シフト設定マスタ!$E$13,$AH168="キッチン"),"B",IF(AND(希望開始時刻マスタ!AA168&gt;=シフト設定マスタ!$D$14,希望開始時刻マスタ!AA168&lt;シフト設定マスタ!$E$14,$AH168="ホール"),"C",IF(AND(希望開始時刻マスタ!AA168&gt;=シフト設定マスタ!$D$15,希望開始時刻マスタ!AA168&lt;シフト設定マスタ!$E$15,$AH168="ホール"),"D",IF(希望開始時刻マスタ!AA168="休み","休み","")))))</f>
        <v/>
      </c>
      <c r="AB168" s="142" t="str">
        <f>IF(AND(希望開始時刻マスタ!AB168&gt;=シフト設定マスタ!$D$12,希望開始時刻マスタ!AB168&lt;シフト設定マスタ!$E$12,$AH168="キッチン"),"A",IF(AND(希望開始時刻マスタ!AB168&gt;=シフト設定マスタ!$D$13,希望開始時刻マスタ!AB168&lt;シフト設定マスタ!$E$13,$AH168="キッチン"),"B",IF(AND(希望開始時刻マスタ!AB168&gt;=シフト設定マスタ!$D$14,希望開始時刻マスタ!AB168&lt;シフト設定マスタ!$E$14,$AH168="ホール"),"C",IF(AND(希望開始時刻マスタ!AB168&gt;=シフト設定マスタ!$D$15,希望開始時刻マスタ!AB168&lt;シフト設定マスタ!$E$15,$AH168="ホール"),"D",IF(希望開始時刻マスタ!AB168="休み","休み","")))))</f>
        <v/>
      </c>
      <c r="AC168" s="142" t="str">
        <f>IF(AND(希望開始時刻マスタ!AC168&gt;=シフト設定マスタ!$D$12,希望開始時刻マスタ!AC168&lt;シフト設定マスタ!$E$12,$AH168="キッチン"),"A",IF(AND(希望開始時刻マスタ!AC168&gt;=シフト設定マスタ!$D$13,希望開始時刻マスタ!AC168&lt;シフト設定マスタ!$E$13,$AH168="キッチン"),"B",IF(AND(希望開始時刻マスタ!AC168&gt;=シフト設定マスタ!$D$14,希望開始時刻マスタ!AC168&lt;シフト設定マスタ!$E$14,$AH168="ホール"),"C",IF(AND(希望開始時刻マスタ!AC168&gt;=シフト設定マスタ!$D$15,希望開始時刻マスタ!AC168&lt;シフト設定マスタ!$E$15,$AH168="ホール"),"D",IF(希望開始時刻マスタ!AC168="休み","休み","")))))</f>
        <v/>
      </c>
      <c r="AD168" s="142" t="str">
        <f>IF(AND(希望開始時刻マスタ!AD168&gt;=シフト設定マスタ!$D$12,希望開始時刻マスタ!AD168&lt;シフト設定マスタ!$E$12,$AH168="キッチン"),"A",IF(AND(希望開始時刻マスタ!AD168&gt;=シフト設定マスタ!$D$13,希望開始時刻マスタ!AD168&lt;シフト設定マスタ!$E$13,$AH168="キッチン"),"B",IF(AND(希望開始時刻マスタ!AD168&gt;=シフト設定マスタ!$D$14,希望開始時刻マスタ!AD168&lt;シフト設定マスタ!$E$14,$AH168="ホール"),"C",IF(AND(希望開始時刻マスタ!AD168&gt;=シフト設定マスタ!$D$15,希望開始時刻マスタ!AD168&lt;シフト設定マスタ!$E$15,$AH168="ホール"),"D",IF(希望開始時刻マスタ!AD168="休み","休み","")))))</f>
        <v/>
      </c>
      <c r="AE168" s="142" t="str">
        <f>IF(AND(希望開始時刻マスタ!AE168&gt;=シフト設定マスタ!$D$12,希望開始時刻マスタ!AE168&lt;シフト設定マスタ!$E$12,$AH168="キッチン"),"A",IF(AND(希望開始時刻マスタ!AE168&gt;=シフト設定マスタ!$D$13,希望開始時刻マスタ!AE168&lt;シフト設定マスタ!$E$13,$AH168="キッチン"),"B",IF(AND(希望開始時刻マスタ!AE168&gt;=シフト設定マスタ!$D$14,希望開始時刻マスタ!AE168&lt;シフト設定マスタ!$E$14,$AH168="ホール"),"C",IF(AND(希望開始時刻マスタ!AE168&gt;=シフト設定マスタ!$D$15,希望開始時刻マスタ!AE168&lt;シフト設定マスタ!$E$15,$AH168="ホール"),"D",IF(希望開始時刻マスタ!AE168="休み","休み","")))))</f>
        <v/>
      </c>
      <c r="AF168" s="142" t="str">
        <f>IF(AND(希望開始時刻マスタ!AF168&gt;=シフト設定マスタ!$D$12,希望開始時刻マスタ!AF168&lt;シフト設定マスタ!$E$12,$AH168="キッチン"),"A",IF(AND(希望開始時刻マスタ!AF168&gt;=シフト設定マスタ!$D$13,希望開始時刻マスタ!AF168&lt;シフト設定マスタ!$E$13,$AH168="キッチン"),"B",IF(AND(希望開始時刻マスタ!AF168&gt;=シフト設定マスタ!$D$14,希望開始時刻マスタ!AF168&lt;シフト設定マスタ!$E$14,$AH168="ホール"),"C",IF(AND(希望開始時刻マスタ!AF168&gt;=シフト設定マスタ!$D$15,希望開始時刻マスタ!AF168&lt;シフト設定マスタ!$E$15,$AH168="ホール"),"D",IF(希望開始時刻マスタ!AF168="休み","休み","")))))</f>
        <v/>
      </c>
      <c r="AG168" s="142" t="str">
        <f>IF(AND(希望開始時刻マスタ!AG168&gt;=シフト設定マスタ!$D$12,希望開始時刻マスタ!AG168&lt;シフト設定マスタ!$E$12,$AH168="キッチン"),"A",IF(AND(希望開始時刻マスタ!AG168&gt;=シフト設定マスタ!$D$13,希望開始時刻マスタ!AG168&lt;シフト設定マスタ!$E$13,$AH168="キッチン"),"B",IF(AND(希望開始時刻マスタ!AG168&gt;=シフト設定マスタ!$D$14,希望開始時刻マスタ!AG168&lt;シフト設定マスタ!$E$14,$AH168="ホール"),"C",IF(AND(希望開始時刻マスタ!AG168&gt;=シフト設定マスタ!$D$15,希望開始時刻マスタ!AG168&lt;シフト設定マスタ!$E$15,$AH168="ホール"),"D",IF(希望開始時刻マスタ!AG168="休み","休み","")))))</f>
        <v/>
      </c>
      <c r="AH168" s="143" t="str">
        <f>スタッフマスタ!L8</f>
        <v>キッチン</v>
      </c>
    </row>
    <row r="169" spans="2:34" x14ac:dyDescent="0.4">
      <c r="B169" s="17" t="s">
        <v>56</v>
      </c>
      <c r="C169" s="142" t="str">
        <f>IF(AND(希望開始時刻マスタ!C169&gt;=シフト設定マスタ!$D$12,希望開始時刻マスタ!C169&lt;シフト設定マスタ!$E$12,$AH169="キッチン"),"A",IF(AND(希望開始時刻マスタ!C169&gt;=シフト設定マスタ!$D$13,希望開始時刻マスタ!C169&lt;シフト設定マスタ!$E$13,$AH169="キッチン"),"B",IF(AND(希望開始時刻マスタ!C169&gt;=シフト設定マスタ!$D$14,希望開始時刻マスタ!C169&lt;シフト設定マスタ!$E$14,$AH169="ホール"),"C",IF(AND(希望開始時刻マスタ!C169&gt;=シフト設定マスタ!$D$15,希望開始時刻マスタ!C169&lt;シフト設定マスタ!$E$15,$AH169="ホール"),"D",IF(希望開始時刻マスタ!C169="休み","休み","")))))</f>
        <v>A</v>
      </c>
      <c r="D169" s="142" t="str">
        <f>IF(AND(希望開始時刻マスタ!D169&gt;=シフト設定マスタ!$D$12,希望開始時刻マスタ!D169&lt;シフト設定マスタ!$E$12,$AH169="キッチン"),"A",IF(AND(希望開始時刻マスタ!D169&gt;=シフト設定マスタ!$D$13,希望開始時刻マスタ!D169&lt;シフト設定マスタ!$E$13,$AH169="キッチン"),"B",IF(AND(希望開始時刻マスタ!D169&gt;=シフト設定マスタ!$D$14,希望開始時刻マスタ!D169&lt;シフト設定マスタ!$E$14,$AH169="ホール"),"C",IF(AND(希望開始時刻マスタ!D169&gt;=シフト設定マスタ!$D$15,希望開始時刻マスタ!D169&lt;シフト設定マスタ!$E$15,$AH169="ホール"),"D",IF(希望開始時刻マスタ!D169="休み","休み","")))))</f>
        <v/>
      </c>
      <c r="E169" s="142" t="str">
        <f>IF(AND(希望開始時刻マスタ!E169&gt;=シフト設定マスタ!$D$12,希望開始時刻マスタ!E169&lt;シフト設定マスタ!$E$12,$AH169="キッチン"),"A",IF(AND(希望開始時刻マスタ!E169&gt;=シフト設定マスタ!$D$13,希望開始時刻マスタ!E169&lt;シフト設定マスタ!$E$13,$AH169="キッチン"),"B",IF(AND(希望開始時刻マスタ!E169&gt;=シフト設定マスタ!$D$14,希望開始時刻マスタ!E169&lt;シフト設定マスタ!$E$14,$AH169="ホール"),"C",IF(AND(希望開始時刻マスタ!E169&gt;=シフト設定マスタ!$D$15,希望開始時刻マスタ!E169&lt;シフト設定マスタ!$E$15,$AH169="ホール"),"D",IF(希望開始時刻マスタ!E169="休み","休み","")))))</f>
        <v/>
      </c>
      <c r="F169" s="142" t="str">
        <f>IF(AND(希望開始時刻マスタ!F169&gt;=シフト設定マスタ!$D$12,希望開始時刻マスタ!F169&lt;シフト設定マスタ!$E$12,$AH169="キッチン"),"A",IF(AND(希望開始時刻マスタ!F169&gt;=シフト設定マスタ!$D$13,希望開始時刻マスタ!F169&lt;シフト設定マスタ!$E$13,$AH169="キッチン"),"B",IF(AND(希望開始時刻マスタ!F169&gt;=シフト設定マスタ!$D$14,希望開始時刻マスタ!F169&lt;シフト設定マスタ!$E$14,$AH169="ホール"),"C",IF(AND(希望開始時刻マスタ!F169&gt;=シフト設定マスタ!$D$15,希望開始時刻マスタ!F169&lt;シフト設定マスタ!$E$15,$AH169="ホール"),"D",IF(希望開始時刻マスタ!F169="休み","休み","")))))</f>
        <v/>
      </c>
      <c r="G169" s="142" t="str">
        <f>IF(AND(希望開始時刻マスタ!G169&gt;=シフト設定マスタ!$D$12,希望開始時刻マスタ!G169&lt;シフト設定マスタ!$E$12,$AH169="キッチン"),"A",IF(AND(希望開始時刻マスタ!G169&gt;=シフト設定マスタ!$D$13,希望開始時刻マスタ!G169&lt;シフト設定マスタ!$E$13,$AH169="キッチン"),"B",IF(AND(希望開始時刻マスタ!G169&gt;=シフト設定マスタ!$D$14,希望開始時刻マスタ!G169&lt;シフト設定マスタ!$E$14,$AH169="ホール"),"C",IF(AND(希望開始時刻マスタ!G169&gt;=シフト設定マスタ!$D$15,希望開始時刻マスタ!G169&lt;シフト設定マスタ!$E$15,$AH169="ホール"),"D",IF(希望開始時刻マスタ!G169="休み","休み","")))))</f>
        <v/>
      </c>
      <c r="H169" s="142" t="str">
        <f>IF(AND(希望開始時刻マスタ!H169&gt;=シフト設定マスタ!$D$12,希望開始時刻マスタ!H169&lt;シフト設定マスタ!$E$12,$AH169="キッチン"),"A",IF(AND(希望開始時刻マスタ!H169&gt;=シフト設定マスタ!$D$13,希望開始時刻マスタ!H169&lt;シフト設定マスタ!$E$13,$AH169="キッチン"),"B",IF(AND(希望開始時刻マスタ!H169&gt;=シフト設定マスタ!$D$14,希望開始時刻マスタ!H169&lt;シフト設定マスタ!$E$14,$AH169="ホール"),"C",IF(AND(希望開始時刻マスタ!H169&gt;=シフト設定マスタ!$D$15,希望開始時刻マスタ!H169&lt;シフト設定マスタ!$E$15,$AH169="ホール"),"D",IF(希望開始時刻マスタ!H169="休み","休み","")))))</f>
        <v/>
      </c>
      <c r="I169" s="142" t="str">
        <f>IF(AND(希望開始時刻マスタ!I169&gt;=シフト設定マスタ!$D$12,希望開始時刻マスタ!I169&lt;シフト設定マスタ!$E$12,$AH169="キッチン"),"A",IF(AND(希望開始時刻マスタ!I169&gt;=シフト設定マスタ!$D$13,希望開始時刻マスタ!I169&lt;シフト設定マスタ!$E$13,$AH169="キッチン"),"B",IF(AND(希望開始時刻マスタ!I169&gt;=シフト設定マスタ!$D$14,希望開始時刻マスタ!I169&lt;シフト設定マスタ!$E$14,$AH169="ホール"),"C",IF(AND(希望開始時刻マスタ!I169&gt;=シフト設定マスタ!$D$15,希望開始時刻マスタ!I169&lt;シフト設定マスタ!$E$15,$AH169="ホール"),"D",IF(希望開始時刻マスタ!I169="休み","休み","")))))</f>
        <v/>
      </c>
      <c r="J169" s="142" t="str">
        <f>IF(AND(希望開始時刻マスタ!J169&gt;=シフト設定マスタ!$D$12,希望開始時刻マスタ!J169&lt;シフト設定マスタ!$E$12,$AH169="キッチン"),"A",IF(AND(希望開始時刻マスタ!J169&gt;=シフト設定マスタ!$D$13,希望開始時刻マスタ!J169&lt;シフト設定マスタ!$E$13,$AH169="キッチン"),"B",IF(AND(希望開始時刻マスタ!J169&gt;=シフト設定マスタ!$D$14,希望開始時刻マスタ!J169&lt;シフト設定マスタ!$E$14,$AH169="ホール"),"C",IF(AND(希望開始時刻マスタ!J169&gt;=シフト設定マスタ!$D$15,希望開始時刻マスタ!J169&lt;シフト設定マスタ!$E$15,$AH169="ホール"),"D",IF(希望開始時刻マスタ!J169="休み","休み","")))))</f>
        <v/>
      </c>
      <c r="K169" s="142" t="str">
        <f>IF(AND(希望開始時刻マスタ!K169&gt;=シフト設定マスタ!$D$12,希望開始時刻マスタ!K169&lt;シフト設定マスタ!$E$12,$AH169="キッチン"),"A",IF(AND(希望開始時刻マスタ!K169&gt;=シフト設定マスタ!$D$13,希望開始時刻マスタ!K169&lt;シフト設定マスタ!$E$13,$AH169="キッチン"),"B",IF(AND(希望開始時刻マスタ!K169&gt;=シフト設定マスタ!$D$14,希望開始時刻マスタ!K169&lt;シフト設定マスタ!$E$14,$AH169="ホール"),"C",IF(AND(希望開始時刻マスタ!K169&gt;=シフト設定マスタ!$D$15,希望開始時刻マスタ!K169&lt;シフト設定マスタ!$E$15,$AH169="ホール"),"D",IF(希望開始時刻マスタ!K169="休み","休み","")))))</f>
        <v/>
      </c>
      <c r="L169" s="142" t="str">
        <f>IF(AND(希望開始時刻マスタ!L169&gt;=シフト設定マスタ!$D$12,希望開始時刻マスタ!L169&lt;シフト設定マスタ!$E$12,$AH169="キッチン"),"A",IF(AND(希望開始時刻マスタ!L169&gt;=シフト設定マスタ!$D$13,希望開始時刻マスタ!L169&lt;シフト設定マスタ!$E$13,$AH169="キッチン"),"B",IF(AND(希望開始時刻マスタ!L169&gt;=シフト設定マスタ!$D$14,希望開始時刻マスタ!L169&lt;シフト設定マスタ!$E$14,$AH169="ホール"),"C",IF(AND(希望開始時刻マスタ!L169&gt;=シフト設定マスタ!$D$15,希望開始時刻マスタ!L169&lt;シフト設定マスタ!$E$15,$AH169="ホール"),"D",IF(希望開始時刻マスタ!L169="休み","休み","")))))</f>
        <v/>
      </c>
      <c r="M169" s="142" t="str">
        <f>IF(AND(希望開始時刻マスタ!M169&gt;=シフト設定マスタ!$D$12,希望開始時刻マスタ!M169&lt;シフト設定マスタ!$E$12,$AH169="キッチン"),"A",IF(AND(希望開始時刻マスタ!M169&gt;=シフト設定マスタ!$D$13,希望開始時刻マスタ!M169&lt;シフト設定マスタ!$E$13,$AH169="キッチン"),"B",IF(AND(希望開始時刻マスタ!M169&gt;=シフト設定マスタ!$D$14,希望開始時刻マスタ!M169&lt;シフト設定マスタ!$E$14,$AH169="ホール"),"C",IF(AND(希望開始時刻マスタ!M169&gt;=シフト設定マスタ!$D$15,希望開始時刻マスタ!M169&lt;シフト設定マスタ!$E$15,$AH169="ホール"),"D",IF(希望開始時刻マスタ!M169="休み","休み","")))))</f>
        <v/>
      </c>
      <c r="N169" s="142" t="str">
        <f>IF(AND(希望開始時刻マスタ!N169&gt;=シフト設定マスタ!$D$12,希望開始時刻マスタ!N169&lt;シフト設定マスタ!$E$12,$AH169="キッチン"),"A",IF(AND(希望開始時刻マスタ!N169&gt;=シフト設定マスタ!$D$13,希望開始時刻マスタ!N169&lt;シフト設定マスタ!$E$13,$AH169="キッチン"),"B",IF(AND(希望開始時刻マスタ!N169&gt;=シフト設定マスタ!$D$14,希望開始時刻マスタ!N169&lt;シフト設定マスタ!$E$14,$AH169="ホール"),"C",IF(AND(希望開始時刻マスタ!N169&gt;=シフト設定マスタ!$D$15,希望開始時刻マスタ!N169&lt;シフト設定マスタ!$E$15,$AH169="ホール"),"D",IF(希望開始時刻マスタ!N169="休み","休み","")))))</f>
        <v/>
      </c>
      <c r="O169" s="142" t="str">
        <f>IF(AND(希望開始時刻マスタ!O169&gt;=シフト設定マスタ!$D$12,希望開始時刻マスタ!O169&lt;シフト設定マスタ!$E$12,$AH169="キッチン"),"A",IF(AND(希望開始時刻マスタ!O169&gt;=シフト設定マスタ!$D$13,希望開始時刻マスタ!O169&lt;シフト設定マスタ!$E$13,$AH169="キッチン"),"B",IF(AND(希望開始時刻マスタ!O169&gt;=シフト設定マスタ!$D$14,希望開始時刻マスタ!O169&lt;シフト設定マスタ!$E$14,$AH169="ホール"),"C",IF(AND(希望開始時刻マスタ!O169&gt;=シフト設定マスタ!$D$15,希望開始時刻マスタ!O169&lt;シフト設定マスタ!$E$15,$AH169="ホール"),"D",IF(希望開始時刻マスタ!O169="休み","休み","")))))</f>
        <v/>
      </c>
      <c r="P169" s="142" t="str">
        <f>IF(AND(希望開始時刻マスタ!P169&gt;=シフト設定マスタ!$D$12,希望開始時刻マスタ!P169&lt;シフト設定マスタ!$E$12,$AH169="キッチン"),"A",IF(AND(希望開始時刻マスタ!P169&gt;=シフト設定マスタ!$D$13,希望開始時刻マスタ!P169&lt;シフト設定マスタ!$E$13,$AH169="キッチン"),"B",IF(AND(希望開始時刻マスタ!P169&gt;=シフト設定マスタ!$D$14,希望開始時刻マスタ!P169&lt;シフト設定マスタ!$E$14,$AH169="ホール"),"C",IF(AND(希望開始時刻マスタ!P169&gt;=シフト設定マスタ!$D$15,希望開始時刻マスタ!P169&lt;シフト設定マスタ!$E$15,$AH169="ホール"),"D",IF(希望開始時刻マスタ!P169="休み","休み","")))))</f>
        <v/>
      </c>
      <c r="Q169" s="142" t="str">
        <f>IF(AND(希望開始時刻マスタ!Q169&gt;=シフト設定マスタ!$D$12,希望開始時刻マスタ!Q169&lt;シフト設定マスタ!$E$12,$AH169="キッチン"),"A",IF(AND(希望開始時刻マスタ!Q169&gt;=シフト設定マスタ!$D$13,希望開始時刻マスタ!Q169&lt;シフト設定マスタ!$E$13,$AH169="キッチン"),"B",IF(AND(希望開始時刻マスタ!Q169&gt;=シフト設定マスタ!$D$14,希望開始時刻マスタ!Q169&lt;シフト設定マスタ!$E$14,$AH169="ホール"),"C",IF(AND(希望開始時刻マスタ!Q169&gt;=シフト設定マスタ!$D$15,希望開始時刻マスタ!Q169&lt;シフト設定マスタ!$E$15,$AH169="ホール"),"D",IF(希望開始時刻マスタ!Q169="休み","休み","")))))</f>
        <v/>
      </c>
      <c r="R169" s="142" t="str">
        <f>IF(AND(希望開始時刻マスタ!R169&gt;=シフト設定マスタ!$D$12,希望開始時刻マスタ!R169&lt;シフト設定マスタ!$E$12,$AH169="キッチン"),"A",IF(AND(希望開始時刻マスタ!R169&gt;=シフト設定マスタ!$D$13,希望開始時刻マスタ!R169&lt;シフト設定マスタ!$E$13,$AH169="キッチン"),"B",IF(AND(希望開始時刻マスタ!R169&gt;=シフト設定マスタ!$D$14,希望開始時刻マスタ!R169&lt;シフト設定マスタ!$E$14,$AH169="ホール"),"C",IF(AND(希望開始時刻マスタ!R169&gt;=シフト設定マスタ!$D$15,希望開始時刻マスタ!R169&lt;シフト設定マスタ!$E$15,$AH169="ホール"),"D",IF(希望開始時刻マスタ!R169="休み","休み","")))))</f>
        <v/>
      </c>
      <c r="S169" s="142" t="str">
        <f>IF(AND(希望開始時刻マスタ!S169&gt;=シフト設定マスタ!$D$12,希望開始時刻マスタ!S169&lt;シフト設定マスタ!$E$12,$AH169="キッチン"),"A",IF(AND(希望開始時刻マスタ!S169&gt;=シフト設定マスタ!$D$13,希望開始時刻マスタ!S169&lt;シフト設定マスタ!$E$13,$AH169="キッチン"),"B",IF(AND(希望開始時刻マスタ!S169&gt;=シフト設定マスタ!$D$14,希望開始時刻マスタ!S169&lt;シフト設定マスタ!$E$14,$AH169="ホール"),"C",IF(AND(希望開始時刻マスタ!S169&gt;=シフト設定マスタ!$D$15,希望開始時刻マスタ!S169&lt;シフト設定マスタ!$E$15,$AH169="ホール"),"D",IF(希望開始時刻マスタ!S169="休み","休み","")))))</f>
        <v/>
      </c>
      <c r="T169" s="142" t="str">
        <f>IF(AND(希望開始時刻マスタ!T169&gt;=シフト設定マスタ!$D$12,希望開始時刻マスタ!T169&lt;シフト設定マスタ!$E$12,$AH169="キッチン"),"A",IF(AND(希望開始時刻マスタ!T169&gt;=シフト設定マスタ!$D$13,希望開始時刻マスタ!T169&lt;シフト設定マスタ!$E$13,$AH169="キッチン"),"B",IF(AND(希望開始時刻マスタ!T169&gt;=シフト設定マスタ!$D$14,希望開始時刻マスタ!T169&lt;シフト設定マスタ!$E$14,$AH169="ホール"),"C",IF(AND(希望開始時刻マスタ!T169&gt;=シフト設定マスタ!$D$15,希望開始時刻マスタ!T169&lt;シフト設定マスタ!$E$15,$AH169="ホール"),"D",IF(希望開始時刻マスタ!T169="休み","休み","")))))</f>
        <v/>
      </c>
      <c r="U169" s="142" t="str">
        <f>IF(AND(希望開始時刻マスタ!U169&gt;=シフト設定マスタ!$D$12,希望開始時刻マスタ!U169&lt;シフト設定マスタ!$E$12,$AH169="キッチン"),"A",IF(AND(希望開始時刻マスタ!U169&gt;=シフト設定マスタ!$D$13,希望開始時刻マスタ!U169&lt;シフト設定マスタ!$E$13,$AH169="キッチン"),"B",IF(AND(希望開始時刻マスタ!U169&gt;=シフト設定マスタ!$D$14,希望開始時刻マスタ!U169&lt;シフト設定マスタ!$E$14,$AH169="ホール"),"C",IF(AND(希望開始時刻マスタ!U169&gt;=シフト設定マスタ!$D$15,希望開始時刻マスタ!U169&lt;シフト設定マスタ!$E$15,$AH169="ホール"),"D",IF(希望開始時刻マスタ!U169="休み","休み","")))))</f>
        <v/>
      </c>
      <c r="V169" s="142" t="str">
        <f>IF(AND(希望開始時刻マスタ!V169&gt;=シフト設定マスタ!$D$12,希望開始時刻マスタ!V169&lt;シフト設定マスタ!$E$12,$AH169="キッチン"),"A",IF(AND(希望開始時刻マスタ!V169&gt;=シフト設定マスタ!$D$13,希望開始時刻マスタ!V169&lt;シフト設定マスタ!$E$13,$AH169="キッチン"),"B",IF(AND(希望開始時刻マスタ!V169&gt;=シフト設定マスタ!$D$14,希望開始時刻マスタ!V169&lt;シフト設定マスタ!$E$14,$AH169="ホール"),"C",IF(AND(希望開始時刻マスタ!V169&gt;=シフト設定マスタ!$D$15,希望開始時刻マスタ!V169&lt;シフト設定マスタ!$E$15,$AH169="ホール"),"D",IF(希望開始時刻マスタ!V169="休み","休み","")))))</f>
        <v/>
      </c>
      <c r="W169" s="142" t="str">
        <f>IF(AND(希望開始時刻マスタ!W169&gt;=シフト設定マスタ!$D$12,希望開始時刻マスタ!W169&lt;シフト設定マスタ!$E$12,$AH169="キッチン"),"A",IF(AND(希望開始時刻マスタ!W169&gt;=シフト設定マスタ!$D$13,希望開始時刻マスタ!W169&lt;シフト設定マスタ!$E$13,$AH169="キッチン"),"B",IF(AND(希望開始時刻マスタ!W169&gt;=シフト設定マスタ!$D$14,希望開始時刻マスタ!W169&lt;シフト設定マスタ!$E$14,$AH169="ホール"),"C",IF(AND(希望開始時刻マスタ!W169&gt;=シフト設定マスタ!$D$15,希望開始時刻マスタ!W169&lt;シフト設定マスタ!$E$15,$AH169="ホール"),"D",IF(希望開始時刻マスタ!W169="休み","休み","")))))</f>
        <v/>
      </c>
      <c r="X169" s="142" t="str">
        <f>IF(AND(希望開始時刻マスタ!X169&gt;=シフト設定マスタ!$D$12,希望開始時刻マスタ!X169&lt;シフト設定マスタ!$E$12,$AH169="キッチン"),"A",IF(AND(希望開始時刻マスタ!X169&gt;=シフト設定マスタ!$D$13,希望開始時刻マスタ!X169&lt;シフト設定マスタ!$E$13,$AH169="キッチン"),"B",IF(AND(希望開始時刻マスタ!X169&gt;=シフト設定マスタ!$D$14,希望開始時刻マスタ!X169&lt;シフト設定マスタ!$E$14,$AH169="ホール"),"C",IF(AND(希望開始時刻マスタ!X169&gt;=シフト設定マスタ!$D$15,希望開始時刻マスタ!X169&lt;シフト設定マスタ!$E$15,$AH169="ホール"),"D",IF(希望開始時刻マスタ!X169="休み","休み","")))))</f>
        <v/>
      </c>
      <c r="Y169" s="142" t="str">
        <f>IF(AND(希望開始時刻マスタ!Y169&gt;=シフト設定マスタ!$D$12,希望開始時刻マスタ!Y169&lt;シフト設定マスタ!$E$12,$AH169="キッチン"),"A",IF(AND(希望開始時刻マスタ!Y169&gt;=シフト設定マスタ!$D$13,希望開始時刻マスタ!Y169&lt;シフト設定マスタ!$E$13,$AH169="キッチン"),"B",IF(AND(希望開始時刻マスタ!Y169&gt;=シフト設定マスタ!$D$14,希望開始時刻マスタ!Y169&lt;シフト設定マスタ!$E$14,$AH169="ホール"),"C",IF(AND(希望開始時刻マスタ!Y169&gt;=シフト設定マスタ!$D$15,希望開始時刻マスタ!Y169&lt;シフト設定マスタ!$E$15,$AH169="ホール"),"D",IF(希望開始時刻マスタ!Y169="休み","休み","")))))</f>
        <v/>
      </c>
      <c r="Z169" s="142" t="str">
        <f>IF(AND(希望開始時刻マスタ!Z169&gt;=シフト設定マスタ!$D$12,希望開始時刻マスタ!Z169&lt;シフト設定マスタ!$E$12,$AH169="キッチン"),"A",IF(AND(希望開始時刻マスタ!Z169&gt;=シフト設定マスタ!$D$13,希望開始時刻マスタ!Z169&lt;シフト設定マスタ!$E$13,$AH169="キッチン"),"B",IF(AND(希望開始時刻マスタ!Z169&gt;=シフト設定マスタ!$D$14,希望開始時刻マスタ!Z169&lt;シフト設定マスタ!$E$14,$AH169="ホール"),"C",IF(AND(希望開始時刻マスタ!Z169&gt;=シフト設定マスタ!$D$15,希望開始時刻マスタ!Z169&lt;シフト設定マスタ!$E$15,$AH169="ホール"),"D",IF(希望開始時刻マスタ!Z169="休み","休み","")))))</f>
        <v/>
      </c>
      <c r="AA169" s="142" t="str">
        <f>IF(AND(希望開始時刻マスタ!AA169&gt;=シフト設定マスタ!$D$12,希望開始時刻マスタ!AA169&lt;シフト設定マスタ!$E$12,$AH169="キッチン"),"A",IF(AND(希望開始時刻マスタ!AA169&gt;=シフト設定マスタ!$D$13,希望開始時刻マスタ!AA169&lt;シフト設定マスタ!$E$13,$AH169="キッチン"),"B",IF(AND(希望開始時刻マスタ!AA169&gt;=シフト設定マスタ!$D$14,希望開始時刻マスタ!AA169&lt;シフト設定マスタ!$E$14,$AH169="ホール"),"C",IF(AND(希望開始時刻マスタ!AA169&gt;=シフト設定マスタ!$D$15,希望開始時刻マスタ!AA169&lt;シフト設定マスタ!$E$15,$AH169="ホール"),"D",IF(希望開始時刻マスタ!AA169="休み","休み","")))))</f>
        <v/>
      </c>
      <c r="AB169" s="142" t="str">
        <f>IF(AND(希望開始時刻マスタ!AB169&gt;=シフト設定マスタ!$D$12,希望開始時刻マスタ!AB169&lt;シフト設定マスタ!$E$12,$AH169="キッチン"),"A",IF(AND(希望開始時刻マスタ!AB169&gt;=シフト設定マスタ!$D$13,希望開始時刻マスタ!AB169&lt;シフト設定マスタ!$E$13,$AH169="キッチン"),"B",IF(AND(希望開始時刻マスタ!AB169&gt;=シフト設定マスタ!$D$14,希望開始時刻マスタ!AB169&lt;シフト設定マスタ!$E$14,$AH169="ホール"),"C",IF(AND(希望開始時刻マスタ!AB169&gt;=シフト設定マスタ!$D$15,希望開始時刻マスタ!AB169&lt;シフト設定マスタ!$E$15,$AH169="ホール"),"D",IF(希望開始時刻マスタ!AB169="休み","休み","")))))</f>
        <v/>
      </c>
      <c r="AC169" s="142" t="str">
        <f>IF(AND(希望開始時刻マスタ!AC169&gt;=シフト設定マスタ!$D$12,希望開始時刻マスタ!AC169&lt;シフト設定マスタ!$E$12,$AH169="キッチン"),"A",IF(AND(希望開始時刻マスタ!AC169&gt;=シフト設定マスタ!$D$13,希望開始時刻マスタ!AC169&lt;シフト設定マスタ!$E$13,$AH169="キッチン"),"B",IF(AND(希望開始時刻マスタ!AC169&gt;=シフト設定マスタ!$D$14,希望開始時刻マスタ!AC169&lt;シフト設定マスタ!$E$14,$AH169="ホール"),"C",IF(AND(希望開始時刻マスタ!AC169&gt;=シフト設定マスタ!$D$15,希望開始時刻マスタ!AC169&lt;シフト設定マスタ!$E$15,$AH169="ホール"),"D",IF(希望開始時刻マスタ!AC169="休み","休み","")))))</f>
        <v/>
      </c>
      <c r="AD169" s="142" t="str">
        <f>IF(AND(希望開始時刻マスタ!AD169&gt;=シフト設定マスタ!$D$12,希望開始時刻マスタ!AD169&lt;シフト設定マスタ!$E$12,$AH169="キッチン"),"A",IF(AND(希望開始時刻マスタ!AD169&gt;=シフト設定マスタ!$D$13,希望開始時刻マスタ!AD169&lt;シフト設定マスタ!$E$13,$AH169="キッチン"),"B",IF(AND(希望開始時刻マスタ!AD169&gt;=シフト設定マスタ!$D$14,希望開始時刻マスタ!AD169&lt;シフト設定マスタ!$E$14,$AH169="ホール"),"C",IF(AND(希望開始時刻マスタ!AD169&gt;=シフト設定マスタ!$D$15,希望開始時刻マスタ!AD169&lt;シフト設定マスタ!$E$15,$AH169="ホール"),"D",IF(希望開始時刻マスタ!AD169="休み","休み","")))))</f>
        <v/>
      </c>
      <c r="AE169" s="142" t="str">
        <f>IF(AND(希望開始時刻マスタ!AE169&gt;=シフト設定マスタ!$D$12,希望開始時刻マスタ!AE169&lt;シフト設定マスタ!$E$12,$AH169="キッチン"),"A",IF(AND(希望開始時刻マスタ!AE169&gt;=シフト設定マスタ!$D$13,希望開始時刻マスタ!AE169&lt;シフト設定マスタ!$E$13,$AH169="キッチン"),"B",IF(AND(希望開始時刻マスタ!AE169&gt;=シフト設定マスタ!$D$14,希望開始時刻マスタ!AE169&lt;シフト設定マスタ!$E$14,$AH169="ホール"),"C",IF(AND(希望開始時刻マスタ!AE169&gt;=シフト設定マスタ!$D$15,希望開始時刻マスタ!AE169&lt;シフト設定マスタ!$E$15,$AH169="ホール"),"D",IF(希望開始時刻マスタ!AE169="休み","休み","")))))</f>
        <v/>
      </c>
      <c r="AF169" s="142" t="str">
        <f>IF(AND(希望開始時刻マスタ!AF169&gt;=シフト設定マスタ!$D$12,希望開始時刻マスタ!AF169&lt;シフト設定マスタ!$E$12,$AH169="キッチン"),"A",IF(AND(希望開始時刻マスタ!AF169&gt;=シフト設定マスタ!$D$13,希望開始時刻マスタ!AF169&lt;シフト設定マスタ!$E$13,$AH169="キッチン"),"B",IF(AND(希望開始時刻マスタ!AF169&gt;=シフト設定マスタ!$D$14,希望開始時刻マスタ!AF169&lt;シフト設定マスタ!$E$14,$AH169="ホール"),"C",IF(AND(希望開始時刻マスタ!AF169&gt;=シフト設定マスタ!$D$15,希望開始時刻マスタ!AF169&lt;シフト設定マスタ!$E$15,$AH169="ホール"),"D",IF(希望開始時刻マスタ!AF169="休み","休み","")))))</f>
        <v/>
      </c>
      <c r="AG169" s="142" t="str">
        <f>IF(AND(希望開始時刻マスタ!AG169&gt;=シフト設定マスタ!$D$12,希望開始時刻マスタ!AG169&lt;シフト設定マスタ!$E$12,$AH169="キッチン"),"A",IF(AND(希望開始時刻マスタ!AG169&gt;=シフト設定マスタ!$D$13,希望開始時刻マスタ!AG169&lt;シフト設定マスタ!$E$13,$AH169="キッチン"),"B",IF(AND(希望開始時刻マスタ!AG169&gt;=シフト設定マスタ!$D$14,希望開始時刻マスタ!AG169&lt;シフト設定マスタ!$E$14,$AH169="ホール"),"C",IF(AND(希望開始時刻マスタ!AG169&gt;=シフト設定マスタ!$D$15,希望開始時刻マスタ!AG169&lt;シフト設定マスタ!$E$15,$AH169="ホール"),"D",IF(希望開始時刻マスタ!AG169="休み","休み","")))))</f>
        <v/>
      </c>
      <c r="AH169" s="143" t="str">
        <f>スタッフマスタ!L9</f>
        <v>キッチン</v>
      </c>
    </row>
    <row r="170" spans="2:34" x14ac:dyDescent="0.4">
      <c r="B170" s="17" t="s">
        <v>57</v>
      </c>
      <c r="C170" s="142" t="str">
        <f>IF(AND(希望開始時刻マスタ!C170&gt;=シフト設定マスタ!$D$12,希望開始時刻マスタ!C170&lt;シフト設定マスタ!$E$12,$AH170="キッチン"),"A",IF(AND(希望開始時刻マスタ!C170&gt;=シフト設定マスタ!$D$13,希望開始時刻マスタ!C170&lt;シフト設定マスタ!$E$13,$AH170="キッチン"),"B",IF(AND(希望開始時刻マスタ!C170&gt;=シフト設定マスタ!$D$14,希望開始時刻マスタ!C170&lt;シフト設定マスタ!$E$14,$AH170="ホール"),"C",IF(AND(希望開始時刻マスタ!C170&gt;=シフト設定マスタ!$D$15,希望開始時刻マスタ!C170&lt;シフト設定マスタ!$E$15,$AH170="ホール"),"D",IF(希望開始時刻マスタ!C170="休み","休み","")))))</f>
        <v>B</v>
      </c>
      <c r="D170" s="142" t="str">
        <f>IF(AND(希望開始時刻マスタ!D170&gt;=シフト設定マスタ!$D$12,希望開始時刻マスタ!D170&lt;シフト設定マスタ!$E$12,$AH170="キッチン"),"A",IF(AND(希望開始時刻マスタ!D170&gt;=シフト設定マスタ!$D$13,希望開始時刻マスタ!D170&lt;シフト設定マスタ!$E$13,$AH170="キッチン"),"B",IF(AND(希望開始時刻マスタ!D170&gt;=シフト設定マスタ!$D$14,希望開始時刻マスタ!D170&lt;シフト設定マスタ!$E$14,$AH170="ホール"),"C",IF(AND(希望開始時刻マスタ!D170&gt;=シフト設定マスタ!$D$15,希望開始時刻マスタ!D170&lt;シフト設定マスタ!$E$15,$AH170="ホール"),"D",IF(希望開始時刻マスタ!D170="休み","休み","")))))</f>
        <v/>
      </c>
      <c r="E170" s="142" t="str">
        <f>IF(AND(希望開始時刻マスタ!E170&gt;=シフト設定マスタ!$D$12,希望開始時刻マスタ!E170&lt;シフト設定マスタ!$E$12,$AH170="キッチン"),"A",IF(AND(希望開始時刻マスタ!E170&gt;=シフト設定マスタ!$D$13,希望開始時刻マスタ!E170&lt;シフト設定マスタ!$E$13,$AH170="キッチン"),"B",IF(AND(希望開始時刻マスタ!E170&gt;=シフト設定マスタ!$D$14,希望開始時刻マスタ!E170&lt;シフト設定マスタ!$E$14,$AH170="ホール"),"C",IF(AND(希望開始時刻マスタ!E170&gt;=シフト設定マスタ!$D$15,希望開始時刻マスタ!E170&lt;シフト設定マスタ!$E$15,$AH170="ホール"),"D",IF(希望開始時刻マスタ!E170="休み","休み","")))))</f>
        <v/>
      </c>
      <c r="F170" s="142" t="str">
        <f>IF(AND(希望開始時刻マスタ!F170&gt;=シフト設定マスタ!$D$12,希望開始時刻マスタ!F170&lt;シフト設定マスタ!$E$12,$AH170="キッチン"),"A",IF(AND(希望開始時刻マスタ!F170&gt;=シフト設定マスタ!$D$13,希望開始時刻マスタ!F170&lt;シフト設定マスタ!$E$13,$AH170="キッチン"),"B",IF(AND(希望開始時刻マスタ!F170&gt;=シフト設定マスタ!$D$14,希望開始時刻マスタ!F170&lt;シフト設定マスタ!$E$14,$AH170="ホール"),"C",IF(AND(希望開始時刻マスタ!F170&gt;=シフト設定マスタ!$D$15,希望開始時刻マスタ!F170&lt;シフト設定マスタ!$E$15,$AH170="ホール"),"D",IF(希望開始時刻マスタ!F170="休み","休み","")))))</f>
        <v/>
      </c>
      <c r="G170" s="142" t="str">
        <f>IF(AND(希望開始時刻マスタ!G170&gt;=シフト設定マスタ!$D$12,希望開始時刻マスタ!G170&lt;シフト設定マスタ!$E$12,$AH170="キッチン"),"A",IF(AND(希望開始時刻マスタ!G170&gt;=シフト設定マスタ!$D$13,希望開始時刻マスタ!G170&lt;シフト設定マスタ!$E$13,$AH170="キッチン"),"B",IF(AND(希望開始時刻マスタ!G170&gt;=シフト設定マスタ!$D$14,希望開始時刻マスタ!G170&lt;シフト設定マスタ!$E$14,$AH170="ホール"),"C",IF(AND(希望開始時刻マスタ!G170&gt;=シフト設定マスタ!$D$15,希望開始時刻マスタ!G170&lt;シフト設定マスタ!$E$15,$AH170="ホール"),"D",IF(希望開始時刻マスタ!G170="休み","休み","")))))</f>
        <v/>
      </c>
      <c r="H170" s="142" t="str">
        <f>IF(AND(希望開始時刻マスタ!H170&gt;=シフト設定マスタ!$D$12,希望開始時刻マスタ!H170&lt;シフト設定マスタ!$E$12,$AH170="キッチン"),"A",IF(AND(希望開始時刻マスタ!H170&gt;=シフト設定マスタ!$D$13,希望開始時刻マスタ!H170&lt;シフト設定マスタ!$E$13,$AH170="キッチン"),"B",IF(AND(希望開始時刻マスタ!H170&gt;=シフト設定マスタ!$D$14,希望開始時刻マスタ!H170&lt;シフト設定マスタ!$E$14,$AH170="ホール"),"C",IF(AND(希望開始時刻マスタ!H170&gt;=シフト設定マスタ!$D$15,希望開始時刻マスタ!H170&lt;シフト設定マスタ!$E$15,$AH170="ホール"),"D",IF(希望開始時刻マスタ!H170="休み","休み","")))))</f>
        <v/>
      </c>
      <c r="I170" s="142" t="str">
        <f>IF(AND(希望開始時刻マスタ!I170&gt;=シフト設定マスタ!$D$12,希望開始時刻マスタ!I170&lt;シフト設定マスタ!$E$12,$AH170="キッチン"),"A",IF(AND(希望開始時刻マスタ!I170&gt;=シフト設定マスタ!$D$13,希望開始時刻マスタ!I170&lt;シフト設定マスタ!$E$13,$AH170="キッチン"),"B",IF(AND(希望開始時刻マスタ!I170&gt;=シフト設定マスタ!$D$14,希望開始時刻マスタ!I170&lt;シフト設定マスタ!$E$14,$AH170="ホール"),"C",IF(AND(希望開始時刻マスタ!I170&gt;=シフト設定マスタ!$D$15,希望開始時刻マスタ!I170&lt;シフト設定マスタ!$E$15,$AH170="ホール"),"D",IF(希望開始時刻マスタ!I170="休み","休み","")))))</f>
        <v/>
      </c>
      <c r="J170" s="142" t="str">
        <f>IF(AND(希望開始時刻マスタ!J170&gt;=シフト設定マスタ!$D$12,希望開始時刻マスタ!J170&lt;シフト設定マスタ!$E$12,$AH170="キッチン"),"A",IF(AND(希望開始時刻マスタ!J170&gt;=シフト設定マスタ!$D$13,希望開始時刻マスタ!J170&lt;シフト設定マスタ!$E$13,$AH170="キッチン"),"B",IF(AND(希望開始時刻マスタ!J170&gt;=シフト設定マスタ!$D$14,希望開始時刻マスタ!J170&lt;シフト設定マスタ!$E$14,$AH170="ホール"),"C",IF(AND(希望開始時刻マスタ!J170&gt;=シフト設定マスタ!$D$15,希望開始時刻マスタ!J170&lt;シフト設定マスタ!$E$15,$AH170="ホール"),"D",IF(希望開始時刻マスタ!J170="休み","休み","")))))</f>
        <v/>
      </c>
      <c r="K170" s="142" t="str">
        <f>IF(AND(希望開始時刻マスタ!K170&gt;=シフト設定マスタ!$D$12,希望開始時刻マスタ!K170&lt;シフト設定マスタ!$E$12,$AH170="キッチン"),"A",IF(AND(希望開始時刻マスタ!K170&gt;=シフト設定マスタ!$D$13,希望開始時刻マスタ!K170&lt;シフト設定マスタ!$E$13,$AH170="キッチン"),"B",IF(AND(希望開始時刻マスタ!K170&gt;=シフト設定マスタ!$D$14,希望開始時刻マスタ!K170&lt;シフト設定マスタ!$E$14,$AH170="ホール"),"C",IF(AND(希望開始時刻マスタ!K170&gt;=シフト設定マスタ!$D$15,希望開始時刻マスタ!K170&lt;シフト設定マスタ!$E$15,$AH170="ホール"),"D",IF(希望開始時刻マスタ!K170="休み","休み","")))))</f>
        <v/>
      </c>
      <c r="L170" s="142" t="str">
        <f>IF(AND(希望開始時刻マスタ!L170&gt;=シフト設定マスタ!$D$12,希望開始時刻マスタ!L170&lt;シフト設定マスタ!$E$12,$AH170="キッチン"),"A",IF(AND(希望開始時刻マスタ!L170&gt;=シフト設定マスタ!$D$13,希望開始時刻マスタ!L170&lt;シフト設定マスタ!$E$13,$AH170="キッチン"),"B",IF(AND(希望開始時刻マスタ!L170&gt;=シフト設定マスタ!$D$14,希望開始時刻マスタ!L170&lt;シフト設定マスタ!$E$14,$AH170="ホール"),"C",IF(AND(希望開始時刻マスタ!L170&gt;=シフト設定マスタ!$D$15,希望開始時刻マスタ!L170&lt;シフト設定マスタ!$E$15,$AH170="ホール"),"D",IF(希望開始時刻マスタ!L170="休み","休み","")))))</f>
        <v/>
      </c>
      <c r="M170" s="142" t="str">
        <f>IF(AND(希望開始時刻マスタ!M170&gt;=シフト設定マスタ!$D$12,希望開始時刻マスタ!M170&lt;シフト設定マスタ!$E$12,$AH170="キッチン"),"A",IF(AND(希望開始時刻マスタ!M170&gt;=シフト設定マスタ!$D$13,希望開始時刻マスタ!M170&lt;シフト設定マスタ!$E$13,$AH170="キッチン"),"B",IF(AND(希望開始時刻マスタ!M170&gt;=シフト設定マスタ!$D$14,希望開始時刻マスタ!M170&lt;シフト設定マスタ!$E$14,$AH170="ホール"),"C",IF(AND(希望開始時刻マスタ!M170&gt;=シフト設定マスタ!$D$15,希望開始時刻マスタ!M170&lt;シフト設定マスタ!$E$15,$AH170="ホール"),"D",IF(希望開始時刻マスタ!M170="休み","休み","")))))</f>
        <v/>
      </c>
      <c r="N170" s="142" t="str">
        <f>IF(AND(希望開始時刻マスタ!N170&gt;=シフト設定マスタ!$D$12,希望開始時刻マスタ!N170&lt;シフト設定マスタ!$E$12,$AH170="キッチン"),"A",IF(AND(希望開始時刻マスタ!N170&gt;=シフト設定マスタ!$D$13,希望開始時刻マスタ!N170&lt;シフト設定マスタ!$E$13,$AH170="キッチン"),"B",IF(AND(希望開始時刻マスタ!N170&gt;=シフト設定マスタ!$D$14,希望開始時刻マスタ!N170&lt;シフト設定マスタ!$E$14,$AH170="ホール"),"C",IF(AND(希望開始時刻マスタ!N170&gt;=シフト設定マスタ!$D$15,希望開始時刻マスタ!N170&lt;シフト設定マスタ!$E$15,$AH170="ホール"),"D",IF(希望開始時刻マスタ!N170="休み","休み","")))))</f>
        <v/>
      </c>
      <c r="O170" s="142" t="str">
        <f>IF(AND(希望開始時刻マスタ!O170&gt;=シフト設定マスタ!$D$12,希望開始時刻マスタ!O170&lt;シフト設定マスタ!$E$12,$AH170="キッチン"),"A",IF(AND(希望開始時刻マスタ!O170&gt;=シフト設定マスタ!$D$13,希望開始時刻マスタ!O170&lt;シフト設定マスタ!$E$13,$AH170="キッチン"),"B",IF(AND(希望開始時刻マスタ!O170&gt;=シフト設定マスタ!$D$14,希望開始時刻マスタ!O170&lt;シフト設定マスタ!$E$14,$AH170="ホール"),"C",IF(AND(希望開始時刻マスタ!O170&gt;=シフト設定マスタ!$D$15,希望開始時刻マスタ!O170&lt;シフト設定マスタ!$E$15,$AH170="ホール"),"D",IF(希望開始時刻マスタ!O170="休み","休み","")))))</f>
        <v/>
      </c>
      <c r="P170" s="142" t="str">
        <f>IF(AND(希望開始時刻マスタ!P170&gt;=シフト設定マスタ!$D$12,希望開始時刻マスタ!P170&lt;シフト設定マスタ!$E$12,$AH170="キッチン"),"A",IF(AND(希望開始時刻マスタ!P170&gt;=シフト設定マスタ!$D$13,希望開始時刻マスタ!P170&lt;シフト設定マスタ!$E$13,$AH170="キッチン"),"B",IF(AND(希望開始時刻マスタ!P170&gt;=シフト設定マスタ!$D$14,希望開始時刻マスタ!P170&lt;シフト設定マスタ!$E$14,$AH170="ホール"),"C",IF(AND(希望開始時刻マスタ!P170&gt;=シフト設定マスタ!$D$15,希望開始時刻マスタ!P170&lt;シフト設定マスタ!$E$15,$AH170="ホール"),"D",IF(希望開始時刻マスタ!P170="休み","休み","")))))</f>
        <v/>
      </c>
      <c r="Q170" s="142" t="str">
        <f>IF(AND(希望開始時刻マスタ!Q170&gt;=シフト設定マスタ!$D$12,希望開始時刻マスタ!Q170&lt;シフト設定マスタ!$E$12,$AH170="キッチン"),"A",IF(AND(希望開始時刻マスタ!Q170&gt;=シフト設定マスタ!$D$13,希望開始時刻マスタ!Q170&lt;シフト設定マスタ!$E$13,$AH170="キッチン"),"B",IF(AND(希望開始時刻マスタ!Q170&gt;=シフト設定マスタ!$D$14,希望開始時刻マスタ!Q170&lt;シフト設定マスタ!$E$14,$AH170="ホール"),"C",IF(AND(希望開始時刻マスタ!Q170&gt;=シフト設定マスタ!$D$15,希望開始時刻マスタ!Q170&lt;シフト設定マスタ!$E$15,$AH170="ホール"),"D",IF(希望開始時刻マスタ!Q170="休み","休み","")))))</f>
        <v/>
      </c>
      <c r="R170" s="142" t="str">
        <f>IF(AND(希望開始時刻マスタ!R170&gt;=シフト設定マスタ!$D$12,希望開始時刻マスタ!R170&lt;シフト設定マスタ!$E$12,$AH170="キッチン"),"A",IF(AND(希望開始時刻マスタ!R170&gt;=シフト設定マスタ!$D$13,希望開始時刻マスタ!R170&lt;シフト設定マスタ!$E$13,$AH170="キッチン"),"B",IF(AND(希望開始時刻マスタ!R170&gt;=シフト設定マスタ!$D$14,希望開始時刻マスタ!R170&lt;シフト設定マスタ!$E$14,$AH170="ホール"),"C",IF(AND(希望開始時刻マスタ!R170&gt;=シフト設定マスタ!$D$15,希望開始時刻マスタ!R170&lt;シフト設定マスタ!$E$15,$AH170="ホール"),"D",IF(希望開始時刻マスタ!R170="休み","休み","")))))</f>
        <v/>
      </c>
      <c r="S170" s="142" t="str">
        <f>IF(AND(希望開始時刻マスタ!S170&gt;=シフト設定マスタ!$D$12,希望開始時刻マスタ!S170&lt;シフト設定マスタ!$E$12,$AH170="キッチン"),"A",IF(AND(希望開始時刻マスタ!S170&gt;=シフト設定マスタ!$D$13,希望開始時刻マスタ!S170&lt;シフト設定マスタ!$E$13,$AH170="キッチン"),"B",IF(AND(希望開始時刻マスタ!S170&gt;=シフト設定マスタ!$D$14,希望開始時刻マスタ!S170&lt;シフト設定マスタ!$E$14,$AH170="ホール"),"C",IF(AND(希望開始時刻マスタ!S170&gt;=シフト設定マスタ!$D$15,希望開始時刻マスタ!S170&lt;シフト設定マスタ!$E$15,$AH170="ホール"),"D",IF(希望開始時刻マスタ!S170="休み","休み","")))))</f>
        <v/>
      </c>
      <c r="T170" s="142" t="str">
        <f>IF(AND(希望開始時刻マスタ!T170&gt;=シフト設定マスタ!$D$12,希望開始時刻マスタ!T170&lt;シフト設定マスタ!$E$12,$AH170="キッチン"),"A",IF(AND(希望開始時刻マスタ!T170&gt;=シフト設定マスタ!$D$13,希望開始時刻マスタ!T170&lt;シフト設定マスタ!$E$13,$AH170="キッチン"),"B",IF(AND(希望開始時刻マスタ!T170&gt;=シフト設定マスタ!$D$14,希望開始時刻マスタ!T170&lt;シフト設定マスタ!$E$14,$AH170="ホール"),"C",IF(AND(希望開始時刻マスタ!T170&gt;=シフト設定マスタ!$D$15,希望開始時刻マスタ!T170&lt;シフト設定マスタ!$E$15,$AH170="ホール"),"D",IF(希望開始時刻マスタ!T170="休み","休み","")))))</f>
        <v/>
      </c>
      <c r="U170" s="142" t="str">
        <f>IF(AND(希望開始時刻マスタ!U170&gt;=シフト設定マスタ!$D$12,希望開始時刻マスタ!U170&lt;シフト設定マスタ!$E$12,$AH170="キッチン"),"A",IF(AND(希望開始時刻マスタ!U170&gt;=シフト設定マスタ!$D$13,希望開始時刻マスタ!U170&lt;シフト設定マスタ!$E$13,$AH170="キッチン"),"B",IF(AND(希望開始時刻マスタ!U170&gt;=シフト設定マスタ!$D$14,希望開始時刻マスタ!U170&lt;シフト設定マスタ!$E$14,$AH170="ホール"),"C",IF(AND(希望開始時刻マスタ!U170&gt;=シフト設定マスタ!$D$15,希望開始時刻マスタ!U170&lt;シフト設定マスタ!$E$15,$AH170="ホール"),"D",IF(希望開始時刻マスタ!U170="休み","休み","")))))</f>
        <v/>
      </c>
      <c r="V170" s="142" t="str">
        <f>IF(AND(希望開始時刻マスタ!V170&gt;=シフト設定マスタ!$D$12,希望開始時刻マスタ!V170&lt;シフト設定マスタ!$E$12,$AH170="キッチン"),"A",IF(AND(希望開始時刻マスタ!V170&gt;=シフト設定マスタ!$D$13,希望開始時刻マスタ!V170&lt;シフト設定マスタ!$E$13,$AH170="キッチン"),"B",IF(AND(希望開始時刻マスタ!V170&gt;=シフト設定マスタ!$D$14,希望開始時刻マスタ!V170&lt;シフト設定マスタ!$E$14,$AH170="ホール"),"C",IF(AND(希望開始時刻マスタ!V170&gt;=シフト設定マスタ!$D$15,希望開始時刻マスタ!V170&lt;シフト設定マスタ!$E$15,$AH170="ホール"),"D",IF(希望開始時刻マスタ!V170="休み","休み","")))))</f>
        <v/>
      </c>
      <c r="W170" s="142" t="str">
        <f>IF(AND(希望開始時刻マスタ!W170&gt;=シフト設定マスタ!$D$12,希望開始時刻マスタ!W170&lt;シフト設定マスタ!$E$12,$AH170="キッチン"),"A",IF(AND(希望開始時刻マスタ!W170&gt;=シフト設定マスタ!$D$13,希望開始時刻マスタ!W170&lt;シフト設定マスタ!$E$13,$AH170="キッチン"),"B",IF(AND(希望開始時刻マスタ!W170&gt;=シフト設定マスタ!$D$14,希望開始時刻マスタ!W170&lt;シフト設定マスタ!$E$14,$AH170="ホール"),"C",IF(AND(希望開始時刻マスタ!W170&gt;=シフト設定マスタ!$D$15,希望開始時刻マスタ!W170&lt;シフト設定マスタ!$E$15,$AH170="ホール"),"D",IF(希望開始時刻マスタ!W170="休み","休み","")))))</f>
        <v/>
      </c>
      <c r="X170" s="142" t="str">
        <f>IF(AND(希望開始時刻マスタ!X170&gt;=シフト設定マスタ!$D$12,希望開始時刻マスタ!X170&lt;シフト設定マスタ!$E$12,$AH170="キッチン"),"A",IF(AND(希望開始時刻マスタ!X170&gt;=シフト設定マスタ!$D$13,希望開始時刻マスタ!X170&lt;シフト設定マスタ!$E$13,$AH170="キッチン"),"B",IF(AND(希望開始時刻マスタ!X170&gt;=シフト設定マスタ!$D$14,希望開始時刻マスタ!X170&lt;シフト設定マスタ!$E$14,$AH170="ホール"),"C",IF(AND(希望開始時刻マスタ!X170&gt;=シフト設定マスタ!$D$15,希望開始時刻マスタ!X170&lt;シフト設定マスタ!$E$15,$AH170="ホール"),"D",IF(希望開始時刻マスタ!X170="休み","休み","")))))</f>
        <v/>
      </c>
      <c r="Y170" s="142" t="str">
        <f>IF(AND(希望開始時刻マスタ!Y170&gt;=シフト設定マスタ!$D$12,希望開始時刻マスタ!Y170&lt;シフト設定マスタ!$E$12,$AH170="キッチン"),"A",IF(AND(希望開始時刻マスタ!Y170&gt;=シフト設定マスタ!$D$13,希望開始時刻マスタ!Y170&lt;シフト設定マスタ!$E$13,$AH170="キッチン"),"B",IF(AND(希望開始時刻マスタ!Y170&gt;=シフト設定マスタ!$D$14,希望開始時刻マスタ!Y170&lt;シフト設定マスタ!$E$14,$AH170="ホール"),"C",IF(AND(希望開始時刻マスタ!Y170&gt;=シフト設定マスタ!$D$15,希望開始時刻マスタ!Y170&lt;シフト設定マスタ!$E$15,$AH170="ホール"),"D",IF(希望開始時刻マスタ!Y170="休み","休み","")))))</f>
        <v/>
      </c>
      <c r="Z170" s="142" t="str">
        <f>IF(AND(希望開始時刻マスタ!Z170&gt;=シフト設定マスタ!$D$12,希望開始時刻マスタ!Z170&lt;シフト設定マスタ!$E$12,$AH170="キッチン"),"A",IF(AND(希望開始時刻マスタ!Z170&gt;=シフト設定マスタ!$D$13,希望開始時刻マスタ!Z170&lt;シフト設定マスタ!$E$13,$AH170="キッチン"),"B",IF(AND(希望開始時刻マスタ!Z170&gt;=シフト設定マスタ!$D$14,希望開始時刻マスタ!Z170&lt;シフト設定マスタ!$E$14,$AH170="ホール"),"C",IF(AND(希望開始時刻マスタ!Z170&gt;=シフト設定マスタ!$D$15,希望開始時刻マスタ!Z170&lt;シフト設定マスタ!$E$15,$AH170="ホール"),"D",IF(希望開始時刻マスタ!Z170="休み","休み","")))))</f>
        <v/>
      </c>
      <c r="AA170" s="142" t="str">
        <f>IF(AND(希望開始時刻マスタ!AA170&gt;=シフト設定マスタ!$D$12,希望開始時刻マスタ!AA170&lt;シフト設定マスタ!$E$12,$AH170="キッチン"),"A",IF(AND(希望開始時刻マスタ!AA170&gt;=シフト設定マスタ!$D$13,希望開始時刻マスタ!AA170&lt;シフト設定マスタ!$E$13,$AH170="キッチン"),"B",IF(AND(希望開始時刻マスタ!AA170&gt;=シフト設定マスタ!$D$14,希望開始時刻マスタ!AA170&lt;シフト設定マスタ!$E$14,$AH170="ホール"),"C",IF(AND(希望開始時刻マスタ!AA170&gt;=シフト設定マスタ!$D$15,希望開始時刻マスタ!AA170&lt;シフト設定マスタ!$E$15,$AH170="ホール"),"D",IF(希望開始時刻マスタ!AA170="休み","休み","")))))</f>
        <v/>
      </c>
      <c r="AB170" s="142" t="str">
        <f>IF(AND(希望開始時刻マスタ!AB170&gt;=シフト設定マスタ!$D$12,希望開始時刻マスタ!AB170&lt;シフト設定マスタ!$E$12,$AH170="キッチン"),"A",IF(AND(希望開始時刻マスタ!AB170&gt;=シフト設定マスタ!$D$13,希望開始時刻マスタ!AB170&lt;シフト設定マスタ!$E$13,$AH170="キッチン"),"B",IF(AND(希望開始時刻マスタ!AB170&gt;=シフト設定マスタ!$D$14,希望開始時刻マスタ!AB170&lt;シフト設定マスタ!$E$14,$AH170="ホール"),"C",IF(AND(希望開始時刻マスタ!AB170&gt;=シフト設定マスタ!$D$15,希望開始時刻マスタ!AB170&lt;シフト設定マスタ!$E$15,$AH170="ホール"),"D",IF(希望開始時刻マスタ!AB170="休み","休み","")))))</f>
        <v/>
      </c>
      <c r="AC170" s="142" t="str">
        <f>IF(AND(希望開始時刻マスタ!AC170&gt;=シフト設定マスタ!$D$12,希望開始時刻マスタ!AC170&lt;シフト設定マスタ!$E$12,$AH170="キッチン"),"A",IF(AND(希望開始時刻マスタ!AC170&gt;=シフト設定マスタ!$D$13,希望開始時刻マスタ!AC170&lt;シフト設定マスタ!$E$13,$AH170="キッチン"),"B",IF(AND(希望開始時刻マスタ!AC170&gt;=シフト設定マスタ!$D$14,希望開始時刻マスタ!AC170&lt;シフト設定マスタ!$E$14,$AH170="ホール"),"C",IF(AND(希望開始時刻マスタ!AC170&gt;=シフト設定マスタ!$D$15,希望開始時刻マスタ!AC170&lt;シフト設定マスタ!$E$15,$AH170="ホール"),"D",IF(希望開始時刻マスタ!AC170="休み","休み","")))))</f>
        <v/>
      </c>
      <c r="AD170" s="142" t="str">
        <f>IF(AND(希望開始時刻マスタ!AD170&gt;=シフト設定マスタ!$D$12,希望開始時刻マスタ!AD170&lt;シフト設定マスタ!$E$12,$AH170="キッチン"),"A",IF(AND(希望開始時刻マスタ!AD170&gt;=シフト設定マスタ!$D$13,希望開始時刻マスタ!AD170&lt;シフト設定マスタ!$E$13,$AH170="キッチン"),"B",IF(AND(希望開始時刻マスタ!AD170&gt;=シフト設定マスタ!$D$14,希望開始時刻マスタ!AD170&lt;シフト設定マスタ!$E$14,$AH170="ホール"),"C",IF(AND(希望開始時刻マスタ!AD170&gt;=シフト設定マスタ!$D$15,希望開始時刻マスタ!AD170&lt;シフト設定マスタ!$E$15,$AH170="ホール"),"D",IF(希望開始時刻マスタ!AD170="休み","休み","")))))</f>
        <v/>
      </c>
      <c r="AE170" s="142" t="str">
        <f>IF(AND(希望開始時刻マスタ!AE170&gt;=シフト設定マスタ!$D$12,希望開始時刻マスタ!AE170&lt;シフト設定マスタ!$E$12,$AH170="キッチン"),"A",IF(AND(希望開始時刻マスタ!AE170&gt;=シフト設定マスタ!$D$13,希望開始時刻マスタ!AE170&lt;シフト設定マスタ!$E$13,$AH170="キッチン"),"B",IF(AND(希望開始時刻マスタ!AE170&gt;=シフト設定マスタ!$D$14,希望開始時刻マスタ!AE170&lt;シフト設定マスタ!$E$14,$AH170="ホール"),"C",IF(AND(希望開始時刻マスタ!AE170&gt;=シフト設定マスタ!$D$15,希望開始時刻マスタ!AE170&lt;シフト設定マスタ!$E$15,$AH170="ホール"),"D",IF(希望開始時刻マスタ!AE170="休み","休み","")))))</f>
        <v/>
      </c>
      <c r="AF170" s="142" t="str">
        <f>IF(AND(希望開始時刻マスタ!AF170&gt;=シフト設定マスタ!$D$12,希望開始時刻マスタ!AF170&lt;シフト設定マスタ!$E$12,$AH170="キッチン"),"A",IF(AND(希望開始時刻マスタ!AF170&gt;=シフト設定マスタ!$D$13,希望開始時刻マスタ!AF170&lt;シフト設定マスタ!$E$13,$AH170="キッチン"),"B",IF(AND(希望開始時刻マスタ!AF170&gt;=シフト設定マスタ!$D$14,希望開始時刻マスタ!AF170&lt;シフト設定マスタ!$E$14,$AH170="ホール"),"C",IF(AND(希望開始時刻マスタ!AF170&gt;=シフト設定マスタ!$D$15,希望開始時刻マスタ!AF170&lt;シフト設定マスタ!$E$15,$AH170="ホール"),"D",IF(希望開始時刻マスタ!AF170="休み","休み","")))))</f>
        <v/>
      </c>
      <c r="AG170" s="142" t="str">
        <f>IF(AND(希望開始時刻マスタ!AG170&gt;=シフト設定マスタ!$D$12,希望開始時刻マスタ!AG170&lt;シフト設定マスタ!$E$12,$AH170="キッチン"),"A",IF(AND(希望開始時刻マスタ!AG170&gt;=シフト設定マスタ!$D$13,希望開始時刻マスタ!AG170&lt;シフト設定マスタ!$E$13,$AH170="キッチン"),"B",IF(AND(希望開始時刻マスタ!AG170&gt;=シフト設定マスタ!$D$14,希望開始時刻マスタ!AG170&lt;シフト設定マスタ!$E$14,$AH170="ホール"),"C",IF(AND(希望開始時刻マスタ!AG170&gt;=シフト設定マスタ!$D$15,希望開始時刻マスタ!AG170&lt;シフト設定マスタ!$E$15,$AH170="ホール"),"D",IF(希望開始時刻マスタ!AG170="休み","休み","")))))</f>
        <v/>
      </c>
      <c r="AH170" s="143" t="str">
        <f>スタッフマスタ!L10</f>
        <v>キッチン</v>
      </c>
    </row>
    <row r="171" spans="2:34" x14ac:dyDescent="0.4">
      <c r="B171" s="17" t="s">
        <v>58</v>
      </c>
      <c r="C171" s="142" t="str">
        <f>IF(AND(希望開始時刻マスタ!C171&gt;=シフト設定マスタ!$D$12,希望開始時刻マスタ!C171&lt;シフト設定マスタ!$E$12,$AH171="キッチン"),"A",IF(AND(希望開始時刻マスタ!C171&gt;=シフト設定マスタ!$D$13,希望開始時刻マスタ!C171&lt;シフト設定マスタ!$E$13,$AH171="キッチン"),"B",IF(AND(希望開始時刻マスタ!C171&gt;=シフト設定マスタ!$D$14,希望開始時刻マスタ!C171&lt;シフト設定マスタ!$E$14,$AH171="ホール"),"C",IF(AND(希望開始時刻マスタ!C171&gt;=シフト設定マスタ!$D$15,希望開始時刻マスタ!C171&lt;シフト設定マスタ!$E$15,$AH171="ホール"),"D",IF(希望開始時刻マスタ!C171="休み","休み","")))))</f>
        <v>D</v>
      </c>
      <c r="D171" s="142" t="str">
        <f>IF(AND(希望開始時刻マスタ!D171&gt;=シフト設定マスタ!$D$12,希望開始時刻マスタ!D171&lt;シフト設定マスタ!$E$12,$AH171="キッチン"),"A",IF(AND(希望開始時刻マスタ!D171&gt;=シフト設定マスタ!$D$13,希望開始時刻マスタ!D171&lt;シフト設定マスタ!$E$13,$AH171="キッチン"),"B",IF(AND(希望開始時刻マスタ!D171&gt;=シフト設定マスタ!$D$14,希望開始時刻マスタ!D171&lt;シフト設定マスタ!$E$14,$AH171="ホール"),"C",IF(AND(希望開始時刻マスタ!D171&gt;=シフト設定マスタ!$D$15,希望開始時刻マスタ!D171&lt;シフト設定マスタ!$E$15,$AH171="ホール"),"D",IF(希望開始時刻マスタ!D171="休み","休み","")))))</f>
        <v/>
      </c>
      <c r="E171" s="142" t="str">
        <f>IF(AND(希望開始時刻マスタ!E171&gt;=シフト設定マスタ!$D$12,希望開始時刻マスタ!E171&lt;シフト設定マスタ!$E$12,$AH171="キッチン"),"A",IF(AND(希望開始時刻マスタ!E171&gt;=シフト設定マスタ!$D$13,希望開始時刻マスタ!E171&lt;シフト設定マスタ!$E$13,$AH171="キッチン"),"B",IF(AND(希望開始時刻マスタ!E171&gt;=シフト設定マスタ!$D$14,希望開始時刻マスタ!E171&lt;シフト設定マスタ!$E$14,$AH171="ホール"),"C",IF(AND(希望開始時刻マスタ!E171&gt;=シフト設定マスタ!$D$15,希望開始時刻マスタ!E171&lt;シフト設定マスタ!$E$15,$AH171="ホール"),"D",IF(希望開始時刻マスタ!E171="休み","休み","")))))</f>
        <v/>
      </c>
      <c r="F171" s="142" t="str">
        <f>IF(AND(希望開始時刻マスタ!F171&gt;=シフト設定マスタ!$D$12,希望開始時刻マスタ!F171&lt;シフト設定マスタ!$E$12,$AH171="キッチン"),"A",IF(AND(希望開始時刻マスタ!F171&gt;=シフト設定マスタ!$D$13,希望開始時刻マスタ!F171&lt;シフト設定マスタ!$E$13,$AH171="キッチン"),"B",IF(AND(希望開始時刻マスタ!F171&gt;=シフト設定マスタ!$D$14,希望開始時刻マスタ!F171&lt;シフト設定マスタ!$E$14,$AH171="ホール"),"C",IF(AND(希望開始時刻マスタ!F171&gt;=シフト設定マスタ!$D$15,希望開始時刻マスタ!F171&lt;シフト設定マスタ!$E$15,$AH171="ホール"),"D",IF(希望開始時刻マスタ!F171="休み","休み","")))))</f>
        <v/>
      </c>
      <c r="G171" s="142" t="str">
        <f>IF(AND(希望開始時刻マスタ!G171&gt;=シフト設定マスタ!$D$12,希望開始時刻マスタ!G171&lt;シフト設定マスタ!$E$12,$AH171="キッチン"),"A",IF(AND(希望開始時刻マスタ!G171&gt;=シフト設定マスタ!$D$13,希望開始時刻マスタ!G171&lt;シフト設定マスタ!$E$13,$AH171="キッチン"),"B",IF(AND(希望開始時刻マスタ!G171&gt;=シフト設定マスタ!$D$14,希望開始時刻マスタ!G171&lt;シフト設定マスタ!$E$14,$AH171="ホール"),"C",IF(AND(希望開始時刻マスタ!G171&gt;=シフト設定マスタ!$D$15,希望開始時刻マスタ!G171&lt;シフト設定マスタ!$E$15,$AH171="ホール"),"D",IF(希望開始時刻マスタ!G171="休み","休み","")))))</f>
        <v/>
      </c>
      <c r="H171" s="142" t="str">
        <f>IF(AND(希望開始時刻マスタ!H171&gt;=シフト設定マスタ!$D$12,希望開始時刻マスタ!H171&lt;シフト設定マスタ!$E$12,$AH171="キッチン"),"A",IF(AND(希望開始時刻マスタ!H171&gt;=シフト設定マスタ!$D$13,希望開始時刻マスタ!H171&lt;シフト設定マスタ!$E$13,$AH171="キッチン"),"B",IF(AND(希望開始時刻マスタ!H171&gt;=シフト設定マスタ!$D$14,希望開始時刻マスタ!H171&lt;シフト設定マスタ!$E$14,$AH171="ホール"),"C",IF(AND(希望開始時刻マスタ!H171&gt;=シフト設定マスタ!$D$15,希望開始時刻マスタ!H171&lt;シフト設定マスタ!$E$15,$AH171="ホール"),"D",IF(希望開始時刻マスタ!H171="休み","休み","")))))</f>
        <v/>
      </c>
      <c r="I171" s="142" t="str">
        <f>IF(AND(希望開始時刻マスタ!I171&gt;=シフト設定マスタ!$D$12,希望開始時刻マスタ!I171&lt;シフト設定マスタ!$E$12,$AH171="キッチン"),"A",IF(AND(希望開始時刻マスタ!I171&gt;=シフト設定マスタ!$D$13,希望開始時刻マスタ!I171&lt;シフト設定マスタ!$E$13,$AH171="キッチン"),"B",IF(AND(希望開始時刻マスタ!I171&gt;=シフト設定マスタ!$D$14,希望開始時刻マスタ!I171&lt;シフト設定マスタ!$E$14,$AH171="ホール"),"C",IF(AND(希望開始時刻マスタ!I171&gt;=シフト設定マスタ!$D$15,希望開始時刻マスタ!I171&lt;シフト設定マスタ!$E$15,$AH171="ホール"),"D",IF(希望開始時刻マスタ!I171="休み","休み","")))))</f>
        <v/>
      </c>
      <c r="J171" s="142" t="str">
        <f>IF(AND(希望開始時刻マスタ!J171&gt;=シフト設定マスタ!$D$12,希望開始時刻マスタ!J171&lt;シフト設定マスタ!$E$12,$AH171="キッチン"),"A",IF(AND(希望開始時刻マスタ!J171&gt;=シフト設定マスタ!$D$13,希望開始時刻マスタ!J171&lt;シフト設定マスタ!$E$13,$AH171="キッチン"),"B",IF(AND(希望開始時刻マスタ!J171&gt;=シフト設定マスタ!$D$14,希望開始時刻マスタ!J171&lt;シフト設定マスタ!$E$14,$AH171="ホール"),"C",IF(AND(希望開始時刻マスタ!J171&gt;=シフト設定マスタ!$D$15,希望開始時刻マスタ!J171&lt;シフト設定マスタ!$E$15,$AH171="ホール"),"D",IF(希望開始時刻マスタ!J171="休み","休み","")))))</f>
        <v/>
      </c>
      <c r="K171" s="142" t="str">
        <f>IF(AND(希望開始時刻マスタ!K171&gt;=シフト設定マスタ!$D$12,希望開始時刻マスタ!K171&lt;シフト設定マスタ!$E$12,$AH171="キッチン"),"A",IF(AND(希望開始時刻マスタ!K171&gt;=シフト設定マスタ!$D$13,希望開始時刻マスタ!K171&lt;シフト設定マスタ!$E$13,$AH171="キッチン"),"B",IF(AND(希望開始時刻マスタ!K171&gt;=シフト設定マスタ!$D$14,希望開始時刻マスタ!K171&lt;シフト設定マスタ!$E$14,$AH171="ホール"),"C",IF(AND(希望開始時刻マスタ!K171&gt;=シフト設定マスタ!$D$15,希望開始時刻マスタ!K171&lt;シフト設定マスタ!$E$15,$AH171="ホール"),"D",IF(希望開始時刻マスタ!K171="休み","休み","")))))</f>
        <v/>
      </c>
      <c r="L171" s="142" t="str">
        <f>IF(AND(希望開始時刻マスタ!L171&gt;=シフト設定マスタ!$D$12,希望開始時刻マスタ!L171&lt;シフト設定マスタ!$E$12,$AH171="キッチン"),"A",IF(AND(希望開始時刻マスタ!L171&gt;=シフト設定マスタ!$D$13,希望開始時刻マスタ!L171&lt;シフト設定マスタ!$E$13,$AH171="キッチン"),"B",IF(AND(希望開始時刻マスタ!L171&gt;=シフト設定マスタ!$D$14,希望開始時刻マスタ!L171&lt;シフト設定マスタ!$E$14,$AH171="ホール"),"C",IF(AND(希望開始時刻マスタ!L171&gt;=シフト設定マスタ!$D$15,希望開始時刻マスタ!L171&lt;シフト設定マスタ!$E$15,$AH171="ホール"),"D",IF(希望開始時刻マスタ!L171="休み","休み","")))))</f>
        <v/>
      </c>
      <c r="M171" s="142" t="str">
        <f>IF(AND(希望開始時刻マスタ!M171&gt;=シフト設定マスタ!$D$12,希望開始時刻マスタ!M171&lt;シフト設定マスタ!$E$12,$AH171="キッチン"),"A",IF(AND(希望開始時刻マスタ!M171&gt;=シフト設定マスタ!$D$13,希望開始時刻マスタ!M171&lt;シフト設定マスタ!$E$13,$AH171="キッチン"),"B",IF(AND(希望開始時刻マスタ!M171&gt;=シフト設定マスタ!$D$14,希望開始時刻マスタ!M171&lt;シフト設定マスタ!$E$14,$AH171="ホール"),"C",IF(AND(希望開始時刻マスタ!M171&gt;=シフト設定マスタ!$D$15,希望開始時刻マスタ!M171&lt;シフト設定マスタ!$E$15,$AH171="ホール"),"D",IF(希望開始時刻マスタ!M171="休み","休み","")))))</f>
        <v/>
      </c>
      <c r="N171" s="142" t="str">
        <f>IF(AND(希望開始時刻マスタ!N171&gt;=シフト設定マスタ!$D$12,希望開始時刻マスタ!N171&lt;シフト設定マスタ!$E$12,$AH171="キッチン"),"A",IF(AND(希望開始時刻マスタ!N171&gt;=シフト設定マスタ!$D$13,希望開始時刻マスタ!N171&lt;シフト設定マスタ!$E$13,$AH171="キッチン"),"B",IF(AND(希望開始時刻マスタ!N171&gt;=シフト設定マスタ!$D$14,希望開始時刻マスタ!N171&lt;シフト設定マスタ!$E$14,$AH171="ホール"),"C",IF(AND(希望開始時刻マスタ!N171&gt;=シフト設定マスタ!$D$15,希望開始時刻マスタ!N171&lt;シフト設定マスタ!$E$15,$AH171="ホール"),"D",IF(希望開始時刻マスタ!N171="休み","休み","")))))</f>
        <v/>
      </c>
      <c r="O171" s="142" t="str">
        <f>IF(AND(希望開始時刻マスタ!O171&gt;=シフト設定マスタ!$D$12,希望開始時刻マスタ!O171&lt;シフト設定マスタ!$E$12,$AH171="キッチン"),"A",IF(AND(希望開始時刻マスタ!O171&gt;=シフト設定マスタ!$D$13,希望開始時刻マスタ!O171&lt;シフト設定マスタ!$E$13,$AH171="キッチン"),"B",IF(AND(希望開始時刻マスタ!O171&gt;=シフト設定マスタ!$D$14,希望開始時刻マスタ!O171&lt;シフト設定マスタ!$E$14,$AH171="ホール"),"C",IF(AND(希望開始時刻マスタ!O171&gt;=シフト設定マスタ!$D$15,希望開始時刻マスタ!O171&lt;シフト設定マスタ!$E$15,$AH171="ホール"),"D",IF(希望開始時刻マスタ!O171="休み","休み","")))))</f>
        <v/>
      </c>
      <c r="P171" s="142" t="str">
        <f>IF(AND(希望開始時刻マスタ!P171&gt;=シフト設定マスタ!$D$12,希望開始時刻マスタ!P171&lt;シフト設定マスタ!$E$12,$AH171="キッチン"),"A",IF(AND(希望開始時刻マスタ!P171&gt;=シフト設定マスタ!$D$13,希望開始時刻マスタ!P171&lt;シフト設定マスタ!$E$13,$AH171="キッチン"),"B",IF(AND(希望開始時刻マスタ!P171&gt;=シフト設定マスタ!$D$14,希望開始時刻マスタ!P171&lt;シフト設定マスタ!$E$14,$AH171="ホール"),"C",IF(AND(希望開始時刻マスタ!P171&gt;=シフト設定マスタ!$D$15,希望開始時刻マスタ!P171&lt;シフト設定マスタ!$E$15,$AH171="ホール"),"D",IF(希望開始時刻マスタ!P171="休み","休み","")))))</f>
        <v/>
      </c>
      <c r="Q171" s="142" t="str">
        <f>IF(AND(希望開始時刻マスタ!Q171&gt;=シフト設定マスタ!$D$12,希望開始時刻マスタ!Q171&lt;シフト設定マスタ!$E$12,$AH171="キッチン"),"A",IF(AND(希望開始時刻マスタ!Q171&gt;=シフト設定マスタ!$D$13,希望開始時刻マスタ!Q171&lt;シフト設定マスタ!$E$13,$AH171="キッチン"),"B",IF(AND(希望開始時刻マスタ!Q171&gt;=シフト設定マスタ!$D$14,希望開始時刻マスタ!Q171&lt;シフト設定マスタ!$E$14,$AH171="ホール"),"C",IF(AND(希望開始時刻マスタ!Q171&gt;=シフト設定マスタ!$D$15,希望開始時刻マスタ!Q171&lt;シフト設定マスタ!$E$15,$AH171="ホール"),"D",IF(希望開始時刻マスタ!Q171="休み","休み","")))))</f>
        <v/>
      </c>
      <c r="R171" s="142" t="str">
        <f>IF(AND(希望開始時刻マスタ!R171&gt;=シフト設定マスタ!$D$12,希望開始時刻マスタ!R171&lt;シフト設定マスタ!$E$12,$AH171="キッチン"),"A",IF(AND(希望開始時刻マスタ!R171&gt;=シフト設定マスタ!$D$13,希望開始時刻マスタ!R171&lt;シフト設定マスタ!$E$13,$AH171="キッチン"),"B",IF(AND(希望開始時刻マスタ!R171&gt;=シフト設定マスタ!$D$14,希望開始時刻マスタ!R171&lt;シフト設定マスタ!$E$14,$AH171="ホール"),"C",IF(AND(希望開始時刻マスタ!R171&gt;=シフト設定マスタ!$D$15,希望開始時刻マスタ!R171&lt;シフト設定マスタ!$E$15,$AH171="ホール"),"D",IF(希望開始時刻マスタ!R171="休み","休み","")))))</f>
        <v/>
      </c>
      <c r="S171" s="142" t="str">
        <f>IF(AND(希望開始時刻マスタ!S171&gt;=シフト設定マスタ!$D$12,希望開始時刻マスタ!S171&lt;シフト設定マスタ!$E$12,$AH171="キッチン"),"A",IF(AND(希望開始時刻マスタ!S171&gt;=シフト設定マスタ!$D$13,希望開始時刻マスタ!S171&lt;シフト設定マスタ!$E$13,$AH171="キッチン"),"B",IF(AND(希望開始時刻マスタ!S171&gt;=シフト設定マスタ!$D$14,希望開始時刻マスタ!S171&lt;シフト設定マスタ!$E$14,$AH171="ホール"),"C",IF(AND(希望開始時刻マスタ!S171&gt;=シフト設定マスタ!$D$15,希望開始時刻マスタ!S171&lt;シフト設定マスタ!$E$15,$AH171="ホール"),"D",IF(希望開始時刻マスタ!S171="休み","休み","")))))</f>
        <v/>
      </c>
      <c r="T171" s="142" t="str">
        <f>IF(AND(希望開始時刻マスタ!T171&gt;=シフト設定マスタ!$D$12,希望開始時刻マスタ!T171&lt;シフト設定マスタ!$E$12,$AH171="キッチン"),"A",IF(AND(希望開始時刻マスタ!T171&gt;=シフト設定マスタ!$D$13,希望開始時刻マスタ!T171&lt;シフト設定マスタ!$E$13,$AH171="キッチン"),"B",IF(AND(希望開始時刻マスタ!T171&gt;=シフト設定マスタ!$D$14,希望開始時刻マスタ!T171&lt;シフト設定マスタ!$E$14,$AH171="ホール"),"C",IF(AND(希望開始時刻マスタ!T171&gt;=シフト設定マスタ!$D$15,希望開始時刻マスタ!T171&lt;シフト設定マスタ!$E$15,$AH171="ホール"),"D",IF(希望開始時刻マスタ!T171="休み","休み","")))))</f>
        <v/>
      </c>
      <c r="U171" s="142" t="str">
        <f>IF(AND(希望開始時刻マスタ!U171&gt;=シフト設定マスタ!$D$12,希望開始時刻マスタ!U171&lt;シフト設定マスタ!$E$12,$AH171="キッチン"),"A",IF(AND(希望開始時刻マスタ!U171&gt;=シフト設定マスタ!$D$13,希望開始時刻マスタ!U171&lt;シフト設定マスタ!$E$13,$AH171="キッチン"),"B",IF(AND(希望開始時刻マスタ!U171&gt;=シフト設定マスタ!$D$14,希望開始時刻マスタ!U171&lt;シフト設定マスタ!$E$14,$AH171="ホール"),"C",IF(AND(希望開始時刻マスタ!U171&gt;=シフト設定マスタ!$D$15,希望開始時刻マスタ!U171&lt;シフト設定マスタ!$E$15,$AH171="ホール"),"D",IF(希望開始時刻マスタ!U171="休み","休み","")))))</f>
        <v/>
      </c>
      <c r="V171" s="142" t="str">
        <f>IF(AND(希望開始時刻マスタ!V171&gt;=シフト設定マスタ!$D$12,希望開始時刻マスタ!V171&lt;シフト設定マスタ!$E$12,$AH171="キッチン"),"A",IF(AND(希望開始時刻マスタ!V171&gt;=シフト設定マスタ!$D$13,希望開始時刻マスタ!V171&lt;シフト設定マスタ!$E$13,$AH171="キッチン"),"B",IF(AND(希望開始時刻マスタ!V171&gt;=シフト設定マスタ!$D$14,希望開始時刻マスタ!V171&lt;シフト設定マスタ!$E$14,$AH171="ホール"),"C",IF(AND(希望開始時刻マスタ!V171&gt;=シフト設定マスタ!$D$15,希望開始時刻マスタ!V171&lt;シフト設定マスタ!$E$15,$AH171="ホール"),"D",IF(希望開始時刻マスタ!V171="休み","休み","")))))</f>
        <v/>
      </c>
      <c r="W171" s="142" t="str">
        <f>IF(AND(希望開始時刻マスタ!W171&gt;=シフト設定マスタ!$D$12,希望開始時刻マスタ!W171&lt;シフト設定マスタ!$E$12,$AH171="キッチン"),"A",IF(AND(希望開始時刻マスタ!W171&gt;=シフト設定マスタ!$D$13,希望開始時刻マスタ!W171&lt;シフト設定マスタ!$E$13,$AH171="キッチン"),"B",IF(AND(希望開始時刻マスタ!W171&gt;=シフト設定マスタ!$D$14,希望開始時刻マスタ!W171&lt;シフト設定マスタ!$E$14,$AH171="ホール"),"C",IF(AND(希望開始時刻マスタ!W171&gt;=シフト設定マスタ!$D$15,希望開始時刻マスタ!W171&lt;シフト設定マスタ!$E$15,$AH171="ホール"),"D",IF(希望開始時刻マスタ!W171="休み","休み","")))))</f>
        <v/>
      </c>
      <c r="X171" s="142" t="str">
        <f>IF(AND(希望開始時刻マスタ!X171&gt;=シフト設定マスタ!$D$12,希望開始時刻マスタ!X171&lt;シフト設定マスタ!$E$12,$AH171="キッチン"),"A",IF(AND(希望開始時刻マスタ!X171&gt;=シフト設定マスタ!$D$13,希望開始時刻マスタ!X171&lt;シフト設定マスタ!$E$13,$AH171="キッチン"),"B",IF(AND(希望開始時刻マスタ!X171&gt;=シフト設定マスタ!$D$14,希望開始時刻マスタ!X171&lt;シフト設定マスタ!$E$14,$AH171="ホール"),"C",IF(AND(希望開始時刻マスタ!X171&gt;=シフト設定マスタ!$D$15,希望開始時刻マスタ!X171&lt;シフト設定マスタ!$E$15,$AH171="ホール"),"D",IF(希望開始時刻マスタ!X171="休み","休み","")))))</f>
        <v/>
      </c>
      <c r="Y171" s="142" t="str">
        <f>IF(AND(希望開始時刻マスタ!Y171&gt;=シフト設定マスタ!$D$12,希望開始時刻マスタ!Y171&lt;シフト設定マスタ!$E$12,$AH171="キッチン"),"A",IF(AND(希望開始時刻マスタ!Y171&gt;=シフト設定マスタ!$D$13,希望開始時刻マスタ!Y171&lt;シフト設定マスタ!$E$13,$AH171="キッチン"),"B",IF(AND(希望開始時刻マスタ!Y171&gt;=シフト設定マスタ!$D$14,希望開始時刻マスタ!Y171&lt;シフト設定マスタ!$E$14,$AH171="ホール"),"C",IF(AND(希望開始時刻マスタ!Y171&gt;=シフト設定マスタ!$D$15,希望開始時刻マスタ!Y171&lt;シフト設定マスタ!$E$15,$AH171="ホール"),"D",IF(希望開始時刻マスタ!Y171="休み","休み","")))))</f>
        <v/>
      </c>
      <c r="Z171" s="142" t="str">
        <f>IF(AND(希望開始時刻マスタ!Z171&gt;=シフト設定マスタ!$D$12,希望開始時刻マスタ!Z171&lt;シフト設定マスタ!$E$12,$AH171="キッチン"),"A",IF(AND(希望開始時刻マスタ!Z171&gt;=シフト設定マスタ!$D$13,希望開始時刻マスタ!Z171&lt;シフト設定マスタ!$E$13,$AH171="キッチン"),"B",IF(AND(希望開始時刻マスタ!Z171&gt;=シフト設定マスタ!$D$14,希望開始時刻マスタ!Z171&lt;シフト設定マスタ!$E$14,$AH171="ホール"),"C",IF(AND(希望開始時刻マスタ!Z171&gt;=シフト設定マスタ!$D$15,希望開始時刻マスタ!Z171&lt;シフト設定マスタ!$E$15,$AH171="ホール"),"D",IF(希望開始時刻マスタ!Z171="休み","休み","")))))</f>
        <v/>
      </c>
      <c r="AA171" s="142" t="str">
        <f>IF(AND(希望開始時刻マスタ!AA171&gt;=シフト設定マスタ!$D$12,希望開始時刻マスタ!AA171&lt;シフト設定マスタ!$E$12,$AH171="キッチン"),"A",IF(AND(希望開始時刻マスタ!AA171&gt;=シフト設定マスタ!$D$13,希望開始時刻マスタ!AA171&lt;シフト設定マスタ!$E$13,$AH171="キッチン"),"B",IF(AND(希望開始時刻マスタ!AA171&gt;=シフト設定マスタ!$D$14,希望開始時刻マスタ!AA171&lt;シフト設定マスタ!$E$14,$AH171="ホール"),"C",IF(AND(希望開始時刻マスタ!AA171&gt;=シフト設定マスタ!$D$15,希望開始時刻マスタ!AA171&lt;シフト設定マスタ!$E$15,$AH171="ホール"),"D",IF(希望開始時刻マスタ!AA171="休み","休み","")))))</f>
        <v/>
      </c>
      <c r="AB171" s="142" t="str">
        <f>IF(AND(希望開始時刻マスタ!AB171&gt;=シフト設定マスタ!$D$12,希望開始時刻マスタ!AB171&lt;シフト設定マスタ!$E$12,$AH171="キッチン"),"A",IF(AND(希望開始時刻マスタ!AB171&gt;=シフト設定マスタ!$D$13,希望開始時刻マスタ!AB171&lt;シフト設定マスタ!$E$13,$AH171="キッチン"),"B",IF(AND(希望開始時刻マスタ!AB171&gt;=シフト設定マスタ!$D$14,希望開始時刻マスタ!AB171&lt;シフト設定マスタ!$E$14,$AH171="ホール"),"C",IF(AND(希望開始時刻マスタ!AB171&gt;=シフト設定マスタ!$D$15,希望開始時刻マスタ!AB171&lt;シフト設定マスタ!$E$15,$AH171="ホール"),"D",IF(希望開始時刻マスタ!AB171="休み","休み","")))))</f>
        <v/>
      </c>
      <c r="AC171" s="142" t="str">
        <f>IF(AND(希望開始時刻マスタ!AC171&gt;=シフト設定マスタ!$D$12,希望開始時刻マスタ!AC171&lt;シフト設定マスタ!$E$12,$AH171="キッチン"),"A",IF(AND(希望開始時刻マスタ!AC171&gt;=シフト設定マスタ!$D$13,希望開始時刻マスタ!AC171&lt;シフト設定マスタ!$E$13,$AH171="キッチン"),"B",IF(AND(希望開始時刻マスタ!AC171&gt;=シフト設定マスタ!$D$14,希望開始時刻マスタ!AC171&lt;シフト設定マスタ!$E$14,$AH171="ホール"),"C",IF(AND(希望開始時刻マスタ!AC171&gt;=シフト設定マスタ!$D$15,希望開始時刻マスタ!AC171&lt;シフト設定マスタ!$E$15,$AH171="ホール"),"D",IF(希望開始時刻マスタ!AC171="休み","休み","")))))</f>
        <v/>
      </c>
      <c r="AD171" s="142" t="str">
        <f>IF(AND(希望開始時刻マスタ!AD171&gt;=シフト設定マスタ!$D$12,希望開始時刻マスタ!AD171&lt;シフト設定マスタ!$E$12,$AH171="キッチン"),"A",IF(AND(希望開始時刻マスタ!AD171&gt;=シフト設定マスタ!$D$13,希望開始時刻マスタ!AD171&lt;シフト設定マスタ!$E$13,$AH171="キッチン"),"B",IF(AND(希望開始時刻マスタ!AD171&gt;=シフト設定マスタ!$D$14,希望開始時刻マスタ!AD171&lt;シフト設定マスタ!$E$14,$AH171="ホール"),"C",IF(AND(希望開始時刻マスタ!AD171&gt;=シフト設定マスタ!$D$15,希望開始時刻マスタ!AD171&lt;シフト設定マスタ!$E$15,$AH171="ホール"),"D",IF(希望開始時刻マスタ!AD171="休み","休み","")))))</f>
        <v/>
      </c>
      <c r="AE171" s="142" t="str">
        <f>IF(AND(希望開始時刻マスタ!AE171&gt;=シフト設定マスタ!$D$12,希望開始時刻マスタ!AE171&lt;シフト設定マスタ!$E$12,$AH171="キッチン"),"A",IF(AND(希望開始時刻マスタ!AE171&gt;=シフト設定マスタ!$D$13,希望開始時刻マスタ!AE171&lt;シフト設定マスタ!$E$13,$AH171="キッチン"),"B",IF(AND(希望開始時刻マスタ!AE171&gt;=シフト設定マスタ!$D$14,希望開始時刻マスタ!AE171&lt;シフト設定マスタ!$E$14,$AH171="ホール"),"C",IF(AND(希望開始時刻マスタ!AE171&gt;=シフト設定マスタ!$D$15,希望開始時刻マスタ!AE171&lt;シフト設定マスタ!$E$15,$AH171="ホール"),"D",IF(希望開始時刻マスタ!AE171="休み","休み","")))))</f>
        <v/>
      </c>
      <c r="AF171" s="142" t="str">
        <f>IF(AND(希望開始時刻マスタ!AF171&gt;=シフト設定マスタ!$D$12,希望開始時刻マスタ!AF171&lt;シフト設定マスタ!$E$12,$AH171="キッチン"),"A",IF(AND(希望開始時刻マスタ!AF171&gt;=シフト設定マスタ!$D$13,希望開始時刻マスタ!AF171&lt;シフト設定マスタ!$E$13,$AH171="キッチン"),"B",IF(AND(希望開始時刻マスタ!AF171&gt;=シフト設定マスタ!$D$14,希望開始時刻マスタ!AF171&lt;シフト設定マスタ!$E$14,$AH171="ホール"),"C",IF(AND(希望開始時刻マスタ!AF171&gt;=シフト設定マスタ!$D$15,希望開始時刻マスタ!AF171&lt;シフト設定マスタ!$E$15,$AH171="ホール"),"D",IF(希望開始時刻マスタ!AF171="休み","休み","")))))</f>
        <v/>
      </c>
      <c r="AG171" s="142" t="str">
        <f>IF(AND(希望開始時刻マスタ!AG171&gt;=シフト設定マスタ!$D$12,希望開始時刻マスタ!AG171&lt;シフト設定マスタ!$E$12,$AH171="キッチン"),"A",IF(AND(希望開始時刻マスタ!AG171&gt;=シフト設定マスタ!$D$13,希望開始時刻マスタ!AG171&lt;シフト設定マスタ!$E$13,$AH171="キッチン"),"B",IF(AND(希望開始時刻マスタ!AG171&gt;=シフト設定マスタ!$D$14,希望開始時刻マスタ!AG171&lt;シフト設定マスタ!$E$14,$AH171="ホール"),"C",IF(AND(希望開始時刻マスタ!AG171&gt;=シフト設定マスタ!$D$15,希望開始時刻マスタ!AG171&lt;シフト設定マスタ!$E$15,$AH171="ホール"),"D",IF(希望開始時刻マスタ!AG171="休み","休み","")))))</f>
        <v/>
      </c>
      <c r="AH171" s="143" t="str">
        <f>スタッフマスタ!L11</f>
        <v>ホール</v>
      </c>
    </row>
    <row r="172" spans="2:34" x14ac:dyDescent="0.4">
      <c r="B172" s="17" t="s">
        <v>59</v>
      </c>
      <c r="C172" s="142" t="str">
        <f>IF(AND(希望開始時刻マスタ!C172&gt;=シフト設定マスタ!$D$12,希望開始時刻マスタ!C172&lt;シフト設定マスタ!$E$12,$AH172="キッチン"),"A",IF(AND(希望開始時刻マスタ!C172&gt;=シフト設定マスタ!$D$13,希望開始時刻マスタ!C172&lt;シフト設定マスタ!$E$13,$AH172="キッチン"),"B",IF(AND(希望開始時刻マスタ!C172&gt;=シフト設定マスタ!$D$14,希望開始時刻マスタ!C172&lt;シフト設定マスタ!$E$14,$AH172="ホール"),"C",IF(AND(希望開始時刻マスタ!C172&gt;=シフト設定マスタ!$D$15,希望開始時刻マスタ!C172&lt;シフト設定マスタ!$E$15,$AH172="ホール"),"D",IF(希望開始時刻マスタ!C172="休み","休み","")))))</f>
        <v>D</v>
      </c>
      <c r="D172" s="142" t="str">
        <f>IF(AND(希望開始時刻マスタ!D172&gt;=シフト設定マスタ!$D$12,希望開始時刻マスタ!D172&lt;シフト設定マスタ!$E$12,$AH172="キッチン"),"A",IF(AND(希望開始時刻マスタ!D172&gt;=シフト設定マスタ!$D$13,希望開始時刻マスタ!D172&lt;シフト設定マスタ!$E$13,$AH172="キッチン"),"B",IF(AND(希望開始時刻マスタ!D172&gt;=シフト設定マスタ!$D$14,希望開始時刻マスタ!D172&lt;シフト設定マスタ!$E$14,$AH172="ホール"),"C",IF(AND(希望開始時刻マスタ!D172&gt;=シフト設定マスタ!$D$15,希望開始時刻マスタ!D172&lt;シフト設定マスタ!$E$15,$AH172="ホール"),"D",IF(希望開始時刻マスタ!D172="休み","休み","")))))</f>
        <v/>
      </c>
      <c r="E172" s="142" t="str">
        <f>IF(AND(希望開始時刻マスタ!E172&gt;=シフト設定マスタ!$D$12,希望開始時刻マスタ!E172&lt;シフト設定マスタ!$E$12,$AH172="キッチン"),"A",IF(AND(希望開始時刻マスタ!E172&gt;=シフト設定マスタ!$D$13,希望開始時刻マスタ!E172&lt;シフト設定マスタ!$E$13,$AH172="キッチン"),"B",IF(AND(希望開始時刻マスタ!E172&gt;=シフト設定マスタ!$D$14,希望開始時刻マスタ!E172&lt;シフト設定マスタ!$E$14,$AH172="ホール"),"C",IF(AND(希望開始時刻マスタ!E172&gt;=シフト設定マスタ!$D$15,希望開始時刻マスタ!E172&lt;シフト設定マスタ!$E$15,$AH172="ホール"),"D",IF(希望開始時刻マスタ!E172="休み","休み","")))))</f>
        <v/>
      </c>
      <c r="F172" s="142" t="str">
        <f>IF(AND(希望開始時刻マスタ!F172&gt;=シフト設定マスタ!$D$12,希望開始時刻マスタ!F172&lt;シフト設定マスタ!$E$12,$AH172="キッチン"),"A",IF(AND(希望開始時刻マスタ!F172&gt;=シフト設定マスタ!$D$13,希望開始時刻マスタ!F172&lt;シフト設定マスタ!$E$13,$AH172="キッチン"),"B",IF(AND(希望開始時刻マスタ!F172&gt;=シフト設定マスタ!$D$14,希望開始時刻マスタ!F172&lt;シフト設定マスタ!$E$14,$AH172="ホール"),"C",IF(AND(希望開始時刻マスタ!F172&gt;=シフト設定マスタ!$D$15,希望開始時刻マスタ!F172&lt;シフト設定マスタ!$E$15,$AH172="ホール"),"D",IF(希望開始時刻マスタ!F172="休み","休み","")))))</f>
        <v/>
      </c>
      <c r="G172" s="142" t="str">
        <f>IF(AND(希望開始時刻マスタ!G172&gt;=シフト設定マスタ!$D$12,希望開始時刻マスタ!G172&lt;シフト設定マスタ!$E$12,$AH172="キッチン"),"A",IF(AND(希望開始時刻マスタ!G172&gt;=シフト設定マスタ!$D$13,希望開始時刻マスタ!G172&lt;シフト設定マスタ!$E$13,$AH172="キッチン"),"B",IF(AND(希望開始時刻マスタ!G172&gt;=シフト設定マスタ!$D$14,希望開始時刻マスタ!G172&lt;シフト設定マスタ!$E$14,$AH172="ホール"),"C",IF(AND(希望開始時刻マスタ!G172&gt;=シフト設定マスタ!$D$15,希望開始時刻マスタ!G172&lt;シフト設定マスタ!$E$15,$AH172="ホール"),"D",IF(希望開始時刻マスタ!G172="休み","休み","")))))</f>
        <v/>
      </c>
      <c r="H172" s="142" t="str">
        <f>IF(AND(希望開始時刻マスタ!H172&gt;=シフト設定マスタ!$D$12,希望開始時刻マスタ!H172&lt;シフト設定マスタ!$E$12,$AH172="キッチン"),"A",IF(AND(希望開始時刻マスタ!H172&gt;=シフト設定マスタ!$D$13,希望開始時刻マスタ!H172&lt;シフト設定マスタ!$E$13,$AH172="キッチン"),"B",IF(AND(希望開始時刻マスタ!H172&gt;=シフト設定マスタ!$D$14,希望開始時刻マスタ!H172&lt;シフト設定マスタ!$E$14,$AH172="ホール"),"C",IF(AND(希望開始時刻マスタ!H172&gt;=シフト設定マスタ!$D$15,希望開始時刻マスタ!H172&lt;シフト設定マスタ!$E$15,$AH172="ホール"),"D",IF(希望開始時刻マスタ!H172="休み","休み","")))))</f>
        <v/>
      </c>
      <c r="I172" s="142" t="str">
        <f>IF(AND(希望開始時刻マスタ!I172&gt;=シフト設定マスタ!$D$12,希望開始時刻マスタ!I172&lt;シフト設定マスタ!$E$12,$AH172="キッチン"),"A",IF(AND(希望開始時刻マスタ!I172&gt;=シフト設定マスタ!$D$13,希望開始時刻マスタ!I172&lt;シフト設定マスタ!$E$13,$AH172="キッチン"),"B",IF(AND(希望開始時刻マスタ!I172&gt;=シフト設定マスタ!$D$14,希望開始時刻マスタ!I172&lt;シフト設定マスタ!$E$14,$AH172="ホール"),"C",IF(AND(希望開始時刻マスタ!I172&gt;=シフト設定マスタ!$D$15,希望開始時刻マスタ!I172&lt;シフト設定マスタ!$E$15,$AH172="ホール"),"D",IF(希望開始時刻マスタ!I172="休み","休み","")))))</f>
        <v/>
      </c>
      <c r="J172" s="142" t="str">
        <f>IF(AND(希望開始時刻マスタ!J172&gt;=シフト設定マスタ!$D$12,希望開始時刻マスタ!J172&lt;シフト設定マスタ!$E$12,$AH172="キッチン"),"A",IF(AND(希望開始時刻マスタ!J172&gt;=シフト設定マスタ!$D$13,希望開始時刻マスタ!J172&lt;シフト設定マスタ!$E$13,$AH172="キッチン"),"B",IF(AND(希望開始時刻マスタ!J172&gt;=シフト設定マスタ!$D$14,希望開始時刻マスタ!J172&lt;シフト設定マスタ!$E$14,$AH172="ホール"),"C",IF(AND(希望開始時刻マスタ!J172&gt;=シフト設定マスタ!$D$15,希望開始時刻マスタ!J172&lt;シフト設定マスタ!$E$15,$AH172="ホール"),"D",IF(希望開始時刻マスタ!J172="休み","休み","")))))</f>
        <v/>
      </c>
      <c r="K172" s="142" t="str">
        <f>IF(AND(希望開始時刻マスタ!K172&gt;=シフト設定マスタ!$D$12,希望開始時刻マスタ!K172&lt;シフト設定マスタ!$E$12,$AH172="キッチン"),"A",IF(AND(希望開始時刻マスタ!K172&gt;=シフト設定マスタ!$D$13,希望開始時刻マスタ!K172&lt;シフト設定マスタ!$E$13,$AH172="キッチン"),"B",IF(AND(希望開始時刻マスタ!K172&gt;=シフト設定マスタ!$D$14,希望開始時刻マスタ!K172&lt;シフト設定マスタ!$E$14,$AH172="ホール"),"C",IF(AND(希望開始時刻マスタ!K172&gt;=シフト設定マスタ!$D$15,希望開始時刻マスタ!K172&lt;シフト設定マスタ!$E$15,$AH172="ホール"),"D",IF(希望開始時刻マスタ!K172="休み","休み","")))))</f>
        <v/>
      </c>
      <c r="L172" s="142" t="str">
        <f>IF(AND(希望開始時刻マスタ!L172&gt;=シフト設定マスタ!$D$12,希望開始時刻マスタ!L172&lt;シフト設定マスタ!$E$12,$AH172="キッチン"),"A",IF(AND(希望開始時刻マスタ!L172&gt;=シフト設定マスタ!$D$13,希望開始時刻マスタ!L172&lt;シフト設定マスタ!$E$13,$AH172="キッチン"),"B",IF(AND(希望開始時刻マスタ!L172&gt;=シフト設定マスタ!$D$14,希望開始時刻マスタ!L172&lt;シフト設定マスタ!$E$14,$AH172="ホール"),"C",IF(AND(希望開始時刻マスタ!L172&gt;=シフト設定マスタ!$D$15,希望開始時刻マスタ!L172&lt;シフト設定マスタ!$E$15,$AH172="ホール"),"D",IF(希望開始時刻マスタ!L172="休み","休み","")))))</f>
        <v/>
      </c>
      <c r="M172" s="142" t="str">
        <f>IF(AND(希望開始時刻マスタ!M172&gt;=シフト設定マスタ!$D$12,希望開始時刻マスタ!M172&lt;シフト設定マスタ!$E$12,$AH172="キッチン"),"A",IF(AND(希望開始時刻マスタ!M172&gt;=シフト設定マスタ!$D$13,希望開始時刻マスタ!M172&lt;シフト設定マスタ!$E$13,$AH172="キッチン"),"B",IF(AND(希望開始時刻マスタ!M172&gt;=シフト設定マスタ!$D$14,希望開始時刻マスタ!M172&lt;シフト設定マスタ!$E$14,$AH172="ホール"),"C",IF(AND(希望開始時刻マスタ!M172&gt;=シフト設定マスタ!$D$15,希望開始時刻マスタ!M172&lt;シフト設定マスタ!$E$15,$AH172="ホール"),"D",IF(希望開始時刻マスタ!M172="休み","休み","")))))</f>
        <v/>
      </c>
      <c r="N172" s="142" t="str">
        <f>IF(AND(希望開始時刻マスタ!N172&gt;=シフト設定マスタ!$D$12,希望開始時刻マスタ!N172&lt;シフト設定マスタ!$E$12,$AH172="キッチン"),"A",IF(AND(希望開始時刻マスタ!N172&gt;=シフト設定マスタ!$D$13,希望開始時刻マスタ!N172&lt;シフト設定マスタ!$E$13,$AH172="キッチン"),"B",IF(AND(希望開始時刻マスタ!N172&gt;=シフト設定マスタ!$D$14,希望開始時刻マスタ!N172&lt;シフト設定マスタ!$E$14,$AH172="ホール"),"C",IF(AND(希望開始時刻マスタ!N172&gt;=シフト設定マスタ!$D$15,希望開始時刻マスタ!N172&lt;シフト設定マスタ!$E$15,$AH172="ホール"),"D",IF(希望開始時刻マスタ!N172="休み","休み","")))))</f>
        <v/>
      </c>
      <c r="O172" s="142" t="str">
        <f>IF(AND(希望開始時刻マスタ!O172&gt;=シフト設定マスタ!$D$12,希望開始時刻マスタ!O172&lt;シフト設定マスタ!$E$12,$AH172="キッチン"),"A",IF(AND(希望開始時刻マスタ!O172&gt;=シフト設定マスタ!$D$13,希望開始時刻マスタ!O172&lt;シフト設定マスタ!$E$13,$AH172="キッチン"),"B",IF(AND(希望開始時刻マスタ!O172&gt;=シフト設定マスタ!$D$14,希望開始時刻マスタ!O172&lt;シフト設定マスタ!$E$14,$AH172="ホール"),"C",IF(AND(希望開始時刻マスタ!O172&gt;=シフト設定マスタ!$D$15,希望開始時刻マスタ!O172&lt;シフト設定マスタ!$E$15,$AH172="ホール"),"D",IF(希望開始時刻マスタ!O172="休み","休み","")))))</f>
        <v/>
      </c>
      <c r="P172" s="142" t="str">
        <f>IF(AND(希望開始時刻マスタ!P172&gt;=シフト設定マスタ!$D$12,希望開始時刻マスタ!P172&lt;シフト設定マスタ!$E$12,$AH172="キッチン"),"A",IF(AND(希望開始時刻マスタ!P172&gt;=シフト設定マスタ!$D$13,希望開始時刻マスタ!P172&lt;シフト設定マスタ!$E$13,$AH172="キッチン"),"B",IF(AND(希望開始時刻マスタ!P172&gt;=シフト設定マスタ!$D$14,希望開始時刻マスタ!P172&lt;シフト設定マスタ!$E$14,$AH172="ホール"),"C",IF(AND(希望開始時刻マスタ!P172&gt;=シフト設定マスタ!$D$15,希望開始時刻マスタ!P172&lt;シフト設定マスタ!$E$15,$AH172="ホール"),"D",IF(希望開始時刻マスタ!P172="休み","休み","")))))</f>
        <v/>
      </c>
      <c r="Q172" s="142" t="str">
        <f>IF(AND(希望開始時刻マスタ!Q172&gt;=シフト設定マスタ!$D$12,希望開始時刻マスタ!Q172&lt;シフト設定マスタ!$E$12,$AH172="キッチン"),"A",IF(AND(希望開始時刻マスタ!Q172&gt;=シフト設定マスタ!$D$13,希望開始時刻マスタ!Q172&lt;シフト設定マスタ!$E$13,$AH172="キッチン"),"B",IF(AND(希望開始時刻マスタ!Q172&gt;=シフト設定マスタ!$D$14,希望開始時刻マスタ!Q172&lt;シフト設定マスタ!$E$14,$AH172="ホール"),"C",IF(AND(希望開始時刻マスタ!Q172&gt;=シフト設定マスタ!$D$15,希望開始時刻マスタ!Q172&lt;シフト設定マスタ!$E$15,$AH172="ホール"),"D",IF(希望開始時刻マスタ!Q172="休み","休み","")))))</f>
        <v/>
      </c>
      <c r="R172" s="142" t="str">
        <f>IF(AND(希望開始時刻マスタ!R172&gt;=シフト設定マスタ!$D$12,希望開始時刻マスタ!R172&lt;シフト設定マスタ!$E$12,$AH172="キッチン"),"A",IF(AND(希望開始時刻マスタ!R172&gt;=シフト設定マスタ!$D$13,希望開始時刻マスタ!R172&lt;シフト設定マスタ!$E$13,$AH172="キッチン"),"B",IF(AND(希望開始時刻マスタ!R172&gt;=シフト設定マスタ!$D$14,希望開始時刻マスタ!R172&lt;シフト設定マスタ!$E$14,$AH172="ホール"),"C",IF(AND(希望開始時刻マスタ!R172&gt;=シフト設定マスタ!$D$15,希望開始時刻マスタ!R172&lt;シフト設定マスタ!$E$15,$AH172="ホール"),"D",IF(希望開始時刻マスタ!R172="休み","休み","")))))</f>
        <v/>
      </c>
      <c r="S172" s="142" t="str">
        <f>IF(AND(希望開始時刻マスタ!S172&gt;=シフト設定マスタ!$D$12,希望開始時刻マスタ!S172&lt;シフト設定マスタ!$E$12,$AH172="キッチン"),"A",IF(AND(希望開始時刻マスタ!S172&gt;=シフト設定マスタ!$D$13,希望開始時刻マスタ!S172&lt;シフト設定マスタ!$E$13,$AH172="キッチン"),"B",IF(AND(希望開始時刻マスタ!S172&gt;=シフト設定マスタ!$D$14,希望開始時刻マスタ!S172&lt;シフト設定マスタ!$E$14,$AH172="ホール"),"C",IF(AND(希望開始時刻マスタ!S172&gt;=シフト設定マスタ!$D$15,希望開始時刻マスタ!S172&lt;シフト設定マスタ!$E$15,$AH172="ホール"),"D",IF(希望開始時刻マスタ!S172="休み","休み","")))))</f>
        <v/>
      </c>
      <c r="T172" s="142" t="str">
        <f>IF(AND(希望開始時刻マスタ!T172&gt;=シフト設定マスタ!$D$12,希望開始時刻マスタ!T172&lt;シフト設定マスタ!$E$12,$AH172="キッチン"),"A",IF(AND(希望開始時刻マスタ!T172&gt;=シフト設定マスタ!$D$13,希望開始時刻マスタ!T172&lt;シフト設定マスタ!$E$13,$AH172="キッチン"),"B",IF(AND(希望開始時刻マスタ!T172&gt;=シフト設定マスタ!$D$14,希望開始時刻マスタ!T172&lt;シフト設定マスタ!$E$14,$AH172="ホール"),"C",IF(AND(希望開始時刻マスタ!T172&gt;=シフト設定マスタ!$D$15,希望開始時刻マスタ!T172&lt;シフト設定マスタ!$E$15,$AH172="ホール"),"D",IF(希望開始時刻マスタ!T172="休み","休み","")))))</f>
        <v/>
      </c>
      <c r="U172" s="142" t="str">
        <f>IF(AND(希望開始時刻マスタ!U172&gt;=シフト設定マスタ!$D$12,希望開始時刻マスタ!U172&lt;シフト設定マスタ!$E$12,$AH172="キッチン"),"A",IF(AND(希望開始時刻マスタ!U172&gt;=シフト設定マスタ!$D$13,希望開始時刻マスタ!U172&lt;シフト設定マスタ!$E$13,$AH172="キッチン"),"B",IF(AND(希望開始時刻マスタ!U172&gt;=シフト設定マスタ!$D$14,希望開始時刻マスタ!U172&lt;シフト設定マスタ!$E$14,$AH172="ホール"),"C",IF(AND(希望開始時刻マスタ!U172&gt;=シフト設定マスタ!$D$15,希望開始時刻マスタ!U172&lt;シフト設定マスタ!$E$15,$AH172="ホール"),"D",IF(希望開始時刻マスタ!U172="休み","休み","")))))</f>
        <v/>
      </c>
      <c r="V172" s="142" t="str">
        <f>IF(AND(希望開始時刻マスタ!V172&gt;=シフト設定マスタ!$D$12,希望開始時刻マスタ!V172&lt;シフト設定マスタ!$E$12,$AH172="キッチン"),"A",IF(AND(希望開始時刻マスタ!V172&gt;=シフト設定マスタ!$D$13,希望開始時刻マスタ!V172&lt;シフト設定マスタ!$E$13,$AH172="キッチン"),"B",IF(AND(希望開始時刻マスタ!V172&gt;=シフト設定マスタ!$D$14,希望開始時刻マスタ!V172&lt;シフト設定マスタ!$E$14,$AH172="ホール"),"C",IF(AND(希望開始時刻マスタ!V172&gt;=シフト設定マスタ!$D$15,希望開始時刻マスタ!V172&lt;シフト設定マスタ!$E$15,$AH172="ホール"),"D",IF(希望開始時刻マスタ!V172="休み","休み","")))))</f>
        <v/>
      </c>
      <c r="W172" s="142" t="str">
        <f>IF(AND(希望開始時刻マスタ!W172&gt;=シフト設定マスタ!$D$12,希望開始時刻マスタ!W172&lt;シフト設定マスタ!$E$12,$AH172="キッチン"),"A",IF(AND(希望開始時刻マスタ!W172&gt;=シフト設定マスタ!$D$13,希望開始時刻マスタ!W172&lt;シフト設定マスタ!$E$13,$AH172="キッチン"),"B",IF(AND(希望開始時刻マスタ!W172&gt;=シフト設定マスタ!$D$14,希望開始時刻マスタ!W172&lt;シフト設定マスタ!$E$14,$AH172="ホール"),"C",IF(AND(希望開始時刻マスタ!W172&gt;=シフト設定マスタ!$D$15,希望開始時刻マスタ!W172&lt;シフト設定マスタ!$E$15,$AH172="ホール"),"D",IF(希望開始時刻マスタ!W172="休み","休み","")))))</f>
        <v/>
      </c>
      <c r="X172" s="142" t="str">
        <f>IF(AND(希望開始時刻マスタ!X172&gt;=シフト設定マスタ!$D$12,希望開始時刻マスタ!X172&lt;シフト設定マスタ!$E$12,$AH172="キッチン"),"A",IF(AND(希望開始時刻マスタ!X172&gt;=シフト設定マスタ!$D$13,希望開始時刻マスタ!X172&lt;シフト設定マスタ!$E$13,$AH172="キッチン"),"B",IF(AND(希望開始時刻マスタ!X172&gt;=シフト設定マスタ!$D$14,希望開始時刻マスタ!X172&lt;シフト設定マスタ!$E$14,$AH172="ホール"),"C",IF(AND(希望開始時刻マスタ!X172&gt;=シフト設定マスタ!$D$15,希望開始時刻マスタ!X172&lt;シフト設定マスタ!$E$15,$AH172="ホール"),"D",IF(希望開始時刻マスタ!X172="休み","休み","")))))</f>
        <v/>
      </c>
      <c r="Y172" s="142" t="str">
        <f>IF(AND(希望開始時刻マスタ!Y172&gt;=シフト設定マスタ!$D$12,希望開始時刻マスタ!Y172&lt;シフト設定マスタ!$E$12,$AH172="キッチン"),"A",IF(AND(希望開始時刻マスタ!Y172&gt;=シフト設定マスタ!$D$13,希望開始時刻マスタ!Y172&lt;シフト設定マスタ!$E$13,$AH172="キッチン"),"B",IF(AND(希望開始時刻マスタ!Y172&gt;=シフト設定マスタ!$D$14,希望開始時刻マスタ!Y172&lt;シフト設定マスタ!$E$14,$AH172="ホール"),"C",IF(AND(希望開始時刻マスタ!Y172&gt;=シフト設定マスタ!$D$15,希望開始時刻マスタ!Y172&lt;シフト設定マスタ!$E$15,$AH172="ホール"),"D",IF(希望開始時刻マスタ!Y172="休み","休み","")))))</f>
        <v/>
      </c>
      <c r="Z172" s="142" t="str">
        <f>IF(AND(希望開始時刻マスタ!Z172&gt;=シフト設定マスタ!$D$12,希望開始時刻マスタ!Z172&lt;シフト設定マスタ!$E$12,$AH172="キッチン"),"A",IF(AND(希望開始時刻マスタ!Z172&gt;=シフト設定マスタ!$D$13,希望開始時刻マスタ!Z172&lt;シフト設定マスタ!$E$13,$AH172="キッチン"),"B",IF(AND(希望開始時刻マスタ!Z172&gt;=シフト設定マスタ!$D$14,希望開始時刻マスタ!Z172&lt;シフト設定マスタ!$E$14,$AH172="ホール"),"C",IF(AND(希望開始時刻マスタ!Z172&gt;=シフト設定マスタ!$D$15,希望開始時刻マスタ!Z172&lt;シフト設定マスタ!$E$15,$AH172="ホール"),"D",IF(希望開始時刻マスタ!Z172="休み","休み","")))))</f>
        <v/>
      </c>
      <c r="AA172" s="142" t="str">
        <f>IF(AND(希望開始時刻マスタ!AA172&gt;=シフト設定マスタ!$D$12,希望開始時刻マスタ!AA172&lt;シフト設定マスタ!$E$12,$AH172="キッチン"),"A",IF(AND(希望開始時刻マスタ!AA172&gt;=シフト設定マスタ!$D$13,希望開始時刻マスタ!AA172&lt;シフト設定マスタ!$E$13,$AH172="キッチン"),"B",IF(AND(希望開始時刻マスタ!AA172&gt;=シフト設定マスタ!$D$14,希望開始時刻マスタ!AA172&lt;シフト設定マスタ!$E$14,$AH172="ホール"),"C",IF(AND(希望開始時刻マスタ!AA172&gt;=シフト設定マスタ!$D$15,希望開始時刻マスタ!AA172&lt;シフト設定マスタ!$E$15,$AH172="ホール"),"D",IF(希望開始時刻マスタ!AA172="休み","休み","")))))</f>
        <v/>
      </c>
      <c r="AB172" s="142" t="str">
        <f>IF(AND(希望開始時刻マスタ!AB172&gt;=シフト設定マスタ!$D$12,希望開始時刻マスタ!AB172&lt;シフト設定マスタ!$E$12,$AH172="キッチン"),"A",IF(AND(希望開始時刻マスタ!AB172&gt;=シフト設定マスタ!$D$13,希望開始時刻マスタ!AB172&lt;シフト設定マスタ!$E$13,$AH172="キッチン"),"B",IF(AND(希望開始時刻マスタ!AB172&gt;=シフト設定マスタ!$D$14,希望開始時刻マスタ!AB172&lt;シフト設定マスタ!$E$14,$AH172="ホール"),"C",IF(AND(希望開始時刻マスタ!AB172&gt;=シフト設定マスタ!$D$15,希望開始時刻マスタ!AB172&lt;シフト設定マスタ!$E$15,$AH172="ホール"),"D",IF(希望開始時刻マスタ!AB172="休み","休み","")))))</f>
        <v/>
      </c>
      <c r="AC172" s="142" t="str">
        <f>IF(AND(希望開始時刻マスタ!AC172&gt;=シフト設定マスタ!$D$12,希望開始時刻マスタ!AC172&lt;シフト設定マスタ!$E$12,$AH172="キッチン"),"A",IF(AND(希望開始時刻マスタ!AC172&gt;=シフト設定マスタ!$D$13,希望開始時刻マスタ!AC172&lt;シフト設定マスタ!$E$13,$AH172="キッチン"),"B",IF(AND(希望開始時刻マスタ!AC172&gt;=シフト設定マスタ!$D$14,希望開始時刻マスタ!AC172&lt;シフト設定マスタ!$E$14,$AH172="ホール"),"C",IF(AND(希望開始時刻マスタ!AC172&gt;=シフト設定マスタ!$D$15,希望開始時刻マスタ!AC172&lt;シフト設定マスタ!$E$15,$AH172="ホール"),"D",IF(希望開始時刻マスタ!AC172="休み","休み","")))))</f>
        <v/>
      </c>
      <c r="AD172" s="142" t="str">
        <f>IF(AND(希望開始時刻マスタ!AD172&gt;=シフト設定マスタ!$D$12,希望開始時刻マスタ!AD172&lt;シフト設定マスタ!$E$12,$AH172="キッチン"),"A",IF(AND(希望開始時刻マスタ!AD172&gt;=シフト設定マスタ!$D$13,希望開始時刻マスタ!AD172&lt;シフト設定マスタ!$E$13,$AH172="キッチン"),"B",IF(AND(希望開始時刻マスタ!AD172&gt;=シフト設定マスタ!$D$14,希望開始時刻マスタ!AD172&lt;シフト設定マスタ!$E$14,$AH172="ホール"),"C",IF(AND(希望開始時刻マスタ!AD172&gt;=シフト設定マスタ!$D$15,希望開始時刻マスタ!AD172&lt;シフト設定マスタ!$E$15,$AH172="ホール"),"D",IF(希望開始時刻マスタ!AD172="休み","休み","")))))</f>
        <v/>
      </c>
      <c r="AE172" s="142" t="str">
        <f>IF(AND(希望開始時刻マスタ!AE172&gt;=シフト設定マスタ!$D$12,希望開始時刻マスタ!AE172&lt;シフト設定マスタ!$E$12,$AH172="キッチン"),"A",IF(AND(希望開始時刻マスタ!AE172&gt;=シフト設定マスタ!$D$13,希望開始時刻マスタ!AE172&lt;シフト設定マスタ!$E$13,$AH172="キッチン"),"B",IF(AND(希望開始時刻マスタ!AE172&gt;=シフト設定マスタ!$D$14,希望開始時刻マスタ!AE172&lt;シフト設定マスタ!$E$14,$AH172="ホール"),"C",IF(AND(希望開始時刻マスタ!AE172&gt;=シフト設定マスタ!$D$15,希望開始時刻マスタ!AE172&lt;シフト設定マスタ!$E$15,$AH172="ホール"),"D",IF(希望開始時刻マスタ!AE172="休み","休み","")))))</f>
        <v/>
      </c>
      <c r="AF172" s="142" t="str">
        <f>IF(AND(希望開始時刻マスタ!AF172&gt;=シフト設定マスタ!$D$12,希望開始時刻マスタ!AF172&lt;シフト設定マスタ!$E$12,$AH172="キッチン"),"A",IF(AND(希望開始時刻マスタ!AF172&gt;=シフト設定マスタ!$D$13,希望開始時刻マスタ!AF172&lt;シフト設定マスタ!$E$13,$AH172="キッチン"),"B",IF(AND(希望開始時刻マスタ!AF172&gt;=シフト設定マスタ!$D$14,希望開始時刻マスタ!AF172&lt;シフト設定マスタ!$E$14,$AH172="ホール"),"C",IF(AND(希望開始時刻マスタ!AF172&gt;=シフト設定マスタ!$D$15,希望開始時刻マスタ!AF172&lt;シフト設定マスタ!$E$15,$AH172="ホール"),"D",IF(希望開始時刻マスタ!AF172="休み","休み","")))))</f>
        <v/>
      </c>
      <c r="AG172" s="142" t="str">
        <f>IF(AND(希望開始時刻マスタ!AG172&gt;=シフト設定マスタ!$D$12,希望開始時刻マスタ!AG172&lt;シフト設定マスタ!$E$12,$AH172="キッチン"),"A",IF(AND(希望開始時刻マスタ!AG172&gt;=シフト設定マスタ!$D$13,希望開始時刻マスタ!AG172&lt;シフト設定マスタ!$E$13,$AH172="キッチン"),"B",IF(AND(希望開始時刻マスタ!AG172&gt;=シフト設定マスタ!$D$14,希望開始時刻マスタ!AG172&lt;シフト設定マスタ!$E$14,$AH172="ホール"),"C",IF(AND(希望開始時刻マスタ!AG172&gt;=シフト設定マスタ!$D$15,希望開始時刻マスタ!AG172&lt;シフト設定マスタ!$E$15,$AH172="ホール"),"D",IF(希望開始時刻マスタ!AG172="休み","休み","")))))</f>
        <v/>
      </c>
      <c r="AH172" s="143" t="str">
        <f>スタッフマスタ!L12</f>
        <v>ホール</v>
      </c>
    </row>
    <row r="173" spans="2:34" x14ac:dyDescent="0.4">
      <c r="B173" s="17" t="s">
        <v>60</v>
      </c>
      <c r="C173" s="142" t="str">
        <f>IF(AND(希望開始時刻マスタ!C173&gt;=シフト設定マスタ!$D$12,希望開始時刻マスタ!C173&lt;シフト設定マスタ!$E$12,$AH173="キッチン"),"A",IF(AND(希望開始時刻マスタ!C173&gt;=シフト設定マスタ!$D$13,希望開始時刻マスタ!C173&lt;シフト設定マスタ!$E$13,$AH173="キッチン"),"B",IF(AND(希望開始時刻マスタ!C173&gt;=シフト設定マスタ!$D$14,希望開始時刻マスタ!C173&lt;シフト設定マスタ!$E$14,$AH173="ホール"),"C",IF(AND(希望開始時刻マスタ!C173&gt;=シフト設定マスタ!$D$15,希望開始時刻マスタ!C173&lt;シフト設定マスタ!$E$15,$AH173="ホール"),"D",IF(希望開始時刻マスタ!C173="休み","休み","")))))</f>
        <v>D</v>
      </c>
      <c r="D173" s="142" t="str">
        <f>IF(AND(希望開始時刻マスタ!D173&gt;=シフト設定マスタ!$D$12,希望開始時刻マスタ!D173&lt;シフト設定マスタ!$E$12,$AH173="キッチン"),"A",IF(AND(希望開始時刻マスタ!D173&gt;=シフト設定マスタ!$D$13,希望開始時刻マスタ!D173&lt;シフト設定マスタ!$E$13,$AH173="キッチン"),"B",IF(AND(希望開始時刻マスタ!D173&gt;=シフト設定マスタ!$D$14,希望開始時刻マスタ!D173&lt;シフト設定マスタ!$E$14,$AH173="ホール"),"C",IF(AND(希望開始時刻マスタ!D173&gt;=シフト設定マスタ!$D$15,希望開始時刻マスタ!D173&lt;シフト設定マスタ!$E$15,$AH173="ホール"),"D",IF(希望開始時刻マスタ!D173="休み","休み","")))))</f>
        <v/>
      </c>
      <c r="E173" s="142" t="str">
        <f>IF(AND(希望開始時刻マスタ!E173&gt;=シフト設定マスタ!$D$12,希望開始時刻マスタ!E173&lt;シフト設定マスタ!$E$12,$AH173="キッチン"),"A",IF(AND(希望開始時刻マスタ!E173&gt;=シフト設定マスタ!$D$13,希望開始時刻マスタ!E173&lt;シフト設定マスタ!$E$13,$AH173="キッチン"),"B",IF(AND(希望開始時刻マスタ!E173&gt;=シフト設定マスタ!$D$14,希望開始時刻マスタ!E173&lt;シフト設定マスタ!$E$14,$AH173="ホール"),"C",IF(AND(希望開始時刻マスタ!E173&gt;=シフト設定マスタ!$D$15,希望開始時刻マスタ!E173&lt;シフト設定マスタ!$E$15,$AH173="ホール"),"D",IF(希望開始時刻マスタ!E173="休み","休み","")))))</f>
        <v/>
      </c>
      <c r="F173" s="142" t="str">
        <f>IF(AND(希望開始時刻マスタ!F173&gt;=シフト設定マスタ!$D$12,希望開始時刻マスタ!F173&lt;シフト設定マスタ!$E$12,$AH173="キッチン"),"A",IF(AND(希望開始時刻マスタ!F173&gt;=シフト設定マスタ!$D$13,希望開始時刻マスタ!F173&lt;シフト設定マスタ!$E$13,$AH173="キッチン"),"B",IF(AND(希望開始時刻マスタ!F173&gt;=シフト設定マスタ!$D$14,希望開始時刻マスタ!F173&lt;シフト設定マスタ!$E$14,$AH173="ホール"),"C",IF(AND(希望開始時刻マスタ!F173&gt;=シフト設定マスタ!$D$15,希望開始時刻マスタ!F173&lt;シフト設定マスタ!$E$15,$AH173="ホール"),"D",IF(希望開始時刻マスタ!F173="休み","休み","")))))</f>
        <v/>
      </c>
      <c r="G173" s="142" t="str">
        <f>IF(AND(希望開始時刻マスタ!G173&gt;=シフト設定マスタ!$D$12,希望開始時刻マスタ!G173&lt;シフト設定マスタ!$E$12,$AH173="キッチン"),"A",IF(AND(希望開始時刻マスタ!G173&gt;=シフト設定マスタ!$D$13,希望開始時刻マスタ!G173&lt;シフト設定マスタ!$E$13,$AH173="キッチン"),"B",IF(AND(希望開始時刻マスタ!G173&gt;=シフト設定マスタ!$D$14,希望開始時刻マスタ!G173&lt;シフト設定マスタ!$E$14,$AH173="ホール"),"C",IF(AND(希望開始時刻マスタ!G173&gt;=シフト設定マスタ!$D$15,希望開始時刻マスタ!G173&lt;シフト設定マスタ!$E$15,$AH173="ホール"),"D",IF(希望開始時刻マスタ!G173="休み","休み","")))))</f>
        <v/>
      </c>
      <c r="H173" s="142" t="str">
        <f>IF(AND(希望開始時刻マスタ!H173&gt;=シフト設定マスタ!$D$12,希望開始時刻マスタ!H173&lt;シフト設定マスタ!$E$12,$AH173="キッチン"),"A",IF(AND(希望開始時刻マスタ!H173&gt;=シフト設定マスタ!$D$13,希望開始時刻マスタ!H173&lt;シフト設定マスタ!$E$13,$AH173="キッチン"),"B",IF(AND(希望開始時刻マスタ!H173&gt;=シフト設定マスタ!$D$14,希望開始時刻マスタ!H173&lt;シフト設定マスタ!$E$14,$AH173="ホール"),"C",IF(AND(希望開始時刻マスタ!H173&gt;=シフト設定マスタ!$D$15,希望開始時刻マスタ!H173&lt;シフト設定マスタ!$E$15,$AH173="ホール"),"D",IF(希望開始時刻マスタ!H173="休み","休み","")))))</f>
        <v/>
      </c>
      <c r="I173" s="142" t="str">
        <f>IF(AND(希望開始時刻マスタ!I173&gt;=シフト設定マスタ!$D$12,希望開始時刻マスタ!I173&lt;シフト設定マスタ!$E$12,$AH173="キッチン"),"A",IF(AND(希望開始時刻マスタ!I173&gt;=シフト設定マスタ!$D$13,希望開始時刻マスタ!I173&lt;シフト設定マスタ!$E$13,$AH173="キッチン"),"B",IF(AND(希望開始時刻マスタ!I173&gt;=シフト設定マスタ!$D$14,希望開始時刻マスタ!I173&lt;シフト設定マスタ!$E$14,$AH173="ホール"),"C",IF(AND(希望開始時刻マスタ!I173&gt;=シフト設定マスタ!$D$15,希望開始時刻マスタ!I173&lt;シフト設定マスタ!$E$15,$AH173="ホール"),"D",IF(希望開始時刻マスタ!I173="休み","休み","")))))</f>
        <v/>
      </c>
      <c r="J173" s="142" t="str">
        <f>IF(AND(希望開始時刻マスタ!J173&gt;=シフト設定マスタ!$D$12,希望開始時刻マスタ!J173&lt;シフト設定マスタ!$E$12,$AH173="キッチン"),"A",IF(AND(希望開始時刻マスタ!J173&gt;=シフト設定マスタ!$D$13,希望開始時刻マスタ!J173&lt;シフト設定マスタ!$E$13,$AH173="キッチン"),"B",IF(AND(希望開始時刻マスタ!J173&gt;=シフト設定マスタ!$D$14,希望開始時刻マスタ!J173&lt;シフト設定マスタ!$E$14,$AH173="ホール"),"C",IF(AND(希望開始時刻マスタ!J173&gt;=シフト設定マスタ!$D$15,希望開始時刻マスタ!J173&lt;シフト設定マスタ!$E$15,$AH173="ホール"),"D",IF(希望開始時刻マスタ!J173="休み","休み","")))))</f>
        <v/>
      </c>
      <c r="K173" s="142" t="str">
        <f>IF(AND(希望開始時刻マスタ!K173&gt;=シフト設定マスタ!$D$12,希望開始時刻マスタ!K173&lt;シフト設定マスタ!$E$12,$AH173="キッチン"),"A",IF(AND(希望開始時刻マスタ!K173&gt;=シフト設定マスタ!$D$13,希望開始時刻マスタ!K173&lt;シフト設定マスタ!$E$13,$AH173="キッチン"),"B",IF(AND(希望開始時刻マスタ!K173&gt;=シフト設定マスタ!$D$14,希望開始時刻マスタ!K173&lt;シフト設定マスタ!$E$14,$AH173="ホール"),"C",IF(AND(希望開始時刻マスタ!K173&gt;=シフト設定マスタ!$D$15,希望開始時刻マスタ!K173&lt;シフト設定マスタ!$E$15,$AH173="ホール"),"D",IF(希望開始時刻マスタ!K173="休み","休み","")))))</f>
        <v/>
      </c>
      <c r="L173" s="142" t="str">
        <f>IF(AND(希望開始時刻マスタ!L173&gt;=シフト設定マスタ!$D$12,希望開始時刻マスタ!L173&lt;シフト設定マスタ!$E$12,$AH173="キッチン"),"A",IF(AND(希望開始時刻マスタ!L173&gt;=シフト設定マスタ!$D$13,希望開始時刻マスタ!L173&lt;シフト設定マスタ!$E$13,$AH173="キッチン"),"B",IF(AND(希望開始時刻マスタ!L173&gt;=シフト設定マスタ!$D$14,希望開始時刻マスタ!L173&lt;シフト設定マスタ!$E$14,$AH173="ホール"),"C",IF(AND(希望開始時刻マスタ!L173&gt;=シフト設定マスタ!$D$15,希望開始時刻マスタ!L173&lt;シフト設定マスタ!$E$15,$AH173="ホール"),"D",IF(希望開始時刻マスタ!L173="休み","休み","")))))</f>
        <v/>
      </c>
      <c r="M173" s="142" t="str">
        <f>IF(AND(希望開始時刻マスタ!M173&gt;=シフト設定マスタ!$D$12,希望開始時刻マスタ!M173&lt;シフト設定マスタ!$E$12,$AH173="キッチン"),"A",IF(AND(希望開始時刻マスタ!M173&gt;=シフト設定マスタ!$D$13,希望開始時刻マスタ!M173&lt;シフト設定マスタ!$E$13,$AH173="キッチン"),"B",IF(AND(希望開始時刻マスタ!M173&gt;=シフト設定マスタ!$D$14,希望開始時刻マスタ!M173&lt;シフト設定マスタ!$E$14,$AH173="ホール"),"C",IF(AND(希望開始時刻マスタ!M173&gt;=シフト設定マスタ!$D$15,希望開始時刻マスタ!M173&lt;シフト設定マスタ!$E$15,$AH173="ホール"),"D",IF(希望開始時刻マスタ!M173="休み","休み","")))))</f>
        <v/>
      </c>
      <c r="N173" s="142" t="str">
        <f>IF(AND(希望開始時刻マスタ!N173&gt;=シフト設定マスタ!$D$12,希望開始時刻マスタ!N173&lt;シフト設定マスタ!$E$12,$AH173="キッチン"),"A",IF(AND(希望開始時刻マスタ!N173&gt;=シフト設定マスタ!$D$13,希望開始時刻マスタ!N173&lt;シフト設定マスタ!$E$13,$AH173="キッチン"),"B",IF(AND(希望開始時刻マスタ!N173&gt;=シフト設定マスタ!$D$14,希望開始時刻マスタ!N173&lt;シフト設定マスタ!$E$14,$AH173="ホール"),"C",IF(AND(希望開始時刻マスタ!N173&gt;=シフト設定マスタ!$D$15,希望開始時刻マスタ!N173&lt;シフト設定マスタ!$E$15,$AH173="ホール"),"D",IF(希望開始時刻マスタ!N173="休み","休み","")))))</f>
        <v/>
      </c>
      <c r="O173" s="142" t="str">
        <f>IF(AND(希望開始時刻マスタ!O173&gt;=シフト設定マスタ!$D$12,希望開始時刻マスタ!O173&lt;シフト設定マスタ!$E$12,$AH173="キッチン"),"A",IF(AND(希望開始時刻マスタ!O173&gt;=シフト設定マスタ!$D$13,希望開始時刻マスタ!O173&lt;シフト設定マスタ!$E$13,$AH173="キッチン"),"B",IF(AND(希望開始時刻マスタ!O173&gt;=シフト設定マスタ!$D$14,希望開始時刻マスタ!O173&lt;シフト設定マスタ!$E$14,$AH173="ホール"),"C",IF(AND(希望開始時刻マスタ!O173&gt;=シフト設定マスタ!$D$15,希望開始時刻マスタ!O173&lt;シフト設定マスタ!$E$15,$AH173="ホール"),"D",IF(希望開始時刻マスタ!O173="休み","休み","")))))</f>
        <v/>
      </c>
      <c r="P173" s="142" t="str">
        <f>IF(AND(希望開始時刻マスタ!P173&gt;=シフト設定マスタ!$D$12,希望開始時刻マスタ!P173&lt;シフト設定マスタ!$E$12,$AH173="キッチン"),"A",IF(AND(希望開始時刻マスタ!P173&gt;=シフト設定マスタ!$D$13,希望開始時刻マスタ!P173&lt;シフト設定マスタ!$E$13,$AH173="キッチン"),"B",IF(AND(希望開始時刻マスタ!P173&gt;=シフト設定マスタ!$D$14,希望開始時刻マスタ!P173&lt;シフト設定マスタ!$E$14,$AH173="ホール"),"C",IF(AND(希望開始時刻マスタ!P173&gt;=シフト設定マスタ!$D$15,希望開始時刻マスタ!P173&lt;シフト設定マスタ!$E$15,$AH173="ホール"),"D",IF(希望開始時刻マスタ!P173="休み","休み","")))))</f>
        <v/>
      </c>
      <c r="Q173" s="142" t="str">
        <f>IF(AND(希望開始時刻マスタ!Q173&gt;=シフト設定マスタ!$D$12,希望開始時刻マスタ!Q173&lt;シフト設定マスタ!$E$12,$AH173="キッチン"),"A",IF(AND(希望開始時刻マスタ!Q173&gt;=シフト設定マスタ!$D$13,希望開始時刻マスタ!Q173&lt;シフト設定マスタ!$E$13,$AH173="キッチン"),"B",IF(AND(希望開始時刻マスタ!Q173&gt;=シフト設定マスタ!$D$14,希望開始時刻マスタ!Q173&lt;シフト設定マスタ!$E$14,$AH173="ホール"),"C",IF(AND(希望開始時刻マスタ!Q173&gt;=シフト設定マスタ!$D$15,希望開始時刻マスタ!Q173&lt;シフト設定マスタ!$E$15,$AH173="ホール"),"D",IF(希望開始時刻マスタ!Q173="休み","休み","")))))</f>
        <v/>
      </c>
      <c r="R173" s="142" t="str">
        <f>IF(AND(希望開始時刻マスタ!R173&gt;=シフト設定マスタ!$D$12,希望開始時刻マスタ!R173&lt;シフト設定マスタ!$E$12,$AH173="キッチン"),"A",IF(AND(希望開始時刻マスタ!R173&gt;=シフト設定マスタ!$D$13,希望開始時刻マスタ!R173&lt;シフト設定マスタ!$E$13,$AH173="キッチン"),"B",IF(AND(希望開始時刻マスタ!R173&gt;=シフト設定マスタ!$D$14,希望開始時刻マスタ!R173&lt;シフト設定マスタ!$E$14,$AH173="ホール"),"C",IF(AND(希望開始時刻マスタ!R173&gt;=シフト設定マスタ!$D$15,希望開始時刻マスタ!R173&lt;シフト設定マスタ!$E$15,$AH173="ホール"),"D",IF(希望開始時刻マスタ!R173="休み","休み","")))))</f>
        <v/>
      </c>
      <c r="S173" s="142" t="str">
        <f>IF(AND(希望開始時刻マスタ!S173&gt;=シフト設定マスタ!$D$12,希望開始時刻マスタ!S173&lt;シフト設定マスタ!$E$12,$AH173="キッチン"),"A",IF(AND(希望開始時刻マスタ!S173&gt;=シフト設定マスタ!$D$13,希望開始時刻マスタ!S173&lt;シフト設定マスタ!$E$13,$AH173="キッチン"),"B",IF(AND(希望開始時刻マスタ!S173&gt;=シフト設定マスタ!$D$14,希望開始時刻マスタ!S173&lt;シフト設定マスタ!$E$14,$AH173="ホール"),"C",IF(AND(希望開始時刻マスタ!S173&gt;=シフト設定マスタ!$D$15,希望開始時刻マスタ!S173&lt;シフト設定マスタ!$E$15,$AH173="ホール"),"D",IF(希望開始時刻マスタ!S173="休み","休み","")))))</f>
        <v/>
      </c>
      <c r="T173" s="142" t="str">
        <f>IF(AND(希望開始時刻マスタ!T173&gt;=シフト設定マスタ!$D$12,希望開始時刻マスタ!T173&lt;シフト設定マスタ!$E$12,$AH173="キッチン"),"A",IF(AND(希望開始時刻マスタ!T173&gt;=シフト設定マスタ!$D$13,希望開始時刻マスタ!T173&lt;シフト設定マスタ!$E$13,$AH173="キッチン"),"B",IF(AND(希望開始時刻マスタ!T173&gt;=シフト設定マスタ!$D$14,希望開始時刻マスタ!T173&lt;シフト設定マスタ!$E$14,$AH173="ホール"),"C",IF(AND(希望開始時刻マスタ!T173&gt;=シフト設定マスタ!$D$15,希望開始時刻マスタ!T173&lt;シフト設定マスタ!$E$15,$AH173="ホール"),"D",IF(希望開始時刻マスタ!T173="休み","休み","")))))</f>
        <v/>
      </c>
      <c r="U173" s="142" t="str">
        <f>IF(AND(希望開始時刻マスタ!U173&gt;=シフト設定マスタ!$D$12,希望開始時刻マスタ!U173&lt;シフト設定マスタ!$E$12,$AH173="キッチン"),"A",IF(AND(希望開始時刻マスタ!U173&gt;=シフト設定マスタ!$D$13,希望開始時刻マスタ!U173&lt;シフト設定マスタ!$E$13,$AH173="キッチン"),"B",IF(AND(希望開始時刻マスタ!U173&gt;=シフト設定マスタ!$D$14,希望開始時刻マスタ!U173&lt;シフト設定マスタ!$E$14,$AH173="ホール"),"C",IF(AND(希望開始時刻マスタ!U173&gt;=シフト設定マスタ!$D$15,希望開始時刻マスタ!U173&lt;シフト設定マスタ!$E$15,$AH173="ホール"),"D",IF(希望開始時刻マスタ!U173="休み","休み","")))))</f>
        <v/>
      </c>
      <c r="V173" s="142" t="str">
        <f>IF(AND(希望開始時刻マスタ!V173&gt;=シフト設定マスタ!$D$12,希望開始時刻マスタ!V173&lt;シフト設定マスタ!$E$12,$AH173="キッチン"),"A",IF(AND(希望開始時刻マスタ!V173&gt;=シフト設定マスタ!$D$13,希望開始時刻マスタ!V173&lt;シフト設定マスタ!$E$13,$AH173="キッチン"),"B",IF(AND(希望開始時刻マスタ!V173&gt;=シフト設定マスタ!$D$14,希望開始時刻マスタ!V173&lt;シフト設定マスタ!$E$14,$AH173="ホール"),"C",IF(AND(希望開始時刻マスタ!V173&gt;=シフト設定マスタ!$D$15,希望開始時刻マスタ!V173&lt;シフト設定マスタ!$E$15,$AH173="ホール"),"D",IF(希望開始時刻マスタ!V173="休み","休み","")))))</f>
        <v/>
      </c>
      <c r="W173" s="142" t="str">
        <f>IF(AND(希望開始時刻マスタ!W173&gt;=シフト設定マスタ!$D$12,希望開始時刻マスタ!W173&lt;シフト設定マスタ!$E$12,$AH173="キッチン"),"A",IF(AND(希望開始時刻マスタ!W173&gt;=シフト設定マスタ!$D$13,希望開始時刻マスタ!W173&lt;シフト設定マスタ!$E$13,$AH173="キッチン"),"B",IF(AND(希望開始時刻マスタ!W173&gt;=シフト設定マスタ!$D$14,希望開始時刻マスタ!W173&lt;シフト設定マスタ!$E$14,$AH173="ホール"),"C",IF(AND(希望開始時刻マスタ!W173&gt;=シフト設定マスタ!$D$15,希望開始時刻マスタ!W173&lt;シフト設定マスタ!$E$15,$AH173="ホール"),"D",IF(希望開始時刻マスタ!W173="休み","休み","")))))</f>
        <v/>
      </c>
      <c r="X173" s="142" t="str">
        <f>IF(AND(希望開始時刻マスタ!X173&gt;=シフト設定マスタ!$D$12,希望開始時刻マスタ!X173&lt;シフト設定マスタ!$E$12,$AH173="キッチン"),"A",IF(AND(希望開始時刻マスタ!X173&gt;=シフト設定マスタ!$D$13,希望開始時刻マスタ!X173&lt;シフト設定マスタ!$E$13,$AH173="キッチン"),"B",IF(AND(希望開始時刻マスタ!X173&gt;=シフト設定マスタ!$D$14,希望開始時刻マスタ!X173&lt;シフト設定マスタ!$E$14,$AH173="ホール"),"C",IF(AND(希望開始時刻マスタ!X173&gt;=シフト設定マスタ!$D$15,希望開始時刻マスタ!X173&lt;シフト設定マスタ!$E$15,$AH173="ホール"),"D",IF(希望開始時刻マスタ!X173="休み","休み","")))))</f>
        <v/>
      </c>
      <c r="Y173" s="142" t="str">
        <f>IF(AND(希望開始時刻マスタ!Y173&gt;=シフト設定マスタ!$D$12,希望開始時刻マスタ!Y173&lt;シフト設定マスタ!$E$12,$AH173="キッチン"),"A",IF(AND(希望開始時刻マスタ!Y173&gt;=シフト設定マスタ!$D$13,希望開始時刻マスタ!Y173&lt;シフト設定マスタ!$E$13,$AH173="キッチン"),"B",IF(AND(希望開始時刻マスタ!Y173&gt;=シフト設定マスタ!$D$14,希望開始時刻マスタ!Y173&lt;シフト設定マスタ!$E$14,$AH173="ホール"),"C",IF(AND(希望開始時刻マスタ!Y173&gt;=シフト設定マスタ!$D$15,希望開始時刻マスタ!Y173&lt;シフト設定マスタ!$E$15,$AH173="ホール"),"D",IF(希望開始時刻マスタ!Y173="休み","休み","")))))</f>
        <v/>
      </c>
      <c r="Z173" s="142" t="str">
        <f>IF(AND(希望開始時刻マスタ!Z173&gt;=シフト設定マスタ!$D$12,希望開始時刻マスタ!Z173&lt;シフト設定マスタ!$E$12,$AH173="キッチン"),"A",IF(AND(希望開始時刻マスタ!Z173&gt;=シフト設定マスタ!$D$13,希望開始時刻マスタ!Z173&lt;シフト設定マスタ!$E$13,$AH173="キッチン"),"B",IF(AND(希望開始時刻マスタ!Z173&gt;=シフト設定マスタ!$D$14,希望開始時刻マスタ!Z173&lt;シフト設定マスタ!$E$14,$AH173="ホール"),"C",IF(AND(希望開始時刻マスタ!Z173&gt;=シフト設定マスタ!$D$15,希望開始時刻マスタ!Z173&lt;シフト設定マスタ!$E$15,$AH173="ホール"),"D",IF(希望開始時刻マスタ!Z173="休み","休み","")))))</f>
        <v/>
      </c>
      <c r="AA173" s="142" t="str">
        <f>IF(AND(希望開始時刻マスタ!AA173&gt;=シフト設定マスタ!$D$12,希望開始時刻マスタ!AA173&lt;シフト設定マスタ!$E$12,$AH173="キッチン"),"A",IF(AND(希望開始時刻マスタ!AA173&gt;=シフト設定マスタ!$D$13,希望開始時刻マスタ!AA173&lt;シフト設定マスタ!$E$13,$AH173="キッチン"),"B",IF(AND(希望開始時刻マスタ!AA173&gt;=シフト設定マスタ!$D$14,希望開始時刻マスタ!AA173&lt;シフト設定マスタ!$E$14,$AH173="ホール"),"C",IF(AND(希望開始時刻マスタ!AA173&gt;=シフト設定マスタ!$D$15,希望開始時刻マスタ!AA173&lt;シフト設定マスタ!$E$15,$AH173="ホール"),"D",IF(希望開始時刻マスタ!AA173="休み","休み","")))))</f>
        <v/>
      </c>
      <c r="AB173" s="142" t="str">
        <f>IF(AND(希望開始時刻マスタ!AB173&gt;=シフト設定マスタ!$D$12,希望開始時刻マスタ!AB173&lt;シフト設定マスタ!$E$12,$AH173="キッチン"),"A",IF(AND(希望開始時刻マスタ!AB173&gt;=シフト設定マスタ!$D$13,希望開始時刻マスタ!AB173&lt;シフト設定マスタ!$E$13,$AH173="キッチン"),"B",IF(AND(希望開始時刻マスタ!AB173&gt;=シフト設定マスタ!$D$14,希望開始時刻マスタ!AB173&lt;シフト設定マスタ!$E$14,$AH173="ホール"),"C",IF(AND(希望開始時刻マスタ!AB173&gt;=シフト設定マスタ!$D$15,希望開始時刻マスタ!AB173&lt;シフト設定マスタ!$E$15,$AH173="ホール"),"D",IF(希望開始時刻マスタ!AB173="休み","休み","")))))</f>
        <v/>
      </c>
      <c r="AC173" s="142" t="str">
        <f>IF(AND(希望開始時刻マスタ!AC173&gt;=シフト設定マスタ!$D$12,希望開始時刻マスタ!AC173&lt;シフト設定マスタ!$E$12,$AH173="キッチン"),"A",IF(AND(希望開始時刻マスタ!AC173&gt;=シフト設定マスタ!$D$13,希望開始時刻マスタ!AC173&lt;シフト設定マスタ!$E$13,$AH173="キッチン"),"B",IF(AND(希望開始時刻マスタ!AC173&gt;=シフト設定マスタ!$D$14,希望開始時刻マスタ!AC173&lt;シフト設定マスタ!$E$14,$AH173="ホール"),"C",IF(AND(希望開始時刻マスタ!AC173&gt;=シフト設定マスタ!$D$15,希望開始時刻マスタ!AC173&lt;シフト設定マスタ!$E$15,$AH173="ホール"),"D",IF(希望開始時刻マスタ!AC173="休み","休み","")))))</f>
        <v/>
      </c>
      <c r="AD173" s="142" t="str">
        <f>IF(AND(希望開始時刻マスタ!AD173&gt;=シフト設定マスタ!$D$12,希望開始時刻マスタ!AD173&lt;シフト設定マスタ!$E$12,$AH173="キッチン"),"A",IF(AND(希望開始時刻マスタ!AD173&gt;=シフト設定マスタ!$D$13,希望開始時刻マスタ!AD173&lt;シフト設定マスタ!$E$13,$AH173="キッチン"),"B",IF(AND(希望開始時刻マスタ!AD173&gt;=シフト設定マスタ!$D$14,希望開始時刻マスタ!AD173&lt;シフト設定マスタ!$E$14,$AH173="ホール"),"C",IF(AND(希望開始時刻マスタ!AD173&gt;=シフト設定マスタ!$D$15,希望開始時刻マスタ!AD173&lt;シフト設定マスタ!$E$15,$AH173="ホール"),"D",IF(希望開始時刻マスタ!AD173="休み","休み","")))))</f>
        <v/>
      </c>
      <c r="AE173" s="142" t="str">
        <f>IF(AND(希望開始時刻マスタ!AE173&gt;=シフト設定マスタ!$D$12,希望開始時刻マスタ!AE173&lt;シフト設定マスタ!$E$12,$AH173="キッチン"),"A",IF(AND(希望開始時刻マスタ!AE173&gt;=シフト設定マスタ!$D$13,希望開始時刻マスタ!AE173&lt;シフト設定マスタ!$E$13,$AH173="キッチン"),"B",IF(AND(希望開始時刻マスタ!AE173&gt;=シフト設定マスタ!$D$14,希望開始時刻マスタ!AE173&lt;シフト設定マスタ!$E$14,$AH173="ホール"),"C",IF(AND(希望開始時刻マスタ!AE173&gt;=シフト設定マスタ!$D$15,希望開始時刻マスタ!AE173&lt;シフト設定マスタ!$E$15,$AH173="ホール"),"D",IF(希望開始時刻マスタ!AE173="休み","休み","")))))</f>
        <v/>
      </c>
      <c r="AF173" s="142" t="str">
        <f>IF(AND(希望開始時刻マスタ!AF173&gt;=シフト設定マスタ!$D$12,希望開始時刻マスタ!AF173&lt;シフト設定マスタ!$E$12,$AH173="キッチン"),"A",IF(AND(希望開始時刻マスタ!AF173&gt;=シフト設定マスタ!$D$13,希望開始時刻マスタ!AF173&lt;シフト設定マスタ!$E$13,$AH173="キッチン"),"B",IF(AND(希望開始時刻マスタ!AF173&gt;=シフト設定マスタ!$D$14,希望開始時刻マスタ!AF173&lt;シフト設定マスタ!$E$14,$AH173="ホール"),"C",IF(AND(希望開始時刻マスタ!AF173&gt;=シフト設定マスタ!$D$15,希望開始時刻マスタ!AF173&lt;シフト設定マスタ!$E$15,$AH173="ホール"),"D",IF(希望開始時刻マスタ!AF173="休み","休み","")))))</f>
        <v/>
      </c>
      <c r="AG173" s="142" t="str">
        <f>IF(AND(希望開始時刻マスタ!AG173&gt;=シフト設定マスタ!$D$12,希望開始時刻マスタ!AG173&lt;シフト設定マスタ!$E$12,$AH173="キッチン"),"A",IF(AND(希望開始時刻マスタ!AG173&gt;=シフト設定マスタ!$D$13,希望開始時刻マスタ!AG173&lt;シフト設定マスタ!$E$13,$AH173="キッチン"),"B",IF(AND(希望開始時刻マスタ!AG173&gt;=シフト設定マスタ!$D$14,希望開始時刻マスタ!AG173&lt;シフト設定マスタ!$E$14,$AH173="ホール"),"C",IF(AND(希望開始時刻マスタ!AG173&gt;=シフト設定マスタ!$D$15,希望開始時刻マスタ!AG173&lt;シフト設定マスタ!$E$15,$AH173="ホール"),"D",IF(希望開始時刻マスタ!AG173="休み","休み","")))))</f>
        <v/>
      </c>
      <c r="AH173" s="143" t="str">
        <f>スタッフマスタ!L13</f>
        <v>ホール</v>
      </c>
    </row>
    <row r="174" spans="2:34" x14ac:dyDescent="0.4">
      <c r="B174" s="17" t="s">
        <v>61</v>
      </c>
      <c r="C174" s="142" t="str">
        <f>IF(AND(希望開始時刻マスタ!C174&gt;=シフト設定マスタ!$D$12,希望開始時刻マスタ!C174&lt;シフト設定マスタ!$E$12,$AH174="キッチン"),"A",IF(AND(希望開始時刻マスタ!C174&gt;=シフト設定マスタ!$D$13,希望開始時刻マスタ!C174&lt;シフト設定マスタ!$E$13,$AH174="キッチン"),"B",IF(AND(希望開始時刻マスタ!C174&gt;=シフト設定マスタ!$D$14,希望開始時刻マスタ!C174&lt;シフト設定マスタ!$E$14,$AH174="ホール"),"C",IF(AND(希望開始時刻マスタ!C174&gt;=シフト設定マスタ!$D$15,希望開始時刻マスタ!C174&lt;シフト設定マスタ!$E$15,$AH174="ホール"),"D",IF(希望開始時刻マスタ!C174="休み","休み","")))))</f>
        <v/>
      </c>
      <c r="D174" s="142" t="str">
        <f>IF(AND(希望開始時刻マスタ!D174&gt;=シフト設定マスタ!$D$12,希望開始時刻マスタ!D174&lt;シフト設定マスタ!$E$12,$AH174="キッチン"),"A",IF(AND(希望開始時刻マスタ!D174&gt;=シフト設定マスタ!$D$13,希望開始時刻マスタ!D174&lt;シフト設定マスタ!$E$13,$AH174="キッチン"),"B",IF(AND(希望開始時刻マスタ!D174&gt;=シフト設定マスタ!$D$14,希望開始時刻マスタ!D174&lt;シフト設定マスタ!$E$14,$AH174="ホール"),"C",IF(AND(希望開始時刻マスタ!D174&gt;=シフト設定マスタ!$D$15,希望開始時刻マスタ!D174&lt;シフト設定マスタ!$E$15,$AH174="ホール"),"D",IF(希望開始時刻マスタ!D174="休み","休み","")))))</f>
        <v/>
      </c>
      <c r="E174" s="142" t="str">
        <f>IF(AND(希望開始時刻マスタ!E174&gt;=シフト設定マスタ!$D$12,希望開始時刻マスタ!E174&lt;シフト設定マスタ!$E$12,$AH174="キッチン"),"A",IF(AND(希望開始時刻マスタ!E174&gt;=シフト設定マスタ!$D$13,希望開始時刻マスタ!E174&lt;シフト設定マスタ!$E$13,$AH174="キッチン"),"B",IF(AND(希望開始時刻マスタ!E174&gt;=シフト設定マスタ!$D$14,希望開始時刻マスタ!E174&lt;シフト設定マスタ!$E$14,$AH174="ホール"),"C",IF(AND(希望開始時刻マスタ!E174&gt;=シフト設定マスタ!$D$15,希望開始時刻マスタ!E174&lt;シフト設定マスタ!$E$15,$AH174="ホール"),"D",IF(希望開始時刻マスタ!E174="休み","休み","")))))</f>
        <v/>
      </c>
      <c r="F174" s="142" t="str">
        <f>IF(AND(希望開始時刻マスタ!F174&gt;=シフト設定マスタ!$D$12,希望開始時刻マスタ!F174&lt;シフト設定マスタ!$E$12,$AH174="キッチン"),"A",IF(AND(希望開始時刻マスタ!F174&gt;=シフト設定マスタ!$D$13,希望開始時刻マスタ!F174&lt;シフト設定マスタ!$E$13,$AH174="キッチン"),"B",IF(AND(希望開始時刻マスタ!F174&gt;=シフト設定マスタ!$D$14,希望開始時刻マスタ!F174&lt;シフト設定マスタ!$E$14,$AH174="ホール"),"C",IF(AND(希望開始時刻マスタ!F174&gt;=シフト設定マスタ!$D$15,希望開始時刻マスタ!F174&lt;シフト設定マスタ!$E$15,$AH174="ホール"),"D",IF(希望開始時刻マスタ!F174="休み","休み","")))))</f>
        <v/>
      </c>
      <c r="G174" s="142" t="str">
        <f>IF(AND(希望開始時刻マスタ!G174&gt;=シフト設定マスタ!$D$12,希望開始時刻マスタ!G174&lt;シフト設定マスタ!$E$12,$AH174="キッチン"),"A",IF(AND(希望開始時刻マスタ!G174&gt;=シフト設定マスタ!$D$13,希望開始時刻マスタ!G174&lt;シフト設定マスタ!$E$13,$AH174="キッチン"),"B",IF(AND(希望開始時刻マスタ!G174&gt;=シフト設定マスタ!$D$14,希望開始時刻マスタ!G174&lt;シフト設定マスタ!$E$14,$AH174="ホール"),"C",IF(AND(希望開始時刻マスタ!G174&gt;=シフト設定マスタ!$D$15,希望開始時刻マスタ!G174&lt;シフト設定マスタ!$E$15,$AH174="ホール"),"D",IF(希望開始時刻マスタ!G174="休み","休み","")))))</f>
        <v/>
      </c>
      <c r="H174" s="142" t="str">
        <f>IF(AND(希望開始時刻マスタ!H174&gt;=シフト設定マスタ!$D$12,希望開始時刻マスタ!H174&lt;シフト設定マスタ!$E$12,$AH174="キッチン"),"A",IF(AND(希望開始時刻マスタ!H174&gt;=シフト設定マスタ!$D$13,希望開始時刻マスタ!H174&lt;シフト設定マスタ!$E$13,$AH174="キッチン"),"B",IF(AND(希望開始時刻マスタ!H174&gt;=シフト設定マスタ!$D$14,希望開始時刻マスタ!H174&lt;シフト設定マスタ!$E$14,$AH174="ホール"),"C",IF(AND(希望開始時刻マスタ!H174&gt;=シフト設定マスタ!$D$15,希望開始時刻マスタ!H174&lt;シフト設定マスタ!$E$15,$AH174="ホール"),"D",IF(希望開始時刻マスタ!H174="休み","休み","")))))</f>
        <v/>
      </c>
      <c r="I174" s="142" t="str">
        <f>IF(AND(希望開始時刻マスタ!I174&gt;=シフト設定マスタ!$D$12,希望開始時刻マスタ!I174&lt;シフト設定マスタ!$E$12,$AH174="キッチン"),"A",IF(AND(希望開始時刻マスタ!I174&gt;=シフト設定マスタ!$D$13,希望開始時刻マスタ!I174&lt;シフト設定マスタ!$E$13,$AH174="キッチン"),"B",IF(AND(希望開始時刻マスタ!I174&gt;=シフト設定マスタ!$D$14,希望開始時刻マスタ!I174&lt;シフト設定マスタ!$E$14,$AH174="ホール"),"C",IF(AND(希望開始時刻マスタ!I174&gt;=シフト設定マスタ!$D$15,希望開始時刻マスタ!I174&lt;シフト設定マスタ!$E$15,$AH174="ホール"),"D",IF(希望開始時刻マスタ!I174="休み","休み","")))))</f>
        <v/>
      </c>
      <c r="J174" s="142" t="str">
        <f>IF(AND(希望開始時刻マスタ!J174&gt;=シフト設定マスタ!$D$12,希望開始時刻マスタ!J174&lt;シフト設定マスタ!$E$12,$AH174="キッチン"),"A",IF(AND(希望開始時刻マスタ!J174&gt;=シフト設定マスタ!$D$13,希望開始時刻マスタ!J174&lt;シフト設定マスタ!$E$13,$AH174="キッチン"),"B",IF(AND(希望開始時刻マスタ!J174&gt;=シフト設定マスタ!$D$14,希望開始時刻マスタ!J174&lt;シフト設定マスタ!$E$14,$AH174="ホール"),"C",IF(AND(希望開始時刻マスタ!J174&gt;=シフト設定マスタ!$D$15,希望開始時刻マスタ!J174&lt;シフト設定マスタ!$E$15,$AH174="ホール"),"D",IF(希望開始時刻マスタ!J174="休み","休み","")))))</f>
        <v/>
      </c>
      <c r="K174" s="142" t="str">
        <f>IF(AND(希望開始時刻マスタ!K174&gt;=シフト設定マスタ!$D$12,希望開始時刻マスタ!K174&lt;シフト設定マスタ!$E$12,$AH174="キッチン"),"A",IF(AND(希望開始時刻マスタ!K174&gt;=シフト設定マスタ!$D$13,希望開始時刻マスタ!K174&lt;シフト設定マスタ!$E$13,$AH174="キッチン"),"B",IF(AND(希望開始時刻マスタ!K174&gt;=シフト設定マスタ!$D$14,希望開始時刻マスタ!K174&lt;シフト設定マスタ!$E$14,$AH174="ホール"),"C",IF(AND(希望開始時刻マスタ!K174&gt;=シフト設定マスタ!$D$15,希望開始時刻マスタ!K174&lt;シフト設定マスタ!$E$15,$AH174="ホール"),"D",IF(希望開始時刻マスタ!K174="休み","休み","")))))</f>
        <v/>
      </c>
      <c r="L174" s="142" t="str">
        <f>IF(AND(希望開始時刻マスタ!L174&gt;=シフト設定マスタ!$D$12,希望開始時刻マスタ!L174&lt;シフト設定マスタ!$E$12,$AH174="キッチン"),"A",IF(AND(希望開始時刻マスタ!L174&gt;=シフト設定マスタ!$D$13,希望開始時刻マスタ!L174&lt;シフト設定マスタ!$E$13,$AH174="キッチン"),"B",IF(AND(希望開始時刻マスタ!L174&gt;=シフト設定マスタ!$D$14,希望開始時刻マスタ!L174&lt;シフト設定マスタ!$E$14,$AH174="ホール"),"C",IF(AND(希望開始時刻マスタ!L174&gt;=シフト設定マスタ!$D$15,希望開始時刻マスタ!L174&lt;シフト設定マスタ!$E$15,$AH174="ホール"),"D",IF(希望開始時刻マスタ!L174="休み","休み","")))))</f>
        <v/>
      </c>
      <c r="M174" s="142" t="str">
        <f>IF(AND(希望開始時刻マスタ!M174&gt;=シフト設定マスタ!$D$12,希望開始時刻マスタ!M174&lt;シフト設定マスタ!$E$12,$AH174="キッチン"),"A",IF(AND(希望開始時刻マスタ!M174&gt;=シフト設定マスタ!$D$13,希望開始時刻マスタ!M174&lt;シフト設定マスタ!$E$13,$AH174="キッチン"),"B",IF(AND(希望開始時刻マスタ!M174&gt;=シフト設定マスタ!$D$14,希望開始時刻マスタ!M174&lt;シフト設定マスタ!$E$14,$AH174="ホール"),"C",IF(AND(希望開始時刻マスタ!M174&gt;=シフト設定マスタ!$D$15,希望開始時刻マスタ!M174&lt;シフト設定マスタ!$E$15,$AH174="ホール"),"D",IF(希望開始時刻マスタ!M174="休み","休み","")))))</f>
        <v/>
      </c>
      <c r="N174" s="142" t="str">
        <f>IF(AND(希望開始時刻マスタ!N174&gt;=シフト設定マスタ!$D$12,希望開始時刻マスタ!N174&lt;シフト設定マスタ!$E$12,$AH174="キッチン"),"A",IF(AND(希望開始時刻マスタ!N174&gt;=シフト設定マスタ!$D$13,希望開始時刻マスタ!N174&lt;シフト設定マスタ!$E$13,$AH174="キッチン"),"B",IF(AND(希望開始時刻マスタ!N174&gt;=シフト設定マスタ!$D$14,希望開始時刻マスタ!N174&lt;シフト設定マスタ!$E$14,$AH174="ホール"),"C",IF(AND(希望開始時刻マスタ!N174&gt;=シフト設定マスタ!$D$15,希望開始時刻マスタ!N174&lt;シフト設定マスタ!$E$15,$AH174="ホール"),"D",IF(希望開始時刻マスタ!N174="休み","休み","")))))</f>
        <v/>
      </c>
      <c r="O174" s="142" t="str">
        <f>IF(AND(希望開始時刻マスタ!O174&gt;=シフト設定マスタ!$D$12,希望開始時刻マスタ!O174&lt;シフト設定マスタ!$E$12,$AH174="キッチン"),"A",IF(AND(希望開始時刻マスタ!O174&gt;=シフト設定マスタ!$D$13,希望開始時刻マスタ!O174&lt;シフト設定マスタ!$E$13,$AH174="キッチン"),"B",IF(AND(希望開始時刻マスタ!O174&gt;=シフト設定マスタ!$D$14,希望開始時刻マスタ!O174&lt;シフト設定マスタ!$E$14,$AH174="ホール"),"C",IF(AND(希望開始時刻マスタ!O174&gt;=シフト設定マスタ!$D$15,希望開始時刻マスタ!O174&lt;シフト設定マスタ!$E$15,$AH174="ホール"),"D",IF(希望開始時刻マスタ!O174="休み","休み","")))))</f>
        <v/>
      </c>
      <c r="P174" s="142" t="str">
        <f>IF(AND(希望開始時刻マスタ!P174&gt;=シフト設定マスタ!$D$12,希望開始時刻マスタ!P174&lt;シフト設定マスタ!$E$12,$AH174="キッチン"),"A",IF(AND(希望開始時刻マスタ!P174&gt;=シフト設定マスタ!$D$13,希望開始時刻マスタ!P174&lt;シフト設定マスタ!$E$13,$AH174="キッチン"),"B",IF(AND(希望開始時刻マスタ!P174&gt;=シフト設定マスタ!$D$14,希望開始時刻マスタ!P174&lt;シフト設定マスタ!$E$14,$AH174="ホール"),"C",IF(AND(希望開始時刻マスタ!P174&gt;=シフト設定マスタ!$D$15,希望開始時刻マスタ!P174&lt;シフト設定マスタ!$E$15,$AH174="ホール"),"D",IF(希望開始時刻マスタ!P174="休み","休み","")))))</f>
        <v/>
      </c>
      <c r="Q174" s="142" t="str">
        <f>IF(AND(希望開始時刻マスタ!Q174&gt;=シフト設定マスタ!$D$12,希望開始時刻マスタ!Q174&lt;シフト設定マスタ!$E$12,$AH174="キッチン"),"A",IF(AND(希望開始時刻マスタ!Q174&gt;=シフト設定マスタ!$D$13,希望開始時刻マスタ!Q174&lt;シフト設定マスタ!$E$13,$AH174="キッチン"),"B",IF(AND(希望開始時刻マスタ!Q174&gt;=シフト設定マスタ!$D$14,希望開始時刻マスタ!Q174&lt;シフト設定マスタ!$E$14,$AH174="ホール"),"C",IF(AND(希望開始時刻マスタ!Q174&gt;=シフト設定マスタ!$D$15,希望開始時刻マスタ!Q174&lt;シフト設定マスタ!$E$15,$AH174="ホール"),"D",IF(希望開始時刻マスタ!Q174="休み","休み","")))))</f>
        <v/>
      </c>
      <c r="R174" s="142" t="str">
        <f>IF(AND(希望開始時刻マスタ!R174&gt;=シフト設定マスタ!$D$12,希望開始時刻マスタ!R174&lt;シフト設定マスタ!$E$12,$AH174="キッチン"),"A",IF(AND(希望開始時刻マスタ!R174&gt;=シフト設定マスタ!$D$13,希望開始時刻マスタ!R174&lt;シフト設定マスタ!$E$13,$AH174="キッチン"),"B",IF(AND(希望開始時刻マスタ!R174&gt;=シフト設定マスタ!$D$14,希望開始時刻マスタ!R174&lt;シフト設定マスタ!$E$14,$AH174="ホール"),"C",IF(AND(希望開始時刻マスタ!R174&gt;=シフト設定マスタ!$D$15,希望開始時刻マスタ!R174&lt;シフト設定マスタ!$E$15,$AH174="ホール"),"D",IF(希望開始時刻マスタ!R174="休み","休み","")))))</f>
        <v/>
      </c>
      <c r="S174" s="142" t="str">
        <f>IF(AND(希望開始時刻マスタ!S174&gt;=シフト設定マスタ!$D$12,希望開始時刻マスタ!S174&lt;シフト設定マスタ!$E$12,$AH174="キッチン"),"A",IF(AND(希望開始時刻マスタ!S174&gt;=シフト設定マスタ!$D$13,希望開始時刻マスタ!S174&lt;シフト設定マスタ!$E$13,$AH174="キッチン"),"B",IF(AND(希望開始時刻マスタ!S174&gt;=シフト設定マスタ!$D$14,希望開始時刻マスタ!S174&lt;シフト設定マスタ!$E$14,$AH174="ホール"),"C",IF(AND(希望開始時刻マスタ!S174&gt;=シフト設定マスタ!$D$15,希望開始時刻マスタ!S174&lt;シフト設定マスタ!$E$15,$AH174="ホール"),"D",IF(希望開始時刻マスタ!S174="休み","休み","")))))</f>
        <v/>
      </c>
      <c r="T174" s="142" t="str">
        <f>IF(AND(希望開始時刻マスタ!T174&gt;=シフト設定マスタ!$D$12,希望開始時刻マスタ!T174&lt;シフト設定マスタ!$E$12,$AH174="キッチン"),"A",IF(AND(希望開始時刻マスタ!T174&gt;=シフト設定マスタ!$D$13,希望開始時刻マスタ!T174&lt;シフト設定マスタ!$E$13,$AH174="キッチン"),"B",IF(AND(希望開始時刻マスタ!T174&gt;=シフト設定マスタ!$D$14,希望開始時刻マスタ!T174&lt;シフト設定マスタ!$E$14,$AH174="ホール"),"C",IF(AND(希望開始時刻マスタ!T174&gt;=シフト設定マスタ!$D$15,希望開始時刻マスタ!T174&lt;シフト設定マスタ!$E$15,$AH174="ホール"),"D",IF(希望開始時刻マスタ!T174="休み","休み","")))))</f>
        <v/>
      </c>
      <c r="U174" s="142" t="str">
        <f>IF(AND(希望開始時刻マスタ!U174&gt;=シフト設定マスタ!$D$12,希望開始時刻マスタ!U174&lt;シフト設定マスタ!$E$12,$AH174="キッチン"),"A",IF(AND(希望開始時刻マスタ!U174&gt;=シフト設定マスタ!$D$13,希望開始時刻マスタ!U174&lt;シフト設定マスタ!$E$13,$AH174="キッチン"),"B",IF(AND(希望開始時刻マスタ!U174&gt;=シフト設定マスタ!$D$14,希望開始時刻マスタ!U174&lt;シフト設定マスタ!$E$14,$AH174="ホール"),"C",IF(AND(希望開始時刻マスタ!U174&gt;=シフト設定マスタ!$D$15,希望開始時刻マスタ!U174&lt;シフト設定マスタ!$E$15,$AH174="ホール"),"D",IF(希望開始時刻マスタ!U174="休み","休み","")))))</f>
        <v/>
      </c>
      <c r="V174" s="142" t="str">
        <f>IF(AND(希望開始時刻マスタ!V174&gt;=シフト設定マスタ!$D$12,希望開始時刻マスタ!V174&lt;シフト設定マスタ!$E$12,$AH174="キッチン"),"A",IF(AND(希望開始時刻マスタ!V174&gt;=シフト設定マスタ!$D$13,希望開始時刻マスタ!V174&lt;シフト設定マスタ!$E$13,$AH174="キッチン"),"B",IF(AND(希望開始時刻マスタ!V174&gt;=シフト設定マスタ!$D$14,希望開始時刻マスタ!V174&lt;シフト設定マスタ!$E$14,$AH174="ホール"),"C",IF(AND(希望開始時刻マスタ!V174&gt;=シフト設定マスタ!$D$15,希望開始時刻マスタ!V174&lt;シフト設定マスタ!$E$15,$AH174="ホール"),"D",IF(希望開始時刻マスタ!V174="休み","休み","")))))</f>
        <v/>
      </c>
      <c r="W174" s="142" t="str">
        <f>IF(AND(希望開始時刻マスタ!W174&gt;=シフト設定マスタ!$D$12,希望開始時刻マスタ!W174&lt;シフト設定マスタ!$E$12,$AH174="キッチン"),"A",IF(AND(希望開始時刻マスタ!W174&gt;=シフト設定マスタ!$D$13,希望開始時刻マスタ!W174&lt;シフト設定マスタ!$E$13,$AH174="キッチン"),"B",IF(AND(希望開始時刻マスタ!W174&gt;=シフト設定マスタ!$D$14,希望開始時刻マスタ!W174&lt;シフト設定マスタ!$E$14,$AH174="ホール"),"C",IF(AND(希望開始時刻マスタ!W174&gt;=シフト設定マスタ!$D$15,希望開始時刻マスタ!W174&lt;シフト設定マスタ!$E$15,$AH174="ホール"),"D",IF(希望開始時刻マスタ!W174="休み","休み","")))))</f>
        <v/>
      </c>
      <c r="X174" s="142" t="str">
        <f>IF(AND(希望開始時刻マスタ!X174&gt;=シフト設定マスタ!$D$12,希望開始時刻マスタ!X174&lt;シフト設定マスタ!$E$12,$AH174="キッチン"),"A",IF(AND(希望開始時刻マスタ!X174&gt;=シフト設定マスタ!$D$13,希望開始時刻マスタ!X174&lt;シフト設定マスタ!$E$13,$AH174="キッチン"),"B",IF(AND(希望開始時刻マスタ!X174&gt;=シフト設定マスタ!$D$14,希望開始時刻マスタ!X174&lt;シフト設定マスタ!$E$14,$AH174="ホール"),"C",IF(AND(希望開始時刻マスタ!X174&gt;=シフト設定マスタ!$D$15,希望開始時刻マスタ!X174&lt;シフト設定マスタ!$E$15,$AH174="ホール"),"D",IF(希望開始時刻マスタ!X174="休み","休み","")))))</f>
        <v/>
      </c>
      <c r="Y174" s="142" t="str">
        <f>IF(AND(希望開始時刻マスタ!Y174&gt;=シフト設定マスタ!$D$12,希望開始時刻マスタ!Y174&lt;シフト設定マスタ!$E$12,$AH174="キッチン"),"A",IF(AND(希望開始時刻マスタ!Y174&gt;=シフト設定マスタ!$D$13,希望開始時刻マスタ!Y174&lt;シフト設定マスタ!$E$13,$AH174="キッチン"),"B",IF(AND(希望開始時刻マスタ!Y174&gt;=シフト設定マスタ!$D$14,希望開始時刻マスタ!Y174&lt;シフト設定マスタ!$E$14,$AH174="ホール"),"C",IF(AND(希望開始時刻マスタ!Y174&gt;=シフト設定マスタ!$D$15,希望開始時刻マスタ!Y174&lt;シフト設定マスタ!$E$15,$AH174="ホール"),"D",IF(希望開始時刻マスタ!Y174="休み","休み","")))))</f>
        <v/>
      </c>
      <c r="Z174" s="142" t="str">
        <f>IF(AND(希望開始時刻マスタ!Z174&gt;=シフト設定マスタ!$D$12,希望開始時刻マスタ!Z174&lt;シフト設定マスタ!$E$12,$AH174="キッチン"),"A",IF(AND(希望開始時刻マスタ!Z174&gt;=シフト設定マスタ!$D$13,希望開始時刻マスタ!Z174&lt;シフト設定マスタ!$E$13,$AH174="キッチン"),"B",IF(AND(希望開始時刻マスタ!Z174&gt;=シフト設定マスタ!$D$14,希望開始時刻マスタ!Z174&lt;シフト設定マスタ!$E$14,$AH174="ホール"),"C",IF(AND(希望開始時刻マスタ!Z174&gt;=シフト設定マスタ!$D$15,希望開始時刻マスタ!Z174&lt;シフト設定マスタ!$E$15,$AH174="ホール"),"D",IF(希望開始時刻マスタ!Z174="休み","休み","")))))</f>
        <v/>
      </c>
      <c r="AA174" s="142" t="str">
        <f>IF(AND(希望開始時刻マスタ!AA174&gt;=シフト設定マスタ!$D$12,希望開始時刻マスタ!AA174&lt;シフト設定マスタ!$E$12,$AH174="キッチン"),"A",IF(AND(希望開始時刻マスタ!AA174&gt;=シフト設定マスタ!$D$13,希望開始時刻マスタ!AA174&lt;シフト設定マスタ!$E$13,$AH174="キッチン"),"B",IF(AND(希望開始時刻マスタ!AA174&gt;=シフト設定マスタ!$D$14,希望開始時刻マスタ!AA174&lt;シフト設定マスタ!$E$14,$AH174="ホール"),"C",IF(AND(希望開始時刻マスタ!AA174&gt;=シフト設定マスタ!$D$15,希望開始時刻マスタ!AA174&lt;シフト設定マスタ!$E$15,$AH174="ホール"),"D",IF(希望開始時刻マスタ!AA174="休み","休み","")))))</f>
        <v/>
      </c>
      <c r="AB174" s="142" t="str">
        <f>IF(AND(希望開始時刻マスタ!AB174&gt;=シフト設定マスタ!$D$12,希望開始時刻マスタ!AB174&lt;シフト設定マスタ!$E$12,$AH174="キッチン"),"A",IF(AND(希望開始時刻マスタ!AB174&gt;=シフト設定マスタ!$D$13,希望開始時刻マスタ!AB174&lt;シフト設定マスタ!$E$13,$AH174="キッチン"),"B",IF(AND(希望開始時刻マスタ!AB174&gt;=シフト設定マスタ!$D$14,希望開始時刻マスタ!AB174&lt;シフト設定マスタ!$E$14,$AH174="ホール"),"C",IF(AND(希望開始時刻マスタ!AB174&gt;=シフト設定マスタ!$D$15,希望開始時刻マスタ!AB174&lt;シフト設定マスタ!$E$15,$AH174="ホール"),"D",IF(希望開始時刻マスタ!AB174="休み","休み","")))))</f>
        <v/>
      </c>
      <c r="AC174" s="142" t="str">
        <f>IF(AND(希望開始時刻マスタ!AC174&gt;=シフト設定マスタ!$D$12,希望開始時刻マスタ!AC174&lt;シフト設定マスタ!$E$12,$AH174="キッチン"),"A",IF(AND(希望開始時刻マスタ!AC174&gt;=シフト設定マスタ!$D$13,希望開始時刻マスタ!AC174&lt;シフト設定マスタ!$E$13,$AH174="キッチン"),"B",IF(AND(希望開始時刻マスタ!AC174&gt;=シフト設定マスタ!$D$14,希望開始時刻マスタ!AC174&lt;シフト設定マスタ!$E$14,$AH174="ホール"),"C",IF(AND(希望開始時刻マスタ!AC174&gt;=シフト設定マスタ!$D$15,希望開始時刻マスタ!AC174&lt;シフト設定マスタ!$E$15,$AH174="ホール"),"D",IF(希望開始時刻マスタ!AC174="休み","休み","")))))</f>
        <v/>
      </c>
      <c r="AD174" s="142" t="str">
        <f>IF(AND(希望開始時刻マスタ!AD174&gt;=シフト設定マスタ!$D$12,希望開始時刻マスタ!AD174&lt;シフト設定マスタ!$E$12,$AH174="キッチン"),"A",IF(AND(希望開始時刻マスタ!AD174&gt;=シフト設定マスタ!$D$13,希望開始時刻マスタ!AD174&lt;シフト設定マスタ!$E$13,$AH174="キッチン"),"B",IF(AND(希望開始時刻マスタ!AD174&gt;=シフト設定マスタ!$D$14,希望開始時刻マスタ!AD174&lt;シフト設定マスタ!$E$14,$AH174="ホール"),"C",IF(AND(希望開始時刻マスタ!AD174&gt;=シフト設定マスタ!$D$15,希望開始時刻マスタ!AD174&lt;シフト設定マスタ!$E$15,$AH174="ホール"),"D",IF(希望開始時刻マスタ!AD174="休み","休み","")))))</f>
        <v/>
      </c>
      <c r="AE174" s="142" t="str">
        <f>IF(AND(希望開始時刻マスタ!AE174&gt;=シフト設定マスタ!$D$12,希望開始時刻マスタ!AE174&lt;シフト設定マスタ!$E$12,$AH174="キッチン"),"A",IF(AND(希望開始時刻マスタ!AE174&gt;=シフト設定マスタ!$D$13,希望開始時刻マスタ!AE174&lt;シフト設定マスタ!$E$13,$AH174="キッチン"),"B",IF(AND(希望開始時刻マスタ!AE174&gt;=シフト設定マスタ!$D$14,希望開始時刻マスタ!AE174&lt;シフト設定マスタ!$E$14,$AH174="ホール"),"C",IF(AND(希望開始時刻マスタ!AE174&gt;=シフト設定マスタ!$D$15,希望開始時刻マスタ!AE174&lt;シフト設定マスタ!$E$15,$AH174="ホール"),"D",IF(希望開始時刻マスタ!AE174="休み","休み","")))))</f>
        <v/>
      </c>
      <c r="AF174" s="142" t="str">
        <f>IF(AND(希望開始時刻マスタ!AF174&gt;=シフト設定マスタ!$D$12,希望開始時刻マスタ!AF174&lt;シフト設定マスタ!$E$12,$AH174="キッチン"),"A",IF(AND(希望開始時刻マスタ!AF174&gt;=シフト設定マスタ!$D$13,希望開始時刻マスタ!AF174&lt;シフト設定マスタ!$E$13,$AH174="キッチン"),"B",IF(AND(希望開始時刻マスタ!AF174&gt;=シフト設定マスタ!$D$14,希望開始時刻マスタ!AF174&lt;シフト設定マスタ!$E$14,$AH174="ホール"),"C",IF(AND(希望開始時刻マスタ!AF174&gt;=シフト設定マスタ!$D$15,希望開始時刻マスタ!AF174&lt;シフト設定マスタ!$E$15,$AH174="ホール"),"D",IF(希望開始時刻マスタ!AF174="休み","休み","")))))</f>
        <v/>
      </c>
      <c r="AG174" s="142" t="str">
        <f>IF(AND(希望開始時刻マスタ!AG174&gt;=シフト設定マスタ!$D$12,希望開始時刻マスタ!AG174&lt;シフト設定マスタ!$E$12,$AH174="キッチン"),"A",IF(AND(希望開始時刻マスタ!AG174&gt;=シフト設定マスタ!$D$13,希望開始時刻マスタ!AG174&lt;シフト設定マスタ!$E$13,$AH174="キッチン"),"B",IF(AND(希望開始時刻マスタ!AG174&gt;=シフト設定マスタ!$D$14,希望開始時刻マスタ!AG174&lt;シフト設定マスタ!$E$14,$AH174="ホール"),"C",IF(AND(希望開始時刻マスタ!AG174&gt;=シフト設定マスタ!$D$15,希望開始時刻マスタ!AG174&lt;シフト設定マスタ!$E$15,$AH174="ホール"),"D",IF(希望開始時刻マスタ!AG174="休み","休み","")))))</f>
        <v/>
      </c>
      <c r="AH174" s="143">
        <f>スタッフマスタ!L14</f>
        <v>0</v>
      </c>
    </row>
    <row r="175" spans="2:34" x14ac:dyDescent="0.4">
      <c r="B175" s="17" t="s">
        <v>62</v>
      </c>
      <c r="C175" s="142" t="str">
        <f>IF(AND(希望開始時刻マスタ!C175&gt;=シフト設定マスタ!$D$12,希望開始時刻マスタ!C175&lt;シフト設定マスタ!$E$12,$AH175="キッチン"),"A",IF(AND(希望開始時刻マスタ!C175&gt;=シフト設定マスタ!$D$13,希望開始時刻マスタ!C175&lt;シフト設定マスタ!$E$13,$AH175="キッチン"),"B",IF(AND(希望開始時刻マスタ!C175&gt;=シフト設定マスタ!$D$14,希望開始時刻マスタ!C175&lt;シフト設定マスタ!$E$14,$AH175="ホール"),"C",IF(AND(希望開始時刻マスタ!C175&gt;=シフト設定マスタ!$D$15,希望開始時刻マスタ!C175&lt;シフト設定マスタ!$E$15,$AH175="ホール"),"D",IF(希望開始時刻マスタ!C175="休み","休み","")))))</f>
        <v/>
      </c>
      <c r="D175" s="142" t="str">
        <f>IF(AND(希望開始時刻マスタ!D175&gt;=シフト設定マスタ!$D$12,希望開始時刻マスタ!D175&lt;シフト設定マスタ!$E$12,$AH175="キッチン"),"A",IF(AND(希望開始時刻マスタ!D175&gt;=シフト設定マスタ!$D$13,希望開始時刻マスタ!D175&lt;シフト設定マスタ!$E$13,$AH175="キッチン"),"B",IF(AND(希望開始時刻マスタ!D175&gt;=シフト設定マスタ!$D$14,希望開始時刻マスタ!D175&lt;シフト設定マスタ!$E$14,$AH175="ホール"),"C",IF(AND(希望開始時刻マスタ!D175&gt;=シフト設定マスタ!$D$15,希望開始時刻マスタ!D175&lt;シフト設定マスタ!$E$15,$AH175="ホール"),"D",IF(希望開始時刻マスタ!D175="休み","休み","")))))</f>
        <v/>
      </c>
      <c r="E175" s="142" t="str">
        <f>IF(AND(希望開始時刻マスタ!E175&gt;=シフト設定マスタ!$D$12,希望開始時刻マスタ!E175&lt;シフト設定マスタ!$E$12,$AH175="キッチン"),"A",IF(AND(希望開始時刻マスタ!E175&gt;=シフト設定マスタ!$D$13,希望開始時刻マスタ!E175&lt;シフト設定マスタ!$E$13,$AH175="キッチン"),"B",IF(AND(希望開始時刻マスタ!E175&gt;=シフト設定マスタ!$D$14,希望開始時刻マスタ!E175&lt;シフト設定マスタ!$E$14,$AH175="ホール"),"C",IF(AND(希望開始時刻マスタ!E175&gt;=シフト設定マスタ!$D$15,希望開始時刻マスタ!E175&lt;シフト設定マスタ!$E$15,$AH175="ホール"),"D",IF(希望開始時刻マスタ!E175="休み","休み","")))))</f>
        <v/>
      </c>
      <c r="F175" s="142" t="str">
        <f>IF(AND(希望開始時刻マスタ!F175&gt;=シフト設定マスタ!$D$12,希望開始時刻マスタ!F175&lt;シフト設定マスタ!$E$12,$AH175="キッチン"),"A",IF(AND(希望開始時刻マスタ!F175&gt;=シフト設定マスタ!$D$13,希望開始時刻マスタ!F175&lt;シフト設定マスタ!$E$13,$AH175="キッチン"),"B",IF(AND(希望開始時刻マスタ!F175&gt;=シフト設定マスタ!$D$14,希望開始時刻マスタ!F175&lt;シフト設定マスタ!$E$14,$AH175="ホール"),"C",IF(AND(希望開始時刻マスタ!F175&gt;=シフト設定マスタ!$D$15,希望開始時刻マスタ!F175&lt;シフト設定マスタ!$E$15,$AH175="ホール"),"D",IF(希望開始時刻マスタ!F175="休み","休み","")))))</f>
        <v/>
      </c>
      <c r="G175" s="142" t="str">
        <f>IF(AND(希望開始時刻マスタ!G175&gt;=シフト設定マスタ!$D$12,希望開始時刻マスタ!G175&lt;シフト設定マスタ!$E$12,$AH175="キッチン"),"A",IF(AND(希望開始時刻マスタ!G175&gt;=シフト設定マスタ!$D$13,希望開始時刻マスタ!G175&lt;シフト設定マスタ!$E$13,$AH175="キッチン"),"B",IF(AND(希望開始時刻マスタ!G175&gt;=シフト設定マスタ!$D$14,希望開始時刻マスタ!G175&lt;シフト設定マスタ!$E$14,$AH175="ホール"),"C",IF(AND(希望開始時刻マスタ!G175&gt;=シフト設定マスタ!$D$15,希望開始時刻マスタ!G175&lt;シフト設定マスタ!$E$15,$AH175="ホール"),"D",IF(希望開始時刻マスタ!G175="休み","休み","")))))</f>
        <v/>
      </c>
      <c r="H175" s="142" t="str">
        <f>IF(AND(希望開始時刻マスタ!H175&gt;=シフト設定マスタ!$D$12,希望開始時刻マスタ!H175&lt;シフト設定マスタ!$E$12,$AH175="キッチン"),"A",IF(AND(希望開始時刻マスタ!H175&gt;=シフト設定マスタ!$D$13,希望開始時刻マスタ!H175&lt;シフト設定マスタ!$E$13,$AH175="キッチン"),"B",IF(AND(希望開始時刻マスタ!H175&gt;=シフト設定マスタ!$D$14,希望開始時刻マスタ!H175&lt;シフト設定マスタ!$E$14,$AH175="ホール"),"C",IF(AND(希望開始時刻マスタ!H175&gt;=シフト設定マスタ!$D$15,希望開始時刻マスタ!H175&lt;シフト設定マスタ!$E$15,$AH175="ホール"),"D",IF(希望開始時刻マスタ!H175="休み","休み","")))))</f>
        <v/>
      </c>
      <c r="I175" s="142" t="str">
        <f>IF(AND(希望開始時刻マスタ!I175&gt;=シフト設定マスタ!$D$12,希望開始時刻マスタ!I175&lt;シフト設定マスタ!$E$12,$AH175="キッチン"),"A",IF(AND(希望開始時刻マスタ!I175&gt;=シフト設定マスタ!$D$13,希望開始時刻マスタ!I175&lt;シフト設定マスタ!$E$13,$AH175="キッチン"),"B",IF(AND(希望開始時刻マスタ!I175&gt;=シフト設定マスタ!$D$14,希望開始時刻マスタ!I175&lt;シフト設定マスタ!$E$14,$AH175="ホール"),"C",IF(AND(希望開始時刻マスタ!I175&gt;=シフト設定マスタ!$D$15,希望開始時刻マスタ!I175&lt;シフト設定マスタ!$E$15,$AH175="ホール"),"D",IF(希望開始時刻マスタ!I175="休み","休み","")))))</f>
        <v/>
      </c>
      <c r="J175" s="142" t="str">
        <f>IF(AND(希望開始時刻マスタ!J175&gt;=シフト設定マスタ!$D$12,希望開始時刻マスタ!J175&lt;シフト設定マスタ!$E$12,$AH175="キッチン"),"A",IF(AND(希望開始時刻マスタ!J175&gt;=シフト設定マスタ!$D$13,希望開始時刻マスタ!J175&lt;シフト設定マスタ!$E$13,$AH175="キッチン"),"B",IF(AND(希望開始時刻マスタ!J175&gt;=シフト設定マスタ!$D$14,希望開始時刻マスタ!J175&lt;シフト設定マスタ!$E$14,$AH175="ホール"),"C",IF(AND(希望開始時刻マスタ!J175&gt;=シフト設定マスタ!$D$15,希望開始時刻マスタ!J175&lt;シフト設定マスタ!$E$15,$AH175="ホール"),"D",IF(希望開始時刻マスタ!J175="休み","休み","")))))</f>
        <v/>
      </c>
      <c r="K175" s="142" t="str">
        <f>IF(AND(希望開始時刻マスタ!K175&gt;=シフト設定マスタ!$D$12,希望開始時刻マスタ!K175&lt;シフト設定マスタ!$E$12,$AH175="キッチン"),"A",IF(AND(希望開始時刻マスタ!K175&gt;=シフト設定マスタ!$D$13,希望開始時刻マスタ!K175&lt;シフト設定マスタ!$E$13,$AH175="キッチン"),"B",IF(AND(希望開始時刻マスタ!K175&gt;=シフト設定マスタ!$D$14,希望開始時刻マスタ!K175&lt;シフト設定マスタ!$E$14,$AH175="ホール"),"C",IF(AND(希望開始時刻マスタ!K175&gt;=シフト設定マスタ!$D$15,希望開始時刻マスタ!K175&lt;シフト設定マスタ!$E$15,$AH175="ホール"),"D",IF(希望開始時刻マスタ!K175="休み","休み","")))))</f>
        <v/>
      </c>
      <c r="L175" s="142" t="str">
        <f>IF(AND(希望開始時刻マスタ!L175&gt;=シフト設定マスタ!$D$12,希望開始時刻マスタ!L175&lt;シフト設定マスタ!$E$12,$AH175="キッチン"),"A",IF(AND(希望開始時刻マスタ!L175&gt;=シフト設定マスタ!$D$13,希望開始時刻マスタ!L175&lt;シフト設定マスタ!$E$13,$AH175="キッチン"),"B",IF(AND(希望開始時刻マスタ!L175&gt;=シフト設定マスタ!$D$14,希望開始時刻マスタ!L175&lt;シフト設定マスタ!$E$14,$AH175="ホール"),"C",IF(AND(希望開始時刻マスタ!L175&gt;=シフト設定マスタ!$D$15,希望開始時刻マスタ!L175&lt;シフト設定マスタ!$E$15,$AH175="ホール"),"D",IF(希望開始時刻マスタ!L175="休み","休み","")))))</f>
        <v/>
      </c>
      <c r="M175" s="142" t="str">
        <f>IF(AND(希望開始時刻マスタ!M175&gt;=シフト設定マスタ!$D$12,希望開始時刻マスタ!M175&lt;シフト設定マスタ!$E$12,$AH175="キッチン"),"A",IF(AND(希望開始時刻マスタ!M175&gt;=シフト設定マスタ!$D$13,希望開始時刻マスタ!M175&lt;シフト設定マスタ!$E$13,$AH175="キッチン"),"B",IF(AND(希望開始時刻マスタ!M175&gt;=シフト設定マスタ!$D$14,希望開始時刻マスタ!M175&lt;シフト設定マスタ!$E$14,$AH175="ホール"),"C",IF(AND(希望開始時刻マスタ!M175&gt;=シフト設定マスタ!$D$15,希望開始時刻マスタ!M175&lt;シフト設定マスタ!$E$15,$AH175="ホール"),"D",IF(希望開始時刻マスタ!M175="休み","休み","")))))</f>
        <v/>
      </c>
      <c r="N175" s="142" t="str">
        <f>IF(AND(希望開始時刻マスタ!N175&gt;=シフト設定マスタ!$D$12,希望開始時刻マスタ!N175&lt;シフト設定マスタ!$E$12,$AH175="キッチン"),"A",IF(AND(希望開始時刻マスタ!N175&gt;=シフト設定マスタ!$D$13,希望開始時刻マスタ!N175&lt;シフト設定マスタ!$E$13,$AH175="キッチン"),"B",IF(AND(希望開始時刻マスタ!N175&gt;=シフト設定マスタ!$D$14,希望開始時刻マスタ!N175&lt;シフト設定マスタ!$E$14,$AH175="ホール"),"C",IF(AND(希望開始時刻マスタ!N175&gt;=シフト設定マスタ!$D$15,希望開始時刻マスタ!N175&lt;シフト設定マスタ!$E$15,$AH175="ホール"),"D",IF(希望開始時刻マスタ!N175="休み","休み","")))))</f>
        <v/>
      </c>
      <c r="O175" s="142" t="str">
        <f>IF(AND(希望開始時刻マスタ!O175&gt;=シフト設定マスタ!$D$12,希望開始時刻マスタ!O175&lt;シフト設定マスタ!$E$12,$AH175="キッチン"),"A",IF(AND(希望開始時刻マスタ!O175&gt;=シフト設定マスタ!$D$13,希望開始時刻マスタ!O175&lt;シフト設定マスタ!$E$13,$AH175="キッチン"),"B",IF(AND(希望開始時刻マスタ!O175&gt;=シフト設定マスタ!$D$14,希望開始時刻マスタ!O175&lt;シフト設定マスタ!$E$14,$AH175="ホール"),"C",IF(AND(希望開始時刻マスタ!O175&gt;=シフト設定マスタ!$D$15,希望開始時刻マスタ!O175&lt;シフト設定マスタ!$E$15,$AH175="ホール"),"D",IF(希望開始時刻マスタ!O175="休み","休み","")))))</f>
        <v/>
      </c>
      <c r="P175" s="142" t="str">
        <f>IF(AND(希望開始時刻マスタ!P175&gt;=シフト設定マスタ!$D$12,希望開始時刻マスタ!P175&lt;シフト設定マスタ!$E$12,$AH175="キッチン"),"A",IF(AND(希望開始時刻マスタ!P175&gt;=シフト設定マスタ!$D$13,希望開始時刻マスタ!P175&lt;シフト設定マスタ!$E$13,$AH175="キッチン"),"B",IF(AND(希望開始時刻マスタ!P175&gt;=シフト設定マスタ!$D$14,希望開始時刻マスタ!P175&lt;シフト設定マスタ!$E$14,$AH175="ホール"),"C",IF(AND(希望開始時刻マスタ!P175&gt;=シフト設定マスタ!$D$15,希望開始時刻マスタ!P175&lt;シフト設定マスタ!$E$15,$AH175="ホール"),"D",IF(希望開始時刻マスタ!P175="休み","休み","")))))</f>
        <v/>
      </c>
      <c r="Q175" s="142" t="str">
        <f>IF(AND(希望開始時刻マスタ!Q175&gt;=シフト設定マスタ!$D$12,希望開始時刻マスタ!Q175&lt;シフト設定マスタ!$E$12,$AH175="キッチン"),"A",IF(AND(希望開始時刻マスタ!Q175&gt;=シフト設定マスタ!$D$13,希望開始時刻マスタ!Q175&lt;シフト設定マスタ!$E$13,$AH175="キッチン"),"B",IF(AND(希望開始時刻マスタ!Q175&gt;=シフト設定マスタ!$D$14,希望開始時刻マスタ!Q175&lt;シフト設定マスタ!$E$14,$AH175="ホール"),"C",IF(AND(希望開始時刻マスタ!Q175&gt;=シフト設定マスタ!$D$15,希望開始時刻マスタ!Q175&lt;シフト設定マスタ!$E$15,$AH175="ホール"),"D",IF(希望開始時刻マスタ!Q175="休み","休み","")))))</f>
        <v/>
      </c>
      <c r="R175" s="142" t="str">
        <f>IF(AND(希望開始時刻マスタ!R175&gt;=シフト設定マスタ!$D$12,希望開始時刻マスタ!R175&lt;シフト設定マスタ!$E$12,$AH175="キッチン"),"A",IF(AND(希望開始時刻マスタ!R175&gt;=シフト設定マスタ!$D$13,希望開始時刻マスタ!R175&lt;シフト設定マスタ!$E$13,$AH175="キッチン"),"B",IF(AND(希望開始時刻マスタ!R175&gt;=シフト設定マスタ!$D$14,希望開始時刻マスタ!R175&lt;シフト設定マスタ!$E$14,$AH175="ホール"),"C",IF(AND(希望開始時刻マスタ!R175&gt;=シフト設定マスタ!$D$15,希望開始時刻マスタ!R175&lt;シフト設定マスタ!$E$15,$AH175="ホール"),"D",IF(希望開始時刻マスタ!R175="休み","休み","")))))</f>
        <v/>
      </c>
      <c r="S175" s="142" t="str">
        <f>IF(AND(希望開始時刻マスタ!S175&gt;=シフト設定マスタ!$D$12,希望開始時刻マスタ!S175&lt;シフト設定マスタ!$E$12,$AH175="キッチン"),"A",IF(AND(希望開始時刻マスタ!S175&gt;=シフト設定マスタ!$D$13,希望開始時刻マスタ!S175&lt;シフト設定マスタ!$E$13,$AH175="キッチン"),"B",IF(AND(希望開始時刻マスタ!S175&gt;=シフト設定マスタ!$D$14,希望開始時刻マスタ!S175&lt;シフト設定マスタ!$E$14,$AH175="ホール"),"C",IF(AND(希望開始時刻マスタ!S175&gt;=シフト設定マスタ!$D$15,希望開始時刻マスタ!S175&lt;シフト設定マスタ!$E$15,$AH175="ホール"),"D",IF(希望開始時刻マスタ!S175="休み","休み","")))))</f>
        <v/>
      </c>
      <c r="T175" s="142" t="str">
        <f>IF(AND(希望開始時刻マスタ!T175&gt;=シフト設定マスタ!$D$12,希望開始時刻マスタ!T175&lt;シフト設定マスタ!$E$12,$AH175="キッチン"),"A",IF(AND(希望開始時刻マスタ!T175&gt;=シフト設定マスタ!$D$13,希望開始時刻マスタ!T175&lt;シフト設定マスタ!$E$13,$AH175="キッチン"),"B",IF(AND(希望開始時刻マスタ!T175&gt;=シフト設定マスタ!$D$14,希望開始時刻マスタ!T175&lt;シフト設定マスタ!$E$14,$AH175="ホール"),"C",IF(AND(希望開始時刻マスタ!T175&gt;=シフト設定マスタ!$D$15,希望開始時刻マスタ!T175&lt;シフト設定マスタ!$E$15,$AH175="ホール"),"D",IF(希望開始時刻マスタ!T175="休み","休み","")))))</f>
        <v/>
      </c>
      <c r="U175" s="142" t="str">
        <f>IF(AND(希望開始時刻マスタ!U175&gt;=シフト設定マスタ!$D$12,希望開始時刻マスタ!U175&lt;シフト設定マスタ!$E$12,$AH175="キッチン"),"A",IF(AND(希望開始時刻マスタ!U175&gt;=シフト設定マスタ!$D$13,希望開始時刻マスタ!U175&lt;シフト設定マスタ!$E$13,$AH175="キッチン"),"B",IF(AND(希望開始時刻マスタ!U175&gt;=シフト設定マスタ!$D$14,希望開始時刻マスタ!U175&lt;シフト設定マスタ!$E$14,$AH175="ホール"),"C",IF(AND(希望開始時刻マスタ!U175&gt;=シフト設定マスタ!$D$15,希望開始時刻マスタ!U175&lt;シフト設定マスタ!$E$15,$AH175="ホール"),"D",IF(希望開始時刻マスタ!U175="休み","休み","")))))</f>
        <v/>
      </c>
      <c r="V175" s="142" t="str">
        <f>IF(AND(希望開始時刻マスタ!V175&gt;=シフト設定マスタ!$D$12,希望開始時刻マスタ!V175&lt;シフト設定マスタ!$E$12,$AH175="キッチン"),"A",IF(AND(希望開始時刻マスタ!V175&gt;=シフト設定マスタ!$D$13,希望開始時刻マスタ!V175&lt;シフト設定マスタ!$E$13,$AH175="キッチン"),"B",IF(AND(希望開始時刻マスタ!V175&gt;=シフト設定マスタ!$D$14,希望開始時刻マスタ!V175&lt;シフト設定マスタ!$E$14,$AH175="ホール"),"C",IF(AND(希望開始時刻マスタ!V175&gt;=シフト設定マスタ!$D$15,希望開始時刻マスタ!V175&lt;シフト設定マスタ!$E$15,$AH175="ホール"),"D",IF(希望開始時刻マスタ!V175="休み","休み","")))))</f>
        <v/>
      </c>
      <c r="W175" s="142" t="str">
        <f>IF(AND(希望開始時刻マスタ!W175&gt;=シフト設定マスタ!$D$12,希望開始時刻マスタ!W175&lt;シフト設定マスタ!$E$12,$AH175="キッチン"),"A",IF(AND(希望開始時刻マスタ!W175&gt;=シフト設定マスタ!$D$13,希望開始時刻マスタ!W175&lt;シフト設定マスタ!$E$13,$AH175="キッチン"),"B",IF(AND(希望開始時刻マスタ!W175&gt;=シフト設定マスタ!$D$14,希望開始時刻マスタ!W175&lt;シフト設定マスタ!$E$14,$AH175="ホール"),"C",IF(AND(希望開始時刻マスタ!W175&gt;=シフト設定マスタ!$D$15,希望開始時刻マスタ!W175&lt;シフト設定マスタ!$E$15,$AH175="ホール"),"D",IF(希望開始時刻マスタ!W175="休み","休み","")))))</f>
        <v/>
      </c>
      <c r="X175" s="142" t="str">
        <f>IF(AND(希望開始時刻マスタ!X175&gt;=シフト設定マスタ!$D$12,希望開始時刻マスタ!X175&lt;シフト設定マスタ!$E$12,$AH175="キッチン"),"A",IF(AND(希望開始時刻マスタ!X175&gt;=シフト設定マスタ!$D$13,希望開始時刻マスタ!X175&lt;シフト設定マスタ!$E$13,$AH175="キッチン"),"B",IF(AND(希望開始時刻マスタ!X175&gt;=シフト設定マスタ!$D$14,希望開始時刻マスタ!X175&lt;シフト設定マスタ!$E$14,$AH175="ホール"),"C",IF(AND(希望開始時刻マスタ!X175&gt;=シフト設定マスタ!$D$15,希望開始時刻マスタ!X175&lt;シフト設定マスタ!$E$15,$AH175="ホール"),"D",IF(希望開始時刻マスタ!X175="休み","休み","")))))</f>
        <v/>
      </c>
      <c r="Y175" s="142" t="str">
        <f>IF(AND(希望開始時刻マスタ!Y175&gt;=シフト設定マスタ!$D$12,希望開始時刻マスタ!Y175&lt;シフト設定マスタ!$E$12,$AH175="キッチン"),"A",IF(AND(希望開始時刻マスタ!Y175&gt;=シフト設定マスタ!$D$13,希望開始時刻マスタ!Y175&lt;シフト設定マスタ!$E$13,$AH175="キッチン"),"B",IF(AND(希望開始時刻マスタ!Y175&gt;=シフト設定マスタ!$D$14,希望開始時刻マスタ!Y175&lt;シフト設定マスタ!$E$14,$AH175="ホール"),"C",IF(AND(希望開始時刻マスタ!Y175&gt;=シフト設定マスタ!$D$15,希望開始時刻マスタ!Y175&lt;シフト設定マスタ!$E$15,$AH175="ホール"),"D",IF(希望開始時刻マスタ!Y175="休み","休み","")))))</f>
        <v/>
      </c>
      <c r="Z175" s="142" t="str">
        <f>IF(AND(希望開始時刻マスタ!Z175&gt;=シフト設定マスタ!$D$12,希望開始時刻マスタ!Z175&lt;シフト設定マスタ!$E$12,$AH175="キッチン"),"A",IF(AND(希望開始時刻マスタ!Z175&gt;=シフト設定マスタ!$D$13,希望開始時刻マスタ!Z175&lt;シフト設定マスタ!$E$13,$AH175="キッチン"),"B",IF(AND(希望開始時刻マスタ!Z175&gt;=シフト設定マスタ!$D$14,希望開始時刻マスタ!Z175&lt;シフト設定マスタ!$E$14,$AH175="ホール"),"C",IF(AND(希望開始時刻マスタ!Z175&gt;=シフト設定マスタ!$D$15,希望開始時刻マスタ!Z175&lt;シフト設定マスタ!$E$15,$AH175="ホール"),"D",IF(希望開始時刻マスタ!Z175="休み","休み","")))))</f>
        <v/>
      </c>
      <c r="AA175" s="142" t="str">
        <f>IF(AND(希望開始時刻マスタ!AA175&gt;=シフト設定マスタ!$D$12,希望開始時刻マスタ!AA175&lt;シフト設定マスタ!$E$12,$AH175="キッチン"),"A",IF(AND(希望開始時刻マスタ!AA175&gt;=シフト設定マスタ!$D$13,希望開始時刻マスタ!AA175&lt;シフト設定マスタ!$E$13,$AH175="キッチン"),"B",IF(AND(希望開始時刻マスタ!AA175&gt;=シフト設定マスタ!$D$14,希望開始時刻マスタ!AA175&lt;シフト設定マスタ!$E$14,$AH175="ホール"),"C",IF(AND(希望開始時刻マスタ!AA175&gt;=シフト設定マスタ!$D$15,希望開始時刻マスタ!AA175&lt;シフト設定マスタ!$E$15,$AH175="ホール"),"D",IF(希望開始時刻マスタ!AA175="休み","休み","")))))</f>
        <v/>
      </c>
      <c r="AB175" s="142" t="str">
        <f>IF(AND(希望開始時刻マスタ!AB175&gt;=シフト設定マスタ!$D$12,希望開始時刻マスタ!AB175&lt;シフト設定マスタ!$E$12,$AH175="キッチン"),"A",IF(AND(希望開始時刻マスタ!AB175&gt;=シフト設定マスタ!$D$13,希望開始時刻マスタ!AB175&lt;シフト設定マスタ!$E$13,$AH175="キッチン"),"B",IF(AND(希望開始時刻マスタ!AB175&gt;=シフト設定マスタ!$D$14,希望開始時刻マスタ!AB175&lt;シフト設定マスタ!$E$14,$AH175="ホール"),"C",IF(AND(希望開始時刻マスタ!AB175&gt;=シフト設定マスタ!$D$15,希望開始時刻マスタ!AB175&lt;シフト設定マスタ!$E$15,$AH175="ホール"),"D",IF(希望開始時刻マスタ!AB175="休み","休み","")))))</f>
        <v/>
      </c>
      <c r="AC175" s="142" t="str">
        <f>IF(AND(希望開始時刻マスタ!AC175&gt;=シフト設定マスタ!$D$12,希望開始時刻マスタ!AC175&lt;シフト設定マスタ!$E$12,$AH175="キッチン"),"A",IF(AND(希望開始時刻マスタ!AC175&gt;=シフト設定マスタ!$D$13,希望開始時刻マスタ!AC175&lt;シフト設定マスタ!$E$13,$AH175="キッチン"),"B",IF(AND(希望開始時刻マスタ!AC175&gt;=シフト設定マスタ!$D$14,希望開始時刻マスタ!AC175&lt;シフト設定マスタ!$E$14,$AH175="ホール"),"C",IF(AND(希望開始時刻マスタ!AC175&gt;=シフト設定マスタ!$D$15,希望開始時刻マスタ!AC175&lt;シフト設定マスタ!$E$15,$AH175="ホール"),"D",IF(希望開始時刻マスタ!AC175="休み","休み","")))))</f>
        <v/>
      </c>
      <c r="AD175" s="142" t="str">
        <f>IF(AND(希望開始時刻マスタ!AD175&gt;=シフト設定マスタ!$D$12,希望開始時刻マスタ!AD175&lt;シフト設定マスタ!$E$12,$AH175="キッチン"),"A",IF(AND(希望開始時刻マスタ!AD175&gt;=シフト設定マスタ!$D$13,希望開始時刻マスタ!AD175&lt;シフト設定マスタ!$E$13,$AH175="キッチン"),"B",IF(AND(希望開始時刻マスタ!AD175&gt;=シフト設定マスタ!$D$14,希望開始時刻マスタ!AD175&lt;シフト設定マスタ!$E$14,$AH175="ホール"),"C",IF(AND(希望開始時刻マスタ!AD175&gt;=シフト設定マスタ!$D$15,希望開始時刻マスタ!AD175&lt;シフト設定マスタ!$E$15,$AH175="ホール"),"D",IF(希望開始時刻マスタ!AD175="休み","休み","")))))</f>
        <v/>
      </c>
      <c r="AE175" s="142" t="str">
        <f>IF(AND(希望開始時刻マスタ!AE175&gt;=シフト設定マスタ!$D$12,希望開始時刻マスタ!AE175&lt;シフト設定マスタ!$E$12,$AH175="キッチン"),"A",IF(AND(希望開始時刻マスタ!AE175&gt;=シフト設定マスタ!$D$13,希望開始時刻マスタ!AE175&lt;シフト設定マスタ!$E$13,$AH175="キッチン"),"B",IF(AND(希望開始時刻マスタ!AE175&gt;=シフト設定マスタ!$D$14,希望開始時刻マスタ!AE175&lt;シフト設定マスタ!$E$14,$AH175="ホール"),"C",IF(AND(希望開始時刻マスタ!AE175&gt;=シフト設定マスタ!$D$15,希望開始時刻マスタ!AE175&lt;シフト設定マスタ!$E$15,$AH175="ホール"),"D",IF(希望開始時刻マスタ!AE175="休み","休み","")))))</f>
        <v/>
      </c>
      <c r="AF175" s="142" t="str">
        <f>IF(AND(希望開始時刻マスタ!AF175&gt;=シフト設定マスタ!$D$12,希望開始時刻マスタ!AF175&lt;シフト設定マスタ!$E$12,$AH175="キッチン"),"A",IF(AND(希望開始時刻マスタ!AF175&gt;=シフト設定マスタ!$D$13,希望開始時刻マスタ!AF175&lt;シフト設定マスタ!$E$13,$AH175="キッチン"),"B",IF(AND(希望開始時刻マスタ!AF175&gt;=シフト設定マスタ!$D$14,希望開始時刻マスタ!AF175&lt;シフト設定マスタ!$E$14,$AH175="ホール"),"C",IF(AND(希望開始時刻マスタ!AF175&gt;=シフト設定マスタ!$D$15,希望開始時刻マスタ!AF175&lt;シフト設定マスタ!$E$15,$AH175="ホール"),"D",IF(希望開始時刻マスタ!AF175="休み","休み","")))))</f>
        <v/>
      </c>
      <c r="AG175" s="142" t="str">
        <f>IF(AND(希望開始時刻マスタ!AG175&gt;=シフト設定マスタ!$D$12,希望開始時刻マスタ!AG175&lt;シフト設定マスタ!$E$12,$AH175="キッチン"),"A",IF(AND(希望開始時刻マスタ!AG175&gt;=シフト設定マスタ!$D$13,希望開始時刻マスタ!AG175&lt;シフト設定マスタ!$E$13,$AH175="キッチン"),"B",IF(AND(希望開始時刻マスタ!AG175&gt;=シフト設定マスタ!$D$14,希望開始時刻マスタ!AG175&lt;シフト設定マスタ!$E$14,$AH175="ホール"),"C",IF(AND(希望開始時刻マスタ!AG175&gt;=シフト設定マスタ!$D$15,希望開始時刻マスタ!AG175&lt;シフト設定マスタ!$E$15,$AH175="ホール"),"D",IF(希望開始時刻マスタ!AG175="休み","休み","")))))</f>
        <v/>
      </c>
      <c r="AH175" s="143">
        <f>スタッフマスタ!L15</f>
        <v>0</v>
      </c>
    </row>
    <row r="176" spans="2:34" x14ac:dyDescent="0.4">
      <c r="B176" s="17" t="s">
        <v>63</v>
      </c>
      <c r="C176" s="142" t="str">
        <f>IF(AND(希望開始時刻マスタ!C176&gt;=シフト設定マスタ!$D$12,希望開始時刻マスタ!C176&lt;シフト設定マスタ!$E$12,$AH176="キッチン"),"A",IF(AND(希望開始時刻マスタ!C176&gt;=シフト設定マスタ!$D$13,希望開始時刻マスタ!C176&lt;シフト設定マスタ!$E$13,$AH176="キッチン"),"B",IF(AND(希望開始時刻マスタ!C176&gt;=シフト設定マスタ!$D$14,希望開始時刻マスタ!C176&lt;シフト設定マスタ!$E$14,$AH176="ホール"),"C",IF(AND(希望開始時刻マスタ!C176&gt;=シフト設定マスタ!$D$15,希望開始時刻マスタ!C176&lt;シフト設定マスタ!$E$15,$AH176="ホール"),"D",IF(希望開始時刻マスタ!C176="休み","休み","")))))</f>
        <v/>
      </c>
      <c r="D176" s="142" t="str">
        <f>IF(AND(希望開始時刻マスタ!D176&gt;=シフト設定マスタ!$D$12,希望開始時刻マスタ!D176&lt;シフト設定マスタ!$E$12,$AH176="キッチン"),"A",IF(AND(希望開始時刻マスタ!D176&gt;=シフト設定マスタ!$D$13,希望開始時刻マスタ!D176&lt;シフト設定マスタ!$E$13,$AH176="キッチン"),"B",IF(AND(希望開始時刻マスタ!D176&gt;=シフト設定マスタ!$D$14,希望開始時刻マスタ!D176&lt;シフト設定マスタ!$E$14,$AH176="ホール"),"C",IF(AND(希望開始時刻マスタ!D176&gt;=シフト設定マスタ!$D$15,希望開始時刻マスタ!D176&lt;シフト設定マスタ!$E$15,$AH176="ホール"),"D",IF(希望開始時刻マスタ!D176="休み","休み","")))))</f>
        <v/>
      </c>
      <c r="E176" s="142" t="str">
        <f>IF(AND(希望開始時刻マスタ!E176&gt;=シフト設定マスタ!$D$12,希望開始時刻マスタ!E176&lt;シフト設定マスタ!$E$12,$AH176="キッチン"),"A",IF(AND(希望開始時刻マスタ!E176&gt;=シフト設定マスタ!$D$13,希望開始時刻マスタ!E176&lt;シフト設定マスタ!$E$13,$AH176="キッチン"),"B",IF(AND(希望開始時刻マスタ!E176&gt;=シフト設定マスタ!$D$14,希望開始時刻マスタ!E176&lt;シフト設定マスタ!$E$14,$AH176="ホール"),"C",IF(AND(希望開始時刻マスタ!E176&gt;=シフト設定マスタ!$D$15,希望開始時刻マスタ!E176&lt;シフト設定マスタ!$E$15,$AH176="ホール"),"D",IF(希望開始時刻マスタ!E176="休み","休み","")))))</f>
        <v/>
      </c>
      <c r="F176" s="142" t="str">
        <f>IF(AND(希望開始時刻マスタ!F176&gt;=シフト設定マスタ!$D$12,希望開始時刻マスタ!F176&lt;シフト設定マスタ!$E$12,$AH176="キッチン"),"A",IF(AND(希望開始時刻マスタ!F176&gt;=シフト設定マスタ!$D$13,希望開始時刻マスタ!F176&lt;シフト設定マスタ!$E$13,$AH176="キッチン"),"B",IF(AND(希望開始時刻マスタ!F176&gt;=シフト設定マスタ!$D$14,希望開始時刻マスタ!F176&lt;シフト設定マスタ!$E$14,$AH176="ホール"),"C",IF(AND(希望開始時刻マスタ!F176&gt;=シフト設定マスタ!$D$15,希望開始時刻マスタ!F176&lt;シフト設定マスタ!$E$15,$AH176="ホール"),"D",IF(希望開始時刻マスタ!F176="休み","休み","")))))</f>
        <v/>
      </c>
      <c r="G176" s="142" t="str">
        <f>IF(AND(希望開始時刻マスタ!G176&gt;=シフト設定マスタ!$D$12,希望開始時刻マスタ!G176&lt;シフト設定マスタ!$E$12,$AH176="キッチン"),"A",IF(AND(希望開始時刻マスタ!G176&gt;=シフト設定マスタ!$D$13,希望開始時刻マスタ!G176&lt;シフト設定マスタ!$E$13,$AH176="キッチン"),"B",IF(AND(希望開始時刻マスタ!G176&gt;=シフト設定マスタ!$D$14,希望開始時刻マスタ!G176&lt;シフト設定マスタ!$E$14,$AH176="ホール"),"C",IF(AND(希望開始時刻マスタ!G176&gt;=シフト設定マスタ!$D$15,希望開始時刻マスタ!G176&lt;シフト設定マスタ!$E$15,$AH176="ホール"),"D",IF(希望開始時刻マスタ!G176="休み","休み","")))))</f>
        <v/>
      </c>
      <c r="H176" s="142" t="str">
        <f>IF(AND(希望開始時刻マスタ!H176&gt;=シフト設定マスタ!$D$12,希望開始時刻マスタ!H176&lt;シフト設定マスタ!$E$12,$AH176="キッチン"),"A",IF(AND(希望開始時刻マスタ!H176&gt;=シフト設定マスタ!$D$13,希望開始時刻マスタ!H176&lt;シフト設定マスタ!$E$13,$AH176="キッチン"),"B",IF(AND(希望開始時刻マスタ!H176&gt;=シフト設定マスタ!$D$14,希望開始時刻マスタ!H176&lt;シフト設定マスタ!$E$14,$AH176="ホール"),"C",IF(AND(希望開始時刻マスタ!H176&gt;=シフト設定マスタ!$D$15,希望開始時刻マスタ!H176&lt;シフト設定マスタ!$E$15,$AH176="ホール"),"D",IF(希望開始時刻マスタ!H176="休み","休み","")))))</f>
        <v/>
      </c>
      <c r="I176" s="142" t="str">
        <f>IF(AND(希望開始時刻マスタ!I176&gt;=シフト設定マスタ!$D$12,希望開始時刻マスタ!I176&lt;シフト設定マスタ!$E$12,$AH176="キッチン"),"A",IF(AND(希望開始時刻マスタ!I176&gt;=シフト設定マスタ!$D$13,希望開始時刻マスタ!I176&lt;シフト設定マスタ!$E$13,$AH176="キッチン"),"B",IF(AND(希望開始時刻マスタ!I176&gt;=シフト設定マスタ!$D$14,希望開始時刻マスタ!I176&lt;シフト設定マスタ!$E$14,$AH176="ホール"),"C",IF(AND(希望開始時刻マスタ!I176&gt;=シフト設定マスタ!$D$15,希望開始時刻マスタ!I176&lt;シフト設定マスタ!$E$15,$AH176="ホール"),"D",IF(希望開始時刻マスタ!I176="休み","休み","")))))</f>
        <v/>
      </c>
      <c r="J176" s="142" t="str">
        <f>IF(AND(希望開始時刻マスタ!J176&gt;=シフト設定マスタ!$D$12,希望開始時刻マスタ!J176&lt;シフト設定マスタ!$E$12,$AH176="キッチン"),"A",IF(AND(希望開始時刻マスタ!J176&gt;=シフト設定マスタ!$D$13,希望開始時刻マスタ!J176&lt;シフト設定マスタ!$E$13,$AH176="キッチン"),"B",IF(AND(希望開始時刻マスタ!J176&gt;=シフト設定マスタ!$D$14,希望開始時刻マスタ!J176&lt;シフト設定マスタ!$E$14,$AH176="ホール"),"C",IF(AND(希望開始時刻マスタ!J176&gt;=シフト設定マスタ!$D$15,希望開始時刻マスタ!J176&lt;シフト設定マスタ!$E$15,$AH176="ホール"),"D",IF(希望開始時刻マスタ!J176="休み","休み","")))))</f>
        <v/>
      </c>
      <c r="K176" s="142" t="str">
        <f>IF(AND(希望開始時刻マスタ!K176&gt;=シフト設定マスタ!$D$12,希望開始時刻マスタ!K176&lt;シフト設定マスタ!$E$12,$AH176="キッチン"),"A",IF(AND(希望開始時刻マスタ!K176&gt;=シフト設定マスタ!$D$13,希望開始時刻マスタ!K176&lt;シフト設定マスタ!$E$13,$AH176="キッチン"),"B",IF(AND(希望開始時刻マスタ!K176&gt;=シフト設定マスタ!$D$14,希望開始時刻マスタ!K176&lt;シフト設定マスタ!$E$14,$AH176="ホール"),"C",IF(AND(希望開始時刻マスタ!K176&gt;=シフト設定マスタ!$D$15,希望開始時刻マスタ!K176&lt;シフト設定マスタ!$E$15,$AH176="ホール"),"D",IF(希望開始時刻マスタ!K176="休み","休み","")))))</f>
        <v/>
      </c>
      <c r="L176" s="142" t="str">
        <f>IF(AND(希望開始時刻マスタ!L176&gt;=シフト設定マスタ!$D$12,希望開始時刻マスタ!L176&lt;シフト設定マスタ!$E$12,$AH176="キッチン"),"A",IF(AND(希望開始時刻マスタ!L176&gt;=シフト設定マスタ!$D$13,希望開始時刻マスタ!L176&lt;シフト設定マスタ!$E$13,$AH176="キッチン"),"B",IF(AND(希望開始時刻マスタ!L176&gt;=シフト設定マスタ!$D$14,希望開始時刻マスタ!L176&lt;シフト設定マスタ!$E$14,$AH176="ホール"),"C",IF(AND(希望開始時刻マスタ!L176&gt;=シフト設定マスタ!$D$15,希望開始時刻マスタ!L176&lt;シフト設定マスタ!$E$15,$AH176="ホール"),"D",IF(希望開始時刻マスタ!L176="休み","休み","")))))</f>
        <v/>
      </c>
      <c r="M176" s="142" t="str">
        <f>IF(AND(希望開始時刻マスタ!M176&gt;=シフト設定マスタ!$D$12,希望開始時刻マスタ!M176&lt;シフト設定マスタ!$E$12,$AH176="キッチン"),"A",IF(AND(希望開始時刻マスタ!M176&gt;=シフト設定マスタ!$D$13,希望開始時刻マスタ!M176&lt;シフト設定マスタ!$E$13,$AH176="キッチン"),"B",IF(AND(希望開始時刻マスタ!M176&gt;=シフト設定マスタ!$D$14,希望開始時刻マスタ!M176&lt;シフト設定マスタ!$E$14,$AH176="ホール"),"C",IF(AND(希望開始時刻マスタ!M176&gt;=シフト設定マスタ!$D$15,希望開始時刻マスタ!M176&lt;シフト設定マスタ!$E$15,$AH176="ホール"),"D",IF(希望開始時刻マスタ!M176="休み","休み","")))))</f>
        <v/>
      </c>
      <c r="N176" s="142" t="str">
        <f>IF(AND(希望開始時刻マスタ!N176&gt;=シフト設定マスタ!$D$12,希望開始時刻マスタ!N176&lt;シフト設定マスタ!$E$12,$AH176="キッチン"),"A",IF(AND(希望開始時刻マスタ!N176&gt;=シフト設定マスタ!$D$13,希望開始時刻マスタ!N176&lt;シフト設定マスタ!$E$13,$AH176="キッチン"),"B",IF(AND(希望開始時刻マスタ!N176&gt;=シフト設定マスタ!$D$14,希望開始時刻マスタ!N176&lt;シフト設定マスタ!$E$14,$AH176="ホール"),"C",IF(AND(希望開始時刻マスタ!N176&gt;=シフト設定マスタ!$D$15,希望開始時刻マスタ!N176&lt;シフト設定マスタ!$E$15,$AH176="ホール"),"D",IF(希望開始時刻マスタ!N176="休み","休み","")))))</f>
        <v/>
      </c>
      <c r="O176" s="142" t="str">
        <f>IF(AND(希望開始時刻マスタ!O176&gt;=シフト設定マスタ!$D$12,希望開始時刻マスタ!O176&lt;シフト設定マスタ!$E$12,$AH176="キッチン"),"A",IF(AND(希望開始時刻マスタ!O176&gt;=シフト設定マスタ!$D$13,希望開始時刻マスタ!O176&lt;シフト設定マスタ!$E$13,$AH176="キッチン"),"B",IF(AND(希望開始時刻マスタ!O176&gt;=シフト設定マスタ!$D$14,希望開始時刻マスタ!O176&lt;シフト設定マスタ!$E$14,$AH176="ホール"),"C",IF(AND(希望開始時刻マスタ!O176&gt;=シフト設定マスタ!$D$15,希望開始時刻マスタ!O176&lt;シフト設定マスタ!$E$15,$AH176="ホール"),"D",IF(希望開始時刻マスタ!O176="休み","休み","")))))</f>
        <v/>
      </c>
      <c r="P176" s="142" t="str">
        <f>IF(AND(希望開始時刻マスタ!P176&gt;=シフト設定マスタ!$D$12,希望開始時刻マスタ!P176&lt;シフト設定マスタ!$E$12,$AH176="キッチン"),"A",IF(AND(希望開始時刻マスタ!P176&gt;=シフト設定マスタ!$D$13,希望開始時刻マスタ!P176&lt;シフト設定マスタ!$E$13,$AH176="キッチン"),"B",IF(AND(希望開始時刻マスタ!P176&gt;=シフト設定マスタ!$D$14,希望開始時刻マスタ!P176&lt;シフト設定マスタ!$E$14,$AH176="ホール"),"C",IF(AND(希望開始時刻マスタ!P176&gt;=シフト設定マスタ!$D$15,希望開始時刻マスタ!P176&lt;シフト設定マスタ!$E$15,$AH176="ホール"),"D",IF(希望開始時刻マスタ!P176="休み","休み","")))))</f>
        <v/>
      </c>
      <c r="Q176" s="142" t="str">
        <f>IF(AND(希望開始時刻マスタ!Q176&gt;=シフト設定マスタ!$D$12,希望開始時刻マスタ!Q176&lt;シフト設定マスタ!$E$12,$AH176="キッチン"),"A",IF(AND(希望開始時刻マスタ!Q176&gt;=シフト設定マスタ!$D$13,希望開始時刻マスタ!Q176&lt;シフト設定マスタ!$E$13,$AH176="キッチン"),"B",IF(AND(希望開始時刻マスタ!Q176&gt;=シフト設定マスタ!$D$14,希望開始時刻マスタ!Q176&lt;シフト設定マスタ!$E$14,$AH176="ホール"),"C",IF(AND(希望開始時刻マスタ!Q176&gt;=シフト設定マスタ!$D$15,希望開始時刻マスタ!Q176&lt;シフト設定マスタ!$E$15,$AH176="ホール"),"D",IF(希望開始時刻マスタ!Q176="休み","休み","")))))</f>
        <v/>
      </c>
      <c r="R176" s="142" t="str">
        <f>IF(AND(希望開始時刻マスタ!R176&gt;=シフト設定マスタ!$D$12,希望開始時刻マスタ!R176&lt;シフト設定マスタ!$E$12,$AH176="キッチン"),"A",IF(AND(希望開始時刻マスタ!R176&gt;=シフト設定マスタ!$D$13,希望開始時刻マスタ!R176&lt;シフト設定マスタ!$E$13,$AH176="キッチン"),"B",IF(AND(希望開始時刻マスタ!R176&gt;=シフト設定マスタ!$D$14,希望開始時刻マスタ!R176&lt;シフト設定マスタ!$E$14,$AH176="ホール"),"C",IF(AND(希望開始時刻マスタ!R176&gt;=シフト設定マスタ!$D$15,希望開始時刻マスタ!R176&lt;シフト設定マスタ!$E$15,$AH176="ホール"),"D",IF(希望開始時刻マスタ!R176="休み","休み","")))))</f>
        <v/>
      </c>
      <c r="S176" s="142" t="str">
        <f>IF(AND(希望開始時刻マスタ!S176&gt;=シフト設定マスタ!$D$12,希望開始時刻マスタ!S176&lt;シフト設定マスタ!$E$12,$AH176="キッチン"),"A",IF(AND(希望開始時刻マスタ!S176&gt;=シフト設定マスタ!$D$13,希望開始時刻マスタ!S176&lt;シフト設定マスタ!$E$13,$AH176="キッチン"),"B",IF(AND(希望開始時刻マスタ!S176&gt;=シフト設定マスタ!$D$14,希望開始時刻マスタ!S176&lt;シフト設定マスタ!$E$14,$AH176="ホール"),"C",IF(AND(希望開始時刻マスタ!S176&gt;=シフト設定マスタ!$D$15,希望開始時刻マスタ!S176&lt;シフト設定マスタ!$E$15,$AH176="ホール"),"D",IF(希望開始時刻マスタ!S176="休み","休み","")))))</f>
        <v/>
      </c>
      <c r="T176" s="142" t="str">
        <f>IF(AND(希望開始時刻マスタ!T176&gt;=シフト設定マスタ!$D$12,希望開始時刻マスタ!T176&lt;シフト設定マスタ!$E$12,$AH176="キッチン"),"A",IF(AND(希望開始時刻マスタ!T176&gt;=シフト設定マスタ!$D$13,希望開始時刻マスタ!T176&lt;シフト設定マスタ!$E$13,$AH176="キッチン"),"B",IF(AND(希望開始時刻マスタ!T176&gt;=シフト設定マスタ!$D$14,希望開始時刻マスタ!T176&lt;シフト設定マスタ!$E$14,$AH176="ホール"),"C",IF(AND(希望開始時刻マスタ!T176&gt;=シフト設定マスタ!$D$15,希望開始時刻マスタ!T176&lt;シフト設定マスタ!$E$15,$AH176="ホール"),"D",IF(希望開始時刻マスタ!T176="休み","休み","")))))</f>
        <v/>
      </c>
      <c r="U176" s="142" t="str">
        <f>IF(AND(希望開始時刻マスタ!U176&gt;=シフト設定マスタ!$D$12,希望開始時刻マスタ!U176&lt;シフト設定マスタ!$E$12,$AH176="キッチン"),"A",IF(AND(希望開始時刻マスタ!U176&gt;=シフト設定マスタ!$D$13,希望開始時刻マスタ!U176&lt;シフト設定マスタ!$E$13,$AH176="キッチン"),"B",IF(AND(希望開始時刻マスタ!U176&gt;=シフト設定マスタ!$D$14,希望開始時刻マスタ!U176&lt;シフト設定マスタ!$E$14,$AH176="ホール"),"C",IF(AND(希望開始時刻マスタ!U176&gt;=シフト設定マスタ!$D$15,希望開始時刻マスタ!U176&lt;シフト設定マスタ!$E$15,$AH176="ホール"),"D",IF(希望開始時刻マスタ!U176="休み","休み","")))))</f>
        <v/>
      </c>
      <c r="V176" s="142" t="str">
        <f>IF(AND(希望開始時刻マスタ!V176&gt;=シフト設定マスタ!$D$12,希望開始時刻マスタ!V176&lt;シフト設定マスタ!$E$12,$AH176="キッチン"),"A",IF(AND(希望開始時刻マスタ!V176&gt;=シフト設定マスタ!$D$13,希望開始時刻マスタ!V176&lt;シフト設定マスタ!$E$13,$AH176="キッチン"),"B",IF(AND(希望開始時刻マスタ!V176&gt;=シフト設定マスタ!$D$14,希望開始時刻マスタ!V176&lt;シフト設定マスタ!$E$14,$AH176="ホール"),"C",IF(AND(希望開始時刻マスタ!V176&gt;=シフト設定マスタ!$D$15,希望開始時刻マスタ!V176&lt;シフト設定マスタ!$E$15,$AH176="ホール"),"D",IF(希望開始時刻マスタ!V176="休み","休み","")))))</f>
        <v/>
      </c>
      <c r="W176" s="142" t="str">
        <f>IF(AND(希望開始時刻マスタ!W176&gt;=シフト設定マスタ!$D$12,希望開始時刻マスタ!W176&lt;シフト設定マスタ!$E$12,$AH176="キッチン"),"A",IF(AND(希望開始時刻マスタ!W176&gt;=シフト設定マスタ!$D$13,希望開始時刻マスタ!W176&lt;シフト設定マスタ!$E$13,$AH176="キッチン"),"B",IF(AND(希望開始時刻マスタ!W176&gt;=シフト設定マスタ!$D$14,希望開始時刻マスタ!W176&lt;シフト設定マスタ!$E$14,$AH176="ホール"),"C",IF(AND(希望開始時刻マスタ!W176&gt;=シフト設定マスタ!$D$15,希望開始時刻マスタ!W176&lt;シフト設定マスタ!$E$15,$AH176="ホール"),"D",IF(希望開始時刻マスタ!W176="休み","休み","")))))</f>
        <v/>
      </c>
      <c r="X176" s="142" t="str">
        <f>IF(AND(希望開始時刻マスタ!X176&gt;=シフト設定マスタ!$D$12,希望開始時刻マスタ!X176&lt;シフト設定マスタ!$E$12,$AH176="キッチン"),"A",IF(AND(希望開始時刻マスタ!X176&gt;=シフト設定マスタ!$D$13,希望開始時刻マスタ!X176&lt;シフト設定マスタ!$E$13,$AH176="キッチン"),"B",IF(AND(希望開始時刻マスタ!X176&gt;=シフト設定マスタ!$D$14,希望開始時刻マスタ!X176&lt;シフト設定マスタ!$E$14,$AH176="ホール"),"C",IF(AND(希望開始時刻マスタ!X176&gt;=シフト設定マスタ!$D$15,希望開始時刻マスタ!X176&lt;シフト設定マスタ!$E$15,$AH176="ホール"),"D",IF(希望開始時刻マスタ!X176="休み","休み","")))))</f>
        <v/>
      </c>
      <c r="Y176" s="142" t="str">
        <f>IF(AND(希望開始時刻マスタ!Y176&gt;=シフト設定マスタ!$D$12,希望開始時刻マスタ!Y176&lt;シフト設定マスタ!$E$12,$AH176="キッチン"),"A",IF(AND(希望開始時刻マスタ!Y176&gt;=シフト設定マスタ!$D$13,希望開始時刻マスタ!Y176&lt;シフト設定マスタ!$E$13,$AH176="キッチン"),"B",IF(AND(希望開始時刻マスタ!Y176&gt;=シフト設定マスタ!$D$14,希望開始時刻マスタ!Y176&lt;シフト設定マスタ!$E$14,$AH176="ホール"),"C",IF(AND(希望開始時刻マスタ!Y176&gt;=シフト設定マスタ!$D$15,希望開始時刻マスタ!Y176&lt;シフト設定マスタ!$E$15,$AH176="ホール"),"D",IF(希望開始時刻マスタ!Y176="休み","休み","")))))</f>
        <v/>
      </c>
      <c r="Z176" s="142" t="str">
        <f>IF(AND(希望開始時刻マスタ!Z176&gt;=シフト設定マスタ!$D$12,希望開始時刻マスタ!Z176&lt;シフト設定マスタ!$E$12,$AH176="キッチン"),"A",IF(AND(希望開始時刻マスタ!Z176&gt;=シフト設定マスタ!$D$13,希望開始時刻マスタ!Z176&lt;シフト設定マスタ!$E$13,$AH176="キッチン"),"B",IF(AND(希望開始時刻マスタ!Z176&gt;=シフト設定マスタ!$D$14,希望開始時刻マスタ!Z176&lt;シフト設定マスタ!$E$14,$AH176="ホール"),"C",IF(AND(希望開始時刻マスタ!Z176&gt;=シフト設定マスタ!$D$15,希望開始時刻マスタ!Z176&lt;シフト設定マスタ!$E$15,$AH176="ホール"),"D",IF(希望開始時刻マスタ!Z176="休み","休み","")))))</f>
        <v/>
      </c>
      <c r="AA176" s="142" t="str">
        <f>IF(AND(希望開始時刻マスタ!AA176&gt;=シフト設定マスタ!$D$12,希望開始時刻マスタ!AA176&lt;シフト設定マスタ!$E$12,$AH176="キッチン"),"A",IF(AND(希望開始時刻マスタ!AA176&gt;=シフト設定マスタ!$D$13,希望開始時刻マスタ!AA176&lt;シフト設定マスタ!$E$13,$AH176="キッチン"),"B",IF(AND(希望開始時刻マスタ!AA176&gt;=シフト設定マスタ!$D$14,希望開始時刻マスタ!AA176&lt;シフト設定マスタ!$E$14,$AH176="ホール"),"C",IF(AND(希望開始時刻マスタ!AA176&gt;=シフト設定マスタ!$D$15,希望開始時刻マスタ!AA176&lt;シフト設定マスタ!$E$15,$AH176="ホール"),"D",IF(希望開始時刻マスタ!AA176="休み","休み","")))))</f>
        <v/>
      </c>
      <c r="AB176" s="142" t="str">
        <f>IF(AND(希望開始時刻マスタ!AB176&gt;=シフト設定マスタ!$D$12,希望開始時刻マスタ!AB176&lt;シフト設定マスタ!$E$12,$AH176="キッチン"),"A",IF(AND(希望開始時刻マスタ!AB176&gt;=シフト設定マスタ!$D$13,希望開始時刻マスタ!AB176&lt;シフト設定マスタ!$E$13,$AH176="キッチン"),"B",IF(AND(希望開始時刻マスタ!AB176&gt;=シフト設定マスタ!$D$14,希望開始時刻マスタ!AB176&lt;シフト設定マスタ!$E$14,$AH176="ホール"),"C",IF(AND(希望開始時刻マスタ!AB176&gt;=シフト設定マスタ!$D$15,希望開始時刻マスタ!AB176&lt;シフト設定マスタ!$E$15,$AH176="ホール"),"D",IF(希望開始時刻マスタ!AB176="休み","休み","")))))</f>
        <v/>
      </c>
      <c r="AC176" s="142" t="str">
        <f>IF(AND(希望開始時刻マスタ!AC176&gt;=シフト設定マスタ!$D$12,希望開始時刻マスタ!AC176&lt;シフト設定マスタ!$E$12,$AH176="キッチン"),"A",IF(AND(希望開始時刻マスタ!AC176&gt;=シフト設定マスタ!$D$13,希望開始時刻マスタ!AC176&lt;シフト設定マスタ!$E$13,$AH176="キッチン"),"B",IF(AND(希望開始時刻マスタ!AC176&gt;=シフト設定マスタ!$D$14,希望開始時刻マスタ!AC176&lt;シフト設定マスタ!$E$14,$AH176="ホール"),"C",IF(AND(希望開始時刻マスタ!AC176&gt;=シフト設定マスタ!$D$15,希望開始時刻マスタ!AC176&lt;シフト設定マスタ!$E$15,$AH176="ホール"),"D",IF(希望開始時刻マスタ!AC176="休み","休み","")))))</f>
        <v/>
      </c>
      <c r="AD176" s="142" t="str">
        <f>IF(AND(希望開始時刻マスタ!AD176&gt;=シフト設定マスタ!$D$12,希望開始時刻マスタ!AD176&lt;シフト設定マスタ!$E$12,$AH176="キッチン"),"A",IF(AND(希望開始時刻マスタ!AD176&gt;=シフト設定マスタ!$D$13,希望開始時刻マスタ!AD176&lt;シフト設定マスタ!$E$13,$AH176="キッチン"),"B",IF(AND(希望開始時刻マスタ!AD176&gt;=シフト設定マスタ!$D$14,希望開始時刻マスタ!AD176&lt;シフト設定マスタ!$E$14,$AH176="ホール"),"C",IF(AND(希望開始時刻マスタ!AD176&gt;=シフト設定マスタ!$D$15,希望開始時刻マスタ!AD176&lt;シフト設定マスタ!$E$15,$AH176="ホール"),"D",IF(希望開始時刻マスタ!AD176="休み","休み","")))))</f>
        <v/>
      </c>
      <c r="AE176" s="142" t="str">
        <f>IF(AND(希望開始時刻マスタ!AE176&gt;=シフト設定マスタ!$D$12,希望開始時刻マスタ!AE176&lt;シフト設定マスタ!$E$12,$AH176="キッチン"),"A",IF(AND(希望開始時刻マスタ!AE176&gt;=シフト設定マスタ!$D$13,希望開始時刻マスタ!AE176&lt;シフト設定マスタ!$E$13,$AH176="キッチン"),"B",IF(AND(希望開始時刻マスタ!AE176&gt;=シフト設定マスタ!$D$14,希望開始時刻マスタ!AE176&lt;シフト設定マスタ!$E$14,$AH176="ホール"),"C",IF(AND(希望開始時刻マスタ!AE176&gt;=シフト設定マスタ!$D$15,希望開始時刻マスタ!AE176&lt;シフト設定マスタ!$E$15,$AH176="ホール"),"D",IF(希望開始時刻マスタ!AE176="休み","休み","")))))</f>
        <v/>
      </c>
      <c r="AF176" s="142" t="str">
        <f>IF(AND(希望開始時刻マスタ!AF176&gt;=シフト設定マスタ!$D$12,希望開始時刻マスタ!AF176&lt;シフト設定マスタ!$E$12,$AH176="キッチン"),"A",IF(AND(希望開始時刻マスタ!AF176&gt;=シフト設定マスタ!$D$13,希望開始時刻マスタ!AF176&lt;シフト設定マスタ!$E$13,$AH176="キッチン"),"B",IF(AND(希望開始時刻マスタ!AF176&gt;=シフト設定マスタ!$D$14,希望開始時刻マスタ!AF176&lt;シフト設定マスタ!$E$14,$AH176="ホール"),"C",IF(AND(希望開始時刻マスタ!AF176&gt;=シフト設定マスタ!$D$15,希望開始時刻マスタ!AF176&lt;シフト設定マスタ!$E$15,$AH176="ホール"),"D",IF(希望開始時刻マスタ!AF176="休み","休み","")))))</f>
        <v/>
      </c>
      <c r="AG176" s="142" t="str">
        <f>IF(AND(希望開始時刻マスタ!AG176&gt;=シフト設定マスタ!$D$12,希望開始時刻マスタ!AG176&lt;シフト設定マスタ!$E$12,$AH176="キッチン"),"A",IF(AND(希望開始時刻マスタ!AG176&gt;=シフト設定マスタ!$D$13,希望開始時刻マスタ!AG176&lt;シフト設定マスタ!$E$13,$AH176="キッチン"),"B",IF(AND(希望開始時刻マスタ!AG176&gt;=シフト設定マスタ!$D$14,希望開始時刻マスタ!AG176&lt;シフト設定マスタ!$E$14,$AH176="ホール"),"C",IF(AND(希望開始時刻マスタ!AG176&gt;=シフト設定マスタ!$D$15,希望開始時刻マスタ!AG176&lt;シフト設定マスタ!$E$15,$AH176="ホール"),"D",IF(希望開始時刻マスタ!AG176="休み","休み","")))))</f>
        <v/>
      </c>
      <c r="AH176" s="143">
        <f>スタッフマスタ!L16</f>
        <v>0</v>
      </c>
    </row>
    <row r="177" spans="2:34" x14ac:dyDescent="0.4">
      <c r="B177" s="17" t="s">
        <v>64</v>
      </c>
      <c r="C177" s="142" t="str">
        <f>IF(AND(希望開始時刻マスタ!C177&gt;=シフト設定マスタ!$D$12,希望開始時刻マスタ!C177&lt;シフト設定マスタ!$E$12,$AH177="キッチン"),"A",IF(AND(希望開始時刻マスタ!C177&gt;=シフト設定マスタ!$D$13,希望開始時刻マスタ!C177&lt;シフト設定マスタ!$E$13,$AH177="キッチン"),"B",IF(AND(希望開始時刻マスタ!C177&gt;=シフト設定マスタ!$D$14,希望開始時刻マスタ!C177&lt;シフト設定マスタ!$E$14,$AH177="ホール"),"C",IF(AND(希望開始時刻マスタ!C177&gt;=シフト設定マスタ!$D$15,希望開始時刻マスタ!C177&lt;シフト設定マスタ!$E$15,$AH177="ホール"),"D",IF(希望開始時刻マスタ!C177="休み","休み","")))))</f>
        <v/>
      </c>
      <c r="D177" s="142" t="str">
        <f>IF(AND(希望開始時刻マスタ!D177&gt;=シフト設定マスタ!$D$12,希望開始時刻マスタ!D177&lt;シフト設定マスタ!$E$12,$AH177="キッチン"),"A",IF(AND(希望開始時刻マスタ!D177&gt;=シフト設定マスタ!$D$13,希望開始時刻マスタ!D177&lt;シフト設定マスタ!$E$13,$AH177="キッチン"),"B",IF(AND(希望開始時刻マスタ!D177&gt;=シフト設定マスタ!$D$14,希望開始時刻マスタ!D177&lt;シフト設定マスタ!$E$14,$AH177="ホール"),"C",IF(AND(希望開始時刻マスタ!D177&gt;=シフト設定マスタ!$D$15,希望開始時刻マスタ!D177&lt;シフト設定マスタ!$E$15,$AH177="ホール"),"D",IF(希望開始時刻マスタ!D177="休み","休み","")))))</f>
        <v/>
      </c>
      <c r="E177" s="142" t="str">
        <f>IF(AND(希望開始時刻マスタ!E177&gt;=シフト設定マスタ!$D$12,希望開始時刻マスタ!E177&lt;シフト設定マスタ!$E$12,$AH177="キッチン"),"A",IF(AND(希望開始時刻マスタ!E177&gt;=シフト設定マスタ!$D$13,希望開始時刻マスタ!E177&lt;シフト設定マスタ!$E$13,$AH177="キッチン"),"B",IF(AND(希望開始時刻マスタ!E177&gt;=シフト設定マスタ!$D$14,希望開始時刻マスタ!E177&lt;シフト設定マスタ!$E$14,$AH177="ホール"),"C",IF(AND(希望開始時刻マスタ!E177&gt;=シフト設定マスタ!$D$15,希望開始時刻マスタ!E177&lt;シフト設定マスタ!$E$15,$AH177="ホール"),"D",IF(希望開始時刻マスタ!E177="休み","休み","")))))</f>
        <v/>
      </c>
      <c r="F177" s="142" t="str">
        <f>IF(AND(希望開始時刻マスタ!F177&gt;=シフト設定マスタ!$D$12,希望開始時刻マスタ!F177&lt;シフト設定マスタ!$E$12,$AH177="キッチン"),"A",IF(AND(希望開始時刻マスタ!F177&gt;=シフト設定マスタ!$D$13,希望開始時刻マスタ!F177&lt;シフト設定マスタ!$E$13,$AH177="キッチン"),"B",IF(AND(希望開始時刻マスタ!F177&gt;=シフト設定マスタ!$D$14,希望開始時刻マスタ!F177&lt;シフト設定マスタ!$E$14,$AH177="ホール"),"C",IF(AND(希望開始時刻マスタ!F177&gt;=シフト設定マスタ!$D$15,希望開始時刻マスタ!F177&lt;シフト設定マスタ!$E$15,$AH177="ホール"),"D",IF(希望開始時刻マスタ!F177="休み","休み","")))))</f>
        <v/>
      </c>
      <c r="G177" s="142" t="str">
        <f>IF(AND(希望開始時刻マスタ!G177&gt;=シフト設定マスタ!$D$12,希望開始時刻マスタ!G177&lt;シフト設定マスタ!$E$12,$AH177="キッチン"),"A",IF(AND(希望開始時刻マスタ!G177&gt;=シフト設定マスタ!$D$13,希望開始時刻マスタ!G177&lt;シフト設定マスタ!$E$13,$AH177="キッチン"),"B",IF(AND(希望開始時刻マスタ!G177&gt;=シフト設定マスタ!$D$14,希望開始時刻マスタ!G177&lt;シフト設定マスタ!$E$14,$AH177="ホール"),"C",IF(AND(希望開始時刻マスタ!G177&gt;=シフト設定マスタ!$D$15,希望開始時刻マスタ!G177&lt;シフト設定マスタ!$E$15,$AH177="ホール"),"D",IF(希望開始時刻マスタ!G177="休み","休み","")))))</f>
        <v/>
      </c>
      <c r="H177" s="142" t="str">
        <f>IF(AND(希望開始時刻マスタ!H177&gt;=シフト設定マスタ!$D$12,希望開始時刻マスタ!H177&lt;シフト設定マスタ!$E$12,$AH177="キッチン"),"A",IF(AND(希望開始時刻マスタ!H177&gt;=シフト設定マスタ!$D$13,希望開始時刻マスタ!H177&lt;シフト設定マスタ!$E$13,$AH177="キッチン"),"B",IF(AND(希望開始時刻マスタ!H177&gt;=シフト設定マスタ!$D$14,希望開始時刻マスタ!H177&lt;シフト設定マスタ!$E$14,$AH177="ホール"),"C",IF(AND(希望開始時刻マスタ!H177&gt;=シフト設定マスタ!$D$15,希望開始時刻マスタ!H177&lt;シフト設定マスタ!$E$15,$AH177="ホール"),"D",IF(希望開始時刻マスタ!H177="休み","休み","")))))</f>
        <v/>
      </c>
      <c r="I177" s="142" t="str">
        <f>IF(AND(希望開始時刻マスタ!I177&gt;=シフト設定マスタ!$D$12,希望開始時刻マスタ!I177&lt;シフト設定マスタ!$E$12,$AH177="キッチン"),"A",IF(AND(希望開始時刻マスタ!I177&gt;=シフト設定マスタ!$D$13,希望開始時刻マスタ!I177&lt;シフト設定マスタ!$E$13,$AH177="キッチン"),"B",IF(AND(希望開始時刻マスタ!I177&gt;=シフト設定マスタ!$D$14,希望開始時刻マスタ!I177&lt;シフト設定マスタ!$E$14,$AH177="ホール"),"C",IF(AND(希望開始時刻マスタ!I177&gt;=シフト設定マスタ!$D$15,希望開始時刻マスタ!I177&lt;シフト設定マスタ!$E$15,$AH177="ホール"),"D",IF(希望開始時刻マスタ!I177="休み","休み","")))))</f>
        <v/>
      </c>
      <c r="J177" s="142" t="str">
        <f>IF(AND(希望開始時刻マスタ!J177&gt;=シフト設定マスタ!$D$12,希望開始時刻マスタ!J177&lt;シフト設定マスタ!$E$12,$AH177="キッチン"),"A",IF(AND(希望開始時刻マスタ!J177&gt;=シフト設定マスタ!$D$13,希望開始時刻マスタ!J177&lt;シフト設定マスタ!$E$13,$AH177="キッチン"),"B",IF(AND(希望開始時刻マスタ!J177&gt;=シフト設定マスタ!$D$14,希望開始時刻マスタ!J177&lt;シフト設定マスタ!$E$14,$AH177="ホール"),"C",IF(AND(希望開始時刻マスタ!J177&gt;=シフト設定マスタ!$D$15,希望開始時刻マスタ!J177&lt;シフト設定マスタ!$E$15,$AH177="ホール"),"D",IF(希望開始時刻マスタ!J177="休み","休み","")))))</f>
        <v/>
      </c>
      <c r="K177" s="142" t="str">
        <f>IF(AND(希望開始時刻マスタ!K177&gt;=シフト設定マスタ!$D$12,希望開始時刻マスタ!K177&lt;シフト設定マスタ!$E$12,$AH177="キッチン"),"A",IF(AND(希望開始時刻マスタ!K177&gt;=シフト設定マスタ!$D$13,希望開始時刻マスタ!K177&lt;シフト設定マスタ!$E$13,$AH177="キッチン"),"B",IF(AND(希望開始時刻マスタ!K177&gt;=シフト設定マスタ!$D$14,希望開始時刻マスタ!K177&lt;シフト設定マスタ!$E$14,$AH177="ホール"),"C",IF(AND(希望開始時刻マスタ!K177&gt;=シフト設定マスタ!$D$15,希望開始時刻マスタ!K177&lt;シフト設定マスタ!$E$15,$AH177="ホール"),"D",IF(希望開始時刻マスタ!K177="休み","休み","")))))</f>
        <v/>
      </c>
      <c r="L177" s="142" t="str">
        <f>IF(AND(希望開始時刻マスタ!L177&gt;=シフト設定マスタ!$D$12,希望開始時刻マスタ!L177&lt;シフト設定マスタ!$E$12,$AH177="キッチン"),"A",IF(AND(希望開始時刻マスタ!L177&gt;=シフト設定マスタ!$D$13,希望開始時刻マスタ!L177&lt;シフト設定マスタ!$E$13,$AH177="キッチン"),"B",IF(AND(希望開始時刻マスタ!L177&gt;=シフト設定マスタ!$D$14,希望開始時刻マスタ!L177&lt;シフト設定マスタ!$E$14,$AH177="ホール"),"C",IF(AND(希望開始時刻マスタ!L177&gt;=シフト設定マスタ!$D$15,希望開始時刻マスタ!L177&lt;シフト設定マスタ!$E$15,$AH177="ホール"),"D",IF(希望開始時刻マスタ!L177="休み","休み","")))))</f>
        <v/>
      </c>
      <c r="M177" s="142" t="str">
        <f>IF(AND(希望開始時刻マスタ!M177&gt;=シフト設定マスタ!$D$12,希望開始時刻マスタ!M177&lt;シフト設定マスタ!$E$12,$AH177="キッチン"),"A",IF(AND(希望開始時刻マスタ!M177&gt;=シフト設定マスタ!$D$13,希望開始時刻マスタ!M177&lt;シフト設定マスタ!$E$13,$AH177="キッチン"),"B",IF(AND(希望開始時刻マスタ!M177&gt;=シフト設定マスタ!$D$14,希望開始時刻マスタ!M177&lt;シフト設定マスタ!$E$14,$AH177="ホール"),"C",IF(AND(希望開始時刻マスタ!M177&gt;=シフト設定マスタ!$D$15,希望開始時刻マスタ!M177&lt;シフト設定マスタ!$E$15,$AH177="ホール"),"D",IF(希望開始時刻マスタ!M177="休み","休み","")))))</f>
        <v/>
      </c>
      <c r="N177" s="142" t="str">
        <f>IF(AND(希望開始時刻マスタ!N177&gt;=シフト設定マスタ!$D$12,希望開始時刻マスタ!N177&lt;シフト設定マスタ!$E$12,$AH177="キッチン"),"A",IF(AND(希望開始時刻マスタ!N177&gt;=シフト設定マスタ!$D$13,希望開始時刻マスタ!N177&lt;シフト設定マスタ!$E$13,$AH177="キッチン"),"B",IF(AND(希望開始時刻マスタ!N177&gt;=シフト設定マスタ!$D$14,希望開始時刻マスタ!N177&lt;シフト設定マスタ!$E$14,$AH177="ホール"),"C",IF(AND(希望開始時刻マスタ!N177&gt;=シフト設定マスタ!$D$15,希望開始時刻マスタ!N177&lt;シフト設定マスタ!$E$15,$AH177="ホール"),"D",IF(希望開始時刻マスタ!N177="休み","休み","")))))</f>
        <v/>
      </c>
      <c r="O177" s="142" t="str">
        <f>IF(AND(希望開始時刻マスタ!O177&gt;=シフト設定マスタ!$D$12,希望開始時刻マスタ!O177&lt;シフト設定マスタ!$E$12,$AH177="キッチン"),"A",IF(AND(希望開始時刻マスタ!O177&gt;=シフト設定マスタ!$D$13,希望開始時刻マスタ!O177&lt;シフト設定マスタ!$E$13,$AH177="キッチン"),"B",IF(AND(希望開始時刻マスタ!O177&gt;=シフト設定マスタ!$D$14,希望開始時刻マスタ!O177&lt;シフト設定マスタ!$E$14,$AH177="ホール"),"C",IF(AND(希望開始時刻マスタ!O177&gt;=シフト設定マスタ!$D$15,希望開始時刻マスタ!O177&lt;シフト設定マスタ!$E$15,$AH177="ホール"),"D",IF(希望開始時刻マスタ!O177="休み","休み","")))))</f>
        <v/>
      </c>
      <c r="P177" s="142" t="str">
        <f>IF(AND(希望開始時刻マスタ!P177&gt;=シフト設定マスタ!$D$12,希望開始時刻マスタ!P177&lt;シフト設定マスタ!$E$12,$AH177="キッチン"),"A",IF(AND(希望開始時刻マスタ!P177&gt;=シフト設定マスタ!$D$13,希望開始時刻マスタ!P177&lt;シフト設定マスタ!$E$13,$AH177="キッチン"),"B",IF(AND(希望開始時刻マスタ!P177&gt;=シフト設定マスタ!$D$14,希望開始時刻マスタ!P177&lt;シフト設定マスタ!$E$14,$AH177="ホール"),"C",IF(AND(希望開始時刻マスタ!P177&gt;=シフト設定マスタ!$D$15,希望開始時刻マスタ!P177&lt;シフト設定マスタ!$E$15,$AH177="ホール"),"D",IF(希望開始時刻マスタ!P177="休み","休み","")))))</f>
        <v/>
      </c>
      <c r="Q177" s="142" t="str">
        <f>IF(AND(希望開始時刻マスタ!Q177&gt;=シフト設定マスタ!$D$12,希望開始時刻マスタ!Q177&lt;シフト設定マスタ!$E$12,$AH177="キッチン"),"A",IF(AND(希望開始時刻マスタ!Q177&gt;=シフト設定マスタ!$D$13,希望開始時刻マスタ!Q177&lt;シフト設定マスタ!$E$13,$AH177="キッチン"),"B",IF(AND(希望開始時刻マスタ!Q177&gt;=シフト設定マスタ!$D$14,希望開始時刻マスタ!Q177&lt;シフト設定マスタ!$E$14,$AH177="ホール"),"C",IF(AND(希望開始時刻マスタ!Q177&gt;=シフト設定マスタ!$D$15,希望開始時刻マスタ!Q177&lt;シフト設定マスタ!$E$15,$AH177="ホール"),"D",IF(希望開始時刻マスタ!Q177="休み","休み","")))))</f>
        <v/>
      </c>
      <c r="R177" s="142" t="str">
        <f>IF(AND(希望開始時刻マスタ!R177&gt;=シフト設定マスタ!$D$12,希望開始時刻マスタ!R177&lt;シフト設定マスタ!$E$12,$AH177="キッチン"),"A",IF(AND(希望開始時刻マスタ!R177&gt;=シフト設定マスタ!$D$13,希望開始時刻マスタ!R177&lt;シフト設定マスタ!$E$13,$AH177="キッチン"),"B",IF(AND(希望開始時刻マスタ!R177&gt;=シフト設定マスタ!$D$14,希望開始時刻マスタ!R177&lt;シフト設定マスタ!$E$14,$AH177="ホール"),"C",IF(AND(希望開始時刻マスタ!R177&gt;=シフト設定マスタ!$D$15,希望開始時刻マスタ!R177&lt;シフト設定マスタ!$E$15,$AH177="ホール"),"D",IF(希望開始時刻マスタ!R177="休み","休み","")))))</f>
        <v/>
      </c>
      <c r="S177" s="142" t="str">
        <f>IF(AND(希望開始時刻マスタ!S177&gt;=シフト設定マスタ!$D$12,希望開始時刻マスタ!S177&lt;シフト設定マスタ!$E$12,$AH177="キッチン"),"A",IF(AND(希望開始時刻マスタ!S177&gt;=シフト設定マスタ!$D$13,希望開始時刻マスタ!S177&lt;シフト設定マスタ!$E$13,$AH177="キッチン"),"B",IF(AND(希望開始時刻マスタ!S177&gt;=シフト設定マスタ!$D$14,希望開始時刻マスタ!S177&lt;シフト設定マスタ!$E$14,$AH177="ホール"),"C",IF(AND(希望開始時刻マスタ!S177&gt;=シフト設定マスタ!$D$15,希望開始時刻マスタ!S177&lt;シフト設定マスタ!$E$15,$AH177="ホール"),"D",IF(希望開始時刻マスタ!S177="休み","休み","")))))</f>
        <v/>
      </c>
      <c r="T177" s="142" t="str">
        <f>IF(AND(希望開始時刻マスタ!T177&gt;=シフト設定マスタ!$D$12,希望開始時刻マスタ!T177&lt;シフト設定マスタ!$E$12,$AH177="キッチン"),"A",IF(AND(希望開始時刻マスタ!T177&gt;=シフト設定マスタ!$D$13,希望開始時刻マスタ!T177&lt;シフト設定マスタ!$E$13,$AH177="キッチン"),"B",IF(AND(希望開始時刻マスタ!T177&gt;=シフト設定マスタ!$D$14,希望開始時刻マスタ!T177&lt;シフト設定マスタ!$E$14,$AH177="ホール"),"C",IF(AND(希望開始時刻マスタ!T177&gt;=シフト設定マスタ!$D$15,希望開始時刻マスタ!T177&lt;シフト設定マスタ!$E$15,$AH177="ホール"),"D",IF(希望開始時刻マスタ!T177="休み","休み","")))))</f>
        <v/>
      </c>
      <c r="U177" s="142" t="str">
        <f>IF(AND(希望開始時刻マスタ!U177&gt;=シフト設定マスタ!$D$12,希望開始時刻マスタ!U177&lt;シフト設定マスタ!$E$12,$AH177="キッチン"),"A",IF(AND(希望開始時刻マスタ!U177&gt;=シフト設定マスタ!$D$13,希望開始時刻マスタ!U177&lt;シフト設定マスタ!$E$13,$AH177="キッチン"),"B",IF(AND(希望開始時刻マスタ!U177&gt;=シフト設定マスタ!$D$14,希望開始時刻マスタ!U177&lt;シフト設定マスタ!$E$14,$AH177="ホール"),"C",IF(AND(希望開始時刻マスタ!U177&gt;=シフト設定マスタ!$D$15,希望開始時刻マスタ!U177&lt;シフト設定マスタ!$E$15,$AH177="ホール"),"D",IF(希望開始時刻マスタ!U177="休み","休み","")))))</f>
        <v/>
      </c>
      <c r="V177" s="142" t="str">
        <f>IF(AND(希望開始時刻マスタ!V177&gt;=シフト設定マスタ!$D$12,希望開始時刻マスタ!V177&lt;シフト設定マスタ!$E$12,$AH177="キッチン"),"A",IF(AND(希望開始時刻マスタ!V177&gt;=シフト設定マスタ!$D$13,希望開始時刻マスタ!V177&lt;シフト設定マスタ!$E$13,$AH177="キッチン"),"B",IF(AND(希望開始時刻マスタ!V177&gt;=シフト設定マスタ!$D$14,希望開始時刻マスタ!V177&lt;シフト設定マスタ!$E$14,$AH177="ホール"),"C",IF(AND(希望開始時刻マスタ!V177&gt;=シフト設定マスタ!$D$15,希望開始時刻マスタ!V177&lt;シフト設定マスタ!$E$15,$AH177="ホール"),"D",IF(希望開始時刻マスタ!V177="休み","休み","")))))</f>
        <v/>
      </c>
      <c r="W177" s="142" t="str">
        <f>IF(AND(希望開始時刻マスタ!W177&gt;=シフト設定マスタ!$D$12,希望開始時刻マスタ!W177&lt;シフト設定マスタ!$E$12,$AH177="キッチン"),"A",IF(AND(希望開始時刻マスタ!W177&gt;=シフト設定マスタ!$D$13,希望開始時刻マスタ!W177&lt;シフト設定マスタ!$E$13,$AH177="キッチン"),"B",IF(AND(希望開始時刻マスタ!W177&gt;=シフト設定マスタ!$D$14,希望開始時刻マスタ!W177&lt;シフト設定マスタ!$E$14,$AH177="ホール"),"C",IF(AND(希望開始時刻マスタ!W177&gt;=シフト設定マスタ!$D$15,希望開始時刻マスタ!W177&lt;シフト設定マスタ!$E$15,$AH177="ホール"),"D",IF(希望開始時刻マスタ!W177="休み","休み","")))))</f>
        <v/>
      </c>
      <c r="X177" s="142" t="str">
        <f>IF(AND(希望開始時刻マスタ!X177&gt;=シフト設定マスタ!$D$12,希望開始時刻マスタ!X177&lt;シフト設定マスタ!$E$12,$AH177="キッチン"),"A",IF(AND(希望開始時刻マスタ!X177&gt;=シフト設定マスタ!$D$13,希望開始時刻マスタ!X177&lt;シフト設定マスタ!$E$13,$AH177="キッチン"),"B",IF(AND(希望開始時刻マスタ!X177&gt;=シフト設定マスタ!$D$14,希望開始時刻マスタ!X177&lt;シフト設定マスタ!$E$14,$AH177="ホール"),"C",IF(AND(希望開始時刻マスタ!X177&gt;=シフト設定マスタ!$D$15,希望開始時刻マスタ!X177&lt;シフト設定マスタ!$E$15,$AH177="ホール"),"D",IF(希望開始時刻マスタ!X177="休み","休み","")))))</f>
        <v/>
      </c>
      <c r="Y177" s="142" t="str">
        <f>IF(AND(希望開始時刻マスタ!Y177&gt;=シフト設定マスタ!$D$12,希望開始時刻マスタ!Y177&lt;シフト設定マスタ!$E$12,$AH177="キッチン"),"A",IF(AND(希望開始時刻マスタ!Y177&gt;=シフト設定マスタ!$D$13,希望開始時刻マスタ!Y177&lt;シフト設定マスタ!$E$13,$AH177="キッチン"),"B",IF(AND(希望開始時刻マスタ!Y177&gt;=シフト設定マスタ!$D$14,希望開始時刻マスタ!Y177&lt;シフト設定マスタ!$E$14,$AH177="ホール"),"C",IF(AND(希望開始時刻マスタ!Y177&gt;=シフト設定マスタ!$D$15,希望開始時刻マスタ!Y177&lt;シフト設定マスタ!$E$15,$AH177="ホール"),"D",IF(希望開始時刻マスタ!Y177="休み","休み","")))))</f>
        <v/>
      </c>
      <c r="Z177" s="142" t="str">
        <f>IF(AND(希望開始時刻マスタ!Z177&gt;=シフト設定マスタ!$D$12,希望開始時刻マスタ!Z177&lt;シフト設定マスタ!$E$12,$AH177="キッチン"),"A",IF(AND(希望開始時刻マスタ!Z177&gt;=シフト設定マスタ!$D$13,希望開始時刻マスタ!Z177&lt;シフト設定マスタ!$E$13,$AH177="キッチン"),"B",IF(AND(希望開始時刻マスタ!Z177&gt;=シフト設定マスタ!$D$14,希望開始時刻マスタ!Z177&lt;シフト設定マスタ!$E$14,$AH177="ホール"),"C",IF(AND(希望開始時刻マスタ!Z177&gt;=シフト設定マスタ!$D$15,希望開始時刻マスタ!Z177&lt;シフト設定マスタ!$E$15,$AH177="ホール"),"D",IF(希望開始時刻マスタ!Z177="休み","休み","")))))</f>
        <v/>
      </c>
      <c r="AA177" s="142" t="str">
        <f>IF(AND(希望開始時刻マスタ!AA177&gt;=シフト設定マスタ!$D$12,希望開始時刻マスタ!AA177&lt;シフト設定マスタ!$E$12,$AH177="キッチン"),"A",IF(AND(希望開始時刻マスタ!AA177&gt;=シフト設定マスタ!$D$13,希望開始時刻マスタ!AA177&lt;シフト設定マスタ!$E$13,$AH177="キッチン"),"B",IF(AND(希望開始時刻マスタ!AA177&gt;=シフト設定マスタ!$D$14,希望開始時刻マスタ!AA177&lt;シフト設定マスタ!$E$14,$AH177="ホール"),"C",IF(AND(希望開始時刻マスタ!AA177&gt;=シフト設定マスタ!$D$15,希望開始時刻マスタ!AA177&lt;シフト設定マスタ!$E$15,$AH177="ホール"),"D",IF(希望開始時刻マスタ!AA177="休み","休み","")))))</f>
        <v/>
      </c>
      <c r="AB177" s="142" t="str">
        <f>IF(AND(希望開始時刻マスタ!AB177&gt;=シフト設定マスタ!$D$12,希望開始時刻マスタ!AB177&lt;シフト設定マスタ!$E$12,$AH177="キッチン"),"A",IF(AND(希望開始時刻マスタ!AB177&gt;=シフト設定マスタ!$D$13,希望開始時刻マスタ!AB177&lt;シフト設定マスタ!$E$13,$AH177="キッチン"),"B",IF(AND(希望開始時刻マスタ!AB177&gt;=シフト設定マスタ!$D$14,希望開始時刻マスタ!AB177&lt;シフト設定マスタ!$E$14,$AH177="ホール"),"C",IF(AND(希望開始時刻マスタ!AB177&gt;=シフト設定マスタ!$D$15,希望開始時刻マスタ!AB177&lt;シフト設定マスタ!$E$15,$AH177="ホール"),"D",IF(希望開始時刻マスタ!AB177="休み","休み","")))))</f>
        <v/>
      </c>
      <c r="AC177" s="142" t="str">
        <f>IF(AND(希望開始時刻マスタ!AC177&gt;=シフト設定マスタ!$D$12,希望開始時刻マスタ!AC177&lt;シフト設定マスタ!$E$12,$AH177="キッチン"),"A",IF(AND(希望開始時刻マスタ!AC177&gt;=シフト設定マスタ!$D$13,希望開始時刻マスタ!AC177&lt;シフト設定マスタ!$E$13,$AH177="キッチン"),"B",IF(AND(希望開始時刻マスタ!AC177&gt;=シフト設定マスタ!$D$14,希望開始時刻マスタ!AC177&lt;シフト設定マスタ!$E$14,$AH177="ホール"),"C",IF(AND(希望開始時刻マスタ!AC177&gt;=シフト設定マスタ!$D$15,希望開始時刻マスタ!AC177&lt;シフト設定マスタ!$E$15,$AH177="ホール"),"D",IF(希望開始時刻マスタ!AC177="休み","休み","")))))</f>
        <v/>
      </c>
      <c r="AD177" s="142" t="str">
        <f>IF(AND(希望開始時刻マスタ!AD177&gt;=シフト設定マスタ!$D$12,希望開始時刻マスタ!AD177&lt;シフト設定マスタ!$E$12,$AH177="キッチン"),"A",IF(AND(希望開始時刻マスタ!AD177&gt;=シフト設定マスタ!$D$13,希望開始時刻マスタ!AD177&lt;シフト設定マスタ!$E$13,$AH177="キッチン"),"B",IF(AND(希望開始時刻マスタ!AD177&gt;=シフト設定マスタ!$D$14,希望開始時刻マスタ!AD177&lt;シフト設定マスタ!$E$14,$AH177="ホール"),"C",IF(AND(希望開始時刻マスタ!AD177&gt;=シフト設定マスタ!$D$15,希望開始時刻マスタ!AD177&lt;シフト設定マスタ!$E$15,$AH177="ホール"),"D",IF(希望開始時刻マスタ!AD177="休み","休み","")))))</f>
        <v/>
      </c>
      <c r="AE177" s="142" t="str">
        <f>IF(AND(希望開始時刻マスタ!AE177&gt;=シフト設定マスタ!$D$12,希望開始時刻マスタ!AE177&lt;シフト設定マスタ!$E$12,$AH177="キッチン"),"A",IF(AND(希望開始時刻マスタ!AE177&gt;=シフト設定マスタ!$D$13,希望開始時刻マスタ!AE177&lt;シフト設定マスタ!$E$13,$AH177="キッチン"),"B",IF(AND(希望開始時刻マスタ!AE177&gt;=シフト設定マスタ!$D$14,希望開始時刻マスタ!AE177&lt;シフト設定マスタ!$E$14,$AH177="ホール"),"C",IF(AND(希望開始時刻マスタ!AE177&gt;=シフト設定マスタ!$D$15,希望開始時刻マスタ!AE177&lt;シフト設定マスタ!$E$15,$AH177="ホール"),"D",IF(希望開始時刻マスタ!AE177="休み","休み","")))))</f>
        <v/>
      </c>
      <c r="AF177" s="142" t="str">
        <f>IF(AND(希望開始時刻マスタ!AF177&gt;=シフト設定マスタ!$D$12,希望開始時刻マスタ!AF177&lt;シフト設定マスタ!$E$12,$AH177="キッチン"),"A",IF(AND(希望開始時刻マスタ!AF177&gt;=シフト設定マスタ!$D$13,希望開始時刻マスタ!AF177&lt;シフト設定マスタ!$E$13,$AH177="キッチン"),"B",IF(AND(希望開始時刻マスタ!AF177&gt;=シフト設定マスタ!$D$14,希望開始時刻マスタ!AF177&lt;シフト設定マスタ!$E$14,$AH177="ホール"),"C",IF(AND(希望開始時刻マスタ!AF177&gt;=シフト設定マスタ!$D$15,希望開始時刻マスタ!AF177&lt;シフト設定マスタ!$E$15,$AH177="ホール"),"D",IF(希望開始時刻マスタ!AF177="休み","休み","")))))</f>
        <v/>
      </c>
      <c r="AG177" s="142" t="str">
        <f>IF(AND(希望開始時刻マスタ!AG177&gt;=シフト設定マスタ!$D$12,希望開始時刻マスタ!AG177&lt;シフト設定マスタ!$E$12,$AH177="キッチン"),"A",IF(AND(希望開始時刻マスタ!AG177&gt;=シフト設定マスタ!$D$13,希望開始時刻マスタ!AG177&lt;シフト設定マスタ!$E$13,$AH177="キッチン"),"B",IF(AND(希望開始時刻マスタ!AG177&gt;=シフト設定マスタ!$D$14,希望開始時刻マスタ!AG177&lt;シフト設定マスタ!$E$14,$AH177="ホール"),"C",IF(AND(希望開始時刻マスタ!AG177&gt;=シフト設定マスタ!$D$15,希望開始時刻マスタ!AG177&lt;シフト設定マスタ!$E$15,$AH177="ホール"),"D",IF(希望開始時刻マスタ!AG177="休み","休み","")))))</f>
        <v/>
      </c>
      <c r="AH177" s="143">
        <f>スタッフマスタ!L17</f>
        <v>0</v>
      </c>
    </row>
    <row r="178" spans="2:34" x14ac:dyDescent="0.4">
      <c r="B178" s="17" t="s">
        <v>65</v>
      </c>
      <c r="C178" s="142" t="str">
        <f>IF(AND(希望開始時刻マスタ!C178&gt;=シフト設定マスタ!$D$12,希望開始時刻マスタ!C178&lt;シフト設定マスタ!$E$12,$AH178="キッチン"),"A",IF(AND(希望開始時刻マスタ!C178&gt;=シフト設定マスタ!$D$13,希望開始時刻マスタ!C178&lt;シフト設定マスタ!$E$13,$AH178="キッチン"),"B",IF(AND(希望開始時刻マスタ!C178&gt;=シフト設定マスタ!$D$14,希望開始時刻マスタ!C178&lt;シフト設定マスタ!$E$14,$AH178="ホール"),"C",IF(AND(希望開始時刻マスタ!C178&gt;=シフト設定マスタ!$D$15,希望開始時刻マスタ!C178&lt;シフト設定マスタ!$E$15,$AH178="ホール"),"D",IF(希望開始時刻マスタ!C178="休み","休み","")))))</f>
        <v/>
      </c>
      <c r="D178" s="142" t="str">
        <f>IF(AND(希望開始時刻マスタ!D178&gt;=シフト設定マスタ!$D$12,希望開始時刻マスタ!D178&lt;シフト設定マスタ!$E$12,$AH178="キッチン"),"A",IF(AND(希望開始時刻マスタ!D178&gt;=シフト設定マスタ!$D$13,希望開始時刻マスタ!D178&lt;シフト設定マスタ!$E$13,$AH178="キッチン"),"B",IF(AND(希望開始時刻マスタ!D178&gt;=シフト設定マスタ!$D$14,希望開始時刻マスタ!D178&lt;シフト設定マスタ!$E$14,$AH178="ホール"),"C",IF(AND(希望開始時刻マスタ!D178&gt;=シフト設定マスタ!$D$15,希望開始時刻マスタ!D178&lt;シフト設定マスタ!$E$15,$AH178="ホール"),"D",IF(希望開始時刻マスタ!D178="休み","休み","")))))</f>
        <v/>
      </c>
      <c r="E178" s="142" t="str">
        <f>IF(AND(希望開始時刻マスタ!E178&gt;=シフト設定マスタ!$D$12,希望開始時刻マスタ!E178&lt;シフト設定マスタ!$E$12,$AH178="キッチン"),"A",IF(AND(希望開始時刻マスタ!E178&gt;=シフト設定マスタ!$D$13,希望開始時刻マスタ!E178&lt;シフト設定マスタ!$E$13,$AH178="キッチン"),"B",IF(AND(希望開始時刻マスタ!E178&gt;=シフト設定マスタ!$D$14,希望開始時刻マスタ!E178&lt;シフト設定マスタ!$E$14,$AH178="ホール"),"C",IF(AND(希望開始時刻マスタ!E178&gt;=シフト設定マスタ!$D$15,希望開始時刻マスタ!E178&lt;シフト設定マスタ!$E$15,$AH178="ホール"),"D",IF(希望開始時刻マスタ!E178="休み","休み","")))))</f>
        <v/>
      </c>
      <c r="F178" s="142" t="str">
        <f>IF(AND(希望開始時刻マスタ!F178&gt;=シフト設定マスタ!$D$12,希望開始時刻マスタ!F178&lt;シフト設定マスタ!$E$12,$AH178="キッチン"),"A",IF(AND(希望開始時刻マスタ!F178&gt;=シフト設定マスタ!$D$13,希望開始時刻マスタ!F178&lt;シフト設定マスタ!$E$13,$AH178="キッチン"),"B",IF(AND(希望開始時刻マスタ!F178&gt;=シフト設定マスタ!$D$14,希望開始時刻マスタ!F178&lt;シフト設定マスタ!$E$14,$AH178="ホール"),"C",IF(AND(希望開始時刻マスタ!F178&gt;=シフト設定マスタ!$D$15,希望開始時刻マスタ!F178&lt;シフト設定マスタ!$E$15,$AH178="ホール"),"D",IF(希望開始時刻マスタ!F178="休み","休み","")))))</f>
        <v/>
      </c>
      <c r="G178" s="142" t="str">
        <f>IF(AND(希望開始時刻マスタ!G178&gt;=シフト設定マスタ!$D$12,希望開始時刻マスタ!G178&lt;シフト設定マスタ!$E$12,$AH178="キッチン"),"A",IF(AND(希望開始時刻マスタ!G178&gt;=シフト設定マスタ!$D$13,希望開始時刻マスタ!G178&lt;シフト設定マスタ!$E$13,$AH178="キッチン"),"B",IF(AND(希望開始時刻マスタ!G178&gt;=シフト設定マスタ!$D$14,希望開始時刻マスタ!G178&lt;シフト設定マスタ!$E$14,$AH178="ホール"),"C",IF(AND(希望開始時刻マスタ!G178&gt;=シフト設定マスタ!$D$15,希望開始時刻マスタ!G178&lt;シフト設定マスタ!$E$15,$AH178="ホール"),"D",IF(希望開始時刻マスタ!G178="休み","休み","")))))</f>
        <v/>
      </c>
      <c r="H178" s="142" t="str">
        <f>IF(AND(希望開始時刻マスタ!H178&gt;=シフト設定マスタ!$D$12,希望開始時刻マスタ!H178&lt;シフト設定マスタ!$E$12,$AH178="キッチン"),"A",IF(AND(希望開始時刻マスタ!H178&gt;=シフト設定マスタ!$D$13,希望開始時刻マスタ!H178&lt;シフト設定マスタ!$E$13,$AH178="キッチン"),"B",IF(AND(希望開始時刻マスタ!H178&gt;=シフト設定マスタ!$D$14,希望開始時刻マスタ!H178&lt;シフト設定マスタ!$E$14,$AH178="ホール"),"C",IF(AND(希望開始時刻マスタ!H178&gt;=シフト設定マスタ!$D$15,希望開始時刻マスタ!H178&lt;シフト設定マスタ!$E$15,$AH178="ホール"),"D",IF(希望開始時刻マスタ!H178="休み","休み","")))))</f>
        <v/>
      </c>
      <c r="I178" s="142" t="str">
        <f>IF(AND(希望開始時刻マスタ!I178&gt;=シフト設定マスタ!$D$12,希望開始時刻マスタ!I178&lt;シフト設定マスタ!$E$12,$AH178="キッチン"),"A",IF(AND(希望開始時刻マスタ!I178&gt;=シフト設定マスタ!$D$13,希望開始時刻マスタ!I178&lt;シフト設定マスタ!$E$13,$AH178="キッチン"),"B",IF(AND(希望開始時刻マスタ!I178&gt;=シフト設定マスタ!$D$14,希望開始時刻マスタ!I178&lt;シフト設定マスタ!$E$14,$AH178="ホール"),"C",IF(AND(希望開始時刻マスタ!I178&gt;=シフト設定マスタ!$D$15,希望開始時刻マスタ!I178&lt;シフト設定マスタ!$E$15,$AH178="ホール"),"D",IF(希望開始時刻マスタ!I178="休み","休み","")))))</f>
        <v/>
      </c>
      <c r="J178" s="142" t="str">
        <f>IF(AND(希望開始時刻マスタ!J178&gt;=シフト設定マスタ!$D$12,希望開始時刻マスタ!J178&lt;シフト設定マスタ!$E$12,$AH178="キッチン"),"A",IF(AND(希望開始時刻マスタ!J178&gt;=シフト設定マスタ!$D$13,希望開始時刻マスタ!J178&lt;シフト設定マスタ!$E$13,$AH178="キッチン"),"B",IF(AND(希望開始時刻マスタ!J178&gt;=シフト設定マスタ!$D$14,希望開始時刻マスタ!J178&lt;シフト設定マスタ!$E$14,$AH178="ホール"),"C",IF(AND(希望開始時刻マスタ!J178&gt;=シフト設定マスタ!$D$15,希望開始時刻マスタ!J178&lt;シフト設定マスタ!$E$15,$AH178="ホール"),"D",IF(希望開始時刻マスタ!J178="休み","休み","")))))</f>
        <v/>
      </c>
      <c r="K178" s="142" t="str">
        <f>IF(AND(希望開始時刻マスタ!K178&gt;=シフト設定マスタ!$D$12,希望開始時刻マスタ!K178&lt;シフト設定マスタ!$E$12,$AH178="キッチン"),"A",IF(AND(希望開始時刻マスタ!K178&gt;=シフト設定マスタ!$D$13,希望開始時刻マスタ!K178&lt;シフト設定マスタ!$E$13,$AH178="キッチン"),"B",IF(AND(希望開始時刻マスタ!K178&gt;=シフト設定マスタ!$D$14,希望開始時刻マスタ!K178&lt;シフト設定マスタ!$E$14,$AH178="ホール"),"C",IF(AND(希望開始時刻マスタ!K178&gt;=シフト設定マスタ!$D$15,希望開始時刻マスタ!K178&lt;シフト設定マスタ!$E$15,$AH178="ホール"),"D",IF(希望開始時刻マスタ!K178="休み","休み","")))))</f>
        <v/>
      </c>
      <c r="L178" s="142" t="str">
        <f>IF(AND(希望開始時刻マスタ!L178&gt;=シフト設定マスタ!$D$12,希望開始時刻マスタ!L178&lt;シフト設定マスタ!$E$12,$AH178="キッチン"),"A",IF(AND(希望開始時刻マスタ!L178&gt;=シフト設定マスタ!$D$13,希望開始時刻マスタ!L178&lt;シフト設定マスタ!$E$13,$AH178="キッチン"),"B",IF(AND(希望開始時刻マスタ!L178&gt;=シフト設定マスタ!$D$14,希望開始時刻マスタ!L178&lt;シフト設定マスタ!$E$14,$AH178="ホール"),"C",IF(AND(希望開始時刻マスタ!L178&gt;=シフト設定マスタ!$D$15,希望開始時刻マスタ!L178&lt;シフト設定マスタ!$E$15,$AH178="ホール"),"D",IF(希望開始時刻マスタ!L178="休み","休み","")))))</f>
        <v/>
      </c>
      <c r="M178" s="142" t="str">
        <f>IF(AND(希望開始時刻マスタ!M178&gt;=シフト設定マスタ!$D$12,希望開始時刻マスタ!M178&lt;シフト設定マスタ!$E$12,$AH178="キッチン"),"A",IF(AND(希望開始時刻マスタ!M178&gt;=シフト設定マスタ!$D$13,希望開始時刻マスタ!M178&lt;シフト設定マスタ!$E$13,$AH178="キッチン"),"B",IF(AND(希望開始時刻マスタ!M178&gt;=シフト設定マスタ!$D$14,希望開始時刻マスタ!M178&lt;シフト設定マスタ!$E$14,$AH178="ホール"),"C",IF(AND(希望開始時刻マスタ!M178&gt;=シフト設定マスタ!$D$15,希望開始時刻マスタ!M178&lt;シフト設定マスタ!$E$15,$AH178="ホール"),"D",IF(希望開始時刻マスタ!M178="休み","休み","")))))</f>
        <v/>
      </c>
      <c r="N178" s="142" t="str">
        <f>IF(AND(希望開始時刻マスタ!N178&gt;=シフト設定マスタ!$D$12,希望開始時刻マスタ!N178&lt;シフト設定マスタ!$E$12,$AH178="キッチン"),"A",IF(AND(希望開始時刻マスタ!N178&gt;=シフト設定マスタ!$D$13,希望開始時刻マスタ!N178&lt;シフト設定マスタ!$E$13,$AH178="キッチン"),"B",IF(AND(希望開始時刻マスタ!N178&gt;=シフト設定マスタ!$D$14,希望開始時刻マスタ!N178&lt;シフト設定マスタ!$E$14,$AH178="ホール"),"C",IF(AND(希望開始時刻マスタ!N178&gt;=シフト設定マスタ!$D$15,希望開始時刻マスタ!N178&lt;シフト設定マスタ!$E$15,$AH178="ホール"),"D",IF(希望開始時刻マスタ!N178="休み","休み","")))))</f>
        <v/>
      </c>
      <c r="O178" s="142" t="str">
        <f>IF(AND(希望開始時刻マスタ!O178&gt;=シフト設定マスタ!$D$12,希望開始時刻マスタ!O178&lt;シフト設定マスタ!$E$12,$AH178="キッチン"),"A",IF(AND(希望開始時刻マスタ!O178&gt;=シフト設定マスタ!$D$13,希望開始時刻マスタ!O178&lt;シフト設定マスタ!$E$13,$AH178="キッチン"),"B",IF(AND(希望開始時刻マスタ!O178&gt;=シフト設定マスタ!$D$14,希望開始時刻マスタ!O178&lt;シフト設定マスタ!$E$14,$AH178="ホール"),"C",IF(AND(希望開始時刻マスタ!O178&gt;=シフト設定マスタ!$D$15,希望開始時刻マスタ!O178&lt;シフト設定マスタ!$E$15,$AH178="ホール"),"D",IF(希望開始時刻マスタ!O178="休み","休み","")))))</f>
        <v/>
      </c>
      <c r="P178" s="142" t="str">
        <f>IF(AND(希望開始時刻マスタ!P178&gt;=シフト設定マスタ!$D$12,希望開始時刻マスタ!P178&lt;シフト設定マスタ!$E$12,$AH178="キッチン"),"A",IF(AND(希望開始時刻マスタ!P178&gt;=シフト設定マスタ!$D$13,希望開始時刻マスタ!P178&lt;シフト設定マスタ!$E$13,$AH178="キッチン"),"B",IF(AND(希望開始時刻マスタ!P178&gt;=シフト設定マスタ!$D$14,希望開始時刻マスタ!P178&lt;シフト設定マスタ!$E$14,$AH178="ホール"),"C",IF(AND(希望開始時刻マスタ!P178&gt;=シフト設定マスタ!$D$15,希望開始時刻マスタ!P178&lt;シフト設定マスタ!$E$15,$AH178="ホール"),"D",IF(希望開始時刻マスタ!P178="休み","休み","")))))</f>
        <v/>
      </c>
      <c r="Q178" s="142" t="str">
        <f>IF(AND(希望開始時刻マスタ!Q178&gt;=シフト設定マスタ!$D$12,希望開始時刻マスタ!Q178&lt;シフト設定マスタ!$E$12,$AH178="キッチン"),"A",IF(AND(希望開始時刻マスタ!Q178&gt;=シフト設定マスタ!$D$13,希望開始時刻マスタ!Q178&lt;シフト設定マスタ!$E$13,$AH178="キッチン"),"B",IF(AND(希望開始時刻マスタ!Q178&gt;=シフト設定マスタ!$D$14,希望開始時刻マスタ!Q178&lt;シフト設定マスタ!$E$14,$AH178="ホール"),"C",IF(AND(希望開始時刻マスタ!Q178&gt;=シフト設定マスタ!$D$15,希望開始時刻マスタ!Q178&lt;シフト設定マスタ!$E$15,$AH178="ホール"),"D",IF(希望開始時刻マスタ!Q178="休み","休み","")))))</f>
        <v/>
      </c>
      <c r="R178" s="142" t="str">
        <f>IF(AND(希望開始時刻マスタ!R178&gt;=シフト設定マスタ!$D$12,希望開始時刻マスタ!R178&lt;シフト設定マスタ!$E$12,$AH178="キッチン"),"A",IF(AND(希望開始時刻マスタ!R178&gt;=シフト設定マスタ!$D$13,希望開始時刻マスタ!R178&lt;シフト設定マスタ!$E$13,$AH178="キッチン"),"B",IF(AND(希望開始時刻マスタ!R178&gt;=シフト設定マスタ!$D$14,希望開始時刻マスタ!R178&lt;シフト設定マスタ!$E$14,$AH178="ホール"),"C",IF(AND(希望開始時刻マスタ!R178&gt;=シフト設定マスタ!$D$15,希望開始時刻マスタ!R178&lt;シフト設定マスタ!$E$15,$AH178="ホール"),"D",IF(希望開始時刻マスタ!R178="休み","休み","")))))</f>
        <v/>
      </c>
      <c r="S178" s="142" t="str">
        <f>IF(AND(希望開始時刻マスタ!S178&gt;=シフト設定マスタ!$D$12,希望開始時刻マスタ!S178&lt;シフト設定マスタ!$E$12,$AH178="キッチン"),"A",IF(AND(希望開始時刻マスタ!S178&gt;=シフト設定マスタ!$D$13,希望開始時刻マスタ!S178&lt;シフト設定マスタ!$E$13,$AH178="キッチン"),"B",IF(AND(希望開始時刻マスタ!S178&gt;=シフト設定マスタ!$D$14,希望開始時刻マスタ!S178&lt;シフト設定マスタ!$E$14,$AH178="ホール"),"C",IF(AND(希望開始時刻マスタ!S178&gt;=シフト設定マスタ!$D$15,希望開始時刻マスタ!S178&lt;シフト設定マスタ!$E$15,$AH178="ホール"),"D",IF(希望開始時刻マスタ!S178="休み","休み","")))))</f>
        <v/>
      </c>
      <c r="T178" s="142" t="str">
        <f>IF(AND(希望開始時刻マスタ!T178&gt;=シフト設定マスタ!$D$12,希望開始時刻マスタ!T178&lt;シフト設定マスタ!$E$12,$AH178="キッチン"),"A",IF(AND(希望開始時刻マスタ!T178&gt;=シフト設定マスタ!$D$13,希望開始時刻マスタ!T178&lt;シフト設定マスタ!$E$13,$AH178="キッチン"),"B",IF(AND(希望開始時刻マスタ!T178&gt;=シフト設定マスタ!$D$14,希望開始時刻マスタ!T178&lt;シフト設定マスタ!$E$14,$AH178="ホール"),"C",IF(AND(希望開始時刻マスタ!T178&gt;=シフト設定マスタ!$D$15,希望開始時刻マスタ!T178&lt;シフト設定マスタ!$E$15,$AH178="ホール"),"D",IF(希望開始時刻マスタ!T178="休み","休み","")))))</f>
        <v/>
      </c>
      <c r="U178" s="142" t="str">
        <f>IF(AND(希望開始時刻マスタ!U178&gt;=シフト設定マスタ!$D$12,希望開始時刻マスタ!U178&lt;シフト設定マスタ!$E$12,$AH178="キッチン"),"A",IF(AND(希望開始時刻マスタ!U178&gt;=シフト設定マスタ!$D$13,希望開始時刻マスタ!U178&lt;シフト設定マスタ!$E$13,$AH178="キッチン"),"B",IF(AND(希望開始時刻マスタ!U178&gt;=シフト設定マスタ!$D$14,希望開始時刻マスタ!U178&lt;シフト設定マスタ!$E$14,$AH178="ホール"),"C",IF(AND(希望開始時刻マスタ!U178&gt;=シフト設定マスタ!$D$15,希望開始時刻マスタ!U178&lt;シフト設定マスタ!$E$15,$AH178="ホール"),"D",IF(希望開始時刻マスタ!U178="休み","休み","")))))</f>
        <v/>
      </c>
      <c r="V178" s="142" t="str">
        <f>IF(AND(希望開始時刻マスタ!V178&gt;=シフト設定マスタ!$D$12,希望開始時刻マスタ!V178&lt;シフト設定マスタ!$E$12,$AH178="キッチン"),"A",IF(AND(希望開始時刻マスタ!V178&gt;=シフト設定マスタ!$D$13,希望開始時刻マスタ!V178&lt;シフト設定マスタ!$E$13,$AH178="キッチン"),"B",IF(AND(希望開始時刻マスタ!V178&gt;=シフト設定マスタ!$D$14,希望開始時刻マスタ!V178&lt;シフト設定マスタ!$E$14,$AH178="ホール"),"C",IF(AND(希望開始時刻マスタ!V178&gt;=シフト設定マスタ!$D$15,希望開始時刻マスタ!V178&lt;シフト設定マスタ!$E$15,$AH178="ホール"),"D",IF(希望開始時刻マスタ!V178="休み","休み","")))))</f>
        <v/>
      </c>
      <c r="W178" s="142" t="str">
        <f>IF(AND(希望開始時刻マスタ!W178&gt;=シフト設定マスタ!$D$12,希望開始時刻マスタ!W178&lt;シフト設定マスタ!$E$12,$AH178="キッチン"),"A",IF(AND(希望開始時刻マスタ!W178&gt;=シフト設定マスタ!$D$13,希望開始時刻マスタ!W178&lt;シフト設定マスタ!$E$13,$AH178="キッチン"),"B",IF(AND(希望開始時刻マスタ!W178&gt;=シフト設定マスタ!$D$14,希望開始時刻マスタ!W178&lt;シフト設定マスタ!$E$14,$AH178="ホール"),"C",IF(AND(希望開始時刻マスタ!W178&gt;=シフト設定マスタ!$D$15,希望開始時刻マスタ!W178&lt;シフト設定マスタ!$E$15,$AH178="ホール"),"D",IF(希望開始時刻マスタ!W178="休み","休み","")))))</f>
        <v/>
      </c>
      <c r="X178" s="142" t="str">
        <f>IF(AND(希望開始時刻マスタ!X178&gt;=シフト設定マスタ!$D$12,希望開始時刻マスタ!X178&lt;シフト設定マスタ!$E$12,$AH178="キッチン"),"A",IF(AND(希望開始時刻マスタ!X178&gt;=シフト設定マスタ!$D$13,希望開始時刻マスタ!X178&lt;シフト設定マスタ!$E$13,$AH178="キッチン"),"B",IF(AND(希望開始時刻マスタ!X178&gt;=シフト設定マスタ!$D$14,希望開始時刻マスタ!X178&lt;シフト設定マスタ!$E$14,$AH178="ホール"),"C",IF(AND(希望開始時刻マスタ!X178&gt;=シフト設定マスタ!$D$15,希望開始時刻マスタ!X178&lt;シフト設定マスタ!$E$15,$AH178="ホール"),"D",IF(希望開始時刻マスタ!X178="休み","休み","")))))</f>
        <v/>
      </c>
      <c r="Y178" s="142" t="str">
        <f>IF(AND(希望開始時刻マスタ!Y178&gt;=シフト設定マスタ!$D$12,希望開始時刻マスタ!Y178&lt;シフト設定マスタ!$E$12,$AH178="キッチン"),"A",IF(AND(希望開始時刻マスタ!Y178&gt;=シフト設定マスタ!$D$13,希望開始時刻マスタ!Y178&lt;シフト設定マスタ!$E$13,$AH178="キッチン"),"B",IF(AND(希望開始時刻マスタ!Y178&gt;=シフト設定マスタ!$D$14,希望開始時刻マスタ!Y178&lt;シフト設定マスタ!$E$14,$AH178="ホール"),"C",IF(AND(希望開始時刻マスタ!Y178&gt;=シフト設定マスタ!$D$15,希望開始時刻マスタ!Y178&lt;シフト設定マスタ!$E$15,$AH178="ホール"),"D",IF(希望開始時刻マスタ!Y178="休み","休み","")))))</f>
        <v/>
      </c>
      <c r="Z178" s="142" t="str">
        <f>IF(AND(希望開始時刻マスタ!Z178&gt;=シフト設定マスタ!$D$12,希望開始時刻マスタ!Z178&lt;シフト設定マスタ!$E$12,$AH178="キッチン"),"A",IF(AND(希望開始時刻マスタ!Z178&gt;=シフト設定マスタ!$D$13,希望開始時刻マスタ!Z178&lt;シフト設定マスタ!$E$13,$AH178="キッチン"),"B",IF(AND(希望開始時刻マスタ!Z178&gt;=シフト設定マスタ!$D$14,希望開始時刻マスタ!Z178&lt;シフト設定マスタ!$E$14,$AH178="ホール"),"C",IF(AND(希望開始時刻マスタ!Z178&gt;=シフト設定マスタ!$D$15,希望開始時刻マスタ!Z178&lt;シフト設定マスタ!$E$15,$AH178="ホール"),"D",IF(希望開始時刻マスタ!Z178="休み","休み","")))))</f>
        <v/>
      </c>
      <c r="AA178" s="142" t="str">
        <f>IF(AND(希望開始時刻マスタ!AA178&gt;=シフト設定マスタ!$D$12,希望開始時刻マスタ!AA178&lt;シフト設定マスタ!$E$12,$AH178="キッチン"),"A",IF(AND(希望開始時刻マスタ!AA178&gt;=シフト設定マスタ!$D$13,希望開始時刻マスタ!AA178&lt;シフト設定マスタ!$E$13,$AH178="キッチン"),"B",IF(AND(希望開始時刻マスタ!AA178&gt;=シフト設定マスタ!$D$14,希望開始時刻マスタ!AA178&lt;シフト設定マスタ!$E$14,$AH178="ホール"),"C",IF(AND(希望開始時刻マスタ!AA178&gt;=シフト設定マスタ!$D$15,希望開始時刻マスタ!AA178&lt;シフト設定マスタ!$E$15,$AH178="ホール"),"D",IF(希望開始時刻マスタ!AA178="休み","休み","")))))</f>
        <v/>
      </c>
      <c r="AB178" s="142" t="str">
        <f>IF(AND(希望開始時刻マスタ!AB178&gt;=シフト設定マスタ!$D$12,希望開始時刻マスタ!AB178&lt;シフト設定マスタ!$E$12,$AH178="キッチン"),"A",IF(AND(希望開始時刻マスタ!AB178&gt;=シフト設定マスタ!$D$13,希望開始時刻マスタ!AB178&lt;シフト設定マスタ!$E$13,$AH178="キッチン"),"B",IF(AND(希望開始時刻マスタ!AB178&gt;=シフト設定マスタ!$D$14,希望開始時刻マスタ!AB178&lt;シフト設定マスタ!$E$14,$AH178="ホール"),"C",IF(AND(希望開始時刻マスタ!AB178&gt;=シフト設定マスタ!$D$15,希望開始時刻マスタ!AB178&lt;シフト設定マスタ!$E$15,$AH178="ホール"),"D",IF(希望開始時刻マスタ!AB178="休み","休み","")))))</f>
        <v/>
      </c>
      <c r="AC178" s="142" t="str">
        <f>IF(AND(希望開始時刻マスタ!AC178&gt;=シフト設定マスタ!$D$12,希望開始時刻マスタ!AC178&lt;シフト設定マスタ!$E$12,$AH178="キッチン"),"A",IF(AND(希望開始時刻マスタ!AC178&gt;=シフト設定マスタ!$D$13,希望開始時刻マスタ!AC178&lt;シフト設定マスタ!$E$13,$AH178="キッチン"),"B",IF(AND(希望開始時刻マスタ!AC178&gt;=シフト設定マスタ!$D$14,希望開始時刻マスタ!AC178&lt;シフト設定マスタ!$E$14,$AH178="ホール"),"C",IF(AND(希望開始時刻マスタ!AC178&gt;=シフト設定マスタ!$D$15,希望開始時刻マスタ!AC178&lt;シフト設定マスタ!$E$15,$AH178="ホール"),"D",IF(希望開始時刻マスタ!AC178="休み","休み","")))))</f>
        <v/>
      </c>
      <c r="AD178" s="142" t="str">
        <f>IF(AND(希望開始時刻マスタ!AD178&gt;=シフト設定マスタ!$D$12,希望開始時刻マスタ!AD178&lt;シフト設定マスタ!$E$12,$AH178="キッチン"),"A",IF(AND(希望開始時刻マスタ!AD178&gt;=シフト設定マスタ!$D$13,希望開始時刻マスタ!AD178&lt;シフト設定マスタ!$E$13,$AH178="キッチン"),"B",IF(AND(希望開始時刻マスタ!AD178&gt;=シフト設定マスタ!$D$14,希望開始時刻マスタ!AD178&lt;シフト設定マスタ!$E$14,$AH178="ホール"),"C",IF(AND(希望開始時刻マスタ!AD178&gt;=シフト設定マスタ!$D$15,希望開始時刻マスタ!AD178&lt;シフト設定マスタ!$E$15,$AH178="ホール"),"D",IF(希望開始時刻マスタ!AD178="休み","休み","")))))</f>
        <v/>
      </c>
      <c r="AE178" s="142" t="str">
        <f>IF(AND(希望開始時刻マスタ!AE178&gt;=シフト設定マスタ!$D$12,希望開始時刻マスタ!AE178&lt;シフト設定マスタ!$E$12,$AH178="キッチン"),"A",IF(AND(希望開始時刻マスタ!AE178&gt;=シフト設定マスタ!$D$13,希望開始時刻マスタ!AE178&lt;シフト設定マスタ!$E$13,$AH178="キッチン"),"B",IF(AND(希望開始時刻マスタ!AE178&gt;=シフト設定マスタ!$D$14,希望開始時刻マスタ!AE178&lt;シフト設定マスタ!$E$14,$AH178="ホール"),"C",IF(AND(希望開始時刻マスタ!AE178&gt;=シフト設定マスタ!$D$15,希望開始時刻マスタ!AE178&lt;シフト設定マスタ!$E$15,$AH178="ホール"),"D",IF(希望開始時刻マスタ!AE178="休み","休み","")))))</f>
        <v/>
      </c>
      <c r="AF178" s="142" t="str">
        <f>IF(AND(希望開始時刻マスタ!AF178&gt;=シフト設定マスタ!$D$12,希望開始時刻マスタ!AF178&lt;シフト設定マスタ!$E$12,$AH178="キッチン"),"A",IF(AND(希望開始時刻マスタ!AF178&gt;=シフト設定マスタ!$D$13,希望開始時刻マスタ!AF178&lt;シフト設定マスタ!$E$13,$AH178="キッチン"),"B",IF(AND(希望開始時刻マスタ!AF178&gt;=シフト設定マスタ!$D$14,希望開始時刻マスタ!AF178&lt;シフト設定マスタ!$E$14,$AH178="ホール"),"C",IF(AND(希望開始時刻マスタ!AF178&gt;=シフト設定マスタ!$D$15,希望開始時刻マスタ!AF178&lt;シフト設定マスタ!$E$15,$AH178="ホール"),"D",IF(希望開始時刻マスタ!AF178="休み","休み","")))))</f>
        <v/>
      </c>
      <c r="AG178" s="142" t="str">
        <f>IF(AND(希望開始時刻マスタ!AG178&gt;=シフト設定マスタ!$D$12,希望開始時刻マスタ!AG178&lt;シフト設定マスタ!$E$12,$AH178="キッチン"),"A",IF(AND(希望開始時刻マスタ!AG178&gt;=シフト設定マスタ!$D$13,希望開始時刻マスタ!AG178&lt;シフト設定マスタ!$E$13,$AH178="キッチン"),"B",IF(AND(希望開始時刻マスタ!AG178&gt;=シフト設定マスタ!$D$14,希望開始時刻マスタ!AG178&lt;シフト設定マスタ!$E$14,$AH178="ホール"),"C",IF(AND(希望開始時刻マスタ!AG178&gt;=シフト設定マスタ!$D$15,希望開始時刻マスタ!AG178&lt;シフト設定マスタ!$E$15,$AH178="ホール"),"D",IF(希望開始時刻マスタ!AG178="休み","休み","")))))</f>
        <v/>
      </c>
      <c r="AH178" s="143">
        <f>スタッフマスタ!L18</f>
        <v>0</v>
      </c>
    </row>
    <row r="179" spans="2:34" x14ac:dyDescent="0.4">
      <c r="B179" s="17" t="s">
        <v>66</v>
      </c>
      <c r="C179" s="142" t="str">
        <f>IF(AND(希望開始時刻マスタ!C179&gt;=シフト設定マスタ!$D$12,希望開始時刻マスタ!C179&lt;シフト設定マスタ!$E$12,$AH179="キッチン"),"A",IF(AND(希望開始時刻マスタ!C179&gt;=シフト設定マスタ!$D$13,希望開始時刻マスタ!C179&lt;シフト設定マスタ!$E$13,$AH179="キッチン"),"B",IF(AND(希望開始時刻マスタ!C179&gt;=シフト設定マスタ!$D$14,希望開始時刻マスタ!C179&lt;シフト設定マスタ!$E$14,$AH179="ホール"),"C",IF(AND(希望開始時刻マスタ!C179&gt;=シフト設定マスタ!$D$15,希望開始時刻マスタ!C179&lt;シフト設定マスタ!$E$15,$AH179="ホール"),"D",IF(希望開始時刻マスタ!C179="休み","休み","")))))</f>
        <v/>
      </c>
      <c r="D179" s="142" t="str">
        <f>IF(AND(希望開始時刻マスタ!D179&gt;=シフト設定マスタ!$D$12,希望開始時刻マスタ!D179&lt;シフト設定マスタ!$E$12,$AH179="キッチン"),"A",IF(AND(希望開始時刻マスタ!D179&gt;=シフト設定マスタ!$D$13,希望開始時刻マスタ!D179&lt;シフト設定マスタ!$E$13,$AH179="キッチン"),"B",IF(AND(希望開始時刻マスタ!D179&gt;=シフト設定マスタ!$D$14,希望開始時刻マスタ!D179&lt;シフト設定マスタ!$E$14,$AH179="ホール"),"C",IF(AND(希望開始時刻マスタ!D179&gt;=シフト設定マスタ!$D$15,希望開始時刻マスタ!D179&lt;シフト設定マスタ!$E$15,$AH179="ホール"),"D",IF(希望開始時刻マスタ!D179="休み","休み","")))))</f>
        <v/>
      </c>
      <c r="E179" s="142" t="str">
        <f>IF(AND(希望開始時刻マスタ!E179&gt;=シフト設定マスタ!$D$12,希望開始時刻マスタ!E179&lt;シフト設定マスタ!$E$12,$AH179="キッチン"),"A",IF(AND(希望開始時刻マスタ!E179&gt;=シフト設定マスタ!$D$13,希望開始時刻マスタ!E179&lt;シフト設定マスタ!$E$13,$AH179="キッチン"),"B",IF(AND(希望開始時刻マスタ!E179&gt;=シフト設定マスタ!$D$14,希望開始時刻マスタ!E179&lt;シフト設定マスタ!$E$14,$AH179="ホール"),"C",IF(AND(希望開始時刻マスタ!E179&gt;=シフト設定マスタ!$D$15,希望開始時刻マスタ!E179&lt;シフト設定マスタ!$E$15,$AH179="ホール"),"D",IF(希望開始時刻マスタ!E179="休み","休み","")))))</f>
        <v/>
      </c>
      <c r="F179" s="142" t="str">
        <f>IF(AND(希望開始時刻マスタ!F179&gt;=シフト設定マスタ!$D$12,希望開始時刻マスタ!F179&lt;シフト設定マスタ!$E$12,$AH179="キッチン"),"A",IF(AND(希望開始時刻マスタ!F179&gt;=シフト設定マスタ!$D$13,希望開始時刻マスタ!F179&lt;シフト設定マスタ!$E$13,$AH179="キッチン"),"B",IF(AND(希望開始時刻マスタ!F179&gt;=シフト設定マスタ!$D$14,希望開始時刻マスタ!F179&lt;シフト設定マスタ!$E$14,$AH179="ホール"),"C",IF(AND(希望開始時刻マスタ!F179&gt;=シフト設定マスタ!$D$15,希望開始時刻マスタ!F179&lt;シフト設定マスタ!$E$15,$AH179="ホール"),"D",IF(希望開始時刻マスタ!F179="休み","休み","")))))</f>
        <v/>
      </c>
      <c r="G179" s="142" t="str">
        <f>IF(AND(希望開始時刻マスタ!G179&gt;=シフト設定マスタ!$D$12,希望開始時刻マスタ!G179&lt;シフト設定マスタ!$E$12,$AH179="キッチン"),"A",IF(AND(希望開始時刻マスタ!G179&gt;=シフト設定マスタ!$D$13,希望開始時刻マスタ!G179&lt;シフト設定マスタ!$E$13,$AH179="キッチン"),"B",IF(AND(希望開始時刻マスタ!G179&gt;=シフト設定マスタ!$D$14,希望開始時刻マスタ!G179&lt;シフト設定マスタ!$E$14,$AH179="ホール"),"C",IF(AND(希望開始時刻マスタ!G179&gt;=シフト設定マスタ!$D$15,希望開始時刻マスタ!G179&lt;シフト設定マスタ!$E$15,$AH179="ホール"),"D",IF(希望開始時刻マスタ!G179="休み","休み","")))))</f>
        <v/>
      </c>
      <c r="H179" s="142" t="str">
        <f>IF(AND(希望開始時刻マスタ!H179&gt;=シフト設定マスタ!$D$12,希望開始時刻マスタ!H179&lt;シフト設定マスタ!$E$12,$AH179="キッチン"),"A",IF(AND(希望開始時刻マスタ!H179&gt;=シフト設定マスタ!$D$13,希望開始時刻マスタ!H179&lt;シフト設定マスタ!$E$13,$AH179="キッチン"),"B",IF(AND(希望開始時刻マスタ!H179&gt;=シフト設定マスタ!$D$14,希望開始時刻マスタ!H179&lt;シフト設定マスタ!$E$14,$AH179="ホール"),"C",IF(AND(希望開始時刻マスタ!H179&gt;=シフト設定マスタ!$D$15,希望開始時刻マスタ!H179&lt;シフト設定マスタ!$E$15,$AH179="ホール"),"D",IF(希望開始時刻マスタ!H179="休み","休み","")))))</f>
        <v/>
      </c>
      <c r="I179" s="142" t="str">
        <f>IF(AND(希望開始時刻マスタ!I179&gt;=シフト設定マスタ!$D$12,希望開始時刻マスタ!I179&lt;シフト設定マスタ!$E$12,$AH179="キッチン"),"A",IF(AND(希望開始時刻マスタ!I179&gt;=シフト設定マスタ!$D$13,希望開始時刻マスタ!I179&lt;シフト設定マスタ!$E$13,$AH179="キッチン"),"B",IF(AND(希望開始時刻マスタ!I179&gt;=シフト設定マスタ!$D$14,希望開始時刻マスタ!I179&lt;シフト設定マスタ!$E$14,$AH179="ホール"),"C",IF(AND(希望開始時刻マスタ!I179&gt;=シフト設定マスタ!$D$15,希望開始時刻マスタ!I179&lt;シフト設定マスタ!$E$15,$AH179="ホール"),"D",IF(希望開始時刻マスタ!I179="休み","休み","")))))</f>
        <v/>
      </c>
      <c r="J179" s="142" t="str">
        <f>IF(AND(希望開始時刻マスタ!J179&gt;=シフト設定マスタ!$D$12,希望開始時刻マスタ!J179&lt;シフト設定マスタ!$E$12,$AH179="キッチン"),"A",IF(AND(希望開始時刻マスタ!J179&gt;=シフト設定マスタ!$D$13,希望開始時刻マスタ!J179&lt;シフト設定マスタ!$E$13,$AH179="キッチン"),"B",IF(AND(希望開始時刻マスタ!J179&gt;=シフト設定マスタ!$D$14,希望開始時刻マスタ!J179&lt;シフト設定マスタ!$E$14,$AH179="ホール"),"C",IF(AND(希望開始時刻マスタ!J179&gt;=シフト設定マスタ!$D$15,希望開始時刻マスタ!J179&lt;シフト設定マスタ!$E$15,$AH179="ホール"),"D",IF(希望開始時刻マスタ!J179="休み","休み","")))))</f>
        <v/>
      </c>
      <c r="K179" s="142" t="str">
        <f>IF(AND(希望開始時刻マスタ!K179&gt;=シフト設定マスタ!$D$12,希望開始時刻マスタ!K179&lt;シフト設定マスタ!$E$12,$AH179="キッチン"),"A",IF(AND(希望開始時刻マスタ!K179&gt;=シフト設定マスタ!$D$13,希望開始時刻マスタ!K179&lt;シフト設定マスタ!$E$13,$AH179="キッチン"),"B",IF(AND(希望開始時刻マスタ!K179&gt;=シフト設定マスタ!$D$14,希望開始時刻マスタ!K179&lt;シフト設定マスタ!$E$14,$AH179="ホール"),"C",IF(AND(希望開始時刻マスタ!K179&gt;=シフト設定マスタ!$D$15,希望開始時刻マスタ!K179&lt;シフト設定マスタ!$E$15,$AH179="ホール"),"D",IF(希望開始時刻マスタ!K179="休み","休み","")))))</f>
        <v/>
      </c>
      <c r="L179" s="142" t="str">
        <f>IF(AND(希望開始時刻マスタ!L179&gt;=シフト設定マスタ!$D$12,希望開始時刻マスタ!L179&lt;シフト設定マスタ!$E$12,$AH179="キッチン"),"A",IF(AND(希望開始時刻マスタ!L179&gt;=シフト設定マスタ!$D$13,希望開始時刻マスタ!L179&lt;シフト設定マスタ!$E$13,$AH179="キッチン"),"B",IF(AND(希望開始時刻マスタ!L179&gt;=シフト設定マスタ!$D$14,希望開始時刻マスタ!L179&lt;シフト設定マスタ!$E$14,$AH179="ホール"),"C",IF(AND(希望開始時刻マスタ!L179&gt;=シフト設定マスタ!$D$15,希望開始時刻マスタ!L179&lt;シフト設定マスタ!$E$15,$AH179="ホール"),"D",IF(希望開始時刻マスタ!L179="休み","休み","")))))</f>
        <v/>
      </c>
      <c r="M179" s="142" t="str">
        <f>IF(AND(希望開始時刻マスタ!M179&gt;=シフト設定マスタ!$D$12,希望開始時刻マスタ!M179&lt;シフト設定マスタ!$E$12,$AH179="キッチン"),"A",IF(AND(希望開始時刻マスタ!M179&gt;=シフト設定マスタ!$D$13,希望開始時刻マスタ!M179&lt;シフト設定マスタ!$E$13,$AH179="キッチン"),"B",IF(AND(希望開始時刻マスタ!M179&gt;=シフト設定マスタ!$D$14,希望開始時刻マスタ!M179&lt;シフト設定マスタ!$E$14,$AH179="ホール"),"C",IF(AND(希望開始時刻マスタ!M179&gt;=シフト設定マスタ!$D$15,希望開始時刻マスタ!M179&lt;シフト設定マスタ!$E$15,$AH179="ホール"),"D",IF(希望開始時刻マスタ!M179="休み","休み","")))))</f>
        <v/>
      </c>
      <c r="N179" s="142" t="str">
        <f>IF(AND(希望開始時刻マスタ!N179&gt;=シフト設定マスタ!$D$12,希望開始時刻マスタ!N179&lt;シフト設定マスタ!$E$12,$AH179="キッチン"),"A",IF(AND(希望開始時刻マスタ!N179&gt;=シフト設定マスタ!$D$13,希望開始時刻マスタ!N179&lt;シフト設定マスタ!$E$13,$AH179="キッチン"),"B",IF(AND(希望開始時刻マスタ!N179&gt;=シフト設定マスタ!$D$14,希望開始時刻マスタ!N179&lt;シフト設定マスタ!$E$14,$AH179="ホール"),"C",IF(AND(希望開始時刻マスタ!N179&gt;=シフト設定マスタ!$D$15,希望開始時刻マスタ!N179&lt;シフト設定マスタ!$E$15,$AH179="ホール"),"D",IF(希望開始時刻マスタ!N179="休み","休み","")))))</f>
        <v/>
      </c>
      <c r="O179" s="142" t="str">
        <f>IF(AND(希望開始時刻マスタ!O179&gt;=シフト設定マスタ!$D$12,希望開始時刻マスタ!O179&lt;シフト設定マスタ!$E$12,$AH179="キッチン"),"A",IF(AND(希望開始時刻マスタ!O179&gt;=シフト設定マスタ!$D$13,希望開始時刻マスタ!O179&lt;シフト設定マスタ!$E$13,$AH179="キッチン"),"B",IF(AND(希望開始時刻マスタ!O179&gt;=シフト設定マスタ!$D$14,希望開始時刻マスタ!O179&lt;シフト設定マスタ!$E$14,$AH179="ホール"),"C",IF(AND(希望開始時刻マスタ!O179&gt;=シフト設定マスタ!$D$15,希望開始時刻マスタ!O179&lt;シフト設定マスタ!$E$15,$AH179="ホール"),"D",IF(希望開始時刻マスタ!O179="休み","休み","")))))</f>
        <v/>
      </c>
      <c r="P179" s="142" t="str">
        <f>IF(AND(希望開始時刻マスタ!P179&gt;=シフト設定マスタ!$D$12,希望開始時刻マスタ!P179&lt;シフト設定マスタ!$E$12,$AH179="キッチン"),"A",IF(AND(希望開始時刻マスタ!P179&gt;=シフト設定マスタ!$D$13,希望開始時刻マスタ!P179&lt;シフト設定マスタ!$E$13,$AH179="キッチン"),"B",IF(AND(希望開始時刻マスタ!P179&gt;=シフト設定マスタ!$D$14,希望開始時刻マスタ!P179&lt;シフト設定マスタ!$E$14,$AH179="ホール"),"C",IF(AND(希望開始時刻マスタ!P179&gt;=シフト設定マスタ!$D$15,希望開始時刻マスタ!P179&lt;シフト設定マスタ!$E$15,$AH179="ホール"),"D",IF(希望開始時刻マスタ!P179="休み","休み","")))))</f>
        <v/>
      </c>
      <c r="Q179" s="142" t="str">
        <f>IF(AND(希望開始時刻マスタ!Q179&gt;=シフト設定マスタ!$D$12,希望開始時刻マスタ!Q179&lt;シフト設定マスタ!$E$12,$AH179="キッチン"),"A",IF(AND(希望開始時刻マスタ!Q179&gt;=シフト設定マスタ!$D$13,希望開始時刻マスタ!Q179&lt;シフト設定マスタ!$E$13,$AH179="キッチン"),"B",IF(AND(希望開始時刻マスタ!Q179&gt;=シフト設定マスタ!$D$14,希望開始時刻マスタ!Q179&lt;シフト設定マスタ!$E$14,$AH179="ホール"),"C",IF(AND(希望開始時刻マスタ!Q179&gt;=シフト設定マスタ!$D$15,希望開始時刻マスタ!Q179&lt;シフト設定マスタ!$E$15,$AH179="ホール"),"D",IF(希望開始時刻マスタ!Q179="休み","休み","")))))</f>
        <v/>
      </c>
      <c r="R179" s="142" t="str">
        <f>IF(AND(希望開始時刻マスタ!R179&gt;=シフト設定マスタ!$D$12,希望開始時刻マスタ!R179&lt;シフト設定マスタ!$E$12,$AH179="キッチン"),"A",IF(AND(希望開始時刻マスタ!R179&gt;=シフト設定マスタ!$D$13,希望開始時刻マスタ!R179&lt;シフト設定マスタ!$E$13,$AH179="キッチン"),"B",IF(AND(希望開始時刻マスタ!R179&gt;=シフト設定マスタ!$D$14,希望開始時刻マスタ!R179&lt;シフト設定マスタ!$E$14,$AH179="ホール"),"C",IF(AND(希望開始時刻マスタ!R179&gt;=シフト設定マスタ!$D$15,希望開始時刻マスタ!R179&lt;シフト設定マスタ!$E$15,$AH179="ホール"),"D",IF(希望開始時刻マスタ!R179="休み","休み","")))))</f>
        <v/>
      </c>
      <c r="S179" s="142" t="str">
        <f>IF(AND(希望開始時刻マスタ!S179&gt;=シフト設定マスタ!$D$12,希望開始時刻マスタ!S179&lt;シフト設定マスタ!$E$12,$AH179="キッチン"),"A",IF(AND(希望開始時刻マスタ!S179&gt;=シフト設定マスタ!$D$13,希望開始時刻マスタ!S179&lt;シフト設定マスタ!$E$13,$AH179="キッチン"),"B",IF(AND(希望開始時刻マスタ!S179&gt;=シフト設定マスタ!$D$14,希望開始時刻マスタ!S179&lt;シフト設定マスタ!$E$14,$AH179="ホール"),"C",IF(AND(希望開始時刻マスタ!S179&gt;=シフト設定マスタ!$D$15,希望開始時刻マスタ!S179&lt;シフト設定マスタ!$E$15,$AH179="ホール"),"D",IF(希望開始時刻マスタ!S179="休み","休み","")))))</f>
        <v/>
      </c>
      <c r="T179" s="142" t="str">
        <f>IF(AND(希望開始時刻マスタ!T179&gt;=シフト設定マスタ!$D$12,希望開始時刻マスタ!T179&lt;シフト設定マスタ!$E$12,$AH179="キッチン"),"A",IF(AND(希望開始時刻マスタ!T179&gt;=シフト設定マスタ!$D$13,希望開始時刻マスタ!T179&lt;シフト設定マスタ!$E$13,$AH179="キッチン"),"B",IF(AND(希望開始時刻マスタ!T179&gt;=シフト設定マスタ!$D$14,希望開始時刻マスタ!T179&lt;シフト設定マスタ!$E$14,$AH179="ホール"),"C",IF(AND(希望開始時刻マスタ!T179&gt;=シフト設定マスタ!$D$15,希望開始時刻マスタ!T179&lt;シフト設定マスタ!$E$15,$AH179="ホール"),"D",IF(希望開始時刻マスタ!T179="休み","休み","")))))</f>
        <v/>
      </c>
      <c r="U179" s="142" t="str">
        <f>IF(AND(希望開始時刻マスタ!U179&gt;=シフト設定マスタ!$D$12,希望開始時刻マスタ!U179&lt;シフト設定マスタ!$E$12,$AH179="キッチン"),"A",IF(AND(希望開始時刻マスタ!U179&gt;=シフト設定マスタ!$D$13,希望開始時刻マスタ!U179&lt;シフト設定マスタ!$E$13,$AH179="キッチン"),"B",IF(AND(希望開始時刻マスタ!U179&gt;=シフト設定マスタ!$D$14,希望開始時刻マスタ!U179&lt;シフト設定マスタ!$E$14,$AH179="ホール"),"C",IF(AND(希望開始時刻マスタ!U179&gt;=シフト設定マスタ!$D$15,希望開始時刻マスタ!U179&lt;シフト設定マスタ!$E$15,$AH179="ホール"),"D",IF(希望開始時刻マスタ!U179="休み","休み","")))))</f>
        <v/>
      </c>
      <c r="V179" s="142" t="str">
        <f>IF(AND(希望開始時刻マスタ!V179&gt;=シフト設定マスタ!$D$12,希望開始時刻マスタ!V179&lt;シフト設定マスタ!$E$12,$AH179="キッチン"),"A",IF(AND(希望開始時刻マスタ!V179&gt;=シフト設定マスタ!$D$13,希望開始時刻マスタ!V179&lt;シフト設定マスタ!$E$13,$AH179="キッチン"),"B",IF(AND(希望開始時刻マスタ!V179&gt;=シフト設定マスタ!$D$14,希望開始時刻マスタ!V179&lt;シフト設定マスタ!$E$14,$AH179="ホール"),"C",IF(AND(希望開始時刻マスタ!V179&gt;=シフト設定マスタ!$D$15,希望開始時刻マスタ!V179&lt;シフト設定マスタ!$E$15,$AH179="ホール"),"D",IF(希望開始時刻マスタ!V179="休み","休み","")))))</f>
        <v/>
      </c>
      <c r="W179" s="142" t="str">
        <f>IF(AND(希望開始時刻マスタ!W179&gt;=シフト設定マスタ!$D$12,希望開始時刻マスタ!W179&lt;シフト設定マスタ!$E$12,$AH179="キッチン"),"A",IF(AND(希望開始時刻マスタ!W179&gt;=シフト設定マスタ!$D$13,希望開始時刻マスタ!W179&lt;シフト設定マスタ!$E$13,$AH179="キッチン"),"B",IF(AND(希望開始時刻マスタ!W179&gt;=シフト設定マスタ!$D$14,希望開始時刻マスタ!W179&lt;シフト設定マスタ!$E$14,$AH179="ホール"),"C",IF(AND(希望開始時刻マスタ!W179&gt;=シフト設定マスタ!$D$15,希望開始時刻マスタ!W179&lt;シフト設定マスタ!$E$15,$AH179="ホール"),"D",IF(希望開始時刻マスタ!W179="休み","休み","")))))</f>
        <v/>
      </c>
      <c r="X179" s="142" t="str">
        <f>IF(AND(希望開始時刻マスタ!X179&gt;=シフト設定マスタ!$D$12,希望開始時刻マスタ!X179&lt;シフト設定マスタ!$E$12,$AH179="キッチン"),"A",IF(AND(希望開始時刻マスタ!X179&gt;=シフト設定マスタ!$D$13,希望開始時刻マスタ!X179&lt;シフト設定マスタ!$E$13,$AH179="キッチン"),"B",IF(AND(希望開始時刻マスタ!X179&gt;=シフト設定マスタ!$D$14,希望開始時刻マスタ!X179&lt;シフト設定マスタ!$E$14,$AH179="ホール"),"C",IF(AND(希望開始時刻マスタ!X179&gt;=シフト設定マスタ!$D$15,希望開始時刻マスタ!X179&lt;シフト設定マスタ!$E$15,$AH179="ホール"),"D",IF(希望開始時刻マスタ!X179="休み","休み","")))))</f>
        <v/>
      </c>
      <c r="Y179" s="142" t="str">
        <f>IF(AND(希望開始時刻マスタ!Y179&gt;=シフト設定マスタ!$D$12,希望開始時刻マスタ!Y179&lt;シフト設定マスタ!$E$12,$AH179="キッチン"),"A",IF(AND(希望開始時刻マスタ!Y179&gt;=シフト設定マスタ!$D$13,希望開始時刻マスタ!Y179&lt;シフト設定マスタ!$E$13,$AH179="キッチン"),"B",IF(AND(希望開始時刻マスタ!Y179&gt;=シフト設定マスタ!$D$14,希望開始時刻マスタ!Y179&lt;シフト設定マスタ!$E$14,$AH179="ホール"),"C",IF(AND(希望開始時刻マスタ!Y179&gt;=シフト設定マスタ!$D$15,希望開始時刻マスタ!Y179&lt;シフト設定マスタ!$E$15,$AH179="ホール"),"D",IF(希望開始時刻マスタ!Y179="休み","休み","")))))</f>
        <v/>
      </c>
      <c r="Z179" s="142" t="str">
        <f>IF(AND(希望開始時刻マスタ!Z179&gt;=シフト設定マスタ!$D$12,希望開始時刻マスタ!Z179&lt;シフト設定マスタ!$E$12,$AH179="キッチン"),"A",IF(AND(希望開始時刻マスタ!Z179&gt;=シフト設定マスタ!$D$13,希望開始時刻マスタ!Z179&lt;シフト設定マスタ!$E$13,$AH179="キッチン"),"B",IF(AND(希望開始時刻マスタ!Z179&gt;=シフト設定マスタ!$D$14,希望開始時刻マスタ!Z179&lt;シフト設定マスタ!$E$14,$AH179="ホール"),"C",IF(AND(希望開始時刻マスタ!Z179&gt;=シフト設定マスタ!$D$15,希望開始時刻マスタ!Z179&lt;シフト設定マスタ!$E$15,$AH179="ホール"),"D",IF(希望開始時刻マスタ!Z179="休み","休み","")))))</f>
        <v/>
      </c>
      <c r="AA179" s="142" t="str">
        <f>IF(AND(希望開始時刻マスタ!AA179&gt;=シフト設定マスタ!$D$12,希望開始時刻マスタ!AA179&lt;シフト設定マスタ!$E$12,$AH179="キッチン"),"A",IF(AND(希望開始時刻マスタ!AA179&gt;=シフト設定マスタ!$D$13,希望開始時刻マスタ!AA179&lt;シフト設定マスタ!$E$13,$AH179="キッチン"),"B",IF(AND(希望開始時刻マスタ!AA179&gt;=シフト設定マスタ!$D$14,希望開始時刻マスタ!AA179&lt;シフト設定マスタ!$E$14,$AH179="ホール"),"C",IF(AND(希望開始時刻マスタ!AA179&gt;=シフト設定マスタ!$D$15,希望開始時刻マスタ!AA179&lt;シフト設定マスタ!$E$15,$AH179="ホール"),"D",IF(希望開始時刻マスタ!AA179="休み","休み","")))))</f>
        <v/>
      </c>
      <c r="AB179" s="142" t="str">
        <f>IF(AND(希望開始時刻マスタ!AB179&gt;=シフト設定マスタ!$D$12,希望開始時刻マスタ!AB179&lt;シフト設定マスタ!$E$12,$AH179="キッチン"),"A",IF(AND(希望開始時刻マスタ!AB179&gt;=シフト設定マスタ!$D$13,希望開始時刻マスタ!AB179&lt;シフト設定マスタ!$E$13,$AH179="キッチン"),"B",IF(AND(希望開始時刻マスタ!AB179&gt;=シフト設定マスタ!$D$14,希望開始時刻マスタ!AB179&lt;シフト設定マスタ!$E$14,$AH179="ホール"),"C",IF(AND(希望開始時刻マスタ!AB179&gt;=シフト設定マスタ!$D$15,希望開始時刻マスタ!AB179&lt;シフト設定マスタ!$E$15,$AH179="ホール"),"D",IF(希望開始時刻マスタ!AB179="休み","休み","")))))</f>
        <v/>
      </c>
      <c r="AC179" s="142" t="str">
        <f>IF(AND(希望開始時刻マスタ!AC179&gt;=シフト設定マスタ!$D$12,希望開始時刻マスタ!AC179&lt;シフト設定マスタ!$E$12,$AH179="キッチン"),"A",IF(AND(希望開始時刻マスタ!AC179&gt;=シフト設定マスタ!$D$13,希望開始時刻マスタ!AC179&lt;シフト設定マスタ!$E$13,$AH179="キッチン"),"B",IF(AND(希望開始時刻マスタ!AC179&gt;=シフト設定マスタ!$D$14,希望開始時刻マスタ!AC179&lt;シフト設定マスタ!$E$14,$AH179="ホール"),"C",IF(AND(希望開始時刻マスタ!AC179&gt;=シフト設定マスタ!$D$15,希望開始時刻マスタ!AC179&lt;シフト設定マスタ!$E$15,$AH179="ホール"),"D",IF(希望開始時刻マスタ!AC179="休み","休み","")))))</f>
        <v/>
      </c>
      <c r="AD179" s="142" t="str">
        <f>IF(AND(希望開始時刻マスタ!AD179&gt;=シフト設定マスタ!$D$12,希望開始時刻マスタ!AD179&lt;シフト設定マスタ!$E$12,$AH179="キッチン"),"A",IF(AND(希望開始時刻マスタ!AD179&gt;=シフト設定マスタ!$D$13,希望開始時刻マスタ!AD179&lt;シフト設定マスタ!$E$13,$AH179="キッチン"),"B",IF(AND(希望開始時刻マスタ!AD179&gt;=シフト設定マスタ!$D$14,希望開始時刻マスタ!AD179&lt;シフト設定マスタ!$E$14,$AH179="ホール"),"C",IF(AND(希望開始時刻マスタ!AD179&gt;=シフト設定マスタ!$D$15,希望開始時刻マスタ!AD179&lt;シフト設定マスタ!$E$15,$AH179="ホール"),"D",IF(希望開始時刻マスタ!AD179="休み","休み","")))))</f>
        <v/>
      </c>
      <c r="AE179" s="142" t="str">
        <f>IF(AND(希望開始時刻マスタ!AE179&gt;=シフト設定マスタ!$D$12,希望開始時刻マスタ!AE179&lt;シフト設定マスタ!$E$12,$AH179="キッチン"),"A",IF(AND(希望開始時刻マスタ!AE179&gt;=シフト設定マスタ!$D$13,希望開始時刻マスタ!AE179&lt;シフト設定マスタ!$E$13,$AH179="キッチン"),"B",IF(AND(希望開始時刻マスタ!AE179&gt;=シフト設定マスタ!$D$14,希望開始時刻マスタ!AE179&lt;シフト設定マスタ!$E$14,$AH179="ホール"),"C",IF(AND(希望開始時刻マスタ!AE179&gt;=シフト設定マスタ!$D$15,希望開始時刻マスタ!AE179&lt;シフト設定マスタ!$E$15,$AH179="ホール"),"D",IF(希望開始時刻マスタ!AE179="休み","休み","")))))</f>
        <v/>
      </c>
      <c r="AF179" s="142" t="str">
        <f>IF(AND(希望開始時刻マスタ!AF179&gt;=シフト設定マスタ!$D$12,希望開始時刻マスタ!AF179&lt;シフト設定マスタ!$E$12,$AH179="キッチン"),"A",IF(AND(希望開始時刻マスタ!AF179&gt;=シフト設定マスタ!$D$13,希望開始時刻マスタ!AF179&lt;シフト設定マスタ!$E$13,$AH179="キッチン"),"B",IF(AND(希望開始時刻マスタ!AF179&gt;=シフト設定マスタ!$D$14,希望開始時刻マスタ!AF179&lt;シフト設定マスタ!$E$14,$AH179="ホール"),"C",IF(AND(希望開始時刻マスタ!AF179&gt;=シフト設定マスタ!$D$15,希望開始時刻マスタ!AF179&lt;シフト設定マスタ!$E$15,$AH179="ホール"),"D",IF(希望開始時刻マスタ!AF179="休み","休み","")))))</f>
        <v/>
      </c>
      <c r="AG179" s="142" t="str">
        <f>IF(AND(希望開始時刻マスタ!AG179&gt;=シフト設定マスタ!$D$12,希望開始時刻マスタ!AG179&lt;シフト設定マスタ!$E$12,$AH179="キッチン"),"A",IF(AND(希望開始時刻マスタ!AG179&gt;=シフト設定マスタ!$D$13,希望開始時刻マスタ!AG179&lt;シフト設定マスタ!$E$13,$AH179="キッチン"),"B",IF(AND(希望開始時刻マスタ!AG179&gt;=シフト設定マスタ!$D$14,希望開始時刻マスタ!AG179&lt;シフト設定マスタ!$E$14,$AH179="ホール"),"C",IF(AND(希望開始時刻マスタ!AG179&gt;=シフト設定マスタ!$D$15,希望開始時刻マスタ!AG179&lt;シフト設定マスタ!$E$15,$AH179="ホール"),"D",IF(希望開始時刻マスタ!AG179="休み","休み","")))))</f>
        <v/>
      </c>
      <c r="AH179" s="143">
        <f>スタッフマスタ!L19</f>
        <v>0</v>
      </c>
    </row>
    <row r="180" spans="2:34" x14ac:dyDescent="0.4">
      <c r="B180" s="17" t="s">
        <v>67</v>
      </c>
      <c r="C180" s="142" t="str">
        <f>IF(AND(希望開始時刻マスタ!C180&gt;=シフト設定マスタ!$D$12,希望開始時刻マスタ!C180&lt;シフト設定マスタ!$E$12,$AH180="キッチン"),"A",IF(AND(希望開始時刻マスタ!C180&gt;=シフト設定マスタ!$D$13,希望開始時刻マスタ!C180&lt;シフト設定マスタ!$E$13,$AH180="キッチン"),"B",IF(AND(希望開始時刻マスタ!C180&gt;=シフト設定マスタ!$D$14,希望開始時刻マスタ!C180&lt;シフト設定マスタ!$E$14,$AH180="ホール"),"C",IF(AND(希望開始時刻マスタ!C180&gt;=シフト設定マスタ!$D$15,希望開始時刻マスタ!C180&lt;シフト設定マスタ!$E$15,$AH180="ホール"),"D",IF(希望開始時刻マスタ!C180="休み","休み","")))))</f>
        <v/>
      </c>
      <c r="D180" s="142" t="str">
        <f>IF(AND(希望開始時刻マスタ!D180&gt;=シフト設定マスタ!$D$12,希望開始時刻マスタ!D180&lt;シフト設定マスタ!$E$12,$AH180="キッチン"),"A",IF(AND(希望開始時刻マスタ!D180&gt;=シフト設定マスタ!$D$13,希望開始時刻マスタ!D180&lt;シフト設定マスタ!$E$13,$AH180="キッチン"),"B",IF(AND(希望開始時刻マスタ!D180&gt;=シフト設定マスタ!$D$14,希望開始時刻マスタ!D180&lt;シフト設定マスタ!$E$14,$AH180="ホール"),"C",IF(AND(希望開始時刻マスタ!D180&gt;=シフト設定マスタ!$D$15,希望開始時刻マスタ!D180&lt;シフト設定マスタ!$E$15,$AH180="ホール"),"D",IF(希望開始時刻マスタ!D180="休み","休み","")))))</f>
        <v/>
      </c>
      <c r="E180" s="142" t="str">
        <f>IF(AND(希望開始時刻マスタ!E180&gt;=シフト設定マスタ!$D$12,希望開始時刻マスタ!E180&lt;シフト設定マスタ!$E$12,$AH180="キッチン"),"A",IF(AND(希望開始時刻マスタ!E180&gt;=シフト設定マスタ!$D$13,希望開始時刻マスタ!E180&lt;シフト設定マスタ!$E$13,$AH180="キッチン"),"B",IF(AND(希望開始時刻マスタ!E180&gt;=シフト設定マスタ!$D$14,希望開始時刻マスタ!E180&lt;シフト設定マスタ!$E$14,$AH180="ホール"),"C",IF(AND(希望開始時刻マスタ!E180&gt;=シフト設定マスタ!$D$15,希望開始時刻マスタ!E180&lt;シフト設定マスタ!$E$15,$AH180="ホール"),"D",IF(希望開始時刻マスタ!E180="休み","休み","")))))</f>
        <v/>
      </c>
      <c r="F180" s="142" t="str">
        <f>IF(AND(希望開始時刻マスタ!F180&gt;=シフト設定マスタ!$D$12,希望開始時刻マスタ!F180&lt;シフト設定マスタ!$E$12,$AH180="キッチン"),"A",IF(AND(希望開始時刻マスタ!F180&gt;=シフト設定マスタ!$D$13,希望開始時刻マスタ!F180&lt;シフト設定マスタ!$E$13,$AH180="キッチン"),"B",IF(AND(希望開始時刻マスタ!F180&gt;=シフト設定マスタ!$D$14,希望開始時刻マスタ!F180&lt;シフト設定マスタ!$E$14,$AH180="ホール"),"C",IF(AND(希望開始時刻マスタ!F180&gt;=シフト設定マスタ!$D$15,希望開始時刻マスタ!F180&lt;シフト設定マスタ!$E$15,$AH180="ホール"),"D",IF(希望開始時刻マスタ!F180="休み","休み","")))))</f>
        <v/>
      </c>
      <c r="G180" s="142" t="str">
        <f>IF(AND(希望開始時刻マスタ!G180&gt;=シフト設定マスタ!$D$12,希望開始時刻マスタ!G180&lt;シフト設定マスタ!$E$12,$AH180="キッチン"),"A",IF(AND(希望開始時刻マスタ!G180&gt;=シフト設定マスタ!$D$13,希望開始時刻マスタ!G180&lt;シフト設定マスタ!$E$13,$AH180="キッチン"),"B",IF(AND(希望開始時刻マスタ!G180&gt;=シフト設定マスタ!$D$14,希望開始時刻マスタ!G180&lt;シフト設定マスタ!$E$14,$AH180="ホール"),"C",IF(AND(希望開始時刻マスタ!G180&gt;=シフト設定マスタ!$D$15,希望開始時刻マスタ!G180&lt;シフト設定マスタ!$E$15,$AH180="ホール"),"D",IF(希望開始時刻マスタ!G180="休み","休み","")))))</f>
        <v/>
      </c>
      <c r="H180" s="142" t="str">
        <f>IF(AND(希望開始時刻マスタ!H180&gt;=シフト設定マスタ!$D$12,希望開始時刻マスタ!H180&lt;シフト設定マスタ!$E$12,$AH180="キッチン"),"A",IF(AND(希望開始時刻マスタ!H180&gt;=シフト設定マスタ!$D$13,希望開始時刻マスタ!H180&lt;シフト設定マスタ!$E$13,$AH180="キッチン"),"B",IF(AND(希望開始時刻マスタ!H180&gt;=シフト設定マスタ!$D$14,希望開始時刻マスタ!H180&lt;シフト設定マスタ!$E$14,$AH180="ホール"),"C",IF(AND(希望開始時刻マスタ!H180&gt;=シフト設定マスタ!$D$15,希望開始時刻マスタ!H180&lt;シフト設定マスタ!$E$15,$AH180="ホール"),"D",IF(希望開始時刻マスタ!H180="休み","休み","")))))</f>
        <v/>
      </c>
      <c r="I180" s="142" t="str">
        <f>IF(AND(希望開始時刻マスタ!I180&gt;=シフト設定マスタ!$D$12,希望開始時刻マスタ!I180&lt;シフト設定マスタ!$E$12,$AH180="キッチン"),"A",IF(AND(希望開始時刻マスタ!I180&gt;=シフト設定マスタ!$D$13,希望開始時刻マスタ!I180&lt;シフト設定マスタ!$E$13,$AH180="キッチン"),"B",IF(AND(希望開始時刻マスタ!I180&gt;=シフト設定マスタ!$D$14,希望開始時刻マスタ!I180&lt;シフト設定マスタ!$E$14,$AH180="ホール"),"C",IF(AND(希望開始時刻マスタ!I180&gt;=シフト設定マスタ!$D$15,希望開始時刻マスタ!I180&lt;シフト設定マスタ!$E$15,$AH180="ホール"),"D",IF(希望開始時刻マスタ!I180="休み","休み","")))))</f>
        <v/>
      </c>
      <c r="J180" s="142" t="str">
        <f>IF(AND(希望開始時刻マスタ!J180&gt;=シフト設定マスタ!$D$12,希望開始時刻マスタ!J180&lt;シフト設定マスタ!$E$12,$AH180="キッチン"),"A",IF(AND(希望開始時刻マスタ!J180&gt;=シフト設定マスタ!$D$13,希望開始時刻マスタ!J180&lt;シフト設定マスタ!$E$13,$AH180="キッチン"),"B",IF(AND(希望開始時刻マスタ!J180&gt;=シフト設定マスタ!$D$14,希望開始時刻マスタ!J180&lt;シフト設定マスタ!$E$14,$AH180="ホール"),"C",IF(AND(希望開始時刻マスタ!J180&gt;=シフト設定マスタ!$D$15,希望開始時刻マスタ!J180&lt;シフト設定マスタ!$E$15,$AH180="ホール"),"D",IF(希望開始時刻マスタ!J180="休み","休み","")))))</f>
        <v/>
      </c>
      <c r="K180" s="142" t="str">
        <f>IF(AND(希望開始時刻マスタ!K180&gt;=シフト設定マスタ!$D$12,希望開始時刻マスタ!K180&lt;シフト設定マスタ!$E$12,$AH180="キッチン"),"A",IF(AND(希望開始時刻マスタ!K180&gt;=シフト設定マスタ!$D$13,希望開始時刻マスタ!K180&lt;シフト設定マスタ!$E$13,$AH180="キッチン"),"B",IF(AND(希望開始時刻マスタ!K180&gt;=シフト設定マスタ!$D$14,希望開始時刻マスタ!K180&lt;シフト設定マスタ!$E$14,$AH180="ホール"),"C",IF(AND(希望開始時刻マスタ!K180&gt;=シフト設定マスタ!$D$15,希望開始時刻マスタ!K180&lt;シフト設定マスタ!$E$15,$AH180="ホール"),"D",IF(希望開始時刻マスタ!K180="休み","休み","")))))</f>
        <v/>
      </c>
      <c r="L180" s="142" t="str">
        <f>IF(AND(希望開始時刻マスタ!L180&gt;=シフト設定マスタ!$D$12,希望開始時刻マスタ!L180&lt;シフト設定マスタ!$E$12,$AH180="キッチン"),"A",IF(AND(希望開始時刻マスタ!L180&gt;=シフト設定マスタ!$D$13,希望開始時刻マスタ!L180&lt;シフト設定マスタ!$E$13,$AH180="キッチン"),"B",IF(AND(希望開始時刻マスタ!L180&gt;=シフト設定マスタ!$D$14,希望開始時刻マスタ!L180&lt;シフト設定マスタ!$E$14,$AH180="ホール"),"C",IF(AND(希望開始時刻マスタ!L180&gt;=シフト設定マスタ!$D$15,希望開始時刻マスタ!L180&lt;シフト設定マスタ!$E$15,$AH180="ホール"),"D",IF(希望開始時刻マスタ!L180="休み","休み","")))))</f>
        <v/>
      </c>
      <c r="M180" s="142" t="str">
        <f>IF(AND(希望開始時刻マスタ!M180&gt;=シフト設定マスタ!$D$12,希望開始時刻マスタ!M180&lt;シフト設定マスタ!$E$12,$AH180="キッチン"),"A",IF(AND(希望開始時刻マスタ!M180&gt;=シフト設定マスタ!$D$13,希望開始時刻マスタ!M180&lt;シフト設定マスタ!$E$13,$AH180="キッチン"),"B",IF(AND(希望開始時刻マスタ!M180&gt;=シフト設定マスタ!$D$14,希望開始時刻マスタ!M180&lt;シフト設定マスタ!$E$14,$AH180="ホール"),"C",IF(AND(希望開始時刻マスタ!M180&gt;=シフト設定マスタ!$D$15,希望開始時刻マスタ!M180&lt;シフト設定マスタ!$E$15,$AH180="ホール"),"D",IF(希望開始時刻マスタ!M180="休み","休み","")))))</f>
        <v/>
      </c>
      <c r="N180" s="142" t="str">
        <f>IF(AND(希望開始時刻マスタ!N180&gt;=シフト設定マスタ!$D$12,希望開始時刻マスタ!N180&lt;シフト設定マスタ!$E$12,$AH180="キッチン"),"A",IF(AND(希望開始時刻マスタ!N180&gt;=シフト設定マスタ!$D$13,希望開始時刻マスタ!N180&lt;シフト設定マスタ!$E$13,$AH180="キッチン"),"B",IF(AND(希望開始時刻マスタ!N180&gt;=シフト設定マスタ!$D$14,希望開始時刻マスタ!N180&lt;シフト設定マスタ!$E$14,$AH180="ホール"),"C",IF(AND(希望開始時刻マスタ!N180&gt;=シフト設定マスタ!$D$15,希望開始時刻マスタ!N180&lt;シフト設定マスタ!$E$15,$AH180="ホール"),"D",IF(希望開始時刻マスタ!N180="休み","休み","")))))</f>
        <v/>
      </c>
      <c r="O180" s="142" t="str">
        <f>IF(AND(希望開始時刻マスタ!O180&gt;=シフト設定マスタ!$D$12,希望開始時刻マスタ!O180&lt;シフト設定マスタ!$E$12,$AH180="キッチン"),"A",IF(AND(希望開始時刻マスタ!O180&gt;=シフト設定マスタ!$D$13,希望開始時刻マスタ!O180&lt;シフト設定マスタ!$E$13,$AH180="キッチン"),"B",IF(AND(希望開始時刻マスタ!O180&gt;=シフト設定マスタ!$D$14,希望開始時刻マスタ!O180&lt;シフト設定マスタ!$E$14,$AH180="ホール"),"C",IF(AND(希望開始時刻マスタ!O180&gt;=シフト設定マスタ!$D$15,希望開始時刻マスタ!O180&lt;シフト設定マスタ!$E$15,$AH180="ホール"),"D",IF(希望開始時刻マスタ!O180="休み","休み","")))))</f>
        <v/>
      </c>
      <c r="P180" s="142" t="str">
        <f>IF(AND(希望開始時刻マスタ!P180&gt;=シフト設定マスタ!$D$12,希望開始時刻マスタ!P180&lt;シフト設定マスタ!$E$12,$AH180="キッチン"),"A",IF(AND(希望開始時刻マスタ!P180&gt;=シフト設定マスタ!$D$13,希望開始時刻マスタ!P180&lt;シフト設定マスタ!$E$13,$AH180="キッチン"),"B",IF(AND(希望開始時刻マスタ!P180&gt;=シフト設定マスタ!$D$14,希望開始時刻マスタ!P180&lt;シフト設定マスタ!$E$14,$AH180="ホール"),"C",IF(AND(希望開始時刻マスタ!P180&gt;=シフト設定マスタ!$D$15,希望開始時刻マスタ!P180&lt;シフト設定マスタ!$E$15,$AH180="ホール"),"D",IF(希望開始時刻マスタ!P180="休み","休み","")))))</f>
        <v/>
      </c>
      <c r="Q180" s="142" t="str">
        <f>IF(AND(希望開始時刻マスタ!Q180&gt;=シフト設定マスタ!$D$12,希望開始時刻マスタ!Q180&lt;シフト設定マスタ!$E$12,$AH180="キッチン"),"A",IF(AND(希望開始時刻マスタ!Q180&gt;=シフト設定マスタ!$D$13,希望開始時刻マスタ!Q180&lt;シフト設定マスタ!$E$13,$AH180="キッチン"),"B",IF(AND(希望開始時刻マスタ!Q180&gt;=シフト設定マスタ!$D$14,希望開始時刻マスタ!Q180&lt;シフト設定マスタ!$E$14,$AH180="ホール"),"C",IF(AND(希望開始時刻マスタ!Q180&gt;=シフト設定マスタ!$D$15,希望開始時刻マスタ!Q180&lt;シフト設定マスタ!$E$15,$AH180="ホール"),"D",IF(希望開始時刻マスタ!Q180="休み","休み","")))))</f>
        <v/>
      </c>
      <c r="R180" s="142" t="str">
        <f>IF(AND(希望開始時刻マスタ!R180&gt;=シフト設定マスタ!$D$12,希望開始時刻マスタ!R180&lt;シフト設定マスタ!$E$12,$AH180="キッチン"),"A",IF(AND(希望開始時刻マスタ!R180&gt;=シフト設定マスタ!$D$13,希望開始時刻マスタ!R180&lt;シフト設定マスタ!$E$13,$AH180="キッチン"),"B",IF(AND(希望開始時刻マスタ!R180&gt;=シフト設定マスタ!$D$14,希望開始時刻マスタ!R180&lt;シフト設定マスタ!$E$14,$AH180="ホール"),"C",IF(AND(希望開始時刻マスタ!R180&gt;=シフト設定マスタ!$D$15,希望開始時刻マスタ!R180&lt;シフト設定マスタ!$E$15,$AH180="ホール"),"D",IF(希望開始時刻マスタ!R180="休み","休み","")))))</f>
        <v/>
      </c>
      <c r="S180" s="142" t="str">
        <f>IF(AND(希望開始時刻マスタ!S180&gt;=シフト設定マスタ!$D$12,希望開始時刻マスタ!S180&lt;シフト設定マスタ!$E$12,$AH180="キッチン"),"A",IF(AND(希望開始時刻マスタ!S180&gt;=シフト設定マスタ!$D$13,希望開始時刻マスタ!S180&lt;シフト設定マスタ!$E$13,$AH180="キッチン"),"B",IF(AND(希望開始時刻マスタ!S180&gt;=シフト設定マスタ!$D$14,希望開始時刻マスタ!S180&lt;シフト設定マスタ!$E$14,$AH180="ホール"),"C",IF(AND(希望開始時刻マスタ!S180&gt;=シフト設定マスタ!$D$15,希望開始時刻マスタ!S180&lt;シフト設定マスタ!$E$15,$AH180="ホール"),"D",IF(希望開始時刻マスタ!S180="休み","休み","")))))</f>
        <v/>
      </c>
      <c r="T180" s="142" t="str">
        <f>IF(AND(希望開始時刻マスタ!T180&gt;=シフト設定マスタ!$D$12,希望開始時刻マスタ!T180&lt;シフト設定マスタ!$E$12,$AH180="キッチン"),"A",IF(AND(希望開始時刻マスタ!T180&gt;=シフト設定マスタ!$D$13,希望開始時刻マスタ!T180&lt;シフト設定マスタ!$E$13,$AH180="キッチン"),"B",IF(AND(希望開始時刻マスタ!T180&gt;=シフト設定マスタ!$D$14,希望開始時刻マスタ!T180&lt;シフト設定マスタ!$E$14,$AH180="ホール"),"C",IF(AND(希望開始時刻マスタ!T180&gt;=シフト設定マスタ!$D$15,希望開始時刻マスタ!T180&lt;シフト設定マスタ!$E$15,$AH180="ホール"),"D",IF(希望開始時刻マスタ!T180="休み","休み","")))))</f>
        <v/>
      </c>
      <c r="U180" s="142" t="str">
        <f>IF(AND(希望開始時刻マスタ!U180&gt;=シフト設定マスタ!$D$12,希望開始時刻マスタ!U180&lt;シフト設定マスタ!$E$12,$AH180="キッチン"),"A",IF(AND(希望開始時刻マスタ!U180&gt;=シフト設定マスタ!$D$13,希望開始時刻マスタ!U180&lt;シフト設定マスタ!$E$13,$AH180="キッチン"),"B",IF(AND(希望開始時刻マスタ!U180&gt;=シフト設定マスタ!$D$14,希望開始時刻マスタ!U180&lt;シフト設定マスタ!$E$14,$AH180="ホール"),"C",IF(AND(希望開始時刻マスタ!U180&gt;=シフト設定マスタ!$D$15,希望開始時刻マスタ!U180&lt;シフト設定マスタ!$E$15,$AH180="ホール"),"D",IF(希望開始時刻マスタ!U180="休み","休み","")))))</f>
        <v/>
      </c>
      <c r="V180" s="142" t="str">
        <f>IF(AND(希望開始時刻マスタ!V180&gt;=シフト設定マスタ!$D$12,希望開始時刻マスタ!V180&lt;シフト設定マスタ!$E$12,$AH180="キッチン"),"A",IF(AND(希望開始時刻マスタ!V180&gt;=シフト設定マスタ!$D$13,希望開始時刻マスタ!V180&lt;シフト設定マスタ!$E$13,$AH180="キッチン"),"B",IF(AND(希望開始時刻マスタ!V180&gt;=シフト設定マスタ!$D$14,希望開始時刻マスタ!V180&lt;シフト設定マスタ!$E$14,$AH180="ホール"),"C",IF(AND(希望開始時刻マスタ!V180&gt;=シフト設定マスタ!$D$15,希望開始時刻マスタ!V180&lt;シフト設定マスタ!$E$15,$AH180="ホール"),"D",IF(希望開始時刻マスタ!V180="休み","休み","")))))</f>
        <v/>
      </c>
      <c r="W180" s="142" t="str">
        <f>IF(AND(希望開始時刻マスタ!W180&gt;=シフト設定マスタ!$D$12,希望開始時刻マスタ!W180&lt;シフト設定マスタ!$E$12,$AH180="キッチン"),"A",IF(AND(希望開始時刻マスタ!W180&gt;=シフト設定マスタ!$D$13,希望開始時刻マスタ!W180&lt;シフト設定マスタ!$E$13,$AH180="キッチン"),"B",IF(AND(希望開始時刻マスタ!W180&gt;=シフト設定マスタ!$D$14,希望開始時刻マスタ!W180&lt;シフト設定マスタ!$E$14,$AH180="ホール"),"C",IF(AND(希望開始時刻マスタ!W180&gt;=シフト設定マスタ!$D$15,希望開始時刻マスタ!W180&lt;シフト設定マスタ!$E$15,$AH180="ホール"),"D",IF(希望開始時刻マスタ!W180="休み","休み","")))))</f>
        <v/>
      </c>
      <c r="X180" s="142" t="str">
        <f>IF(AND(希望開始時刻マスタ!X180&gt;=シフト設定マスタ!$D$12,希望開始時刻マスタ!X180&lt;シフト設定マスタ!$E$12,$AH180="キッチン"),"A",IF(AND(希望開始時刻マスタ!X180&gt;=シフト設定マスタ!$D$13,希望開始時刻マスタ!X180&lt;シフト設定マスタ!$E$13,$AH180="キッチン"),"B",IF(AND(希望開始時刻マスタ!X180&gt;=シフト設定マスタ!$D$14,希望開始時刻マスタ!X180&lt;シフト設定マスタ!$E$14,$AH180="ホール"),"C",IF(AND(希望開始時刻マスタ!X180&gt;=シフト設定マスタ!$D$15,希望開始時刻マスタ!X180&lt;シフト設定マスタ!$E$15,$AH180="ホール"),"D",IF(希望開始時刻マスタ!X180="休み","休み","")))))</f>
        <v/>
      </c>
      <c r="Y180" s="142" t="str">
        <f>IF(AND(希望開始時刻マスタ!Y180&gt;=シフト設定マスタ!$D$12,希望開始時刻マスタ!Y180&lt;シフト設定マスタ!$E$12,$AH180="キッチン"),"A",IF(AND(希望開始時刻マスタ!Y180&gt;=シフト設定マスタ!$D$13,希望開始時刻マスタ!Y180&lt;シフト設定マスタ!$E$13,$AH180="キッチン"),"B",IF(AND(希望開始時刻マスタ!Y180&gt;=シフト設定マスタ!$D$14,希望開始時刻マスタ!Y180&lt;シフト設定マスタ!$E$14,$AH180="ホール"),"C",IF(AND(希望開始時刻マスタ!Y180&gt;=シフト設定マスタ!$D$15,希望開始時刻マスタ!Y180&lt;シフト設定マスタ!$E$15,$AH180="ホール"),"D",IF(希望開始時刻マスタ!Y180="休み","休み","")))))</f>
        <v/>
      </c>
      <c r="Z180" s="142" t="str">
        <f>IF(AND(希望開始時刻マスタ!Z180&gt;=シフト設定マスタ!$D$12,希望開始時刻マスタ!Z180&lt;シフト設定マスタ!$E$12,$AH180="キッチン"),"A",IF(AND(希望開始時刻マスタ!Z180&gt;=シフト設定マスタ!$D$13,希望開始時刻マスタ!Z180&lt;シフト設定マスタ!$E$13,$AH180="キッチン"),"B",IF(AND(希望開始時刻マスタ!Z180&gt;=シフト設定マスタ!$D$14,希望開始時刻マスタ!Z180&lt;シフト設定マスタ!$E$14,$AH180="ホール"),"C",IF(AND(希望開始時刻マスタ!Z180&gt;=シフト設定マスタ!$D$15,希望開始時刻マスタ!Z180&lt;シフト設定マスタ!$E$15,$AH180="ホール"),"D",IF(希望開始時刻マスタ!Z180="休み","休み","")))))</f>
        <v/>
      </c>
      <c r="AA180" s="142" t="str">
        <f>IF(AND(希望開始時刻マスタ!AA180&gt;=シフト設定マスタ!$D$12,希望開始時刻マスタ!AA180&lt;シフト設定マスタ!$E$12,$AH180="キッチン"),"A",IF(AND(希望開始時刻マスタ!AA180&gt;=シフト設定マスタ!$D$13,希望開始時刻マスタ!AA180&lt;シフト設定マスタ!$E$13,$AH180="キッチン"),"B",IF(AND(希望開始時刻マスタ!AA180&gt;=シフト設定マスタ!$D$14,希望開始時刻マスタ!AA180&lt;シフト設定マスタ!$E$14,$AH180="ホール"),"C",IF(AND(希望開始時刻マスタ!AA180&gt;=シフト設定マスタ!$D$15,希望開始時刻マスタ!AA180&lt;シフト設定マスタ!$E$15,$AH180="ホール"),"D",IF(希望開始時刻マスタ!AA180="休み","休み","")))))</f>
        <v/>
      </c>
      <c r="AB180" s="142" t="str">
        <f>IF(AND(希望開始時刻マスタ!AB180&gt;=シフト設定マスタ!$D$12,希望開始時刻マスタ!AB180&lt;シフト設定マスタ!$E$12,$AH180="キッチン"),"A",IF(AND(希望開始時刻マスタ!AB180&gt;=シフト設定マスタ!$D$13,希望開始時刻マスタ!AB180&lt;シフト設定マスタ!$E$13,$AH180="キッチン"),"B",IF(AND(希望開始時刻マスタ!AB180&gt;=シフト設定マスタ!$D$14,希望開始時刻マスタ!AB180&lt;シフト設定マスタ!$E$14,$AH180="ホール"),"C",IF(AND(希望開始時刻マスタ!AB180&gt;=シフト設定マスタ!$D$15,希望開始時刻マスタ!AB180&lt;シフト設定マスタ!$E$15,$AH180="ホール"),"D",IF(希望開始時刻マスタ!AB180="休み","休み","")))))</f>
        <v/>
      </c>
      <c r="AC180" s="142" t="str">
        <f>IF(AND(希望開始時刻マスタ!AC180&gt;=シフト設定マスタ!$D$12,希望開始時刻マスタ!AC180&lt;シフト設定マスタ!$E$12,$AH180="キッチン"),"A",IF(AND(希望開始時刻マスタ!AC180&gt;=シフト設定マスタ!$D$13,希望開始時刻マスタ!AC180&lt;シフト設定マスタ!$E$13,$AH180="キッチン"),"B",IF(AND(希望開始時刻マスタ!AC180&gt;=シフト設定マスタ!$D$14,希望開始時刻マスタ!AC180&lt;シフト設定マスタ!$E$14,$AH180="ホール"),"C",IF(AND(希望開始時刻マスタ!AC180&gt;=シフト設定マスタ!$D$15,希望開始時刻マスタ!AC180&lt;シフト設定マスタ!$E$15,$AH180="ホール"),"D",IF(希望開始時刻マスタ!AC180="休み","休み","")))))</f>
        <v/>
      </c>
      <c r="AD180" s="142" t="str">
        <f>IF(AND(希望開始時刻マスタ!AD180&gt;=シフト設定マスタ!$D$12,希望開始時刻マスタ!AD180&lt;シフト設定マスタ!$E$12,$AH180="キッチン"),"A",IF(AND(希望開始時刻マスタ!AD180&gt;=シフト設定マスタ!$D$13,希望開始時刻マスタ!AD180&lt;シフト設定マスタ!$E$13,$AH180="キッチン"),"B",IF(AND(希望開始時刻マスタ!AD180&gt;=シフト設定マスタ!$D$14,希望開始時刻マスタ!AD180&lt;シフト設定マスタ!$E$14,$AH180="ホール"),"C",IF(AND(希望開始時刻マスタ!AD180&gt;=シフト設定マスタ!$D$15,希望開始時刻マスタ!AD180&lt;シフト設定マスタ!$E$15,$AH180="ホール"),"D",IF(希望開始時刻マスタ!AD180="休み","休み","")))))</f>
        <v/>
      </c>
      <c r="AE180" s="142" t="str">
        <f>IF(AND(希望開始時刻マスタ!AE180&gt;=シフト設定マスタ!$D$12,希望開始時刻マスタ!AE180&lt;シフト設定マスタ!$E$12,$AH180="キッチン"),"A",IF(AND(希望開始時刻マスタ!AE180&gt;=シフト設定マスタ!$D$13,希望開始時刻マスタ!AE180&lt;シフト設定マスタ!$E$13,$AH180="キッチン"),"B",IF(AND(希望開始時刻マスタ!AE180&gt;=シフト設定マスタ!$D$14,希望開始時刻マスタ!AE180&lt;シフト設定マスタ!$E$14,$AH180="ホール"),"C",IF(AND(希望開始時刻マスタ!AE180&gt;=シフト設定マスタ!$D$15,希望開始時刻マスタ!AE180&lt;シフト設定マスタ!$E$15,$AH180="ホール"),"D",IF(希望開始時刻マスタ!AE180="休み","休み","")))))</f>
        <v/>
      </c>
      <c r="AF180" s="142" t="str">
        <f>IF(AND(希望開始時刻マスタ!AF180&gt;=シフト設定マスタ!$D$12,希望開始時刻マスタ!AF180&lt;シフト設定マスタ!$E$12,$AH180="キッチン"),"A",IF(AND(希望開始時刻マスタ!AF180&gt;=シフト設定マスタ!$D$13,希望開始時刻マスタ!AF180&lt;シフト設定マスタ!$E$13,$AH180="キッチン"),"B",IF(AND(希望開始時刻マスタ!AF180&gt;=シフト設定マスタ!$D$14,希望開始時刻マスタ!AF180&lt;シフト設定マスタ!$E$14,$AH180="ホール"),"C",IF(AND(希望開始時刻マスタ!AF180&gt;=シフト設定マスタ!$D$15,希望開始時刻マスタ!AF180&lt;シフト設定マスタ!$E$15,$AH180="ホール"),"D",IF(希望開始時刻マスタ!AF180="休み","休み","")))))</f>
        <v/>
      </c>
      <c r="AG180" s="142" t="str">
        <f>IF(AND(希望開始時刻マスタ!AG180&gt;=シフト設定マスタ!$D$12,希望開始時刻マスタ!AG180&lt;シフト設定マスタ!$E$12,$AH180="キッチン"),"A",IF(AND(希望開始時刻マスタ!AG180&gt;=シフト設定マスタ!$D$13,希望開始時刻マスタ!AG180&lt;シフト設定マスタ!$E$13,$AH180="キッチン"),"B",IF(AND(希望開始時刻マスタ!AG180&gt;=シフト設定マスタ!$D$14,希望開始時刻マスタ!AG180&lt;シフト設定マスタ!$E$14,$AH180="ホール"),"C",IF(AND(希望開始時刻マスタ!AG180&gt;=シフト設定マスタ!$D$15,希望開始時刻マスタ!AG180&lt;シフト設定マスタ!$E$15,$AH180="ホール"),"D",IF(希望開始時刻マスタ!AG180="休み","休み","")))))</f>
        <v/>
      </c>
      <c r="AH180" s="143">
        <f>スタッフマスタ!L20</f>
        <v>0</v>
      </c>
    </row>
    <row r="181" spans="2:34" x14ac:dyDescent="0.4">
      <c r="B181" s="17" t="s">
        <v>68</v>
      </c>
      <c r="C181" s="142" t="str">
        <f>IF(AND(希望開始時刻マスタ!C181&gt;=シフト設定マスタ!$D$12,希望開始時刻マスタ!C181&lt;シフト設定マスタ!$E$12,$AH181="キッチン"),"A",IF(AND(希望開始時刻マスタ!C181&gt;=シフト設定マスタ!$D$13,希望開始時刻マスタ!C181&lt;シフト設定マスタ!$E$13,$AH181="キッチン"),"B",IF(AND(希望開始時刻マスタ!C181&gt;=シフト設定マスタ!$D$14,希望開始時刻マスタ!C181&lt;シフト設定マスタ!$E$14,$AH181="ホール"),"C",IF(AND(希望開始時刻マスタ!C181&gt;=シフト設定マスタ!$D$15,希望開始時刻マスタ!C181&lt;シフト設定マスタ!$E$15,$AH181="ホール"),"D",IF(希望開始時刻マスタ!C181="休み","休み","")))))</f>
        <v/>
      </c>
      <c r="D181" s="142" t="str">
        <f>IF(AND(希望開始時刻マスタ!D181&gt;=シフト設定マスタ!$D$12,希望開始時刻マスタ!D181&lt;シフト設定マスタ!$E$12,$AH181="キッチン"),"A",IF(AND(希望開始時刻マスタ!D181&gt;=シフト設定マスタ!$D$13,希望開始時刻マスタ!D181&lt;シフト設定マスタ!$E$13,$AH181="キッチン"),"B",IF(AND(希望開始時刻マスタ!D181&gt;=シフト設定マスタ!$D$14,希望開始時刻マスタ!D181&lt;シフト設定マスタ!$E$14,$AH181="ホール"),"C",IF(AND(希望開始時刻マスタ!D181&gt;=シフト設定マスタ!$D$15,希望開始時刻マスタ!D181&lt;シフト設定マスタ!$E$15,$AH181="ホール"),"D",IF(希望開始時刻マスタ!D181="休み","休み","")))))</f>
        <v/>
      </c>
      <c r="E181" s="142" t="str">
        <f>IF(AND(希望開始時刻マスタ!E181&gt;=シフト設定マスタ!$D$12,希望開始時刻マスタ!E181&lt;シフト設定マスタ!$E$12,$AH181="キッチン"),"A",IF(AND(希望開始時刻マスタ!E181&gt;=シフト設定マスタ!$D$13,希望開始時刻マスタ!E181&lt;シフト設定マスタ!$E$13,$AH181="キッチン"),"B",IF(AND(希望開始時刻マスタ!E181&gt;=シフト設定マスタ!$D$14,希望開始時刻マスタ!E181&lt;シフト設定マスタ!$E$14,$AH181="ホール"),"C",IF(AND(希望開始時刻マスタ!E181&gt;=シフト設定マスタ!$D$15,希望開始時刻マスタ!E181&lt;シフト設定マスタ!$E$15,$AH181="ホール"),"D",IF(希望開始時刻マスタ!E181="休み","休み","")))))</f>
        <v/>
      </c>
      <c r="F181" s="142" t="str">
        <f>IF(AND(希望開始時刻マスタ!F181&gt;=シフト設定マスタ!$D$12,希望開始時刻マスタ!F181&lt;シフト設定マスタ!$E$12,$AH181="キッチン"),"A",IF(AND(希望開始時刻マスタ!F181&gt;=シフト設定マスタ!$D$13,希望開始時刻マスタ!F181&lt;シフト設定マスタ!$E$13,$AH181="キッチン"),"B",IF(AND(希望開始時刻マスタ!F181&gt;=シフト設定マスタ!$D$14,希望開始時刻マスタ!F181&lt;シフト設定マスタ!$E$14,$AH181="ホール"),"C",IF(AND(希望開始時刻マスタ!F181&gt;=シフト設定マスタ!$D$15,希望開始時刻マスタ!F181&lt;シフト設定マスタ!$E$15,$AH181="ホール"),"D",IF(希望開始時刻マスタ!F181="休み","休み","")))))</f>
        <v/>
      </c>
      <c r="G181" s="142" t="str">
        <f>IF(AND(希望開始時刻マスタ!G181&gt;=シフト設定マスタ!$D$12,希望開始時刻マスタ!G181&lt;シフト設定マスタ!$E$12,$AH181="キッチン"),"A",IF(AND(希望開始時刻マスタ!G181&gt;=シフト設定マスタ!$D$13,希望開始時刻マスタ!G181&lt;シフト設定マスタ!$E$13,$AH181="キッチン"),"B",IF(AND(希望開始時刻マスタ!G181&gt;=シフト設定マスタ!$D$14,希望開始時刻マスタ!G181&lt;シフト設定マスタ!$E$14,$AH181="ホール"),"C",IF(AND(希望開始時刻マスタ!G181&gt;=シフト設定マスタ!$D$15,希望開始時刻マスタ!G181&lt;シフト設定マスタ!$E$15,$AH181="ホール"),"D",IF(希望開始時刻マスタ!G181="休み","休み","")))))</f>
        <v/>
      </c>
      <c r="H181" s="142" t="str">
        <f>IF(AND(希望開始時刻マスタ!H181&gt;=シフト設定マスタ!$D$12,希望開始時刻マスタ!H181&lt;シフト設定マスタ!$E$12,$AH181="キッチン"),"A",IF(AND(希望開始時刻マスタ!H181&gt;=シフト設定マスタ!$D$13,希望開始時刻マスタ!H181&lt;シフト設定マスタ!$E$13,$AH181="キッチン"),"B",IF(AND(希望開始時刻マスタ!H181&gt;=シフト設定マスタ!$D$14,希望開始時刻マスタ!H181&lt;シフト設定マスタ!$E$14,$AH181="ホール"),"C",IF(AND(希望開始時刻マスタ!H181&gt;=シフト設定マスタ!$D$15,希望開始時刻マスタ!H181&lt;シフト設定マスタ!$E$15,$AH181="ホール"),"D",IF(希望開始時刻マスタ!H181="休み","休み","")))))</f>
        <v/>
      </c>
      <c r="I181" s="142" t="str">
        <f>IF(AND(希望開始時刻マスタ!I181&gt;=シフト設定マスタ!$D$12,希望開始時刻マスタ!I181&lt;シフト設定マスタ!$E$12,$AH181="キッチン"),"A",IF(AND(希望開始時刻マスタ!I181&gt;=シフト設定マスタ!$D$13,希望開始時刻マスタ!I181&lt;シフト設定マスタ!$E$13,$AH181="キッチン"),"B",IF(AND(希望開始時刻マスタ!I181&gt;=シフト設定マスタ!$D$14,希望開始時刻マスタ!I181&lt;シフト設定マスタ!$E$14,$AH181="ホール"),"C",IF(AND(希望開始時刻マスタ!I181&gt;=シフト設定マスタ!$D$15,希望開始時刻マスタ!I181&lt;シフト設定マスタ!$E$15,$AH181="ホール"),"D",IF(希望開始時刻マスタ!I181="休み","休み","")))))</f>
        <v/>
      </c>
      <c r="J181" s="142" t="str">
        <f>IF(AND(希望開始時刻マスタ!J181&gt;=シフト設定マスタ!$D$12,希望開始時刻マスタ!J181&lt;シフト設定マスタ!$E$12,$AH181="キッチン"),"A",IF(AND(希望開始時刻マスタ!J181&gt;=シフト設定マスタ!$D$13,希望開始時刻マスタ!J181&lt;シフト設定マスタ!$E$13,$AH181="キッチン"),"B",IF(AND(希望開始時刻マスタ!J181&gt;=シフト設定マスタ!$D$14,希望開始時刻マスタ!J181&lt;シフト設定マスタ!$E$14,$AH181="ホール"),"C",IF(AND(希望開始時刻マスタ!J181&gt;=シフト設定マスタ!$D$15,希望開始時刻マスタ!J181&lt;シフト設定マスタ!$E$15,$AH181="ホール"),"D",IF(希望開始時刻マスタ!J181="休み","休み","")))))</f>
        <v/>
      </c>
      <c r="K181" s="142" t="str">
        <f>IF(AND(希望開始時刻マスタ!K181&gt;=シフト設定マスタ!$D$12,希望開始時刻マスタ!K181&lt;シフト設定マスタ!$E$12,$AH181="キッチン"),"A",IF(AND(希望開始時刻マスタ!K181&gt;=シフト設定マスタ!$D$13,希望開始時刻マスタ!K181&lt;シフト設定マスタ!$E$13,$AH181="キッチン"),"B",IF(AND(希望開始時刻マスタ!K181&gt;=シフト設定マスタ!$D$14,希望開始時刻マスタ!K181&lt;シフト設定マスタ!$E$14,$AH181="ホール"),"C",IF(AND(希望開始時刻マスタ!K181&gt;=シフト設定マスタ!$D$15,希望開始時刻マスタ!K181&lt;シフト設定マスタ!$E$15,$AH181="ホール"),"D",IF(希望開始時刻マスタ!K181="休み","休み","")))))</f>
        <v/>
      </c>
      <c r="L181" s="142" t="str">
        <f>IF(AND(希望開始時刻マスタ!L181&gt;=シフト設定マスタ!$D$12,希望開始時刻マスタ!L181&lt;シフト設定マスタ!$E$12,$AH181="キッチン"),"A",IF(AND(希望開始時刻マスタ!L181&gt;=シフト設定マスタ!$D$13,希望開始時刻マスタ!L181&lt;シフト設定マスタ!$E$13,$AH181="キッチン"),"B",IF(AND(希望開始時刻マスタ!L181&gt;=シフト設定マスタ!$D$14,希望開始時刻マスタ!L181&lt;シフト設定マスタ!$E$14,$AH181="ホール"),"C",IF(AND(希望開始時刻マスタ!L181&gt;=シフト設定マスタ!$D$15,希望開始時刻マスタ!L181&lt;シフト設定マスタ!$E$15,$AH181="ホール"),"D",IF(希望開始時刻マスタ!L181="休み","休み","")))))</f>
        <v/>
      </c>
      <c r="M181" s="142" t="str">
        <f>IF(AND(希望開始時刻マスタ!M181&gt;=シフト設定マスタ!$D$12,希望開始時刻マスタ!M181&lt;シフト設定マスタ!$E$12,$AH181="キッチン"),"A",IF(AND(希望開始時刻マスタ!M181&gt;=シフト設定マスタ!$D$13,希望開始時刻マスタ!M181&lt;シフト設定マスタ!$E$13,$AH181="キッチン"),"B",IF(AND(希望開始時刻マスタ!M181&gt;=シフト設定マスタ!$D$14,希望開始時刻マスタ!M181&lt;シフト設定マスタ!$E$14,$AH181="ホール"),"C",IF(AND(希望開始時刻マスタ!M181&gt;=シフト設定マスタ!$D$15,希望開始時刻マスタ!M181&lt;シフト設定マスタ!$E$15,$AH181="ホール"),"D",IF(希望開始時刻マスタ!M181="休み","休み","")))))</f>
        <v/>
      </c>
      <c r="N181" s="142" t="str">
        <f>IF(AND(希望開始時刻マスタ!N181&gt;=シフト設定マスタ!$D$12,希望開始時刻マスタ!N181&lt;シフト設定マスタ!$E$12,$AH181="キッチン"),"A",IF(AND(希望開始時刻マスタ!N181&gt;=シフト設定マスタ!$D$13,希望開始時刻マスタ!N181&lt;シフト設定マスタ!$E$13,$AH181="キッチン"),"B",IF(AND(希望開始時刻マスタ!N181&gt;=シフト設定マスタ!$D$14,希望開始時刻マスタ!N181&lt;シフト設定マスタ!$E$14,$AH181="ホール"),"C",IF(AND(希望開始時刻マスタ!N181&gt;=シフト設定マスタ!$D$15,希望開始時刻マスタ!N181&lt;シフト設定マスタ!$E$15,$AH181="ホール"),"D",IF(希望開始時刻マスタ!N181="休み","休み","")))))</f>
        <v/>
      </c>
      <c r="O181" s="142" t="str">
        <f>IF(AND(希望開始時刻マスタ!O181&gt;=シフト設定マスタ!$D$12,希望開始時刻マスタ!O181&lt;シフト設定マスタ!$E$12,$AH181="キッチン"),"A",IF(AND(希望開始時刻マスタ!O181&gt;=シフト設定マスタ!$D$13,希望開始時刻マスタ!O181&lt;シフト設定マスタ!$E$13,$AH181="キッチン"),"B",IF(AND(希望開始時刻マスタ!O181&gt;=シフト設定マスタ!$D$14,希望開始時刻マスタ!O181&lt;シフト設定マスタ!$E$14,$AH181="ホール"),"C",IF(AND(希望開始時刻マスタ!O181&gt;=シフト設定マスタ!$D$15,希望開始時刻マスタ!O181&lt;シフト設定マスタ!$E$15,$AH181="ホール"),"D",IF(希望開始時刻マスタ!O181="休み","休み","")))))</f>
        <v/>
      </c>
      <c r="P181" s="142" t="str">
        <f>IF(AND(希望開始時刻マスタ!P181&gt;=シフト設定マスタ!$D$12,希望開始時刻マスタ!P181&lt;シフト設定マスタ!$E$12,$AH181="キッチン"),"A",IF(AND(希望開始時刻マスタ!P181&gt;=シフト設定マスタ!$D$13,希望開始時刻マスタ!P181&lt;シフト設定マスタ!$E$13,$AH181="キッチン"),"B",IF(AND(希望開始時刻マスタ!P181&gt;=シフト設定マスタ!$D$14,希望開始時刻マスタ!P181&lt;シフト設定マスタ!$E$14,$AH181="ホール"),"C",IF(AND(希望開始時刻マスタ!P181&gt;=シフト設定マスタ!$D$15,希望開始時刻マスタ!P181&lt;シフト設定マスタ!$E$15,$AH181="ホール"),"D",IF(希望開始時刻マスタ!P181="休み","休み","")))))</f>
        <v/>
      </c>
      <c r="Q181" s="142" t="str">
        <f>IF(AND(希望開始時刻マスタ!Q181&gt;=シフト設定マスタ!$D$12,希望開始時刻マスタ!Q181&lt;シフト設定マスタ!$E$12,$AH181="キッチン"),"A",IF(AND(希望開始時刻マスタ!Q181&gt;=シフト設定マスタ!$D$13,希望開始時刻マスタ!Q181&lt;シフト設定マスタ!$E$13,$AH181="キッチン"),"B",IF(AND(希望開始時刻マスタ!Q181&gt;=シフト設定マスタ!$D$14,希望開始時刻マスタ!Q181&lt;シフト設定マスタ!$E$14,$AH181="ホール"),"C",IF(AND(希望開始時刻マスタ!Q181&gt;=シフト設定マスタ!$D$15,希望開始時刻マスタ!Q181&lt;シフト設定マスタ!$E$15,$AH181="ホール"),"D",IF(希望開始時刻マスタ!Q181="休み","休み","")))))</f>
        <v/>
      </c>
      <c r="R181" s="142" t="str">
        <f>IF(AND(希望開始時刻マスタ!R181&gt;=シフト設定マスタ!$D$12,希望開始時刻マスタ!R181&lt;シフト設定マスタ!$E$12,$AH181="キッチン"),"A",IF(AND(希望開始時刻マスタ!R181&gt;=シフト設定マスタ!$D$13,希望開始時刻マスタ!R181&lt;シフト設定マスタ!$E$13,$AH181="キッチン"),"B",IF(AND(希望開始時刻マスタ!R181&gt;=シフト設定マスタ!$D$14,希望開始時刻マスタ!R181&lt;シフト設定マスタ!$E$14,$AH181="ホール"),"C",IF(AND(希望開始時刻マスタ!R181&gt;=シフト設定マスタ!$D$15,希望開始時刻マスタ!R181&lt;シフト設定マスタ!$E$15,$AH181="ホール"),"D",IF(希望開始時刻マスタ!R181="休み","休み","")))))</f>
        <v/>
      </c>
      <c r="S181" s="142" t="str">
        <f>IF(AND(希望開始時刻マスタ!S181&gt;=シフト設定マスタ!$D$12,希望開始時刻マスタ!S181&lt;シフト設定マスタ!$E$12,$AH181="キッチン"),"A",IF(AND(希望開始時刻マスタ!S181&gt;=シフト設定マスタ!$D$13,希望開始時刻マスタ!S181&lt;シフト設定マスタ!$E$13,$AH181="キッチン"),"B",IF(AND(希望開始時刻マスタ!S181&gt;=シフト設定マスタ!$D$14,希望開始時刻マスタ!S181&lt;シフト設定マスタ!$E$14,$AH181="ホール"),"C",IF(AND(希望開始時刻マスタ!S181&gt;=シフト設定マスタ!$D$15,希望開始時刻マスタ!S181&lt;シフト設定マスタ!$E$15,$AH181="ホール"),"D",IF(希望開始時刻マスタ!S181="休み","休み","")))))</f>
        <v/>
      </c>
      <c r="T181" s="142" t="str">
        <f>IF(AND(希望開始時刻マスタ!T181&gt;=シフト設定マスタ!$D$12,希望開始時刻マスタ!T181&lt;シフト設定マスタ!$E$12,$AH181="キッチン"),"A",IF(AND(希望開始時刻マスタ!T181&gt;=シフト設定マスタ!$D$13,希望開始時刻マスタ!T181&lt;シフト設定マスタ!$E$13,$AH181="キッチン"),"B",IF(AND(希望開始時刻マスタ!T181&gt;=シフト設定マスタ!$D$14,希望開始時刻マスタ!T181&lt;シフト設定マスタ!$E$14,$AH181="ホール"),"C",IF(AND(希望開始時刻マスタ!T181&gt;=シフト設定マスタ!$D$15,希望開始時刻マスタ!T181&lt;シフト設定マスタ!$E$15,$AH181="ホール"),"D",IF(希望開始時刻マスタ!T181="休み","休み","")))))</f>
        <v/>
      </c>
      <c r="U181" s="142" t="str">
        <f>IF(AND(希望開始時刻マスタ!U181&gt;=シフト設定マスタ!$D$12,希望開始時刻マスタ!U181&lt;シフト設定マスタ!$E$12,$AH181="キッチン"),"A",IF(AND(希望開始時刻マスタ!U181&gt;=シフト設定マスタ!$D$13,希望開始時刻マスタ!U181&lt;シフト設定マスタ!$E$13,$AH181="キッチン"),"B",IF(AND(希望開始時刻マスタ!U181&gt;=シフト設定マスタ!$D$14,希望開始時刻マスタ!U181&lt;シフト設定マスタ!$E$14,$AH181="ホール"),"C",IF(AND(希望開始時刻マスタ!U181&gt;=シフト設定マスタ!$D$15,希望開始時刻マスタ!U181&lt;シフト設定マスタ!$E$15,$AH181="ホール"),"D",IF(希望開始時刻マスタ!U181="休み","休み","")))))</f>
        <v/>
      </c>
      <c r="V181" s="142" t="str">
        <f>IF(AND(希望開始時刻マスタ!V181&gt;=シフト設定マスタ!$D$12,希望開始時刻マスタ!V181&lt;シフト設定マスタ!$E$12,$AH181="キッチン"),"A",IF(AND(希望開始時刻マスタ!V181&gt;=シフト設定マスタ!$D$13,希望開始時刻マスタ!V181&lt;シフト設定マスタ!$E$13,$AH181="キッチン"),"B",IF(AND(希望開始時刻マスタ!V181&gt;=シフト設定マスタ!$D$14,希望開始時刻マスタ!V181&lt;シフト設定マスタ!$E$14,$AH181="ホール"),"C",IF(AND(希望開始時刻マスタ!V181&gt;=シフト設定マスタ!$D$15,希望開始時刻マスタ!V181&lt;シフト設定マスタ!$E$15,$AH181="ホール"),"D",IF(希望開始時刻マスタ!V181="休み","休み","")))))</f>
        <v/>
      </c>
      <c r="W181" s="142" t="str">
        <f>IF(AND(希望開始時刻マスタ!W181&gt;=シフト設定マスタ!$D$12,希望開始時刻マスタ!W181&lt;シフト設定マスタ!$E$12,$AH181="キッチン"),"A",IF(AND(希望開始時刻マスタ!W181&gt;=シフト設定マスタ!$D$13,希望開始時刻マスタ!W181&lt;シフト設定マスタ!$E$13,$AH181="キッチン"),"B",IF(AND(希望開始時刻マスタ!W181&gt;=シフト設定マスタ!$D$14,希望開始時刻マスタ!W181&lt;シフト設定マスタ!$E$14,$AH181="ホール"),"C",IF(AND(希望開始時刻マスタ!W181&gt;=シフト設定マスタ!$D$15,希望開始時刻マスタ!W181&lt;シフト設定マスタ!$E$15,$AH181="ホール"),"D",IF(希望開始時刻マスタ!W181="休み","休み","")))))</f>
        <v/>
      </c>
      <c r="X181" s="142" t="str">
        <f>IF(AND(希望開始時刻マスタ!X181&gt;=シフト設定マスタ!$D$12,希望開始時刻マスタ!X181&lt;シフト設定マスタ!$E$12,$AH181="キッチン"),"A",IF(AND(希望開始時刻マスタ!X181&gt;=シフト設定マスタ!$D$13,希望開始時刻マスタ!X181&lt;シフト設定マスタ!$E$13,$AH181="キッチン"),"B",IF(AND(希望開始時刻マスタ!X181&gt;=シフト設定マスタ!$D$14,希望開始時刻マスタ!X181&lt;シフト設定マスタ!$E$14,$AH181="ホール"),"C",IF(AND(希望開始時刻マスタ!X181&gt;=シフト設定マスタ!$D$15,希望開始時刻マスタ!X181&lt;シフト設定マスタ!$E$15,$AH181="ホール"),"D",IF(希望開始時刻マスタ!X181="休み","休み","")))))</f>
        <v/>
      </c>
      <c r="Y181" s="142" t="str">
        <f>IF(AND(希望開始時刻マスタ!Y181&gt;=シフト設定マスタ!$D$12,希望開始時刻マスタ!Y181&lt;シフト設定マスタ!$E$12,$AH181="キッチン"),"A",IF(AND(希望開始時刻マスタ!Y181&gt;=シフト設定マスタ!$D$13,希望開始時刻マスタ!Y181&lt;シフト設定マスタ!$E$13,$AH181="キッチン"),"B",IF(AND(希望開始時刻マスタ!Y181&gt;=シフト設定マスタ!$D$14,希望開始時刻マスタ!Y181&lt;シフト設定マスタ!$E$14,$AH181="ホール"),"C",IF(AND(希望開始時刻マスタ!Y181&gt;=シフト設定マスタ!$D$15,希望開始時刻マスタ!Y181&lt;シフト設定マスタ!$E$15,$AH181="ホール"),"D",IF(希望開始時刻マスタ!Y181="休み","休み","")))))</f>
        <v/>
      </c>
      <c r="Z181" s="142" t="str">
        <f>IF(AND(希望開始時刻マスタ!Z181&gt;=シフト設定マスタ!$D$12,希望開始時刻マスタ!Z181&lt;シフト設定マスタ!$E$12,$AH181="キッチン"),"A",IF(AND(希望開始時刻マスタ!Z181&gt;=シフト設定マスタ!$D$13,希望開始時刻マスタ!Z181&lt;シフト設定マスタ!$E$13,$AH181="キッチン"),"B",IF(AND(希望開始時刻マスタ!Z181&gt;=シフト設定マスタ!$D$14,希望開始時刻マスタ!Z181&lt;シフト設定マスタ!$E$14,$AH181="ホール"),"C",IF(AND(希望開始時刻マスタ!Z181&gt;=シフト設定マスタ!$D$15,希望開始時刻マスタ!Z181&lt;シフト設定マスタ!$E$15,$AH181="ホール"),"D",IF(希望開始時刻マスタ!Z181="休み","休み","")))))</f>
        <v/>
      </c>
      <c r="AA181" s="142" t="str">
        <f>IF(AND(希望開始時刻マスタ!AA181&gt;=シフト設定マスタ!$D$12,希望開始時刻マスタ!AA181&lt;シフト設定マスタ!$E$12,$AH181="キッチン"),"A",IF(AND(希望開始時刻マスタ!AA181&gt;=シフト設定マスタ!$D$13,希望開始時刻マスタ!AA181&lt;シフト設定マスタ!$E$13,$AH181="キッチン"),"B",IF(AND(希望開始時刻マスタ!AA181&gt;=シフト設定マスタ!$D$14,希望開始時刻マスタ!AA181&lt;シフト設定マスタ!$E$14,$AH181="ホール"),"C",IF(AND(希望開始時刻マスタ!AA181&gt;=シフト設定マスタ!$D$15,希望開始時刻マスタ!AA181&lt;シフト設定マスタ!$E$15,$AH181="ホール"),"D",IF(希望開始時刻マスタ!AA181="休み","休み","")))))</f>
        <v/>
      </c>
      <c r="AB181" s="142" t="str">
        <f>IF(AND(希望開始時刻マスタ!AB181&gt;=シフト設定マスタ!$D$12,希望開始時刻マスタ!AB181&lt;シフト設定マスタ!$E$12,$AH181="キッチン"),"A",IF(AND(希望開始時刻マスタ!AB181&gt;=シフト設定マスタ!$D$13,希望開始時刻マスタ!AB181&lt;シフト設定マスタ!$E$13,$AH181="キッチン"),"B",IF(AND(希望開始時刻マスタ!AB181&gt;=シフト設定マスタ!$D$14,希望開始時刻マスタ!AB181&lt;シフト設定マスタ!$E$14,$AH181="ホール"),"C",IF(AND(希望開始時刻マスタ!AB181&gt;=シフト設定マスタ!$D$15,希望開始時刻マスタ!AB181&lt;シフト設定マスタ!$E$15,$AH181="ホール"),"D",IF(希望開始時刻マスタ!AB181="休み","休み","")))))</f>
        <v/>
      </c>
      <c r="AC181" s="142" t="str">
        <f>IF(AND(希望開始時刻マスタ!AC181&gt;=シフト設定マスタ!$D$12,希望開始時刻マスタ!AC181&lt;シフト設定マスタ!$E$12,$AH181="キッチン"),"A",IF(AND(希望開始時刻マスタ!AC181&gt;=シフト設定マスタ!$D$13,希望開始時刻マスタ!AC181&lt;シフト設定マスタ!$E$13,$AH181="キッチン"),"B",IF(AND(希望開始時刻マスタ!AC181&gt;=シフト設定マスタ!$D$14,希望開始時刻マスタ!AC181&lt;シフト設定マスタ!$E$14,$AH181="ホール"),"C",IF(AND(希望開始時刻マスタ!AC181&gt;=シフト設定マスタ!$D$15,希望開始時刻マスタ!AC181&lt;シフト設定マスタ!$E$15,$AH181="ホール"),"D",IF(希望開始時刻マスタ!AC181="休み","休み","")))))</f>
        <v/>
      </c>
      <c r="AD181" s="142" t="str">
        <f>IF(AND(希望開始時刻マスタ!AD181&gt;=シフト設定マスタ!$D$12,希望開始時刻マスタ!AD181&lt;シフト設定マスタ!$E$12,$AH181="キッチン"),"A",IF(AND(希望開始時刻マスタ!AD181&gt;=シフト設定マスタ!$D$13,希望開始時刻マスタ!AD181&lt;シフト設定マスタ!$E$13,$AH181="キッチン"),"B",IF(AND(希望開始時刻マスタ!AD181&gt;=シフト設定マスタ!$D$14,希望開始時刻マスタ!AD181&lt;シフト設定マスタ!$E$14,$AH181="ホール"),"C",IF(AND(希望開始時刻マスタ!AD181&gt;=シフト設定マスタ!$D$15,希望開始時刻マスタ!AD181&lt;シフト設定マスタ!$E$15,$AH181="ホール"),"D",IF(希望開始時刻マスタ!AD181="休み","休み","")))))</f>
        <v/>
      </c>
      <c r="AE181" s="142" t="str">
        <f>IF(AND(希望開始時刻マスタ!AE181&gt;=シフト設定マスタ!$D$12,希望開始時刻マスタ!AE181&lt;シフト設定マスタ!$E$12,$AH181="キッチン"),"A",IF(AND(希望開始時刻マスタ!AE181&gt;=シフト設定マスタ!$D$13,希望開始時刻マスタ!AE181&lt;シフト設定マスタ!$E$13,$AH181="キッチン"),"B",IF(AND(希望開始時刻マスタ!AE181&gt;=シフト設定マスタ!$D$14,希望開始時刻マスタ!AE181&lt;シフト設定マスタ!$E$14,$AH181="ホール"),"C",IF(AND(希望開始時刻マスタ!AE181&gt;=シフト設定マスタ!$D$15,希望開始時刻マスタ!AE181&lt;シフト設定マスタ!$E$15,$AH181="ホール"),"D",IF(希望開始時刻マスタ!AE181="休み","休み","")))))</f>
        <v/>
      </c>
      <c r="AF181" s="142" t="str">
        <f>IF(AND(希望開始時刻マスタ!AF181&gt;=シフト設定マスタ!$D$12,希望開始時刻マスタ!AF181&lt;シフト設定マスタ!$E$12,$AH181="キッチン"),"A",IF(AND(希望開始時刻マスタ!AF181&gt;=シフト設定マスタ!$D$13,希望開始時刻マスタ!AF181&lt;シフト設定マスタ!$E$13,$AH181="キッチン"),"B",IF(AND(希望開始時刻マスタ!AF181&gt;=シフト設定マスタ!$D$14,希望開始時刻マスタ!AF181&lt;シフト設定マスタ!$E$14,$AH181="ホール"),"C",IF(AND(希望開始時刻マスタ!AF181&gt;=シフト設定マスタ!$D$15,希望開始時刻マスタ!AF181&lt;シフト設定マスタ!$E$15,$AH181="ホール"),"D",IF(希望開始時刻マスタ!AF181="休み","休み","")))))</f>
        <v/>
      </c>
      <c r="AG181" s="142" t="str">
        <f>IF(AND(希望開始時刻マスタ!AG181&gt;=シフト設定マスタ!$D$12,希望開始時刻マスタ!AG181&lt;シフト設定マスタ!$E$12,$AH181="キッチン"),"A",IF(AND(希望開始時刻マスタ!AG181&gt;=シフト設定マスタ!$D$13,希望開始時刻マスタ!AG181&lt;シフト設定マスタ!$E$13,$AH181="キッチン"),"B",IF(AND(希望開始時刻マスタ!AG181&gt;=シフト設定マスタ!$D$14,希望開始時刻マスタ!AG181&lt;シフト設定マスタ!$E$14,$AH181="ホール"),"C",IF(AND(希望開始時刻マスタ!AG181&gt;=シフト設定マスタ!$D$15,希望開始時刻マスタ!AG181&lt;シフト設定マスタ!$E$15,$AH181="ホール"),"D",IF(希望開始時刻マスタ!AG181="休み","休み","")))))</f>
        <v/>
      </c>
      <c r="AH181" s="143">
        <f>スタッフマスタ!L21</f>
        <v>0</v>
      </c>
    </row>
    <row r="182" spans="2:34" x14ac:dyDescent="0.4">
      <c r="B182" s="17" t="s">
        <v>69</v>
      </c>
      <c r="C182" s="142" t="str">
        <f>IF(AND(希望開始時刻マスタ!C182&gt;=シフト設定マスタ!$D$12,希望開始時刻マスタ!C182&lt;シフト設定マスタ!$E$12,$AH182="キッチン"),"A",IF(AND(希望開始時刻マスタ!C182&gt;=シフト設定マスタ!$D$13,希望開始時刻マスタ!C182&lt;シフト設定マスタ!$E$13,$AH182="キッチン"),"B",IF(AND(希望開始時刻マスタ!C182&gt;=シフト設定マスタ!$D$14,希望開始時刻マスタ!C182&lt;シフト設定マスタ!$E$14,$AH182="ホール"),"C",IF(AND(希望開始時刻マスタ!C182&gt;=シフト設定マスタ!$D$15,希望開始時刻マスタ!C182&lt;シフト設定マスタ!$E$15,$AH182="ホール"),"D",IF(希望開始時刻マスタ!C182="休み","休み","")))))</f>
        <v/>
      </c>
      <c r="D182" s="142" t="str">
        <f>IF(AND(希望開始時刻マスタ!D182&gt;=シフト設定マスタ!$D$12,希望開始時刻マスタ!D182&lt;シフト設定マスタ!$E$12,$AH182="キッチン"),"A",IF(AND(希望開始時刻マスタ!D182&gt;=シフト設定マスタ!$D$13,希望開始時刻マスタ!D182&lt;シフト設定マスタ!$E$13,$AH182="キッチン"),"B",IF(AND(希望開始時刻マスタ!D182&gt;=シフト設定マスタ!$D$14,希望開始時刻マスタ!D182&lt;シフト設定マスタ!$E$14,$AH182="ホール"),"C",IF(AND(希望開始時刻マスタ!D182&gt;=シフト設定マスタ!$D$15,希望開始時刻マスタ!D182&lt;シフト設定マスタ!$E$15,$AH182="ホール"),"D",IF(希望開始時刻マスタ!D182="休み","休み","")))))</f>
        <v/>
      </c>
      <c r="E182" s="142" t="str">
        <f>IF(AND(希望開始時刻マスタ!E182&gt;=シフト設定マスタ!$D$12,希望開始時刻マスタ!E182&lt;シフト設定マスタ!$E$12,$AH182="キッチン"),"A",IF(AND(希望開始時刻マスタ!E182&gt;=シフト設定マスタ!$D$13,希望開始時刻マスタ!E182&lt;シフト設定マスタ!$E$13,$AH182="キッチン"),"B",IF(AND(希望開始時刻マスタ!E182&gt;=シフト設定マスタ!$D$14,希望開始時刻マスタ!E182&lt;シフト設定マスタ!$E$14,$AH182="ホール"),"C",IF(AND(希望開始時刻マスタ!E182&gt;=シフト設定マスタ!$D$15,希望開始時刻マスタ!E182&lt;シフト設定マスタ!$E$15,$AH182="ホール"),"D",IF(希望開始時刻マスタ!E182="休み","休み","")))))</f>
        <v/>
      </c>
      <c r="F182" s="142" t="str">
        <f>IF(AND(希望開始時刻マスタ!F182&gt;=シフト設定マスタ!$D$12,希望開始時刻マスタ!F182&lt;シフト設定マスタ!$E$12,$AH182="キッチン"),"A",IF(AND(希望開始時刻マスタ!F182&gt;=シフト設定マスタ!$D$13,希望開始時刻マスタ!F182&lt;シフト設定マスタ!$E$13,$AH182="キッチン"),"B",IF(AND(希望開始時刻マスタ!F182&gt;=シフト設定マスタ!$D$14,希望開始時刻マスタ!F182&lt;シフト設定マスタ!$E$14,$AH182="ホール"),"C",IF(AND(希望開始時刻マスタ!F182&gt;=シフト設定マスタ!$D$15,希望開始時刻マスタ!F182&lt;シフト設定マスタ!$E$15,$AH182="ホール"),"D",IF(希望開始時刻マスタ!F182="休み","休み","")))))</f>
        <v/>
      </c>
      <c r="G182" s="142" t="str">
        <f>IF(AND(希望開始時刻マスタ!G182&gt;=シフト設定マスタ!$D$12,希望開始時刻マスタ!G182&lt;シフト設定マスタ!$E$12,$AH182="キッチン"),"A",IF(AND(希望開始時刻マスタ!G182&gt;=シフト設定マスタ!$D$13,希望開始時刻マスタ!G182&lt;シフト設定マスタ!$E$13,$AH182="キッチン"),"B",IF(AND(希望開始時刻マスタ!G182&gt;=シフト設定マスタ!$D$14,希望開始時刻マスタ!G182&lt;シフト設定マスタ!$E$14,$AH182="ホール"),"C",IF(AND(希望開始時刻マスタ!G182&gt;=シフト設定マスタ!$D$15,希望開始時刻マスタ!G182&lt;シフト設定マスタ!$E$15,$AH182="ホール"),"D",IF(希望開始時刻マスタ!G182="休み","休み","")))))</f>
        <v/>
      </c>
      <c r="H182" s="142" t="str">
        <f>IF(AND(希望開始時刻マスタ!H182&gt;=シフト設定マスタ!$D$12,希望開始時刻マスタ!H182&lt;シフト設定マスタ!$E$12,$AH182="キッチン"),"A",IF(AND(希望開始時刻マスタ!H182&gt;=シフト設定マスタ!$D$13,希望開始時刻マスタ!H182&lt;シフト設定マスタ!$E$13,$AH182="キッチン"),"B",IF(AND(希望開始時刻マスタ!H182&gt;=シフト設定マスタ!$D$14,希望開始時刻マスタ!H182&lt;シフト設定マスタ!$E$14,$AH182="ホール"),"C",IF(AND(希望開始時刻マスタ!H182&gt;=シフト設定マスタ!$D$15,希望開始時刻マスタ!H182&lt;シフト設定マスタ!$E$15,$AH182="ホール"),"D",IF(希望開始時刻マスタ!H182="休み","休み","")))))</f>
        <v/>
      </c>
      <c r="I182" s="142" t="str">
        <f>IF(AND(希望開始時刻マスタ!I182&gt;=シフト設定マスタ!$D$12,希望開始時刻マスタ!I182&lt;シフト設定マスタ!$E$12,$AH182="キッチン"),"A",IF(AND(希望開始時刻マスタ!I182&gt;=シフト設定マスタ!$D$13,希望開始時刻マスタ!I182&lt;シフト設定マスタ!$E$13,$AH182="キッチン"),"B",IF(AND(希望開始時刻マスタ!I182&gt;=シフト設定マスタ!$D$14,希望開始時刻マスタ!I182&lt;シフト設定マスタ!$E$14,$AH182="ホール"),"C",IF(AND(希望開始時刻マスタ!I182&gt;=シフト設定マスタ!$D$15,希望開始時刻マスタ!I182&lt;シフト設定マスタ!$E$15,$AH182="ホール"),"D",IF(希望開始時刻マスタ!I182="休み","休み","")))))</f>
        <v/>
      </c>
      <c r="J182" s="142" t="str">
        <f>IF(AND(希望開始時刻マスタ!J182&gt;=シフト設定マスタ!$D$12,希望開始時刻マスタ!J182&lt;シフト設定マスタ!$E$12,$AH182="キッチン"),"A",IF(AND(希望開始時刻マスタ!J182&gt;=シフト設定マスタ!$D$13,希望開始時刻マスタ!J182&lt;シフト設定マスタ!$E$13,$AH182="キッチン"),"B",IF(AND(希望開始時刻マスタ!J182&gt;=シフト設定マスタ!$D$14,希望開始時刻マスタ!J182&lt;シフト設定マスタ!$E$14,$AH182="ホール"),"C",IF(AND(希望開始時刻マスタ!J182&gt;=シフト設定マスタ!$D$15,希望開始時刻マスタ!J182&lt;シフト設定マスタ!$E$15,$AH182="ホール"),"D",IF(希望開始時刻マスタ!J182="休み","休み","")))))</f>
        <v/>
      </c>
      <c r="K182" s="142" t="str">
        <f>IF(AND(希望開始時刻マスタ!K182&gt;=シフト設定マスタ!$D$12,希望開始時刻マスタ!K182&lt;シフト設定マスタ!$E$12,$AH182="キッチン"),"A",IF(AND(希望開始時刻マスタ!K182&gt;=シフト設定マスタ!$D$13,希望開始時刻マスタ!K182&lt;シフト設定マスタ!$E$13,$AH182="キッチン"),"B",IF(AND(希望開始時刻マスタ!K182&gt;=シフト設定マスタ!$D$14,希望開始時刻マスタ!K182&lt;シフト設定マスタ!$E$14,$AH182="ホール"),"C",IF(AND(希望開始時刻マスタ!K182&gt;=シフト設定マスタ!$D$15,希望開始時刻マスタ!K182&lt;シフト設定マスタ!$E$15,$AH182="ホール"),"D",IF(希望開始時刻マスタ!K182="休み","休み","")))))</f>
        <v/>
      </c>
      <c r="L182" s="142" t="str">
        <f>IF(AND(希望開始時刻マスタ!L182&gt;=シフト設定マスタ!$D$12,希望開始時刻マスタ!L182&lt;シフト設定マスタ!$E$12,$AH182="キッチン"),"A",IF(AND(希望開始時刻マスタ!L182&gt;=シフト設定マスタ!$D$13,希望開始時刻マスタ!L182&lt;シフト設定マスタ!$E$13,$AH182="キッチン"),"B",IF(AND(希望開始時刻マスタ!L182&gt;=シフト設定マスタ!$D$14,希望開始時刻マスタ!L182&lt;シフト設定マスタ!$E$14,$AH182="ホール"),"C",IF(AND(希望開始時刻マスタ!L182&gt;=シフト設定マスタ!$D$15,希望開始時刻マスタ!L182&lt;シフト設定マスタ!$E$15,$AH182="ホール"),"D",IF(希望開始時刻マスタ!L182="休み","休み","")))))</f>
        <v/>
      </c>
      <c r="M182" s="142" t="str">
        <f>IF(AND(希望開始時刻マスタ!M182&gt;=シフト設定マスタ!$D$12,希望開始時刻マスタ!M182&lt;シフト設定マスタ!$E$12,$AH182="キッチン"),"A",IF(AND(希望開始時刻マスタ!M182&gt;=シフト設定マスタ!$D$13,希望開始時刻マスタ!M182&lt;シフト設定マスタ!$E$13,$AH182="キッチン"),"B",IF(AND(希望開始時刻マスタ!M182&gt;=シフト設定マスタ!$D$14,希望開始時刻マスタ!M182&lt;シフト設定マスタ!$E$14,$AH182="ホール"),"C",IF(AND(希望開始時刻マスタ!M182&gt;=シフト設定マスタ!$D$15,希望開始時刻マスタ!M182&lt;シフト設定マスタ!$E$15,$AH182="ホール"),"D",IF(希望開始時刻マスタ!M182="休み","休み","")))))</f>
        <v/>
      </c>
      <c r="N182" s="142" t="str">
        <f>IF(AND(希望開始時刻マスタ!N182&gt;=シフト設定マスタ!$D$12,希望開始時刻マスタ!N182&lt;シフト設定マスタ!$E$12,$AH182="キッチン"),"A",IF(AND(希望開始時刻マスタ!N182&gt;=シフト設定マスタ!$D$13,希望開始時刻マスタ!N182&lt;シフト設定マスタ!$E$13,$AH182="キッチン"),"B",IF(AND(希望開始時刻マスタ!N182&gt;=シフト設定マスタ!$D$14,希望開始時刻マスタ!N182&lt;シフト設定マスタ!$E$14,$AH182="ホール"),"C",IF(AND(希望開始時刻マスタ!N182&gt;=シフト設定マスタ!$D$15,希望開始時刻マスタ!N182&lt;シフト設定マスタ!$E$15,$AH182="ホール"),"D",IF(希望開始時刻マスタ!N182="休み","休み","")))))</f>
        <v/>
      </c>
      <c r="O182" s="142" t="str">
        <f>IF(AND(希望開始時刻マスタ!O182&gt;=シフト設定マスタ!$D$12,希望開始時刻マスタ!O182&lt;シフト設定マスタ!$E$12,$AH182="キッチン"),"A",IF(AND(希望開始時刻マスタ!O182&gt;=シフト設定マスタ!$D$13,希望開始時刻マスタ!O182&lt;シフト設定マスタ!$E$13,$AH182="キッチン"),"B",IF(AND(希望開始時刻マスタ!O182&gt;=シフト設定マスタ!$D$14,希望開始時刻マスタ!O182&lt;シフト設定マスタ!$E$14,$AH182="ホール"),"C",IF(AND(希望開始時刻マスタ!O182&gt;=シフト設定マスタ!$D$15,希望開始時刻マスタ!O182&lt;シフト設定マスタ!$E$15,$AH182="ホール"),"D",IF(希望開始時刻マスタ!O182="休み","休み","")))))</f>
        <v/>
      </c>
      <c r="P182" s="142" t="str">
        <f>IF(AND(希望開始時刻マスタ!P182&gt;=シフト設定マスタ!$D$12,希望開始時刻マスタ!P182&lt;シフト設定マスタ!$E$12,$AH182="キッチン"),"A",IF(AND(希望開始時刻マスタ!P182&gt;=シフト設定マスタ!$D$13,希望開始時刻マスタ!P182&lt;シフト設定マスタ!$E$13,$AH182="キッチン"),"B",IF(AND(希望開始時刻マスタ!P182&gt;=シフト設定マスタ!$D$14,希望開始時刻マスタ!P182&lt;シフト設定マスタ!$E$14,$AH182="ホール"),"C",IF(AND(希望開始時刻マスタ!P182&gt;=シフト設定マスタ!$D$15,希望開始時刻マスタ!P182&lt;シフト設定マスタ!$E$15,$AH182="ホール"),"D",IF(希望開始時刻マスタ!P182="休み","休み","")))))</f>
        <v/>
      </c>
      <c r="Q182" s="142" t="str">
        <f>IF(AND(希望開始時刻マスタ!Q182&gt;=シフト設定マスタ!$D$12,希望開始時刻マスタ!Q182&lt;シフト設定マスタ!$E$12,$AH182="キッチン"),"A",IF(AND(希望開始時刻マスタ!Q182&gt;=シフト設定マスタ!$D$13,希望開始時刻マスタ!Q182&lt;シフト設定マスタ!$E$13,$AH182="キッチン"),"B",IF(AND(希望開始時刻マスタ!Q182&gt;=シフト設定マスタ!$D$14,希望開始時刻マスタ!Q182&lt;シフト設定マスタ!$E$14,$AH182="ホール"),"C",IF(AND(希望開始時刻マスタ!Q182&gt;=シフト設定マスタ!$D$15,希望開始時刻マスタ!Q182&lt;シフト設定マスタ!$E$15,$AH182="ホール"),"D",IF(希望開始時刻マスタ!Q182="休み","休み","")))))</f>
        <v/>
      </c>
      <c r="R182" s="142" t="str">
        <f>IF(AND(希望開始時刻マスタ!R182&gt;=シフト設定マスタ!$D$12,希望開始時刻マスタ!R182&lt;シフト設定マスタ!$E$12,$AH182="キッチン"),"A",IF(AND(希望開始時刻マスタ!R182&gt;=シフト設定マスタ!$D$13,希望開始時刻マスタ!R182&lt;シフト設定マスタ!$E$13,$AH182="キッチン"),"B",IF(AND(希望開始時刻マスタ!R182&gt;=シフト設定マスタ!$D$14,希望開始時刻マスタ!R182&lt;シフト設定マスタ!$E$14,$AH182="ホール"),"C",IF(AND(希望開始時刻マスタ!R182&gt;=シフト設定マスタ!$D$15,希望開始時刻マスタ!R182&lt;シフト設定マスタ!$E$15,$AH182="ホール"),"D",IF(希望開始時刻マスタ!R182="休み","休み","")))))</f>
        <v/>
      </c>
      <c r="S182" s="142" t="str">
        <f>IF(AND(希望開始時刻マスタ!S182&gt;=シフト設定マスタ!$D$12,希望開始時刻マスタ!S182&lt;シフト設定マスタ!$E$12,$AH182="キッチン"),"A",IF(AND(希望開始時刻マスタ!S182&gt;=シフト設定マスタ!$D$13,希望開始時刻マスタ!S182&lt;シフト設定マスタ!$E$13,$AH182="キッチン"),"B",IF(AND(希望開始時刻マスタ!S182&gt;=シフト設定マスタ!$D$14,希望開始時刻マスタ!S182&lt;シフト設定マスタ!$E$14,$AH182="ホール"),"C",IF(AND(希望開始時刻マスタ!S182&gt;=シフト設定マスタ!$D$15,希望開始時刻マスタ!S182&lt;シフト設定マスタ!$E$15,$AH182="ホール"),"D",IF(希望開始時刻マスタ!S182="休み","休み","")))))</f>
        <v/>
      </c>
      <c r="T182" s="142" t="str">
        <f>IF(AND(希望開始時刻マスタ!T182&gt;=シフト設定マスタ!$D$12,希望開始時刻マスタ!T182&lt;シフト設定マスタ!$E$12,$AH182="キッチン"),"A",IF(AND(希望開始時刻マスタ!T182&gt;=シフト設定マスタ!$D$13,希望開始時刻マスタ!T182&lt;シフト設定マスタ!$E$13,$AH182="キッチン"),"B",IF(AND(希望開始時刻マスタ!T182&gt;=シフト設定マスタ!$D$14,希望開始時刻マスタ!T182&lt;シフト設定マスタ!$E$14,$AH182="ホール"),"C",IF(AND(希望開始時刻マスタ!T182&gt;=シフト設定マスタ!$D$15,希望開始時刻マスタ!T182&lt;シフト設定マスタ!$E$15,$AH182="ホール"),"D",IF(希望開始時刻マスタ!T182="休み","休み","")))))</f>
        <v/>
      </c>
      <c r="U182" s="142" t="str">
        <f>IF(AND(希望開始時刻マスタ!U182&gt;=シフト設定マスタ!$D$12,希望開始時刻マスタ!U182&lt;シフト設定マスタ!$E$12,$AH182="キッチン"),"A",IF(AND(希望開始時刻マスタ!U182&gt;=シフト設定マスタ!$D$13,希望開始時刻マスタ!U182&lt;シフト設定マスタ!$E$13,$AH182="キッチン"),"B",IF(AND(希望開始時刻マスタ!U182&gt;=シフト設定マスタ!$D$14,希望開始時刻マスタ!U182&lt;シフト設定マスタ!$E$14,$AH182="ホール"),"C",IF(AND(希望開始時刻マスタ!U182&gt;=シフト設定マスタ!$D$15,希望開始時刻マスタ!U182&lt;シフト設定マスタ!$E$15,$AH182="ホール"),"D",IF(希望開始時刻マスタ!U182="休み","休み","")))))</f>
        <v/>
      </c>
      <c r="V182" s="142" t="str">
        <f>IF(AND(希望開始時刻マスタ!V182&gt;=シフト設定マスタ!$D$12,希望開始時刻マスタ!V182&lt;シフト設定マスタ!$E$12,$AH182="キッチン"),"A",IF(AND(希望開始時刻マスタ!V182&gt;=シフト設定マスタ!$D$13,希望開始時刻マスタ!V182&lt;シフト設定マスタ!$E$13,$AH182="キッチン"),"B",IF(AND(希望開始時刻マスタ!V182&gt;=シフト設定マスタ!$D$14,希望開始時刻マスタ!V182&lt;シフト設定マスタ!$E$14,$AH182="ホール"),"C",IF(AND(希望開始時刻マスタ!V182&gt;=シフト設定マスタ!$D$15,希望開始時刻マスタ!V182&lt;シフト設定マスタ!$E$15,$AH182="ホール"),"D",IF(希望開始時刻マスタ!V182="休み","休み","")))))</f>
        <v/>
      </c>
      <c r="W182" s="142" t="str">
        <f>IF(AND(希望開始時刻マスタ!W182&gt;=シフト設定マスタ!$D$12,希望開始時刻マスタ!W182&lt;シフト設定マスタ!$E$12,$AH182="キッチン"),"A",IF(AND(希望開始時刻マスタ!W182&gt;=シフト設定マスタ!$D$13,希望開始時刻マスタ!W182&lt;シフト設定マスタ!$E$13,$AH182="キッチン"),"B",IF(AND(希望開始時刻マスタ!W182&gt;=シフト設定マスタ!$D$14,希望開始時刻マスタ!W182&lt;シフト設定マスタ!$E$14,$AH182="ホール"),"C",IF(AND(希望開始時刻マスタ!W182&gt;=シフト設定マスタ!$D$15,希望開始時刻マスタ!W182&lt;シフト設定マスタ!$E$15,$AH182="ホール"),"D",IF(希望開始時刻マスタ!W182="休み","休み","")))))</f>
        <v/>
      </c>
      <c r="X182" s="142" t="str">
        <f>IF(AND(希望開始時刻マスタ!X182&gt;=シフト設定マスタ!$D$12,希望開始時刻マスタ!X182&lt;シフト設定マスタ!$E$12,$AH182="キッチン"),"A",IF(AND(希望開始時刻マスタ!X182&gt;=シフト設定マスタ!$D$13,希望開始時刻マスタ!X182&lt;シフト設定マスタ!$E$13,$AH182="キッチン"),"B",IF(AND(希望開始時刻マスタ!X182&gt;=シフト設定マスタ!$D$14,希望開始時刻マスタ!X182&lt;シフト設定マスタ!$E$14,$AH182="ホール"),"C",IF(AND(希望開始時刻マスタ!X182&gt;=シフト設定マスタ!$D$15,希望開始時刻マスタ!X182&lt;シフト設定マスタ!$E$15,$AH182="ホール"),"D",IF(希望開始時刻マスタ!X182="休み","休み","")))))</f>
        <v/>
      </c>
      <c r="Y182" s="142" t="str">
        <f>IF(AND(希望開始時刻マスタ!Y182&gt;=シフト設定マスタ!$D$12,希望開始時刻マスタ!Y182&lt;シフト設定マスタ!$E$12,$AH182="キッチン"),"A",IF(AND(希望開始時刻マスタ!Y182&gt;=シフト設定マスタ!$D$13,希望開始時刻マスタ!Y182&lt;シフト設定マスタ!$E$13,$AH182="キッチン"),"B",IF(AND(希望開始時刻マスタ!Y182&gt;=シフト設定マスタ!$D$14,希望開始時刻マスタ!Y182&lt;シフト設定マスタ!$E$14,$AH182="ホール"),"C",IF(AND(希望開始時刻マスタ!Y182&gt;=シフト設定マスタ!$D$15,希望開始時刻マスタ!Y182&lt;シフト設定マスタ!$E$15,$AH182="ホール"),"D",IF(希望開始時刻マスタ!Y182="休み","休み","")))))</f>
        <v/>
      </c>
      <c r="Z182" s="142" t="str">
        <f>IF(AND(希望開始時刻マスタ!Z182&gt;=シフト設定マスタ!$D$12,希望開始時刻マスタ!Z182&lt;シフト設定マスタ!$E$12,$AH182="キッチン"),"A",IF(AND(希望開始時刻マスタ!Z182&gt;=シフト設定マスタ!$D$13,希望開始時刻マスタ!Z182&lt;シフト設定マスタ!$E$13,$AH182="キッチン"),"B",IF(AND(希望開始時刻マスタ!Z182&gt;=シフト設定マスタ!$D$14,希望開始時刻マスタ!Z182&lt;シフト設定マスタ!$E$14,$AH182="ホール"),"C",IF(AND(希望開始時刻マスタ!Z182&gt;=シフト設定マスタ!$D$15,希望開始時刻マスタ!Z182&lt;シフト設定マスタ!$E$15,$AH182="ホール"),"D",IF(希望開始時刻マスタ!Z182="休み","休み","")))))</f>
        <v/>
      </c>
      <c r="AA182" s="142" t="str">
        <f>IF(AND(希望開始時刻マスタ!AA182&gt;=シフト設定マスタ!$D$12,希望開始時刻マスタ!AA182&lt;シフト設定マスタ!$E$12,$AH182="キッチン"),"A",IF(AND(希望開始時刻マスタ!AA182&gt;=シフト設定マスタ!$D$13,希望開始時刻マスタ!AA182&lt;シフト設定マスタ!$E$13,$AH182="キッチン"),"B",IF(AND(希望開始時刻マスタ!AA182&gt;=シフト設定マスタ!$D$14,希望開始時刻マスタ!AA182&lt;シフト設定マスタ!$E$14,$AH182="ホール"),"C",IF(AND(希望開始時刻マスタ!AA182&gt;=シフト設定マスタ!$D$15,希望開始時刻マスタ!AA182&lt;シフト設定マスタ!$E$15,$AH182="ホール"),"D",IF(希望開始時刻マスタ!AA182="休み","休み","")))))</f>
        <v/>
      </c>
      <c r="AB182" s="142" t="str">
        <f>IF(AND(希望開始時刻マスタ!AB182&gt;=シフト設定マスタ!$D$12,希望開始時刻マスタ!AB182&lt;シフト設定マスタ!$E$12,$AH182="キッチン"),"A",IF(AND(希望開始時刻マスタ!AB182&gt;=シフト設定マスタ!$D$13,希望開始時刻マスタ!AB182&lt;シフト設定マスタ!$E$13,$AH182="キッチン"),"B",IF(AND(希望開始時刻マスタ!AB182&gt;=シフト設定マスタ!$D$14,希望開始時刻マスタ!AB182&lt;シフト設定マスタ!$E$14,$AH182="ホール"),"C",IF(AND(希望開始時刻マスタ!AB182&gt;=シフト設定マスタ!$D$15,希望開始時刻マスタ!AB182&lt;シフト設定マスタ!$E$15,$AH182="ホール"),"D",IF(希望開始時刻マスタ!AB182="休み","休み","")))))</f>
        <v/>
      </c>
      <c r="AC182" s="142" t="str">
        <f>IF(AND(希望開始時刻マスタ!AC182&gt;=シフト設定マスタ!$D$12,希望開始時刻マスタ!AC182&lt;シフト設定マスタ!$E$12,$AH182="キッチン"),"A",IF(AND(希望開始時刻マスタ!AC182&gt;=シフト設定マスタ!$D$13,希望開始時刻マスタ!AC182&lt;シフト設定マスタ!$E$13,$AH182="キッチン"),"B",IF(AND(希望開始時刻マスタ!AC182&gt;=シフト設定マスタ!$D$14,希望開始時刻マスタ!AC182&lt;シフト設定マスタ!$E$14,$AH182="ホール"),"C",IF(AND(希望開始時刻マスタ!AC182&gt;=シフト設定マスタ!$D$15,希望開始時刻マスタ!AC182&lt;シフト設定マスタ!$E$15,$AH182="ホール"),"D",IF(希望開始時刻マスタ!AC182="休み","休み","")))))</f>
        <v/>
      </c>
      <c r="AD182" s="142" t="str">
        <f>IF(AND(希望開始時刻マスタ!AD182&gt;=シフト設定マスタ!$D$12,希望開始時刻マスタ!AD182&lt;シフト設定マスタ!$E$12,$AH182="キッチン"),"A",IF(AND(希望開始時刻マスタ!AD182&gt;=シフト設定マスタ!$D$13,希望開始時刻マスタ!AD182&lt;シフト設定マスタ!$E$13,$AH182="キッチン"),"B",IF(AND(希望開始時刻マスタ!AD182&gt;=シフト設定マスタ!$D$14,希望開始時刻マスタ!AD182&lt;シフト設定マスタ!$E$14,$AH182="ホール"),"C",IF(AND(希望開始時刻マスタ!AD182&gt;=シフト設定マスタ!$D$15,希望開始時刻マスタ!AD182&lt;シフト設定マスタ!$E$15,$AH182="ホール"),"D",IF(希望開始時刻マスタ!AD182="休み","休み","")))))</f>
        <v/>
      </c>
      <c r="AE182" s="142" t="str">
        <f>IF(AND(希望開始時刻マスタ!AE182&gt;=シフト設定マスタ!$D$12,希望開始時刻マスタ!AE182&lt;シフト設定マスタ!$E$12,$AH182="キッチン"),"A",IF(AND(希望開始時刻マスタ!AE182&gt;=シフト設定マスタ!$D$13,希望開始時刻マスタ!AE182&lt;シフト設定マスタ!$E$13,$AH182="キッチン"),"B",IF(AND(希望開始時刻マスタ!AE182&gt;=シフト設定マスタ!$D$14,希望開始時刻マスタ!AE182&lt;シフト設定マスタ!$E$14,$AH182="ホール"),"C",IF(AND(希望開始時刻マスタ!AE182&gt;=シフト設定マスタ!$D$15,希望開始時刻マスタ!AE182&lt;シフト設定マスタ!$E$15,$AH182="ホール"),"D",IF(希望開始時刻マスタ!AE182="休み","休み","")))))</f>
        <v/>
      </c>
      <c r="AF182" s="142" t="str">
        <f>IF(AND(希望開始時刻マスタ!AF182&gt;=シフト設定マスタ!$D$12,希望開始時刻マスタ!AF182&lt;シフト設定マスタ!$E$12,$AH182="キッチン"),"A",IF(AND(希望開始時刻マスタ!AF182&gt;=シフト設定マスタ!$D$13,希望開始時刻マスタ!AF182&lt;シフト設定マスタ!$E$13,$AH182="キッチン"),"B",IF(AND(希望開始時刻マスタ!AF182&gt;=シフト設定マスタ!$D$14,希望開始時刻マスタ!AF182&lt;シフト設定マスタ!$E$14,$AH182="ホール"),"C",IF(AND(希望開始時刻マスタ!AF182&gt;=シフト設定マスタ!$D$15,希望開始時刻マスタ!AF182&lt;シフト設定マスタ!$E$15,$AH182="ホール"),"D",IF(希望開始時刻マスタ!AF182="休み","休み","")))))</f>
        <v/>
      </c>
      <c r="AG182" s="142" t="str">
        <f>IF(AND(希望開始時刻マスタ!AG182&gt;=シフト設定マスタ!$D$12,希望開始時刻マスタ!AG182&lt;シフト設定マスタ!$E$12,$AH182="キッチン"),"A",IF(AND(希望開始時刻マスタ!AG182&gt;=シフト設定マスタ!$D$13,希望開始時刻マスタ!AG182&lt;シフト設定マスタ!$E$13,$AH182="キッチン"),"B",IF(AND(希望開始時刻マスタ!AG182&gt;=シフト設定マスタ!$D$14,希望開始時刻マスタ!AG182&lt;シフト設定マスタ!$E$14,$AH182="ホール"),"C",IF(AND(希望開始時刻マスタ!AG182&gt;=シフト設定マスタ!$D$15,希望開始時刻マスタ!AG182&lt;シフト設定マスタ!$E$15,$AH182="ホール"),"D",IF(希望開始時刻マスタ!AG182="休み","休み","")))))</f>
        <v/>
      </c>
      <c r="AH182" s="143">
        <f>スタッフマスタ!L22</f>
        <v>0</v>
      </c>
    </row>
    <row r="183" spans="2:34" x14ac:dyDescent="0.4">
      <c r="B183" s="17" t="s">
        <v>70</v>
      </c>
      <c r="C183" s="142" t="str">
        <f>IF(AND(希望開始時刻マスタ!C183&gt;=シフト設定マスタ!$D$12,希望開始時刻マスタ!C183&lt;シフト設定マスタ!$E$12,$AH183="キッチン"),"A",IF(AND(希望開始時刻マスタ!C183&gt;=シフト設定マスタ!$D$13,希望開始時刻マスタ!C183&lt;シフト設定マスタ!$E$13,$AH183="キッチン"),"B",IF(AND(希望開始時刻マスタ!C183&gt;=シフト設定マスタ!$D$14,希望開始時刻マスタ!C183&lt;シフト設定マスタ!$E$14,$AH183="ホール"),"C",IF(AND(希望開始時刻マスタ!C183&gt;=シフト設定マスタ!$D$15,希望開始時刻マスタ!C183&lt;シフト設定マスタ!$E$15,$AH183="ホール"),"D",IF(希望開始時刻マスタ!C183="休み","休み","")))))</f>
        <v/>
      </c>
      <c r="D183" s="142" t="str">
        <f>IF(AND(希望開始時刻マスタ!D183&gt;=シフト設定マスタ!$D$12,希望開始時刻マスタ!D183&lt;シフト設定マスタ!$E$12,$AH183="キッチン"),"A",IF(AND(希望開始時刻マスタ!D183&gt;=シフト設定マスタ!$D$13,希望開始時刻マスタ!D183&lt;シフト設定マスタ!$E$13,$AH183="キッチン"),"B",IF(AND(希望開始時刻マスタ!D183&gt;=シフト設定マスタ!$D$14,希望開始時刻マスタ!D183&lt;シフト設定マスタ!$E$14,$AH183="ホール"),"C",IF(AND(希望開始時刻マスタ!D183&gt;=シフト設定マスタ!$D$15,希望開始時刻マスタ!D183&lt;シフト設定マスタ!$E$15,$AH183="ホール"),"D",IF(希望開始時刻マスタ!D183="休み","休み","")))))</f>
        <v/>
      </c>
      <c r="E183" s="142" t="str">
        <f>IF(AND(希望開始時刻マスタ!E183&gt;=シフト設定マスタ!$D$12,希望開始時刻マスタ!E183&lt;シフト設定マスタ!$E$12,$AH183="キッチン"),"A",IF(AND(希望開始時刻マスタ!E183&gt;=シフト設定マスタ!$D$13,希望開始時刻マスタ!E183&lt;シフト設定マスタ!$E$13,$AH183="キッチン"),"B",IF(AND(希望開始時刻マスタ!E183&gt;=シフト設定マスタ!$D$14,希望開始時刻マスタ!E183&lt;シフト設定マスタ!$E$14,$AH183="ホール"),"C",IF(AND(希望開始時刻マスタ!E183&gt;=シフト設定マスタ!$D$15,希望開始時刻マスタ!E183&lt;シフト設定マスタ!$E$15,$AH183="ホール"),"D",IF(希望開始時刻マスタ!E183="休み","休み","")))))</f>
        <v/>
      </c>
      <c r="F183" s="142" t="str">
        <f>IF(AND(希望開始時刻マスタ!F183&gt;=シフト設定マスタ!$D$12,希望開始時刻マスタ!F183&lt;シフト設定マスタ!$E$12,$AH183="キッチン"),"A",IF(AND(希望開始時刻マスタ!F183&gt;=シフト設定マスタ!$D$13,希望開始時刻マスタ!F183&lt;シフト設定マスタ!$E$13,$AH183="キッチン"),"B",IF(AND(希望開始時刻マスタ!F183&gt;=シフト設定マスタ!$D$14,希望開始時刻マスタ!F183&lt;シフト設定マスタ!$E$14,$AH183="ホール"),"C",IF(AND(希望開始時刻マスタ!F183&gt;=シフト設定マスタ!$D$15,希望開始時刻マスタ!F183&lt;シフト設定マスタ!$E$15,$AH183="ホール"),"D",IF(希望開始時刻マスタ!F183="休み","休み","")))))</f>
        <v/>
      </c>
      <c r="G183" s="142" t="str">
        <f>IF(AND(希望開始時刻マスタ!G183&gt;=シフト設定マスタ!$D$12,希望開始時刻マスタ!G183&lt;シフト設定マスタ!$E$12,$AH183="キッチン"),"A",IF(AND(希望開始時刻マスタ!G183&gt;=シフト設定マスタ!$D$13,希望開始時刻マスタ!G183&lt;シフト設定マスタ!$E$13,$AH183="キッチン"),"B",IF(AND(希望開始時刻マスタ!G183&gt;=シフト設定マスタ!$D$14,希望開始時刻マスタ!G183&lt;シフト設定マスタ!$E$14,$AH183="ホール"),"C",IF(AND(希望開始時刻マスタ!G183&gt;=シフト設定マスタ!$D$15,希望開始時刻マスタ!G183&lt;シフト設定マスタ!$E$15,$AH183="ホール"),"D",IF(希望開始時刻マスタ!G183="休み","休み","")))))</f>
        <v/>
      </c>
      <c r="H183" s="142" t="str">
        <f>IF(AND(希望開始時刻マスタ!H183&gt;=シフト設定マスタ!$D$12,希望開始時刻マスタ!H183&lt;シフト設定マスタ!$E$12,$AH183="キッチン"),"A",IF(AND(希望開始時刻マスタ!H183&gt;=シフト設定マスタ!$D$13,希望開始時刻マスタ!H183&lt;シフト設定マスタ!$E$13,$AH183="キッチン"),"B",IF(AND(希望開始時刻マスタ!H183&gt;=シフト設定マスタ!$D$14,希望開始時刻マスタ!H183&lt;シフト設定マスタ!$E$14,$AH183="ホール"),"C",IF(AND(希望開始時刻マスタ!H183&gt;=シフト設定マスタ!$D$15,希望開始時刻マスタ!H183&lt;シフト設定マスタ!$E$15,$AH183="ホール"),"D",IF(希望開始時刻マスタ!H183="休み","休み","")))))</f>
        <v/>
      </c>
      <c r="I183" s="142" t="str">
        <f>IF(AND(希望開始時刻マスタ!I183&gt;=シフト設定マスタ!$D$12,希望開始時刻マスタ!I183&lt;シフト設定マスタ!$E$12,$AH183="キッチン"),"A",IF(AND(希望開始時刻マスタ!I183&gt;=シフト設定マスタ!$D$13,希望開始時刻マスタ!I183&lt;シフト設定マスタ!$E$13,$AH183="キッチン"),"B",IF(AND(希望開始時刻マスタ!I183&gt;=シフト設定マスタ!$D$14,希望開始時刻マスタ!I183&lt;シフト設定マスタ!$E$14,$AH183="ホール"),"C",IF(AND(希望開始時刻マスタ!I183&gt;=シフト設定マスタ!$D$15,希望開始時刻マスタ!I183&lt;シフト設定マスタ!$E$15,$AH183="ホール"),"D",IF(希望開始時刻マスタ!I183="休み","休み","")))))</f>
        <v/>
      </c>
      <c r="J183" s="142" t="str">
        <f>IF(AND(希望開始時刻マスタ!J183&gt;=シフト設定マスタ!$D$12,希望開始時刻マスタ!J183&lt;シフト設定マスタ!$E$12,$AH183="キッチン"),"A",IF(AND(希望開始時刻マスタ!J183&gt;=シフト設定マスタ!$D$13,希望開始時刻マスタ!J183&lt;シフト設定マスタ!$E$13,$AH183="キッチン"),"B",IF(AND(希望開始時刻マスタ!J183&gt;=シフト設定マスタ!$D$14,希望開始時刻マスタ!J183&lt;シフト設定マスタ!$E$14,$AH183="ホール"),"C",IF(AND(希望開始時刻マスタ!J183&gt;=シフト設定マスタ!$D$15,希望開始時刻マスタ!J183&lt;シフト設定マスタ!$E$15,$AH183="ホール"),"D",IF(希望開始時刻マスタ!J183="休み","休み","")))))</f>
        <v/>
      </c>
      <c r="K183" s="142" t="str">
        <f>IF(AND(希望開始時刻マスタ!K183&gt;=シフト設定マスタ!$D$12,希望開始時刻マスタ!K183&lt;シフト設定マスタ!$E$12,$AH183="キッチン"),"A",IF(AND(希望開始時刻マスタ!K183&gt;=シフト設定マスタ!$D$13,希望開始時刻マスタ!K183&lt;シフト設定マスタ!$E$13,$AH183="キッチン"),"B",IF(AND(希望開始時刻マスタ!K183&gt;=シフト設定マスタ!$D$14,希望開始時刻マスタ!K183&lt;シフト設定マスタ!$E$14,$AH183="ホール"),"C",IF(AND(希望開始時刻マスタ!K183&gt;=シフト設定マスタ!$D$15,希望開始時刻マスタ!K183&lt;シフト設定マスタ!$E$15,$AH183="ホール"),"D",IF(希望開始時刻マスタ!K183="休み","休み","")))))</f>
        <v/>
      </c>
      <c r="L183" s="142" t="str">
        <f>IF(AND(希望開始時刻マスタ!L183&gt;=シフト設定マスタ!$D$12,希望開始時刻マスタ!L183&lt;シフト設定マスタ!$E$12,$AH183="キッチン"),"A",IF(AND(希望開始時刻マスタ!L183&gt;=シフト設定マスタ!$D$13,希望開始時刻マスタ!L183&lt;シフト設定マスタ!$E$13,$AH183="キッチン"),"B",IF(AND(希望開始時刻マスタ!L183&gt;=シフト設定マスタ!$D$14,希望開始時刻マスタ!L183&lt;シフト設定マスタ!$E$14,$AH183="ホール"),"C",IF(AND(希望開始時刻マスタ!L183&gt;=シフト設定マスタ!$D$15,希望開始時刻マスタ!L183&lt;シフト設定マスタ!$E$15,$AH183="ホール"),"D",IF(希望開始時刻マスタ!L183="休み","休み","")))))</f>
        <v/>
      </c>
      <c r="M183" s="142" t="str">
        <f>IF(AND(希望開始時刻マスタ!M183&gt;=シフト設定マスタ!$D$12,希望開始時刻マスタ!M183&lt;シフト設定マスタ!$E$12,$AH183="キッチン"),"A",IF(AND(希望開始時刻マスタ!M183&gt;=シフト設定マスタ!$D$13,希望開始時刻マスタ!M183&lt;シフト設定マスタ!$E$13,$AH183="キッチン"),"B",IF(AND(希望開始時刻マスタ!M183&gt;=シフト設定マスタ!$D$14,希望開始時刻マスタ!M183&lt;シフト設定マスタ!$E$14,$AH183="ホール"),"C",IF(AND(希望開始時刻マスタ!M183&gt;=シフト設定マスタ!$D$15,希望開始時刻マスタ!M183&lt;シフト設定マスタ!$E$15,$AH183="ホール"),"D",IF(希望開始時刻マスタ!M183="休み","休み","")))))</f>
        <v/>
      </c>
      <c r="N183" s="142" t="str">
        <f>IF(AND(希望開始時刻マスタ!N183&gt;=シフト設定マスタ!$D$12,希望開始時刻マスタ!N183&lt;シフト設定マスタ!$E$12,$AH183="キッチン"),"A",IF(AND(希望開始時刻マスタ!N183&gt;=シフト設定マスタ!$D$13,希望開始時刻マスタ!N183&lt;シフト設定マスタ!$E$13,$AH183="キッチン"),"B",IF(AND(希望開始時刻マスタ!N183&gt;=シフト設定マスタ!$D$14,希望開始時刻マスタ!N183&lt;シフト設定マスタ!$E$14,$AH183="ホール"),"C",IF(AND(希望開始時刻マスタ!N183&gt;=シフト設定マスタ!$D$15,希望開始時刻マスタ!N183&lt;シフト設定マスタ!$E$15,$AH183="ホール"),"D",IF(希望開始時刻マスタ!N183="休み","休み","")))))</f>
        <v/>
      </c>
      <c r="O183" s="142" t="str">
        <f>IF(AND(希望開始時刻マスタ!O183&gt;=シフト設定マスタ!$D$12,希望開始時刻マスタ!O183&lt;シフト設定マスタ!$E$12,$AH183="キッチン"),"A",IF(AND(希望開始時刻マスタ!O183&gt;=シフト設定マスタ!$D$13,希望開始時刻マスタ!O183&lt;シフト設定マスタ!$E$13,$AH183="キッチン"),"B",IF(AND(希望開始時刻マスタ!O183&gt;=シフト設定マスタ!$D$14,希望開始時刻マスタ!O183&lt;シフト設定マスタ!$E$14,$AH183="ホール"),"C",IF(AND(希望開始時刻マスタ!O183&gt;=シフト設定マスタ!$D$15,希望開始時刻マスタ!O183&lt;シフト設定マスタ!$E$15,$AH183="ホール"),"D",IF(希望開始時刻マスタ!O183="休み","休み","")))))</f>
        <v/>
      </c>
      <c r="P183" s="142" t="str">
        <f>IF(AND(希望開始時刻マスタ!P183&gt;=シフト設定マスタ!$D$12,希望開始時刻マスタ!P183&lt;シフト設定マスタ!$E$12,$AH183="キッチン"),"A",IF(AND(希望開始時刻マスタ!P183&gt;=シフト設定マスタ!$D$13,希望開始時刻マスタ!P183&lt;シフト設定マスタ!$E$13,$AH183="キッチン"),"B",IF(AND(希望開始時刻マスタ!P183&gt;=シフト設定マスタ!$D$14,希望開始時刻マスタ!P183&lt;シフト設定マスタ!$E$14,$AH183="ホール"),"C",IF(AND(希望開始時刻マスタ!P183&gt;=シフト設定マスタ!$D$15,希望開始時刻マスタ!P183&lt;シフト設定マスタ!$E$15,$AH183="ホール"),"D",IF(希望開始時刻マスタ!P183="休み","休み","")))))</f>
        <v/>
      </c>
      <c r="Q183" s="142" t="str">
        <f>IF(AND(希望開始時刻マスタ!Q183&gt;=シフト設定マスタ!$D$12,希望開始時刻マスタ!Q183&lt;シフト設定マスタ!$E$12,$AH183="キッチン"),"A",IF(AND(希望開始時刻マスタ!Q183&gt;=シフト設定マスタ!$D$13,希望開始時刻マスタ!Q183&lt;シフト設定マスタ!$E$13,$AH183="キッチン"),"B",IF(AND(希望開始時刻マスタ!Q183&gt;=シフト設定マスタ!$D$14,希望開始時刻マスタ!Q183&lt;シフト設定マスタ!$E$14,$AH183="ホール"),"C",IF(AND(希望開始時刻マスタ!Q183&gt;=シフト設定マスタ!$D$15,希望開始時刻マスタ!Q183&lt;シフト設定マスタ!$E$15,$AH183="ホール"),"D",IF(希望開始時刻マスタ!Q183="休み","休み","")))))</f>
        <v/>
      </c>
      <c r="R183" s="142" t="str">
        <f>IF(AND(希望開始時刻マスタ!R183&gt;=シフト設定マスタ!$D$12,希望開始時刻マスタ!R183&lt;シフト設定マスタ!$E$12,$AH183="キッチン"),"A",IF(AND(希望開始時刻マスタ!R183&gt;=シフト設定マスタ!$D$13,希望開始時刻マスタ!R183&lt;シフト設定マスタ!$E$13,$AH183="キッチン"),"B",IF(AND(希望開始時刻マスタ!R183&gt;=シフト設定マスタ!$D$14,希望開始時刻マスタ!R183&lt;シフト設定マスタ!$E$14,$AH183="ホール"),"C",IF(AND(希望開始時刻マスタ!R183&gt;=シフト設定マスタ!$D$15,希望開始時刻マスタ!R183&lt;シフト設定マスタ!$E$15,$AH183="ホール"),"D",IF(希望開始時刻マスタ!R183="休み","休み","")))))</f>
        <v/>
      </c>
      <c r="S183" s="142" t="str">
        <f>IF(AND(希望開始時刻マスタ!S183&gt;=シフト設定マスタ!$D$12,希望開始時刻マスタ!S183&lt;シフト設定マスタ!$E$12,$AH183="キッチン"),"A",IF(AND(希望開始時刻マスタ!S183&gt;=シフト設定マスタ!$D$13,希望開始時刻マスタ!S183&lt;シフト設定マスタ!$E$13,$AH183="キッチン"),"B",IF(AND(希望開始時刻マスタ!S183&gt;=シフト設定マスタ!$D$14,希望開始時刻マスタ!S183&lt;シフト設定マスタ!$E$14,$AH183="ホール"),"C",IF(AND(希望開始時刻マスタ!S183&gt;=シフト設定マスタ!$D$15,希望開始時刻マスタ!S183&lt;シフト設定マスタ!$E$15,$AH183="ホール"),"D",IF(希望開始時刻マスタ!S183="休み","休み","")))))</f>
        <v/>
      </c>
      <c r="T183" s="142" t="str">
        <f>IF(AND(希望開始時刻マスタ!T183&gt;=シフト設定マスタ!$D$12,希望開始時刻マスタ!T183&lt;シフト設定マスタ!$E$12,$AH183="キッチン"),"A",IF(AND(希望開始時刻マスタ!T183&gt;=シフト設定マスタ!$D$13,希望開始時刻マスタ!T183&lt;シフト設定マスタ!$E$13,$AH183="キッチン"),"B",IF(AND(希望開始時刻マスタ!T183&gt;=シフト設定マスタ!$D$14,希望開始時刻マスタ!T183&lt;シフト設定マスタ!$E$14,$AH183="ホール"),"C",IF(AND(希望開始時刻マスタ!T183&gt;=シフト設定マスタ!$D$15,希望開始時刻マスタ!T183&lt;シフト設定マスタ!$E$15,$AH183="ホール"),"D",IF(希望開始時刻マスタ!T183="休み","休み","")))))</f>
        <v/>
      </c>
      <c r="U183" s="142" t="str">
        <f>IF(AND(希望開始時刻マスタ!U183&gt;=シフト設定マスタ!$D$12,希望開始時刻マスタ!U183&lt;シフト設定マスタ!$E$12,$AH183="キッチン"),"A",IF(AND(希望開始時刻マスタ!U183&gt;=シフト設定マスタ!$D$13,希望開始時刻マスタ!U183&lt;シフト設定マスタ!$E$13,$AH183="キッチン"),"B",IF(AND(希望開始時刻マスタ!U183&gt;=シフト設定マスタ!$D$14,希望開始時刻マスタ!U183&lt;シフト設定マスタ!$E$14,$AH183="ホール"),"C",IF(AND(希望開始時刻マスタ!U183&gt;=シフト設定マスタ!$D$15,希望開始時刻マスタ!U183&lt;シフト設定マスタ!$E$15,$AH183="ホール"),"D",IF(希望開始時刻マスタ!U183="休み","休み","")))))</f>
        <v/>
      </c>
      <c r="V183" s="142" t="str">
        <f>IF(AND(希望開始時刻マスタ!V183&gt;=シフト設定マスタ!$D$12,希望開始時刻マスタ!V183&lt;シフト設定マスタ!$E$12,$AH183="キッチン"),"A",IF(AND(希望開始時刻マスタ!V183&gt;=シフト設定マスタ!$D$13,希望開始時刻マスタ!V183&lt;シフト設定マスタ!$E$13,$AH183="キッチン"),"B",IF(AND(希望開始時刻マスタ!V183&gt;=シフト設定マスタ!$D$14,希望開始時刻マスタ!V183&lt;シフト設定マスタ!$E$14,$AH183="ホール"),"C",IF(AND(希望開始時刻マスタ!V183&gt;=シフト設定マスタ!$D$15,希望開始時刻マスタ!V183&lt;シフト設定マスタ!$E$15,$AH183="ホール"),"D",IF(希望開始時刻マスタ!V183="休み","休み","")))))</f>
        <v/>
      </c>
      <c r="W183" s="142" t="str">
        <f>IF(AND(希望開始時刻マスタ!W183&gt;=シフト設定マスタ!$D$12,希望開始時刻マスタ!W183&lt;シフト設定マスタ!$E$12,$AH183="キッチン"),"A",IF(AND(希望開始時刻マスタ!W183&gt;=シフト設定マスタ!$D$13,希望開始時刻マスタ!W183&lt;シフト設定マスタ!$E$13,$AH183="キッチン"),"B",IF(AND(希望開始時刻マスタ!W183&gt;=シフト設定マスタ!$D$14,希望開始時刻マスタ!W183&lt;シフト設定マスタ!$E$14,$AH183="ホール"),"C",IF(AND(希望開始時刻マスタ!W183&gt;=シフト設定マスタ!$D$15,希望開始時刻マスタ!W183&lt;シフト設定マスタ!$E$15,$AH183="ホール"),"D",IF(希望開始時刻マスタ!W183="休み","休み","")))))</f>
        <v/>
      </c>
      <c r="X183" s="142" t="str">
        <f>IF(AND(希望開始時刻マスタ!X183&gt;=シフト設定マスタ!$D$12,希望開始時刻マスタ!X183&lt;シフト設定マスタ!$E$12,$AH183="キッチン"),"A",IF(AND(希望開始時刻マスタ!X183&gt;=シフト設定マスタ!$D$13,希望開始時刻マスタ!X183&lt;シフト設定マスタ!$E$13,$AH183="キッチン"),"B",IF(AND(希望開始時刻マスタ!X183&gt;=シフト設定マスタ!$D$14,希望開始時刻マスタ!X183&lt;シフト設定マスタ!$E$14,$AH183="ホール"),"C",IF(AND(希望開始時刻マスタ!X183&gt;=シフト設定マスタ!$D$15,希望開始時刻マスタ!X183&lt;シフト設定マスタ!$E$15,$AH183="ホール"),"D",IF(希望開始時刻マスタ!X183="休み","休み","")))))</f>
        <v/>
      </c>
      <c r="Y183" s="142" t="str">
        <f>IF(AND(希望開始時刻マスタ!Y183&gt;=シフト設定マスタ!$D$12,希望開始時刻マスタ!Y183&lt;シフト設定マスタ!$E$12,$AH183="キッチン"),"A",IF(AND(希望開始時刻マスタ!Y183&gt;=シフト設定マスタ!$D$13,希望開始時刻マスタ!Y183&lt;シフト設定マスタ!$E$13,$AH183="キッチン"),"B",IF(AND(希望開始時刻マスタ!Y183&gt;=シフト設定マスタ!$D$14,希望開始時刻マスタ!Y183&lt;シフト設定マスタ!$E$14,$AH183="ホール"),"C",IF(AND(希望開始時刻マスタ!Y183&gt;=シフト設定マスタ!$D$15,希望開始時刻マスタ!Y183&lt;シフト設定マスタ!$E$15,$AH183="ホール"),"D",IF(希望開始時刻マスタ!Y183="休み","休み","")))))</f>
        <v/>
      </c>
      <c r="Z183" s="142" t="str">
        <f>IF(AND(希望開始時刻マスタ!Z183&gt;=シフト設定マスタ!$D$12,希望開始時刻マスタ!Z183&lt;シフト設定マスタ!$E$12,$AH183="キッチン"),"A",IF(AND(希望開始時刻マスタ!Z183&gt;=シフト設定マスタ!$D$13,希望開始時刻マスタ!Z183&lt;シフト設定マスタ!$E$13,$AH183="キッチン"),"B",IF(AND(希望開始時刻マスタ!Z183&gt;=シフト設定マスタ!$D$14,希望開始時刻マスタ!Z183&lt;シフト設定マスタ!$E$14,$AH183="ホール"),"C",IF(AND(希望開始時刻マスタ!Z183&gt;=シフト設定マスタ!$D$15,希望開始時刻マスタ!Z183&lt;シフト設定マスタ!$E$15,$AH183="ホール"),"D",IF(希望開始時刻マスタ!Z183="休み","休み","")))))</f>
        <v/>
      </c>
      <c r="AA183" s="142" t="str">
        <f>IF(AND(希望開始時刻マスタ!AA183&gt;=シフト設定マスタ!$D$12,希望開始時刻マスタ!AA183&lt;シフト設定マスタ!$E$12,$AH183="キッチン"),"A",IF(AND(希望開始時刻マスタ!AA183&gt;=シフト設定マスタ!$D$13,希望開始時刻マスタ!AA183&lt;シフト設定マスタ!$E$13,$AH183="キッチン"),"B",IF(AND(希望開始時刻マスタ!AA183&gt;=シフト設定マスタ!$D$14,希望開始時刻マスタ!AA183&lt;シフト設定マスタ!$E$14,$AH183="ホール"),"C",IF(AND(希望開始時刻マスタ!AA183&gt;=シフト設定マスタ!$D$15,希望開始時刻マスタ!AA183&lt;シフト設定マスタ!$E$15,$AH183="ホール"),"D",IF(希望開始時刻マスタ!AA183="休み","休み","")))))</f>
        <v/>
      </c>
      <c r="AB183" s="142" t="str">
        <f>IF(AND(希望開始時刻マスタ!AB183&gt;=シフト設定マスタ!$D$12,希望開始時刻マスタ!AB183&lt;シフト設定マスタ!$E$12,$AH183="キッチン"),"A",IF(AND(希望開始時刻マスタ!AB183&gt;=シフト設定マスタ!$D$13,希望開始時刻マスタ!AB183&lt;シフト設定マスタ!$E$13,$AH183="キッチン"),"B",IF(AND(希望開始時刻マスタ!AB183&gt;=シフト設定マスタ!$D$14,希望開始時刻マスタ!AB183&lt;シフト設定マスタ!$E$14,$AH183="ホール"),"C",IF(AND(希望開始時刻マスタ!AB183&gt;=シフト設定マスタ!$D$15,希望開始時刻マスタ!AB183&lt;シフト設定マスタ!$E$15,$AH183="ホール"),"D",IF(希望開始時刻マスタ!AB183="休み","休み","")))))</f>
        <v/>
      </c>
      <c r="AC183" s="142" t="str">
        <f>IF(AND(希望開始時刻マスタ!AC183&gt;=シフト設定マスタ!$D$12,希望開始時刻マスタ!AC183&lt;シフト設定マスタ!$E$12,$AH183="キッチン"),"A",IF(AND(希望開始時刻マスタ!AC183&gt;=シフト設定マスタ!$D$13,希望開始時刻マスタ!AC183&lt;シフト設定マスタ!$E$13,$AH183="キッチン"),"B",IF(AND(希望開始時刻マスタ!AC183&gt;=シフト設定マスタ!$D$14,希望開始時刻マスタ!AC183&lt;シフト設定マスタ!$E$14,$AH183="ホール"),"C",IF(AND(希望開始時刻マスタ!AC183&gt;=シフト設定マスタ!$D$15,希望開始時刻マスタ!AC183&lt;シフト設定マスタ!$E$15,$AH183="ホール"),"D",IF(希望開始時刻マスタ!AC183="休み","休み","")))))</f>
        <v/>
      </c>
      <c r="AD183" s="142" t="str">
        <f>IF(AND(希望開始時刻マスタ!AD183&gt;=シフト設定マスタ!$D$12,希望開始時刻マスタ!AD183&lt;シフト設定マスタ!$E$12,$AH183="キッチン"),"A",IF(AND(希望開始時刻マスタ!AD183&gt;=シフト設定マスタ!$D$13,希望開始時刻マスタ!AD183&lt;シフト設定マスタ!$E$13,$AH183="キッチン"),"B",IF(AND(希望開始時刻マスタ!AD183&gt;=シフト設定マスタ!$D$14,希望開始時刻マスタ!AD183&lt;シフト設定マスタ!$E$14,$AH183="ホール"),"C",IF(AND(希望開始時刻マスタ!AD183&gt;=シフト設定マスタ!$D$15,希望開始時刻マスタ!AD183&lt;シフト設定マスタ!$E$15,$AH183="ホール"),"D",IF(希望開始時刻マスタ!AD183="休み","休み","")))))</f>
        <v/>
      </c>
      <c r="AE183" s="142" t="str">
        <f>IF(AND(希望開始時刻マスタ!AE183&gt;=シフト設定マスタ!$D$12,希望開始時刻マスタ!AE183&lt;シフト設定マスタ!$E$12,$AH183="キッチン"),"A",IF(AND(希望開始時刻マスタ!AE183&gt;=シフト設定マスタ!$D$13,希望開始時刻マスタ!AE183&lt;シフト設定マスタ!$E$13,$AH183="キッチン"),"B",IF(AND(希望開始時刻マスタ!AE183&gt;=シフト設定マスタ!$D$14,希望開始時刻マスタ!AE183&lt;シフト設定マスタ!$E$14,$AH183="ホール"),"C",IF(AND(希望開始時刻マスタ!AE183&gt;=シフト設定マスタ!$D$15,希望開始時刻マスタ!AE183&lt;シフト設定マスタ!$E$15,$AH183="ホール"),"D",IF(希望開始時刻マスタ!AE183="休み","休み","")))))</f>
        <v/>
      </c>
      <c r="AF183" s="142" t="str">
        <f>IF(AND(希望開始時刻マスタ!AF183&gt;=シフト設定マスタ!$D$12,希望開始時刻マスタ!AF183&lt;シフト設定マスタ!$E$12,$AH183="キッチン"),"A",IF(AND(希望開始時刻マスタ!AF183&gt;=シフト設定マスタ!$D$13,希望開始時刻マスタ!AF183&lt;シフト設定マスタ!$E$13,$AH183="キッチン"),"B",IF(AND(希望開始時刻マスタ!AF183&gt;=シフト設定マスタ!$D$14,希望開始時刻マスタ!AF183&lt;シフト設定マスタ!$E$14,$AH183="ホール"),"C",IF(AND(希望開始時刻マスタ!AF183&gt;=シフト設定マスタ!$D$15,希望開始時刻マスタ!AF183&lt;シフト設定マスタ!$E$15,$AH183="ホール"),"D",IF(希望開始時刻マスタ!AF183="休み","休み","")))))</f>
        <v/>
      </c>
      <c r="AG183" s="142" t="str">
        <f>IF(AND(希望開始時刻マスタ!AG183&gt;=シフト設定マスタ!$D$12,希望開始時刻マスタ!AG183&lt;シフト設定マスタ!$E$12,$AH183="キッチン"),"A",IF(AND(希望開始時刻マスタ!AG183&gt;=シフト設定マスタ!$D$13,希望開始時刻マスタ!AG183&lt;シフト設定マスタ!$E$13,$AH183="キッチン"),"B",IF(AND(希望開始時刻マスタ!AG183&gt;=シフト設定マスタ!$D$14,希望開始時刻マスタ!AG183&lt;シフト設定マスタ!$E$14,$AH183="ホール"),"C",IF(AND(希望開始時刻マスタ!AG183&gt;=シフト設定マスタ!$D$15,希望開始時刻マスタ!AG183&lt;シフト設定マスタ!$E$15,$AH183="ホール"),"D",IF(希望開始時刻マスタ!AG183="休み","休み","")))))</f>
        <v/>
      </c>
      <c r="AH183" s="143">
        <f>スタッフマスタ!L23</f>
        <v>0</v>
      </c>
    </row>
    <row r="184" spans="2:34" x14ac:dyDescent="0.4">
      <c r="B184" s="17" t="s">
        <v>71</v>
      </c>
      <c r="C184" s="142" t="str">
        <f>IF(AND(希望開始時刻マスタ!C184&gt;=シフト設定マスタ!$D$12,希望開始時刻マスタ!C184&lt;シフト設定マスタ!$E$12,$AH184="キッチン"),"A",IF(AND(希望開始時刻マスタ!C184&gt;=シフト設定マスタ!$D$13,希望開始時刻マスタ!C184&lt;シフト設定マスタ!$E$13,$AH184="キッチン"),"B",IF(AND(希望開始時刻マスタ!C184&gt;=シフト設定マスタ!$D$14,希望開始時刻マスタ!C184&lt;シフト設定マスタ!$E$14,$AH184="ホール"),"C",IF(AND(希望開始時刻マスタ!C184&gt;=シフト設定マスタ!$D$15,希望開始時刻マスタ!C184&lt;シフト設定マスタ!$E$15,$AH184="ホール"),"D",IF(希望開始時刻マスタ!C184="休み","休み","")))))</f>
        <v/>
      </c>
      <c r="D184" s="142" t="str">
        <f>IF(AND(希望開始時刻マスタ!D184&gt;=シフト設定マスタ!$D$12,希望開始時刻マスタ!D184&lt;シフト設定マスタ!$E$12,$AH184="キッチン"),"A",IF(AND(希望開始時刻マスタ!D184&gt;=シフト設定マスタ!$D$13,希望開始時刻マスタ!D184&lt;シフト設定マスタ!$E$13,$AH184="キッチン"),"B",IF(AND(希望開始時刻マスタ!D184&gt;=シフト設定マスタ!$D$14,希望開始時刻マスタ!D184&lt;シフト設定マスタ!$E$14,$AH184="ホール"),"C",IF(AND(希望開始時刻マスタ!D184&gt;=シフト設定マスタ!$D$15,希望開始時刻マスタ!D184&lt;シフト設定マスタ!$E$15,$AH184="ホール"),"D",IF(希望開始時刻マスタ!D184="休み","休み","")))))</f>
        <v/>
      </c>
      <c r="E184" s="142" t="str">
        <f>IF(AND(希望開始時刻マスタ!E184&gt;=シフト設定マスタ!$D$12,希望開始時刻マスタ!E184&lt;シフト設定マスタ!$E$12,$AH184="キッチン"),"A",IF(AND(希望開始時刻マスタ!E184&gt;=シフト設定マスタ!$D$13,希望開始時刻マスタ!E184&lt;シフト設定マスタ!$E$13,$AH184="キッチン"),"B",IF(AND(希望開始時刻マスタ!E184&gt;=シフト設定マスタ!$D$14,希望開始時刻マスタ!E184&lt;シフト設定マスタ!$E$14,$AH184="ホール"),"C",IF(AND(希望開始時刻マスタ!E184&gt;=シフト設定マスタ!$D$15,希望開始時刻マスタ!E184&lt;シフト設定マスタ!$E$15,$AH184="ホール"),"D",IF(希望開始時刻マスタ!E184="休み","休み","")))))</f>
        <v/>
      </c>
      <c r="F184" s="142" t="str">
        <f>IF(AND(希望開始時刻マスタ!F184&gt;=シフト設定マスタ!$D$12,希望開始時刻マスタ!F184&lt;シフト設定マスタ!$E$12,$AH184="キッチン"),"A",IF(AND(希望開始時刻マスタ!F184&gt;=シフト設定マスタ!$D$13,希望開始時刻マスタ!F184&lt;シフト設定マスタ!$E$13,$AH184="キッチン"),"B",IF(AND(希望開始時刻マスタ!F184&gt;=シフト設定マスタ!$D$14,希望開始時刻マスタ!F184&lt;シフト設定マスタ!$E$14,$AH184="ホール"),"C",IF(AND(希望開始時刻マスタ!F184&gt;=シフト設定マスタ!$D$15,希望開始時刻マスタ!F184&lt;シフト設定マスタ!$E$15,$AH184="ホール"),"D",IF(希望開始時刻マスタ!F184="休み","休み","")))))</f>
        <v/>
      </c>
      <c r="G184" s="142" t="str">
        <f>IF(AND(希望開始時刻マスタ!G184&gt;=シフト設定マスタ!$D$12,希望開始時刻マスタ!G184&lt;シフト設定マスタ!$E$12,$AH184="キッチン"),"A",IF(AND(希望開始時刻マスタ!G184&gt;=シフト設定マスタ!$D$13,希望開始時刻マスタ!G184&lt;シフト設定マスタ!$E$13,$AH184="キッチン"),"B",IF(AND(希望開始時刻マスタ!G184&gt;=シフト設定マスタ!$D$14,希望開始時刻マスタ!G184&lt;シフト設定マスタ!$E$14,$AH184="ホール"),"C",IF(AND(希望開始時刻マスタ!G184&gt;=シフト設定マスタ!$D$15,希望開始時刻マスタ!G184&lt;シフト設定マスタ!$E$15,$AH184="ホール"),"D",IF(希望開始時刻マスタ!G184="休み","休み","")))))</f>
        <v/>
      </c>
      <c r="H184" s="142" t="str">
        <f>IF(AND(希望開始時刻マスタ!H184&gt;=シフト設定マスタ!$D$12,希望開始時刻マスタ!H184&lt;シフト設定マスタ!$E$12,$AH184="キッチン"),"A",IF(AND(希望開始時刻マスタ!H184&gt;=シフト設定マスタ!$D$13,希望開始時刻マスタ!H184&lt;シフト設定マスタ!$E$13,$AH184="キッチン"),"B",IF(AND(希望開始時刻マスタ!H184&gt;=シフト設定マスタ!$D$14,希望開始時刻マスタ!H184&lt;シフト設定マスタ!$E$14,$AH184="ホール"),"C",IF(AND(希望開始時刻マスタ!H184&gt;=シフト設定マスタ!$D$15,希望開始時刻マスタ!H184&lt;シフト設定マスタ!$E$15,$AH184="ホール"),"D",IF(希望開始時刻マスタ!H184="休み","休み","")))))</f>
        <v/>
      </c>
      <c r="I184" s="142" t="str">
        <f>IF(AND(希望開始時刻マスタ!I184&gt;=シフト設定マスタ!$D$12,希望開始時刻マスタ!I184&lt;シフト設定マスタ!$E$12,$AH184="キッチン"),"A",IF(AND(希望開始時刻マスタ!I184&gt;=シフト設定マスタ!$D$13,希望開始時刻マスタ!I184&lt;シフト設定マスタ!$E$13,$AH184="キッチン"),"B",IF(AND(希望開始時刻マスタ!I184&gt;=シフト設定マスタ!$D$14,希望開始時刻マスタ!I184&lt;シフト設定マスタ!$E$14,$AH184="ホール"),"C",IF(AND(希望開始時刻マスタ!I184&gt;=シフト設定マスタ!$D$15,希望開始時刻マスタ!I184&lt;シフト設定マスタ!$E$15,$AH184="ホール"),"D",IF(希望開始時刻マスタ!I184="休み","休み","")))))</f>
        <v/>
      </c>
      <c r="J184" s="142" t="str">
        <f>IF(AND(希望開始時刻マスタ!J184&gt;=シフト設定マスタ!$D$12,希望開始時刻マスタ!J184&lt;シフト設定マスタ!$E$12,$AH184="キッチン"),"A",IF(AND(希望開始時刻マスタ!J184&gt;=シフト設定マスタ!$D$13,希望開始時刻マスタ!J184&lt;シフト設定マスタ!$E$13,$AH184="キッチン"),"B",IF(AND(希望開始時刻マスタ!J184&gt;=シフト設定マスタ!$D$14,希望開始時刻マスタ!J184&lt;シフト設定マスタ!$E$14,$AH184="ホール"),"C",IF(AND(希望開始時刻マスタ!J184&gt;=シフト設定マスタ!$D$15,希望開始時刻マスタ!J184&lt;シフト設定マスタ!$E$15,$AH184="ホール"),"D",IF(希望開始時刻マスタ!J184="休み","休み","")))))</f>
        <v/>
      </c>
      <c r="K184" s="142" t="str">
        <f>IF(AND(希望開始時刻マスタ!K184&gt;=シフト設定マスタ!$D$12,希望開始時刻マスタ!K184&lt;シフト設定マスタ!$E$12,$AH184="キッチン"),"A",IF(AND(希望開始時刻マスタ!K184&gt;=シフト設定マスタ!$D$13,希望開始時刻マスタ!K184&lt;シフト設定マスタ!$E$13,$AH184="キッチン"),"B",IF(AND(希望開始時刻マスタ!K184&gt;=シフト設定マスタ!$D$14,希望開始時刻マスタ!K184&lt;シフト設定マスタ!$E$14,$AH184="ホール"),"C",IF(AND(希望開始時刻マスタ!K184&gt;=シフト設定マスタ!$D$15,希望開始時刻マスタ!K184&lt;シフト設定マスタ!$E$15,$AH184="ホール"),"D",IF(希望開始時刻マスタ!K184="休み","休み","")))))</f>
        <v/>
      </c>
      <c r="L184" s="142" t="str">
        <f>IF(AND(希望開始時刻マスタ!L184&gt;=シフト設定マスタ!$D$12,希望開始時刻マスタ!L184&lt;シフト設定マスタ!$E$12,$AH184="キッチン"),"A",IF(AND(希望開始時刻マスタ!L184&gt;=シフト設定マスタ!$D$13,希望開始時刻マスタ!L184&lt;シフト設定マスタ!$E$13,$AH184="キッチン"),"B",IF(AND(希望開始時刻マスタ!L184&gt;=シフト設定マスタ!$D$14,希望開始時刻マスタ!L184&lt;シフト設定マスタ!$E$14,$AH184="ホール"),"C",IF(AND(希望開始時刻マスタ!L184&gt;=シフト設定マスタ!$D$15,希望開始時刻マスタ!L184&lt;シフト設定マスタ!$E$15,$AH184="ホール"),"D",IF(希望開始時刻マスタ!L184="休み","休み","")))))</f>
        <v/>
      </c>
      <c r="M184" s="142" t="str">
        <f>IF(AND(希望開始時刻マスタ!M184&gt;=シフト設定マスタ!$D$12,希望開始時刻マスタ!M184&lt;シフト設定マスタ!$E$12,$AH184="キッチン"),"A",IF(AND(希望開始時刻マスタ!M184&gt;=シフト設定マスタ!$D$13,希望開始時刻マスタ!M184&lt;シフト設定マスタ!$E$13,$AH184="キッチン"),"B",IF(AND(希望開始時刻マスタ!M184&gt;=シフト設定マスタ!$D$14,希望開始時刻マスタ!M184&lt;シフト設定マスタ!$E$14,$AH184="ホール"),"C",IF(AND(希望開始時刻マスタ!M184&gt;=シフト設定マスタ!$D$15,希望開始時刻マスタ!M184&lt;シフト設定マスタ!$E$15,$AH184="ホール"),"D",IF(希望開始時刻マスタ!M184="休み","休み","")))))</f>
        <v/>
      </c>
      <c r="N184" s="142" t="str">
        <f>IF(AND(希望開始時刻マスタ!N184&gt;=シフト設定マスタ!$D$12,希望開始時刻マスタ!N184&lt;シフト設定マスタ!$E$12,$AH184="キッチン"),"A",IF(AND(希望開始時刻マスタ!N184&gt;=シフト設定マスタ!$D$13,希望開始時刻マスタ!N184&lt;シフト設定マスタ!$E$13,$AH184="キッチン"),"B",IF(AND(希望開始時刻マスタ!N184&gt;=シフト設定マスタ!$D$14,希望開始時刻マスタ!N184&lt;シフト設定マスタ!$E$14,$AH184="ホール"),"C",IF(AND(希望開始時刻マスタ!N184&gt;=シフト設定マスタ!$D$15,希望開始時刻マスタ!N184&lt;シフト設定マスタ!$E$15,$AH184="ホール"),"D",IF(希望開始時刻マスタ!N184="休み","休み","")))))</f>
        <v/>
      </c>
      <c r="O184" s="142" t="str">
        <f>IF(AND(希望開始時刻マスタ!O184&gt;=シフト設定マスタ!$D$12,希望開始時刻マスタ!O184&lt;シフト設定マスタ!$E$12,$AH184="キッチン"),"A",IF(AND(希望開始時刻マスタ!O184&gt;=シフト設定マスタ!$D$13,希望開始時刻マスタ!O184&lt;シフト設定マスタ!$E$13,$AH184="キッチン"),"B",IF(AND(希望開始時刻マスタ!O184&gt;=シフト設定マスタ!$D$14,希望開始時刻マスタ!O184&lt;シフト設定マスタ!$E$14,$AH184="ホール"),"C",IF(AND(希望開始時刻マスタ!O184&gt;=シフト設定マスタ!$D$15,希望開始時刻マスタ!O184&lt;シフト設定マスタ!$E$15,$AH184="ホール"),"D",IF(希望開始時刻マスタ!O184="休み","休み","")))))</f>
        <v/>
      </c>
      <c r="P184" s="142" t="str">
        <f>IF(AND(希望開始時刻マスタ!P184&gt;=シフト設定マスタ!$D$12,希望開始時刻マスタ!P184&lt;シフト設定マスタ!$E$12,$AH184="キッチン"),"A",IF(AND(希望開始時刻マスタ!P184&gt;=シフト設定マスタ!$D$13,希望開始時刻マスタ!P184&lt;シフト設定マスタ!$E$13,$AH184="キッチン"),"B",IF(AND(希望開始時刻マスタ!P184&gt;=シフト設定マスタ!$D$14,希望開始時刻マスタ!P184&lt;シフト設定マスタ!$E$14,$AH184="ホール"),"C",IF(AND(希望開始時刻マスタ!P184&gt;=シフト設定マスタ!$D$15,希望開始時刻マスタ!P184&lt;シフト設定マスタ!$E$15,$AH184="ホール"),"D",IF(希望開始時刻マスタ!P184="休み","休み","")))))</f>
        <v/>
      </c>
      <c r="Q184" s="142" t="str">
        <f>IF(AND(希望開始時刻マスタ!Q184&gt;=シフト設定マスタ!$D$12,希望開始時刻マスタ!Q184&lt;シフト設定マスタ!$E$12,$AH184="キッチン"),"A",IF(AND(希望開始時刻マスタ!Q184&gt;=シフト設定マスタ!$D$13,希望開始時刻マスタ!Q184&lt;シフト設定マスタ!$E$13,$AH184="キッチン"),"B",IF(AND(希望開始時刻マスタ!Q184&gt;=シフト設定マスタ!$D$14,希望開始時刻マスタ!Q184&lt;シフト設定マスタ!$E$14,$AH184="ホール"),"C",IF(AND(希望開始時刻マスタ!Q184&gt;=シフト設定マスタ!$D$15,希望開始時刻マスタ!Q184&lt;シフト設定マスタ!$E$15,$AH184="ホール"),"D",IF(希望開始時刻マスタ!Q184="休み","休み","")))))</f>
        <v/>
      </c>
      <c r="R184" s="142" t="str">
        <f>IF(AND(希望開始時刻マスタ!R184&gt;=シフト設定マスタ!$D$12,希望開始時刻マスタ!R184&lt;シフト設定マスタ!$E$12,$AH184="キッチン"),"A",IF(AND(希望開始時刻マスタ!R184&gt;=シフト設定マスタ!$D$13,希望開始時刻マスタ!R184&lt;シフト設定マスタ!$E$13,$AH184="キッチン"),"B",IF(AND(希望開始時刻マスタ!R184&gt;=シフト設定マスタ!$D$14,希望開始時刻マスタ!R184&lt;シフト設定マスタ!$E$14,$AH184="ホール"),"C",IF(AND(希望開始時刻マスタ!R184&gt;=シフト設定マスタ!$D$15,希望開始時刻マスタ!R184&lt;シフト設定マスタ!$E$15,$AH184="ホール"),"D",IF(希望開始時刻マスタ!R184="休み","休み","")))))</f>
        <v/>
      </c>
      <c r="S184" s="142" t="str">
        <f>IF(AND(希望開始時刻マスタ!S184&gt;=シフト設定マスタ!$D$12,希望開始時刻マスタ!S184&lt;シフト設定マスタ!$E$12,$AH184="キッチン"),"A",IF(AND(希望開始時刻マスタ!S184&gt;=シフト設定マスタ!$D$13,希望開始時刻マスタ!S184&lt;シフト設定マスタ!$E$13,$AH184="キッチン"),"B",IF(AND(希望開始時刻マスタ!S184&gt;=シフト設定マスタ!$D$14,希望開始時刻マスタ!S184&lt;シフト設定マスタ!$E$14,$AH184="ホール"),"C",IF(AND(希望開始時刻マスタ!S184&gt;=シフト設定マスタ!$D$15,希望開始時刻マスタ!S184&lt;シフト設定マスタ!$E$15,$AH184="ホール"),"D",IF(希望開始時刻マスタ!S184="休み","休み","")))))</f>
        <v/>
      </c>
      <c r="T184" s="142" t="str">
        <f>IF(AND(希望開始時刻マスタ!T184&gt;=シフト設定マスタ!$D$12,希望開始時刻マスタ!T184&lt;シフト設定マスタ!$E$12,$AH184="キッチン"),"A",IF(AND(希望開始時刻マスタ!T184&gt;=シフト設定マスタ!$D$13,希望開始時刻マスタ!T184&lt;シフト設定マスタ!$E$13,$AH184="キッチン"),"B",IF(AND(希望開始時刻マスタ!T184&gt;=シフト設定マスタ!$D$14,希望開始時刻マスタ!T184&lt;シフト設定マスタ!$E$14,$AH184="ホール"),"C",IF(AND(希望開始時刻マスタ!T184&gt;=シフト設定マスタ!$D$15,希望開始時刻マスタ!T184&lt;シフト設定マスタ!$E$15,$AH184="ホール"),"D",IF(希望開始時刻マスタ!T184="休み","休み","")))))</f>
        <v/>
      </c>
      <c r="U184" s="142" t="str">
        <f>IF(AND(希望開始時刻マスタ!U184&gt;=シフト設定マスタ!$D$12,希望開始時刻マスタ!U184&lt;シフト設定マスタ!$E$12,$AH184="キッチン"),"A",IF(AND(希望開始時刻マスタ!U184&gt;=シフト設定マスタ!$D$13,希望開始時刻マスタ!U184&lt;シフト設定マスタ!$E$13,$AH184="キッチン"),"B",IF(AND(希望開始時刻マスタ!U184&gt;=シフト設定マスタ!$D$14,希望開始時刻マスタ!U184&lt;シフト設定マスタ!$E$14,$AH184="ホール"),"C",IF(AND(希望開始時刻マスタ!U184&gt;=シフト設定マスタ!$D$15,希望開始時刻マスタ!U184&lt;シフト設定マスタ!$E$15,$AH184="ホール"),"D",IF(希望開始時刻マスタ!U184="休み","休み","")))))</f>
        <v/>
      </c>
      <c r="V184" s="142" t="str">
        <f>IF(AND(希望開始時刻マスタ!V184&gt;=シフト設定マスタ!$D$12,希望開始時刻マスタ!V184&lt;シフト設定マスタ!$E$12,$AH184="キッチン"),"A",IF(AND(希望開始時刻マスタ!V184&gt;=シフト設定マスタ!$D$13,希望開始時刻マスタ!V184&lt;シフト設定マスタ!$E$13,$AH184="キッチン"),"B",IF(AND(希望開始時刻マスタ!V184&gt;=シフト設定マスタ!$D$14,希望開始時刻マスタ!V184&lt;シフト設定マスタ!$E$14,$AH184="ホール"),"C",IF(AND(希望開始時刻マスタ!V184&gt;=シフト設定マスタ!$D$15,希望開始時刻マスタ!V184&lt;シフト設定マスタ!$E$15,$AH184="ホール"),"D",IF(希望開始時刻マスタ!V184="休み","休み","")))))</f>
        <v/>
      </c>
      <c r="W184" s="142" t="str">
        <f>IF(AND(希望開始時刻マスタ!W184&gt;=シフト設定マスタ!$D$12,希望開始時刻マスタ!W184&lt;シフト設定マスタ!$E$12,$AH184="キッチン"),"A",IF(AND(希望開始時刻マスタ!W184&gt;=シフト設定マスタ!$D$13,希望開始時刻マスタ!W184&lt;シフト設定マスタ!$E$13,$AH184="キッチン"),"B",IF(AND(希望開始時刻マスタ!W184&gt;=シフト設定マスタ!$D$14,希望開始時刻マスタ!W184&lt;シフト設定マスタ!$E$14,$AH184="ホール"),"C",IF(AND(希望開始時刻マスタ!W184&gt;=シフト設定マスタ!$D$15,希望開始時刻マスタ!W184&lt;シフト設定マスタ!$E$15,$AH184="ホール"),"D",IF(希望開始時刻マスタ!W184="休み","休み","")))))</f>
        <v/>
      </c>
      <c r="X184" s="142" t="str">
        <f>IF(AND(希望開始時刻マスタ!X184&gt;=シフト設定マスタ!$D$12,希望開始時刻マスタ!X184&lt;シフト設定マスタ!$E$12,$AH184="キッチン"),"A",IF(AND(希望開始時刻マスタ!X184&gt;=シフト設定マスタ!$D$13,希望開始時刻マスタ!X184&lt;シフト設定マスタ!$E$13,$AH184="キッチン"),"B",IF(AND(希望開始時刻マスタ!X184&gt;=シフト設定マスタ!$D$14,希望開始時刻マスタ!X184&lt;シフト設定マスタ!$E$14,$AH184="ホール"),"C",IF(AND(希望開始時刻マスタ!X184&gt;=シフト設定マスタ!$D$15,希望開始時刻マスタ!X184&lt;シフト設定マスタ!$E$15,$AH184="ホール"),"D",IF(希望開始時刻マスタ!X184="休み","休み","")))))</f>
        <v/>
      </c>
      <c r="Y184" s="142" t="str">
        <f>IF(AND(希望開始時刻マスタ!Y184&gt;=シフト設定マスタ!$D$12,希望開始時刻マスタ!Y184&lt;シフト設定マスタ!$E$12,$AH184="キッチン"),"A",IF(AND(希望開始時刻マスタ!Y184&gt;=シフト設定マスタ!$D$13,希望開始時刻マスタ!Y184&lt;シフト設定マスタ!$E$13,$AH184="キッチン"),"B",IF(AND(希望開始時刻マスタ!Y184&gt;=シフト設定マスタ!$D$14,希望開始時刻マスタ!Y184&lt;シフト設定マスタ!$E$14,$AH184="ホール"),"C",IF(AND(希望開始時刻マスタ!Y184&gt;=シフト設定マスタ!$D$15,希望開始時刻マスタ!Y184&lt;シフト設定マスタ!$E$15,$AH184="ホール"),"D",IF(希望開始時刻マスタ!Y184="休み","休み","")))))</f>
        <v/>
      </c>
      <c r="Z184" s="142" t="str">
        <f>IF(AND(希望開始時刻マスタ!Z184&gt;=シフト設定マスタ!$D$12,希望開始時刻マスタ!Z184&lt;シフト設定マスタ!$E$12,$AH184="キッチン"),"A",IF(AND(希望開始時刻マスタ!Z184&gt;=シフト設定マスタ!$D$13,希望開始時刻マスタ!Z184&lt;シフト設定マスタ!$E$13,$AH184="キッチン"),"B",IF(AND(希望開始時刻マスタ!Z184&gt;=シフト設定マスタ!$D$14,希望開始時刻マスタ!Z184&lt;シフト設定マスタ!$E$14,$AH184="ホール"),"C",IF(AND(希望開始時刻マスタ!Z184&gt;=シフト設定マスタ!$D$15,希望開始時刻マスタ!Z184&lt;シフト設定マスタ!$E$15,$AH184="ホール"),"D",IF(希望開始時刻マスタ!Z184="休み","休み","")))))</f>
        <v/>
      </c>
      <c r="AA184" s="142" t="str">
        <f>IF(AND(希望開始時刻マスタ!AA184&gt;=シフト設定マスタ!$D$12,希望開始時刻マスタ!AA184&lt;シフト設定マスタ!$E$12,$AH184="キッチン"),"A",IF(AND(希望開始時刻マスタ!AA184&gt;=シフト設定マスタ!$D$13,希望開始時刻マスタ!AA184&lt;シフト設定マスタ!$E$13,$AH184="キッチン"),"B",IF(AND(希望開始時刻マスタ!AA184&gt;=シフト設定マスタ!$D$14,希望開始時刻マスタ!AA184&lt;シフト設定マスタ!$E$14,$AH184="ホール"),"C",IF(AND(希望開始時刻マスタ!AA184&gt;=シフト設定マスタ!$D$15,希望開始時刻マスタ!AA184&lt;シフト設定マスタ!$E$15,$AH184="ホール"),"D",IF(希望開始時刻マスタ!AA184="休み","休み","")))))</f>
        <v/>
      </c>
      <c r="AB184" s="142" t="str">
        <f>IF(AND(希望開始時刻マスタ!AB184&gt;=シフト設定マスタ!$D$12,希望開始時刻マスタ!AB184&lt;シフト設定マスタ!$E$12,$AH184="キッチン"),"A",IF(AND(希望開始時刻マスタ!AB184&gt;=シフト設定マスタ!$D$13,希望開始時刻マスタ!AB184&lt;シフト設定マスタ!$E$13,$AH184="キッチン"),"B",IF(AND(希望開始時刻マスタ!AB184&gt;=シフト設定マスタ!$D$14,希望開始時刻マスタ!AB184&lt;シフト設定マスタ!$E$14,$AH184="ホール"),"C",IF(AND(希望開始時刻マスタ!AB184&gt;=シフト設定マスタ!$D$15,希望開始時刻マスタ!AB184&lt;シフト設定マスタ!$E$15,$AH184="ホール"),"D",IF(希望開始時刻マスタ!AB184="休み","休み","")))))</f>
        <v/>
      </c>
      <c r="AC184" s="142" t="str">
        <f>IF(AND(希望開始時刻マスタ!AC184&gt;=シフト設定マスタ!$D$12,希望開始時刻マスタ!AC184&lt;シフト設定マスタ!$E$12,$AH184="キッチン"),"A",IF(AND(希望開始時刻マスタ!AC184&gt;=シフト設定マスタ!$D$13,希望開始時刻マスタ!AC184&lt;シフト設定マスタ!$E$13,$AH184="キッチン"),"B",IF(AND(希望開始時刻マスタ!AC184&gt;=シフト設定マスタ!$D$14,希望開始時刻マスタ!AC184&lt;シフト設定マスタ!$E$14,$AH184="ホール"),"C",IF(AND(希望開始時刻マスタ!AC184&gt;=シフト設定マスタ!$D$15,希望開始時刻マスタ!AC184&lt;シフト設定マスタ!$E$15,$AH184="ホール"),"D",IF(希望開始時刻マスタ!AC184="休み","休み","")))))</f>
        <v/>
      </c>
      <c r="AD184" s="142" t="str">
        <f>IF(AND(希望開始時刻マスタ!AD184&gt;=シフト設定マスタ!$D$12,希望開始時刻マスタ!AD184&lt;シフト設定マスタ!$E$12,$AH184="キッチン"),"A",IF(AND(希望開始時刻マスタ!AD184&gt;=シフト設定マスタ!$D$13,希望開始時刻マスタ!AD184&lt;シフト設定マスタ!$E$13,$AH184="キッチン"),"B",IF(AND(希望開始時刻マスタ!AD184&gt;=シフト設定マスタ!$D$14,希望開始時刻マスタ!AD184&lt;シフト設定マスタ!$E$14,$AH184="ホール"),"C",IF(AND(希望開始時刻マスタ!AD184&gt;=シフト設定マスタ!$D$15,希望開始時刻マスタ!AD184&lt;シフト設定マスタ!$E$15,$AH184="ホール"),"D",IF(希望開始時刻マスタ!AD184="休み","休み","")))))</f>
        <v/>
      </c>
      <c r="AE184" s="142" t="str">
        <f>IF(AND(希望開始時刻マスタ!AE184&gt;=シフト設定マスタ!$D$12,希望開始時刻マスタ!AE184&lt;シフト設定マスタ!$E$12,$AH184="キッチン"),"A",IF(AND(希望開始時刻マスタ!AE184&gt;=シフト設定マスタ!$D$13,希望開始時刻マスタ!AE184&lt;シフト設定マスタ!$E$13,$AH184="キッチン"),"B",IF(AND(希望開始時刻マスタ!AE184&gt;=シフト設定マスタ!$D$14,希望開始時刻マスタ!AE184&lt;シフト設定マスタ!$E$14,$AH184="ホール"),"C",IF(AND(希望開始時刻マスタ!AE184&gt;=シフト設定マスタ!$D$15,希望開始時刻マスタ!AE184&lt;シフト設定マスタ!$E$15,$AH184="ホール"),"D",IF(希望開始時刻マスタ!AE184="休み","休み","")))))</f>
        <v/>
      </c>
      <c r="AF184" s="142" t="str">
        <f>IF(AND(希望開始時刻マスタ!AF184&gt;=シフト設定マスタ!$D$12,希望開始時刻マスタ!AF184&lt;シフト設定マスタ!$E$12,$AH184="キッチン"),"A",IF(AND(希望開始時刻マスタ!AF184&gt;=シフト設定マスタ!$D$13,希望開始時刻マスタ!AF184&lt;シフト設定マスタ!$E$13,$AH184="キッチン"),"B",IF(AND(希望開始時刻マスタ!AF184&gt;=シフト設定マスタ!$D$14,希望開始時刻マスタ!AF184&lt;シフト設定マスタ!$E$14,$AH184="ホール"),"C",IF(AND(希望開始時刻マスタ!AF184&gt;=シフト設定マスタ!$D$15,希望開始時刻マスタ!AF184&lt;シフト設定マスタ!$E$15,$AH184="ホール"),"D",IF(希望開始時刻マスタ!AF184="休み","休み","")))))</f>
        <v/>
      </c>
      <c r="AG184" s="142" t="str">
        <f>IF(AND(希望開始時刻マスタ!AG184&gt;=シフト設定マスタ!$D$12,希望開始時刻マスタ!AG184&lt;シフト設定マスタ!$E$12,$AH184="キッチン"),"A",IF(AND(希望開始時刻マスタ!AG184&gt;=シフト設定マスタ!$D$13,希望開始時刻マスタ!AG184&lt;シフト設定マスタ!$E$13,$AH184="キッチン"),"B",IF(AND(希望開始時刻マスタ!AG184&gt;=シフト設定マスタ!$D$14,希望開始時刻マスタ!AG184&lt;シフト設定マスタ!$E$14,$AH184="ホール"),"C",IF(AND(希望開始時刻マスタ!AG184&gt;=シフト設定マスタ!$D$15,希望開始時刻マスタ!AG184&lt;シフト設定マスタ!$E$15,$AH184="ホール"),"D",IF(希望開始時刻マスタ!AG184="休み","休み","")))))</f>
        <v/>
      </c>
      <c r="AH184" s="143">
        <f>スタッフマスタ!L24</f>
        <v>0</v>
      </c>
    </row>
    <row r="185" spans="2:34" x14ac:dyDescent="0.4">
      <c r="B185" s="17" t="s">
        <v>72</v>
      </c>
      <c r="C185" s="142" t="str">
        <f>IF(AND(希望開始時刻マスタ!C185&gt;=シフト設定マスタ!$D$12,希望開始時刻マスタ!C185&lt;シフト設定マスタ!$E$12,$AH185="キッチン"),"A",IF(AND(希望開始時刻マスタ!C185&gt;=シフト設定マスタ!$D$13,希望開始時刻マスタ!C185&lt;シフト設定マスタ!$E$13,$AH185="キッチン"),"B",IF(AND(希望開始時刻マスタ!C185&gt;=シフト設定マスタ!$D$14,希望開始時刻マスタ!C185&lt;シフト設定マスタ!$E$14,$AH185="ホール"),"C",IF(AND(希望開始時刻マスタ!C185&gt;=シフト設定マスタ!$D$15,希望開始時刻マスタ!C185&lt;シフト設定マスタ!$E$15,$AH185="ホール"),"D",IF(希望開始時刻マスタ!C185="休み","休み","")))))</f>
        <v/>
      </c>
      <c r="D185" s="142" t="str">
        <f>IF(AND(希望開始時刻マスタ!D185&gt;=シフト設定マスタ!$D$12,希望開始時刻マスタ!D185&lt;シフト設定マスタ!$E$12,$AH185="キッチン"),"A",IF(AND(希望開始時刻マスタ!D185&gt;=シフト設定マスタ!$D$13,希望開始時刻マスタ!D185&lt;シフト設定マスタ!$E$13,$AH185="キッチン"),"B",IF(AND(希望開始時刻マスタ!D185&gt;=シフト設定マスタ!$D$14,希望開始時刻マスタ!D185&lt;シフト設定マスタ!$E$14,$AH185="ホール"),"C",IF(AND(希望開始時刻マスタ!D185&gt;=シフト設定マスタ!$D$15,希望開始時刻マスタ!D185&lt;シフト設定マスタ!$E$15,$AH185="ホール"),"D",IF(希望開始時刻マスタ!D185="休み","休み","")))))</f>
        <v/>
      </c>
      <c r="E185" s="142" t="str">
        <f>IF(AND(希望開始時刻マスタ!E185&gt;=シフト設定マスタ!$D$12,希望開始時刻マスタ!E185&lt;シフト設定マスタ!$E$12,$AH185="キッチン"),"A",IF(AND(希望開始時刻マスタ!E185&gt;=シフト設定マスタ!$D$13,希望開始時刻マスタ!E185&lt;シフト設定マスタ!$E$13,$AH185="キッチン"),"B",IF(AND(希望開始時刻マスタ!E185&gt;=シフト設定マスタ!$D$14,希望開始時刻マスタ!E185&lt;シフト設定マスタ!$E$14,$AH185="ホール"),"C",IF(AND(希望開始時刻マスタ!E185&gt;=シフト設定マスタ!$D$15,希望開始時刻マスタ!E185&lt;シフト設定マスタ!$E$15,$AH185="ホール"),"D",IF(希望開始時刻マスタ!E185="休み","休み","")))))</f>
        <v/>
      </c>
      <c r="F185" s="142" t="str">
        <f>IF(AND(希望開始時刻マスタ!F185&gt;=シフト設定マスタ!$D$12,希望開始時刻マスタ!F185&lt;シフト設定マスタ!$E$12,$AH185="キッチン"),"A",IF(AND(希望開始時刻マスタ!F185&gt;=シフト設定マスタ!$D$13,希望開始時刻マスタ!F185&lt;シフト設定マスタ!$E$13,$AH185="キッチン"),"B",IF(AND(希望開始時刻マスタ!F185&gt;=シフト設定マスタ!$D$14,希望開始時刻マスタ!F185&lt;シフト設定マスタ!$E$14,$AH185="ホール"),"C",IF(AND(希望開始時刻マスタ!F185&gt;=シフト設定マスタ!$D$15,希望開始時刻マスタ!F185&lt;シフト設定マスタ!$E$15,$AH185="ホール"),"D",IF(希望開始時刻マスタ!F185="休み","休み","")))))</f>
        <v/>
      </c>
      <c r="G185" s="142" t="str">
        <f>IF(AND(希望開始時刻マスタ!G185&gt;=シフト設定マスタ!$D$12,希望開始時刻マスタ!G185&lt;シフト設定マスタ!$E$12,$AH185="キッチン"),"A",IF(AND(希望開始時刻マスタ!G185&gt;=シフト設定マスタ!$D$13,希望開始時刻マスタ!G185&lt;シフト設定マスタ!$E$13,$AH185="キッチン"),"B",IF(AND(希望開始時刻マスタ!G185&gt;=シフト設定マスタ!$D$14,希望開始時刻マスタ!G185&lt;シフト設定マスタ!$E$14,$AH185="ホール"),"C",IF(AND(希望開始時刻マスタ!G185&gt;=シフト設定マスタ!$D$15,希望開始時刻マスタ!G185&lt;シフト設定マスタ!$E$15,$AH185="ホール"),"D",IF(希望開始時刻マスタ!G185="休み","休み","")))))</f>
        <v/>
      </c>
      <c r="H185" s="142" t="str">
        <f>IF(AND(希望開始時刻マスタ!H185&gt;=シフト設定マスタ!$D$12,希望開始時刻マスタ!H185&lt;シフト設定マスタ!$E$12,$AH185="キッチン"),"A",IF(AND(希望開始時刻マスタ!H185&gt;=シフト設定マスタ!$D$13,希望開始時刻マスタ!H185&lt;シフト設定マスタ!$E$13,$AH185="キッチン"),"B",IF(AND(希望開始時刻マスタ!H185&gt;=シフト設定マスタ!$D$14,希望開始時刻マスタ!H185&lt;シフト設定マスタ!$E$14,$AH185="ホール"),"C",IF(AND(希望開始時刻マスタ!H185&gt;=シフト設定マスタ!$D$15,希望開始時刻マスタ!H185&lt;シフト設定マスタ!$E$15,$AH185="ホール"),"D",IF(希望開始時刻マスタ!H185="休み","休み","")))))</f>
        <v/>
      </c>
      <c r="I185" s="142" t="str">
        <f>IF(AND(希望開始時刻マスタ!I185&gt;=シフト設定マスタ!$D$12,希望開始時刻マスタ!I185&lt;シフト設定マスタ!$E$12,$AH185="キッチン"),"A",IF(AND(希望開始時刻マスタ!I185&gt;=シフト設定マスタ!$D$13,希望開始時刻マスタ!I185&lt;シフト設定マスタ!$E$13,$AH185="キッチン"),"B",IF(AND(希望開始時刻マスタ!I185&gt;=シフト設定マスタ!$D$14,希望開始時刻マスタ!I185&lt;シフト設定マスタ!$E$14,$AH185="ホール"),"C",IF(AND(希望開始時刻マスタ!I185&gt;=シフト設定マスタ!$D$15,希望開始時刻マスタ!I185&lt;シフト設定マスタ!$E$15,$AH185="ホール"),"D",IF(希望開始時刻マスタ!I185="休み","休み","")))))</f>
        <v/>
      </c>
      <c r="J185" s="142" t="str">
        <f>IF(AND(希望開始時刻マスタ!J185&gt;=シフト設定マスタ!$D$12,希望開始時刻マスタ!J185&lt;シフト設定マスタ!$E$12,$AH185="キッチン"),"A",IF(AND(希望開始時刻マスタ!J185&gt;=シフト設定マスタ!$D$13,希望開始時刻マスタ!J185&lt;シフト設定マスタ!$E$13,$AH185="キッチン"),"B",IF(AND(希望開始時刻マスタ!J185&gt;=シフト設定マスタ!$D$14,希望開始時刻マスタ!J185&lt;シフト設定マスタ!$E$14,$AH185="ホール"),"C",IF(AND(希望開始時刻マスタ!J185&gt;=シフト設定マスタ!$D$15,希望開始時刻マスタ!J185&lt;シフト設定マスタ!$E$15,$AH185="ホール"),"D",IF(希望開始時刻マスタ!J185="休み","休み","")))))</f>
        <v/>
      </c>
      <c r="K185" s="142" t="str">
        <f>IF(AND(希望開始時刻マスタ!K185&gt;=シフト設定マスタ!$D$12,希望開始時刻マスタ!K185&lt;シフト設定マスタ!$E$12,$AH185="キッチン"),"A",IF(AND(希望開始時刻マスタ!K185&gt;=シフト設定マスタ!$D$13,希望開始時刻マスタ!K185&lt;シフト設定マスタ!$E$13,$AH185="キッチン"),"B",IF(AND(希望開始時刻マスタ!K185&gt;=シフト設定マスタ!$D$14,希望開始時刻マスタ!K185&lt;シフト設定マスタ!$E$14,$AH185="ホール"),"C",IF(AND(希望開始時刻マスタ!K185&gt;=シフト設定マスタ!$D$15,希望開始時刻マスタ!K185&lt;シフト設定マスタ!$E$15,$AH185="ホール"),"D",IF(希望開始時刻マスタ!K185="休み","休み","")))))</f>
        <v/>
      </c>
      <c r="L185" s="142" t="str">
        <f>IF(AND(希望開始時刻マスタ!L185&gt;=シフト設定マスタ!$D$12,希望開始時刻マスタ!L185&lt;シフト設定マスタ!$E$12,$AH185="キッチン"),"A",IF(AND(希望開始時刻マスタ!L185&gt;=シフト設定マスタ!$D$13,希望開始時刻マスタ!L185&lt;シフト設定マスタ!$E$13,$AH185="キッチン"),"B",IF(AND(希望開始時刻マスタ!L185&gt;=シフト設定マスタ!$D$14,希望開始時刻マスタ!L185&lt;シフト設定マスタ!$E$14,$AH185="ホール"),"C",IF(AND(希望開始時刻マスタ!L185&gt;=シフト設定マスタ!$D$15,希望開始時刻マスタ!L185&lt;シフト設定マスタ!$E$15,$AH185="ホール"),"D",IF(希望開始時刻マスタ!L185="休み","休み","")))))</f>
        <v/>
      </c>
      <c r="M185" s="142" t="str">
        <f>IF(AND(希望開始時刻マスタ!M185&gt;=シフト設定マスタ!$D$12,希望開始時刻マスタ!M185&lt;シフト設定マスタ!$E$12,$AH185="キッチン"),"A",IF(AND(希望開始時刻マスタ!M185&gt;=シフト設定マスタ!$D$13,希望開始時刻マスタ!M185&lt;シフト設定マスタ!$E$13,$AH185="キッチン"),"B",IF(AND(希望開始時刻マスタ!M185&gt;=シフト設定マスタ!$D$14,希望開始時刻マスタ!M185&lt;シフト設定マスタ!$E$14,$AH185="ホール"),"C",IF(AND(希望開始時刻マスタ!M185&gt;=シフト設定マスタ!$D$15,希望開始時刻マスタ!M185&lt;シフト設定マスタ!$E$15,$AH185="ホール"),"D",IF(希望開始時刻マスタ!M185="休み","休み","")))))</f>
        <v/>
      </c>
      <c r="N185" s="142" t="str">
        <f>IF(AND(希望開始時刻マスタ!N185&gt;=シフト設定マスタ!$D$12,希望開始時刻マスタ!N185&lt;シフト設定マスタ!$E$12,$AH185="キッチン"),"A",IF(AND(希望開始時刻マスタ!N185&gt;=シフト設定マスタ!$D$13,希望開始時刻マスタ!N185&lt;シフト設定マスタ!$E$13,$AH185="キッチン"),"B",IF(AND(希望開始時刻マスタ!N185&gt;=シフト設定マスタ!$D$14,希望開始時刻マスタ!N185&lt;シフト設定マスタ!$E$14,$AH185="ホール"),"C",IF(AND(希望開始時刻マスタ!N185&gt;=シフト設定マスタ!$D$15,希望開始時刻マスタ!N185&lt;シフト設定マスタ!$E$15,$AH185="ホール"),"D",IF(希望開始時刻マスタ!N185="休み","休み","")))))</f>
        <v/>
      </c>
      <c r="O185" s="142" t="str">
        <f>IF(AND(希望開始時刻マスタ!O185&gt;=シフト設定マスタ!$D$12,希望開始時刻マスタ!O185&lt;シフト設定マスタ!$E$12,$AH185="キッチン"),"A",IF(AND(希望開始時刻マスタ!O185&gt;=シフト設定マスタ!$D$13,希望開始時刻マスタ!O185&lt;シフト設定マスタ!$E$13,$AH185="キッチン"),"B",IF(AND(希望開始時刻マスタ!O185&gt;=シフト設定マスタ!$D$14,希望開始時刻マスタ!O185&lt;シフト設定マスタ!$E$14,$AH185="ホール"),"C",IF(AND(希望開始時刻マスタ!O185&gt;=シフト設定マスタ!$D$15,希望開始時刻マスタ!O185&lt;シフト設定マスタ!$E$15,$AH185="ホール"),"D",IF(希望開始時刻マスタ!O185="休み","休み","")))))</f>
        <v/>
      </c>
      <c r="P185" s="142" t="str">
        <f>IF(AND(希望開始時刻マスタ!P185&gt;=シフト設定マスタ!$D$12,希望開始時刻マスタ!P185&lt;シフト設定マスタ!$E$12,$AH185="キッチン"),"A",IF(AND(希望開始時刻マスタ!P185&gt;=シフト設定マスタ!$D$13,希望開始時刻マスタ!P185&lt;シフト設定マスタ!$E$13,$AH185="キッチン"),"B",IF(AND(希望開始時刻マスタ!P185&gt;=シフト設定マスタ!$D$14,希望開始時刻マスタ!P185&lt;シフト設定マスタ!$E$14,$AH185="ホール"),"C",IF(AND(希望開始時刻マスタ!P185&gt;=シフト設定マスタ!$D$15,希望開始時刻マスタ!P185&lt;シフト設定マスタ!$E$15,$AH185="ホール"),"D",IF(希望開始時刻マスタ!P185="休み","休み","")))))</f>
        <v/>
      </c>
      <c r="Q185" s="142" t="str">
        <f>IF(AND(希望開始時刻マスタ!Q185&gt;=シフト設定マスタ!$D$12,希望開始時刻マスタ!Q185&lt;シフト設定マスタ!$E$12,$AH185="キッチン"),"A",IF(AND(希望開始時刻マスタ!Q185&gt;=シフト設定マスタ!$D$13,希望開始時刻マスタ!Q185&lt;シフト設定マスタ!$E$13,$AH185="キッチン"),"B",IF(AND(希望開始時刻マスタ!Q185&gt;=シフト設定マスタ!$D$14,希望開始時刻マスタ!Q185&lt;シフト設定マスタ!$E$14,$AH185="ホール"),"C",IF(AND(希望開始時刻マスタ!Q185&gt;=シフト設定マスタ!$D$15,希望開始時刻マスタ!Q185&lt;シフト設定マスタ!$E$15,$AH185="ホール"),"D",IF(希望開始時刻マスタ!Q185="休み","休み","")))))</f>
        <v/>
      </c>
      <c r="R185" s="142" t="str">
        <f>IF(AND(希望開始時刻マスタ!R185&gt;=シフト設定マスタ!$D$12,希望開始時刻マスタ!R185&lt;シフト設定マスタ!$E$12,$AH185="キッチン"),"A",IF(AND(希望開始時刻マスタ!R185&gt;=シフト設定マスタ!$D$13,希望開始時刻マスタ!R185&lt;シフト設定マスタ!$E$13,$AH185="キッチン"),"B",IF(AND(希望開始時刻マスタ!R185&gt;=シフト設定マスタ!$D$14,希望開始時刻マスタ!R185&lt;シフト設定マスタ!$E$14,$AH185="ホール"),"C",IF(AND(希望開始時刻マスタ!R185&gt;=シフト設定マスタ!$D$15,希望開始時刻マスタ!R185&lt;シフト設定マスタ!$E$15,$AH185="ホール"),"D",IF(希望開始時刻マスタ!R185="休み","休み","")))))</f>
        <v/>
      </c>
      <c r="S185" s="142" t="str">
        <f>IF(AND(希望開始時刻マスタ!S185&gt;=シフト設定マスタ!$D$12,希望開始時刻マスタ!S185&lt;シフト設定マスタ!$E$12,$AH185="キッチン"),"A",IF(AND(希望開始時刻マスタ!S185&gt;=シフト設定マスタ!$D$13,希望開始時刻マスタ!S185&lt;シフト設定マスタ!$E$13,$AH185="キッチン"),"B",IF(AND(希望開始時刻マスタ!S185&gt;=シフト設定マスタ!$D$14,希望開始時刻マスタ!S185&lt;シフト設定マスタ!$E$14,$AH185="ホール"),"C",IF(AND(希望開始時刻マスタ!S185&gt;=シフト設定マスタ!$D$15,希望開始時刻マスタ!S185&lt;シフト設定マスタ!$E$15,$AH185="ホール"),"D",IF(希望開始時刻マスタ!S185="休み","休み","")))))</f>
        <v/>
      </c>
      <c r="T185" s="142" t="str">
        <f>IF(AND(希望開始時刻マスタ!T185&gt;=シフト設定マスタ!$D$12,希望開始時刻マスタ!T185&lt;シフト設定マスタ!$E$12,$AH185="キッチン"),"A",IF(AND(希望開始時刻マスタ!T185&gt;=シフト設定マスタ!$D$13,希望開始時刻マスタ!T185&lt;シフト設定マスタ!$E$13,$AH185="キッチン"),"B",IF(AND(希望開始時刻マスタ!T185&gt;=シフト設定マスタ!$D$14,希望開始時刻マスタ!T185&lt;シフト設定マスタ!$E$14,$AH185="ホール"),"C",IF(AND(希望開始時刻マスタ!T185&gt;=シフト設定マスタ!$D$15,希望開始時刻マスタ!T185&lt;シフト設定マスタ!$E$15,$AH185="ホール"),"D",IF(希望開始時刻マスタ!T185="休み","休み","")))))</f>
        <v/>
      </c>
      <c r="U185" s="142" t="str">
        <f>IF(AND(希望開始時刻マスタ!U185&gt;=シフト設定マスタ!$D$12,希望開始時刻マスタ!U185&lt;シフト設定マスタ!$E$12,$AH185="キッチン"),"A",IF(AND(希望開始時刻マスタ!U185&gt;=シフト設定マスタ!$D$13,希望開始時刻マスタ!U185&lt;シフト設定マスタ!$E$13,$AH185="キッチン"),"B",IF(AND(希望開始時刻マスタ!U185&gt;=シフト設定マスタ!$D$14,希望開始時刻マスタ!U185&lt;シフト設定マスタ!$E$14,$AH185="ホール"),"C",IF(AND(希望開始時刻マスタ!U185&gt;=シフト設定マスタ!$D$15,希望開始時刻マスタ!U185&lt;シフト設定マスタ!$E$15,$AH185="ホール"),"D",IF(希望開始時刻マスタ!U185="休み","休み","")))))</f>
        <v/>
      </c>
      <c r="V185" s="142" t="str">
        <f>IF(AND(希望開始時刻マスタ!V185&gt;=シフト設定マスタ!$D$12,希望開始時刻マスタ!V185&lt;シフト設定マスタ!$E$12,$AH185="キッチン"),"A",IF(AND(希望開始時刻マスタ!V185&gt;=シフト設定マスタ!$D$13,希望開始時刻マスタ!V185&lt;シフト設定マスタ!$E$13,$AH185="キッチン"),"B",IF(AND(希望開始時刻マスタ!V185&gt;=シフト設定マスタ!$D$14,希望開始時刻マスタ!V185&lt;シフト設定マスタ!$E$14,$AH185="ホール"),"C",IF(AND(希望開始時刻マスタ!V185&gt;=シフト設定マスタ!$D$15,希望開始時刻マスタ!V185&lt;シフト設定マスタ!$E$15,$AH185="ホール"),"D",IF(希望開始時刻マスタ!V185="休み","休み","")))))</f>
        <v/>
      </c>
      <c r="W185" s="142" t="str">
        <f>IF(AND(希望開始時刻マスタ!W185&gt;=シフト設定マスタ!$D$12,希望開始時刻マスタ!W185&lt;シフト設定マスタ!$E$12,$AH185="キッチン"),"A",IF(AND(希望開始時刻マスタ!W185&gt;=シフト設定マスタ!$D$13,希望開始時刻マスタ!W185&lt;シフト設定マスタ!$E$13,$AH185="キッチン"),"B",IF(AND(希望開始時刻マスタ!W185&gt;=シフト設定マスタ!$D$14,希望開始時刻マスタ!W185&lt;シフト設定マスタ!$E$14,$AH185="ホール"),"C",IF(AND(希望開始時刻マスタ!W185&gt;=シフト設定マスタ!$D$15,希望開始時刻マスタ!W185&lt;シフト設定マスタ!$E$15,$AH185="ホール"),"D",IF(希望開始時刻マスタ!W185="休み","休み","")))))</f>
        <v/>
      </c>
      <c r="X185" s="142" t="str">
        <f>IF(AND(希望開始時刻マスタ!X185&gt;=シフト設定マスタ!$D$12,希望開始時刻マスタ!X185&lt;シフト設定マスタ!$E$12,$AH185="キッチン"),"A",IF(AND(希望開始時刻マスタ!X185&gt;=シフト設定マスタ!$D$13,希望開始時刻マスタ!X185&lt;シフト設定マスタ!$E$13,$AH185="キッチン"),"B",IF(AND(希望開始時刻マスタ!X185&gt;=シフト設定マスタ!$D$14,希望開始時刻マスタ!X185&lt;シフト設定マスタ!$E$14,$AH185="ホール"),"C",IF(AND(希望開始時刻マスタ!X185&gt;=シフト設定マスタ!$D$15,希望開始時刻マスタ!X185&lt;シフト設定マスタ!$E$15,$AH185="ホール"),"D",IF(希望開始時刻マスタ!X185="休み","休み","")))))</f>
        <v/>
      </c>
      <c r="Y185" s="142" t="str">
        <f>IF(AND(希望開始時刻マスタ!Y185&gt;=シフト設定マスタ!$D$12,希望開始時刻マスタ!Y185&lt;シフト設定マスタ!$E$12,$AH185="キッチン"),"A",IF(AND(希望開始時刻マスタ!Y185&gt;=シフト設定マスタ!$D$13,希望開始時刻マスタ!Y185&lt;シフト設定マスタ!$E$13,$AH185="キッチン"),"B",IF(AND(希望開始時刻マスタ!Y185&gt;=シフト設定マスタ!$D$14,希望開始時刻マスタ!Y185&lt;シフト設定マスタ!$E$14,$AH185="ホール"),"C",IF(AND(希望開始時刻マスタ!Y185&gt;=シフト設定マスタ!$D$15,希望開始時刻マスタ!Y185&lt;シフト設定マスタ!$E$15,$AH185="ホール"),"D",IF(希望開始時刻マスタ!Y185="休み","休み","")))))</f>
        <v/>
      </c>
      <c r="Z185" s="142" t="str">
        <f>IF(AND(希望開始時刻マスタ!Z185&gt;=シフト設定マスタ!$D$12,希望開始時刻マスタ!Z185&lt;シフト設定マスタ!$E$12,$AH185="キッチン"),"A",IF(AND(希望開始時刻マスタ!Z185&gt;=シフト設定マスタ!$D$13,希望開始時刻マスタ!Z185&lt;シフト設定マスタ!$E$13,$AH185="キッチン"),"B",IF(AND(希望開始時刻マスタ!Z185&gt;=シフト設定マスタ!$D$14,希望開始時刻マスタ!Z185&lt;シフト設定マスタ!$E$14,$AH185="ホール"),"C",IF(AND(希望開始時刻マスタ!Z185&gt;=シフト設定マスタ!$D$15,希望開始時刻マスタ!Z185&lt;シフト設定マスタ!$E$15,$AH185="ホール"),"D",IF(希望開始時刻マスタ!Z185="休み","休み","")))))</f>
        <v/>
      </c>
      <c r="AA185" s="142" t="str">
        <f>IF(AND(希望開始時刻マスタ!AA185&gt;=シフト設定マスタ!$D$12,希望開始時刻マスタ!AA185&lt;シフト設定マスタ!$E$12,$AH185="キッチン"),"A",IF(AND(希望開始時刻マスタ!AA185&gt;=シフト設定マスタ!$D$13,希望開始時刻マスタ!AA185&lt;シフト設定マスタ!$E$13,$AH185="キッチン"),"B",IF(AND(希望開始時刻マスタ!AA185&gt;=シフト設定マスタ!$D$14,希望開始時刻マスタ!AA185&lt;シフト設定マスタ!$E$14,$AH185="ホール"),"C",IF(AND(希望開始時刻マスタ!AA185&gt;=シフト設定マスタ!$D$15,希望開始時刻マスタ!AA185&lt;シフト設定マスタ!$E$15,$AH185="ホール"),"D",IF(希望開始時刻マスタ!AA185="休み","休み","")))))</f>
        <v/>
      </c>
      <c r="AB185" s="142" t="str">
        <f>IF(AND(希望開始時刻マスタ!AB185&gt;=シフト設定マスタ!$D$12,希望開始時刻マスタ!AB185&lt;シフト設定マスタ!$E$12,$AH185="キッチン"),"A",IF(AND(希望開始時刻マスタ!AB185&gt;=シフト設定マスタ!$D$13,希望開始時刻マスタ!AB185&lt;シフト設定マスタ!$E$13,$AH185="キッチン"),"B",IF(AND(希望開始時刻マスタ!AB185&gt;=シフト設定マスタ!$D$14,希望開始時刻マスタ!AB185&lt;シフト設定マスタ!$E$14,$AH185="ホール"),"C",IF(AND(希望開始時刻マスタ!AB185&gt;=シフト設定マスタ!$D$15,希望開始時刻マスタ!AB185&lt;シフト設定マスタ!$E$15,$AH185="ホール"),"D",IF(希望開始時刻マスタ!AB185="休み","休み","")))))</f>
        <v/>
      </c>
      <c r="AC185" s="142" t="str">
        <f>IF(AND(希望開始時刻マスタ!AC185&gt;=シフト設定マスタ!$D$12,希望開始時刻マスタ!AC185&lt;シフト設定マスタ!$E$12,$AH185="キッチン"),"A",IF(AND(希望開始時刻マスタ!AC185&gt;=シフト設定マスタ!$D$13,希望開始時刻マスタ!AC185&lt;シフト設定マスタ!$E$13,$AH185="キッチン"),"B",IF(AND(希望開始時刻マスタ!AC185&gt;=シフト設定マスタ!$D$14,希望開始時刻マスタ!AC185&lt;シフト設定マスタ!$E$14,$AH185="ホール"),"C",IF(AND(希望開始時刻マスタ!AC185&gt;=シフト設定マスタ!$D$15,希望開始時刻マスタ!AC185&lt;シフト設定マスタ!$E$15,$AH185="ホール"),"D",IF(希望開始時刻マスタ!AC185="休み","休み","")))))</f>
        <v/>
      </c>
      <c r="AD185" s="142" t="str">
        <f>IF(AND(希望開始時刻マスタ!AD185&gt;=シフト設定マスタ!$D$12,希望開始時刻マスタ!AD185&lt;シフト設定マスタ!$E$12,$AH185="キッチン"),"A",IF(AND(希望開始時刻マスタ!AD185&gt;=シフト設定マスタ!$D$13,希望開始時刻マスタ!AD185&lt;シフト設定マスタ!$E$13,$AH185="キッチン"),"B",IF(AND(希望開始時刻マスタ!AD185&gt;=シフト設定マスタ!$D$14,希望開始時刻マスタ!AD185&lt;シフト設定マスタ!$E$14,$AH185="ホール"),"C",IF(AND(希望開始時刻マスタ!AD185&gt;=シフト設定マスタ!$D$15,希望開始時刻マスタ!AD185&lt;シフト設定マスタ!$E$15,$AH185="ホール"),"D",IF(希望開始時刻マスタ!AD185="休み","休み","")))))</f>
        <v/>
      </c>
      <c r="AE185" s="142" t="str">
        <f>IF(AND(希望開始時刻マスタ!AE185&gt;=シフト設定マスタ!$D$12,希望開始時刻マスタ!AE185&lt;シフト設定マスタ!$E$12,$AH185="キッチン"),"A",IF(AND(希望開始時刻マスタ!AE185&gt;=シフト設定マスタ!$D$13,希望開始時刻マスタ!AE185&lt;シフト設定マスタ!$E$13,$AH185="キッチン"),"B",IF(AND(希望開始時刻マスタ!AE185&gt;=シフト設定マスタ!$D$14,希望開始時刻マスタ!AE185&lt;シフト設定マスタ!$E$14,$AH185="ホール"),"C",IF(AND(希望開始時刻マスタ!AE185&gt;=シフト設定マスタ!$D$15,希望開始時刻マスタ!AE185&lt;シフト設定マスタ!$E$15,$AH185="ホール"),"D",IF(希望開始時刻マスタ!AE185="休み","休み","")))))</f>
        <v/>
      </c>
      <c r="AF185" s="142" t="str">
        <f>IF(AND(希望開始時刻マスタ!AF185&gt;=シフト設定マスタ!$D$12,希望開始時刻マスタ!AF185&lt;シフト設定マスタ!$E$12,$AH185="キッチン"),"A",IF(AND(希望開始時刻マスタ!AF185&gt;=シフト設定マスタ!$D$13,希望開始時刻マスタ!AF185&lt;シフト設定マスタ!$E$13,$AH185="キッチン"),"B",IF(AND(希望開始時刻マスタ!AF185&gt;=シフト設定マスタ!$D$14,希望開始時刻マスタ!AF185&lt;シフト設定マスタ!$E$14,$AH185="ホール"),"C",IF(AND(希望開始時刻マスタ!AF185&gt;=シフト設定マスタ!$D$15,希望開始時刻マスタ!AF185&lt;シフト設定マスタ!$E$15,$AH185="ホール"),"D",IF(希望開始時刻マスタ!AF185="休み","休み","")))))</f>
        <v/>
      </c>
      <c r="AG185" s="142" t="str">
        <f>IF(AND(希望開始時刻マスタ!AG185&gt;=シフト設定マスタ!$D$12,希望開始時刻マスタ!AG185&lt;シフト設定マスタ!$E$12,$AH185="キッチン"),"A",IF(AND(希望開始時刻マスタ!AG185&gt;=シフト設定マスタ!$D$13,希望開始時刻マスタ!AG185&lt;シフト設定マスタ!$E$13,$AH185="キッチン"),"B",IF(AND(希望開始時刻マスタ!AG185&gt;=シフト設定マスタ!$D$14,希望開始時刻マスタ!AG185&lt;シフト設定マスタ!$E$14,$AH185="ホール"),"C",IF(AND(希望開始時刻マスタ!AG185&gt;=シフト設定マスタ!$D$15,希望開始時刻マスタ!AG185&lt;シフト設定マスタ!$E$15,$AH185="ホール"),"D",IF(希望開始時刻マスタ!AG185="休み","休み","")))))</f>
        <v/>
      </c>
      <c r="AH185" s="143">
        <f>スタッフマスタ!L25</f>
        <v>0</v>
      </c>
    </row>
    <row r="186" spans="2:34" x14ac:dyDescent="0.4">
      <c r="B186" s="17" t="s">
        <v>73</v>
      </c>
      <c r="C186" s="142" t="str">
        <f>IF(AND(希望開始時刻マスタ!C186&gt;=シフト設定マスタ!$D$12,希望開始時刻マスタ!C186&lt;シフト設定マスタ!$E$12,$AH186="キッチン"),"A",IF(AND(希望開始時刻マスタ!C186&gt;=シフト設定マスタ!$D$13,希望開始時刻マスタ!C186&lt;シフト設定マスタ!$E$13,$AH186="キッチン"),"B",IF(AND(希望開始時刻マスタ!C186&gt;=シフト設定マスタ!$D$14,希望開始時刻マスタ!C186&lt;シフト設定マスタ!$E$14,$AH186="ホール"),"C",IF(AND(希望開始時刻マスタ!C186&gt;=シフト設定マスタ!$D$15,希望開始時刻マスタ!C186&lt;シフト設定マスタ!$E$15,$AH186="ホール"),"D",IF(希望開始時刻マスタ!C186="休み","休み","")))))</f>
        <v/>
      </c>
      <c r="D186" s="142" t="str">
        <f>IF(AND(希望開始時刻マスタ!D186&gt;=シフト設定マスタ!$D$12,希望開始時刻マスタ!D186&lt;シフト設定マスタ!$E$12,$AH186="キッチン"),"A",IF(AND(希望開始時刻マスタ!D186&gt;=シフト設定マスタ!$D$13,希望開始時刻マスタ!D186&lt;シフト設定マスタ!$E$13,$AH186="キッチン"),"B",IF(AND(希望開始時刻マスタ!D186&gt;=シフト設定マスタ!$D$14,希望開始時刻マスタ!D186&lt;シフト設定マスタ!$E$14,$AH186="ホール"),"C",IF(AND(希望開始時刻マスタ!D186&gt;=シフト設定マスタ!$D$15,希望開始時刻マスタ!D186&lt;シフト設定マスタ!$E$15,$AH186="ホール"),"D",IF(希望開始時刻マスタ!D186="休み","休み","")))))</f>
        <v/>
      </c>
      <c r="E186" s="142" t="str">
        <f>IF(AND(希望開始時刻マスタ!E186&gt;=シフト設定マスタ!$D$12,希望開始時刻マスタ!E186&lt;シフト設定マスタ!$E$12,$AH186="キッチン"),"A",IF(AND(希望開始時刻マスタ!E186&gt;=シフト設定マスタ!$D$13,希望開始時刻マスタ!E186&lt;シフト設定マスタ!$E$13,$AH186="キッチン"),"B",IF(AND(希望開始時刻マスタ!E186&gt;=シフト設定マスタ!$D$14,希望開始時刻マスタ!E186&lt;シフト設定マスタ!$E$14,$AH186="ホール"),"C",IF(AND(希望開始時刻マスタ!E186&gt;=シフト設定マスタ!$D$15,希望開始時刻マスタ!E186&lt;シフト設定マスタ!$E$15,$AH186="ホール"),"D",IF(希望開始時刻マスタ!E186="休み","休み","")))))</f>
        <v/>
      </c>
      <c r="F186" s="142" t="str">
        <f>IF(AND(希望開始時刻マスタ!F186&gt;=シフト設定マスタ!$D$12,希望開始時刻マスタ!F186&lt;シフト設定マスタ!$E$12,$AH186="キッチン"),"A",IF(AND(希望開始時刻マスタ!F186&gt;=シフト設定マスタ!$D$13,希望開始時刻マスタ!F186&lt;シフト設定マスタ!$E$13,$AH186="キッチン"),"B",IF(AND(希望開始時刻マスタ!F186&gt;=シフト設定マスタ!$D$14,希望開始時刻マスタ!F186&lt;シフト設定マスタ!$E$14,$AH186="ホール"),"C",IF(AND(希望開始時刻マスタ!F186&gt;=シフト設定マスタ!$D$15,希望開始時刻マスタ!F186&lt;シフト設定マスタ!$E$15,$AH186="ホール"),"D",IF(希望開始時刻マスタ!F186="休み","休み","")))))</f>
        <v/>
      </c>
      <c r="G186" s="142" t="str">
        <f>IF(AND(希望開始時刻マスタ!G186&gt;=シフト設定マスタ!$D$12,希望開始時刻マスタ!G186&lt;シフト設定マスタ!$E$12,$AH186="キッチン"),"A",IF(AND(希望開始時刻マスタ!G186&gt;=シフト設定マスタ!$D$13,希望開始時刻マスタ!G186&lt;シフト設定マスタ!$E$13,$AH186="キッチン"),"B",IF(AND(希望開始時刻マスタ!G186&gt;=シフト設定マスタ!$D$14,希望開始時刻マスタ!G186&lt;シフト設定マスタ!$E$14,$AH186="ホール"),"C",IF(AND(希望開始時刻マスタ!G186&gt;=シフト設定マスタ!$D$15,希望開始時刻マスタ!G186&lt;シフト設定マスタ!$E$15,$AH186="ホール"),"D",IF(希望開始時刻マスタ!G186="休み","休み","")))))</f>
        <v/>
      </c>
      <c r="H186" s="142" t="str">
        <f>IF(AND(希望開始時刻マスタ!H186&gt;=シフト設定マスタ!$D$12,希望開始時刻マスタ!H186&lt;シフト設定マスタ!$E$12,$AH186="キッチン"),"A",IF(AND(希望開始時刻マスタ!H186&gt;=シフト設定マスタ!$D$13,希望開始時刻マスタ!H186&lt;シフト設定マスタ!$E$13,$AH186="キッチン"),"B",IF(AND(希望開始時刻マスタ!H186&gt;=シフト設定マスタ!$D$14,希望開始時刻マスタ!H186&lt;シフト設定マスタ!$E$14,$AH186="ホール"),"C",IF(AND(希望開始時刻マスタ!H186&gt;=シフト設定マスタ!$D$15,希望開始時刻マスタ!H186&lt;シフト設定マスタ!$E$15,$AH186="ホール"),"D",IF(希望開始時刻マスタ!H186="休み","休み","")))))</f>
        <v/>
      </c>
      <c r="I186" s="142" t="str">
        <f>IF(AND(希望開始時刻マスタ!I186&gt;=シフト設定マスタ!$D$12,希望開始時刻マスタ!I186&lt;シフト設定マスタ!$E$12,$AH186="キッチン"),"A",IF(AND(希望開始時刻マスタ!I186&gt;=シフト設定マスタ!$D$13,希望開始時刻マスタ!I186&lt;シフト設定マスタ!$E$13,$AH186="キッチン"),"B",IF(AND(希望開始時刻マスタ!I186&gt;=シフト設定マスタ!$D$14,希望開始時刻マスタ!I186&lt;シフト設定マスタ!$E$14,$AH186="ホール"),"C",IF(AND(希望開始時刻マスタ!I186&gt;=シフト設定マスタ!$D$15,希望開始時刻マスタ!I186&lt;シフト設定マスタ!$E$15,$AH186="ホール"),"D",IF(希望開始時刻マスタ!I186="休み","休み","")))))</f>
        <v/>
      </c>
      <c r="J186" s="142" t="str">
        <f>IF(AND(希望開始時刻マスタ!J186&gt;=シフト設定マスタ!$D$12,希望開始時刻マスタ!J186&lt;シフト設定マスタ!$E$12,$AH186="キッチン"),"A",IF(AND(希望開始時刻マスタ!J186&gt;=シフト設定マスタ!$D$13,希望開始時刻マスタ!J186&lt;シフト設定マスタ!$E$13,$AH186="キッチン"),"B",IF(AND(希望開始時刻マスタ!J186&gt;=シフト設定マスタ!$D$14,希望開始時刻マスタ!J186&lt;シフト設定マスタ!$E$14,$AH186="ホール"),"C",IF(AND(希望開始時刻マスタ!J186&gt;=シフト設定マスタ!$D$15,希望開始時刻マスタ!J186&lt;シフト設定マスタ!$E$15,$AH186="ホール"),"D",IF(希望開始時刻マスタ!J186="休み","休み","")))))</f>
        <v/>
      </c>
      <c r="K186" s="142" t="str">
        <f>IF(AND(希望開始時刻マスタ!K186&gt;=シフト設定マスタ!$D$12,希望開始時刻マスタ!K186&lt;シフト設定マスタ!$E$12,$AH186="キッチン"),"A",IF(AND(希望開始時刻マスタ!K186&gt;=シフト設定マスタ!$D$13,希望開始時刻マスタ!K186&lt;シフト設定マスタ!$E$13,$AH186="キッチン"),"B",IF(AND(希望開始時刻マスタ!K186&gt;=シフト設定マスタ!$D$14,希望開始時刻マスタ!K186&lt;シフト設定マスタ!$E$14,$AH186="ホール"),"C",IF(AND(希望開始時刻マスタ!K186&gt;=シフト設定マスタ!$D$15,希望開始時刻マスタ!K186&lt;シフト設定マスタ!$E$15,$AH186="ホール"),"D",IF(希望開始時刻マスタ!K186="休み","休み","")))))</f>
        <v/>
      </c>
      <c r="L186" s="142" t="str">
        <f>IF(AND(希望開始時刻マスタ!L186&gt;=シフト設定マスタ!$D$12,希望開始時刻マスタ!L186&lt;シフト設定マスタ!$E$12,$AH186="キッチン"),"A",IF(AND(希望開始時刻マスタ!L186&gt;=シフト設定マスタ!$D$13,希望開始時刻マスタ!L186&lt;シフト設定マスタ!$E$13,$AH186="キッチン"),"B",IF(AND(希望開始時刻マスタ!L186&gt;=シフト設定マスタ!$D$14,希望開始時刻マスタ!L186&lt;シフト設定マスタ!$E$14,$AH186="ホール"),"C",IF(AND(希望開始時刻マスタ!L186&gt;=シフト設定マスタ!$D$15,希望開始時刻マスタ!L186&lt;シフト設定マスタ!$E$15,$AH186="ホール"),"D",IF(希望開始時刻マスタ!L186="休み","休み","")))))</f>
        <v/>
      </c>
      <c r="M186" s="142" t="str">
        <f>IF(AND(希望開始時刻マスタ!M186&gt;=シフト設定マスタ!$D$12,希望開始時刻マスタ!M186&lt;シフト設定マスタ!$E$12,$AH186="キッチン"),"A",IF(AND(希望開始時刻マスタ!M186&gt;=シフト設定マスタ!$D$13,希望開始時刻マスタ!M186&lt;シフト設定マスタ!$E$13,$AH186="キッチン"),"B",IF(AND(希望開始時刻マスタ!M186&gt;=シフト設定マスタ!$D$14,希望開始時刻マスタ!M186&lt;シフト設定マスタ!$E$14,$AH186="ホール"),"C",IF(AND(希望開始時刻マスタ!M186&gt;=シフト設定マスタ!$D$15,希望開始時刻マスタ!M186&lt;シフト設定マスタ!$E$15,$AH186="ホール"),"D",IF(希望開始時刻マスタ!M186="休み","休み","")))))</f>
        <v/>
      </c>
      <c r="N186" s="142" t="str">
        <f>IF(AND(希望開始時刻マスタ!N186&gt;=シフト設定マスタ!$D$12,希望開始時刻マスタ!N186&lt;シフト設定マスタ!$E$12,$AH186="キッチン"),"A",IF(AND(希望開始時刻マスタ!N186&gt;=シフト設定マスタ!$D$13,希望開始時刻マスタ!N186&lt;シフト設定マスタ!$E$13,$AH186="キッチン"),"B",IF(AND(希望開始時刻マスタ!N186&gt;=シフト設定マスタ!$D$14,希望開始時刻マスタ!N186&lt;シフト設定マスタ!$E$14,$AH186="ホール"),"C",IF(AND(希望開始時刻マスタ!N186&gt;=シフト設定マスタ!$D$15,希望開始時刻マスタ!N186&lt;シフト設定マスタ!$E$15,$AH186="ホール"),"D",IF(希望開始時刻マスタ!N186="休み","休み","")))))</f>
        <v/>
      </c>
      <c r="O186" s="142" t="str">
        <f>IF(AND(希望開始時刻マスタ!O186&gt;=シフト設定マスタ!$D$12,希望開始時刻マスタ!O186&lt;シフト設定マスタ!$E$12,$AH186="キッチン"),"A",IF(AND(希望開始時刻マスタ!O186&gt;=シフト設定マスタ!$D$13,希望開始時刻マスタ!O186&lt;シフト設定マスタ!$E$13,$AH186="キッチン"),"B",IF(AND(希望開始時刻マスタ!O186&gt;=シフト設定マスタ!$D$14,希望開始時刻マスタ!O186&lt;シフト設定マスタ!$E$14,$AH186="ホール"),"C",IF(AND(希望開始時刻マスタ!O186&gt;=シフト設定マスタ!$D$15,希望開始時刻マスタ!O186&lt;シフト設定マスタ!$E$15,$AH186="ホール"),"D",IF(希望開始時刻マスタ!O186="休み","休み","")))))</f>
        <v/>
      </c>
      <c r="P186" s="142" t="str">
        <f>IF(AND(希望開始時刻マスタ!P186&gt;=シフト設定マスタ!$D$12,希望開始時刻マスタ!P186&lt;シフト設定マスタ!$E$12,$AH186="キッチン"),"A",IF(AND(希望開始時刻マスタ!P186&gt;=シフト設定マスタ!$D$13,希望開始時刻マスタ!P186&lt;シフト設定マスタ!$E$13,$AH186="キッチン"),"B",IF(AND(希望開始時刻マスタ!P186&gt;=シフト設定マスタ!$D$14,希望開始時刻マスタ!P186&lt;シフト設定マスタ!$E$14,$AH186="ホール"),"C",IF(AND(希望開始時刻マスタ!P186&gt;=シフト設定マスタ!$D$15,希望開始時刻マスタ!P186&lt;シフト設定マスタ!$E$15,$AH186="ホール"),"D",IF(希望開始時刻マスタ!P186="休み","休み","")))))</f>
        <v/>
      </c>
      <c r="Q186" s="142" t="str">
        <f>IF(AND(希望開始時刻マスタ!Q186&gt;=シフト設定マスタ!$D$12,希望開始時刻マスタ!Q186&lt;シフト設定マスタ!$E$12,$AH186="キッチン"),"A",IF(AND(希望開始時刻マスタ!Q186&gt;=シフト設定マスタ!$D$13,希望開始時刻マスタ!Q186&lt;シフト設定マスタ!$E$13,$AH186="キッチン"),"B",IF(AND(希望開始時刻マスタ!Q186&gt;=シフト設定マスタ!$D$14,希望開始時刻マスタ!Q186&lt;シフト設定マスタ!$E$14,$AH186="ホール"),"C",IF(AND(希望開始時刻マスタ!Q186&gt;=シフト設定マスタ!$D$15,希望開始時刻マスタ!Q186&lt;シフト設定マスタ!$E$15,$AH186="ホール"),"D",IF(希望開始時刻マスタ!Q186="休み","休み","")))))</f>
        <v/>
      </c>
      <c r="R186" s="142" t="str">
        <f>IF(AND(希望開始時刻マスタ!R186&gt;=シフト設定マスタ!$D$12,希望開始時刻マスタ!R186&lt;シフト設定マスタ!$E$12,$AH186="キッチン"),"A",IF(AND(希望開始時刻マスタ!R186&gt;=シフト設定マスタ!$D$13,希望開始時刻マスタ!R186&lt;シフト設定マスタ!$E$13,$AH186="キッチン"),"B",IF(AND(希望開始時刻マスタ!R186&gt;=シフト設定マスタ!$D$14,希望開始時刻マスタ!R186&lt;シフト設定マスタ!$E$14,$AH186="ホール"),"C",IF(AND(希望開始時刻マスタ!R186&gt;=シフト設定マスタ!$D$15,希望開始時刻マスタ!R186&lt;シフト設定マスタ!$E$15,$AH186="ホール"),"D",IF(希望開始時刻マスタ!R186="休み","休み","")))))</f>
        <v/>
      </c>
      <c r="S186" s="142" t="str">
        <f>IF(AND(希望開始時刻マスタ!S186&gt;=シフト設定マスタ!$D$12,希望開始時刻マスタ!S186&lt;シフト設定マスタ!$E$12,$AH186="キッチン"),"A",IF(AND(希望開始時刻マスタ!S186&gt;=シフト設定マスタ!$D$13,希望開始時刻マスタ!S186&lt;シフト設定マスタ!$E$13,$AH186="キッチン"),"B",IF(AND(希望開始時刻マスタ!S186&gt;=シフト設定マスタ!$D$14,希望開始時刻マスタ!S186&lt;シフト設定マスタ!$E$14,$AH186="ホール"),"C",IF(AND(希望開始時刻マスタ!S186&gt;=シフト設定マスタ!$D$15,希望開始時刻マスタ!S186&lt;シフト設定マスタ!$E$15,$AH186="ホール"),"D",IF(希望開始時刻マスタ!S186="休み","休み","")))))</f>
        <v/>
      </c>
      <c r="T186" s="142" t="str">
        <f>IF(AND(希望開始時刻マスタ!T186&gt;=シフト設定マスタ!$D$12,希望開始時刻マスタ!T186&lt;シフト設定マスタ!$E$12,$AH186="キッチン"),"A",IF(AND(希望開始時刻マスタ!T186&gt;=シフト設定マスタ!$D$13,希望開始時刻マスタ!T186&lt;シフト設定マスタ!$E$13,$AH186="キッチン"),"B",IF(AND(希望開始時刻マスタ!T186&gt;=シフト設定マスタ!$D$14,希望開始時刻マスタ!T186&lt;シフト設定マスタ!$E$14,$AH186="ホール"),"C",IF(AND(希望開始時刻マスタ!T186&gt;=シフト設定マスタ!$D$15,希望開始時刻マスタ!T186&lt;シフト設定マスタ!$E$15,$AH186="ホール"),"D",IF(希望開始時刻マスタ!T186="休み","休み","")))))</f>
        <v/>
      </c>
      <c r="U186" s="142" t="str">
        <f>IF(AND(希望開始時刻マスタ!U186&gt;=シフト設定マスタ!$D$12,希望開始時刻マスタ!U186&lt;シフト設定マスタ!$E$12,$AH186="キッチン"),"A",IF(AND(希望開始時刻マスタ!U186&gt;=シフト設定マスタ!$D$13,希望開始時刻マスタ!U186&lt;シフト設定マスタ!$E$13,$AH186="キッチン"),"B",IF(AND(希望開始時刻マスタ!U186&gt;=シフト設定マスタ!$D$14,希望開始時刻マスタ!U186&lt;シフト設定マスタ!$E$14,$AH186="ホール"),"C",IF(AND(希望開始時刻マスタ!U186&gt;=シフト設定マスタ!$D$15,希望開始時刻マスタ!U186&lt;シフト設定マスタ!$E$15,$AH186="ホール"),"D",IF(希望開始時刻マスタ!U186="休み","休み","")))))</f>
        <v/>
      </c>
      <c r="V186" s="142" t="str">
        <f>IF(AND(希望開始時刻マスタ!V186&gt;=シフト設定マスタ!$D$12,希望開始時刻マスタ!V186&lt;シフト設定マスタ!$E$12,$AH186="キッチン"),"A",IF(AND(希望開始時刻マスタ!V186&gt;=シフト設定マスタ!$D$13,希望開始時刻マスタ!V186&lt;シフト設定マスタ!$E$13,$AH186="キッチン"),"B",IF(AND(希望開始時刻マスタ!V186&gt;=シフト設定マスタ!$D$14,希望開始時刻マスタ!V186&lt;シフト設定マスタ!$E$14,$AH186="ホール"),"C",IF(AND(希望開始時刻マスタ!V186&gt;=シフト設定マスタ!$D$15,希望開始時刻マスタ!V186&lt;シフト設定マスタ!$E$15,$AH186="ホール"),"D",IF(希望開始時刻マスタ!V186="休み","休み","")))))</f>
        <v/>
      </c>
      <c r="W186" s="142" t="str">
        <f>IF(AND(希望開始時刻マスタ!W186&gt;=シフト設定マスタ!$D$12,希望開始時刻マスタ!W186&lt;シフト設定マスタ!$E$12,$AH186="キッチン"),"A",IF(AND(希望開始時刻マスタ!W186&gt;=シフト設定マスタ!$D$13,希望開始時刻マスタ!W186&lt;シフト設定マスタ!$E$13,$AH186="キッチン"),"B",IF(AND(希望開始時刻マスタ!W186&gt;=シフト設定マスタ!$D$14,希望開始時刻マスタ!W186&lt;シフト設定マスタ!$E$14,$AH186="ホール"),"C",IF(AND(希望開始時刻マスタ!W186&gt;=シフト設定マスタ!$D$15,希望開始時刻マスタ!W186&lt;シフト設定マスタ!$E$15,$AH186="ホール"),"D",IF(希望開始時刻マスタ!W186="休み","休み","")))))</f>
        <v/>
      </c>
      <c r="X186" s="142" t="str">
        <f>IF(AND(希望開始時刻マスタ!X186&gt;=シフト設定マスタ!$D$12,希望開始時刻マスタ!X186&lt;シフト設定マスタ!$E$12,$AH186="キッチン"),"A",IF(AND(希望開始時刻マスタ!X186&gt;=シフト設定マスタ!$D$13,希望開始時刻マスタ!X186&lt;シフト設定マスタ!$E$13,$AH186="キッチン"),"B",IF(AND(希望開始時刻マスタ!X186&gt;=シフト設定マスタ!$D$14,希望開始時刻マスタ!X186&lt;シフト設定マスタ!$E$14,$AH186="ホール"),"C",IF(AND(希望開始時刻マスタ!X186&gt;=シフト設定マスタ!$D$15,希望開始時刻マスタ!X186&lt;シフト設定マスタ!$E$15,$AH186="ホール"),"D",IF(希望開始時刻マスタ!X186="休み","休み","")))))</f>
        <v/>
      </c>
      <c r="Y186" s="142" t="str">
        <f>IF(AND(希望開始時刻マスタ!Y186&gt;=シフト設定マスタ!$D$12,希望開始時刻マスタ!Y186&lt;シフト設定マスタ!$E$12,$AH186="キッチン"),"A",IF(AND(希望開始時刻マスタ!Y186&gt;=シフト設定マスタ!$D$13,希望開始時刻マスタ!Y186&lt;シフト設定マスタ!$E$13,$AH186="キッチン"),"B",IF(AND(希望開始時刻マスタ!Y186&gt;=シフト設定マスタ!$D$14,希望開始時刻マスタ!Y186&lt;シフト設定マスタ!$E$14,$AH186="ホール"),"C",IF(AND(希望開始時刻マスタ!Y186&gt;=シフト設定マスタ!$D$15,希望開始時刻マスタ!Y186&lt;シフト設定マスタ!$E$15,$AH186="ホール"),"D",IF(希望開始時刻マスタ!Y186="休み","休み","")))))</f>
        <v/>
      </c>
      <c r="Z186" s="142" t="str">
        <f>IF(AND(希望開始時刻マスタ!Z186&gt;=シフト設定マスタ!$D$12,希望開始時刻マスタ!Z186&lt;シフト設定マスタ!$E$12,$AH186="キッチン"),"A",IF(AND(希望開始時刻マスタ!Z186&gt;=シフト設定マスタ!$D$13,希望開始時刻マスタ!Z186&lt;シフト設定マスタ!$E$13,$AH186="キッチン"),"B",IF(AND(希望開始時刻マスタ!Z186&gt;=シフト設定マスタ!$D$14,希望開始時刻マスタ!Z186&lt;シフト設定マスタ!$E$14,$AH186="ホール"),"C",IF(AND(希望開始時刻マスタ!Z186&gt;=シフト設定マスタ!$D$15,希望開始時刻マスタ!Z186&lt;シフト設定マスタ!$E$15,$AH186="ホール"),"D",IF(希望開始時刻マスタ!Z186="休み","休み","")))))</f>
        <v/>
      </c>
      <c r="AA186" s="142" t="str">
        <f>IF(AND(希望開始時刻マスタ!AA186&gt;=シフト設定マスタ!$D$12,希望開始時刻マスタ!AA186&lt;シフト設定マスタ!$E$12,$AH186="キッチン"),"A",IF(AND(希望開始時刻マスタ!AA186&gt;=シフト設定マスタ!$D$13,希望開始時刻マスタ!AA186&lt;シフト設定マスタ!$E$13,$AH186="キッチン"),"B",IF(AND(希望開始時刻マスタ!AA186&gt;=シフト設定マスタ!$D$14,希望開始時刻マスタ!AA186&lt;シフト設定マスタ!$E$14,$AH186="ホール"),"C",IF(AND(希望開始時刻マスタ!AA186&gt;=シフト設定マスタ!$D$15,希望開始時刻マスタ!AA186&lt;シフト設定マスタ!$E$15,$AH186="ホール"),"D",IF(希望開始時刻マスタ!AA186="休み","休み","")))))</f>
        <v/>
      </c>
      <c r="AB186" s="142" t="str">
        <f>IF(AND(希望開始時刻マスタ!AB186&gt;=シフト設定マスタ!$D$12,希望開始時刻マスタ!AB186&lt;シフト設定マスタ!$E$12,$AH186="キッチン"),"A",IF(AND(希望開始時刻マスタ!AB186&gt;=シフト設定マスタ!$D$13,希望開始時刻マスタ!AB186&lt;シフト設定マスタ!$E$13,$AH186="キッチン"),"B",IF(AND(希望開始時刻マスタ!AB186&gt;=シフト設定マスタ!$D$14,希望開始時刻マスタ!AB186&lt;シフト設定マスタ!$E$14,$AH186="ホール"),"C",IF(AND(希望開始時刻マスタ!AB186&gt;=シフト設定マスタ!$D$15,希望開始時刻マスタ!AB186&lt;シフト設定マスタ!$E$15,$AH186="ホール"),"D",IF(希望開始時刻マスタ!AB186="休み","休み","")))))</f>
        <v/>
      </c>
      <c r="AC186" s="142" t="str">
        <f>IF(AND(希望開始時刻マスタ!AC186&gt;=シフト設定マスタ!$D$12,希望開始時刻マスタ!AC186&lt;シフト設定マスタ!$E$12,$AH186="キッチン"),"A",IF(AND(希望開始時刻マスタ!AC186&gt;=シフト設定マスタ!$D$13,希望開始時刻マスタ!AC186&lt;シフト設定マスタ!$E$13,$AH186="キッチン"),"B",IF(AND(希望開始時刻マスタ!AC186&gt;=シフト設定マスタ!$D$14,希望開始時刻マスタ!AC186&lt;シフト設定マスタ!$E$14,$AH186="ホール"),"C",IF(AND(希望開始時刻マスタ!AC186&gt;=シフト設定マスタ!$D$15,希望開始時刻マスタ!AC186&lt;シフト設定マスタ!$E$15,$AH186="ホール"),"D",IF(希望開始時刻マスタ!AC186="休み","休み","")))))</f>
        <v/>
      </c>
      <c r="AD186" s="142" t="str">
        <f>IF(AND(希望開始時刻マスタ!AD186&gt;=シフト設定マスタ!$D$12,希望開始時刻マスタ!AD186&lt;シフト設定マスタ!$E$12,$AH186="キッチン"),"A",IF(AND(希望開始時刻マスタ!AD186&gt;=シフト設定マスタ!$D$13,希望開始時刻マスタ!AD186&lt;シフト設定マスタ!$E$13,$AH186="キッチン"),"B",IF(AND(希望開始時刻マスタ!AD186&gt;=シフト設定マスタ!$D$14,希望開始時刻マスタ!AD186&lt;シフト設定マスタ!$E$14,$AH186="ホール"),"C",IF(AND(希望開始時刻マスタ!AD186&gt;=シフト設定マスタ!$D$15,希望開始時刻マスタ!AD186&lt;シフト設定マスタ!$E$15,$AH186="ホール"),"D",IF(希望開始時刻マスタ!AD186="休み","休み","")))))</f>
        <v/>
      </c>
      <c r="AE186" s="142" t="str">
        <f>IF(AND(希望開始時刻マスタ!AE186&gt;=シフト設定マスタ!$D$12,希望開始時刻マスタ!AE186&lt;シフト設定マスタ!$E$12,$AH186="キッチン"),"A",IF(AND(希望開始時刻マスタ!AE186&gt;=シフト設定マスタ!$D$13,希望開始時刻マスタ!AE186&lt;シフト設定マスタ!$E$13,$AH186="キッチン"),"B",IF(AND(希望開始時刻マスタ!AE186&gt;=シフト設定マスタ!$D$14,希望開始時刻マスタ!AE186&lt;シフト設定マスタ!$E$14,$AH186="ホール"),"C",IF(AND(希望開始時刻マスタ!AE186&gt;=シフト設定マスタ!$D$15,希望開始時刻マスタ!AE186&lt;シフト設定マスタ!$E$15,$AH186="ホール"),"D",IF(希望開始時刻マスタ!AE186="休み","休み","")))))</f>
        <v/>
      </c>
      <c r="AF186" s="142" t="str">
        <f>IF(AND(希望開始時刻マスタ!AF186&gt;=シフト設定マスタ!$D$12,希望開始時刻マスタ!AF186&lt;シフト設定マスタ!$E$12,$AH186="キッチン"),"A",IF(AND(希望開始時刻マスタ!AF186&gt;=シフト設定マスタ!$D$13,希望開始時刻マスタ!AF186&lt;シフト設定マスタ!$E$13,$AH186="キッチン"),"B",IF(AND(希望開始時刻マスタ!AF186&gt;=シフト設定マスタ!$D$14,希望開始時刻マスタ!AF186&lt;シフト設定マスタ!$E$14,$AH186="ホール"),"C",IF(AND(希望開始時刻マスタ!AF186&gt;=シフト設定マスタ!$D$15,希望開始時刻マスタ!AF186&lt;シフト設定マスタ!$E$15,$AH186="ホール"),"D",IF(希望開始時刻マスタ!AF186="休み","休み","")))))</f>
        <v/>
      </c>
      <c r="AG186" s="142" t="str">
        <f>IF(AND(希望開始時刻マスタ!AG186&gt;=シフト設定マスタ!$D$12,希望開始時刻マスタ!AG186&lt;シフト設定マスタ!$E$12,$AH186="キッチン"),"A",IF(AND(希望開始時刻マスタ!AG186&gt;=シフト設定マスタ!$D$13,希望開始時刻マスタ!AG186&lt;シフト設定マスタ!$E$13,$AH186="キッチン"),"B",IF(AND(希望開始時刻マスタ!AG186&gt;=シフト設定マスタ!$D$14,希望開始時刻マスタ!AG186&lt;シフト設定マスタ!$E$14,$AH186="ホール"),"C",IF(AND(希望開始時刻マスタ!AG186&gt;=シフト設定マスタ!$D$15,希望開始時刻マスタ!AG186&lt;シフト設定マスタ!$E$15,$AH186="ホール"),"D",IF(希望開始時刻マスタ!AG186="休み","休み","")))))</f>
        <v/>
      </c>
      <c r="AH186" s="143">
        <f>スタッフマスタ!L26</f>
        <v>0</v>
      </c>
    </row>
    <row r="187" spans="2:34" x14ac:dyDescent="0.4">
      <c r="B187" s="17" t="s">
        <v>74</v>
      </c>
      <c r="C187" s="142" t="str">
        <f>IF(AND(希望開始時刻マスタ!C187&gt;=シフト設定マスタ!$D$12,希望開始時刻マスタ!C187&lt;シフト設定マスタ!$E$12,$AH187="キッチン"),"A",IF(AND(希望開始時刻マスタ!C187&gt;=シフト設定マスタ!$D$13,希望開始時刻マスタ!C187&lt;シフト設定マスタ!$E$13,$AH187="キッチン"),"B",IF(AND(希望開始時刻マスタ!C187&gt;=シフト設定マスタ!$D$14,希望開始時刻マスタ!C187&lt;シフト設定マスタ!$E$14,$AH187="ホール"),"C",IF(AND(希望開始時刻マスタ!C187&gt;=シフト設定マスタ!$D$15,希望開始時刻マスタ!C187&lt;シフト設定マスタ!$E$15,$AH187="ホール"),"D",IF(希望開始時刻マスタ!C187="休み","休み","")))))</f>
        <v/>
      </c>
      <c r="D187" s="142" t="str">
        <f>IF(AND(希望開始時刻マスタ!D187&gt;=シフト設定マスタ!$D$12,希望開始時刻マスタ!D187&lt;シフト設定マスタ!$E$12,$AH187="キッチン"),"A",IF(AND(希望開始時刻マスタ!D187&gt;=シフト設定マスタ!$D$13,希望開始時刻マスタ!D187&lt;シフト設定マスタ!$E$13,$AH187="キッチン"),"B",IF(AND(希望開始時刻マスタ!D187&gt;=シフト設定マスタ!$D$14,希望開始時刻マスタ!D187&lt;シフト設定マスタ!$E$14,$AH187="ホール"),"C",IF(AND(希望開始時刻マスタ!D187&gt;=シフト設定マスタ!$D$15,希望開始時刻マスタ!D187&lt;シフト設定マスタ!$E$15,$AH187="ホール"),"D",IF(希望開始時刻マスタ!D187="休み","休み","")))))</f>
        <v/>
      </c>
      <c r="E187" s="142" t="str">
        <f>IF(AND(希望開始時刻マスタ!E187&gt;=シフト設定マスタ!$D$12,希望開始時刻マスタ!E187&lt;シフト設定マスタ!$E$12,$AH187="キッチン"),"A",IF(AND(希望開始時刻マスタ!E187&gt;=シフト設定マスタ!$D$13,希望開始時刻マスタ!E187&lt;シフト設定マスタ!$E$13,$AH187="キッチン"),"B",IF(AND(希望開始時刻マスタ!E187&gt;=シフト設定マスタ!$D$14,希望開始時刻マスタ!E187&lt;シフト設定マスタ!$E$14,$AH187="ホール"),"C",IF(AND(希望開始時刻マスタ!E187&gt;=シフト設定マスタ!$D$15,希望開始時刻マスタ!E187&lt;シフト設定マスタ!$E$15,$AH187="ホール"),"D",IF(希望開始時刻マスタ!E187="休み","休み","")))))</f>
        <v/>
      </c>
      <c r="F187" s="142" t="str">
        <f>IF(AND(希望開始時刻マスタ!F187&gt;=シフト設定マスタ!$D$12,希望開始時刻マスタ!F187&lt;シフト設定マスタ!$E$12,$AH187="キッチン"),"A",IF(AND(希望開始時刻マスタ!F187&gt;=シフト設定マスタ!$D$13,希望開始時刻マスタ!F187&lt;シフト設定マスタ!$E$13,$AH187="キッチン"),"B",IF(AND(希望開始時刻マスタ!F187&gt;=シフト設定マスタ!$D$14,希望開始時刻マスタ!F187&lt;シフト設定マスタ!$E$14,$AH187="ホール"),"C",IF(AND(希望開始時刻マスタ!F187&gt;=シフト設定マスタ!$D$15,希望開始時刻マスタ!F187&lt;シフト設定マスタ!$E$15,$AH187="ホール"),"D",IF(希望開始時刻マスタ!F187="休み","休み","")))))</f>
        <v/>
      </c>
      <c r="G187" s="142" t="str">
        <f>IF(AND(希望開始時刻マスタ!G187&gt;=シフト設定マスタ!$D$12,希望開始時刻マスタ!G187&lt;シフト設定マスタ!$E$12,$AH187="キッチン"),"A",IF(AND(希望開始時刻マスタ!G187&gt;=シフト設定マスタ!$D$13,希望開始時刻マスタ!G187&lt;シフト設定マスタ!$E$13,$AH187="キッチン"),"B",IF(AND(希望開始時刻マスタ!G187&gt;=シフト設定マスタ!$D$14,希望開始時刻マスタ!G187&lt;シフト設定マスタ!$E$14,$AH187="ホール"),"C",IF(AND(希望開始時刻マスタ!G187&gt;=シフト設定マスタ!$D$15,希望開始時刻マスタ!G187&lt;シフト設定マスタ!$E$15,$AH187="ホール"),"D",IF(希望開始時刻マスタ!G187="休み","休み","")))))</f>
        <v/>
      </c>
      <c r="H187" s="142" t="str">
        <f>IF(AND(希望開始時刻マスタ!H187&gt;=シフト設定マスタ!$D$12,希望開始時刻マスタ!H187&lt;シフト設定マスタ!$E$12,$AH187="キッチン"),"A",IF(AND(希望開始時刻マスタ!H187&gt;=シフト設定マスタ!$D$13,希望開始時刻マスタ!H187&lt;シフト設定マスタ!$E$13,$AH187="キッチン"),"B",IF(AND(希望開始時刻マスタ!H187&gt;=シフト設定マスタ!$D$14,希望開始時刻マスタ!H187&lt;シフト設定マスタ!$E$14,$AH187="ホール"),"C",IF(AND(希望開始時刻マスタ!H187&gt;=シフト設定マスタ!$D$15,希望開始時刻マスタ!H187&lt;シフト設定マスタ!$E$15,$AH187="ホール"),"D",IF(希望開始時刻マスタ!H187="休み","休み","")))))</f>
        <v/>
      </c>
      <c r="I187" s="142" t="str">
        <f>IF(AND(希望開始時刻マスタ!I187&gt;=シフト設定マスタ!$D$12,希望開始時刻マスタ!I187&lt;シフト設定マスタ!$E$12,$AH187="キッチン"),"A",IF(AND(希望開始時刻マスタ!I187&gt;=シフト設定マスタ!$D$13,希望開始時刻マスタ!I187&lt;シフト設定マスタ!$E$13,$AH187="キッチン"),"B",IF(AND(希望開始時刻マスタ!I187&gt;=シフト設定マスタ!$D$14,希望開始時刻マスタ!I187&lt;シフト設定マスタ!$E$14,$AH187="ホール"),"C",IF(AND(希望開始時刻マスタ!I187&gt;=シフト設定マスタ!$D$15,希望開始時刻マスタ!I187&lt;シフト設定マスタ!$E$15,$AH187="ホール"),"D",IF(希望開始時刻マスタ!I187="休み","休み","")))))</f>
        <v/>
      </c>
      <c r="J187" s="142" t="str">
        <f>IF(AND(希望開始時刻マスタ!J187&gt;=シフト設定マスタ!$D$12,希望開始時刻マスタ!J187&lt;シフト設定マスタ!$E$12,$AH187="キッチン"),"A",IF(AND(希望開始時刻マスタ!J187&gt;=シフト設定マスタ!$D$13,希望開始時刻マスタ!J187&lt;シフト設定マスタ!$E$13,$AH187="キッチン"),"B",IF(AND(希望開始時刻マスタ!J187&gt;=シフト設定マスタ!$D$14,希望開始時刻マスタ!J187&lt;シフト設定マスタ!$E$14,$AH187="ホール"),"C",IF(AND(希望開始時刻マスタ!J187&gt;=シフト設定マスタ!$D$15,希望開始時刻マスタ!J187&lt;シフト設定マスタ!$E$15,$AH187="ホール"),"D",IF(希望開始時刻マスタ!J187="休み","休み","")))))</f>
        <v/>
      </c>
      <c r="K187" s="142" t="str">
        <f>IF(AND(希望開始時刻マスタ!K187&gt;=シフト設定マスタ!$D$12,希望開始時刻マスタ!K187&lt;シフト設定マスタ!$E$12,$AH187="キッチン"),"A",IF(AND(希望開始時刻マスタ!K187&gt;=シフト設定マスタ!$D$13,希望開始時刻マスタ!K187&lt;シフト設定マスタ!$E$13,$AH187="キッチン"),"B",IF(AND(希望開始時刻マスタ!K187&gt;=シフト設定マスタ!$D$14,希望開始時刻マスタ!K187&lt;シフト設定マスタ!$E$14,$AH187="ホール"),"C",IF(AND(希望開始時刻マスタ!K187&gt;=シフト設定マスタ!$D$15,希望開始時刻マスタ!K187&lt;シフト設定マスタ!$E$15,$AH187="ホール"),"D",IF(希望開始時刻マスタ!K187="休み","休み","")))))</f>
        <v/>
      </c>
      <c r="L187" s="142" t="str">
        <f>IF(AND(希望開始時刻マスタ!L187&gt;=シフト設定マスタ!$D$12,希望開始時刻マスタ!L187&lt;シフト設定マスタ!$E$12,$AH187="キッチン"),"A",IF(AND(希望開始時刻マスタ!L187&gt;=シフト設定マスタ!$D$13,希望開始時刻マスタ!L187&lt;シフト設定マスタ!$E$13,$AH187="キッチン"),"B",IF(AND(希望開始時刻マスタ!L187&gt;=シフト設定マスタ!$D$14,希望開始時刻マスタ!L187&lt;シフト設定マスタ!$E$14,$AH187="ホール"),"C",IF(AND(希望開始時刻マスタ!L187&gt;=シフト設定マスタ!$D$15,希望開始時刻マスタ!L187&lt;シフト設定マスタ!$E$15,$AH187="ホール"),"D",IF(希望開始時刻マスタ!L187="休み","休み","")))))</f>
        <v/>
      </c>
      <c r="M187" s="142" t="str">
        <f>IF(AND(希望開始時刻マスタ!M187&gt;=シフト設定マスタ!$D$12,希望開始時刻マスタ!M187&lt;シフト設定マスタ!$E$12,$AH187="キッチン"),"A",IF(AND(希望開始時刻マスタ!M187&gt;=シフト設定マスタ!$D$13,希望開始時刻マスタ!M187&lt;シフト設定マスタ!$E$13,$AH187="キッチン"),"B",IF(AND(希望開始時刻マスタ!M187&gt;=シフト設定マスタ!$D$14,希望開始時刻マスタ!M187&lt;シフト設定マスタ!$E$14,$AH187="ホール"),"C",IF(AND(希望開始時刻マスタ!M187&gt;=シフト設定マスタ!$D$15,希望開始時刻マスタ!M187&lt;シフト設定マスタ!$E$15,$AH187="ホール"),"D",IF(希望開始時刻マスタ!M187="休み","休み","")))))</f>
        <v/>
      </c>
      <c r="N187" s="142" t="str">
        <f>IF(AND(希望開始時刻マスタ!N187&gt;=シフト設定マスタ!$D$12,希望開始時刻マスタ!N187&lt;シフト設定マスタ!$E$12,$AH187="キッチン"),"A",IF(AND(希望開始時刻マスタ!N187&gt;=シフト設定マスタ!$D$13,希望開始時刻マスタ!N187&lt;シフト設定マスタ!$E$13,$AH187="キッチン"),"B",IF(AND(希望開始時刻マスタ!N187&gt;=シフト設定マスタ!$D$14,希望開始時刻マスタ!N187&lt;シフト設定マスタ!$E$14,$AH187="ホール"),"C",IF(AND(希望開始時刻マスタ!N187&gt;=シフト設定マスタ!$D$15,希望開始時刻マスタ!N187&lt;シフト設定マスタ!$E$15,$AH187="ホール"),"D",IF(希望開始時刻マスタ!N187="休み","休み","")))))</f>
        <v/>
      </c>
      <c r="O187" s="142" t="str">
        <f>IF(AND(希望開始時刻マスタ!O187&gt;=シフト設定マスタ!$D$12,希望開始時刻マスタ!O187&lt;シフト設定マスタ!$E$12,$AH187="キッチン"),"A",IF(AND(希望開始時刻マスタ!O187&gt;=シフト設定マスタ!$D$13,希望開始時刻マスタ!O187&lt;シフト設定マスタ!$E$13,$AH187="キッチン"),"B",IF(AND(希望開始時刻マスタ!O187&gt;=シフト設定マスタ!$D$14,希望開始時刻マスタ!O187&lt;シフト設定マスタ!$E$14,$AH187="ホール"),"C",IF(AND(希望開始時刻マスタ!O187&gt;=シフト設定マスタ!$D$15,希望開始時刻マスタ!O187&lt;シフト設定マスタ!$E$15,$AH187="ホール"),"D",IF(希望開始時刻マスタ!O187="休み","休み","")))))</f>
        <v/>
      </c>
      <c r="P187" s="142" t="str">
        <f>IF(AND(希望開始時刻マスタ!P187&gt;=シフト設定マスタ!$D$12,希望開始時刻マスタ!P187&lt;シフト設定マスタ!$E$12,$AH187="キッチン"),"A",IF(AND(希望開始時刻マスタ!P187&gt;=シフト設定マスタ!$D$13,希望開始時刻マスタ!P187&lt;シフト設定マスタ!$E$13,$AH187="キッチン"),"B",IF(AND(希望開始時刻マスタ!P187&gt;=シフト設定マスタ!$D$14,希望開始時刻マスタ!P187&lt;シフト設定マスタ!$E$14,$AH187="ホール"),"C",IF(AND(希望開始時刻マスタ!P187&gt;=シフト設定マスタ!$D$15,希望開始時刻マスタ!P187&lt;シフト設定マスタ!$E$15,$AH187="ホール"),"D",IF(希望開始時刻マスタ!P187="休み","休み","")))))</f>
        <v/>
      </c>
      <c r="Q187" s="142" t="str">
        <f>IF(AND(希望開始時刻マスタ!Q187&gt;=シフト設定マスタ!$D$12,希望開始時刻マスタ!Q187&lt;シフト設定マスタ!$E$12,$AH187="キッチン"),"A",IF(AND(希望開始時刻マスタ!Q187&gt;=シフト設定マスタ!$D$13,希望開始時刻マスタ!Q187&lt;シフト設定マスタ!$E$13,$AH187="キッチン"),"B",IF(AND(希望開始時刻マスタ!Q187&gt;=シフト設定マスタ!$D$14,希望開始時刻マスタ!Q187&lt;シフト設定マスタ!$E$14,$AH187="ホール"),"C",IF(AND(希望開始時刻マスタ!Q187&gt;=シフト設定マスタ!$D$15,希望開始時刻マスタ!Q187&lt;シフト設定マスタ!$E$15,$AH187="ホール"),"D",IF(希望開始時刻マスタ!Q187="休み","休み","")))))</f>
        <v/>
      </c>
      <c r="R187" s="142" t="str">
        <f>IF(AND(希望開始時刻マスタ!R187&gt;=シフト設定マスタ!$D$12,希望開始時刻マスタ!R187&lt;シフト設定マスタ!$E$12,$AH187="キッチン"),"A",IF(AND(希望開始時刻マスタ!R187&gt;=シフト設定マスタ!$D$13,希望開始時刻マスタ!R187&lt;シフト設定マスタ!$E$13,$AH187="キッチン"),"B",IF(AND(希望開始時刻マスタ!R187&gt;=シフト設定マスタ!$D$14,希望開始時刻マスタ!R187&lt;シフト設定マスタ!$E$14,$AH187="ホール"),"C",IF(AND(希望開始時刻マスタ!R187&gt;=シフト設定マスタ!$D$15,希望開始時刻マスタ!R187&lt;シフト設定マスタ!$E$15,$AH187="ホール"),"D",IF(希望開始時刻マスタ!R187="休み","休み","")))))</f>
        <v/>
      </c>
      <c r="S187" s="142" t="str">
        <f>IF(AND(希望開始時刻マスタ!S187&gt;=シフト設定マスタ!$D$12,希望開始時刻マスタ!S187&lt;シフト設定マスタ!$E$12,$AH187="キッチン"),"A",IF(AND(希望開始時刻マスタ!S187&gt;=シフト設定マスタ!$D$13,希望開始時刻マスタ!S187&lt;シフト設定マスタ!$E$13,$AH187="キッチン"),"B",IF(AND(希望開始時刻マスタ!S187&gt;=シフト設定マスタ!$D$14,希望開始時刻マスタ!S187&lt;シフト設定マスタ!$E$14,$AH187="ホール"),"C",IF(AND(希望開始時刻マスタ!S187&gt;=シフト設定マスタ!$D$15,希望開始時刻マスタ!S187&lt;シフト設定マスタ!$E$15,$AH187="ホール"),"D",IF(希望開始時刻マスタ!S187="休み","休み","")))))</f>
        <v/>
      </c>
      <c r="T187" s="142" t="str">
        <f>IF(AND(希望開始時刻マスタ!T187&gt;=シフト設定マスタ!$D$12,希望開始時刻マスタ!T187&lt;シフト設定マスタ!$E$12,$AH187="キッチン"),"A",IF(AND(希望開始時刻マスタ!T187&gt;=シフト設定マスタ!$D$13,希望開始時刻マスタ!T187&lt;シフト設定マスタ!$E$13,$AH187="キッチン"),"B",IF(AND(希望開始時刻マスタ!T187&gt;=シフト設定マスタ!$D$14,希望開始時刻マスタ!T187&lt;シフト設定マスタ!$E$14,$AH187="ホール"),"C",IF(AND(希望開始時刻マスタ!T187&gt;=シフト設定マスタ!$D$15,希望開始時刻マスタ!T187&lt;シフト設定マスタ!$E$15,$AH187="ホール"),"D",IF(希望開始時刻マスタ!T187="休み","休み","")))))</f>
        <v/>
      </c>
      <c r="U187" s="142" t="str">
        <f>IF(AND(希望開始時刻マスタ!U187&gt;=シフト設定マスタ!$D$12,希望開始時刻マスタ!U187&lt;シフト設定マスタ!$E$12,$AH187="キッチン"),"A",IF(AND(希望開始時刻マスタ!U187&gt;=シフト設定マスタ!$D$13,希望開始時刻マスタ!U187&lt;シフト設定マスタ!$E$13,$AH187="キッチン"),"B",IF(AND(希望開始時刻マスタ!U187&gt;=シフト設定マスタ!$D$14,希望開始時刻マスタ!U187&lt;シフト設定マスタ!$E$14,$AH187="ホール"),"C",IF(AND(希望開始時刻マスタ!U187&gt;=シフト設定マスタ!$D$15,希望開始時刻マスタ!U187&lt;シフト設定マスタ!$E$15,$AH187="ホール"),"D",IF(希望開始時刻マスタ!U187="休み","休み","")))))</f>
        <v/>
      </c>
      <c r="V187" s="142" t="str">
        <f>IF(AND(希望開始時刻マスタ!V187&gt;=シフト設定マスタ!$D$12,希望開始時刻マスタ!V187&lt;シフト設定マスタ!$E$12,$AH187="キッチン"),"A",IF(AND(希望開始時刻マスタ!V187&gt;=シフト設定マスタ!$D$13,希望開始時刻マスタ!V187&lt;シフト設定マスタ!$E$13,$AH187="キッチン"),"B",IF(AND(希望開始時刻マスタ!V187&gt;=シフト設定マスタ!$D$14,希望開始時刻マスタ!V187&lt;シフト設定マスタ!$E$14,$AH187="ホール"),"C",IF(AND(希望開始時刻マスタ!V187&gt;=シフト設定マスタ!$D$15,希望開始時刻マスタ!V187&lt;シフト設定マスタ!$E$15,$AH187="ホール"),"D",IF(希望開始時刻マスタ!V187="休み","休み","")))))</f>
        <v/>
      </c>
      <c r="W187" s="142" t="str">
        <f>IF(AND(希望開始時刻マスタ!W187&gt;=シフト設定マスタ!$D$12,希望開始時刻マスタ!W187&lt;シフト設定マスタ!$E$12,$AH187="キッチン"),"A",IF(AND(希望開始時刻マスタ!W187&gt;=シフト設定マスタ!$D$13,希望開始時刻マスタ!W187&lt;シフト設定マスタ!$E$13,$AH187="キッチン"),"B",IF(AND(希望開始時刻マスタ!W187&gt;=シフト設定マスタ!$D$14,希望開始時刻マスタ!W187&lt;シフト設定マスタ!$E$14,$AH187="ホール"),"C",IF(AND(希望開始時刻マスタ!W187&gt;=シフト設定マスタ!$D$15,希望開始時刻マスタ!W187&lt;シフト設定マスタ!$E$15,$AH187="ホール"),"D",IF(希望開始時刻マスタ!W187="休み","休み","")))))</f>
        <v/>
      </c>
      <c r="X187" s="142" t="str">
        <f>IF(AND(希望開始時刻マスタ!X187&gt;=シフト設定マスタ!$D$12,希望開始時刻マスタ!X187&lt;シフト設定マスタ!$E$12,$AH187="キッチン"),"A",IF(AND(希望開始時刻マスタ!X187&gt;=シフト設定マスタ!$D$13,希望開始時刻マスタ!X187&lt;シフト設定マスタ!$E$13,$AH187="キッチン"),"B",IF(AND(希望開始時刻マスタ!X187&gt;=シフト設定マスタ!$D$14,希望開始時刻マスタ!X187&lt;シフト設定マスタ!$E$14,$AH187="ホール"),"C",IF(AND(希望開始時刻マスタ!X187&gt;=シフト設定マスタ!$D$15,希望開始時刻マスタ!X187&lt;シフト設定マスタ!$E$15,$AH187="ホール"),"D",IF(希望開始時刻マスタ!X187="休み","休み","")))))</f>
        <v/>
      </c>
      <c r="Y187" s="142" t="str">
        <f>IF(AND(希望開始時刻マスタ!Y187&gt;=シフト設定マスタ!$D$12,希望開始時刻マスタ!Y187&lt;シフト設定マスタ!$E$12,$AH187="キッチン"),"A",IF(AND(希望開始時刻マスタ!Y187&gt;=シフト設定マスタ!$D$13,希望開始時刻マスタ!Y187&lt;シフト設定マスタ!$E$13,$AH187="キッチン"),"B",IF(AND(希望開始時刻マスタ!Y187&gt;=シフト設定マスタ!$D$14,希望開始時刻マスタ!Y187&lt;シフト設定マスタ!$E$14,$AH187="ホール"),"C",IF(AND(希望開始時刻マスタ!Y187&gt;=シフト設定マスタ!$D$15,希望開始時刻マスタ!Y187&lt;シフト設定マスタ!$E$15,$AH187="ホール"),"D",IF(希望開始時刻マスタ!Y187="休み","休み","")))))</f>
        <v/>
      </c>
      <c r="Z187" s="142" t="str">
        <f>IF(AND(希望開始時刻マスタ!Z187&gt;=シフト設定マスタ!$D$12,希望開始時刻マスタ!Z187&lt;シフト設定マスタ!$E$12,$AH187="キッチン"),"A",IF(AND(希望開始時刻マスタ!Z187&gt;=シフト設定マスタ!$D$13,希望開始時刻マスタ!Z187&lt;シフト設定マスタ!$E$13,$AH187="キッチン"),"B",IF(AND(希望開始時刻マスタ!Z187&gt;=シフト設定マスタ!$D$14,希望開始時刻マスタ!Z187&lt;シフト設定マスタ!$E$14,$AH187="ホール"),"C",IF(AND(希望開始時刻マスタ!Z187&gt;=シフト設定マスタ!$D$15,希望開始時刻マスタ!Z187&lt;シフト設定マスタ!$E$15,$AH187="ホール"),"D",IF(希望開始時刻マスタ!Z187="休み","休み","")))))</f>
        <v/>
      </c>
      <c r="AA187" s="142" t="str">
        <f>IF(AND(希望開始時刻マスタ!AA187&gt;=シフト設定マスタ!$D$12,希望開始時刻マスタ!AA187&lt;シフト設定マスタ!$E$12,$AH187="キッチン"),"A",IF(AND(希望開始時刻マスタ!AA187&gt;=シフト設定マスタ!$D$13,希望開始時刻マスタ!AA187&lt;シフト設定マスタ!$E$13,$AH187="キッチン"),"B",IF(AND(希望開始時刻マスタ!AA187&gt;=シフト設定マスタ!$D$14,希望開始時刻マスタ!AA187&lt;シフト設定マスタ!$E$14,$AH187="ホール"),"C",IF(AND(希望開始時刻マスタ!AA187&gt;=シフト設定マスタ!$D$15,希望開始時刻マスタ!AA187&lt;シフト設定マスタ!$E$15,$AH187="ホール"),"D",IF(希望開始時刻マスタ!AA187="休み","休み","")))))</f>
        <v/>
      </c>
      <c r="AB187" s="142" t="str">
        <f>IF(AND(希望開始時刻マスタ!AB187&gt;=シフト設定マスタ!$D$12,希望開始時刻マスタ!AB187&lt;シフト設定マスタ!$E$12,$AH187="キッチン"),"A",IF(AND(希望開始時刻マスタ!AB187&gt;=シフト設定マスタ!$D$13,希望開始時刻マスタ!AB187&lt;シフト設定マスタ!$E$13,$AH187="キッチン"),"B",IF(AND(希望開始時刻マスタ!AB187&gt;=シフト設定マスタ!$D$14,希望開始時刻マスタ!AB187&lt;シフト設定マスタ!$E$14,$AH187="ホール"),"C",IF(AND(希望開始時刻マスタ!AB187&gt;=シフト設定マスタ!$D$15,希望開始時刻マスタ!AB187&lt;シフト設定マスタ!$E$15,$AH187="ホール"),"D",IF(希望開始時刻マスタ!AB187="休み","休み","")))))</f>
        <v/>
      </c>
      <c r="AC187" s="142" t="str">
        <f>IF(AND(希望開始時刻マスタ!AC187&gt;=シフト設定マスタ!$D$12,希望開始時刻マスタ!AC187&lt;シフト設定マスタ!$E$12,$AH187="キッチン"),"A",IF(AND(希望開始時刻マスタ!AC187&gt;=シフト設定マスタ!$D$13,希望開始時刻マスタ!AC187&lt;シフト設定マスタ!$E$13,$AH187="キッチン"),"B",IF(AND(希望開始時刻マスタ!AC187&gt;=シフト設定マスタ!$D$14,希望開始時刻マスタ!AC187&lt;シフト設定マスタ!$E$14,$AH187="ホール"),"C",IF(AND(希望開始時刻マスタ!AC187&gt;=シフト設定マスタ!$D$15,希望開始時刻マスタ!AC187&lt;シフト設定マスタ!$E$15,$AH187="ホール"),"D",IF(希望開始時刻マスタ!AC187="休み","休み","")))))</f>
        <v/>
      </c>
      <c r="AD187" s="142" t="str">
        <f>IF(AND(希望開始時刻マスタ!AD187&gt;=シフト設定マスタ!$D$12,希望開始時刻マスタ!AD187&lt;シフト設定マスタ!$E$12,$AH187="キッチン"),"A",IF(AND(希望開始時刻マスタ!AD187&gt;=シフト設定マスタ!$D$13,希望開始時刻マスタ!AD187&lt;シフト設定マスタ!$E$13,$AH187="キッチン"),"B",IF(AND(希望開始時刻マスタ!AD187&gt;=シフト設定マスタ!$D$14,希望開始時刻マスタ!AD187&lt;シフト設定マスタ!$E$14,$AH187="ホール"),"C",IF(AND(希望開始時刻マスタ!AD187&gt;=シフト設定マスタ!$D$15,希望開始時刻マスタ!AD187&lt;シフト設定マスタ!$E$15,$AH187="ホール"),"D",IF(希望開始時刻マスタ!AD187="休み","休み","")))))</f>
        <v/>
      </c>
      <c r="AE187" s="142" t="str">
        <f>IF(AND(希望開始時刻マスタ!AE187&gt;=シフト設定マスタ!$D$12,希望開始時刻マスタ!AE187&lt;シフト設定マスタ!$E$12,$AH187="キッチン"),"A",IF(AND(希望開始時刻マスタ!AE187&gt;=シフト設定マスタ!$D$13,希望開始時刻マスタ!AE187&lt;シフト設定マスタ!$E$13,$AH187="キッチン"),"B",IF(AND(希望開始時刻マスタ!AE187&gt;=シフト設定マスタ!$D$14,希望開始時刻マスタ!AE187&lt;シフト設定マスタ!$E$14,$AH187="ホール"),"C",IF(AND(希望開始時刻マスタ!AE187&gt;=シフト設定マスタ!$D$15,希望開始時刻マスタ!AE187&lt;シフト設定マスタ!$E$15,$AH187="ホール"),"D",IF(希望開始時刻マスタ!AE187="休み","休み","")))))</f>
        <v/>
      </c>
      <c r="AF187" s="142" t="str">
        <f>IF(AND(希望開始時刻マスタ!AF187&gt;=シフト設定マスタ!$D$12,希望開始時刻マスタ!AF187&lt;シフト設定マスタ!$E$12,$AH187="キッチン"),"A",IF(AND(希望開始時刻マスタ!AF187&gt;=シフト設定マスタ!$D$13,希望開始時刻マスタ!AF187&lt;シフト設定マスタ!$E$13,$AH187="キッチン"),"B",IF(AND(希望開始時刻マスタ!AF187&gt;=シフト設定マスタ!$D$14,希望開始時刻マスタ!AF187&lt;シフト設定マスタ!$E$14,$AH187="ホール"),"C",IF(AND(希望開始時刻マスタ!AF187&gt;=シフト設定マスタ!$D$15,希望開始時刻マスタ!AF187&lt;シフト設定マスタ!$E$15,$AH187="ホール"),"D",IF(希望開始時刻マスタ!AF187="休み","休み","")))))</f>
        <v/>
      </c>
      <c r="AG187" s="142" t="str">
        <f>IF(AND(希望開始時刻マスタ!AG187&gt;=シフト設定マスタ!$D$12,希望開始時刻マスタ!AG187&lt;シフト設定マスタ!$E$12,$AH187="キッチン"),"A",IF(AND(希望開始時刻マスタ!AG187&gt;=シフト設定マスタ!$D$13,希望開始時刻マスタ!AG187&lt;シフト設定マスタ!$E$13,$AH187="キッチン"),"B",IF(AND(希望開始時刻マスタ!AG187&gt;=シフト設定マスタ!$D$14,希望開始時刻マスタ!AG187&lt;シフト設定マスタ!$E$14,$AH187="ホール"),"C",IF(AND(希望開始時刻マスタ!AG187&gt;=シフト設定マスタ!$D$15,希望開始時刻マスタ!AG187&lt;シフト設定マスタ!$E$15,$AH187="ホール"),"D",IF(希望開始時刻マスタ!AG187="休み","休み","")))))</f>
        <v/>
      </c>
      <c r="AH187" s="143">
        <f>スタッフマスタ!L27</f>
        <v>0</v>
      </c>
    </row>
    <row r="188" spans="2:34" x14ac:dyDescent="0.4">
      <c r="B188" s="17" t="s">
        <v>75</v>
      </c>
      <c r="C188" s="142" t="str">
        <f>IF(AND(希望開始時刻マスタ!C188&gt;=シフト設定マスタ!$D$12,希望開始時刻マスタ!C188&lt;シフト設定マスタ!$E$12,$AH188="キッチン"),"A",IF(AND(希望開始時刻マスタ!C188&gt;=シフト設定マスタ!$D$13,希望開始時刻マスタ!C188&lt;シフト設定マスタ!$E$13,$AH188="キッチン"),"B",IF(AND(希望開始時刻マスタ!C188&gt;=シフト設定マスタ!$D$14,希望開始時刻マスタ!C188&lt;シフト設定マスタ!$E$14,$AH188="ホール"),"C",IF(AND(希望開始時刻マスタ!C188&gt;=シフト設定マスタ!$D$15,希望開始時刻マスタ!C188&lt;シフト設定マスタ!$E$15,$AH188="ホール"),"D",IF(希望開始時刻マスタ!C188="休み","休み","")))))</f>
        <v/>
      </c>
      <c r="D188" s="142" t="str">
        <f>IF(AND(希望開始時刻マスタ!D188&gt;=シフト設定マスタ!$D$12,希望開始時刻マスタ!D188&lt;シフト設定マスタ!$E$12,$AH188="キッチン"),"A",IF(AND(希望開始時刻マスタ!D188&gt;=シフト設定マスタ!$D$13,希望開始時刻マスタ!D188&lt;シフト設定マスタ!$E$13,$AH188="キッチン"),"B",IF(AND(希望開始時刻マスタ!D188&gt;=シフト設定マスタ!$D$14,希望開始時刻マスタ!D188&lt;シフト設定マスタ!$E$14,$AH188="ホール"),"C",IF(AND(希望開始時刻マスタ!D188&gt;=シフト設定マスタ!$D$15,希望開始時刻マスタ!D188&lt;シフト設定マスタ!$E$15,$AH188="ホール"),"D",IF(希望開始時刻マスタ!D188="休み","休み","")))))</f>
        <v/>
      </c>
      <c r="E188" s="142" t="str">
        <f>IF(AND(希望開始時刻マスタ!E188&gt;=シフト設定マスタ!$D$12,希望開始時刻マスタ!E188&lt;シフト設定マスタ!$E$12,$AH188="キッチン"),"A",IF(AND(希望開始時刻マスタ!E188&gt;=シフト設定マスタ!$D$13,希望開始時刻マスタ!E188&lt;シフト設定マスタ!$E$13,$AH188="キッチン"),"B",IF(AND(希望開始時刻マスタ!E188&gt;=シフト設定マスタ!$D$14,希望開始時刻マスタ!E188&lt;シフト設定マスタ!$E$14,$AH188="ホール"),"C",IF(AND(希望開始時刻マスタ!E188&gt;=シフト設定マスタ!$D$15,希望開始時刻マスタ!E188&lt;シフト設定マスタ!$E$15,$AH188="ホール"),"D",IF(希望開始時刻マスタ!E188="休み","休み","")))))</f>
        <v/>
      </c>
      <c r="F188" s="142" t="str">
        <f>IF(AND(希望開始時刻マスタ!F188&gt;=シフト設定マスタ!$D$12,希望開始時刻マスタ!F188&lt;シフト設定マスタ!$E$12,$AH188="キッチン"),"A",IF(AND(希望開始時刻マスタ!F188&gt;=シフト設定マスタ!$D$13,希望開始時刻マスタ!F188&lt;シフト設定マスタ!$E$13,$AH188="キッチン"),"B",IF(AND(希望開始時刻マスタ!F188&gt;=シフト設定マスタ!$D$14,希望開始時刻マスタ!F188&lt;シフト設定マスタ!$E$14,$AH188="ホール"),"C",IF(AND(希望開始時刻マスタ!F188&gt;=シフト設定マスタ!$D$15,希望開始時刻マスタ!F188&lt;シフト設定マスタ!$E$15,$AH188="ホール"),"D",IF(希望開始時刻マスタ!F188="休み","休み","")))))</f>
        <v/>
      </c>
      <c r="G188" s="142" t="str">
        <f>IF(AND(希望開始時刻マスタ!G188&gt;=シフト設定マスタ!$D$12,希望開始時刻マスタ!G188&lt;シフト設定マスタ!$E$12,$AH188="キッチン"),"A",IF(AND(希望開始時刻マスタ!G188&gt;=シフト設定マスタ!$D$13,希望開始時刻マスタ!G188&lt;シフト設定マスタ!$E$13,$AH188="キッチン"),"B",IF(AND(希望開始時刻マスタ!G188&gt;=シフト設定マスタ!$D$14,希望開始時刻マスタ!G188&lt;シフト設定マスタ!$E$14,$AH188="ホール"),"C",IF(AND(希望開始時刻マスタ!G188&gt;=シフト設定マスタ!$D$15,希望開始時刻マスタ!G188&lt;シフト設定マスタ!$E$15,$AH188="ホール"),"D",IF(希望開始時刻マスタ!G188="休み","休み","")))))</f>
        <v/>
      </c>
      <c r="H188" s="142" t="str">
        <f>IF(AND(希望開始時刻マスタ!H188&gt;=シフト設定マスタ!$D$12,希望開始時刻マスタ!H188&lt;シフト設定マスタ!$E$12,$AH188="キッチン"),"A",IF(AND(希望開始時刻マスタ!H188&gt;=シフト設定マスタ!$D$13,希望開始時刻マスタ!H188&lt;シフト設定マスタ!$E$13,$AH188="キッチン"),"B",IF(AND(希望開始時刻マスタ!H188&gt;=シフト設定マスタ!$D$14,希望開始時刻マスタ!H188&lt;シフト設定マスタ!$E$14,$AH188="ホール"),"C",IF(AND(希望開始時刻マスタ!H188&gt;=シフト設定マスタ!$D$15,希望開始時刻マスタ!H188&lt;シフト設定マスタ!$E$15,$AH188="ホール"),"D",IF(希望開始時刻マスタ!H188="休み","休み","")))))</f>
        <v/>
      </c>
      <c r="I188" s="142" t="str">
        <f>IF(AND(希望開始時刻マスタ!I188&gt;=シフト設定マスタ!$D$12,希望開始時刻マスタ!I188&lt;シフト設定マスタ!$E$12,$AH188="キッチン"),"A",IF(AND(希望開始時刻マスタ!I188&gt;=シフト設定マスタ!$D$13,希望開始時刻マスタ!I188&lt;シフト設定マスタ!$E$13,$AH188="キッチン"),"B",IF(AND(希望開始時刻マスタ!I188&gt;=シフト設定マスタ!$D$14,希望開始時刻マスタ!I188&lt;シフト設定マスタ!$E$14,$AH188="ホール"),"C",IF(AND(希望開始時刻マスタ!I188&gt;=シフト設定マスタ!$D$15,希望開始時刻マスタ!I188&lt;シフト設定マスタ!$E$15,$AH188="ホール"),"D",IF(希望開始時刻マスタ!I188="休み","休み","")))))</f>
        <v/>
      </c>
      <c r="J188" s="142" t="str">
        <f>IF(AND(希望開始時刻マスタ!J188&gt;=シフト設定マスタ!$D$12,希望開始時刻マスタ!J188&lt;シフト設定マスタ!$E$12,$AH188="キッチン"),"A",IF(AND(希望開始時刻マスタ!J188&gt;=シフト設定マスタ!$D$13,希望開始時刻マスタ!J188&lt;シフト設定マスタ!$E$13,$AH188="キッチン"),"B",IF(AND(希望開始時刻マスタ!J188&gt;=シフト設定マスタ!$D$14,希望開始時刻マスタ!J188&lt;シフト設定マスタ!$E$14,$AH188="ホール"),"C",IF(AND(希望開始時刻マスタ!J188&gt;=シフト設定マスタ!$D$15,希望開始時刻マスタ!J188&lt;シフト設定マスタ!$E$15,$AH188="ホール"),"D",IF(希望開始時刻マスタ!J188="休み","休み","")))))</f>
        <v/>
      </c>
      <c r="K188" s="142" t="str">
        <f>IF(AND(希望開始時刻マスタ!K188&gt;=シフト設定マスタ!$D$12,希望開始時刻マスタ!K188&lt;シフト設定マスタ!$E$12,$AH188="キッチン"),"A",IF(AND(希望開始時刻マスタ!K188&gt;=シフト設定マスタ!$D$13,希望開始時刻マスタ!K188&lt;シフト設定マスタ!$E$13,$AH188="キッチン"),"B",IF(AND(希望開始時刻マスタ!K188&gt;=シフト設定マスタ!$D$14,希望開始時刻マスタ!K188&lt;シフト設定マスタ!$E$14,$AH188="ホール"),"C",IF(AND(希望開始時刻マスタ!K188&gt;=シフト設定マスタ!$D$15,希望開始時刻マスタ!K188&lt;シフト設定マスタ!$E$15,$AH188="ホール"),"D",IF(希望開始時刻マスタ!K188="休み","休み","")))))</f>
        <v/>
      </c>
      <c r="L188" s="142" t="str">
        <f>IF(AND(希望開始時刻マスタ!L188&gt;=シフト設定マスタ!$D$12,希望開始時刻マスタ!L188&lt;シフト設定マスタ!$E$12,$AH188="キッチン"),"A",IF(AND(希望開始時刻マスタ!L188&gt;=シフト設定マスタ!$D$13,希望開始時刻マスタ!L188&lt;シフト設定マスタ!$E$13,$AH188="キッチン"),"B",IF(AND(希望開始時刻マスタ!L188&gt;=シフト設定マスタ!$D$14,希望開始時刻マスタ!L188&lt;シフト設定マスタ!$E$14,$AH188="ホール"),"C",IF(AND(希望開始時刻マスタ!L188&gt;=シフト設定マスタ!$D$15,希望開始時刻マスタ!L188&lt;シフト設定マスタ!$E$15,$AH188="ホール"),"D",IF(希望開始時刻マスタ!L188="休み","休み","")))))</f>
        <v/>
      </c>
      <c r="M188" s="142" t="str">
        <f>IF(AND(希望開始時刻マスタ!M188&gt;=シフト設定マスタ!$D$12,希望開始時刻マスタ!M188&lt;シフト設定マスタ!$E$12,$AH188="キッチン"),"A",IF(AND(希望開始時刻マスタ!M188&gt;=シフト設定マスタ!$D$13,希望開始時刻マスタ!M188&lt;シフト設定マスタ!$E$13,$AH188="キッチン"),"B",IF(AND(希望開始時刻マスタ!M188&gt;=シフト設定マスタ!$D$14,希望開始時刻マスタ!M188&lt;シフト設定マスタ!$E$14,$AH188="ホール"),"C",IF(AND(希望開始時刻マスタ!M188&gt;=シフト設定マスタ!$D$15,希望開始時刻マスタ!M188&lt;シフト設定マスタ!$E$15,$AH188="ホール"),"D",IF(希望開始時刻マスタ!M188="休み","休み","")))))</f>
        <v/>
      </c>
      <c r="N188" s="142" t="str">
        <f>IF(AND(希望開始時刻マスタ!N188&gt;=シフト設定マスタ!$D$12,希望開始時刻マスタ!N188&lt;シフト設定マスタ!$E$12,$AH188="キッチン"),"A",IF(AND(希望開始時刻マスタ!N188&gt;=シフト設定マスタ!$D$13,希望開始時刻マスタ!N188&lt;シフト設定マスタ!$E$13,$AH188="キッチン"),"B",IF(AND(希望開始時刻マスタ!N188&gt;=シフト設定マスタ!$D$14,希望開始時刻マスタ!N188&lt;シフト設定マスタ!$E$14,$AH188="ホール"),"C",IF(AND(希望開始時刻マスタ!N188&gt;=シフト設定マスタ!$D$15,希望開始時刻マスタ!N188&lt;シフト設定マスタ!$E$15,$AH188="ホール"),"D",IF(希望開始時刻マスタ!N188="休み","休み","")))))</f>
        <v/>
      </c>
      <c r="O188" s="142" t="str">
        <f>IF(AND(希望開始時刻マスタ!O188&gt;=シフト設定マスタ!$D$12,希望開始時刻マスタ!O188&lt;シフト設定マスタ!$E$12,$AH188="キッチン"),"A",IF(AND(希望開始時刻マスタ!O188&gt;=シフト設定マスタ!$D$13,希望開始時刻マスタ!O188&lt;シフト設定マスタ!$E$13,$AH188="キッチン"),"B",IF(AND(希望開始時刻マスタ!O188&gt;=シフト設定マスタ!$D$14,希望開始時刻マスタ!O188&lt;シフト設定マスタ!$E$14,$AH188="ホール"),"C",IF(AND(希望開始時刻マスタ!O188&gt;=シフト設定マスタ!$D$15,希望開始時刻マスタ!O188&lt;シフト設定マスタ!$E$15,$AH188="ホール"),"D",IF(希望開始時刻マスタ!O188="休み","休み","")))))</f>
        <v/>
      </c>
      <c r="P188" s="142" t="str">
        <f>IF(AND(希望開始時刻マスタ!P188&gt;=シフト設定マスタ!$D$12,希望開始時刻マスタ!P188&lt;シフト設定マスタ!$E$12,$AH188="キッチン"),"A",IF(AND(希望開始時刻マスタ!P188&gt;=シフト設定マスタ!$D$13,希望開始時刻マスタ!P188&lt;シフト設定マスタ!$E$13,$AH188="キッチン"),"B",IF(AND(希望開始時刻マスタ!P188&gt;=シフト設定マスタ!$D$14,希望開始時刻マスタ!P188&lt;シフト設定マスタ!$E$14,$AH188="ホール"),"C",IF(AND(希望開始時刻マスタ!P188&gt;=シフト設定マスタ!$D$15,希望開始時刻マスタ!P188&lt;シフト設定マスタ!$E$15,$AH188="ホール"),"D",IF(希望開始時刻マスタ!P188="休み","休み","")))))</f>
        <v/>
      </c>
      <c r="Q188" s="142" t="str">
        <f>IF(AND(希望開始時刻マスタ!Q188&gt;=シフト設定マスタ!$D$12,希望開始時刻マスタ!Q188&lt;シフト設定マスタ!$E$12,$AH188="キッチン"),"A",IF(AND(希望開始時刻マスタ!Q188&gt;=シフト設定マスタ!$D$13,希望開始時刻マスタ!Q188&lt;シフト設定マスタ!$E$13,$AH188="キッチン"),"B",IF(AND(希望開始時刻マスタ!Q188&gt;=シフト設定マスタ!$D$14,希望開始時刻マスタ!Q188&lt;シフト設定マスタ!$E$14,$AH188="ホール"),"C",IF(AND(希望開始時刻マスタ!Q188&gt;=シフト設定マスタ!$D$15,希望開始時刻マスタ!Q188&lt;シフト設定マスタ!$E$15,$AH188="ホール"),"D",IF(希望開始時刻マスタ!Q188="休み","休み","")))))</f>
        <v/>
      </c>
      <c r="R188" s="142" t="str">
        <f>IF(AND(希望開始時刻マスタ!R188&gt;=シフト設定マスタ!$D$12,希望開始時刻マスタ!R188&lt;シフト設定マスタ!$E$12,$AH188="キッチン"),"A",IF(AND(希望開始時刻マスタ!R188&gt;=シフト設定マスタ!$D$13,希望開始時刻マスタ!R188&lt;シフト設定マスタ!$E$13,$AH188="キッチン"),"B",IF(AND(希望開始時刻マスタ!R188&gt;=シフト設定マスタ!$D$14,希望開始時刻マスタ!R188&lt;シフト設定マスタ!$E$14,$AH188="ホール"),"C",IF(AND(希望開始時刻マスタ!R188&gt;=シフト設定マスタ!$D$15,希望開始時刻マスタ!R188&lt;シフト設定マスタ!$E$15,$AH188="ホール"),"D",IF(希望開始時刻マスタ!R188="休み","休み","")))))</f>
        <v/>
      </c>
      <c r="S188" s="142" t="str">
        <f>IF(AND(希望開始時刻マスタ!S188&gt;=シフト設定マスタ!$D$12,希望開始時刻マスタ!S188&lt;シフト設定マスタ!$E$12,$AH188="キッチン"),"A",IF(AND(希望開始時刻マスタ!S188&gt;=シフト設定マスタ!$D$13,希望開始時刻マスタ!S188&lt;シフト設定マスタ!$E$13,$AH188="キッチン"),"B",IF(AND(希望開始時刻マスタ!S188&gt;=シフト設定マスタ!$D$14,希望開始時刻マスタ!S188&lt;シフト設定マスタ!$E$14,$AH188="ホール"),"C",IF(AND(希望開始時刻マスタ!S188&gt;=シフト設定マスタ!$D$15,希望開始時刻マスタ!S188&lt;シフト設定マスタ!$E$15,$AH188="ホール"),"D",IF(希望開始時刻マスタ!S188="休み","休み","")))))</f>
        <v/>
      </c>
      <c r="T188" s="142" t="str">
        <f>IF(AND(希望開始時刻マスタ!T188&gt;=シフト設定マスタ!$D$12,希望開始時刻マスタ!T188&lt;シフト設定マスタ!$E$12,$AH188="キッチン"),"A",IF(AND(希望開始時刻マスタ!T188&gt;=シフト設定マスタ!$D$13,希望開始時刻マスタ!T188&lt;シフト設定マスタ!$E$13,$AH188="キッチン"),"B",IF(AND(希望開始時刻マスタ!T188&gt;=シフト設定マスタ!$D$14,希望開始時刻マスタ!T188&lt;シフト設定マスタ!$E$14,$AH188="ホール"),"C",IF(AND(希望開始時刻マスタ!T188&gt;=シフト設定マスタ!$D$15,希望開始時刻マスタ!T188&lt;シフト設定マスタ!$E$15,$AH188="ホール"),"D",IF(希望開始時刻マスタ!T188="休み","休み","")))))</f>
        <v/>
      </c>
      <c r="U188" s="142" t="str">
        <f>IF(AND(希望開始時刻マスタ!U188&gt;=シフト設定マスタ!$D$12,希望開始時刻マスタ!U188&lt;シフト設定マスタ!$E$12,$AH188="キッチン"),"A",IF(AND(希望開始時刻マスタ!U188&gt;=シフト設定マスタ!$D$13,希望開始時刻マスタ!U188&lt;シフト設定マスタ!$E$13,$AH188="キッチン"),"B",IF(AND(希望開始時刻マスタ!U188&gt;=シフト設定マスタ!$D$14,希望開始時刻マスタ!U188&lt;シフト設定マスタ!$E$14,$AH188="ホール"),"C",IF(AND(希望開始時刻マスタ!U188&gt;=シフト設定マスタ!$D$15,希望開始時刻マスタ!U188&lt;シフト設定マスタ!$E$15,$AH188="ホール"),"D",IF(希望開始時刻マスタ!U188="休み","休み","")))))</f>
        <v/>
      </c>
      <c r="V188" s="142" t="str">
        <f>IF(AND(希望開始時刻マスタ!V188&gt;=シフト設定マスタ!$D$12,希望開始時刻マスタ!V188&lt;シフト設定マスタ!$E$12,$AH188="キッチン"),"A",IF(AND(希望開始時刻マスタ!V188&gt;=シフト設定マスタ!$D$13,希望開始時刻マスタ!V188&lt;シフト設定マスタ!$E$13,$AH188="キッチン"),"B",IF(AND(希望開始時刻マスタ!V188&gt;=シフト設定マスタ!$D$14,希望開始時刻マスタ!V188&lt;シフト設定マスタ!$E$14,$AH188="ホール"),"C",IF(AND(希望開始時刻マスタ!V188&gt;=シフト設定マスタ!$D$15,希望開始時刻マスタ!V188&lt;シフト設定マスタ!$E$15,$AH188="ホール"),"D",IF(希望開始時刻マスタ!V188="休み","休み","")))))</f>
        <v/>
      </c>
      <c r="W188" s="142" t="str">
        <f>IF(AND(希望開始時刻マスタ!W188&gt;=シフト設定マスタ!$D$12,希望開始時刻マスタ!W188&lt;シフト設定マスタ!$E$12,$AH188="キッチン"),"A",IF(AND(希望開始時刻マスタ!W188&gt;=シフト設定マスタ!$D$13,希望開始時刻マスタ!W188&lt;シフト設定マスタ!$E$13,$AH188="キッチン"),"B",IF(AND(希望開始時刻マスタ!W188&gt;=シフト設定マスタ!$D$14,希望開始時刻マスタ!W188&lt;シフト設定マスタ!$E$14,$AH188="ホール"),"C",IF(AND(希望開始時刻マスタ!W188&gt;=シフト設定マスタ!$D$15,希望開始時刻マスタ!W188&lt;シフト設定マスタ!$E$15,$AH188="ホール"),"D",IF(希望開始時刻マスタ!W188="休み","休み","")))))</f>
        <v/>
      </c>
      <c r="X188" s="142" t="str">
        <f>IF(AND(希望開始時刻マスタ!X188&gt;=シフト設定マスタ!$D$12,希望開始時刻マスタ!X188&lt;シフト設定マスタ!$E$12,$AH188="キッチン"),"A",IF(AND(希望開始時刻マスタ!X188&gt;=シフト設定マスタ!$D$13,希望開始時刻マスタ!X188&lt;シフト設定マスタ!$E$13,$AH188="キッチン"),"B",IF(AND(希望開始時刻マスタ!X188&gt;=シフト設定マスタ!$D$14,希望開始時刻マスタ!X188&lt;シフト設定マスタ!$E$14,$AH188="ホール"),"C",IF(AND(希望開始時刻マスタ!X188&gt;=シフト設定マスタ!$D$15,希望開始時刻マスタ!X188&lt;シフト設定マスタ!$E$15,$AH188="ホール"),"D",IF(希望開始時刻マスタ!X188="休み","休み","")))))</f>
        <v/>
      </c>
      <c r="Y188" s="142" t="str">
        <f>IF(AND(希望開始時刻マスタ!Y188&gt;=シフト設定マスタ!$D$12,希望開始時刻マスタ!Y188&lt;シフト設定マスタ!$E$12,$AH188="キッチン"),"A",IF(AND(希望開始時刻マスタ!Y188&gt;=シフト設定マスタ!$D$13,希望開始時刻マスタ!Y188&lt;シフト設定マスタ!$E$13,$AH188="キッチン"),"B",IF(AND(希望開始時刻マスタ!Y188&gt;=シフト設定マスタ!$D$14,希望開始時刻マスタ!Y188&lt;シフト設定マスタ!$E$14,$AH188="ホール"),"C",IF(AND(希望開始時刻マスタ!Y188&gt;=シフト設定マスタ!$D$15,希望開始時刻マスタ!Y188&lt;シフト設定マスタ!$E$15,$AH188="ホール"),"D",IF(希望開始時刻マスタ!Y188="休み","休み","")))))</f>
        <v/>
      </c>
      <c r="Z188" s="142" t="str">
        <f>IF(AND(希望開始時刻マスタ!Z188&gt;=シフト設定マスタ!$D$12,希望開始時刻マスタ!Z188&lt;シフト設定マスタ!$E$12,$AH188="キッチン"),"A",IF(AND(希望開始時刻マスタ!Z188&gt;=シフト設定マスタ!$D$13,希望開始時刻マスタ!Z188&lt;シフト設定マスタ!$E$13,$AH188="キッチン"),"B",IF(AND(希望開始時刻マスタ!Z188&gt;=シフト設定マスタ!$D$14,希望開始時刻マスタ!Z188&lt;シフト設定マスタ!$E$14,$AH188="ホール"),"C",IF(AND(希望開始時刻マスタ!Z188&gt;=シフト設定マスタ!$D$15,希望開始時刻マスタ!Z188&lt;シフト設定マスタ!$E$15,$AH188="ホール"),"D",IF(希望開始時刻マスタ!Z188="休み","休み","")))))</f>
        <v/>
      </c>
      <c r="AA188" s="142" t="str">
        <f>IF(AND(希望開始時刻マスタ!AA188&gt;=シフト設定マスタ!$D$12,希望開始時刻マスタ!AA188&lt;シフト設定マスタ!$E$12,$AH188="キッチン"),"A",IF(AND(希望開始時刻マスタ!AA188&gt;=シフト設定マスタ!$D$13,希望開始時刻マスタ!AA188&lt;シフト設定マスタ!$E$13,$AH188="キッチン"),"B",IF(AND(希望開始時刻マスタ!AA188&gt;=シフト設定マスタ!$D$14,希望開始時刻マスタ!AA188&lt;シフト設定マスタ!$E$14,$AH188="ホール"),"C",IF(AND(希望開始時刻マスタ!AA188&gt;=シフト設定マスタ!$D$15,希望開始時刻マスタ!AA188&lt;シフト設定マスタ!$E$15,$AH188="ホール"),"D",IF(希望開始時刻マスタ!AA188="休み","休み","")))))</f>
        <v/>
      </c>
      <c r="AB188" s="142" t="str">
        <f>IF(AND(希望開始時刻マスタ!AB188&gt;=シフト設定マスタ!$D$12,希望開始時刻マスタ!AB188&lt;シフト設定マスタ!$E$12,$AH188="キッチン"),"A",IF(AND(希望開始時刻マスタ!AB188&gt;=シフト設定マスタ!$D$13,希望開始時刻マスタ!AB188&lt;シフト設定マスタ!$E$13,$AH188="キッチン"),"B",IF(AND(希望開始時刻マスタ!AB188&gt;=シフト設定マスタ!$D$14,希望開始時刻マスタ!AB188&lt;シフト設定マスタ!$E$14,$AH188="ホール"),"C",IF(AND(希望開始時刻マスタ!AB188&gt;=シフト設定マスタ!$D$15,希望開始時刻マスタ!AB188&lt;シフト設定マスタ!$E$15,$AH188="ホール"),"D",IF(希望開始時刻マスタ!AB188="休み","休み","")))))</f>
        <v/>
      </c>
      <c r="AC188" s="142" t="str">
        <f>IF(AND(希望開始時刻マスタ!AC188&gt;=シフト設定マスタ!$D$12,希望開始時刻マスタ!AC188&lt;シフト設定マスタ!$E$12,$AH188="キッチン"),"A",IF(AND(希望開始時刻マスタ!AC188&gt;=シフト設定マスタ!$D$13,希望開始時刻マスタ!AC188&lt;シフト設定マスタ!$E$13,$AH188="キッチン"),"B",IF(AND(希望開始時刻マスタ!AC188&gt;=シフト設定マスタ!$D$14,希望開始時刻マスタ!AC188&lt;シフト設定マスタ!$E$14,$AH188="ホール"),"C",IF(AND(希望開始時刻マスタ!AC188&gt;=シフト設定マスタ!$D$15,希望開始時刻マスタ!AC188&lt;シフト設定マスタ!$E$15,$AH188="ホール"),"D",IF(希望開始時刻マスタ!AC188="休み","休み","")))))</f>
        <v/>
      </c>
      <c r="AD188" s="142" t="str">
        <f>IF(AND(希望開始時刻マスタ!AD188&gt;=シフト設定マスタ!$D$12,希望開始時刻マスタ!AD188&lt;シフト設定マスタ!$E$12,$AH188="キッチン"),"A",IF(AND(希望開始時刻マスタ!AD188&gt;=シフト設定マスタ!$D$13,希望開始時刻マスタ!AD188&lt;シフト設定マスタ!$E$13,$AH188="キッチン"),"B",IF(AND(希望開始時刻マスタ!AD188&gt;=シフト設定マスタ!$D$14,希望開始時刻マスタ!AD188&lt;シフト設定マスタ!$E$14,$AH188="ホール"),"C",IF(AND(希望開始時刻マスタ!AD188&gt;=シフト設定マスタ!$D$15,希望開始時刻マスタ!AD188&lt;シフト設定マスタ!$E$15,$AH188="ホール"),"D",IF(希望開始時刻マスタ!AD188="休み","休み","")))))</f>
        <v/>
      </c>
      <c r="AE188" s="142" t="str">
        <f>IF(AND(希望開始時刻マスタ!AE188&gt;=シフト設定マスタ!$D$12,希望開始時刻マスタ!AE188&lt;シフト設定マスタ!$E$12,$AH188="キッチン"),"A",IF(AND(希望開始時刻マスタ!AE188&gt;=シフト設定マスタ!$D$13,希望開始時刻マスタ!AE188&lt;シフト設定マスタ!$E$13,$AH188="キッチン"),"B",IF(AND(希望開始時刻マスタ!AE188&gt;=シフト設定マスタ!$D$14,希望開始時刻マスタ!AE188&lt;シフト設定マスタ!$E$14,$AH188="ホール"),"C",IF(AND(希望開始時刻マスタ!AE188&gt;=シフト設定マスタ!$D$15,希望開始時刻マスタ!AE188&lt;シフト設定マスタ!$E$15,$AH188="ホール"),"D",IF(希望開始時刻マスタ!AE188="休み","休み","")))))</f>
        <v/>
      </c>
      <c r="AF188" s="142" t="str">
        <f>IF(AND(希望開始時刻マスタ!AF188&gt;=シフト設定マスタ!$D$12,希望開始時刻マスタ!AF188&lt;シフト設定マスタ!$E$12,$AH188="キッチン"),"A",IF(AND(希望開始時刻マスタ!AF188&gt;=シフト設定マスタ!$D$13,希望開始時刻マスタ!AF188&lt;シフト設定マスタ!$E$13,$AH188="キッチン"),"B",IF(AND(希望開始時刻マスタ!AF188&gt;=シフト設定マスタ!$D$14,希望開始時刻マスタ!AF188&lt;シフト設定マスタ!$E$14,$AH188="ホール"),"C",IF(AND(希望開始時刻マスタ!AF188&gt;=シフト設定マスタ!$D$15,希望開始時刻マスタ!AF188&lt;シフト設定マスタ!$E$15,$AH188="ホール"),"D",IF(希望開始時刻マスタ!AF188="休み","休み","")))))</f>
        <v/>
      </c>
      <c r="AG188" s="142" t="str">
        <f>IF(AND(希望開始時刻マスタ!AG188&gt;=シフト設定マスタ!$D$12,希望開始時刻マスタ!AG188&lt;シフト設定マスタ!$E$12,$AH188="キッチン"),"A",IF(AND(希望開始時刻マスタ!AG188&gt;=シフト設定マスタ!$D$13,希望開始時刻マスタ!AG188&lt;シフト設定マスタ!$E$13,$AH188="キッチン"),"B",IF(AND(希望開始時刻マスタ!AG188&gt;=シフト設定マスタ!$D$14,希望開始時刻マスタ!AG188&lt;シフト設定マスタ!$E$14,$AH188="ホール"),"C",IF(AND(希望開始時刻マスタ!AG188&gt;=シフト設定マスタ!$D$15,希望開始時刻マスタ!AG188&lt;シフト設定マスタ!$E$15,$AH188="ホール"),"D",IF(希望開始時刻マスタ!AG188="休み","休み","")))))</f>
        <v/>
      </c>
      <c r="AH188" s="143">
        <f>スタッフマスタ!L28</f>
        <v>0</v>
      </c>
    </row>
    <row r="189" spans="2:34" x14ac:dyDescent="0.4">
      <c r="B189" s="17" t="s">
        <v>76</v>
      </c>
      <c r="C189" s="142" t="str">
        <f>IF(AND(希望開始時刻マスタ!C189&gt;=シフト設定マスタ!$D$12,希望開始時刻マスタ!C189&lt;シフト設定マスタ!$E$12,$AH189="キッチン"),"A",IF(AND(希望開始時刻マスタ!C189&gt;=シフト設定マスタ!$D$13,希望開始時刻マスタ!C189&lt;シフト設定マスタ!$E$13,$AH189="キッチン"),"B",IF(AND(希望開始時刻マスタ!C189&gt;=シフト設定マスタ!$D$14,希望開始時刻マスタ!C189&lt;シフト設定マスタ!$E$14,$AH189="ホール"),"C",IF(AND(希望開始時刻マスタ!C189&gt;=シフト設定マスタ!$D$15,希望開始時刻マスタ!C189&lt;シフト設定マスタ!$E$15,$AH189="ホール"),"D",IF(希望開始時刻マスタ!C189="休み","休み","")))))</f>
        <v/>
      </c>
      <c r="D189" s="142" t="str">
        <f>IF(AND(希望開始時刻マスタ!D189&gt;=シフト設定マスタ!$D$12,希望開始時刻マスタ!D189&lt;シフト設定マスタ!$E$12,$AH189="キッチン"),"A",IF(AND(希望開始時刻マスタ!D189&gt;=シフト設定マスタ!$D$13,希望開始時刻マスタ!D189&lt;シフト設定マスタ!$E$13,$AH189="キッチン"),"B",IF(AND(希望開始時刻マスタ!D189&gt;=シフト設定マスタ!$D$14,希望開始時刻マスタ!D189&lt;シフト設定マスタ!$E$14,$AH189="ホール"),"C",IF(AND(希望開始時刻マスタ!D189&gt;=シフト設定マスタ!$D$15,希望開始時刻マスタ!D189&lt;シフト設定マスタ!$E$15,$AH189="ホール"),"D",IF(希望開始時刻マスタ!D189="休み","休み","")))))</f>
        <v/>
      </c>
      <c r="E189" s="142" t="str">
        <f>IF(AND(希望開始時刻マスタ!E189&gt;=シフト設定マスタ!$D$12,希望開始時刻マスタ!E189&lt;シフト設定マスタ!$E$12,$AH189="キッチン"),"A",IF(AND(希望開始時刻マスタ!E189&gt;=シフト設定マスタ!$D$13,希望開始時刻マスタ!E189&lt;シフト設定マスタ!$E$13,$AH189="キッチン"),"B",IF(AND(希望開始時刻マスタ!E189&gt;=シフト設定マスタ!$D$14,希望開始時刻マスタ!E189&lt;シフト設定マスタ!$E$14,$AH189="ホール"),"C",IF(AND(希望開始時刻マスタ!E189&gt;=シフト設定マスタ!$D$15,希望開始時刻マスタ!E189&lt;シフト設定マスタ!$E$15,$AH189="ホール"),"D",IF(希望開始時刻マスタ!E189="休み","休み","")))))</f>
        <v/>
      </c>
      <c r="F189" s="142" t="str">
        <f>IF(AND(希望開始時刻マスタ!F189&gt;=シフト設定マスタ!$D$12,希望開始時刻マスタ!F189&lt;シフト設定マスタ!$E$12,$AH189="キッチン"),"A",IF(AND(希望開始時刻マスタ!F189&gt;=シフト設定マスタ!$D$13,希望開始時刻マスタ!F189&lt;シフト設定マスタ!$E$13,$AH189="キッチン"),"B",IF(AND(希望開始時刻マスタ!F189&gt;=シフト設定マスタ!$D$14,希望開始時刻マスタ!F189&lt;シフト設定マスタ!$E$14,$AH189="ホール"),"C",IF(AND(希望開始時刻マスタ!F189&gt;=シフト設定マスタ!$D$15,希望開始時刻マスタ!F189&lt;シフト設定マスタ!$E$15,$AH189="ホール"),"D",IF(希望開始時刻マスタ!F189="休み","休み","")))))</f>
        <v/>
      </c>
      <c r="G189" s="142" t="str">
        <f>IF(AND(希望開始時刻マスタ!G189&gt;=シフト設定マスタ!$D$12,希望開始時刻マスタ!G189&lt;シフト設定マスタ!$E$12,$AH189="キッチン"),"A",IF(AND(希望開始時刻マスタ!G189&gt;=シフト設定マスタ!$D$13,希望開始時刻マスタ!G189&lt;シフト設定マスタ!$E$13,$AH189="キッチン"),"B",IF(AND(希望開始時刻マスタ!G189&gt;=シフト設定マスタ!$D$14,希望開始時刻マスタ!G189&lt;シフト設定マスタ!$E$14,$AH189="ホール"),"C",IF(AND(希望開始時刻マスタ!G189&gt;=シフト設定マスタ!$D$15,希望開始時刻マスタ!G189&lt;シフト設定マスタ!$E$15,$AH189="ホール"),"D",IF(希望開始時刻マスタ!G189="休み","休み","")))))</f>
        <v/>
      </c>
      <c r="H189" s="142" t="str">
        <f>IF(AND(希望開始時刻マスタ!H189&gt;=シフト設定マスタ!$D$12,希望開始時刻マスタ!H189&lt;シフト設定マスタ!$E$12,$AH189="キッチン"),"A",IF(AND(希望開始時刻マスタ!H189&gt;=シフト設定マスタ!$D$13,希望開始時刻マスタ!H189&lt;シフト設定マスタ!$E$13,$AH189="キッチン"),"B",IF(AND(希望開始時刻マスタ!H189&gt;=シフト設定マスタ!$D$14,希望開始時刻マスタ!H189&lt;シフト設定マスタ!$E$14,$AH189="ホール"),"C",IF(AND(希望開始時刻マスタ!H189&gt;=シフト設定マスタ!$D$15,希望開始時刻マスタ!H189&lt;シフト設定マスタ!$E$15,$AH189="ホール"),"D",IF(希望開始時刻マスタ!H189="休み","休み","")))))</f>
        <v/>
      </c>
      <c r="I189" s="142" t="str">
        <f>IF(AND(希望開始時刻マスタ!I189&gt;=シフト設定マスタ!$D$12,希望開始時刻マスタ!I189&lt;シフト設定マスタ!$E$12,$AH189="キッチン"),"A",IF(AND(希望開始時刻マスタ!I189&gt;=シフト設定マスタ!$D$13,希望開始時刻マスタ!I189&lt;シフト設定マスタ!$E$13,$AH189="キッチン"),"B",IF(AND(希望開始時刻マスタ!I189&gt;=シフト設定マスタ!$D$14,希望開始時刻マスタ!I189&lt;シフト設定マスタ!$E$14,$AH189="ホール"),"C",IF(AND(希望開始時刻マスタ!I189&gt;=シフト設定マスタ!$D$15,希望開始時刻マスタ!I189&lt;シフト設定マスタ!$E$15,$AH189="ホール"),"D",IF(希望開始時刻マスタ!I189="休み","休み","")))))</f>
        <v/>
      </c>
      <c r="J189" s="142" t="str">
        <f>IF(AND(希望開始時刻マスタ!J189&gt;=シフト設定マスタ!$D$12,希望開始時刻マスタ!J189&lt;シフト設定マスタ!$E$12,$AH189="キッチン"),"A",IF(AND(希望開始時刻マスタ!J189&gt;=シフト設定マスタ!$D$13,希望開始時刻マスタ!J189&lt;シフト設定マスタ!$E$13,$AH189="キッチン"),"B",IF(AND(希望開始時刻マスタ!J189&gt;=シフト設定マスタ!$D$14,希望開始時刻マスタ!J189&lt;シフト設定マスタ!$E$14,$AH189="ホール"),"C",IF(AND(希望開始時刻マスタ!J189&gt;=シフト設定マスタ!$D$15,希望開始時刻マスタ!J189&lt;シフト設定マスタ!$E$15,$AH189="ホール"),"D",IF(希望開始時刻マスタ!J189="休み","休み","")))))</f>
        <v/>
      </c>
      <c r="K189" s="142" t="str">
        <f>IF(AND(希望開始時刻マスタ!K189&gt;=シフト設定マスタ!$D$12,希望開始時刻マスタ!K189&lt;シフト設定マスタ!$E$12,$AH189="キッチン"),"A",IF(AND(希望開始時刻マスタ!K189&gt;=シフト設定マスタ!$D$13,希望開始時刻マスタ!K189&lt;シフト設定マスタ!$E$13,$AH189="キッチン"),"B",IF(AND(希望開始時刻マスタ!K189&gt;=シフト設定マスタ!$D$14,希望開始時刻マスタ!K189&lt;シフト設定マスタ!$E$14,$AH189="ホール"),"C",IF(AND(希望開始時刻マスタ!K189&gt;=シフト設定マスタ!$D$15,希望開始時刻マスタ!K189&lt;シフト設定マスタ!$E$15,$AH189="ホール"),"D",IF(希望開始時刻マスタ!K189="休み","休み","")))))</f>
        <v/>
      </c>
      <c r="L189" s="142" t="str">
        <f>IF(AND(希望開始時刻マスタ!L189&gt;=シフト設定マスタ!$D$12,希望開始時刻マスタ!L189&lt;シフト設定マスタ!$E$12,$AH189="キッチン"),"A",IF(AND(希望開始時刻マスタ!L189&gt;=シフト設定マスタ!$D$13,希望開始時刻マスタ!L189&lt;シフト設定マスタ!$E$13,$AH189="キッチン"),"B",IF(AND(希望開始時刻マスタ!L189&gt;=シフト設定マスタ!$D$14,希望開始時刻マスタ!L189&lt;シフト設定マスタ!$E$14,$AH189="ホール"),"C",IF(AND(希望開始時刻マスタ!L189&gt;=シフト設定マスタ!$D$15,希望開始時刻マスタ!L189&lt;シフト設定マスタ!$E$15,$AH189="ホール"),"D",IF(希望開始時刻マスタ!L189="休み","休み","")))))</f>
        <v/>
      </c>
      <c r="M189" s="142" t="str">
        <f>IF(AND(希望開始時刻マスタ!M189&gt;=シフト設定マスタ!$D$12,希望開始時刻マスタ!M189&lt;シフト設定マスタ!$E$12,$AH189="キッチン"),"A",IF(AND(希望開始時刻マスタ!M189&gt;=シフト設定マスタ!$D$13,希望開始時刻マスタ!M189&lt;シフト設定マスタ!$E$13,$AH189="キッチン"),"B",IF(AND(希望開始時刻マスタ!M189&gt;=シフト設定マスタ!$D$14,希望開始時刻マスタ!M189&lt;シフト設定マスタ!$E$14,$AH189="ホール"),"C",IF(AND(希望開始時刻マスタ!M189&gt;=シフト設定マスタ!$D$15,希望開始時刻マスタ!M189&lt;シフト設定マスタ!$E$15,$AH189="ホール"),"D",IF(希望開始時刻マスタ!M189="休み","休み","")))))</f>
        <v/>
      </c>
      <c r="N189" s="142" t="str">
        <f>IF(AND(希望開始時刻マスタ!N189&gt;=シフト設定マスタ!$D$12,希望開始時刻マスタ!N189&lt;シフト設定マスタ!$E$12,$AH189="キッチン"),"A",IF(AND(希望開始時刻マスタ!N189&gt;=シフト設定マスタ!$D$13,希望開始時刻マスタ!N189&lt;シフト設定マスタ!$E$13,$AH189="キッチン"),"B",IF(AND(希望開始時刻マスタ!N189&gt;=シフト設定マスタ!$D$14,希望開始時刻マスタ!N189&lt;シフト設定マスタ!$E$14,$AH189="ホール"),"C",IF(AND(希望開始時刻マスタ!N189&gt;=シフト設定マスタ!$D$15,希望開始時刻マスタ!N189&lt;シフト設定マスタ!$E$15,$AH189="ホール"),"D",IF(希望開始時刻マスタ!N189="休み","休み","")))))</f>
        <v/>
      </c>
      <c r="O189" s="142" t="str">
        <f>IF(AND(希望開始時刻マスタ!O189&gt;=シフト設定マスタ!$D$12,希望開始時刻マスタ!O189&lt;シフト設定マスタ!$E$12,$AH189="キッチン"),"A",IF(AND(希望開始時刻マスタ!O189&gt;=シフト設定マスタ!$D$13,希望開始時刻マスタ!O189&lt;シフト設定マスタ!$E$13,$AH189="キッチン"),"B",IF(AND(希望開始時刻マスタ!O189&gt;=シフト設定マスタ!$D$14,希望開始時刻マスタ!O189&lt;シフト設定マスタ!$E$14,$AH189="ホール"),"C",IF(AND(希望開始時刻マスタ!O189&gt;=シフト設定マスタ!$D$15,希望開始時刻マスタ!O189&lt;シフト設定マスタ!$E$15,$AH189="ホール"),"D",IF(希望開始時刻マスタ!O189="休み","休み","")))))</f>
        <v/>
      </c>
      <c r="P189" s="142" t="str">
        <f>IF(AND(希望開始時刻マスタ!P189&gt;=シフト設定マスタ!$D$12,希望開始時刻マスタ!P189&lt;シフト設定マスタ!$E$12,$AH189="キッチン"),"A",IF(AND(希望開始時刻マスタ!P189&gt;=シフト設定マスタ!$D$13,希望開始時刻マスタ!P189&lt;シフト設定マスタ!$E$13,$AH189="キッチン"),"B",IF(AND(希望開始時刻マスタ!P189&gt;=シフト設定マスタ!$D$14,希望開始時刻マスタ!P189&lt;シフト設定マスタ!$E$14,$AH189="ホール"),"C",IF(AND(希望開始時刻マスタ!P189&gt;=シフト設定マスタ!$D$15,希望開始時刻マスタ!P189&lt;シフト設定マスタ!$E$15,$AH189="ホール"),"D",IF(希望開始時刻マスタ!P189="休み","休み","")))))</f>
        <v/>
      </c>
      <c r="Q189" s="142" t="str">
        <f>IF(AND(希望開始時刻マスタ!Q189&gt;=シフト設定マスタ!$D$12,希望開始時刻マスタ!Q189&lt;シフト設定マスタ!$E$12,$AH189="キッチン"),"A",IF(AND(希望開始時刻マスタ!Q189&gt;=シフト設定マスタ!$D$13,希望開始時刻マスタ!Q189&lt;シフト設定マスタ!$E$13,$AH189="キッチン"),"B",IF(AND(希望開始時刻マスタ!Q189&gt;=シフト設定マスタ!$D$14,希望開始時刻マスタ!Q189&lt;シフト設定マスタ!$E$14,$AH189="ホール"),"C",IF(AND(希望開始時刻マスタ!Q189&gt;=シフト設定マスタ!$D$15,希望開始時刻マスタ!Q189&lt;シフト設定マスタ!$E$15,$AH189="ホール"),"D",IF(希望開始時刻マスタ!Q189="休み","休み","")))))</f>
        <v/>
      </c>
      <c r="R189" s="142" t="str">
        <f>IF(AND(希望開始時刻マスタ!R189&gt;=シフト設定マスタ!$D$12,希望開始時刻マスタ!R189&lt;シフト設定マスタ!$E$12,$AH189="キッチン"),"A",IF(AND(希望開始時刻マスタ!R189&gt;=シフト設定マスタ!$D$13,希望開始時刻マスタ!R189&lt;シフト設定マスタ!$E$13,$AH189="キッチン"),"B",IF(AND(希望開始時刻マスタ!R189&gt;=シフト設定マスタ!$D$14,希望開始時刻マスタ!R189&lt;シフト設定マスタ!$E$14,$AH189="ホール"),"C",IF(AND(希望開始時刻マスタ!R189&gt;=シフト設定マスタ!$D$15,希望開始時刻マスタ!R189&lt;シフト設定マスタ!$E$15,$AH189="ホール"),"D",IF(希望開始時刻マスタ!R189="休み","休み","")))))</f>
        <v/>
      </c>
      <c r="S189" s="142" t="str">
        <f>IF(AND(希望開始時刻マスタ!S189&gt;=シフト設定マスタ!$D$12,希望開始時刻マスタ!S189&lt;シフト設定マスタ!$E$12,$AH189="キッチン"),"A",IF(AND(希望開始時刻マスタ!S189&gt;=シフト設定マスタ!$D$13,希望開始時刻マスタ!S189&lt;シフト設定マスタ!$E$13,$AH189="キッチン"),"B",IF(AND(希望開始時刻マスタ!S189&gt;=シフト設定マスタ!$D$14,希望開始時刻マスタ!S189&lt;シフト設定マスタ!$E$14,$AH189="ホール"),"C",IF(AND(希望開始時刻マスタ!S189&gt;=シフト設定マスタ!$D$15,希望開始時刻マスタ!S189&lt;シフト設定マスタ!$E$15,$AH189="ホール"),"D",IF(希望開始時刻マスタ!S189="休み","休み","")))))</f>
        <v/>
      </c>
      <c r="T189" s="142" t="str">
        <f>IF(AND(希望開始時刻マスタ!T189&gt;=シフト設定マスタ!$D$12,希望開始時刻マスタ!T189&lt;シフト設定マスタ!$E$12,$AH189="キッチン"),"A",IF(AND(希望開始時刻マスタ!T189&gt;=シフト設定マスタ!$D$13,希望開始時刻マスタ!T189&lt;シフト設定マスタ!$E$13,$AH189="キッチン"),"B",IF(AND(希望開始時刻マスタ!T189&gt;=シフト設定マスタ!$D$14,希望開始時刻マスタ!T189&lt;シフト設定マスタ!$E$14,$AH189="ホール"),"C",IF(AND(希望開始時刻マスタ!T189&gt;=シフト設定マスタ!$D$15,希望開始時刻マスタ!T189&lt;シフト設定マスタ!$E$15,$AH189="ホール"),"D",IF(希望開始時刻マスタ!T189="休み","休み","")))))</f>
        <v/>
      </c>
      <c r="U189" s="142" t="str">
        <f>IF(AND(希望開始時刻マスタ!U189&gt;=シフト設定マスタ!$D$12,希望開始時刻マスタ!U189&lt;シフト設定マスタ!$E$12,$AH189="キッチン"),"A",IF(AND(希望開始時刻マスタ!U189&gt;=シフト設定マスタ!$D$13,希望開始時刻マスタ!U189&lt;シフト設定マスタ!$E$13,$AH189="キッチン"),"B",IF(AND(希望開始時刻マスタ!U189&gt;=シフト設定マスタ!$D$14,希望開始時刻マスタ!U189&lt;シフト設定マスタ!$E$14,$AH189="ホール"),"C",IF(AND(希望開始時刻マスタ!U189&gt;=シフト設定マスタ!$D$15,希望開始時刻マスタ!U189&lt;シフト設定マスタ!$E$15,$AH189="ホール"),"D",IF(希望開始時刻マスタ!U189="休み","休み","")))))</f>
        <v/>
      </c>
      <c r="V189" s="142" t="str">
        <f>IF(AND(希望開始時刻マスタ!V189&gt;=シフト設定マスタ!$D$12,希望開始時刻マスタ!V189&lt;シフト設定マスタ!$E$12,$AH189="キッチン"),"A",IF(AND(希望開始時刻マスタ!V189&gt;=シフト設定マスタ!$D$13,希望開始時刻マスタ!V189&lt;シフト設定マスタ!$E$13,$AH189="キッチン"),"B",IF(AND(希望開始時刻マスタ!V189&gt;=シフト設定マスタ!$D$14,希望開始時刻マスタ!V189&lt;シフト設定マスタ!$E$14,$AH189="ホール"),"C",IF(AND(希望開始時刻マスタ!V189&gt;=シフト設定マスタ!$D$15,希望開始時刻マスタ!V189&lt;シフト設定マスタ!$E$15,$AH189="ホール"),"D",IF(希望開始時刻マスタ!V189="休み","休み","")))))</f>
        <v/>
      </c>
      <c r="W189" s="142" t="str">
        <f>IF(AND(希望開始時刻マスタ!W189&gt;=シフト設定マスタ!$D$12,希望開始時刻マスタ!W189&lt;シフト設定マスタ!$E$12,$AH189="キッチン"),"A",IF(AND(希望開始時刻マスタ!W189&gt;=シフト設定マスタ!$D$13,希望開始時刻マスタ!W189&lt;シフト設定マスタ!$E$13,$AH189="キッチン"),"B",IF(AND(希望開始時刻マスタ!W189&gt;=シフト設定マスタ!$D$14,希望開始時刻マスタ!W189&lt;シフト設定マスタ!$E$14,$AH189="ホール"),"C",IF(AND(希望開始時刻マスタ!W189&gt;=シフト設定マスタ!$D$15,希望開始時刻マスタ!W189&lt;シフト設定マスタ!$E$15,$AH189="ホール"),"D",IF(希望開始時刻マスタ!W189="休み","休み","")))))</f>
        <v/>
      </c>
      <c r="X189" s="142" t="str">
        <f>IF(AND(希望開始時刻マスタ!X189&gt;=シフト設定マスタ!$D$12,希望開始時刻マスタ!X189&lt;シフト設定マスタ!$E$12,$AH189="キッチン"),"A",IF(AND(希望開始時刻マスタ!X189&gt;=シフト設定マスタ!$D$13,希望開始時刻マスタ!X189&lt;シフト設定マスタ!$E$13,$AH189="キッチン"),"B",IF(AND(希望開始時刻マスタ!X189&gt;=シフト設定マスタ!$D$14,希望開始時刻マスタ!X189&lt;シフト設定マスタ!$E$14,$AH189="ホール"),"C",IF(AND(希望開始時刻マスタ!X189&gt;=シフト設定マスタ!$D$15,希望開始時刻マスタ!X189&lt;シフト設定マスタ!$E$15,$AH189="ホール"),"D",IF(希望開始時刻マスタ!X189="休み","休み","")))))</f>
        <v/>
      </c>
      <c r="Y189" s="142" t="str">
        <f>IF(AND(希望開始時刻マスタ!Y189&gt;=シフト設定マスタ!$D$12,希望開始時刻マスタ!Y189&lt;シフト設定マスタ!$E$12,$AH189="キッチン"),"A",IF(AND(希望開始時刻マスタ!Y189&gt;=シフト設定マスタ!$D$13,希望開始時刻マスタ!Y189&lt;シフト設定マスタ!$E$13,$AH189="キッチン"),"B",IF(AND(希望開始時刻マスタ!Y189&gt;=シフト設定マスタ!$D$14,希望開始時刻マスタ!Y189&lt;シフト設定マスタ!$E$14,$AH189="ホール"),"C",IF(AND(希望開始時刻マスタ!Y189&gt;=シフト設定マスタ!$D$15,希望開始時刻マスタ!Y189&lt;シフト設定マスタ!$E$15,$AH189="ホール"),"D",IF(希望開始時刻マスタ!Y189="休み","休み","")))))</f>
        <v/>
      </c>
      <c r="Z189" s="142" t="str">
        <f>IF(AND(希望開始時刻マスタ!Z189&gt;=シフト設定マスタ!$D$12,希望開始時刻マスタ!Z189&lt;シフト設定マスタ!$E$12,$AH189="キッチン"),"A",IF(AND(希望開始時刻マスタ!Z189&gt;=シフト設定マスタ!$D$13,希望開始時刻マスタ!Z189&lt;シフト設定マスタ!$E$13,$AH189="キッチン"),"B",IF(AND(希望開始時刻マスタ!Z189&gt;=シフト設定マスタ!$D$14,希望開始時刻マスタ!Z189&lt;シフト設定マスタ!$E$14,$AH189="ホール"),"C",IF(AND(希望開始時刻マスタ!Z189&gt;=シフト設定マスタ!$D$15,希望開始時刻マスタ!Z189&lt;シフト設定マスタ!$E$15,$AH189="ホール"),"D",IF(希望開始時刻マスタ!Z189="休み","休み","")))))</f>
        <v/>
      </c>
      <c r="AA189" s="142" t="str">
        <f>IF(AND(希望開始時刻マスタ!AA189&gt;=シフト設定マスタ!$D$12,希望開始時刻マスタ!AA189&lt;シフト設定マスタ!$E$12,$AH189="キッチン"),"A",IF(AND(希望開始時刻マスタ!AA189&gt;=シフト設定マスタ!$D$13,希望開始時刻マスタ!AA189&lt;シフト設定マスタ!$E$13,$AH189="キッチン"),"B",IF(AND(希望開始時刻マスタ!AA189&gt;=シフト設定マスタ!$D$14,希望開始時刻マスタ!AA189&lt;シフト設定マスタ!$E$14,$AH189="ホール"),"C",IF(AND(希望開始時刻マスタ!AA189&gt;=シフト設定マスタ!$D$15,希望開始時刻マスタ!AA189&lt;シフト設定マスタ!$E$15,$AH189="ホール"),"D",IF(希望開始時刻マスタ!AA189="休み","休み","")))))</f>
        <v/>
      </c>
      <c r="AB189" s="142" t="str">
        <f>IF(AND(希望開始時刻マスタ!AB189&gt;=シフト設定マスタ!$D$12,希望開始時刻マスタ!AB189&lt;シフト設定マスタ!$E$12,$AH189="キッチン"),"A",IF(AND(希望開始時刻マスタ!AB189&gt;=シフト設定マスタ!$D$13,希望開始時刻マスタ!AB189&lt;シフト設定マスタ!$E$13,$AH189="キッチン"),"B",IF(AND(希望開始時刻マスタ!AB189&gt;=シフト設定マスタ!$D$14,希望開始時刻マスタ!AB189&lt;シフト設定マスタ!$E$14,$AH189="ホール"),"C",IF(AND(希望開始時刻マスタ!AB189&gt;=シフト設定マスタ!$D$15,希望開始時刻マスタ!AB189&lt;シフト設定マスタ!$E$15,$AH189="ホール"),"D",IF(希望開始時刻マスタ!AB189="休み","休み","")))))</f>
        <v/>
      </c>
      <c r="AC189" s="142" t="str">
        <f>IF(AND(希望開始時刻マスタ!AC189&gt;=シフト設定マスタ!$D$12,希望開始時刻マスタ!AC189&lt;シフト設定マスタ!$E$12,$AH189="キッチン"),"A",IF(AND(希望開始時刻マスタ!AC189&gt;=シフト設定マスタ!$D$13,希望開始時刻マスタ!AC189&lt;シフト設定マスタ!$E$13,$AH189="キッチン"),"B",IF(AND(希望開始時刻マスタ!AC189&gt;=シフト設定マスタ!$D$14,希望開始時刻マスタ!AC189&lt;シフト設定マスタ!$E$14,$AH189="ホール"),"C",IF(AND(希望開始時刻マスタ!AC189&gt;=シフト設定マスタ!$D$15,希望開始時刻マスタ!AC189&lt;シフト設定マスタ!$E$15,$AH189="ホール"),"D",IF(希望開始時刻マスタ!AC189="休み","休み","")))))</f>
        <v/>
      </c>
      <c r="AD189" s="142" t="str">
        <f>IF(AND(希望開始時刻マスタ!AD189&gt;=シフト設定マスタ!$D$12,希望開始時刻マスタ!AD189&lt;シフト設定マスタ!$E$12,$AH189="キッチン"),"A",IF(AND(希望開始時刻マスタ!AD189&gt;=シフト設定マスタ!$D$13,希望開始時刻マスタ!AD189&lt;シフト設定マスタ!$E$13,$AH189="キッチン"),"B",IF(AND(希望開始時刻マスタ!AD189&gt;=シフト設定マスタ!$D$14,希望開始時刻マスタ!AD189&lt;シフト設定マスタ!$E$14,$AH189="ホール"),"C",IF(AND(希望開始時刻マスタ!AD189&gt;=シフト設定マスタ!$D$15,希望開始時刻マスタ!AD189&lt;シフト設定マスタ!$E$15,$AH189="ホール"),"D",IF(希望開始時刻マスタ!AD189="休み","休み","")))))</f>
        <v/>
      </c>
      <c r="AE189" s="142" t="str">
        <f>IF(AND(希望開始時刻マスタ!AE189&gt;=シフト設定マスタ!$D$12,希望開始時刻マスタ!AE189&lt;シフト設定マスタ!$E$12,$AH189="キッチン"),"A",IF(AND(希望開始時刻マスタ!AE189&gt;=シフト設定マスタ!$D$13,希望開始時刻マスタ!AE189&lt;シフト設定マスタ!$E$13,$AH189="キッチン"),"B",IF(AND(希望開始時刻マスタ!AE189&gt;=シフト設定マスタ!$D$14,希望開始時刻マスタ!AE189&lt;シフト設定マスタ!$E$14,$AH189="ホール"),"C",IF(AND(希望開始時刻マスタ!AE189&gt;=シフト設定マスタ!$D$15,希望開始時刻マスタ!AE189&lt;シフト設定マスタ!$E$15,$AH189="ホール"),"D",IF(希望開始時刻マスタ!AE189="休み","休み","")))))</f>
        <v/>
      </c>
      <c r="AF189" s="142" t="str">
        <f>IF(AND(希望開始時刻マスタ!AF189&gt;=シフト設定マスタ!$D$12,希望開始時刻マスタ!AF189&lt;シフト設定マスタ!$E$12,$AH189="キッチン"),"A",IF(AND(希望開始時刻マスタ!AF189&gt;=シフト設定マスタ!$D$13,希望開始時刻マスタ!AF189&lt;シフト設定マスタ!$E$13,$AH189="キッチン"),"B",IF(AND(希望開始時刻マスタ!AF189&gt;=シフト設定マスタ!$D$14,希望開始時刻マスタ!AF189&lt;シフト設定マスタ!$E$14,$AH189="ホール"),"C",IF(AND(希望開始時刻マスタ!AF189&gt;=シフト設定マスタ!$D$15,希望開始時刻マスタ!AF189&lt;シフト設定マスタ!$E$15,$AH189="ホール"),"D",IF(希望開始時刻マスタ!AF189="休み","休み","")))))</f>
        <v/>
      </c>
      <c r="AG189" s="142" t="str">
        <f>IF(AND(希望開始時刻マスタ!AG189&gt;=シフト設定マスタ!$D$12,希望開始時刻マスタ!AG189&lt;シフト設定マスタ!$E$12,$AH189="キッチン"),"A",IF(AND(希望開始時刻マスタ!AG189&gt;=シフト設定マスタ!$D$13,希望開始時刻マスタ!AG189&lt;シフト設定マスタ!$E$13,$AH189="キッチン"),"B",IF(AND(希望開始時刻マスタ!AG189&gt;=シフト設定マスタ!$D$14,希望開始時刻マスタ!AG189&lt;シフト設定マスタ!$E$14,$AH189="ホール"),"C",IF(AND(希望開始時刻マスタ!AG189&gt;=シフト設定マスタ!$D$15,希望開始時刻マスタ!AG189&lt;シフト設定マスタ!$E$15,$AH189="ホール"),"D",IF(希望開始時刻マスタ!AG189="休み","休み","")))))</f>
        <v/>
      </c>
      <c r="AH189" s="143">
        <f>スタッフマスタ!L29</f>
        <v>0</v>
      </c>
    </row>
    <row r="190" spans="2:34" x14ac:dyDescent="0.4">
      <c r="B190" s="17" t="s">
        <v>77</v>
      </c>
      <c r="C190" s="142" t="str">
        <f>IF(AND(希望開始時刻マスタ!C190&gt;=シフト設定マスタ!$D$12,希望開始時刻マスタ!C190&lt;シフト設定マスタ!$E$12,$AH190="キッチン"),"A",IF(AND(希望開始時刻マスタ!C190&gt;=シフト設定マスタ!$D$13,希望開始時刻マスタ!C190&lt;シフト設定マスタ!$E$13,$AH190="キッチン"),"B",IF(AND(希望開始時刻マスタ!C190&gt;=シフト設定マスタ!$D$14,希望開始時刻マスタ!C190&lt;シフト設定マスタ!$E$14,$AH190="ホール"),"C",IF(AND(希望開始時刻マスタ!C190&gt;=シフト設定マスタ!$D$15,希望開始時刻マスタ!C190&lt;シフト設定マスタ!$E$15,$AH190="ホール"),"D",IF(希望開始時刻マスタ!C190="休み","休み","")))))</f>
        <v/>
      </c>
      <c r="D190" s="142" t="str">
        <f>IF(AND(希望開始時刻マスタ!D190&gt;=シフト設定マスタ!$D$12,希望開始時刻マスタ!D190&lt;シフト設定マスタ!$E$12,$AH190="キッチン"),"A",IF(AND(希望開始時刻マスタ!D190&gt;=シフト設定マスタ!$D$13,希望開始時刻マスタ!D190&lt;シフト設定マスタ!$E$13,$AH190="キッチン"),"B",IF(AND(希望開始時刻マスタ!D190&gt;=シフト設定マスタ!$D$14,希望開始時刻マスタ!D190&lt;シフト設定マスタ!$E$14,$AH190="ホール"),"C",IF(AND(希望開始時刻マスタ!D190&gt;=シフト設定マスタ!$D$15,希望開始時刻マスタ!D190&lt;シフト設定マスタ!$E$15,$AH190="ホール"),"D",IF(希望開始時刻マスタ!D190="休み","休み","")))))</f>
        <v/>
      </c>
      <c r="E190" s="142" t="str">
        <f>IF(AND(希望開始時刻マスタ!E190&gt;=シフト設定マスタ!$D$12,希望開始時刻マスタ!E190&lt;シフト設定マスタ!$E$12,$AH190="キッチン"),"A",IF(AND(希望開始時刻マスタ!E190&gt;=シフト設定マスタ!$D$13,希望開始時刻マスタ!E190&lt;シフト設定マスタ!$E$13,$AH190="キッチン"),"B",IF(AND(希望開始時刻マスタ!E190&gt;=シフト設定マスタ!$D$14,希望開始時刻マスタ!E190&lt;シフト設定マスタ!$E$14,$AH190="ホール"),"C",IF(AND(希望開始時刻マスタ!E190&gt;=シフト設定マスタ!$D$15,希望開始時刻マスタ!E190&lt;シフト設定マスタ!$E$15,$AH190="ホール"),"D",IF(希望開始時刻マスタ!E190="休み","休み","")))))</f>
        <v/>
      </c>
      <c r="F190" s="142" t="str">
        <f>IF(AND(希望開始時刻マスタ!F190&gt;=シフト設定マスタ!$D$12,希望開始時刻マスタ!F190&lt;シフト設定マスタ!$E$12,$AH190="キッチン"),"A",IF(AND(希望開始時刻マスタ!F190&gt;=シフト設定マスタ!$D$13,希望開始時刻マスタ!F190&lt;シフト設定マスタ!$E$13,$AH190="キッチン"),"B",IF(AND(希望開始時刻マスタ!F190&gt;=シフト設定マスタ!$D$14,希望開始時刻マスタ!F190&lt;シフト設定マスタ!$E$14,$AH190="ホール"),"C",IF(AND(希望開始時刻マスタ!F190&gt;=シフト設定マスタ!$D$15,希望開始時刻マスタ!F190&lt;シフト設定マスタ!$E$15,$AH190="ホール"),"D",IF(希望開始時刻マスタ!F190="休み","休み","")))))</f>
        <v/>
      </c>
      <c r="G190" s="142" t="str">
        <f>IF(AND(希望開始時刻マスタ!G190&gt;=シフト設定マスタ!$D$12,希望開始時刻マスタ!G190&lt;シフト設定マスタ!$E$12,$AH190="キッチン"),"A",IF(AND(希望開始時刻マスタ!G190&gt;=シフト設定マスタ!$D$13,希望開始時刻マスタ!G190&lt;シフト設定マスタ!$E$13,$AH190="キッチン"),"B",IF(AND(希望開始時刻マスタ!G190&gt;=シフト設定マスタ!$D$14,希望開始時刻マスタ!G190&lt;シフト設定マスタ!$E$14,$AH190="ホール"),"C",IF(AND(希望開始時刻マスタ!G190&gt;=シフト設定マスタ!$D$15,希望開始時刻マスタ!G190&lt;シフト設定マスタ!$E$15,$AH190="ホール"),"D",IF(希望開始時刻マスタ!G190="休み","休み","")))))</f>
        <v/>
      </c>
      <c r="H190" s="142" t="str">
        <f>IF(AND(希望開始時刻マスタ!H190&gt;=シフト設定マスタ!$D$12,希望開始時刻マスタ!H190&lt;シフト設定マスタ!$E$12,$AH190="キッチン"),"A",IF(AND(希望開始時刻マスタ!H190&gt;=シフト設定マスタ!$D$13,希望開始時刻マスタ!H190&lt;シフト設定マスタ!$E$13,$AH190="キッチン"),"B",IF(AND(希望開始時刻マスタ!H190&gt;=シフト設定マスタ!$D$14,希望開始時刻マスタ!H190&lt;シフト設定マスタ!$E$14,$AH190="ホール"),"C",IF(AND(希望開始時刻マスタ!H190&gt;=シフト設定マスタ!$D$15,希望開始時刻マスタ!H190&lt;シフト設定マスタ!$E$15,$AH190="ホール"),"D",IF(希望開始時刻マスタ!H190="休み","休み","")))))</f>
        <v/>
      </c>
      <c r="I190" s="142" t="str">
        <f>IF(AND(希望開始時刻マスタ!I190&gt;=シフト設定マスタ!$D$12,希望開始時刻マスタ!I190&lt;シフト設定マスタ!$E$12,$AH190="キッチン"),"A",IF(AND(希望開始時刻マスタ!I190&gt;=シフト設定マスタ!$D$13,希望開始時刻マスタ!I190&lt;シフト設定マスタ!$E$13,$AH190="キッチン"),"B",IF(AND(希望開始時刻マスタ!I190&gt;=シフト設定マスタ!$D$14,希望開始時刻マスタ!I190&lt;シフト設定マスタ!$E$14,$AH190="ホール"),"C",IF(AND(希望開始時刻マスタ!I190&gt;=シフト設定マスタ!$D$15,希望開始時刻マスタ!I190&lt;シフト設定マスタ!$E$15,$AH190="ホール"),"D",IF(希望開始時刻マスタ!I190="休み","休み","")))))</f>
        <v/>
      </c>
      <c r="J190" s="142" t="str">
        <f>IF(AND(希望開始時刻マスタ!J190&gt;=シフト設定マスタ!$D$12,希望開始時刻マスタ!J190&lt;シフト設定マスタ!$E$12,$AH190="キッチン"),"A",IF(AND(希望開始時刻マスタ!J190&gt;=シフト設定マスタ!$D$13,希望開始時刻マスタ!J190&lt;シフト設定マスタ!$E$13,$AH190="キッチン"),"B",IF(AND(希望開始時刻マスタ!J190&gt;=シフト設定マスタ!$D$14,希望開始時刻マスタ!J190&lt;シフト設定マスタ!$E$14,$AH190="ホール"),"C",IF(AND(希望開始時刻マスタ!J190&gt;=シフト設定マスタ!$D$15,希望開始時刻マスタ!J190&lt;シフト設定マスタ!$E$15,$AH190="ホール"),"D",IF(希望開始時刻マスタ!J190="休み","休み","")))))</f>
        <v/>
      </c>
      <c r="K190" s="142" t="str">
        <f>IF(AND(希望開始時刻マスタ!K190&gt;=シフト設定マスタ!$D$12,希望開始時刻マスタ!K190&lt;シフト設定マスタ!$E$12,$AH190="キッチン"),"A",IF(AND(希望開始時刻マスタ!K190&gt;=シフト設定マスタ!$D$13,希望開始時刻マスタ!K190&lt;シフト設定マスタ!$E$13,$AH190="キッチン"),"B",IF(AND(希望開始時刻マスタ!K190&gt;=シフト設定マスタ!$D$14,希望開始時刻マスタ!K190&lt;シフト設定マスタ!$E$14,$AH190="ホール"),"C",IF(AND(希望開始時刻マスタ!K190&gt;=シフト設定マスタ!$D$15,希望開始時刻マスタ!K190&lt;シフト設定マスタ!$E$15,$AH190="ホール"),"D",IF(希望開始時刻マスタ!K190="休み","休み","")))))</f>
        <v/>
      </c>
      <c r="L190" s="142" t="str">
        <f>IF(AND(希望開始時刻マスタ!L190&gt;=シフト設定マスタ!$D$12,希望開始時刻マスタ!L190&lt;シフト設定マスタ!$E$12,$AH190="キッチン"),"A",IF(AND(希望開始時刻マスタ!L190&gt;=シフト設定マスタ!$D$13,希望開始時刻マスタ!L190&lt;シフト設定マスタ!$E$13,$AH190="キッチン"),"B",IF(AND(希望開始時刻マスタ!L190&gt;=シフト設定マスタ!$D$14,希望開始時刻マスタ!L190&lt;シフト設定マスタ!$E$14,$AH190="ホール"),"C",IF(AND(希望開始時刻マスタ!L190&gt;=シフト設定マスタ!$D$15,希望開始時刻マスタ!L190&lt;シフト設定マスタ!$E$15,$AH190="ホール"),"D",IF(希望開始時刻マスタ!L190="休み","休み","")))))</f>
        <v/>
      </c>
      <c r="M190" s="142" t="str">
        <f>IF(AND(希望開始時刻マスタ!M190&gt;=シフト設定マスタ!$D$12,希望開始時刻マスタ!M190&lt;シフト設定マスタ!$E$12,$AH190="キッチン"),"A",IF(AND(希望開始時刻マスタ!M190&gt;=シフト設定マスタ!$D$13,希望開始時刻マスタ!M190&lt;シフト設定マスタ!$E$13,$AH190="キッチン"),"B",IF(AND(希望開始時刻マスタ!M190&gt;=シフト設定マスタ!$D$14,希望開始時刻マスタ!M190&lt;シフト設定マスタ!$E$14,$AH190="ホール"),"C",IF(AND(希望開始時刻マスタ!M190&gt;=シフト設定マスタ!$D$15,希望開始時刻マスタ!M190&lt;シフト設定マスタ!$E$15,$AH190="ホール"),"D",IF(希望開始時刻マスタ!M190="休み","休み","")))))</f>
        <v/>
      </c>
      <c r="N190" s="142" t="str">
        <f>IF(AND(希望開始時刻マスタ!N190&gt;=シフト設定マスタ!$D$12,希望開始時刻マスタ!N190&lt;シフト設定マスタ!$E$12,$AH190="キッチン"),"A",IF(AND(希望開始時刻マスタ!N190&gt;=シフト設定マスタ!$D$13,希望開始時刻マスタ!N190&lt;シフト設定マスタ!$E$13,$AH190="キッチン"),"B",IF(AND(希望開始時刻マスタ!N190&gt;=シフト設定マスタ!$D$14,希望開始時刻マスタ!N190&lt;シフト設定マスタ!$E$14,$AH190="ホール"),"C",IF(AND(希望開始時刻マスタ!N190&gt;=シフト設定マスタ!$D$15,希望開始時刻マスタ!N190&lt;シフト設定マスタ!$E$15,$AH190="ホール"),"D",IF(希望開始時刻マスタ!N190="休み","休み","")))))</f>
        <v/>
      </c>
      <c r="O190" s="142" t="str">
        <f>IF(AND(希望開始時刻マスタ!O190&gt;=シフト設定マスタ!$D$12,希望開始時刻マスタ!O190&lt;シフト設定マスタ!$E$12,$AH190="キッチン"),"A",IF(AND(希望開始時刻マスタ!O190&gt;=シフト設定マスタ!$D$13,希望開始時刻マスタ!O190&lt;シフト設定マスタ!$E$13,$AH190="キッチン"),"B",IF(AND(希望開始時刻マスタ!O190&gt;=シフト設定マスタ!$D$14,希望開始時刻マスタ!O190&lt;シフト設定マスタ!$E$14,$AH190="ホール"),"C",IF(AND(希望開始時刻マスタ!O190&gt;=シフト設定マスタ!$D$15,希望開始時刻マスタ!O190&lt;シフト設定マスタ!$E$15,$AH190="ホール"),"D",IF(希望開始時刻マスタ!O190="休み","休み","")))))</f>
        <v/>
      </c>
      <c r="P190" s="142" t="str">
        <f>IF(AND(希望開始時刻マスタ!P190&gt;=シフト設定マスタ!$D$12,希望開始時刻マスタ!P190&lt;シフト設定マスタ!$E$12,$AH190="キッチン"),"A",IF(AND(希望開始時刻マスタ!P190&gt;=シフト設定マスタ!$D$13,希望開始時刻マスタ!P190&lt;シフト設定マスタ!$E$13,$AH190="キッチン"),"B",IF(AND(希望開始時刻マスタ!P190&gt;=シフト設定マスタ!$D$14,希望開始時刻マスタ!P190&lt;シフト設定マスタ!$E$14,$AH190="ホール"),"C",IF(AND(希望開始時刻マスタ!P190&gt;=シフト設定マスタ!$D$15,希望開始時刻マスタ!P190&lt;シフト設定マスタ!$E$15,$AH190="ホール"),"D",IF(希望開始時刻マスタ!P190="休み","休み","")))))</f>
        <v/>
      </c>
      <c r="Q190" s="142" t="str">
        <f>IF(AND(希望開始時刻マスタ!Q190&gt;=シフト設定マスタ!$D$12,希望開始時刻マスタ!Q190&lt;シフト設定マスタ!$E$12,$AH190="キッチン"),"A",IF(AND(希望開始時刻マスタ!Q190&gt;=シフト設定マスタ!$D$13,希望開始時刻マスタ!Q190&lt;シフト設定マスタ!$E$13,$AH190="キッチン"),"B",IF(AND(希望開始時刻マスタ!Q190&gt;=シフト設定マスタ!$D$14,希望開始時刻マスタ!Q190&lt;シフト設定マスタ!$E$14,$AH190="ホール"),"C",IF(AND(希望開始時刻マスタ!Q190&gt;=シフト設定マスタ!$D$15,希望開始時刻マスタ!Q190&lt;シフト設定マスタ!$E$15,$AH190="ホール"),"D",IF(希望開始時刻マスタ!Q190="休み","休み","")))))</f>
        <v/>
      </c>
      <c r="R190" s="142" t="str">
        <f>IF(AND(希望開始時刻マスタ!R190&gt;=シフト設定マスタ!$D$12,希望開始時刻マスタ!R190&lt;シフト設定マスタ!$E$12,$AH190="キッチン"),"A",IF(AND(希望開始時刻マスタ!R190&gt;=シフト設定マスタ!$D$13,希望開始時刻マスタ!R190&lt;シフト設定マスタ!$E$13,$AH190="キッチン"),"B",IF(AND(希望開始時刻マスタ!R190&gt;=シフト設定マスタ!$D$14,希望開始時刻マスタ!R190&lt;シフト設定マスタ!$E$14,$AH190="ホール"),"C",IF(AND(希望開始時刻マスタ!R190&gt;=シフト設定マスタ!$D$15,希望開始時刻マスタ!R190&lt;シフト設定マスタ!$E$15,$AH190="ホール"),"D",IF(希望開始時刻マスタ!R190="休み","休み","")))))</f>
        <v/>
      </c>
      <c r="S190" s="142" t="str">
        <f>IF(AND(希望開始時刻マスタ!S190&gt;=シフト設定マスタ!$D$12,希望開始時刻マスタ!S190&lt;シフト設定マスタ!$E$12,$AH190="キッチン"),"A",IF(AND(希望開始時刻マスタ!S190&gt;=シフト設定マスタ!$D$13,希望開始時刻マスタ!S190&lt;シフト設定マスタ!$E$13,$AH190="キッチン"),"B",IF(AND(希望開始時刻マスタ!S190&gt;=シフト設定マスタ!$D$14,希望開始時刻マスタ!S190&lt;シフト設定マスタ!$E$14,$AH190="ホール"),"C",IF(AND(希望開始時刻マスタ!S190&gt;=シフト設定マスタ!$D$15,希望開始時刻マスタ!S190&lt;シフト設定マスタ!$E$15,$AH190="ホール"),"D",IF(希望開始時刻マスタ!S190="休み","休み","")))))</f>
        <v/>
      </c>
      <c r="T190" s="142" t="str">
        <f>IF(AND(希望開始時刻マスタ!T190&gt;=シフト設定マスタ!$D$12,希望開始時刻マスタ!T190&lt;シフト設定マスタ!$E$12,$AH190="キッチン"),"A",IF(AND(希望開始時刻マスタ!T190&gt;=シフト設定マスタ!$D$13,希望開始時刻マスタ!T190&lt;シフト設定マスタ!$E$13,$AH190="キッチン"),"B",IF(AND(希望開始時刻マスタ!T190&gt;=シフト設定マスタ!$D$14,希望開始時刻マスタ!T190&lt;シフト設定マスタ!$E$14,$AH190="ホール"),"C",IF(AND(希望開始時刻マスタ!T190&gt;=シフト設定マスタ!$D$15,希望開始時刻マスタ!T190&lt;シフト設定マスタ!$E$15,$AH190="ホール"),"D",IF(希望開始時刻マスタ!T190="休み","休み","")))))</f>
        <v/>
      </c>
      <c r="U190" s="142" t="str">
        <f>IF(AND(希望開始時刻マスタ!U190&gt;=シフト設定マスタ!$D$12,希望開始時刻マスタ!U190&lt;シフト設定マスタ!$E$12,$AH190="キッチン"),"A",IF(AND(希望開始時刻マスタ!U190&gt;=シフト設定マスタ!$D$13,希望開始時刻マスタ!U190&lt;シフト設定マスタ!$E$13,$AH190="キッチン"),"B",IF(AND(希望開始時刻マスタ!U190&gt;=シフト設定マスタ!$D$14,希望開始時刻マスタ!U190&lt;シフト設定マスタ!$E$14,$AH190="ホール"),"C",IF(AND(希望開始時刻マスタ!U190&gt;=シフト設定マスタ!$D$15,希望開始時刻マスタ!U190&lt;シフト設定マスタ!$E$15,$AH190="ホール"),"D",IF(希望開始時刻マスタ!U190="休み","休み","")))))</f>
        <v/>
      </c>
      <c r="V190" s="142" t="str">
        <f>IF(AND(希望開始時刻マスタ!V190&gt;=シフト設定マスタ!$D$12,希望開始時刻マスタ!V190&lt;シフト設定マスタ!$E$12,$AH190="キッチン"),"A",IF(AND(希望開始時刻マスタ!V190&gt;=シフト設定マスタ!$D$13,希望開始時刻マスタ!V190&lt;シフト設定マスタ!$E$13,$AH190="キッチン"),"B",IF(AND(希望開始時刻マスタ!V190&gt;=シフト設定マスタ!$D$14,希望開始時刻マスタ!V190&lt;シフト設定マスタ!$E$14,$AH190="ホール"),"C",IF(AND(希望開始時刻マスタ!V190&gt;=シフト設定マスタ!$D$15,希望開始時刻マスタ!V190&lt;シフト設定マスタ!$E$15,$AH190="ホール"),"D",IF(希望開始時刻マスタ!V190="休み","休み","")))))</f>
        <v/>
      </c>
      <c r="W190" s="142" t="str">
        <f>IF(AND(希望開始時刻マスタ!W190&gt;=シフト設定マスタ!$D$12,希望開始時刻マスタ!W190&lt;シフト設定マスタ!$E$12,$AH190="キッチン"),"A",IF(AND(希望開始時刻マスタ!W190&gt;=シフト設定マスタ!$D$13,希望開始時刻マスタ!W190&lt;シフト設定マスタ!$E$13,$AH190="キッチン"),"B",IF(AND(希望開始時刻マスタ!W190&gt;=シフト設定マスタ!$D$14,希望開始時刻マスタ!W190&lt;シフト設定マスタ!$E$14,$AH190="ホール"),"C",IF(AND(希望開始時刻マスタ!W190&gt;=シフト設定マスタ!$D$15,希望開始時刻マスタ!W190&lt;シフト設定マスタ!$E$15,$AH190="ホール"),"D",IF(希望開始時刻マスタ!W190="休み","休み","")))))</f>
        <v/>
      </c>
      <c r="X190" s="142" t="str">
        <f>IF(AND(希望開始時刻マスタ!X190&gt;=シフト設定マスタ!$D$12,希望開始時刻マスタ!X190&lt;シフト設定マスタ!$E$12,$AH190="キッチン"),"A",IF(AND(希望開始時刻マスタ!X190&gt;=シフト設定マスタ!$D$13,希望開始時刻マスタ!X190&lt;シフト設定マスタ!$E$13,$AH190="キッチン"),"B",IF(AND(希望開始時刻マスタ!X190&gt;=シフト設定マスタ!$D$14,希望開始時刻マスタ!X190&lt;シフト設定マスタ!$E$14,$AH190="ホール"),"C",IF(AND(希望開始時刻マスタ!X190&gt;=シフト設定マスタ!$D$15,希望開始時刻マスタ!X190&lt;シフト設定マスタ!$E$15,$AH190="ホール"),"D",IF(希望開始時刻マスタ!X190="休み","休み","")))))</f>
        <v/>
      </c>
      <c r="Y190" s="142" t="str">
        <f>IF(AND(希望開始時刻マスタ!Y190&gt;=シフト設定マスタ!$D$12,希望開始時刻マスタ!Y190&lt;シフト設定マスタ!$E$12,$AH190="キッチン"),"A",IF(AND(希望開始時刻マスタ!Y190&gt;=シフト設定マスタ!$D$13,希望開始時刻マスタ!Y190&lt;シフト設定マスタ!$E$13,$AH190="キッチン"),"B",IF(AND(希望開始時刻マスタ!Y190&gt;=シフト設定マスタ!$D$14,希望開始時刻マスタ!Y190&lt;シフト設定マスタ!$E$14,$AH190="ホール"),"C",IF(AND(希望開始時刻マスタ!Y190&gt;=シフト設定マスタ!$D$15,希望開始時刻マスタ!Y190&lt;シフト設定マスタ!$E$15,$AH190="ホール"),"D",IF(希望開始時刻マスタ!Y190="休み","休み","")))))</f>
        <v/>
      </c>
      <c r="Z190" s="142" t="str">
        <f>IF(AND(希望開始時刻マスタ!Z190&gt;=シフト設定マスタ!$D$12,希望開始時刻マスタ!Z190&lt;シフト設定マスタ!$E$12,$AH190="キッチン"),"A",IF(AND(希望開始時刻マスタ!Z190&gt;=シフト設定マスタ!$D$13,希望開始時刻マスタ!Z190&lt;シフト設定マスタ!$E$13,$AH190="キッチン"),"B",IF(AND(希望開始時刻マスタ!Z190&gt;=シフト設定マスタ!$D$14,希望開始時刻マスタ!Z190&lt;シフト設定マスタ!$E$14,$AH190="ホール"),"C",IF(AND(希望開始時刻マスタ!Z190&gt;=シフト設定マスタ!$D$15,希望開始時刻マスタ!Z190&lt;シフト設定マスタ!$E$15,$AH190="ホール"),"D",IF(希望開始時刻マスタ!Z190="休み","休み","")))))</f>
        <v/>
      </c>
      <c r="AA190" s="142" t="str">
        <f>IF(AND(希望開始時刻マスタ!AA190&gt;=シフト設定マスタ!$D$12,希望開始時刻マスタ!AA190&lt;シフト設定マスタ!$E$12,$AH190="キッチン"),"A",IF(AND(希望開始時刻マスタ!AA190&gt;=シフト設定マスタ!$D$13,希望開始時刻マスタ!AA190&lt;シフト設定マスタ!$E$13,$AH190="キッチン"),"B",IF(AND(希望開始時刻マスタ!AA190&gt;=シフト設定マスタ!$D$14,希望開始時刻マスタ!AA190&lt;シフト設定マスタ!$E$14,$AH190="ホール"),"C",IF(AND(希望開始時刻マスタ!AA190&gt;=シフト設定マスタ!$D$15,希望開始時刻マスタ!AA190&lt;シフト設定マスタ!$E$15,$AH190="ホール"),"D",IF(希望開始時刻マスタ!AA190="休み","休み","")))))</f>
        <v/>
      </c>
      <c r="AB190" s="142" t="str">
        <f>IF(AND(希望開始時刻マスタ!AB190&gt;=シフト設定マスタ!$D$12,希望開始時刻マスタ!AB190&lt;シフト設定マスタ!$E$12,$AH190="キッチン"),"A",IF(AND(希望開始時刻マスタ!AB190&gt;=シフト設定マスタ!$D$13,希望開始時刻マスタ!AB190&lt;シフト設定マスタ!$E$13,$AH190="キッチン"),"B",IF(AND(希望開始時刻マスタ!AB190&gt;=シフト設定マスタ!$D$14,希望開始時刻マスタ!AB190&lt;シフト設定マスタ!$E$14,$AH190="ホール"),"C",IF(AND(希望開始時刻マスタ!AB190&gt;=シフト設定マスタ!$D$15,希望開始時刻マスタ!AB190&lt;シフト設定マスタ!$E$15,$AH190="ホール"),"D",IF(希望開始時刻マスタ!AB190="休み","休み","")))))</f>
        <v/>
      </c>
      <c r="AC190" s="142" t="str">
        <f>IF(AND(希望開始時刻マスタ!AC190&gt;=シフト設定マスタ!$D$12,希望開始時刻マスタ!AC190&lt;シフト設定マスタ!$E$12,$AH190="キッチン"),"A",IF(AND(希望開始時刻マスタ!AC190&gt;=シフト設定マスタ!$D$13,希望開始時刻マスタ!AC190&lt;シフト設定マスタ!$E$13,$AH190="キッチン"),"B",IF(AND(希望開始時刻マスタ!AC190&gt;=シフト設定マスタ!$D$14,希望開始時刻マスタ!AC190&lt;シフト設定マスタ!$E$14,$AH190="ホール"),"C",IF(AND(希望開始時刻マスタ!AC190&gt;=シフト設定マスタ!$D$15,希望開始時刻マスタ!AC190&lt;シフト設定マスタ!$E$15,$AH190="ホール"),"D",IF(希望開始時刻マスタ!AC190="休み","休み","")))))</f>
        <v/>
      </c>
      <c r="AD190" s="142" t="str">
        <f>IF(AND(希望開始時刻マスタ!AD190&gt;=シフト設定マスタ!$D$12,希望開始時刻マスタ!AD190&lt;シフト設定マスタ!$E$12,$AH190="キッチン"),"A",IF(AND(希望開始時刻マスタ!AD190&gt;=シフト設定マスタ!$D$13,希望開始時刻マスタ!AD190&lt;シフト設定マスタ!$E$13,$AH190="キッチン"),"B",IF(AND(希望開始時刻マスタ!AD190&gt;=シフト設定マスタ!$D$14,希望開始時刻マスタ!AD190&lt;シフト設定マスタ!$E$14,$AH190="ホール"),"C",IF(AND(希望開始時刻マスタ!AD190&gt;=シフト設定マスタ!$D$15,希望開始時刻マスタ!AD190&lt;シフト設定マスタ!$E$15,$AH190="ホール"),"D",IF(希望開始時刻マスタ!AD190="休み","休み","")))))</f>
        <v/>
      </c>
      <c r="AE190" s="142" t="str">
        <f>IF(AND(希望開始時刻マスタ!AE190&gt;=シフト設定マスタ!$D$12,希望開始時刻マスタ!AE190&lt;シフト設定マスタ!$E$12,$AH190="キッチン"),"A",IF(AND(希望開始時刻マスタ!AE190&gt;=シフト設定マスタ!$D$13,希望開始時刻マスタ!AE190&lt;シフト設定マスタ!$E$13,$AH190="キッチン"),"B",IF(AND(希望開始時刻マスタ!AE190&gt;=シフト設定マスタ!$D$14,希望開始時刻マスタ!AE190&lt;シフト設定マスタ!$E$14,$AH190="ホール"),"C",IF(AND(希望開始時刻マスタ!AE190&gt;=シフト設定マスタ!$D$15,希望開始時刻マスタ!AE190&lt;シフト設定マスタ!$E$15,$AH190="ホール"),"D",IF(希望開始時刻マスタ!AE190="休み","休み","")))))</f>
        <v/>
      </c>
      <c r="AF190" s="142" t="str">
        <f>IF(AND(希望開始時刻マスタ!AF190&gt;=シフト設定マスタ!$D$12,希望開始時刻マスタ!AF190&lt;シフト設定マスタ!$E$12,$AH190="キッチン"),"A",IF(AND(希望開始時刻マスタ!AF190&gt;=シフト設定マスタ!$D$13,希望開始時刻マスタ!AF190&lt;シフト設定マスタ!$E$13,$AH190="キッチン"),"B",IF(AND(希望開始時刻マスタ!AF190&gt;=シフト設定マスタ!$D$14,希望開始時刻マスタ!AF190&lt;シフト設定マスタ!$E$14,$AH190="ホール"),"C",IF(AND(希望開始時刻マスタ!AF190&gt;=シフト設定マスタ!$D$15,希望開始時刻マスタ!AF190&lt;シフト設定マスタ!$E$15,$AH190="ホール"),"D",IF(希望開始時刻マスタ!AF190="休み","休み","")))))</f>
        <v/>
      </c>
      <c r="AG190" s="142" t="str">
        <f>IF(AND(希望開始時刻マスタ!AG190&gt;=シフト設定マスタ!$D$12,希望開始時刻マスタ!AG190&lt;シフト設定マスタ!$E$12,$AH190="キッチン"),"A",IF(AND(希望開始時刻マスタ!AG190&gt;=シフト設定マスタ!$D$13,希望開始時刻マスタ!AG190&lt;シフト設定マスタ!$E$13,$AH190="キッチン"),"B",IF(AND(希望開始時刻マスタ!AG190&gt;=シフト設定マスタ!$D$14,希望開始時刻マスタ!AG190&lt;シフト設定マスタ!$E$14,$AH190="ホール"),"C",IF(AND(希望開始時刻マスタ!AG190&gt;=シフト設定マスタ!$D$15,希望開始時刻マスタ!AG190&lt;シフト設定マスタ!$E$15,$AH190="ホール"),"D",IF(希望開始時刻マスタ!AG190="休み","休み","")))))</f>
        <v/>
      </c>
      <c r="AH190" s="143">
        <f>スタッフマスタ!L30</f>
        <v>0</v>
      </c>
    </row>
    <row r="191" spans="2:34" x14ac:dyDescent="0.4">
      <c r="B191" s="17" t="s">
        <v>78</v>
      </c>
      <c r="C191" s="142" t="str">
        <f>IF(AND(希望開始時刻マスタ!C191&gt;=シフト設定マスタ!$D$12,希望開始時刻マスタ!C191&lt;シフト設定マスタ!$E$12,$AH191="キッチン"),"A",IF(AND(希望開始時刻マスタ!C191&gt;=シフト設定マスタ!$D$13,希望開始時刻マスタ!C191&lt;シフト設定マスタ!$E$13,$AH191="キッチン"),"B",IF(AND(希望開始時刻マスタ!C191&gt;=シフト設定マスタ!$D$14,希望開始時刻マスタ!C191&lt;シフト設定マスタ!$E$14,$AH191="ホール"),"C",IF(AND(希望開始時刻マスタ!C191&gt;=シフト設定マスタ!$D$15,希望開始時刻マスタ!C191&lt;シフト設定マスタ!$E$15,$AH191="ホール"),"D",IF(希望開始時刻マスタ!C191="休み","休み","")))))</f>
        <v/>
      </c>
      <c r="D191" s="142" t="str">
        <f>IF(AND(希望開始時刻マスタ!D191&gt;=シフト設定マスタ!$D$12,希望開始時刻マスタ!D191&lt;シフト設定マスタ!$E$12,$AH191="キッチン"),"A",IF(AND(希望開始時刻マスタ!D191&gt;=シフト設定マスタ!$D$13,希望開始時刻マスタ!D191&lt;シフト設定マスタ!$E$13,$AH191="キッチン"),"B",IF(AND(希望開始時刻マスタ!D191&gt;=シフト設定マスタ!$D$14,希望開始時刻マスタ!D191&lt;シフト設定マスタ!$E$14,$AH191="ホール"),"C",IF(AND(希望開始時刻マスタ!D191&gt;=シフト設定マスタ!$D$15,希望開始時刻マスタ!D191&lt;シフト設定マスタ!$E$15,$AH191="ホール"),"D",IF(希望開始時刻マスタ!D191="休み","休み","")))))</f>
        <v/>
      </c>
      <c r="E191" s="142" t="str">
        <f>IF(AND(希望開始時刻マスタ!E191&gt;=シフト設定マスタ!$D$12,希望開始時刻マスタ!E191&lt;シフト設定マスタ!$E$12,$AH191="キッチン"),"A",IF(AND(希望開始時刻マスタ!E191&gt;=シフト設定マスタ!$D$13,希望開始時刻マスタ!E191&lt;シフト設定マスタ!$E$13,$AH191="キッチン"),"B",IF(AND(希望開始時刻マスタ!E191&gt;=シフト設定マスタ!$D$14,希望開始時刻マスタ!E191&lt;シフト設定マスタ!$E$14,$AH191="ホール"),"C",IF(AND(希望開始時刻マスタ!E191&gt;=シフト設定マスタ!$D$15,希望開始時刻マスタ!E191&lt;シフト設定マスタ!$E$15,$AH191="ホール"),"D",IF(希望開始時刻マスタ!E191="休み","休み","")))))</f>
        <v/>
      </c>
      <c r="F191" s="142" t="str">
        <f>IF(AND(希望開始時刻マスタ!F191&gt;=シフト設定マスタ!$D$12,希望開始時刻マスタ!F191&lt;シフト設定マスタ!$E$12,$AH191="キッチン"),"A",IF(AND(希望開始時刻マスタ!F191&gt;=シフト設定マスタ!$D$13,希望開始時刻マスタ!F191&lt;シフト設定マスタ!$E$13,$AH191="キッチン"),"B",IF(AND(希望開始時刻マスタ!F191&gt;=シフト設定マスタ!$D$14,希望開始時刻マスタ!F191&lt;シフト設定マスタ!$E$14,$AH191="ホール"),"C",IF(AND(希望開始時刻マスタ!F191&gt;=シフト設定マスタ!$D$15,希望開始時刻マスタ!F191&lt;シフト設定マスタ!$E$15,$AH191="ホール"),"D",IF(希望開始時刻マスタ!F191="休み","休み","")))))</f>
        <v/>
      </c>
      <c r="G191" s="142" t="str">
        <f>IF(AND(希望開始時刻マスタ!G191&gt;=シフト設定マスタ!$D$12,希望開始時刻マスタ!G191&lt;シフト設定マスタ!$E$12,$AH191="キッチン"),"A",IF(AND(希望開始時刻マスタ!G191&gt;=シフト設定マスタ!$D$13,希望開始時刻マスタ!G191&lt;シフト設定マスタ!$E$13,$AH191="キッチン"),"B",IF(AND(希望開始時刻マスタ!G191&gt;=シフト設定マスタ!$D$14,希望開始時刻マスタ!G191&lt;シフト設定マスタ!$E$14,$AH191="ホール"),"C",IF(AND(希望開始時刻マスタ!G191&gt;=シフト設定マスタ!$D$15,希望開始時刻マスタ!G191&lt;シフト設定マスタ!$E$15,$AH191="ホール"),"D",IF(希望開始時刻マスタ!G191="休み","休み","")))))</f>
        <v/>
      </c>
      <c r="H191" s="142" t="str">
        <f>IF(AND(希望開始時刻マスタ!H191&gt;=シフト設定マスタ!$D$12,希望開始時刻マスタ!H191&lt;シフト設定マスタ!$E$12,$AH191="キッチン"),"A",IF(AND(希望開始時刻マスタ!H191&gt;=シフト設定マスタ!$D$13,希望開始時刻マスタ!H191&lt;シフト設定マスタ!$E$13,$AH191="キッチン"),"B",IF(AND(希望開始時刻マスタ!H191&gt;=シフト設定マスタ!$D$14,希望開始時刻マスタ!H191&lt;シフト設定マスタ!$E$14,$AH191="ホール"),"C",IF(AND(希望開始時刻マスタ!H191&gt;=シフト設定マスタ!$D$15,希望開始時刻マスタ!H191&lt;シフト設定マスタ!$E$15,$AH191="ホール"),"D",IF(希望開始時刻マスタ!H191="休み","休み","")))))</f>
        <v/>
      </c>
      <c r="I191" s="142" t="str">
        <f>IF(AND(希望開始時刻マスタ!I191&gt;=シフト設定マスタ!$D$12,希望開始時刻マスタ!I191&lt;シフト設定マスタ!$E$12,$AH191="キッチン"),"A",IF(AND(希望開始時刻マスタ!I191&gt;=シフト設定マスタ!$D$13,希望開始時刻マスタ!I191&lt;シフト設定マスタ!$E$13,$AH191="キッチン"),"B",IF(AND(希望開始時刻マスタ!I191&gt;=シフト設定マスタ!$D$14,希望開始時刻マスタ!I191&lt;シフト設定マスタ!$E$14,$AH191="ホール"),"C",IF(AND(希望開始時刻マスタ!I191&gt;=シフト設定マスタ!$D$15,希望開始時刻マスタ!I191&lt;シフト設定マスタ!$E$15,$AH191="ホール"),"D",IF(希望開始時刻マスタ!I191="休み","休み","")))))</f>
        <v/>
      </c>
      <c r="J191" s="142" t="str">
        <f>IF(AND(希望開始時刻マスタ!J191&gt;=シフト設定マスタ!$D$12,希望開始時刻マスタ!J191&lt;シフト設定マスタ!$E$12,$AH191="キッチン"),"A",IF(AND(希望開始時刻マスタ!J191&gt;=シフト設定マスタ!$D$13,希望開始時刻マスタ!J191&lt;シフト設定マスタ!$E$13,$AH191="キッチン"),"B",IF(AND(希望開始時刻マスタ!J191&gt;=シフト設定マスタ!$D$14,希望開始時刻マスタ!J191&lt;シフト設定マスタ!$E$14,$AH191="ホール"),"C",IF(AND(希望開始時刻マスタ!J191&gt;=シフト設定マスタ!$D$15,希望開始時刻マスタ!J191&lt;シフト設定マスタ!$E$15,$AH191="ホール"),"D",IF(希望開始時刻マスタ!J191="休み","休み","")))))</f>
        <v/>
      </c>
      <c r="K191" s="142" t="str">
        <f>IF(AND(希望開始時刻マスタ!K191&gt;=シフト設定マスタ!$D$12,希望開始時刻マスタ!K191&lt;シフト設定マスタ!$E$12,$AH191="キッチン"),"A",IF(AND(希望開始時刻マスタ!K191&gt;=シフト設定マスタ!$D$13,希望開始時刻マスタ!K191&lt;シフト設定マスタ!$E$13,$AH191="キッチン"),"B",IF(AND(希望開始時刻マスタ!K191&gt;=シフト設定マスタ!$D$14,希望開始時刻マスタ!K191&lt;シフト設定マスタ!$E$14,$AH191="ホール"),"C",IF(AND(希望開始時刻マスタ!K191&gt;=シフト設定マスタ!$D$15,希望開始時刻マスタ!K191&lt;シフト設定マスタ!$E$15,$AH191="ホール"),"D",IF(希望開始時刻マスタ!K191="休み","休み","")))))</f>
        <v/>
      </c>
      <c r="L191" s="142" t="str">
        <f>IF(AND(希望開始時刻マスタ!L191&gt;=シフト設定マスタ!$D$12,希望開始時刻マスタ!L191&lt;シフト設定マスタ!$E$12,$AH191="キッチン"),"A",IF(AND(希望開始時刻マスタ!L191&gt;=シフト設定マスタ!$D$13,希望開始時刻マスタ!L191&lt;シフト設定マスタ!$E$13,$AH191="キッチン"),"B",IF(AND(希望開始時刻マスタ!L191&gt;=シフト設定マスタ!$D$14,希望開始時刻マスタ!L191&lt;シフト設定マスタ!$E$14,$AH191="ホール"),"C",IF(AND(希望開始時刻マスタ!L191&gt;=シフト設定マスタ!$D$15,希望開始時刻マスタ!L191&lt;シフト設定マスタ!$E$15,$AH191="ホール"),"D",IF(希望開始時刻マスタ!L191="休み","休み","")))))</f>
        <v/>
      </c>
      <c r="M191" s="142" t="str">
        <f>IF(AND(希望開始時刻マスタ!M191&gt;=シフト設定マスタ!$D$12,希望開始時刻マスタ!M191&lt;シフト設定マスタ!$E$12,$AH191="キッチン"),"A",IF(AND(希望開始時刻マスタ!M191&gt;=シフト設定マスタ!$D$13,希望開始時刻マスタ!M191&lt;シフト設定マスタ!$E$13,$AH191="キッチン"),"B",IF(AND(希望開始時刻マスタ!M191&gt;=シフト設定マスタ!$D$14,希望開始時刻マスタ!M191&lt;シフト設定マスタ!$E$14,$AH191="ホール"),"C",IF(AND(希望開始時刻マスタ!M191&gt;=シフト設定マスタ!$D$15,希望開始時刻マスタ!M191&lt;シフト設定マスタ!$E$15,$AH191="ホール"),"D",IF(希望開始時刻マスタ!M191="休み","休み","")))))</f>
        <v/>
      </c>
      <c r="N191" s="142" t="str">
        <f>IF(AND(希望開始時刻マスタ!N191&gt;=シフト設定マスタ!$D$12,希望開始時刻マスタ!N191&lt;シフト設定マスタ!$E$12,$AH191="キッチン"),"A",IF(AND(希望開始時刻マスタ!N191&gt;=シフト設定マスタ!$D$13,希望開始時刻マスタ!N191&lt;シフト設定マスタ!$E$13,$AH191="キッチン"),"B",IF(AND(希望開始時刻マスタ!N191&gt;=シフト設定マスタ!$D$14,希望開始時刻マスタ!N191&lt;シフト設定マスタ!$E$14,$AH191="ホール"),"C",IF(AND(希望開始時刻マスタ!N191&gt;=シフト設定マスタ!$D$15,希望開始時刻マスタ!N191&lt;シフト設定マスタ!$E$15,$AH191="ホール"),"D",IF(希望開始時刻マスタ!N191="休み","休み","")))))</f>
        <v/>
      </c>
      <c r="O191" s="142" t="str">
        <f>IF(AND(希望開始時刻マスタ!O191&gt;=シフト設定マスタ!$D$12,希望開始時刻マスタ!O191&lt;シフト設定マスタ!$E$12,$AH191="キッチン"),"A",IF(AND(希望開始時刻マスタ!O191&gt;=シフト設定マスタ!$D$13,希望開始時刻マスタ!O191&lt;シフト設定マスタ!$E$13,$AH191="キッチン"),"B",IF(AND(希望開始時刻マスタ!O191&gt;=シフト設定マスタ!$D$14,希望開始時刻マスタ!O191&lt;シフト設定マスタ!$E$14,$AH191="ホール"),"C",IF(AND(希望開始時刻マスタ!O191&gt;=シフト設定マスタ!$D$15,希望開始時刻マスタ!O191&lt;シフト設定マスタ!$E$15,$AH191="ホール"),"D",IF(希望開始時刻マスタ!O191="休み","休み","")))))</f>
        <v/>
      </c>
      <c r="P191" s="142" t="str">
        <f>IF(AND(希望開始時刻マスタ!P191&gt;=シフト設定マスタ!$D$12,希望開始時刻マスタ!P191&lt;シフト設定マスタ!$E$12,$AH191="キッチン"),"A",IF(AND(希望開始時刻マスタ!P191&gt;=シフト設定マスタ!$D$13,希望開始時刻マスタ!P191&lt;シフト設定マスタ!$E$13,$AH191="キッチン"),"B",IF(AND(希望開始時刻マスタ!P191&gt;=シフト設定マスタ!$D$14,希望開始時刻マスタ!P191&lt;シフト設定マスタ!$E$14,$AH191="ホール"),"C",IF(AND(希望開始時刻マスタ!P191&gt;=シフト設定マスタ!$D$15,希望開始時刻マスタ!P191&lt;シフト設定マスタ!$E$15,$AH191="ホール"),"D",IF(希望開始時刻マスタ!P191="休み","休み","")))))</f>
        <v/>
      </c>
      <c r="Q191" s="142" t="str">
        <f>IF(AND(希望開始時刻マスタ!Q191&gt;=シフト設定マスタ!$D$12,希望開始時刻マスタ!Q191&lt;シフト設定マスタ!$E$12,$AH191="キッチン"),"A",IF(AND(希望開始時刻マスタ!Q191&gt;=シフト設定マスタ!$D$13,希望開始時刻マスタ!Q191&lt;シフト設定マスタ!$E$13,$AH191="キッチン"),"B",IF(AND(希望開始時刻マスタ!Q191&gt;=シフト設定マスタ!$D$14,希望開始時刻マスタ!Q191&lt;シフト設定マスタ!$E$14,$AH191="ホール"),"C",IF(AND(希望開始時刻マスタ!Q191&gt;=シフト設定マスタ!$D$15,希望開始時刻マスタ!Q191&lt;シフト設定マスタ!$E$15,$AH191="ホール"),"D",IF(希望開始時刻マスタ!Q191="休み","休み","")))))</f>
        <v/>
      </c>
      <c r="R191" s="142" t="str">
        <f>IF(AND(希望開始時刻マスタ!R191&gt;=シフト設定マスタ!$D$12,希望開始時刻マスタ!R191&lt;シフト設定マスタ!$E$12,$AH191="キッチン"),"A",IF(AND(希望開始時刻マスタ!R191&gt;=シフト設定マスタ!$D$13,希望開始時刻マスタ!R191&lt;シフト設定マスタ!$E$13,$AH191="キッチン"),"B",IF(AND(希望開始時刻マスタ!R191&gt;=シフト設定マスタ!$D$14,希望開始時刻マスタ!R191&lt;シフト設定マスタ!$E$14,$AH191="ホール"),"C",IF(AND(希望開始時刻マスタ!R191&gt;=シフト設定マスタ!$D$15,希望開始時刻マスタ!R191&lt;シフト設定マスタ!$E$15,$AH191="ホール"),"D",IF(希望開始時刻マスタ!R191="休み","休み","")))))</f>
        <v/>
      </c>
      <c r="S191" s="142" t="str">
        <f>IF(AND(希望開始時刻マスタ!S191&gt;=シフト設定マスタ!$D$12,希望開始時刻マスタ!S191&lt;シフト設定マスタ!$E$12,$AH191="キッチン"),"A",IF(AND(希望開始時刻マスタ!S191&gt;=シフト設定マスタ!$D$13,希望開始時刻マスタ!S191&lt;シフト設定マスタ!$E$13,$AH191="キッチン"),"B",IF(AND(希望開始時刻マスタ!S191&gt;=シフト設定マスタ!$D$14,希望開始時刻マスタ!S191&lt;シフト設定マスタ!$E$14,$AH191="ホール"),"C",IF(AND(希望開始時刻マスタ!S191&gt;=シフト設定マスタ!$D$15,希望開始時刻マスタ!S191&lt;シフト設定マスタ!$E$15,$AH191="ホール"),"D",IF(希望開始時刻マスタ!S191="休み","休み","")))))</f>
        <v/>
      </c>
      <c r="T191" s="142" t="str">
        <f>IF(AND(希望開始時刻マスタ!T191&gt;=シフト設定マスタ!$D$12,希望開始時刻マスタ!T191&lt;シフト設定マスタ!$E$12,$AH191="キッチン"),"A",IF(AND(希望開始時刻マスタ!T191&gt;=シフト設定マスタ!$D$13,希望開始時刻マスタ!T191&lt;シフト設定マスタ!$E$13,$AH191="キッチン"),"B",IF(AND(希望開始時刻マスタ!T191&gt;=シフト設定マスタ!$D$14,希望開始時刻マスタ!T191&lt;シフト設定マスタ!$E$14,$AH191="ホール"),"C",IF(AND(希望開始時刻マスタ!T191&gt;=シフト設定マスタ!$D$15,希望開始時刻マスタ!T191&lt;シフト設定マスタ!$E$15,$AH191="ホール"),"D",IF(希望開始時刻マスタ!T191="休み","休み","")))))</f>
        <v/>
      </c>
      <c r="U191" s="142" t="str">
        <f>IF(AND(希望開始時刻マスタ!U191&gt;=シフト設定マスタ!$D$12,希望開始時刻マスタ!U191&lt;シフト設定マスタ!$E$12,$AH191="キッチン"),"A",IF(AND(希望開始時刻マスタ!U191&gt;=シフト設定マスタ!$D$13,希望開始時刻マスタ!U191&lt;シフト設定マスタ!$E$13,$AH191="キッチン"),"B",IF(AND(希望開始時刻マスタ!U191&gt;=シフト設定マスタ!$D$14,希望開始時刻マスタ!U191&lt;シフト設定マスタ!$E$14,$AH191="ホール"),"C",IF(AND(希望開始時刻マスタ!U191&gt;=シフト設定マスタ!$D$15,希望開始時刻マスタ!U191&lt;シフト設定マスタ!$E$15,$AH191="ホール"),"D",IF(希望開始時刻マスタ!U191="休み","休み","")))))</f>
        <v/>
      </c>
      <c r="V191" s="142" t="str">
        <f>IF(AND(希望開始時刻マスタ!V191&gt;=シフト設定マスタ!$D$12,希望開始時刻マスタ!V191&lt;シフト設定マスタ!$E$12,$AH191="キッチン"),"A",IF(AND(希望開始時刻マスタ!V191&gt;=シフト設定マスタ!$D$13,希望開始時刻マスタ!V191&lt;シフト設定マスタ!$E$13,$AH191="キッチン"),"B",IF(AND(希望開始時刻マスタ!V191&gt;=シフト設定マスタ!$D$14,希望開始時刻マスタ!V191&lt;シフト設定マスタ!$E$14,$AH191="ホール"),"C",IF(AND(希望開始時刻マスタ!V191&gt;=シフト設定マスタ!$D$15,希望開始時刻マスタ!V191&lt;シフト設定マスタ!$E$15,$AH191="ホール"),"D",IF(希望開始時刻マスタ!V191="休み","休み","")))))</f>
        <v/>
      </c>
      <c r="W191" s="142" t="str">
        <f>IF(AND(希望開始時刻マスタ!W191&gt;=シフト設定マスタ!$D$12,希望開始時刻マスタ!W191&lt;シフト設定マスタ!$E$12,$AH191="キッチン"),"A",IF(AND(希望開始時刻マスタ!W191&gt;=シフト設定マスタ!$D$13,希望開始時刻マスタ!W191&lt;シフト設定マスタ!$E$13,$AH191="キッチン"),"B",IF(AND(希望開始時刻マスタ!W191&gt;=シフト設定マスタ!$D$14,希望開始時刻マスタ!W191&lt;シフト設定マスタ!$E$14,$AH191="ホール"),"C",IF(AND(希望開始時刻マスタ!W191&gt;=シフト設定マスタ!$D$15,希望開始時刻マスタ!W191&lt;シフト設定マスタ!$E$15,$AH191="ホール"),"D",IF(希望開始時刻マスタ!W191="休み","休み","")))))</f>
        <v/>
      </c>
      <c r="X191" s="142" t="str">
        <f>IF(AND(希望開始時刻マスタ!X191&gt;=シフト設定マスタ!$D$12,希望開始時刻マスタ!X191&lt;シフト設定マスタ!$E$12,$AH191="キッチン"),"A",IF(AND(希望開始時刻マスタ!X191&gt;=シフト設定マスタ!$D$13,希望開始時刻マスタ!X191&lt;シフト設定マスタ!$E$13,$AH191="キッチン"),"B",IF(AND(希望開始時刻マスタ!X191&gt;=シフト設定マスタ!$D$14,希望開始時刻マスタ!X191&lt;シフト設定マスタ!$E$14,$AH191="ホール"),"C",IF(AND(希望開始時刻マスタ!X191&gt;=シフト設定マスタ!$D$15,希望開始時刻マスタ!X191&lt;シフト設定マスタ!$E$15,$AH191="ホール"),"D",IF(希望開始時刻マスタ!X191="休み","休み","")))))</f>
        <v/>
      </c>
      <c r="Y191" s="142" t="str">
        <f>IF(AND(希望開始時刻マスタ!Y191&gt;=シフト設定マスタ!$D$12,希望開始時刻マスタ!Y191&lt;シフト設定マスタ!$E$12,$AH191="キッチン"),"A",IF(AND(希望開始時刻マスタ!Y191&gt;=シフト設定マスタ!$D$13,希望開始時刻マスタ!Y191&lt;シフト設定マスタ!$E$13,$AH191="キッチン"),"B",IF(AND(希望開始時刻マスタ!Y191&gt;=シフト設定マスタ!$D$14,希望開始時刻マスタ!Y191&lt;シフト設定マスタ!$E$14,$AH191="ホール"),"C",IF(AND(希望開始時刻マスタ!Y191&gt;=シフト設定マスタ!$D$15,希望開始時刻マスタ!Y191&lt;シフト設定マスタ!$E$15,$AH191="ホール"),"D",IF(希望開始時刻マスタ!Y191="休み","休み","")))))</f>
        <v/>
      </c>
      <c r="Z191" s="142" t="str">
        <f>IF(AND(希望開始時刻マスタ!Z191&gt;=シフト設定マスタ!$D$12,希望開始時刻マスタ!Z191&lt;シフト設定マスタ!$E$12,$AH191="キッチン"),"A",IF(AND(希望開始時刻マスタ!Z191&gt;=シフト設定マスタ!$D$13,希望開始時刻マスタ!Z191&lt;シフト設定マスタ!$E$13,$AH191="キッチン"),"B",IF(AND(希望開始時刻マスタ!Z191&gt;=シフト設定マスタ!$D$14,希望開始時刻マスタ!Z191&lt;シフト設定マスタ!$E$14,$AH191="ホール"),"C",IF(AND(希望開始時刻マスタ!Z191&gt;=シフト設定マスタ!$D$15,希望開始時刻マスタ!Z191&lt;シフト設定マスタ!$E$15,$AH191="ホール"),"D",IF(希望開始時刻マスタ!Z191="休み","休み","")))))</f>
        <v/>
      </c>
      <c r="AA191" s="142" t="str">
        <f>IF(AND(希望開始時刻マスタ!AA191&gt;=シフト設定マスタ!$D$12,希望開始時刻マスタ!AA191&lt;シフト設定マスタ!$E$12,$AH191="キッチン"),"A",IF(AND(希望開始時刻マスタ!AA191&gt;=シフト設定マスタ!$D$13,希望開始時刻マスタ!AA191&lt;シフト設定マスタ!$E$13,$AH191="キッチン"),"B",IF(AND(希望開始時刻マスタ!AA191&gt;=シフト設定マスタ!$D$14,希望開始時刻マスタ!AA191&lt;シフト設定マスタ!$E$14,$AH191="ホール"),"C",IF(AND(希望開始時刻マスタ!AA191&gt;=シフト設定マスタ!$D$15,希望開始時刻マスタ!AA191&lt;シフト設定マスタ!$E$15,$AH191="ホール"),"D",IF(希望開始時刻マスタ!AA191="休み","休み","")))))</f>
        <v/>
      </c>
      <c r="AB191" s="142" t="str">
        <f>IF(AND(希望開始時刻マスタ!AB191&gt;=シフト設定マスタ!$D$12,希望開始時刻マスタ!AB191&lt;シフト設定マスタ!$E$12,$AH191="キッチン"),"A",IF(AND(希望開始時刻マスタ!AB191&gt;=シフト設定マスタ!$D$13,希望開始時刻マスタ!AB191&lt;シフト設定マスタ!$E$13,$AH191="キッチン"),"B",IF(AND(希望開始時刻マスタ!AB191&gt;=シフト設定マスタ!$D$14,希望開始時刻マスタ!AB191&lt;シフト設定マスタ!$E$14,$AH191="ホール"),"C",IF(AND(希望開始時刻マスタ!AB191&gt;=シフト設定マスタ!$D$15,希望開始時刻マスタ!AB191&lt;シフト設定マスタ!$E$15,$AH191="ホール"),"D",IF(希望開始時刻マスタ!AB191="休み","休み","")))))</f>
        <v/>
      </c>
      <c r="AC191" s="142" t="str">
        <f>IF(AND(希望開始時刻マスタ!AC191&gt;=シフト設定マスタ!$D$12,希望開始時刻マスタ!AC191&lt;シフト設定マスタ!$E$12,$AH191="キッチン"),"A",IF(AND(希望開始時刻マスタ!AC191&gt;=シフト設定マスタ!$D$13,希望開始時刻マスタ!AC191&lt;シフト設定マスタ!$E$13,$AH191="キッチン"),"B",IF(AND(希望開始時刻マスタ!AC191&gt;=シフト設定マスタ!$D$14,希望開始時刻マスタ!AC191&lt;シフト設定マスタ!$E$14,$AH191="ホール"),"C",IF(AND(希望開始時刻マスタ!AC191&gt;=シフト設定マスタ!$D$15,希望開始時刻マスタ!AC191&lt;シフト設定マスタ!$E$15,$AH191="ホール"),"D",IF(希望開始時刻マスタ!AC191="休み","休み","")))))</f>
        <v/>
      </c>
      <c r="AD191" s="142" t="str">
        <f>IF(AND(希望開始時刻マスタ!AD191&gt;=シフト設定マスタ!$D$12,希望開始時刻マスタ!AD191&lt;シフト設定マスタ!$E$12,$AH191="キッチン"),"A",IF(AND(希望開始時刻マスタ!AD191&gt;=シフト設定マスタ!$D$13,希望開始時刻マスタ!AD191&lt;シフト設定マスタ!$E$13,$AH191="キッチン"),"B",IF(AND(希望開始時刻マスタ!AD191&gt;=シフト設定マスタ!$D$14,希望開始時刻マスタ!AD191&lt;シフト設定マスタ!$E$14,$AH191="ホール"),"C",IF(AND(希望開始時刻マスタ!AD191&gt;=シフト設定マスタ!$D$15,希望開始時刻マスタ!AD191&lt;シフト設定マスタ!$E$15,$AH191="ホール"),"D",IF(希望開始時刻マスタ!AD191="休み","休み","")))))</f>
        <v/>
      </c>
      <c r="AE191" s="142" t="str">
        <f>IF(AND(希望開始時刻マスタ!AE191&gt;=シフト設定マスタ!$D$12,希望開始時刻マスタ!AE191&lt;シフト設定マスタ!$E$12,$AH191="キッチン"),"A",IF(AND(希望開始時刻マスタ!AE191&gt;=シフト設定マスタ!$D$13,希望開始時刻マスタ!AE191&lt;シフト設定マスタ!$E$13,$AH191="キッチン"),"B",IF(AND(希望開始時刻マスタ!AE191&gt;=シフト設定マスタ!$D$14,希望開始時刻マスタ!AE191&lt;シフト設定マスタ!$E$14,$AH191="ホール"),"C",IF(AND(希望開始時刻マスタ!AE191&gt;=シフト設定マスタ!$D$15,希望開始時刻マスタ!AE191&lt;シフト設定マスタ!$E$15,$AH191="ホール"),"D",IF(希望開始時刻マスタ!AE191="休み","休み","")))))</f>
        <v/>
      </c>
      <c r="AF191" s="142" t="str">
        <f>IF(AND(希望開始時刻マスタ!AF191&gt;=シフト設定マスタ!$D$12,希望開始時刻マスタ!AF191&lt;シフト設定マスタ!$E$12,$AH191="キッチン"),"A",IF(AND(希望開始時刻マスタ!AF191&gt;=シフト設定マスタ!$D$13,希望開始時刻マスタ!AF191&lt;シフト設定マスタ!$E$13,$AH191="キッチン"),"B",IF(AND(希望開始時刻マスタ!AF191&gt;=シフト設定マスタ!$D$14,希望開始時刻マスタ!AF191&lt;シフト設定マスタ!$E$14,$AH191="ホール"),"C",IF(AND(希望開始時刻マスタ!AF191&gt;=シフト設定マスタ!$D$15,希望開始時刻マスタ!AF191&lt;シフト設定マスタ!$E$15,$AH191="ホール"),"D",IF(希望開始時刻マスタ!AF191="休み","休み","")))))</f>
        <v/>
      </c>
      <c r="AG191" s="142" t="str">
        <f>IF(AND(希望開始時刻マスタ!AG191&gt;=シフト設定マスタ!$D$12,希望開始時刻マスタ!AG191&lt;シフト設定マスタ!$E$12,$AH191="キッチン"),"A",IF(AND(希望開始時刻マスタ!AG191&gt;=シフト設定マスタ!$D$13,希望開始時刻マスタ!AG191&lt;シフト設定マスタ!$E$13,$AH191="キッチン"),"B",IF(AND(希望開始時刻マスタ!AG191&gt;=シフト設定マスタ!$D$14,希望開始時刻マスタ!AG191&lt;シフト設定マスタ!$E$14,$AH191="ホール"),"C",IF(AND(希望開始時刻マスタ!AG191&gt;=シフト設定マスタ!$D$15,希望開始時刻マスタ!AG191&lt;シフト設定マスタ!$E$15,$AH191="ホール"),"D",IF(希望開始時刻マスタ!AG191="休み","休み","")))))</f>
        <v/>
      </c>
      <c r="AH191" s="143">
        <f>スタッフマスタ!L31</f>
        <v>0</v>
      </c>
    </row>
    <row r="192" spans="2:34" x14ac:dyDescent="0.4">
      <c r="B192" s="20" t="s">
        <v>79</v>
      </c>
      <c r="C192" s="142" t="str">
        <f>IF(AND(希望開始時刻マスタ!C192&gt;=シフト設定マスタ!$D$12,希望開始時刻マスタ!C192&lt;シフト設定マスタ!$E$12,$AH192="キッチン"),"A",IF(AND(希望開始時刻マスタ!C192&gt;=シフト設定マスタ!$D$13,希望開始時刻マスタ!C192&lt;シフト設定マスタ!$E$13,$AH192="キッチン"),"B",IF(AND(希望開始時刻マスタ!C192&gt;=シフト設定マスタ!$D$14,希望開始時刻マスタ!C192&lt;シフト設定マスタ!$E$14,$AH192="ホール"),"C",IF(AND(希望開始時刻マスタ!C192&gt;=シフト設定マスタ!$D$15,希望開始時刻マスタ!C192&lt;シフト設定マスタ!$E$15,$AH192="ホール"),"D",IF(希望開始時刻マスタ!C192="休み","休み","")))))</f>
        <v/>
      </c>
      <c r="D192" s="142" t="str">
        <f>IF(AND(希望開始時刻マスタ!D192&gt;=シフト設定マスタ!$D$12,希望開始時刻マスタ!D192&lt;シフト設定マスタ!$E$12,$AH192="キッチン"),"A",IF(AND(希望開始時刻マスタ!D192&gt;=シフト設定マスタ!$D$13,希望開始時刻マスタ!D192&lt;シフト設定マスタ!$E$13,$AH192="キッチン"),"B",IF(AND(希望開始時刻マスタ!D192&gt;=シフト設定マスタ!$D$14,希望開始時刻マスタ!D192&lt;シフト設定マスタ!$E$14,$AH192="ホール"),"C",IF(AND(希望開始時刻マスタ!D192&gt;=シフト設定マスタ!$D$15,希望開始時刻マスタ!D192&lt;シフト設定マスタ!$E$15,$AH192="ホール"),"D",IF(希望開始時刻マスタ!D192="休み","休み","")))))</f>
        <v/>
      </c>
      <c r="E192" s="142" t="str">
        <f>IF(AND(希望開始時刻マスタ!E192&gt;=シフト設定マスタ!$D$12,希望開始時刻マスタ!E192&lt;シフト設定マスタ!$E$12,$AH192="キッチン"),"A",IF(AND(希望開始時刻マスタ!E192&gt;=シフト設定マスタ!$D$13,希望開始時刻マスタ!E192&lt;シフト設定マスタ!$E$13,$AH192="キッチン"),"B",IF(AND(希望開始時刻マスタ!E192&gt;=シフト設定マスタ!$D$14,希望開始時刻マスタ!E192&lt;シフト設定マスタ!$E$14,$AH192="ホール"),"C",IF(AND(希望開始時刻マスタ!E192&gt;=シフト設定マスタ!$D$15,希望開始時刻マスタ!E192&lt;シフト設定マスタ!$E$15,$AH192="ホール"),"D",IF(希望開始時刻マスタ!E192="休み","休み","")))))</f>
        <v/>
      </c>
      <c r="F192" s="142" t="str">
        <f>IF(AND(希望開始時刻マスタ!F192&gt;=シフト設定マスタ!$D$12,希望開始時刻マスタ!F192&lt;シフト設定マスタ!$E$12,$AH192="キッチン"),"A",IF(AND(希望開始時刻マスタ!F192&gt;=シフト設定マスタ!$D$13,希望開始時刻マスタ!F192&lt;シフト設定マスタ!$E$13,$AH192="キッチン"),"B",IF(AND(希望開始時刻マスタ!F192&gt;=シフト設定マスタ!$D$14,希望開始時刻マスタ!F192&lt;シフト設定マスタ!$E$14,$AH192="ホール"),"C",IF(AND(希望開始時刻マスタ!F192&gt;=シフト設定マスタ!$D$15,希望開始時刻マスタ!F192&lt;シフト設定マスタ!$E$15,$AH192="ホール"),"D",IF(希望開始時刻マスタ!F192="休み","休み","")))))</f>
        <v/>
      </c>
      <c r="G192" s="142" t="str">
        <f>IF(AND(希望開始時刻マスタ!G192&gt;=シフト設定マスタ!$D$12,希望開始時刻マスタ!G192&lt;シフト設定マスタ!$E$12,$AH192="キッチン"),"A",IF(AND(希望開始時刻マスタ!G192&gt;=シフト設定マスタ!$D$13,希望開始時刻マスタ!G192&lt;シフト設定マスタ!$E$13,$AH192="キッチン"),"B",IF(AND(希望開始時刻マスタ!G192&gt;=シフト設定マスタ!$D$14,希望開始時刻マスタ!G192&lt;シフト設定マスタ!$E$14,$AH192="ホール"),"C",IF(AND(希望開始時刻マスタ!G192&gt;=シフト設定マスタ!$D$15,希望開始時刻マスタ!G192&lt;シフト設定マスタ!$E$15,$AH192="ホール"),"D",IF(希望開始時刻マスタ!G192="休み","休み","")))))</f>
        <v/>
      </c>
      <c r="H192" s="142" t="str">
        <f>IF(AND(希望開始時刻マスタ!H192&gt;=シフト設定マスタ!$D$12,希望開始時刻マスタ!H192&lt;シフト設定マスタ!$E$12,$AH192="キッチン"),"A",IF(AND(希望開始時刻マスタ!H192&gt;=シフト設定マスタ!$D$13,希望開始時刻マスタ!H192&lt;シフト設定マスタ!$E$13,$AH192="キッチン"),"B",IF(AND(希望開始時刻マスタ!H192&gt;=シフト設定マスタ!$D$14,希望開始時刻マスタ!H192&lt;シフト設定マスタ!$E$14,$AH192="ホール"),"C",IF(AND(希望開始時刻マスタ!H192&gt;=シフト設定マスタ!$D$15,希望開始時刻マスタ!H192&lt;シフト設定マスタ!$E$15,$AH192="ホール"),"D",IF(希望開始時刻マスタ!H192="休み","休み","")))))</f>
        <v/>
      </c>
      <c r="I192" s="142" t="str">
        <f>IF(AND(希望開始時刻マスタ!I192&gt;=シフト設定マスタ!$D$12,希望開始時刻マスタ!I192&lt;シフト設定マスタ!$E$12,$AH192="キッチン"),"A",IF(AND(希望開始時刻マスタ!I192&gt;=シフト設定マスタ!$D$13,希望開始時刻マスタ!I192&lt;シフト設定マスタ!$E$13,$AH192="キッチン"),"B",IF(AND(希望開始時刻マスタ!I192&gt;=シフト設定マスタ!$D$14,希望開始時刻マスタ!I192&lt;シフト設定マスタ!$E$14,$AH192="ホール"),"C",IF(AND(希望開始時刻マスタ!I192&gt;=シフト設定マスタ!$D$15,希望開始時刻マスタ!I192&lt;シフト設定マスタ!$E$15,$AH192="ホール"),"D",IF(希望開始時刻マスタ!I192="休み","休み","")))))</f>
        <v/>
      </c>
      <c r="J192" s="142" t="str">
        <f>IF(AND(希望開始時刻マスタ!J192&gt;=シフト設定マスタ!$D$12,希望開始時刻マスタ!J192&lt;シフト設定マスタ!$E$12,$AH192="キッチン"),"A",IF(AND(希望開始時刻マスタ!J192&gt;=シフト設定マスタ!$D$13,希望開始時刻マスタ!J192&lt;シフト設定マスタ!$E$13,$AH192="キッチン"),"B",IF(AND(希望開始時刻マスタ!J192&gt;=シフト設定マスタ!$D$14,希望開始時刻マスタ!J192&lt;シフト設定マスタ!$E$14,$AH192="ホール"),"C",IF(AND(希望開始時刻マスタ!J192&gt;=シフト設定マスタ!$D$15,希望開始時刻マスタ!J192&lt;シフト設定マスタ!$E$15,$AH192="ホール"),"D",IF(希望開始時刻マスタ!J192="休み","休み","")))))</f>
        <v/>
      </c>
      <c r="K192" s="142" t="str">
        <f>IF(AND(希望開始時刻マスタ!K192&gt;=シフト設定マスタ!$D$12,希望開始時刻マスタ!K192&lt;シフト設定マスタ!$E$12,$AH192="キッチン"),"A",IF(AND(希望開始時刻マスタ!K192&gt;=シフト設定マスタ!$D$13,希望開始時刻マスタ!K192&lt;シフト設定マスタ!$E$13,$AH192="キッチン"),"B",IF(AND(希望開始時刻マスタ!K192&gt;=シフト設定マスタ!$D$14,希望開始時刻マスタ!K192&lt;シフト設定マスタ!$E$14,$AH192="ホール"),"C",IF(AND(希望開始時刻マスタ!K192&gt;=シフト設定マスタ!$D$15,希望開始時刻マスタ!K192&lt;シフト設定マスタ!$E$15,$AH192="ホール"),"D",IF(希望開始時刻マスタ!K192="休み","休み","")))))</f>
        <v/>
      </c>
      <c r="L192" s="142" t="str">
        <f>IF(AND(希望開始時刻マスタ!L192&gt;=シフト設定マスタ!$D$12,希望開始時刻マスタ!L192&lt;シフト設定マスタ!$E$12,$AH192="キッチン"),"A",IF(AND(希望開始時刻マスタ!L192&gt;=シフト設定マスタ!$D$13,希望開始時刻マスタ!L192&lt;シフト設定マスタ!$E$13,$AH192="キッチン"),"B",IF(AND(希望開始時刻マスタ!L192&gt;=シフト設定マスタ!$D$14,希望開始時刻マスタ!L192&lt;シフト設定マスタ!$E$14,$AH192="ホール"),"C",IF(AND(希望開始時刻マスタ!L192&gt;=シフト設定マスタ!$D$15,希望開始時刻マスタ!L192&lt;シフト設定マスタ!$E$15,$AH192="ホール"),"D",IF(希望開始時刻マスタ!L192="休み","休み","")))))</f>
        <v/>
      </c>
      <c r="M192" s="142" t="str">
        <f>IF(AND(希望開始時刻マスタ!M192&gt;=シフト設定マスタ!$D$12,希望開始時刻マスタ!M192&lt;シフト設定マスタ!$E$12,$AH192="キッチン"),"A",IF(AND(希望開始時刻マスタ!M192&gt;=シフト設定マスタ!$D$13,希望開始時刻マスタ!M192&lt;シフト設定マスタ!$E$13,$AH192="キッチン"),"B",IF(AND(希望開始時刻マスタ!M192&gt;=シフト設定マスタ!$D$14,希望開始時刻マスタ!M192&lt;シフト設定マスタ!$E$14,$AH192="ホール"),"C",IF(AND(希望開始時刻マスタ!M192&gt;=シフト設定マスタ!$D$15,希望開始時刻マスタ!M192&lt;シフト設定マスタ!$E$15,$AH192="ホール"),"D",IF(希望開始時刻マスタ!M192="休み","休み","")))))</f>
        <v/>
      </c>
      <c r="N192" s="142" t="str">
        <f>IF(AND(希望開始時刻マスタ!N192&gt;=シフト設定マスタ!$D$12,希望開始時刻マスタ!N192&lt;シフト設定マスタ!$E$12,$AH192="キッチン"),"A",IF(AND(希望開始時刻マスタ!N192&gt;=シフト設定マスタ!$D$13,希望開始時刻マスタ!N192&lt;シフト設定マスタ!$E$13,$AH192="キッチン"),"B",IF(AND(希望開始時刻マスタ!N192&gt;=シフト設定マスタ!$D$14,希望開始時刻マスタ!N192&lt;シフト設定マスタ!$E$14,$AH192="ホール"),"C",IF(AND(希望開始時刻マスタ!N192&gt;=シフト設定マスタ!$D$15,希望開始時刻マスタ!N192&lt;シフト設定マスタ!$E$15,$AH192="ホール"),"D",IF(希望開始時刻マスタ!N192="休み","休み","")))))</f>
        <v/>
      </c>
      <c r="O192" s="142" t="str">
        <f>IF(AND(希望開始時刻マスタ!O192&gt;=シフト設定マスタ!$D$12,希望開始時刻マスタ!O192&lt;シフト設定マスタ!$E$12,$AH192="キッチン"),"A",IF(AND(希望開始時刻マスタ!O192&gt;=シフト設定マスタ!$D$13,希望開始時刻マスタ!O192&lt;シフト設定マスタ!$E$13,$AH192="キッチン"),"B",IF(AND(希望開始時刻マスタ!O192&gt;=シフト設定マスタ!$D$14,希望開始時刻マスタ!O192&lt;シフト設定マスタ!$E$14,$AH192="ホール"),"C",IF(AND(希望開始時刻マスタ!O192&gt;=シフト設定マスタ!$D$15,希望開始時刻マスタ!O192&lt;シフト設定マスタ!$E$15,$AH192="ホール"),"D",IF(希望開始時刻マスタ!O192="休み","休み","")))))</f>
        <v/>
      </c>
      <c r="P192" s="142" t="str">
        <f>IF(AND(希望開始時刻マスタ!P192&gt;=シフト設定マスタ!$D$12,希望開始時刻マスタ!P192&lt;シフト設定マスタ!$E$12,$AH192="キッチン"),"A",IF(AND(希望開始時刻マスタ!P192&gt;=シフト設定マスタ!$D$13,希望開始時刻マスタ!P192&lt;シフト設定マスタ!$E$13,$AH192="キッチン"),"B",IF(AND(希望開始時刻マスタ!P192&gt;=シフト設定マスタ!$D$14,希望開始時刻マスタ!P192&lt;シフト設定マスタ!$E$14,$AH192="ホール"),"C",IF(AND(希望開始時刻マスタ!P192&gt;=シフト設定マスタ!$D$15,希望開始時刻マスタ!P192&lt;シフト設定マスタ!$E$15,$AH192="ホール"),"D",IF(希望開始時刻マスタ!P192="休み","休み","")))))</f>
        <v/>
      </c>
      <c r="Q192" s="142" t="str">
        <f>IF(AND(希望開始時刻マスタ!Q192&gt;=シフト設定マスタ!$D$12,希望開始時刻マスタ!Q192&lt;シフト設定マスタ!$E$12,$AH192="キッチン"),"A",IF(AND(希望開始時刻マスタ!Q192&gt;=シフト設定マスタ!$D$13,希望開始時刻マスタ!Q192&lt;シフト設定マスタ!$E$13,$AH192="キッチン"),"B",IF(AND(希望開始時刻マスタ!Q192&gt;=シフト設定マスタ!$D$14,希望開始時刻マスタ!Q192&lt;シフト設定マスタ!$E$14,$AH192="ホール"),"C",IF(AND(希望開始時刻マスタ!Q192&gt;=シフト設定マスタ!$D$15,希望開始時刻マスタ!Q192&lt;シフト設定マスタ!$E$15,$AH192="ホール"),"D",IF(希望開始時刻マスタ!Q192="休み","休み","")))))</f>
        <v/>
      </c>
      <c r="R192" s="142" t="str">
        <f>IF(AND(希望開始時刻マスタ!R192&gt;=シフト設定マスタ!$D$12,希望開始時刻マスタ!R192&lt;シフト設定マスタ!$E$12,$AH192="キッチン"),"A",IF(AND(希望開始時刻マスタ!R192&gt;=シフト設定マスタ!$D$13,希望開始時刻マスタ!R192&lt;シフト設定マスタ!$E$13,$AH192="キッチン"),"B",IF(AND(希望開始時刻マスタ!R192&gt;=シフト設定マスタ!$D$14,希望開始時刻マスタ!R192&lt;シフト設定マスタ!$E$14,$AH192="ホール"),"C",IF(AND(希望開始時刻マスタ!R192&gt;=シフト設定マスタ!$D$15,希望開始時刻マスタ!R192&lt;シフト設定マスタ!$E$15,$AH192="ホール"),"D",IF(希望開始時刻マスタ!R192="休み","休み","")))))</f>
        <v/>
      </c>
      <c r="S192" s="142" t="str">
        <f>IF(AND(希望開始時刻マスタ!S192&gt;=シフト設定マスタ!$D$12,希望開始時刻マスタ!S192&lt;シフト設定マスタ!$E$12,$AH192="キッチン"),"A",IF(AND(希望開始時刻マスタ!S192&gt;=シフト設定マスタ!$D$13,希望開始時刻マスタ!S192&lt;シフト設定マスタ!$E$13,$AH192="キッチン"),"B",IF(AND(希望開始時刻マスタ!S192&gt;=シフト設定マスタ!$D$14,希望開始時刻マスタ!S192&lt;シフト設定マスタ!$E$14,$AH192="ホール"),"C",IF(AND(希望開始時刻マスタ!S192&gt;=シフト設定マスタ!$D$15,希望開始時刻マスタ!S192&lt;シフト設定マスタ!$E$15,$AH192="ホール"),"D",IF(希望開始時刻マスタ!S192="休み","休み","")))))</f>
        <v/>
      </c>
      <c r="T192" s="142" t="str">
        <f>IF(AND(希望開始時刻マスタ!T192&gt;=シフト設定マスタ!$D$12,希望開始時刻マスタ!T192&lt;シフト設定マスタ!$E$12,$AH192="キッチン"),"A",IF(AND(希望開始時刻マスタ!T192&gt;=シフト設定マスタ!$D$13,希望開始時刻マスタ!T192&lt;シフト設定マスタ!$E$13,$AH192="キッチン"),"B",IF(AND(希望開始時刻マスタ!T192&gt;=シフト設定マスタ!$D$14,希望開始時刻マスタ!T192&lt;シフト設定マスタ!$E$14,$AH192="ホール"),"C",IF(AND(希望開始時刻マスタ!T192&gt;=シフト設定マスタ!$D$15,希望開始時刻マスタ!T192&lt;シフト設定マスタ!$E$15,$AH192="ホール"),"D",IF(希望開始時刻マスタ!T192="休み","休み","")))))</f>
        <v/>
      </c>
      <c r="U192" s="142" t="str">
        <f>IF(AND(希望開始時刻マスタ!U192&gt;=シフト設定マスタ!$D$12,希望開始時刻マスタ!U192&lt;シフト設定マスタ!$E$12,$AH192="キッチン"),"A",IF(AND(希望開始時刻マスタ!U192&gt;=シフト設定マスタ!$D$13,希望開始時刻マスタ!U192&lt;シフト設定マスタ!$E$13,$AH192="キッチン"),"B",IF(AND(希望開始時刻マスタ!U192&gt;=シフト設定マスタ!$D$14,希望開始時刻マスタ!U192&lt;シフト設定マスタ!$E$14,$AH192="ホール"),"C",IF(AND(希望開始時刻マスタ!U192&gt;=シフト設定マスタ!$D$15,希望開始時刻マスタ!U192&lt;シフト設定マスタ!$E$15,$AH192="ホール"),"D",IF(希望開始時刻マスタ!U192="休み","休み","")))))</f>
        <v/>
      </c>
      <c r="V192" s="142" t="str">
        <f>IF(AND(希望開始時刻マスタ!V192&gt;=シフト設定マスタ!$D$12,希望開始時刻マスタ!V192&lt;シフト設定マスタ!$E$12,$AH192="キッチン"),"A",IF(AND(希望開始時刻マスタ!V192&gt;=シフト設定マスタ!$D$13,希望開始時刻マスタ!V192&lt;シフト設定マスタ!$E$13,$AH192="キッチン"),"B",IF(AND(希望開始時刻マスタ!V192&gt;=シフト設定マスタ!$D$14,希望開始時刻マスタ!V192&lt;シフト設定マスタ!$E$14,$AH192="ホール"),"C",IF(AND(希望開始時刻マスタ!V192&gt;=シフト設定マスタ!$D$15,希望開始時刻マスタ!V192&lt;シフト設定マスタ!$E$15,$AH192="ホール"),"D",IF(希望開始時刻マスタ!V192="休み","休み","")))))</f>
        <v/>
      </c>
      <c r="W192" s="142" t="str">
        <f>IF(AND(希望開始時刻マスタ!W192&gt;=シフト設定マスタ!$D$12,希望開始時刻マスタ!W192&lt;シフト設定マスタ!$E$12,$AH192="キッチン"),"A",IF(AND(希望開始時刻マスタ!W192&gt;=シフト設定マスタ!$D$13,希望開始時刻マスタ!W192&lt;シフト設定マスタ!$E$13,$AH192="キッチン"),"B",IF(AND(希望開始時刻マスタ!W192&gt;=シフト設定マスタ!$D$14,希望開始時刻マスタ!W192&lt;シフト設定マスタ!$E$14,$AH192="ホール"),"C",IF(AND(希望開始時刻マスタ!W192&gt;=シフト設定マスタ!$D$15,希望開始時刻マスタ!W192&lt;シフト設定マスタ!$E$15,$AH192="ホール"),"D",IF(希望開始時刻マスタ!W192="休み","休み","")))))</f>
        <v/>
      </c>
      <c r="X192" s="142" t="str">
        <f>IF(AND(希望開始時刻マスタ!X192&gt;=シフト設定マスタ!$D$12,希望開始時刻マスタ!X192&lt;シフト設定マスタ!$E$12,$AH192="キッチン"),"A",IF(AND(希望開始時刻マスタ!X192&gt;=シフト設定マスタ!$D$13,希望開始時刻マスタ!X192&lt;シフト設定マスタ!$E$13,$AH192="キッチン"),"B",IF(AND(希望開始時刻マスタ!X192&gt;=シフト設定マスタ!$D$14,希望開始時刻マスタ!X192&lt;シフト設定マスタ!$E$14,$AH192="ホール"),"C",IF(AND(希望開始時刻マスタ!X192&gt;=シフト設定マスタ!$D$15,希望開始時刻マスタ!X192&lt;シフト設定マスタ!$E$15,$AH192="ホール"),"D",IF(希望開始時刻マスタ!X192="休み","休み","")))))</f>
        <v/>
      </c>
      <c r="Y192" s="142" t="str">
        <f>IF(AND(希望開始時刻マスタ!Y192&gt;=シフト設定マスタ!$D$12,希望開始時刻マスタ!Y192&lt;シフト設定マスタ!$E$12,$AH192="キッチン"),"A",IF(AND(希望開始時刻マスタ!Y192&gt;=シフト設定マスタ!$D$13,希望開始時刻マスタ!Y192&lt;シフト設定マスタ!$E$13,$AH192="キッチン"),"B",IF(AND(希望開始時刻マスタ!Y192&gt;=シフト設定マスタ!$D$14,希望開始時刻マスタ!Y192&lt;シフト設定マスタ!$E$14,$AH192="ホール"),"C",IF(AND(希望開始時刻マスタ!Y192&gt;=シフト設定マスタ!$D$15,希望開始時刻マスタ!Y192&lt;シフト設定マスタ!$E$15,$AH192="ホール"),"D",IF(希望開始時刻マスタ!Y192="休み","休み","")))))</f>
        <v/>
      </c>
      <c r="Z192" s="142" t="str">
        <f>IF(AND(希望開始時刻マスタ!Z192&gt;=シフト設定マスタ!$D$12,希望開始時刻マスタ!Z192&lt;シフト設定マスタ!$E$12,$AH192="キッチン"),"A",IF(AND(希望開始時刻マスタ!Z192&gt;=シフト設定マスタ!$D$13,希望開始時刻マスタ!Z192&lt;シフト設定マスタ!$E$13,$AH192="キッチン"),"B",IF(AND(希望開始時刻マスタ!Z192&gt;=シフト設定マスタ!$D$14,希望開始時刻マスタ!Z192&lt;シフト設定マスタ!$E$14,$AH192="ホール"),"C",IF(AND(希望開始時刻マスタ!Z192&gt;=シフト設定マスタ!$D$15,希望開始時刻マスタ!Z192&lt;シフト設定マスタ!$E$15,$AH192="ホール"),"D",IF(希望開始時刻マスタ!Z192="休み","休み","")))))</f>
        <v/>
      </c>
      <c r="AA192" s="142" t="str">
        <f>IF(AND(希望開始時刻マスタ!AA192&gt;=シフト設定マスタ!$D$12,希望開始時刻マスタ!AA192&lt;シフト設定マスタ!$E$12,$AH192="キッチン"),"A",IF(AND(希望開始時刻マスタ!AA192&gt;=シフト設定マスタ!$D$13,希望開始時刻マスタ!AA192&lt;シフト設定マスタ!$E$13,$AH192="キッチン"),"B",IF(AND(希望開始時刻マスタ!AA192&gt;=シフト設定マスタ!$D$14,希望開始時刻マスタ!AA192&lt;シフト設定マスタ!$E$14,$AH192="ホール"),"C",IF(AND(希望開始時刻マスタ!AA192&gt;=シフト設定マスタ!$D$15,希望開始時刻マスタ!AA192&lt;シフト設定マスタ!$E$15,$AH192="ホール"),"D",IF(希望開始時刻マスタ!AA192="休み","休み","")))))</f>
        <v/>
      </c>
      <c r="AB192" s="142" t="str">
        <f>IF(AND(希望開始時刻マスタ!AB192&gt;=シフト設定マスタ!$D$12,希望開始時刻マスタ!AB192&lt;シフト設定マスタ!$E$12,$AH192="キッチン"),"A",IF(AND(希望開始時刻マスタ!AB192&gt;=シフト設定マスタ!$D$13,希望開始時刻マスタ!AB192&lt;シフト設定マスタ!$E$13,$AH192="キッチン"),"B",IF(AND(希望開始時刻マスタ!AB192&gt;=シフト設定マスタ!$D$14,希望開始時刻マスタ!AB192&lt;シフト設定マスタ!$E$14,$AH192="ホール"),"C",IF(AND(希望開始時刻マスタ!AB192&gt;=シフト設定マスタ!$D$15,希望開始時刻マスタ!AB192&lt;シフト設定マスタ!$E$15,$AH192="ホール"),"D",IF(希望開始時刻マスタ!AB192="休み","休み","")))))</f>
        <v/>
      </c>
      <c r="AC192" s="142" t="str">
        <f>IF(AND(希望開始時刻マスタ!AC192&gt;=シフト設定マスタ!$D$12,希望開始時刻マスタ!AC192&lt;シフト設定マスタ!$E$12,$AH192="キッチン"),"A",IF(AND(希望開始時刻マスタ!AC192&gt;=シフト設定マスタ!$D$13,希望開始時刻マスタ!AC192&lt;シフト設定マスタ!$E$13,$AH192="キッチン"),"B",IF(AND(希望開始時刻マスタ!AC192&gt;=シフト設定マスタ!$D$14,希望開始時刻マスタ!AC192&lt;シフト設定マスタ!$E$14,$AH192="ホール"),"C",IF(AND(希望開始時刻マスタ!AC192&gt;=シフト設定マスタ!$D$15,希望開始時刻マスタ!AC192&lt;シフト設定マスタ!$E$15,$AH192="ホール"),"D",IF(希望開始時刻マスタ!AC192="休み","休み","")))))</f>
        <v/>
      </c>
      <c r="AD192" s="142" t="str">
        <f>IF(AND(希望開始時刻マスタ!AD192&gt;=シフト設定マスタ!$D$12,希望開始時刻マスタ!AD192&lt;シフト設定マスタ!$E$12,$AH192="キッチン"),"A",IF(AND(希望開始時刻マスタ!AD192&gt;=シフト設定マスタ!$D$13,希望開始時刻マスタ!AD192&lt;シフト設定マスタ!$E$13,$AH192="キッチン"),"B",IF(AND(希望開始時刻マスタ!AD192&gt;=シフト設定マスタ!$D$14,希望開始時刻マスタ!AD192&lt;シフト設定マスタ!$E$14,$AH192="ホール"),"C",IF(AND(希望開始時刻マスタ!AD192&gt;=シフト設定マスタ!$D$15,希望開始時刻マスタ!AD192&lt;シフト設定マスタ!$E$15,$AH192="ホール"),"D",IF(希望開始時刻マスタ!AD192="休み","休み","")))))</f>
        <v/>
      </c>
      <c r="AE192" s="142" t="str">
        <f>IF(AND(希望開始時刻マスタ!AE192&gt;=シフト設定マスタ!$D$12,希望開始時刻マスタ!AE192&lt;シフト設定マスタ!$E$12,$AH192="キッチン"),"A",IF(AND(希望開始時刻マスタ!AE192&gt;=シフト設定マスタ!$D$13,希望開始時刻マスタ!AE192&lt;シフト設定マスタ!$E$13,$AH192="キッチン"),"B",IF(AND(希望開始時刻マスタ!AE192&gt;=シフト設定マスタ!$D$14,希望開始時刻マスタ!AE192&lt;シフト設定マスタ!$E$14,$AH192="ホール"),"C",IF(AND(希望開始時刻マスタ!AE192&gt;=シフト設定マスタ!$D$15,希望開始時刻マスタ!AE192&lt;シフト設定マスタ!$E$15,$AH192="ホール"),"D",IF(希望開始時刻マスタ!AE192="休み","休み","")))))</f>
        <v/>
      </c>
      <c r="AF192" s="142" t="str">
        <f>IF(AND(希望開始時刻マスタ!AF192&gt;=シフト設定マスタ!$D$12,希望開始時刻マスタ!AF192&lt;シフト設定マスタ!$E$12,$AH192="キッチン"),"A",IF(AND(希望開始時刻マスタ!AF192&gt;=シフト設定マスタ!$D$13,希望開始時刻マスタ!AF192&lt;シフト設定マスタ!$E$13,$AH192="キッチン"),"B",IF(AND(希望開始時刻マスタ!AF192&gt;=シフト設定マスタ!$D$14,希望開始時刻マスタ!AF192&lt;シフト設定マスタ!$E$14,$AH192="ホール"),"C",IF(AND(希望開始時刻マスタ!AF192&gt;=シフト設定マスタ!$D$15,希望開始時刻マスタ!AF192&lt;シフト設定マスタ!$E$15,$AH192="ホール"),"D",IF(希望開始時刻マスタ!AF192="休み","休み","")))))</f>
        <v/>
      </c>
      <c r="AG192" s="142" t="str">
        <f>IF(AND(希望開始時刻マスタ!AG192&gt;=シフト設定マスタ!$D$12,希望開始時刻マスタ!AG192&lt;シフト設定マスタ!$E$12,$AH192="キッチン"),"A",IF(AND(希望開始時刻マスタ!AG192&gt;=シフト設定マスタ!$D$13,希望開始時刻マスタ!AG192&lt;シフト設定マスタ!$E$13,$AH192="キッチン"),"B",IF(AND(希望開始時刻マスタ!AG192&gt;=シフト設定マスタ!$D$14,希望開始時刻マスタ!AG192&lt;シフト設定マスタ!$E$14,$AH192="ホール"),"C",IF(AND(希望開始時刻マスタ!AG192&gt;=シフト設定マスタ!$D$15,希望開始時刻マスタ!AG192&lt;シフト設定マスタ!$E$15,$AH192="ホール"),"D",IF(希望開始時刻マスタ!AG192="休み","休み","")))))</f>
        <v/>
      </c>
      <c r="AH192" s="143">
        <f>スタッフマスタ!L32</f>
        <v>0</v>
      </c>
    </row>
    <row r="194" spans="2:34" x14ac:dyDescent="0.4">
      <c r="B194" s="10">
        <v>7</v>
      </c>
      <c r="C194" s="11">
        <f>DATE(月別シフト!$B$8,B194,1)</f>
        <v>44013</v>
      </c>
      <c r="D194" s="11">
        <f>IF(ISERROR(IF(MONTH(C194+1)=MONTH(C194), C194+1,"")),"",IF(MONTH(C194+1)=MONTH(C194), C194+1,""))</f>
        <v>44014</v>
      </c>
      <c r="E194" s="11">
        <f t="shared" ref="E194:AG194" si="6">IF(ISERROR(IF(MONTH(D194+1)=MONTH(D194), D194+1,"")),"",IF(MONTH(D194+1)=MONTH(D194), D194+1,""))</f>
        <v>44015</v>
      </c>
      <c r="F194" s="11">
        <f t="shared" si="6"/>
        <v>44016</v>
      </c>
      <c r="G194" s="11">
        <f t="shared" si="6"/>
        <v>44017</v>
      </c>
      <c r="H194" s="11">
        <f t="shared" si="6"/>
        <v>44018</v>
      </c>
      <c r="I194" s="11">
        <f t="shared" si="6"/>
        <v>44019</v>
      </c>
      <c r="J194" s="11">
        <f t="shared" si="6"/>
        <v>44020</v>
      </c>
      <c r="K194" s="11">
        <f t="shared" si="6"/>
        <v>44021</v>
      </c>
      <c r="L194" s="11">
        <f t="shared" si="6"/>
        <v>44022</v>
      </c>
      <c r="M194" s="11">
        <f t="shared" si="6"/>
        <v>44023</v>
      </c>
      <c r="N194" s="11">
        <f t="shared" si="6"/>
        <v>44024</v>
      </c>
      <c r="O194" s="11">
        <f t="shared" si="6"/>
        <v>44025</v>
      </c>
      <c r="P194" s="11">
        <f t="shared" si="6"/>
        <v>44026</v>
      </c>
      <c r="Q194" s="11">
        <f t="shared" si="6"/>
        <v>44027</v>
      </c>
      <c r="R194" s="11">
        <f t="shared" si="6"/>
        <v>44028</v>
      </c>
      <c r="S194" s="11">
        <f t="shared" si="6"/>
        <v>44029</v>
      </c>
      <c r="T194" s="11">
        <f t="shared" si="6"/>
        <v>44030</v>
      </c>
      <c r="U194" s="11">
        <f t="shared" si="6"/>
        <v>44031</v>
      </c>
      <c r="V194" s="11">
        <f t="shared" si="6"/>
        <v>44032</v>
      </c>
      <c r="W194" s="11">
        <f t="shared" si="6"/>
        <v>44033</v>
      </c>
      <c r="X194" s="11">
        <f t="shared" si="6"/>
        <v>44034</v>
      </c>
      <c r="Y194" s="11">
        <f t="shared" si="6"/>
        <v>44035</v>
      </c>
      <c r="Z194" s="11">
        <f t="shared" si="6"/>
        <v>44036</v>
      </c>
      <c r="AA194" s="11">
        <f t="shared" si="6"/>
        <v>44037</v>
      </c>
      <c r="AB194" s="11">
        <f t="shared" si="6"/>
        <v>44038</v>
      </c>
      <c r="AC194" s="11">
        <f t="shared" si="6"/>
        <v>44039</v>
      </c>
      <c r="AD194" s="11">
        <f t="shared" si="6"/>
        <v>44040</v>
      </c>
      <c r="AE194" s="11">
        <f t="shared" si="6"/>
        <v>44041</v>
      </c>
      <c r="AF194" s="11">
        <f t="shared" si="6"/>
        <v>44042</v>
      </c>
      <c r="AG194" s="12">
        <f t="shared" si="6"/>
        <v>44043</v>
      </c>
    </row>
    <row r="195" spans="2:34" x14ac:dyDescent="0.4">
      <c r="B195" s="14" t="s">
        <v>50</v>
      </c>
      <c r="C195" s="142" t="str">
        <f>IF(AND(希望開始時刻マスタ!C195&gt;=シフト設定マスタ!$D$12,希望開始時刻マスタ!C195&lt;シフト設定マスタ!$E$12,$AH195="キッチン"),"A",IF(AND(希望開始時刻マスタ!C195&gt;=シフト設定マスタ!$D$13,希望開始時刻マスタ!C195&lt;シフト設定マスタ!$E$13,$AH195="キッチン"),"B",IF(AND(希望開始時刻マスタ!C195&gt;=シフト設定マスタ!$D$14,希望開始時刻マスタ!C195&lt;シフト設定マスタ!$E$14,$AH195="ホール"),"C",IF(AND(希望開始時刻マスタ!C195&gt;=シフト設定マスタ!$D$15,希望開始時刻マスタ!C195&lt;シフト設定マスタ!$E$15,$AH195="ホール"),"D",IF(希望開始時刻マスタ!C195="休み","休み","")))))</f>
        <v/>
      </c>
      <c r="D195" s="142" t="str">
        <f>IF(AND(希望開始時刻マスタ!D195&gt;=シフト設定マスタ!$D$12,希望開始時刻マスタ!D195&lt;シフト設定マスタ!$E$12,$AH195="キッチン"),"A",IF(AND(希望開始時刻マスタ!D195&gt;=シフト設定マスタ!$D$13,希望開始時刻マスタ!D195&lt;シフト設定マスタ!$E$13,$AH195="キッチン"),"B",IF(AND(希望開始時刻マスタ!D195&gt;=シフト設定マスタ!$D$14,希望開始時刻マスタ!D195&lt;シフト設定マスタ!$E$14,$AH195="ホール"),"C",IF(AND(希望開始時刻マスタ!D195&gt;=シフト設定マスタ!$D$15,希望開始時刻マスタ!D195&lt;シフト設定マスタ!$E$15,$AH195="ホール"),"D",IF(希望開始時刻マスタ!D195="休み","休み","")))))</f>
        <v/>
      </c>
      <c r="E195" s="142" t="str">
        <f>IF(AND(希望開始時刻マスタ!E195&gt;=シフト設定マスタ!$D$12,希望開始時刻マスタ!E195&lt;シフト設定マスタ!$E$12,$AH195="キッチン"),"A",IF(AND(希望開始時刻マスタ!E195&gt;=シフト設定マスタ!$D$13,希望開始時刻マスタ!E195&lt;シフト設定マスタ!$E$13,$AH195="キッチン"),"B",IF(AND(希望開始時刻マスタ!E195&gt;=シフト設定マスタ!$D$14,希望開始時刻マスタ!E195&lt;シフト設定マスタ!$E$14,$AH195="ホール"),"C",IF(AND(希望開始時刻マスタ!E195&gt;=シフト設定マスタ!$D$15,希望開始時刻マスタ!E195&lt;シフト設定マスタ!$E$15,$AH195="ホール"),"D",IF(希望開始時刻マスタ!E195="休み","休み","")))))</f>
        <v/>
      </c>
      <c r="F195" s="142" t="str">
        <f>IF(AND(希望開始時刻マスタ!F195&gt;=シフト設定マスタ!$D$12,希望開始時刻マスタ!F195&lt;シフト設定マスタ!$E$12,$AH195="キッチン"),"A",IF(AND(希望開始時刻マスタ!F195&gt;=シフト設定マスタ!$D$13,希望開始時刻マスタ!F195&lt;シフト設定マスタ!$E$13,$AH195="キッチン"),"B",IF(AND(希望開始時刻マスタ!F195&gt;=シフト設定マスタ!$D$14,希望開始時刻マスタ!F195&lt;シフト設定マスタ!$E$14,$AH195="ホール"),"C",IF(AND(希望開始時刻マスタ!F195&gt;=シフト設定マスタ!$D$15,希望開始時刻マスタ!F195&lt;シフト設定マスタ!$E$15,$AH195="ホール"),"D",IF(希望開始時刻マスタ!F195="休み","休み","")))))</f>
        <v/>
      </c>
      <c r="G195" s="142" t="str">
        <f>IF(AND(希望開始時刻マスタ!G195&gt;=シフト設定マスタ!$D$12,希望開始時刻マスタ!G195&lt;シフト設定マスタ!$E$12,$AH195="キッチン"),"A",IF(AND(希望開始時刻マスタ!G195&gt;=シフト設定マスタ!$D$13,希望開始時刻マスタ!G195&lt;シフト設定マスタ!$E$13,$AH195="キッチン"),"B",IF(AND(希望開始時刻マスタ!G195&gt;=シフト設定マスタ!$D$14,希望開始時刻マスタ!G195&lt;シフト設定マスタ!$E$14,$AH195="ホール"),"C",IF(AND(希望開始時刻マスタ!G195&gt;=シフト設定マスタ!$D$15,希望開始時刻マスタ!G195&lt;シフト設定マスタ!$E$15,$AH195="ホール"),"D",IF(希望開始時刻マスタ!G195="休み","休み","")))))</f>
        <v/>
      </c>
      <c r="H195" s="142" t="str">
        <f>IF(AND(希望開始時刻マスタ!H195&gt;=シフト設定マスタ!$D$12,希望開始時刻マスタ!H195&lt;シフト設定マスタ!$E$12,$AH195="キッチン"),"A",IF(AND(希望開始時刻マスタ!H195&gt;=シフト設定マスタ!$D$13,希望開始時刻マスタ!H195&lt;シフト設定マスタ!$E$13,$AH195="キッチン"),"B",IF(AND(希望開始時刻マスタ!H195&gt;=シフト設定マスタ!$D$14,希望開始時刻マスタ!H195&lt;シフト設定マスタ!$E$14,$AH195="ホール"),"C",IF(AND(希望開始時刻マスタ!H195&gt;=シフト設定マスタ!$D$15,希望開始時刻マスタ!H195&lt;シフト設定マスタ!$E$15,$AH195="ホール"),"D",IF(希望開始時刻マスタ!H195="休み","休み","")))))</f>
        <v/>
      </c>
      <c r="I195" s="142" t="str">
        <f>IF(AND(希望開始時刻マスタ!I195&gt;=シフト設定マスタ!$D$12,希望開始時刻マスタ!I195&lt;シフト設定マスタ!$E$12,$AH195="キッチン"),"A",IF(AND(希望開始時刻マスタ!I195&gt;=シフト設定マスタ!$D$13,希望開始時刻マスタ!I195&lt;シフト設定マスタ!$E$13,$AH195="キッチン"),"B",IF(AND(希望開始時刻マスタ!I195&gt;=シフト設定マスタ!$D$14,希望開始時刻マスタ!I195&lt;シフト設定マスタ!$E$14,$AH195="ホール"),"C",IF(AND(希望開始時刻マスタ!I195&gt;=シフト設定マスタ!$D$15,希望開始時刻マスタ!I195&lt;シフト設定マスタ!$E$15,$AH195="ホール"),"D",IF(希望開始時刻マスタ!I195="休み","休み","")))))</f>
        <v/>
      </c>
      <c r="J195" s="142" t="str">
        <f>IF(AND(希望開始時刻マスタ!J195&gt;=シフト設定マスタ!$D$12,希望開始時刻マスタ!J195&lt;シフト設定マスタ!$E$12,$AH195="キッチン"),"A",IF(AND(希望開始時刻マスタ!J195&gt;=シフト設定マスタ!$D$13,希望開始時刻マスタ!J195&lt;シフト設定マスタ!$E$13,$AH195="キッチン"),"B",IF(AND(希望開始時刻マスタ!J195&gt;=シフト設定マスタ!$D$14,希望開始時刻マスタ!J195&lt;シフト設定マスタ!$E$14,$AH195="ホール"),"C",IF(AND(希望開始時刻マスタ!J195&gt;=シフト設定マスタ!$D$15,希望開始時刻マスタ!J195&lt;シフト設定マスタ!$E$15,$AH195="ホール"),"D",IF(希望開始時刻マスタ!J195="休み","休み","")))))</f>
        <v/>
      </c>
      <c r="K195" s="142" t="str">
        <f>IF(AND(希望開始時刻マスタ!K195&gt;=シフト設定マスタ!$D$12,希望開始時刻マスタ!K195&lt;シフト設定マスタ!$E$12,$AH195="キッチン"),"A",IF(AND(希望開始時刻マスタ!K195&gt;=シフト設定マスタ!$D$13,希望開始時刻マスタ!K195&lt;シフト設定マスタ!$E$13,$AH195="キッチン"),"B",IF(AND(希望開始時刻マスタ!K195&gt;=シフト設定マスタ!$D$14,希望開始時刻マスタ!K195&lt;シフト設定マスタ!$E$14,$AH195="ホール"),"C",IF(AND(希望開始時刻マスタ!K195&gt;=シフト設定マスタ!$D$15,希望開始時刻マスタ!K195&lt;シフト設定マスタ!$E$15,$AH195="ホール"),"D",IF(希望開始時刻マスタ!K195="休み","休み","")))))</f>
        <v/>
      </c>
      <c r="L195" s="142" t="str">
        <f>IF(AND(希望開始時刻マスタ!L195&gt;=シフト設定マスタ!$D$12,希望開始時刻マスタ!L195&lt;シフト設定マスタ!$E$12,$AH195="キッチン"),"A",IF(AND(希望開始時刻マスタ!L195&gt;=シフト設定マスタ!$D$13,希望開始時刻マスタ!L195&lt;シフト設定マスタ!$E$13,$AH195="キッチン"),"B",IF(AND(希望開始時刻マスタ!L195&gt;=シフト設定マスタ!$D$14,希望開始時刻マスタ!L195&lt;シフト設定マスタ!$E$14,$AH195="ホール"),"C",IF(AND(希望開始時刻マスタ!L195&gt;=シフト設定マスタ!$D$15,希望開始時刻マスタ!L195&lt;シフト設定マスタ!$E$15,$AH195="ホール"),"D",IF(希望開始時刻マスタ!L195="休み","休み","")))))</f>
        <v/>
      </c>
      <c r="M195" s="142" t="str">
        <f>IF(AND(希望開始時刻マスタ!M195&gt;=シフト設定マスタ!$D$12,希望開始時刻マスタ!M195&lt;シフト設定マスタ!$E$12,$AH195="キッチン"),"A",IF(AND(希望開始時刻マスタ!M195&gt;=シフト設定マスタ!$D$13,希望開始時刻マスタ!M195&lt;シフト設定マスタ!$E$13,$AH195="キッチン"),"B",IF(AND(希望開始時刻マスタ!M195&gt;=シフト設定マスタ!$D$14,希望開始時刻マスタ!M195&lt;シフト設定マスタ!$E$14,$AH195="ホール"),"C",IF(AND(希望開始時刻マスタ!M195&gt;=シフト設定マスタ!$D$15,希望開始時刻マスタ!M195&lt;シフト設定マスタ!$E$15,$AH195="ホール"),"D",IF(希望開始時刻マスタ!M195="休み","休み","")))))</f>
        <v/>
      </c>
      <c r="N195" s="142" t="str">
        <f>IF(AND(希望開始時刻マスタ!N195&gt;=シフト設定マスタ!$D$12,希望開始時刻マスタ!N195&lt;シフト設定マスタ!$E$12,$AH195="キッチン"),"A",IF(AND(希望開始時刻マスタ!N195&gt;=シフト設定マスタ!$D$13,希望開始時刻マスタ!N195&lt;シフト設定マスタ!$E$13,$AH195="キッチン"),"B",IF(AND(希望開始時刻マスタ!N195&gt;=シフト設定マスタ!$D$14,希望開始時刻マスタ!N195&lt;シフト設定マスタ!$E$14,$AH195="ホール"),"C",IF(AND(希望開始時刻マスタ!N195&gt;=シフト設定マスタ!$D$15,希望開始時刻マスタ!N195&lt;シフト設定マスタ!$E$15,$AH195="ホール"),"D",IF(希望開始時刻マスタ!N195="休み","休み","")))))</f>
        <v/>
      </c>
      <c r="O195" s="142" t="str">
        <f>IF(AND(希望開始時刻マスタ!O195&gt;=シフト設定マスタ!$D$12,希望開始時刻マスタ!O195&lt;シフト設定マスタ!$E$12,$AH195="キッチン"),"A",IF(AND(希望開始時刻マスタ!O195&gt;=シフト設定マスタ!$D$13,希望開始時刻マスタ!O195&lt;シフト設定マスタ!$E$13,$AH195="キッチン"),"B",IF(AND(希望開始時刻マスタ!O195&gt;=シフト設定マスタ!$D$14,希望開始時刻マスタ!O195&lt;シフト設定マスタ!$E$14,$AH195="ホール"),"C",IF(AND(希望開始時刻マスタ!O195&gt;=シフト設定マスタ!$D$15,希望開始時刻マスタ!O195&lt;シフト設定マスタ!$E$15,$AH195="ホール"),"D",IF(希望開始時刻マスタ!O195="休み","休み","")))))</f>
        <v/>
      </c>
      <c r="P195" s="142" t="str">
        <f>IF(AND(希望開始時刻マスタ!P195&gt;=シフト設定マスタ!$D$12,希望開始時刻マスタ!P195&lt;シフト設定マスタ!$E$12,$AH195="キッチン"),"A",IF(AND(希望開始時刻マスタ!P195&gt;=シフト設定マスタ!$D$13,希望開始時刻マスタ!P195&lt;シフト設定マスタ!$E$13,$AH195="キッチン"),"B",IF(AND(希望開始時刻マスタ!P195&gt;=シフト設定マスタ!$D$14,希望開始時刻マスタ!P195&lt;シフト設定マスタ!$E$14,$AH195="ホール"),"C",IF(AND(希望開始時刻マスタ!P195&gt;=シフト設定マスタ!$D$15,希望開始時刻マスタ!P195&lt;シフト設定マスタ!$E$15,$AH195="ホール"),"D",IF(希望開始時刻マスタ!P195="休み","休み","")))))</f>
        <v/>
      </c>
      <c r="Q195" s="142" t="str">
        <f>IF(AND(希望開始時刻マスタ!Q195&gt;=シフト設定マスタ!$D$12,希望開始時刻マスタ!Q195&lt;シフト設定マスタ!$E$12,$AH195="キッチン"),"A",IF(AND(希望開始時刻マスタ!Q195&gt;=シフト設定マスタ!$D$13,希望開始時刻マスタ!Q195&lt;シフト設定マスタ!$E$13,$AH195="キッチン"),"B",IF(AND(希望開始時刻マスタ!Q195&gt;=シフト設定マスタ!$D$14,希望開始時刻マスタ!Q195&lt;シフト設定マスタ!$E$14,$AH195="ホール"),"C",IF(AND(希望開始時刻マスタ!Q195&gt;=シフト設定マスタ!$D$15,希望開始時刻マスタ!Q195&lt;シフト設定マスタ!$E$15,$AH195="ホール"),"D",IF(希望開始時刻マスタ!Q195="休み","休み","")))))</f>
        <v/>
      </c>
      <c r="R195" s="142" t="str">
        <f>IF(AND(希望開始時刻マスタ!R195&gt;=シフト設定マスタ!$D$12,希望開始時刻マスタ!R195&lt;シフト設定マスタ!$E$12,$AH195="キッチン"),"A",IF(AND(希望開始時刻マスタ!R195&gt;=シフト設定マスタ!$D$13,希望開始時刻マスタ!R195&lt;シフト設定マスタ!$E$13,$AH195="キッチン"),"B",IF(AND(希望開始時刻マスタ!R195&gt;=シフト設定マスタ!$D$14,希望開始時刻マスタ!R195&lt;シフト設定マスタ!$E$14,$AH195="ホール"),"C",IF(AND(希望開始時刻マスタ!R195&gt;=シフト設定マスタ!$D$15,希望開始時刻マスタ!R195&lt;シフト設定マスタ!$E$15,$AH195="ホール"),"D",IF(希望開始時刻マスタ!R195="休み","休み","")))))</f>
        <v/>
      </c>
      <c r="S195" s="142" t="str">
        <f>IF(AND(希望開始時刻マスタ!S195&gt;=シフト設定マスタ!$D$12,希望開始時刻マスタ!S195&lt;シフト設定マスタ!$E$12,$AH195="キッチン"),"A",IF(AND(希望開始時刻マスタ!S195&gt;=シフト設定マスタ!$D$13,希望開始時刻マスタ!S195&lt;シフト設定マスタ!$E$13,$AH195="キッチン"),"B",IF(AND(希望開始時刻マスタ!S195&gt;=シフト設定マスタ!$D$14,希望開始時刻マスタ!S195&lt;シフト設定マスタ!$E$14,$AH195="ホール"),"C",IF(AND(希望開始時刻マスタ!S195&gt;=シフト設定マスタ!$D$15,希望開始時刻マスタ!S195&lt;シフト設定マスタ!$E$15,$AH195="ホール"),"D",IF(希望開始時刻マスタ!S195="休み","休み","")))))</f>
        <v/>
      </c>
      <c r="T195" s="142" t="str">
        <f>IF(AND(希望開始時刻マスタ!T195&gt;=シフト設定マスタ!$D$12,希望開始時刻マスタ!T195&lt;シフト設定マスタ!$E$12,$AH195="キッチン"),"A",IF(AND(希望開始時刻マスタ!T195&gt;=シフト設定マスタ!$D$13,希望開始時刻マスタ!T195&lt;シフト設定マスタ!$E$13,$AH195="キッチン"),"B",IF(AND(希望開始時刻マスタ!T195&gt;=シフト設定マスタ!$D$14,希望開始時刻マスタ!T195&lt;シフト設定マスタ!$E$14,$AH195="ホール"),"C",IF(AND(希望開始時刻マスタ!T195&gt;=シフト設定マスタ!$D$15,希望開始時刻マスタ!T195&lt;シフト設定マスタ!$E$15,$AH195="ホール"),"D",IF(希望開始時刻マスタ!T195="休み","休み","")))))</f>
        <v/>
      </c>
      <c r="U195" s="142" t="str">
        <f>IF(AND(希望開始時刻マスタ!U195&gt;=シフト設定マスタ!$D$12,希望開始時刻マスタ!U195&lt;シフト設定マスタ!$E$12,$AH195="キッチン"),"A",IF(AND(希望開始時刻マスタ!U195&gt;=シフト設定マスタ!$D$13,希望開始時刻マスタ!U195&lt;シフト設定マスタ!$E$13,$AH195="キッチン"),"B",IF(AND(希望開始時刻マスタ!U195&gt;=シフト設定マスタ!$D$14,希望開始時刻マスタ!U195&lt;シフト設定マスタ!$E$14,$AH195="ホール"),"C",IF(AND(希望開始時刻マスタ!U195&gt;=シフト設定マスタ!$D$15,希望開始時刻マスタ!U195&lt;シフト設定マスタ!$E$15,$AH195="ホール"),"D",IF(希望開始時刻マスタ!U195="休み","休み","")))))</f>
        <v/>
      </c>
      <c r="V195" s="142" t="str">
        <f>IF(AND(希望開始時刻マスタ!V195&gt;=シフト設定マスタ!$D$12,希望開始時刻マスタ!V195&lt;シフト設定マスタ!$E$12,$AH195="キッチン"),"A",IF(AND(希望開始時刻マスタ!V195&gt;=シフト設定マスタ!$D$13,希望開始時刻マスタ!V195&lt;シフト設定マスタ!$E$13,$AH195="キッチン"),"B",IF(AND(希望開始時刻マスタ!V195&gt;=シフト設定マスタ!$D$14,希望開始時刻マスタ!V195&lt;シフト設定マスタ!$E$14,$AH195="ホール"),"C",IF(AND(希望開始時刻マスタ!V195&gt;=シフト設定マスタ!$D$15,希望開始時刻マスタ!V195&lt;シフト設定マスタ!$E$15,$AH195="ホール"),"D",IF(希望開始時刻マスタ!V195="休み","休み","")))))</f>
        <v/>
      </c>
      <c r="W195" s="142" t="str">
        <f>IF(AND(希望開始時刻マスタ!W195&gt;=シフト設定マスタ!$D$12,希望開始時刻マスタ!W195&lt;シフト設定マスタ!$E$12,$AH195="キッチン"),"A",IF(AND(希望開始時刻マスタ!W195&gt;=シフト設定マスタ!$D$13,希望開始時刻マスタ!W195&lt;シフト設定マスタ!$E$13,$AH195="キッチン"),"B",IF(AND(希望開始時刻マスタ!W195&gt;=シフト設定マスタ!$D$14,希望開始時刻マスタ!W195&lt;シフト設定マスタ!$E$14,$AH195="ホール"),"C",IF(AND(希望開始時刻マスタ!W195&gt;=シフト設定マスタ!$D$15,希望開始時刻マスタ!W195&lt;シフト設定マスタ!$E$15,$AH195="ホール"),"D",IF(希望開始時刻マスタ!W195="休み","休み","")))))</f>
        <v/>
      </c>
      <c r="X195" s="142" t="str">
        <f>IF(AND(希望開始時刻マスタ!X195&gt;=シフト設定マスタ!$D$12,希望開始時刻マスタ!X195&lt;シフト設定マスタ!$E$12,$AH195="キッチン"),"A",IF(AND(希望開始時刻マスタ!X195&gt;=シフト設定マスタ!$D$13,希望開始時刻マスタ!X195&lt;シフト設定マスタ!$E$13,$AH195="キッチン"),"B",IF(AND(希望開始時刻マスタ!X195&gt;=シフト設定マスタ!$D$14,希望開始時刻マスタ!X195&lt;シフト設定マスタ!$E$14,$AH195="ホール"),"C",IF(AND(希望開始時刻マスタ!X195&gt;=シフト設定マスタ!$D$15,希望開始時刻マスタ!X195&lt;シフト設定マスタ!$E$15,$AH195="ホール"),"D",IF(希望開始時刻マスタ!X195="休み","休み","")))))</f>
        <v/>
      </c>
      <c r="Y195" s="142" t="str">
        <f>IF(AND(希望開始時刻マスタ!Y195&gt;=シフト設定マスタ!$D$12,希望開始時刻マスタ!Y195&lt;シフト設定マスタ!$E$12,$AH195="キッチン"),"A",IF(AND(希望開始時刻マスタ!Y195&gt;=シフト設定マスタ!$D$13,希望開始時刻マスタ!Y195&lt;シフト設定マスタ!$E$13,$AH195="キッチン"),"B",IF(AND(希望開始時刻マスタ!Y195&gt;=シフト設定マスタ!$D$14,希望開始時刻マスタ!Y195&lt;シフト設定マスタ!$E$14,$AH195="ホール"),"C",IF(AND(希望開始時刻マスタ!Y195&gt;=シフト設定マスタ!$D$15,希望開始時刻マスタ!Y195&lt;シフト設定マスタ!$E$15,$AH195="ホール"),"D",IF(希望開始時刻マスタ!Y195="休み","休み","")))))</f>
        <v/>
      </c>
      <c r="Z195" s="142" t="str">
        <f>IF(AND(希望開始時刻マスタ!Z195&gt;=シフト設定マスタ!$D$12,希望開始時刻マスタ!Z195&lt;シフト設定マスタ!$E$12,$AH195="キッチン"),"A",IF(AND(希望開始時刻マスタ!Z195&gt;=シフト設定マスタ!$D$13,希望開始時刻マスタ!Z195&lt;シフト設定マスタ!$E$13,$AH195="キッチン"),"B",IF(AND(希望開始時刻マスタ!Z195&gt;=シフト設定マスタ!$D$14,希望開始時刻マスタ!Z195&lt;シフト設定マスタ!$E$14,$AH195="ホール"),"C",IF(AND(希望開始時刻マスタ!Z195&gt;=シフト設定マスタ!$D$15,希望開始時刻マスタ!Z195&lt;シフト設定マスタ!$E$15,$AH195="ホール"),"D",IF(希望開始時刻マスタ!Z195="休み","休み","")))))</f>
        <v/>
      </c>
      <c r="AA195" s="142" t="str">
        <f>IF(AND(希望開始時刻マスタ!AA195&gt;=シフト設定マスタ!$D$12,希望開始時刻マスタ!AA195&lt;シフト設定マスタ!$E$12,$AH195="キッチン"),"A",IF(AND(希望開始時刻マスタ!AA195&gt;=シフト設定マスタ!$D$13,希望開始時刻マスタ!AA195&lt;シフト設定マスタ!$E$13,$AH195="キッチン"),"B",IF(AND(希望開始時刻マスタ!AA195&gt;=シフト設定マスタ!$D$14,希望開始時刻マスタ!AA195&lt;シフト設定マスタ!$E$14,$AH195="ホール"),"C",IF(AND(希望開始時刻マスタ!AA195&gt;=シフト設定マスタ!$D$15,希望開始時刻マスタ!AA195&lt;シフト設定マスタ!$E$15,$AH195="ホール"),"D",IF(希望開始時刻マスタ!AA195="休み","休み","")))))</f>
        <v/>
      </c>
      <c r="AB195" s="142" t="str">
        <f>IF(AND(希望開始時刻マスタ!AB195&gt;=シフト設定マスタ!$D$12,希望開始時刻マスタ!AB195&lt;シフト設定マスタ!$E$12,$AH195="キッチン"),"A",IF(AND(希望開始時刻マスタ!AB195&gt;=シフト設定マスタ!$D$13,希望開始時刻マスタ!AB195&lt;シフト設定マスタ!$E$13,$AH195="キッチン"),"B",IF(AND(希望開始時刻マスタ!AB195&gt;=シフト設定マスタ!$D$14,希望開始時刻マスタ!AB195&lt;シフト設定マスタ!$E$14,$AH195="ホール"),"C",IF(AND(希望開始時刻マスタ!AB195&gt;=シフト設定マスタ!$D$15,希望開始時刻マスタ!AB195&lt;シフト設定マスタ!$E$15,$AH195="ホール"),"D",IF(希望開始時刻マスタ!AB195="休み","休み","")))))</f>
        <v/>
      </c>
      <c r="AC195" s="142" t="str">
        <f>IF(AND(希望開始時刻マスタ!AC195&gt;=シフト設定マスタ!$D$12,希望開始時刻マスタ!AC195&lt;シフト設定マスタ!$E$12,$AH195="キッチン"),"A",IF(AND(希望開始時刻マスタ!AC195&gt;=シフト設定マスタ!$D$13,希望開始時刻マスタ!AC195&lt;シフト設定マスタ!$E$13,$AH195="キッチン"),"B",IF(AND(希望開始時刻マスタ!AC195&gt;=シフト設定マスタ!$D$14,希望開始時刻マスタ!AC195&lt;シフト設定マスタ!$E$14,$AH195="ホール"),"C",IF(AND(希望開始時刻マスタ!AC195&gt;=シフト設定マスタ!$D$15,希望開始時刻マスタ!AC195&lt;シフト設定マスタ!$E$15,$AH195="ホール"),"D",IF(希望開始時刻マスタ!AC195="休み","休み","")))))</f>
        <v/>
      </c>
      <c r="AD195" s="142" t="str">
        <f>IF(AND(希望開始時刻マスタ!AD195&gt;=シフト設定マスタ!$D$12,希望開始時刻マスタ!AD195&lt;シフト設定マスタ!$E$12,$AH195="キッチン"),"A",IF(AND(希望開始時刻マスタ!AD195&gt;=シフト設定マスタ!$D$13,希望開始時刻マスタ!AD195&lt;シフト設定マスタ!$E$13,$AH195="キッチン"),"B",IF(AND(希望開始時刻マスタ!AD195&gt;=シフト設定マスタ!$D$14,希望開始時刻マスタ!AD195&lt;シフト設定マスタ!$E$14,$AH195="ホール"),"C",IF(AND(希望開始時刻マスタ!AD195&gt;=シフト設定マスタ!$D$15,希望開始時刻マスタ!AD195&lt;シフト設定マスタ!$E$15,$AH195="ホール"),"D",IF(希望開始時刻マスタ!AD195="休み","休み","")))))</f>
        <v/>
      </c>
      <c r="AE195" s="142" t="str">
        <f>IF(AND(希望開始時刻マスタ!AE195&gt;=シフト設定マスタ!$D$12,希望開始時刻マスタ!AE195&lt;シフト設定マスタ!$E$12,$AH195="キッチン"),"A",IF(AND(希望開始時刻マスタ!AE195&gt;=シフト設定マスタ!$D$13,希望開始時刻マスタ!AE195&lt;シフト設定マスタ!$E$13,$AH195="キッチン"),"B",IF(AND(希望開始時刻マスタ!AE195&gt;=シフト設定マスタ!$D$14,希望開始時刻マスタ!AE195&lt;シフト設定マスタ!$E$14,$AH195="ホール"),"C",IF(AND(希望開始時刻マスタ!AE195&gt;=シフト設定マスタ!$D$15,希望開始時刻マスタ!AE195&lt;シフト設定マスタ!$E$15,$AH195="ホール"),"D",IF(希望開始時刻マスタ!AE195="休み","休み","")))))</f>
        <v/>
      </c>
      <c r="AF195" s="142" t="str">
        <f>IF(AND(希望開始時刻マスタ!AF195&gt;=シフト設定マスタ!$D$12,希望開始時刻マスタ!AF195&lt;シフト設定マスタ!$E$12,$AH195="キッチン"),"A",IF(AND(希望開始時刻マスタ!AF195&gt;=シフト設定マスタ!$D$13,希望開始時刻マスタ!AF195&lt;シフト設定マスタ!$E$13,$AH195="キッチン"),"B",IF(AND(希望開始時刻マスタ!AF195&gt;=シフト設定マスタ!$D$14,希望開始時刻マスタ!AF195&lt;シフト設定マスタ!$E$14,$AH195="ホール"),"C",IF(AND(希望開始時刻マスタ!AF195&gt;=シフト設定マスタ!$D$15,希望開始時刻マスタ!AF195&lt;シフト設定マスタ!$E$15,$AH195="ホール"),"D",IF(希望開始時刻マスタ!AF195="休み","休み","")))))</f>
        <v/>
      </c>
      <c r="AG195" s="142" t="str">
        <f>IF(AND(希望開始時刻マスタ!AG195&gt;=シフト設定マスタ!$D$12,希望開始時刻マスタ!AG195&lt;シフト設定マスタ!$E$12,$AH195="キッチン"),"A",IF(AND(希望開始時刻マスタ!AG195&gt;=シフト設定マスタ!$D$13,希望開始時刻マスタ!AG195&lt;シフト設定マスタ!$E$13,$AH195="キッチン"),"B",IF(AND(希望開始時刻マスタ!AG195&gt;=シフト設定マスタ!$D$14,希望開始時刻マスタ!AG195&lt;シフト設定マスタ!$E$14,$AH195="ホール"),"C",IF(AND(希望開始時刻マスタ!AG195&gt;=シフト設定マスタ!$D$15,希望開始時刻マスタ!AG195&lt;シフト設定マスタ!$E$15,$AH195="ホール"),"D",IF(希望開始時刻マスタ!AG195="休み","休み","")))))</f>
        <v/>
      </c>
      <c r="AH195" s="143" t="str">
        <f>スタッフマスタ!L3</f>
        <v>キッチン</v>
      </c>
    </row>
    <row r="196" spans="2:34" x14ac:dyDescent="0.4">
      <c r="B196" s="17" t="s">
        <v>51</v>
      </c>
      <c r="C196" s="142" t="str">
        <f>IF(AND(希望開始時刻マスタ!C196&gt;=シフト設定マスタ!$D$12,希望開始時刻マスタ!C196&lt;シフト設定マスタ!$E$12,$AH196="キッチン"),"A",IF(AND(希望開始時刻マスタ!C196&gt;=シフト設定マスタ!$D$13,希望開始時刻マスタ!C196&lt;シフト設定マスタ!$E$13,$AH196="キッチン"),"B",IF(AND(希望開始時刻マスタ!C196&gt;=シフト設定マスタ!$D$14,希望開始時刻マスタ!C196&lt;シフト設定マスタ!$E$14,$AH196="ホール"),"C",IF(AND(希望開始時刻マスタ!C196&gt;=シフト設定マスタ!$D$15,希望開始時刻マスタ!C196&lt;シフト設定マスタ!$E$15,$AH196="ホール"),"D",IF(希望開始時刻マスタ!C196="休み","休み","")))))</f>
        <v/>
      </c>
      <c r="D196" s="142" t="str">
        <f>IF(AND(希望開始時刻マスタ!D196&gt;=シフト設定マスタ!$D$12,希望開始時刻マスタ!D196&lt;シフト設定マスタ!$E$12,$AH196="キッチン"),"A",IF(AND(希望開始時刻マスタ!D196&gt;=シフト設定マスタ!$D$13,希望開始時刻マスタ!D196&lt;シフト設定マスタ!$E$13,$AH196="キッチン"),"B",IF(AND(希望開始時刻マスタ!D196&gt;=シフト設定マスタ!$D$14,希望開始時刻マスタ!D196&lt;シフト設定マスタ!$E$14,$AH196="ホール"),"C",IF(AND(希望開始時刻マスタ!D196&gt;=シフト設定マスタ!$D$15,希望開始時刻マスタ!D196&lt;シフト設定マスタ!$E$15,$AH196="ホール"),"D",IF(希望開始時刻マスタ!D196="休み","休み","")))))</f>
        <v/>
      </c>
      <c r="E196" s="142" t="str">
        <f>IF(AND(希望開始時刻マスタ!E196&gt;=シフト設定マスタ!$D$12,希望開始時刻マスタ!E196&lt;シフト設定マスタ!$E$12,$AH196="キッチン"),"A",IF(AND(希望開始時刻マスタ!E196&gt;=シフト設定マスタ!$D$13,希望開始時刻マスタ!E196&lt;シフト設定マスタ!$E$13,$AH196="キッチン"),"B",IF(AND(希望開始時刻マスタ!E196&gt;=シフト設定マスタ!$D$14,希望開始時刻マスタ!E196&lt;シフト設定マスタ!$E$14,$AH196="ホール"),"C",IF(AND(希望開始時刻マスタ!E196&gt;=シフト設定マスタ!$D$15,希望開始時刻マスタ!E196&lt;シフト設定マスタ!$E$15,$AH196="ホール"),"D",IF(希望開始時刻マスタ!E196="休み","休み","")))))</f>
        <v/>
      </c>
      <c r="F196" s="142" t="str">
        <f>IF(AND(希望開始時刻マスタ!F196&gt;=シフト設定マスタ!$D$12,希望開始時刻マスタ!F196&lt;シフト設定マスタ!$E$12,$AH196="キッチン"),"A",IF(AND(希望開始時刻マスタ!F196&gt;=シフト設定マスタ!$D$13,希望開始時刻マスタ!F196&lt;シフト設定マスタ!$E$13,$AH196="キッチン"),"B",IF(AND(希望開始時刻マスタ!F196&gt;=シフト設定マスタ!$D$14,希望開始時刻マスタ!F196&lt;シフト設定マスタ!$E$14,$AH196="ホール"),"C",IF(AND(希望開始時刻マスタ!F196&gt;=シフト設定マスタ!$D$15,希望開始時刻マスタ!F196&lt;シフト設定マスタ!$E$15,$AH196="ホール"),"D",IF(希望開始時刻マスタ!F196="休み","休み","")))))</f>
        <v/>
      </c>
      <c r="G196" s="142" t="str">
        <f>IF(AND(希望開始時刻マスタ!G196&gt;=シフト設定マスタ!$D$12,希望開始時刻マスタ!G196&lt;シフト設定マスタ!$E$12,$AH196="キッチン"),"A",IF(AND(希望開始時刻マスタ!G196&gt;=シフト設定マスタ!$D$13,希望開始時刻マスタ!G196&lt;シフト設定マスタ!$E$13,$AH196="キッチン"),"B",IF(AND(希望開始時刻マスタ!G196&gt;=シフト設定マスタ!$D$14,希望開始時刻マスタ!G196&lt;シフト設定マスタ!$E$14,$AH196="ホール"),"C",IF(AND(希望開始時刻マスタ!G196&gt;=シフト設定マスタ!$D$15,希望開始時刻マスタ!G196&lt;シフト設定マスタ!$E$15,$AH196="ホール"),"D",IF(希望開始時刻マスタ!G196="休み","休み","")))))</f>
        <v/>
      </c>
      <c r="H196" s="142" t="str">
        <f>IF(AND(希望開始時刻マスタ!H196&gt;=シフト設定マスタ!$D$12,希望開始時刻マスタ!H196&lt;シフト設定マスタ!$E$12,$AH196="キッチン"),"A",IF(AND(希望開始時刻マスタ!H196&gt;=シフト設定マスタ!$D$13,希望開始時刻マスタ!H196&lt;シフト設定マスタ!$E$13,$AH196="キッチン"),"B",IF(AND(希望開始時刻マスタ!H196&gt;=シフト設定マスタ!$D$14,希望開始時刻マスタ!H196&lt;シフト設定マスタ!$E$14,$AH196="ホール"),"C",IF(AND(希望開始時刻マスタ!H196&gt;=シフト設定マスタ!$D$15,希望開始時刻マスタ!H196&lt;シフト設定マスタ!$E$15,$AH196="ホール"),"D",IF(希望開始時刻マスタ!H196="休み","休み","")))))</f>
        <v/>
      </c>
      <c r="I196" s="142" t="str">
        <f>IF(AND(希望開始時刻マスタ!I196&gt;=シフト設定マスタ!$D$12,希望開始時刻マスタ!I196&lt;シフト設定マスタ!$E$12,$AH196="キッチン"),"A",IF(AND(希望開始時刻マスタ!I196&gt;=シフト設定マスタ!$D$13,希望開始時刻マスタ!I196&lt;シフト設定マスタ!$E$13,$AH196="キッチン"),"B",IF(AND(希望開始時刻マスタ!I196&gt;=シフト設定マスタ!$D$14,希望開始時刻マスタ!I196&lt;シフト設定マスタ!$E$14,$AH196="ホール"),"C",IF(AND(希望開始時刻マスタ!I196&gt;=シフト設定マスタ!$D$15,希望開始時刻マスタ!I196&lt;シフト設定マスタ!$E$15,$AH196="ホール"),"D",IF(希望開始時刻マスタ!I196="休み","休み","")))))</f>
        <v/>
      </c>
      <c r="J196" s="142" t="str">
        <f>IF(AND(希望開始時刻マスタ!J196&gt;=シフト設定マスタ!$D$12,希望開始時刻マスタ!J196&lt;シフト設定マスタ!$E$12,$AH196="キッチン"),"A",IF(AND(希望開始時刻マスタ!J196&gt;=シフト設定マスタ!$D$13,希望開始時刻マスタ!J196&lt;シフト設定マスタ!$E$13,$AH196="キッチン"),"B",IF(AND(希望開始時刻マスタ!J196&gt;=シフト設定マスタ!$D$14,希望開始時刻マスタ!J196&lt;シフト設定マスタ!$E$14,$AH196="ホール"),"C",IF(AND(希望開始時刻マスタ!J196&gt;=シフト設定マスタ!$D$15,希望開始時刻マスタ!J196&lt;シフト設定マスタ!$E$15,$AH196="ホール"),"D",IF(希望開始時刻マスタ!J196="休み","休み","")))))</f>
        <v/>
      </c>
      <c r="K196" s="142" t="str">
        <f>IF(AND(希望開始時刻マスタ!K196&gt;=シフト設定マスタ!$D$12,希望開始時刻マスタ!K196&lt;シフト設定マスタ!$E$12,$AH196="キッチン"),"A",IF(AND(希望開始時刻マスタ!K196&gt;=シフト設定マスタ!$D$13,希望開始時刻マスタ!K196&lt;シフト設定マスタ!$E$13,$AH196="キッチン"),"B",IF(AND(希望開始時刻マスタ!K196&gt;=シフト設定マスタ!$D$14,希望開始時刻マスタ!K196&lt;シフト設定マスタ!$E$14,$AH196="ホール"),"C",IF(AND(希望開始時刻マスタ!K196&gt;=シフト設定マスタ!$D$15,希望開始時刻マスタ!K196&lt;シフト設定マスタ!$E$15,$AH196="ホール"),"D",IF(希望開始時刻マスタ!K196="休み","休み","")))))</f>
        <v/>
      </c>
      <c r="L196" s="142" t="str">
        <f>IF(AND(希望開始時刻マスタ!L196&gt;=シフト設定マスタ!$D$12,希望開始時刻マスタ!L196&lt;シフト設定マスタ!$E$12,$AH196="キッチン"),"A",IF(AND(希望開始時刻マスタ!L196&gt;=シフト設定マスタ!$D$13,希望開始時刻マスタ!L196&lt;シフト設定マスタ!$E$13,$AH196="キッチン"),"B",IF(AND(希望開始時刻マスタ!L196&gt;=シフト設定マスタ!$D$14,希望開始時刻マスタ!L196&lt;シフト設定マスタ!$E$14,$AH196="ホール"),"C",IF(AND(希望開始時刻マスタ!L196&gt;=シフト設定マスタ!$D$15,希望開始時刻マスタ!L196&lt;シフト設定マスタ!$E$15,$AH196="ホール"),"D",IF(希望開始時刻マスタ!L196="休み","休み","")))))</f>
        <v/>
      </c>
      <c r="M196" s="142" t="str">
        <f>IF(AND(希望開始時刻マスタ!M196&gt;=シフト設定マスタ!$D$12,希望開始時刻マスタ!M196&lt;シフト設定マスタ!$E$12,$AH196="キッチン"),"A",IF(AND(希望開始時刻マスタ!M196&gt;=シフト設定マスタ!$D$13,希望開始時刻マスタ!M196&lt;シフト設定マスタ!$E$13,$AH196="キッチン"),"B",IF(AND(希望開始時刻マスタ!M196&gt;=シフト設定マスタ!$D$14,希望開始時刻マスタ!M196&lt;シフト設定マスタ!$E$14,$AH196="ホール"),"C",IF(AND(希望開始時刻マスタ!M196&gt;=シフト設定マスタ!$D$15,希望開始時刻マスタ!M196&lt;シフト設定マスタ!$E$15,$AH196="ホール"),"D",IF(希望開始時刻マスタ!M196="休み","休み","")))))</f>
        <v/>
      </c>
      <c r="N196" s="142" t="str">
        <f>IF(AND(希望開始時刻マスタ!N196&gt;=シフト設定マスタ!$D$12,希望開始時刻マスタ!N196&lt;シフト設定マスタ!$E$12,$AH196="キッチン"),"A",IF(AND(希望開始時刻マスタ!N196&gt;=シフト設定マスタ!$D$13,希望開始時刻マスタ!N196&lt;シフト設定マスタ!$E$13,$AH196="キッチン"),"B",IF(AND(希望開始時刻マスタ!N196&gt;=シフト設定マスタ!$D$14,希望開始時刻マスタ!N196&lt;シフト設定マスタ!$E$14,$AH196="ホール"),"C",IF(AND(希望開始時刻マスタ!N196&gt;=シフト設定マスタ!$D$15,希望開始時刻マスタ!N196&lt;シフト設定マスタ!$E$15,$AH196="ホール"),"D",IF(希望開始時刻マスタ!N196="休み","休み","")))))</f>
        <v/>
      </c>
      <c r="O196" s="142" t="str">
        <f>IF(AND(希望開始時刻マスタ!O196&gt;=シフト設定マスタ!$D$12,希望開始時刻マスタ!O196&lt;シフト設定マスタ!$E$12,$AH196="キッチン"),"A",IF(AND(希望開始時刻マスタ!O196&gt;=シフト設定マスタ!$D$13,希望開始時刻マスタ!O196&lt;シフト設定マスタ!$E$13,$AH196="キッチン"),"B",IF(AND(希望開始時刻マスタ!O196&gt;=シフト設定マスタ!$D$14,希望開始時刻マスタ!O196&lt;シフト設定マスタ!$E$14,$AH196="ホール"),"C",IF(AND(希望開始時刻マスタ!O196&gt;=シフト設定マスタ!$D$15,希望開始時刻マスタ!O196&lt;シフト設定マスタ!$E$15,$AH196="ホール"),"D",IF(希望開始時刻マスタ!O196="休み","休み","")))))</f>
        <v/>
      </c>
      <c r="P196" s="142" t="str">
        <f>IF(AND(希望開始時刻マスタ!P196&gt;=シフト設定マスタ!$D$12,希望開始時刻マスタ!P196&lt;シフト設定マスタ!$E$12,$AH196="キッチン"),"A",IF(AND(希望開始時刻マスタ!P196&gt;=シフト設定マスタ!$D$13,希望開始時刻マスタ!P196&lt;シフト設定マスタ!$E$13,$AH196="キッチン"),"B",IF(AND(希望開始時刻マスタ!P196&gt;=シフト設定マスタ!$D$14,希望開始時刻マスタ!P196&lt;シフト設定マスタ!$E$14,$AH196="ホール"),"C",IF(AND(希望開始時刻マスタ!P196&gt;=シフト設定マスタ!$D$15,希望開始時刻マスタ!P196&lt;シフト設定マスタ!$E$15,$AH196="ホール"),"D",IF(希望開始時刻マスタ!P196="休み","休み","")))))</f>
        <v/>
      </c>
      <c r="Q196" s="142" t="str">
        <f>IF(AND(希望開始時刻マスタ!Q196&gt;=シフト設定マスタ!$D$12,希望開始時刻マスタ!Q196&lt;シフト設定マスタ!$E$12,$AH196="キッチン"),"A",IF(AND(希望開始時刻マスタ!Q196&gt;=シフト設定マスタ!$D$13,希望開始時刻マスタ!Q196&lt;シフト設定マスタ!$E$13,$AH196="キッチン"),"B",IF(AND(希望開始時刻マスタ!Q196&gt;=シフト設定マスタ!$D$14,希望開始時刻マスタ!Q196&lt;シフト設定マスタ!$E$14,$AH196="ホール"),"C",IF(AND(希望開始時刻マスタ!Q196&gt;=シフト設定マスタ!$D$15,希望開始時刻マスタ!Q196&lt;シフト設定マスタ!$E$15,$AH196="ホール"),"D",IF(希望開始時刻マスタ!Q196="休み","休み","")))))</f>
        <v/>
      </c>
      <c r="R196" s="142" t="str">
        <f>IF(AND(希望開始時刻マスタ!R196&gt;=シフト設定マスタ!$D$12,希望開始時刻マスタ!R196&lt;シフト設定マスタ!$E$12,$AH196="キッチン"),"A",IF(AND(希望開始時刻マスタ!R196&gt;=シフト設定マスタ!$D$13,希望開始時刻マスタ!R196&lt;シフト設定マスタ!$E$13,$AH196="キッチン"),"B",IF(AND(希望開始時刻マスタ!R196&gt;=シフト設定マスタ!$D$14,希望開始時刻マスタ!R196&lt;シフト設定マスタ!$E$14,$AH196="ホール"),"C",IF(AND(希望開始時刻マスタ!R196&gt;=シフト設定マスタ!$D$15,希望開始時刻マスタ!R196&lt;シフト設定マスタ!$E$15,$AH196="ホール"),"D",IF(希望開始時刻マスタ!R196="休み","休み","")))))</f>
        <v/>
      </c>
      <c r="S196" s="142" t="str">
        <f>IF(AND(希望開始時刻マスタ!S196&gt;=シフト設定マスタ!$D$12,希望開始時刻マスタ!S196&lt;シフト設定マスタ!$E$12,$AH196="キッチン"),"A",IF(AND(希望開始時刻マスタ!S196&gt;=シフト設定マスタ!$D$13,希望開始時刻マスタ!S196&lt;シフト設定マスタ!$E$13,$AH196="キッチン"),"B",IF(AND(希望開始時刻マスタ!S196&gt;=シフト設定マスタ!$D$14,希望開始時刻マスタ!S196&lt;シフト設定マスタ!$E$14,$AH196="ホール"),"C",IF(AND(希望開始時刻マスタ!S196&gt;=シフト設定マスタ!$D$15,希望開始時刻マスタ!S196&lt;シフト設定マスタ!$E$15,$AH196="ホール"),"D",IF(希望開始時刻マスタ!S196="休み","休み","")))))</f>
        <v/>
      </c>
      <c r="T196" s="142" t="str">
        <f>IF(AND(希望開始時刻マスタ!T196&gt;=シフト設定マスタ!$D$12,希望開始時刻マスタ!T196&lt;シフト設定マスタ!$E$12,$AH196="キッチン"),"A",IF(AND(希望開始時刻マスタ!T196&gt;=シフト設定マスタ!$D$13,希望開始時刻マスタ!T196&lt;シフト設定マスタ!$E$13,$AH196="キッチン"),"B",IF(AND(希望開始時刻マスタ!T196&gt;=シフト設定マスタ!$D$14,希望開始時刻マスタ!T196&lt;シフト設定マスタ!$E$14,$AH196="ホール"),"C",IF(AND(希望開始時刻マスタ!T196&gt;=シフト設定マスタ!$D$15,希望開始時刻マスタ!T196&lt;シフト設定マスタ!$E$15,$AH196="ホール"),"D",IF(希望開始時刻マスタ!T196="休み","休み","")))))</f>
        <v/>
      </c>
      <c r="U196" s="142" t="str">
        <f>IF(AND(希望開始時刻マスタ!U196&gt;=シフト設定マスタ!$D$12,希望開始時刻マスタ!U196&lt;シフト設定マスタ!$E$12,$AH196="キッチン"),"A",IF(AND(希望開始時刻マスタ!U196&gt;=シフト設定マスタ!$D$13,希望開始時刻マスタ!U196&lt;シフト設定マスタ!$E$13,$AH196="キッチン"),"B",IF(AND(希望開始時刻マスタ!U196&gt;=シフト設定マスタ!$D$14,希望開始時刻マスタ!U196&lt;シフト設定マスタ!$E$14,$AH196="ホール"),"C",IF(AND(希望開始時刻マスタ!U196&gt;=シフト設定マスタ!$D$15,希望開始時刻マスタ!U196&lt;シフト設定マスタ!$E$15,$AH196="ホール"),"D",IF(希望開始時刻マスタ!U196="休み","休み","")))))</f>
        <v/>
      </c>
      <c r="V196" s="142" t="str">
        <f>IF(AND(希望開始時刻マスタ!V196&gt;=シフト設定マスタ!$D$12,希望開始時刻マスタ!V196&lt;シフト設定マスタ!$E$12,$AH196="キッチン"),"A",IF(AND(希望開始時刻マスタ!V196&gt;=シフト設定マスタ!$D$13,希望開始時刻マスタ!V196&lt;シフト設定マスタ!$E$13,$AH196="キッチン"),"B",IF(AND(希望開始時刻マスタ!V196&gt;=シフト設定マスタ!$D$14,希望開始時刻マスタ!V196&lt;シフト設定マスタ!$E$14,$AH196="ホール"),"C",IF(AND(希望開始時刻マスタ!V196&gt;=シフト設定マスタ!$D$15,希望開始時刻マスタ!V196&lt;シフト設定マスタ!$E$15,$AH196="ホール"),"D",IF(希望開始時刻マスタ!V196="休み","休み","")))))</f>
        <v/>
      </c>
      <c r="W196" s="142" t="str">
        <f>IF(AND(希望開始時刻マスタ!W196&gt;=シフト設定マスタ!$D$12,希望開始時刻マスタ!W196&lt;シフト設定マスタ!$E$12,$AH196="キッチン"),"A",IF(AND(希望開始時刻マスタ!W196&gt;=シフト設定マスタ!$D$13,希望開始時刻マスタ!W196&lt;シフト設定マスタ!$E$13,$AH196="キッチン"),"B",IF(AND(希望開始時刻マスタ!W196&gt;=シフト設定マスタ!$D$14,希望開始時刻マスタ!W196&lt;シフト設定マスタ!$E$14,$AH196="ホール"),"C",IF(AND(希望開始時刻マスタ!W196&gt;=シフト設定マスタ!$D$15,希望開始時刻マスタ!W196&lt;シフト設定マスタ!$E$15,$AH196="ホール"),"D",IF(希望開始時刻マスタ!W196="休み","休み","")))))</f>
        <v/>
      </c>
      <c r="X196" s="142" t="str">
        <f>IF(AND(希望開始時刻マスタ!X196&gt;=シフト設定マスタ!$D$12,希望開始時刻マスタ!X196&lt;シフト設定マスタ!$E$12,$AH196="キッチン"),"A",IF(AND(希望開始時刻マスタ!X196&gt;=シフト設定マスタ!$D$13,希望開始時刻マスタ!X196&lt;シフト設定マスタ!$E$13,$AH196="キッチン"),"B",IF(AND(希望開始時刻マスタ!X196&gt;=シフト設定マスタ!$D$14,希望開始時刻マスタ!X196&lt;シフト設定マスタ!$E$14,$AH196="ホール"),"C",IF(AND(希望開始時刻マスタ!X196&gt;=シフト設定マスタ!$D$15,希望開始時刻マスタ!X196&lt;シフト設定マスタ!$E$15,$AH196="ホール"),"D",IF(希望開始時刻マスタ!X196="休み","休み","")))))</f>
        <v/>
      </c>
      <c r="Y196" s="142" t="str">
        <f>IF(AND(希望開始時刻マスタ!Y196&gt;=シフト設定マスタ!$D$12,希望開始時刻マスタ!Y196&lt;シフト設定マスタ!$E$12,$AH196="キッチン"),"A",IF(AND(希望開始時刻マスタ!Y196&gt;=シフト設定マスタ!$D$13,希望開始時刻マスタ!Y196&lt;シフト設定マスタ!$E$13,$AH196="キッチン"),"B",IF(AND(希望開始時刻マスタ!Y196&gt;=シフト設定マスタ!$D$14,希望開始時刻マスタ!Y196&lt;シフト設定マスタ!$E$14,$AH196="ホール"),"C",IF(AND(希望開始時刻マスタ!Y196&gt;=シフト設定マスタ!$D$15,希望開始時刻マスタ!Y196&lt;シフト設定マスタ!$E$15,$AH196="ホール"),"D",IF(希望開始時刻マスタ!Y196="休み","休み","")))))</f>
        <v/>
      </c>
      <c r="Z196" s="142" t="str">
        <f>IF(AND(希望開始時刻マスタ!Z196&gt;=シフト設定マスタ!$D$12,希望開始時刻マスタ!Z196&lt;シフト設定マスタ!$E$12,$AH196="キッチン"),"A",IF(AND(希望開始時刻マスタ!Z196&gt;=シフト設定マスタ!$D$13,希望開始時刻マスタ!Z196&lt;シフト設定マスタ!$E$13,$AH196="キッチン"),"B",IF(AND(希望開始時刻マスタ!Z196&gt;=シフト設定マスタ!$D$14,希望開始時刻マスタ!Z196&lt;シフト設定マスタ!$E$14,$AH196="ホール"),"C",IF(AND(希望開始時刻マスタ!Z196&gt;=シフト設定マスタ!$D$15,希望開始時刻マスタ!Z196&lt;シフト設定マスタ!$E$15,$AH196="ホール"),"D",IF(希望開始時刻マスタ!Z196="休み","休み","")))))</f>
        <v/>
      </c>
      <c r="AA196" s="142" t="str">
        <f>IF(AND(希望開始時刻マスタ!AA196&gt;=シフト設定マスタ!$D$12,希望開始時刻マスタ!AA196&lt;シフト設定マスタ!$E$12,$AH196="キッチン"),"A",IF(AND(希望開始時刻マスタ!AA196&gt;=シフト設定マスタ!$D$13,希望開始時刻マスタ!AA196&lt;シフト設定マスタ!$E$13,$AH196="キッチン"),"B",IF(AND(希望開始時刻マスタ!AA196&gt;=シフト設定マスタ!$D$14,希望開始時刻マスタ!AA196&lt;シフト設定マスタ!$E$14,$AH196="ホール"),"C",IF(AND(希望開始時刻マスタ!AA196&gt;=シフト設定マスタ!$D$15,希望開始時刻マスタ!AA196&lt;シフト設定マスタ!$E$15,$AH196="ホール"),"D",IF(希望開始時刻マスタ!AA196="休み","休み","")))))</f>
        <v/>
      </c>
      <c r="AB196" s="142" t="str">
        <f>IF(AND(希望開始時刻マスタ!AB196&gt;=シフト設定マスタ!$D$12,希望開始時刻マスタ!AB196&lt;シフト設定マスタ!$E$12,$AH196="キッチン"),"A",IF(AND(希望開始時刻マスタ!AB196&gt;=シフト設定マスタ!$D$13,希望開始時刻マスタ!AB196&lt;シフト設定マスタ!$E$13,$AH196="キッチン"),"B",IF(AND(希望開始時刻マスタ!AB196&gt;=シフト設定マスタ!$D$14,希望開始時刻マスタ!AB196&lt;シフト設定マスタ!$E$14,$AH196="ホール"),"C",IF(AND(希望開始時刻マスタ!AB196&gt;=シフト設定マスタ!$D$15,希望開始時刻マスタ!AB196&lt;シフト設定マスタ!$E$15,$AH196="ホール"),"D",IF(希望開始時刻マスタ!AB196="休み","休み","")))))</f>
        <v/>
      </c>
      <c r="AC196" s="142" t="str">
        <f>IF(AND(希望開始時刻マスタ!AC196&gt;=シフト設定マスタ!$D$12,希望開始時刻マスタ!AC196&lt;シフト設定マスタ!$E$12,$AH196="キッチン"),"A",IF(AND(希望開始時刻マスタ!AC196&gt;=シフト設定マスタ!$D$13,希望開始時刻マスタ!AC196&lt;シフト設定マスタ!$E$13,$AH196="キッチン"),"B",IF(AND(希望開始時刻マスタ!AC196&gt;=シフト設定マスタ!$D$14,希望開始時刻マスタ!AC196&lt;シフト設定マスタ!$E$14,$AH196="ホール"),"C",IF(AND(希望開始時刻マスタ!AC196&gt;=シフト設定マスタ!$D$15,希望開始時刻マスタ!AC196&lt;シフト設定マスタ!$E$15,$AH196="ホール"),"D",IF(希望開始時刻マスタ!AC196="休み","休み","")))))</f>
        <v/>
      </c>
      <c r="AD196" s="142" t="str">
        <f>IF(AND(希望開始時刻マスタ!AD196&gt;=シフト設定マスタ!$D$12,希望開始時刻マスタ!AD196&lt;シフト設定マスタ!$E$12,$AH196="キッチン"),"A",IF(AND(希望開始時刻マスタ!AD196&gt;=シフト設定マスタ!$D$13,希望開始時刻マスタ!AD196&lt;シフト設定マスタ!$E$13,$AH196="キッチン"),"B",IF(AND(希望開始時刻マスタ!AD196&gt;=シフト設定マスタ!$D$14,希望開始時刻マスタ!AD196&lt;シフト設定マスタ!$E$14,$AH196="ホール"),"C",IF(AND(希望開始時刻マスタ!AD196&gt;=シフト設定マスタ!$D$15,希望開始時刻マスタ!AD196&lt;シフト設定マスタ!$E$15,$AH196="ホール"),"D",IF(希望開始時刻マスタ!AD196="休み","休み","")))))</f>
        <v/>
      </c>
      <c r="AE196" s="142" t="str">
        <f>IF(AND(希望開始時刻マスタ!AE196&gt;=シフト設定マスタ!$D$12,希望開始時刻マスタ!AE196&lt;シフト設定マスタ!$E$12,$AH196="キッチン"),"A",IF(AND(希望開始時刻マスタ!AE196&gt;=シフト設定マスタ!$D$13,希望開始時刻マスタ!AE196&lt;シフト設定マスタ!$E$13,$AH196="キッチン"),"B",IF(AND(希望開始時刻マスタ!AE196&gt;=シフト設定マスタ!$D$14,希望開始時刻マスタ!AE196&lt;シフト設定マスタ!$E$14,$AH196="ホール"),"C",IF(AND(希望開始時刻マスタ!AE196&gt;=シフト設定マスタ!$D$15,希望開始時刻マスタ!AE196&lt;シフト設定マスタ!$E$15,$AH196="ホール"),"D",IF(希望開始時刻マスタ!AE196="休み","休み","")))))</f>
        <v/>
      </c>
      <c r="AF196" s="142" t="str">
        <f>IF(AND(希望開始時刻マスタ!AF196&gt;=シフト設定マスタ!$D$12,希望開始時刻マスタ!AF196&lt;シフト設定マスタ!$E$12,$AH196="キッチン"),"A",IF(AND(希望開始時刻マスタ!AF196&gt;=シフト設定マスタ!$D$13,希望開始時刻マスタ!AF196&lt;シフト設定マスタ!$E$13,$AH196="キッチン"),"B",IF(AND(希望開始時刻マスタ!AF196&gt;=シフト設定マスタ!$D$14,希望開始時刻マスタ!AF196&lt;シフト設定マスタ!$E$14,$AH196="ホール"),"C",IF(AND(希望開始時刻マスタ!AF196&gt;=シフト設定マスタ!$D$15,希望開始時刻マスタ!AF196&lt;シフト設定マスタ!$E$15,$AH196="ホール"),"D",IF(希望開始時刻マスタ!AF196="休み","休み","")))))</f>
        <v/>
      </c>
      <c r="AG196" s="142" t="str">
        <f>IF(AND(希望開始時刻マスタ!AG196&gt;=シフト設定マスタ!$D$12,希望開始時刻マスタ!AG196&lt;シフト設定マスタ!$E$12,$AH196="キッチン"),"A",IF(AND(希望開始時刻マスタ!AG196&gt;=シフト設定マスタ!$D$13,希望開始時刻マスタ!AG196&lt;シフト設定マスタ!$E$13,$AH196="キッチン"),"B",IF(AND(希望開始時刻マスタ!AG196&gt;=シフト設定マスタ!$D$14,希望開始時刻マスタ!AG196&lt;シフト設定マスタ!$E$14,$AH196="ホール"),"C",IF(AND(希望開始時刻マスタ!AG196&gt;=シフト設定マスタ!$D$15,希望開始時刻マスタ!AG196&lt;シフト設定マスタ!$E$15,$AH196="ホール"),"D",IF(希望開始時刻マスタ!AG196="休み","休み","")))))</f>
        <v/>
      </c>
      <c r="AH196" s="143" t="str">
        <f>スタッフマスタ!L4</f>
        <v>ホール</v>
      </c>
    </row>
    <row r="197" spans="2:34" x14ac:dyDescent="0.4">
      <c r="B197" s="17" t="s">
        <v>52</v>
      </c>
      <c r="C197" s="142" t="str">
        <f>IF(AND(希望開始時刻マスタ!C197&gt;=シフト設定マスタ!$D$12,希望開始時刻マスタ!C197&lt;シフト設定マスタ!$E$12,$AH197="キッチン"),"A",IF(AND(希望開始時刻マスタ!C197&gt;=シフト設定マスタ!$D$13,希望開始時刻マスタ!C197&lt;シフト設定マスタ!$E$13,$AH197="キッチン"),"B",IF(AND(希望開始時刻マスタ!C197&gt;=シフト設定マスタ!$D$14,希望開始時刻マスタ!C197&lt;シフト設定マスタ!$E$14,$AH197="ホール"),"C",IF(AND(希望開始時刻マスタ!C197&gt;=シフト設定マスタ!$D$15,希望開始時刻マスタ!C197&lt;シフト設定マスタ!$E$15,$AH197="ホール"),"D",IF(希望開始時刻マスタ!C197="休み","休み","")))))</f>
        <v/>
      </c>
      <c r="D197" s="142" t="str">
        <f>IF(AND(希望開始時刻マスタ!D197&gt;=シフト設定マスタ!$D$12,希望開始時刻マスタ!D197&lt;シフト設定マスタ!$E$12,$AH197="キッチン"),"A",IF(AND(希望開始時刻マスタ!D197&gt;=シフト設定マスタ!$D$13,希望開始時刻マスタ!D197&lt;シフト設定マスタ!$E$13,$AH197="キッチン"),"B",IF(AND(希望開始時刻マスタ!D197&gt;=シフト設定マスタ!$D$14,希望開始時刻マスタ!D197&lt;シフト設定マスタ!$E$14,$AH197="ホール"),"C",IF(AND(希望開始時刻マスタ!D197&gt;=シフト設定マスタ!$D$15,希望開始時刻マスタ!D197&lt;シフト設定マスタ!$E$15,$AH197="ホール"),"D",IF(希望開始時刻マスタ!D197="休み","休み","")))))</f>
        <v/>
      </c>
      <c r="E197" s="142" t="str">
        <f>IF(AND(希望開始時刻マスタ!E197&gt;=シフト設定マスタ!$D$12,希望開始時刻マスタ!E197&lt;シフト設定マスタ!$E$12,$AH197="キッチン"),"A",IF(AND(希望開始時刻マスタ!E197&gt;=シフト設定マスタ!$D$13,希望開始時刻マスタ!E197&lt;シフト設定マスタ!$E$13,$AH197="キッチン"),"B",IF(AND(希望開始時刻マスタ!E197&gt;=シフト設定マスタ!$D$14,希望開始時刻マスタ!E197&lt;シフト設定マスタ!$E$14,$AH197="ホール"),"C",IF(AND(希望開始時刻マスタ!E197&gt;=シフト設定マスタ!$D$15,希望開始時刻マスタ!E197&lt;シフト設定マスタ!$E$15,$AH197="ホール"),"D",IF(希望開始時刻マスタ!E197="休み","休み","")))))</f>
        <v/>
      </c>
      <c r="F197" s="142" t="str">
        <f>IF(AND(希望開始時刻マスタ!F197&gt;=シフト設定マスタ!$D$12,希望開始時刻マスタ!F197&lt;シフト設定マスタ!$E$12,$AH197="キッチン"),"A",IF(AND(希望開始時刻マスタ!F197&gt;=シフト設定マスタ!$D$13,希望開始時刻マスタ!F197&lt;シフト設定マスタ!$E$13,$AH197="キッチン"),"B",IF(AND(希望開始時刻マスタ!F197&gt;=シフト設定マスタ!$D$14,希望開始時刻マスタ!F197&lt;シフト設定マスタ!$E$14,$AH197="ホール"),"C",IF(AND(希望開始時刻マスタ!F197&gt;=シフト設定マスタ!$D$15,希望開始時刻マスタ!F197&lt;シフト設定マスタ!$E$15,$AH197="ホール"),"D",IF(希望開始時刻マスタ!F197="休み","休み","")))))</f>
        <v/>
      </c>
      <c r="G197" s="142" t="str">
        <f>IF(AND(希望開始時刻マスタ!G197&gt;=シフト設定マスタ!$D$12,希望開始時刻マスタ!G197&lt;シフト設定マスタ!$E$12,$AH197="キッチン"),"A",IF(AND(希望開始時刻マスタ!G197&gt;=シフト設定マスタ!$D$13,希望開始時刻マスタ!G197&lt;シフト設定マスタ!$E$13,$AH197="キッチン"),"B",IF(AND(希望開始時刻マスタ!G197&gt;=シフト設定マスタ!$D$14,希望開始時刻マスタ!G197&lt;シフト設定マスタ!$E$14,$AH197="ホール"),"C",IF(AND(希望開始時刻マスタ!G197&gt;=シフト設定マスタ!$D$15,希望開始時刻マスタ!G197&lt;シフト設定マスタ!$E$15,$AH197="ホール"),"D",IF(希望開始時刻マスタ!G197="休み","休み","")))))</f>
        <v/>
      </c>
      <c r="H197" s="142" t="str">
        <f>IF(AND(希望開始時刻マスタ!H197&gt;=シフト設定マスタ!$D$12,希望開始時刻マスタ!H197&lt;シフト設定マスタ!$E$12,$AH197="キッチン"),"A",IF(AND(希望開始時刻マスタ!H197&gt;=シフト設定マスタ!$D$13,希望開始時刻マスタ!H197&lt;シフト設定マスタ!$E$13,$AH197="キッチン"),"B",IF(AND(希望開始時刻マスタ!H197&gt;=シフト設定マスタ!$D$14,希望開始時刻マスタ!H197&lt;シフト設定マスタ!$E$14,$AH197="ホール"),"C",IF(AND(希望開始時刻マスタ!H197&gt;=シフト設定マスタ!$D$15,希望開始時刻マスタ!H197&lt;シフト設定マスタ!$E$15,$AH197="ホール"),"D",IF(希望開始時刻マスタ!H197="休み","休み","")))))</f>
        <v/>
      </c>
      <c r="I197" s="142" t="str">
        <f>IF(AND(希望開始時刻マスタ!I197&gt;=シフト設定マスタ!$D$12,希望開始時刻マスタ!I197&lt;シフト設定マスタ!$E$12,$AH197="キッチン"),"A",IF(AND(希望開始時刻マスタ!I197&gt;=シフト設定マスタ!$D$13,希望開始時刻マスタ!I197&lt;シフト設定マスタ!$E$13,$AH197="キッチン"),"B",IF(AND(希望開始時刻マスタ!I197&gt;=シフト設定マスタ!$D$14,希望開始時刻マスタ!I197&lt;シフト設定マスタ!$E$14,$AH197="ホール"),"C",IF(AND(希望開始時刻マスタ!I197&gt;=シフト設定マスタ!$D$15,希望開始時刻マスタ!I197&lt;シフト設定マスタ!$E$15,$AH197="ホール"),"D",IF(希望開始時刻マスタ!I197="休み","休み","")))))</f>
        <v/>
      </c>
      <c r="J197" s="142" t="str">
        <f>IF(AND(希望開始時刻マスタ!J197&gt;=シフト設定マスタ!$D$12,希望開始時刻マスタ!J197&lt;シフト設定マスタ!$E$12,$AH197="キッチン"),"A",IF(AND(希望開始時刻マスタ!J197&gt;=シフト設定マスタ!$D$13,希望開始時刻マスタ!J197&lt;シフト設定マスタ!$E$13,$AH197="キッチン"),"B",IF(AND(希望開始時刻マスタ!J197&gt;=シフト設定マスタ!$D$14,希望開始時刻マスタ!J197&lt;シフト設定マスタ!$E$14,$AH197="ホール"),"C",IF(AND(希望開始時刻マスタ!J197&gt;=シフト設定マスタ!$D$15,希望開始時刻マスタ!J197&lt;シフト設定マスタ!$E$15,$AH197="ホール"),"D",IF(希望開始時刻マスタ!J197="休み","休み","")))))</f>
        <v/>
      </c>
      <c r="K197" s="142" t="str">
        <f>IF(AND(希望開始時刻マスタ!K197&gt;=シフト設定マスタ!$D$12,希望開始時刻マスタ!K197&lt;シフト設定マスタ!$E$12,$AH197="キッチン"),"A",IF(AND(希望開始時刻マスタ!K197&gt;=シフト設定マスタ!$D$13,希望開始時刻マスタ!K197&lt;シフト設定マスタ!$E$13,$AH197="キッチン"),"B",IF(AND(希望開始時刻マスタ!K197&gt;=シフト設定マスタ!$D$14,希望開始時刻マスタ!K197&lt;シフト設定マスタ!$E$14,$AH197="ホール"),"C",IF(AND(希望開始時刻マスタ!K197&gt;=シフト設定マスタ!$D$15,希望開始時刻マスタ!K197&lt;シフト設定マスタ!$E$15,$AH197="ホール"),"D",IF(希望開始時刻マスタ!K197="休み","休み","")))))</f>
        <v/>
      </c>
      <c r="L197" s="142" t="str">
        <f>IF(AND(希望開始時刻マスタ!L197&gt;=シフト設定マスタ!$D$12,希望開始時刻マスタ!L197&lt;シフト設定マスタ!$E$12,$AH197="キッチン"),"A",IF(AND(希望開始時刻マスタ!L197&gt;=シフト設定マスタ!$D$13,希望開始時刻マスタ!L197&lt;シフト設定マスタ!$E$13,$AH197="キッチン"),"B",IF(AND(希望開始時刻マスタ!L197&gt;=シフト設定マスタ!$D$14,希望開始時刻マスタ!L197&lt;シフト設定マスタ!$E$14,$AH197="ホール"),"C",IF(AND(希望開始時刻マスタ!L197&gt;=シフト設定マスタ!$D$15,希望開始時刻マスタ!L197&lt;シフト設定マスタ!$E$15,$AH197="ホール"),"D",IF(希望開始時刻マスタ!L197="休み","休み","")))))</f>
        <v/>
      </c>
      <c r="M197" s="142" t="str">
        <f>IF(AND(希望開始時刻マスタ!M197&gt;=シフト設定マスタ!$D$12,希望開始時刻マスタ!M197&lt;シフト設定マスタ!$E$12,$AH197="キッチン"),"A",IF(AND(希望開始時刻マスタ!M197&gt;=シフト設定マスタ!$D$13,希望開始時刻マスタ!M197&lt;シフト設定マスタ!$E$13,$AH197="キッチン"),"B",IF(AND(希望開始時刻マスタ!M197&gt;=シフト設定マスタ!$D$14,希望開始時刻マスタ!M197&lt;シフト設定マスタ!$E$14,$AH197="ホール"),"C",IF(AND(希望開始時刻マスタ!M197&gt;=シフト設定マスタ!$D$15,希望開始時刻マスタ!M197&lt;シフト設定マスタ!$E$15,$AH197="ホール"),"D",IF(希望開始時刻マスタ!M197="休み","休み","")))))</f>
        <v/>
      </c>
      <c r="N197" s="142" t="str">
        <f>IF(AND(希望開始時刻マスタ!N197&gt;=シフト設定マスタ!$D$12,希望開始時刻マスタ!N197&lt;シフト設定マスタ!$E$12,$AH197="キッチン"),"A",IF(AND(希望開始時刻マスタ!N197&gt;=シフト設定マスタ!$D$13,希望開始時刻マスタ!N197&lt;シフト設定マスタ!$E$13,$AH197="キッチン"),"B",IF(AND(希望開始時刻マスタ!N197&gt;=シフト設定マスタ!$D$14,希望開始時刻マスタ!N197&lt;シフト設定マスタ!$E$14,$AH197="ホール"),"C",IF(AND(希望開始時刻マスタ!N197&gt;=シフト設定マスタ!$D$15,希望開始時刻マスタ!N197&lt;シフト設定マスタ!$E$15,$AH197="ホール"),"D",IF(希望開始時刻マスタ!N197="休み","休み","")))))</f>
        <v/>
      </c>
      <c r="O197" s="142" t="str">
        <f>IF(AND(希望開始時刻マスタ!O197&gt;=シフト設定マスタ!$D$12,希望開始時刻マスタ!O197&lt;シフト設定マスタ!$E$12,$AH197="キッチン"),"A",IF(AND(希望開始時刻マスタ!O197&gt;=シフト設定マスタ!$D$13,希望開始時刻マスタ!O197&lt;シフト設定マスタ!$E$13,$AH197="キッチン"),"B",IF(AND(希望開始時刻マスタ!O197&gt;=シフト設定マスタ!$D$14,希望開始時刻マスタ!O197&lt;シフト設定マスタ!$E$14,$AH197="ホール"),"C",IF(AND(希望開始時刻マスタ!O197&gt;=シフト設定マスタ!$D$15,希望開始時刻マスタ!O197&lt;シフト設定マスタ!$E$15,$AH197="ホール"),"D",IF(希望開始時刻マスタ!O197="休み","休み","")))))</f>
        <v/>
      </c>
      <c r="P197" s="142" t="str">
        <f>IF(AND(希望開始時刻マスタ!P197&gt;=シフト設定マスタ!$D$12,希望開始時刻マスタ!P197&lt;シフト設定マスタ!$E$12,$AH197="キッチン"),"A",IF(AND(希望開始時刻マスタ!P197&gt;=シフト設定マスタ!$D$13,希望開始時刻マスタ!P197&lt;シフト設定マスタ!$E$13,$AH197="キッチン"),"B",IF(AND(希望開始時刻マスタ!P197&gt;=シフト設定マスタ!$D$14,希望開始時刻マスタ!P197&lt;シフト設定マスタ!$E$14,$AH197="ホール"),"C",IF(AND(希望開始時刻マスタ!P197&gt;=シフト設定マスタ!$D$15,希望開始時刻マスタ!P197&lt;シフト設定マスタ!$E$15,$AH197="ホール"),"D",IF(希望開始時刻マスタ!P197="休み","休み","")))))</f>
        <v/>
      </c>
      <c r="Q197" s="142" t="str">
        <f>IF(AND(希望開始時刻マスタ!Q197&gt;=シフト設定マスタ!$D$12,希望開始時刻マスタ!Q197&lt;シフト設定マスタ!$E$12,$AH197="キッチン"),"A",IF(AND(希望開始時刻マスタ!Q197&gt;=シフト設定マスタ!$D$13,希望開始時刻マスタ!Q197&lt;シフト設定マスタ!$E$13,$AH197="キッチン"),"B",IF(AND(希望開始時刻マスタ!Q197&gt;=シフト設定マスタ!$D$14,希望開始時刻マスタ!Q197&lt;シフト設定マスタ!$E$14,$AH197="ホール"),"C",IF(AND(希望開始時刻マスタ!Q197&gt;=シフト設定マスタ!$D$15,希望開始時刻マスタ!Q197&lt;シフト設定マスタ!$E$15,$AH197="ホール"),"D",IF(希望開始時刻マスタ!Q197="休み","休み","")))))</f>
        <v/>
      </c>
      <c r="R197" s="142" t="str">
        <f>IF(AND(希望開始時刻マスタ!R197&gt;=シフト設定マスタ!$D$12,希望開始時刻マスタ!R197&lt;シフト設定マスタ!$E$12,$AH197="キッチン"),"A",IF(AND(希望開始時刻マスタ!R197&gt;=シフト設定マスタ!$D$13,希望開始時刻マスタ!R197&lt;シフト設定マスタ!$E$13,$AH197="キッチン"),"B",IF(AND(希望開始時刻マスタ!R197&gt;=シフト設定マスタ!$D$14,希望開始時刻マスタ!R197&lt;シフト設定マスタ!$E$14,$AH197="ホール"),"C",IF(AND(希望開始時刻マスタ!R197&gt;=シフト設定マスタ!$D$15,希望開始時刻マスタ!R197&lt;シフト設定マスタ!$E$15,$AH197="ホール"),"D",IF(希望開始時刻マスタ!R197="休み","休み","")))))</f>
        <v/>
      </c>
      <c r="S197" s="142" t="str">
        <f>IF(AND(希望開始時刻マスタ!S197&gt;=シフト設定マスタ!$D$12,希望開始時刻マスタ!S197&lt;シフト設定マスタ!$E$12,$AH197="キッチン"),"A",IF(AND(希望開始時刻マスタ!S197&gt;=シフト設定マスタ!$D$13,希望開始時刻マスタ!S197&lt;シフト設定マスタ!$E$13,$AH197="キッチン"),"B",IF(AND(希望開始時刻マスタ!S197&gt;=シフト設定マスタ!$D$14,希望開始時刻マスタ!S197&lt;シフト設定マスタ!$E$14,$AH197="ホール"),"C",IF(AND(希望開始時刻マスタ!S197&gt;=シフト設定マスタ!$D$15,希望開始時刻マスタ!S197&lt;シフト設定マスタ!$E$15,$AH197="ホール"),"D",IF(希望開始時刻マスタ!S197="休み","休み","")))))</f>
        <v/>
      </c>
      <c r="T197" s="142" t="str">
        <f>IF(AND(希望開始時刻マスタ!T197&gt;=シフト設定マスタ!$D$12,希望開始時刻マスタ!T197&lt;シフト設定マスタ!$E$12,$AH197="キッチン"),"A",IF(AND(希望開始時刻マスタ!T197&gt;=シフト設定マスタ!$D$13,希望開始時刻マスタ!T197&lt;シフト設定マスタ!$E$13,$AH197="キッチン"),"B",IF(AND(希望開始時刻マスタ!T197&gt;=シフト設定マスタ!$D$14,希望開始時刻マスタ!T197&lt;シフト設定マスタ!$E$14,$AH197="ホール"),"C",IF(AND(希望開始時刻マスタ!T197&gt;=シフト設定マスタ!$D$15,希望開始時刻マスタ!T197&lt;シフト設定マスタ!$E$15,$AH197="ホール"),"D",IF(希望開始時刻マスタ!T197="休み","休み","")))))</f>
        <v/>
      </c>
      <c r="U197" s="142" t="str">
        <f>IF(AND(希望開始時刻マスタ!U197&gt;=シフト設定マスタ!$D$12,希望開始時刻マスタ!U197&lt;シフト設定マスタ!$E$12,$AH197="キッチン"),"A",IF(AND(希望開始時刻マスタ!U197&gt;=シフト設定マスタ!$D$13,希望開始時刻マスタ!U197&lt;シフト設定マスタ!$E$13,$AH197="キッチン"),"B",IF(AND(希望開始時刻マスタ!U197&gt;=シフト設定マスタ!$D$14,希望開始時刻マスタ!U197&lt;シフト設定マスタ!$E$14,$AH197="ホール"),"C",IF(AND(希望開始時刻マスタ!U197&gt;=シフト設定マスタ!$D$15,希望開始時刻マスタ!U197&lt;シフト設定マスタ!$E$15,$AH197="ホール"),"D",IF(希望開始時刻マスタ!U197="休み","休み","")))))</f>
        <v/>
      </c>
      <c r="V197" s="142" t="str">
        <f>IF(AND(希望開始時刻マスタ!V197&gt;=シフト設定マスタ!$D$12,希望開始時刻マスタ!V197&lt;シフト設定マスタ!$E$12,$AH197="キッチン"),"A",IF(AND(希望開始時刻マスタ!V197&gt;=シフト設定マスタ!$D$13,希望開始時刻マスタ!V197&lt;シフト設定マスタ!$E$13,$AH197="キッチン"),"B",IF(AND(希望開始時刻マスタ!V197&gt;=シフト設定マスタ!$D$14,希望開始時刻マスタ!V197&lt;シフト設定マスタ!$E$14,$AH197="ホール"),"C",IF(AND(希望開始時刻マスタ!V197&gt;=シフト設定マスタ!$D$15,希望開始時刻マスタ!V197&lt;シフト設定マスタ!$E$15,$AH197="ホール"),"D",IF(希望開始時刻マスタ!V197="休み","休み","")))))</f>
        <v/>
      </c>
      <c r="W197" s="142" t="str">
        <f>IF(AND(希望開始時刻マスタ!W197&gt;=シフト設定マスタ!$D$12,希望開始時刻マスタ!W197&lt;シフト設定マスタ!$E$12,$AH197="キッチン"),"A",IF(AND(希望開始時刻マスタ!W197&gt;=シフト設定マスタ!$D$13,希望開始時刻マスタ!W197&lt;シフト設定マスタ!$E$13,$AH197="キッチン"),"B",IF(AND(希望開始時刻マスタ!W197&gt;=シフト設定マスタ!$D$14,希望開始時刻マスタ!W197&lt;シフト設定マスタ!$E$14,$AH197="ホール"),"C",IF(AND(希望開始時刻マスタ!W197&gt;=シフト設定マスタ!$D$15,希望開始時刻マスタ!W197&lt;シフト設定マスタ!$E$15,$AH197="ホール"),"D",IF(希望開始時刻マスタ!W197="休み","休み","")))))</f>
        <v/>
      </c>
      <c r="X197" s="142" t="str">
        <f>IF(AND(希望開始時刻マスタ!X197&gt;=シフト設定マスタ!$D$12,希望開始時刻マスタ!X197&lt;シフト設定マスタ!$E$12,$AH197="キッチン"),"A",IF(AND(希望開始時刻マスタ!X197&gt;=シフト設定マスタ!$D$13,希望開始時刻マスタ!X197&lt;シフト設定マスタ!$E$13,$AH197="キッチン"),"B",IF(AND(希望開始時刻マスタ!X197&gt;=シフト設定マスタ!$D$14,希望開始時刻マスタ!X197&lt;シフト設定マスタ!$E$14,$AH197="ホール"),"C",IF(AND(希望開始時刻マスタ!X197&gt;=シフト設定マスタ!$D$15,希望開始時刻マスタ!X197&lt;シフト設定マスタ!$E$15,$AH197="ホール"),"D",IF(希望開始時刻マスタ!X197="休み","休み","")))))</f>
        <v/>
      </c>
      <c r="Y197" s="142" t="str">
        <f>IF(AND(希望開始時刻マスタ!Y197&gt;=シフト設定マスタ!$D$12,希望開始時刻マスタ!Y197&lt;シフト設定マスタ!$E$12,$AH197="キッチン"),"A",IF(AND(希望開始時刻マスタ!Y197&gt;=シフト設定マスタ!$D$13,希望開始時刻マスタ!Y197&lt;シフト設定マスタ!$E$13,$AH197="キッチン"),"B",IF(AND(希望開始時刻マスタ!Y197&gt;=シフト設定マスタ!$D$14,希望開始時刻マスタ!Y197&lt;シフト設定マスタ!$E$14,$AH197="ホール"),"C",IF(AND(希望開始時刻マスタ!Y197&gt;=シフト設定マスタ!$D$15,希望開始時刻マスタ!Y197&lt;シフト設定マスタ!$E$15,$AH197="ホール"),"D",IF(希望開始時刻マスタ!Y197="休み","休み","")))))</f>
        <v/>
      </c>
      <c r="Z197" s="142" t="str">
        <f>IF(AND(希望開始時刻マスタ!Z197&gt;=シフト設定マスタ!$D$12,希望開始時刻マスタ!Z197&lt;シフト設定マスタ!$E$12,$AH197="キッチン"),"A",IF(AND(希望開始時刻マスタ!Z197&gt;=シフト設定マスタ!$D$13,希望開始時刻マスタ!Z197&lt;シフト設定マスタ!$E$13,$AH197="キッチン"),"B",IF(AND(希望開始時刻マスタ!Z197&gt;=シフト設定マスタ!$D$14,希望開始時刻マスタ!Z197&lt;シフト設定マスタ!$E$14,$AH197="ホール"),"C",IF(AND(希望開始時刻マスタ!Z197&gt;=シフト設定マスタ!$D$15,希望開始時刻マスタ!Z197&lt;シフト設定マスタ!$E$15,$AH197="ホール"),"D",IF(希望開始時刻マスタ!Z197="休み","休み","")))))</f>
        <v/>
      </c>
      <c r="AA197" s="142" t="str">
        <f>IF(AND(希望開始時刻マスタ!AA197&gt;=シフト設定マスタ!$D$12,希望開始時刻マスタ!AA197&lt;シフト設定マスタ!$E$12,$AH197="キッチン"),"A",IF(AND(希望開始時刻マスタ!AA197&gt;=シフト設定マスタ!$D$13,希望開始時刻マスタ!AA197&lt;シフト設定マスタ!$E$13,$AH197="キッチン"),"B",IF(AND(希望開始時刻マスタ!AA197&gt;=シフト設定マスタ!$D$14,希望開始時刻マスタ!AA197&lt;シフト設定マスタ!$E$14,$AH197="ホール"),"C",IF(AND(希望開始時刻マスタ!AA197&gt;=シフト設定マスタ!$D$15,希望開始時刻マスタ!AA197&lt;シフト設定マスタ!$E$15,$AH197="ホール"),"D",IF(希望開始時刻マスタ!AA197="休み","休み","")))))</f>
        <v/>
      </c>
      <c r="AB197" s="142" t="str">
        <f>IF(AND(希望開始時刻マスタ!AB197&gt;=シフト設定マスタ!$D$12,希望開始時刻マスタ!AB197&lt;シフト設定マスタ!$E$12,$AH197="キッチン"),"A",IF(AND(希望開始時刻マスタ!AB197&gt;=シフト設定マスタ!$D$13,希望開始時刻マスタ!AB197&lt;シフト設定マスタ!$E$13,$AH197="キッチン"),"B",IF(AND(希望開始時刻マスタ!AB197&gt;=シフト設定マスタ!$D$14,希望開始時刻マスタ!AB197&lt;シフト設定マスタ!$E$14,$AH197="ホール"),"C",IF(AND(希望開始時刻マスタ!AB197&gt;=シフト設定マスタ!$D$15,希望開始時刻マスタ!AB197&lt;シフト設定マスタ!$E$15,$AH197="ホール"),"D",IF(希望開始時刻マスタ!AB197="休み","休み","")))))</f>
        <v/>
      </c>
      <c r="AC197" s="142" t="str">
        <f>IF(AND(希望開始時刻マスタ!AC197&gt;=シフト設定マスタ!$D$12,希望開始時刻マスタ!AC197&lt;シフト設定マスタ!$E$12,$AH197="キッチン"),"A",IF(AND(希望開始時刻マスタ!AC197&gt;=シフト設定マスタ!$D$13,希望開始時刻マスタ!AC197&lt;シフト設定マスタ!$E$13,$AH197="キッチン"),"B",IF(AND(希望開始時刻マスタ!AC197&gt;=シフト設定マスタ!$D$14,希望開始時刻マスタ!AC197&lt;シフト設定マスタ!$E$14,$AH197="ホール"),"C",IF(AND(希望開始時刻マスタ!AC197&gt;=シフト設定マスタ!$D$15,希望開始時刻マスタ!AC197&lt;シフト設定マスタ!$E$15,$AH197="ホール"),"D",IF(希望開始時刻マスタ!AC197="休み","休み","")))))</f>
        <v/>
      </c>
      <c r="AD197" s="142" t="str">
        <f>IF(AND(希望開始時刻マスタ!AD197&gt;=シフト設定マスタ!$D$12,希望開始時刻マスタ!AD197&lt;シフト設定マスタ!$E$12,$AH197="キッチン"),"A",IF(AND(希望開始時刻マスタ!AD197&gt;=シフト設定マスタ!$D$13,希望開始時刻マスタ!AD197&lt;シフト設定マスタ!$E$13,$AH197="キッチン"),"B",IF(AND(希望開始時刻マスタ!AD197&gt;=シフト設定マスタ!$D$14,希望開始時刻マスタ!AD197&lt;シフト設定マスタ!$E$14,$AH197="ホール"),"C",IF(AND(希望開始時刻マスタ!AD197&gt;=シフト設定マスタ!$D$15,希望開始時刻マスタ!AD197&lt;シフト設定マスタ!$E$15,$AH197="ホール"),"D",IF(希望開始時刻マスタ!AD197="休み","休み","")))))</f>
        <v/>
      </c>
      <c r="AE197" s="142" t="str">
        <f>IF(AND(希望開始時刻マスタ!AE197&gt;=シフト設定マスタ!$D$12,希望開始時刻マスタ!AE197&lt;シフト設定マスタ!$E$12,$AH197="キッチン"),"A",IF(AND(希望開始時刻マスタ!AE197&gt;=シフト設定マスタ!$D$13,希望開始時刻マスタ!AE197&lt;シフト設定マスタ!$E$13,$AH197="キッチン"),"B",IF(AND(希望開始時刻マスタ!AE197&gt;=シフト設定マスタ!$D$14,希望開始時刻マスタ!AE197&lt;シフト設定マスタ!$E$14,$AH197="ホール"),"C",IF(AND(希望開始時刻マスタ!AE197&gt;=シフト設定マスタ!$D$15,希望開始時刻マスタ!AE197&lt;シフト設定マスタ!$E$15,$AH197="ホール"),"D",IF(希望開始時刻マスタ!AE197="休み","休み","")))))</f>
        <v/>
      </c>
      <c r="AF197" s="142" t="str">
        <f>IF(AND(希望開始時刻マスタ!AF197&gt;=シフト設定マスタ!$D$12,希望開始時刻マスタ!AF197&lt;シフト設定マスタ!$E$12,$AH197="キッチン"),"A",IF(AND(希望開始時刻マスタ!AF197&gt;=シフト設定マスタ!$D$13,希望開始時刻マスタ!AF197&lt;シフト設定マスタ!$E$13,$AH197="キッチン"),"B",IF(AND(希望開始時刻マスタ!AF197&gt;=シフト設定マスタ!$D$14,希望開始時刻マスタ!AF197&lt;シフト設定マスタ!$E$14,$AH197="ホール"),"C",IF(AND(希望開始時刻マスタ!AF197&gt;=シフト設定マスタ!$D$15,希望開始時刻マスタ!AF197&lt;シフト設定マスタ!$E$15,$AH197="ホール"),"D",IF(希望開始時刻マスタ!AF197="休み","休み","")))))</f>
        <v/>
      </c>
      <c r="AG197" s="142" t="str">
        <f>IF(AND(希望開始時刻マスタ!AG197&gt;=シフト設定マスタ!$D$12,希望開始時刻マスタ!AG197&lt;シフト設定マスタ!$E$12,$AH197="キッチン"),"A",IF(AND(希望開始時刻マスタ!AG197&gt;=シフト設定マスタ!$D$13,希望開始時刻マスタ!AG197&lt;シフト設定マスタ!$E$13,$AH197="キッチン"),"B",IF(AND(希望開始時刻マスタ!AG197&gt;=シフト設定マスタ!$D$14,希望開始時刻マスタ!AG197&lt;シフト設定マスタ!$E$14,$AH197="ホール"),"C",IF(AND(希望開始時刻マスタ!AG197&gt;=シフト設定マスタ!$D$15,希望開始時刻マスタ!AG197&lt;シフト設定マスタ!$E$15,$AH197="ホール"),"D",IF(希望開始時刻マスタ!AG197="休み","休み","")))))</f>
        <v/>
      </c>
      <c r="AH197" s="143" t="str">
        <f>スタッフマスタ!L5</f>
        <v>ホール</v>
      </c>
    </row>
    <row r="198" spans="2:34" x14ac:dyDescent="0.4">
      <c r="B198" s="17" t="s">
        <v>53</v>
      </c>
      <c r="C198" s="142" t="str">
        <f>IF(AND(希望開始時刻マスタ!C198&gt;=シフト設定マスタ!$D$12,希望開始時刻マスタ!C198&lt;シフト設定マスタ!$E$12,$AH198="キッチン"),"A",IF(AND(希望開始時刻マスタ!C198&gt;=シフト設定マスタ!$D$13,希望開始時刻マスタ!C198&lt;シフト設定マスタ!$E$13,$AH198="キッチン"),"B",IF(AND(希望開始時刻マスタ!C198&gt;=シフト設定マスタ!$D$14,希望開始時刻マスタ!C198&lt;シフト設定マスタ!$E$14,$AH198="ホール"),"C",IF(AND(希望開始時刻マスタ!C198&gt;=シフト設定マスタ!$D$15,希望開始時刻マスタ!C198&lt;シフト設定マスタ!$E$15,$AH198="ホール"),"D",IF(希望開始時刻マスタ!C198="休み","休み","")))))</f>
        <v/>
      </c>
      <c r="D198" s="142" t="str">
        <f>IF(AND(希望開始時刻マスタ!D198&gt;=シフト設定マスタ!$D$12,希望開始時刻マスタ!D198&lt;シフト設定マスタ!$E$12,$AH198="キッチン"),"A",IF(AND(希望開始時刻マスタ!D198&gt;=シフト設定マスタ!$D$13,希望開始時刻マスタ!D198&lt;シフト設定マスタ!$E$13,$AH198="キッチン"),"B",IF(AND(希望開始時刻マスタ!D198&gt;=シフト設定マスタ!$D$14,希望開始時刻マスタ!D198&lt;シフト設定マスタ!$E$14,$AH198="ホール"),"C",IF(AND(希望開始時刻マスタ!D198&gt;=シフト設定マスタ!$D$15,希望開始時刻マスタ!D198&lt;シフト設定マスタ!$E$15,$AH198="ホール"),"D",IF(希望開始時刻マスタ!D198="休み","休み","")))))</f>
        <v/>
      </c>
      <c r="E198" s="142" t="str">
        <f>IF(AND(希望開始時刻マスタ!E198&gt;=シフト設定マスタ!$D$12,希望開始時刻マスタ!E198&lt;シフト設定マスタ!$E$12,$AH198="キッチン"),"A",IF(AND(希望開始時刻マスタ!E198&gt;=シフト設定マスタ!$D$13,希望開始時刻マスタ!E198&lt;シフト設定マスタ!$E$13,$AH198="キッチン"),"B",IF(AND(希望開始時刻マスタ!E198&gt;=シフト設定マスタ!$D$14,希望開始時刻マスタ!E198&lt;シフト設定マスタ!$E$14,$AH198="ホール"),"C",IF(AND(希望開始時刻マスタ!E198&gt;=シフト設定マスタ!$D$15,希望開始時刻マスタ!E198&lt;シフト設定マスタ!$E$15,$AH198="ホール"),"D",IF(希望開始時刻マスタ!E198="休み","休み","")))))</f>
        <v/>
      </c>
      <c r="F198" s="142" t="str">
        <f>IF(AND(希望開始時刻マスタ!F198&gt;=シフト設定マスタ!$D$12,希望開始時刻マスタ!F198&lt;シフト設定マスタ!$E$12,$AH198="キッチン"),"A",IF(AND(希望開始時刻マスタ!F198&gt;=シフト設定マスタ!$D$13,希望開始時刻マスタ!F198&lt;シフト設定マスタ!$E$13,$AH198="キッチン"),"B",IF(AND(希望開始時刻マスタ!F198&gt;=シフト設定マスタ!$D$14,希望開始時刻マスタ!F198&lt;シフト設定マスタ!$E$14,$AH198="ホール"),"C",IF(AND(希望開始時刻マスタ!F198&gt;=シフト設定マスタ!$D$15,希望開始時刻マスタ!F198&lt;シフト設定マスタ!$E$15,$AH198="ホール"),"D",IF(希望開始時刻マスタ!F198="休み","休み","")))))</f>
        <v/>
      </c>
      <c r="G198" s="142" t="str">
        <f>IF(AND(希望開始時刻マスタ!G198&gt;=シフト設定マスタ!$D$12,希望開始時刻マスタ!G198&lt;シフト設定マスタ!$E$12,$AH198="キッチン"),"A",IF(AND(希望開始時刻マスタ!G198&gt;=シフト設定マスタ!$D$13,希望開始時刻マスタ!G198&lt;シフト設定マスタ!$E$13,$AH198="キッチン"),"B",IF(AND(希望開始時刻マスタ!G198&gt;=シフト設定マスタ!$D$14,希望開始時刻マスタ!G198&lt;シフト設定マスタ!$E$14,$AH198="ホール"),"C",IF(AND(希望開始時刻マスタ!G198&gt;=シフト設定マスタ!$D$15,希望開始時刻マスタ!G198&lt;シフト設定マスタ!$E$15,$AH198="ホール"),"D",IF(希望開始時刻マスタ!G198="休み","休み","")))))</f>
        <v/>
      </c>
      <c r="H198" s="142" t="str">
        <f>IF(AND(希望開始時刻マスタ!H198&gt;=シフト設定マスタ!$D$12,希望開始時刻マスタ!H198&lt;シフト設定マスタ!$E$12,$AH198="キッチン"),"A",IF(AND(希望開始時刻マスタ!H198&gt;=シフト設定マスタ!$D$13,希望開始時刻マスタ!H198&lt;シフト設定マスタ!$E$13,$AH198="キッチン"),"B",IF(AND(希望開始時刻マスタ!H198&gt;=シフト設定マスタ!$D$14,希望開始時刻マスタ!H198&lt;シフト設定マスタ!$E$14,$AH198="ホール"),"C",IF(AND(希望開始時刻マスタ!H198&gt;=シフト設定マスタ!$D$15,希望開始時刻マスタ!H198&lt;シフト設定マスタ!$E$15,$AH198="ホール"),"D",IF(希望開始時刻マスタ!H198="休み","休み","")))))</f>
        <v/>
      </c>
      <c r="I198" s="142" t="str">
        <f>IF(AND(希望開始時刻マスタ!I198&gt;=シフト設定マスタ!$D$12,希望開始時刻マスタ!I198&lt;シフト設定マスタ!$E$12,$AH198="キッチン"),"A",IF(AND(希望開始時刻マスタ!I198&gt;=シフト設定マスタ!$D$13,希望開始時刻マスタ!I198&lt;シフト設定マスタ!$E$13,$AH198="キッチン"),"B",IF(AND(希望開始時刻マスタ!I198&gt;=シフト設定マスタ!$D$14,希望開始時刻マスタ!I198&lt;シフト設定マスタ!$E$14,$AH198="ホール"),"C",IF(AND(希望開始時刻マスタ!I198&gt;=シフト設定マスタ!$D$15,希望開始時刻マスタ!I198&lt;シフト設定マスタ!$E$15,$AH198="ホール"),"D",IF(希望開始時刻マスタ!I198="休み","休み","")))))</f>
        <v/>
      </c>
      <c r="J198" s="142" t="str">
        <f>IF(AND(希望開始時刻マスタ!J198&gt;=シフト設定マスタ!$D$12,希望開始時刻マスタ!J198&lt;シフト設定マスタ!$E$12,$AH198="キッチン"),"A",IF(AND(希望開始時刻マスタ!J198&gt;=シフト設定マスタ!$D$13,希望開始時刻マスタ!J198&lt;シフト設定マスタ!$E$13,$AH198="キッチン"),"B",IF(AND(希望開始時刻マスタ!J198&gt;=シフト設定マスタ!$D$14,希望開始時刻マスタ!J198&lt;シフト設定マスタ!$E$14,$AH198="ホール"),"C",IF(AND(希望開始時刻マスタ!J198&gt;=シフト設定マスタ!$D$15,希望開始時刻マスタ!J198&lt;シフト設定マスタ!$E$15,$AH198="ホール"),"D",IF(希望開始時刻マスタ!J198="休み","休み","")))))</f>
        <v/>
      </c>
      <c r="K198" s="142" t="str">
        <f>IF(AND(希望開始時刻マスタ!K198&gt;=シフト設定マスタ!$D$12,希望開始時刻マスタ!K198&lt;シフト設定マスタ!$E$12,$AH198="キッチン"),"A",IF(AND(希望開始時刻マスタ!K198&gt;=シフト設定マスタ!$D$13,希望開始時刻マスタ!K198&lt;シフト設定マスタ!$E$13,$AH198="キッチン"),"B",IF(AND(希望開始時刻マスタ!K198&gt;=シフト設定マスタ!$D$14,希望開始時刻マスタ!K198&lt;シフト設定マスタ!$E$14,$AH198="ホール"),"C",IF(AND(希望開始時刻マスタ!K198&gt;=シフト設定マスタ!$D$15,希望開始時刻マスタ!K198&lt;シフト設定マスタ!$E$15,$AH198="ホール"),"D",IF(希望開始時刻マスタ!K198="休み","休み","")))))</f>
        <v/>
      </c>
      <c r="L198" s="142" t="str">
        <f>IF(AND(希望開始時刻マスタ!L198&gt;=シフト設定マスタ!$D$12,希望開始時刻マスタ!L198&lt;シフト設定マスタ!$E$12,$AH198="キッチン"),"A",IF(AND(希望開始時刻マスタ!L198&gt;=シフト設定マスタ!$D$13,希望開始時刻マスタ!L198&lt;シフト設定マスタ!$E$13,$AH198="キッチン"),"B",IF(AND(希望開始時刻マスタ!L198&gt;=シフト設定マスタ!$D$14,希望開始時刻マスタ!L198&lt;シフト設定マスタ!$E$14,$AH198="ホール"),"C",IF(AND(希望開始時刻マスタ!L198&gt;=シフト設定マスタ!$D$15,希望開始時刻マスタ!L198&lt;シフト設定マスタ!$E$15,$AH198="ホール"),"D",IF(希望開始時刻マスタ!L198="休み","休み","")))))</f>
        <v/>
      </c>
      <c r="M198" s="142" t="str">
        <f>IF(AND(希望開始時刻マスタ!M198&gt;=シフト設定マスタ!$D$12,希望開始時刻マスタ!M198&lt;シフト設定マスタ!$E$12,$AH198="キッチン"),"A",IF(AND(希望開始時刻マスタ!M198&gt;=シフト設定マスタ!$D$13,希望開始時刻マスタ!M198&lt;シフト設定マスタ!$E$13,$AH198="キッチン"),"B",IF(AND(希望開始時刻マスタ!M198&gt;=シフト設定マスタ!$D$14,希望開始時刻マスタ!M198&lt;シフト設定マスタ!$E$14,$AH198="ホール"),"C",IF(AND(希望開始時刻マスタ!M198&gt;=シフト設定マスタ!$D$15,希望開始時刻マスタ!M198&lt;シフト設定マスタ!$E$15,$AH198="ホール"),"D",IF(希望開始時刻マスタ!M198="休み","休み","")))))</f>
        <v/>
      </c>
      <c r="N198" s="142" t="str">
        <f>IF(AND(希望開始時刻マスタ!N198&gt;=シフト設定マスタ!$D$12,希望開始時刻マスタ!N198&lt;シフト設定マスタ!$E$12,$AH198="キッチン"),"A",IF(AND(希望開始時刻マスタ!N198&gt;=シフト設定マスタ!$D$13,希望開始時刻マスタ!N198&lt;シフト設定マスタ!$E$13,$AH198="キッチン"),"B",IF(AND(希望開始時刻マスタ!N198&gt;=シフト設定マスタ!$D$14,希望開始時刻マスタ!N198&lt;シフト設定マスタ!$E$14,$AH198="ホール"),"C",IF(AND(希望開始時刻マスタ!N198&gt;=シフト設定マスタ!$D$15,希望開始時刻マスタ!N198&lt;シフト設定マスタ!$E$15,$AH198="ホール"),"D",IF(希望開始時刻マスタ!N198="休み","休み","")))))</f>
        <v/>
      </c>
      <c r="O198" s="142" t="str">
        <f>IF(AND(希望開始時刻マスタ!O198&gt;=シフト設定マスタ!$D$12,希望開始時刻マスタ!O198&lt;シフト設定マスタ!$E$12,$AH198="キッチン"),"A",IF(AND(希望開始時刻マスタ!O198&gt;=シフト設定マスタ!$D$13,希望開始時刻マスタ!O198&lt;シフト設定マスタ!$E$13,$AH198="キッチン"),"B",IF(AND(希望開始時刻マスタ!O198&gt;=シフト設定マスタ!$D$14,希望開始時刻マスタ!O198&lt;シフト設定マスタ!$E$14,$AH198="ホール"),"C",IF(AND(希望開始時刻マスタ!O198&gt;=シフト設定マスタ!$D$15,希望開始時刻マスタ!O198&lt;シフト設定マスタ!$E$15,$AH198="ホール"),"D",IF(希望開始時刻マスタ!O198="休み","休み","")))))</f>
        <v/>
      </c>
      <c r="P198" s="142" t="str">
        <f>IF(AND(希望開始時刻マスタ!P198&gt;=シフト設定マスタ!$D$12,希望開始時刻マスタ!P198&lt;シフト設定マスタ!$E$12,$AH198="キッチン"),"A",IF(AND(希望開始時刻マスタ!P198&gt;=シフト設定マスタ!$D$13,希望開始時刻マスタ!P198&lt;シフト設定マスタ!$E$13,$AH198="キッチン"),"B",IF(AND(希望開始時刻マスタ!P198&gt;=シフト設定マスタ!$D$14,希望開始時刻マスタ!P198&lt;シフト設定マスタ!$E$14,$AH198="ホール"),"C",IF(AND(希望開始時刻マスタ!P198&gt;=シフト設定マスタ!$D$15,希望開始時刻マスタ!P198&lt;シフト設定マスタ!$E$15,$AH198="ホール"),"D",IF(希望開始時刻マスタ!P198="休み","休み","")))))</f>
        <v/>
      </c>
      <c r="Q198" s="142" t="str">
        <f>IF(AND(希望開始時刻マスタ!Q198&gt;=シフト設定マスタ!$D$12,希望開始時刻マスタ!Q198&lt;シフト設定マスタ!$E$12,$AH198="キッチン"),"A",IF(AND(希望開始時刻マスタ!Q198&gt;=シフト設定マスタ!$D$13,希望開始時刻マスタ!Q198&lt;シフト設定マスタ!$E$13,$AH198="キッチン"),"B",IF(AND(希望開始時刻マスタ!Q198&gt;=シフト設定マスタ!$D$14,希望開始時刻マスタ!Q198&lt;シフト設定マスタ!$E$14,$AH198="ホール"),"C",IF(AND(希望開始時刻マスタ!Q198&gt;=シフト設定マスタ!$D$15,希望開始時刻マスタ!Q198&lt;シフト設定マスタ!$E$15,$AH198="ホール"),"D",IF(希望開始時刻マスタ!Q198="休み","休み","")))))</f>
        <v/>
      </c>
      <c r="R198" s="142" t="str">
        <f>IF(AND(希望開始時刻マスタ!R198&gt;=シフト設定マスタ!$D$12,希望開始時刻マスタ!R198&lt;シフト設定マスタ!$E$12,$AH198="キッチン"),"A",IF(AND(希望開始時刻マスタ!R198&gt;=シフト設定マスタ!$D$13,希望開始時刻マスタ!R198&lt;シフト設定マスタ!$E$13,$AH198="キッチン"),"B",IF(AND(希望開始時刻マスタ!R198&gt;=シフト設定マスタ!$D$14,希望開始時刻マスタ!R198&lt;シフト設定マスタ!$E$14,$AH198="ホール"),"C",IF(AND(希望開始時刻マスタ!R198&gt;=シフト設定マスタ!$D$15,希望開始時刻マスタ!R198&lt;シフト設定マスタ!$E$15,$AH198="ホール"),"D",IF(希望開始時刻マスタ!R198="休み","休み","")))))</f>
        <v/>
      </c>
      <c r="S198" s="142" t="str">
        <f>IF(AND(希望開始時刻マスタ!S198&gt;=シフト設定マスタ!$D$12,希望開始時刻マスタ!S198&lt;シフト設定マスタ!$E$12,$AH198="キッチン"),"A",IF(AND(希望開始時刻マスタ!S198&gt;=シフト設定マスタ!$D$13,希望開始時刻マスタ!S198&lt;シフト設定マスタ!$E$13,$AH198="キッチン"),"B",IF(AND(希望開始時刻マスタ!S198&gt;=シフト設定マスタ!$D$14,希望開始時刻マスタ!S198&lt;シフト設定マスタ!$E$14,$AH198="ホール"),"C",IF(AND(希望開始時刻マスタ!S198&gt;=シフト設定マスタ!$D$15,希望開始時刻マスタ!S198&lt;シフト設定マスタ!$E$15,$AH198="ホール"),"D",IF(希望開始時刻マスタ!S198="休み","休み","")))))</f>
        <v/>
      </c>
      <c r="T198" s="142" t="str">
        <f>IF(AND(希望開始時刻マスタ!T198&gt;=シフト設定マスタ!$D$12,希望開始時刻マスタ!T198&lt;シフト設定マスタ!$E$12,$AH198="キッチン"),"A",IF(AND(希望開始時刻マスタ!T198&gt;=シフト設定マスタ!$D$13,希望開始時刻マスタ!T198&lt;シフト設定マスタ!$E$13,$AH198="キッチン"),"B",IF(AND(希望開始時刻マスタ!T198&gt;=シフト設定マスタ!$D$14,希望開始時刻マスタ!T198&lt;シフト設定マスタ!$E$14,$AH198="ホール"),"C",IF(AND(希望開始時刻マスタ!T198&gt;=シフト設定マスタ!$D$15,希望開始時刻マスタ!T198&lt;シフト設定マスタ!$E$15,$AH198="ホール"),"D",IF(希望開始時刻マスタ!T198="休み","休み","")))))</f>
        <v/>
      </c>
      <c r="U198" s="142" t="str">
        <f>IF(AND(希望開始時刻マスタ!U198&gt;=シフト設定マスタ!$D$12,希望開始時刻マスタ!U198&lt;シフト設定マスタ!$E$12,$AH198="キッチン"),"A",IF(AND(希望開始時刻マスタ!U198&gt;=シフト設定マスタ!$D$13,希望開始時刻マスタ!U198&lt;シフト設定マスタ!$E$13,$AH198="キッチン"),"B",IF(AND(希望開始時刻マスタ!U198&gt;=シフト設定マスタ!$D$14,希望開始時刻マスタ!U198&lt;シフト設定マスタ!$E$14,$AH198="ホール"),"C",IF(AND(希望開始時刻マスタ!U198&gt;=シフト設定マスタ!$D$15,希望開始時刻マスタ!U198&lt;シフト設定マスタ!$E$15,$AH198="ホール"),"D",IF(希望開始時刻マスタ!U198="休み","休み","")))))</f>
        <v/>
      </c>
      <c r="V198" s="142" t="str">
        <f>IF(AND(希望開始時刻マスタ!V198&gt;=シフト設定マスタ!$D$12,希望開始時刻マスタ!V198&lt;シフト設定マスタ!$E$12,$AH198="キッチン"),"A",IF(AND(希望開始時刻マスタ!V198&gt;=シフト設定マスタ!$D$13,希望開始時刻マスタ!V198&lt;シフト設定マスタ!$E$13,$AH198="キッチン"),"B",IF(AND(希望開始時刻マスタ!V198&gt;=シフト設定マスタ!$D$14,希望開始時刻マスタ!V198&lt;シフト設定マスタ!$E$14,$AH198="ホール"),"C",IF(AND(希望開始時刻マスタ!V198&gt;=シフト設定マスタ!$D$15,希望開始時刻マスタ!V198&lt;シフト設定マスタ!$E$15,$AH198="ホール"),"D",IF(希望開始時刻マスタ!V198="休み","休み","")))))</f>
        <v/>
      </c>
      <c r="W198" s="142" t="str">
        <f>IF(AND(希望開始時刻マスタ!W198&gt;=シフト設定マスタ!$D$12,希望開始時刻マスタ!W198&lt;シフト設定マスタ!$E$12,$AH198="キッチン"),"A",IF(AND(希望開始時刻マスタ!W198&gt;=シフト設定マスタ!$D$13,希望開始時刻マスタ!W198&lt;シフト設定マスタ!$E$13,$AH198="キッチン"),"B",IF(AND(希望開始時刻マスタ!W198&gt;=シフト設定マスタ!$D$14,希望開始時刻マスタ!W198&lt;シフト設定マスタ!$E$14,$AH198="ホール"),"C",IF(AND(希望開始時刻マスタ!W198&gt;=シフト設定マスタ!$D$15,希望開始時刻マスタ!W198&lt;シフト設定マスタ!$E$15,$AH198="ホール"),"D",IF(希望開始時刻マスタ!W198="休み","休み","")))))</f>
        <v/>
      </c>
      <c r="X198" s="142" t="str">
        <f>IF(AND(希望開始時刻マスタ!X198&gt;=シフト設定マスタ!$D$12,希望開始時刻マスタ!X198&lt;シフト設定マスタ!$E$12,$AH198="キッチン"),"A",IF(AND(希望開始時刻マスタ!X198&gt;=シフト設定マスタ!$D$13,希望開始時刻マスタ!X198&lt;シフト設定マスタ!$E$13,$AH198="キッチン"),"B",IF(AND(希望開始時刻マスタ!X198&gt;=シフト設定マスタ!$D$14,希望開始時刻マスタ!X198&lt;シフト設定マスタ!$E$14,$AH198="ホール"),"C",IF(AND(希望開始時刻マスタ!X198&gt;=シフト設定マスタ!$D$15,希望開始時刻マスタ!X198&lt;シフト設定マスタ!$E$15,$AH198="ホール"),"D",IF(希望開始時刻マスタ!X198="休み","休み","")))))</f>
        <v/>
      </c>
      <c r="Y198" s="142" t="str">
        <f>IF(AND(希望開始時刻マスタ!Y198&gt;=シフト設定マスタ!$D$12,希望開始時刻マスタ!Y198&lt;シフト設定マスタ!$E$12,$AH198="キッチン"),"A",IF(AND(希望開始時刻マスタ!Y198&gt;=シフト設定マスタ!$D$13,希望開始時刻マスタ!Y198&lt;シフト設定マスタ!$E$13,$AH198="キッチン"),"B",IF(AND(希望開始時刻マスタ!Y198&gt;=シフト設定マスタ!$D$14,希望開始時刻マスタ!Y198&lt;シフト設定マスタ!$E$14,$AH198="ホール"),"C",IF(AND(希望開始時刻マスタ!Y198&gt;=シフト設定マスタ!$D$15,希望開始時刻マスタ!Y198&lt;シフト設定マスタ!$E$15,$AH198="ホール"),"D",IF(希望開始時刻マスタ!Y198="休み","休み","")))))</f>
        <v/>
      </c>
      <c r="Z198" s="142" t="str">
        <f>IF(AND(希望開始時刻マスタ!Z198&gt;=シフト設定マスタ!$D$12,希望開始時刻マスタ!Z198&lt;シフト設定マスタ!$E$12,$AH198="キッチン"),"A",IF(AND(希望開始時刻マスタ!Z198&gt;=シフト設定マスタ!$D$13,希望開始時刻マスタ!Z198&lt;シフト設定マスタ!$E$13,$AH198="キッチン"),"B",IF(AND(希望開始時刻マスタ!Z198&gt;=シフト設定マスタ!$D$14,希望開始時刻マスタ!Z198&lt;シフト設定マスタ!$E$14,$AH198="ホール"),"C",IF(AND(希望開始時刻マスタ!Z198&gt;=シフト設定マスタ!$D$15,希望開始時刻マスタ!Z198&lt;シフト設定マスタ!$E$15,$AH198="ホール"),"D",IF(希望開始時刻マスタ!Z198="休み","休み","")))))</f>
        <v/>
      </c>
      <c r="AA198" s="142" t="str">
        <f>IF(AND(希望開始時刻マスタ!AA198&gt;=シフト設定マスタ!$D$12,希望開始時刻マスタ!AA198&lt;シフト設定マスタ!$E$12,$AH198="キッチン"),"A",IF(AND(希望開始時刻マスタ!AA198&gt;=シフト設定マスタ!$D$13,希望開始時刻マスタ!AA198&lt;シフト設定マスタ!$E$13,$AH198="キッチン"),"B",IF(AND(希望開始時刻マスタ!AA198&gt;=シフト設定マスタ!$D$14,希望開始時刻マスタ!AA198&lt;シフト設定マスタ!$E$14,$AH198="ホール"),"C",IF(AND(希望開始時刻マスタ!AA198&gt;=シフト設定マスタ!$D$15,希望開始時刻マスタ!AA198&lt;シフト設定マスタ!$E$15,$AH198="ホール"),"D",IF(希望開始時刻マスタ!AA198="休み","休み","")))))</f>
        <v/>
      </c>
      <c r="AB198" s="142" t="str">
        <f>IF(AND(希望開始時刻マスタ!AB198&gt;=シフト設定マスタ!$D$12,希望開始時刻マスタ!AB198&lt;シフト設定マスタ!$E$12,$AH198="キッチン"),"A",IF(AND(希望開始時刻マスタ!AB198&gt;=シフト設定マスタ!$D$13,希望開始時刻マスタ!AB198&lt;シフト設定マスタ!$E$13,$AH198="キッチン"),"B",IF(AND(希望開始時刻マスタ!AB198&gt;=シフト設定マスタ!$D$14,希望開始時刻マスタ!AB198&lt;シフト設定マスタ!$E$14,$AH198="ホール"),"C",IF(AND(希望開始時刻マスタ!AB198&gt;=シフト設定マスタ!$D$15,希望開始時刻マスタ!AB198&lt;シフト設定マスタ!$E$15,$AH198="ホール"),"D",IF(希望開始時刻マスタ!AB198="休み","休み","")))))</f>
        <v/>
      </c>
      <c r="AC198" s="142" t="str">
        <f>IF(AND(希望開始時刻マスタ!AC198&gt;=シフト設定マスタ!$D$12,希望開始時刻マスタ!AC198&lt;シフト設定マスタ!$E$12,$AH198="キッチン"),"A",IF(AND(希望開始時刻マスタ!AC198&gt;=シフト設定マスタ!$D$13,希望開始時刻マスタ!AC198&lt;シフト設定マスタ!$E$13,$AH198="キッチン"),"B",IF(AND(希望開始時刻マスタ!AC198&gt;=シフト設定マスタ!$D$14,希望開始時刻マスタ!AC198&lt;シフト設定マスタ!$E$14,$AH198="ホール"),"C",IF(AND(希望開始時刻マスタ!AC198&gt;=シフト設定マスタ!$D$15,希望開始時刻マスタ!AC198&lt;シフト設定マスタ!$E$15,$AH198="ホール"),"D",IF(希望開始時刻マスタ!AC198="休み","休み","")))))</f>
        <v/>
      </c>
      <c r="AD198" s="142" t="str">
        <f>IF(AND(希望開始時刻マスタ!AD198&gt;=シフト設定マスタ!$D$12,希望開始時刻マスタ!AD198&lt;シフト設定マスタ!$E$12,$AH198="キッチン"),"A",IF(AND(希望開始時刻マスタ!AD198&gt;=シフト設定マスタ!$D$13,希望開始時刻マスタ!AD198&lt;シフト設定マスタ!$E$13,$AH198="キッチン"),"B",IF(AND(希望開始時刻マスタ!AD198&gt;=シフト設定マスタ!$D$14,希望開始時刻マスタ!AD198&lt;シフト設定マスタ!$E$14,$AH198="ホール"),"C",IF(AND(希望開始時刻マスタ!AD198&gt;=シフト設定マスタ!$D$15,希望開始時刻マスタ!AD198&lt;シフト設定マスタ!$E$15,$AH198="ホール"),"D",IF(希望開始時刻マスタ!AD198="休み","休み","")))))</f>
        <v/>
      </c>
      <c r="AE198" s="142" t="str">
        <f>IF(AND(希望開始時刻マスタ!AE198&gt;=シフト設定マスタ!$D$12,希望開始時刻マスタ!AE198&lt;シフト設定マスタ!$E$12,$AH198="キッチン"),"A",IF(AND(希望開始時刻マスタ!AE198&gt;=シフト設定マスタ!$D$13,希望開始時刻マスタ!AE198&lt;シフト設定マスタ!$E$13,$AH198="キッチン"),"B",IF(AND(希望開始時刻マスタ!AE198&gt;=シフト設定マスタ!$D$14,希望開始時刻マスタ!AE198&lt;シフト設定マスタ!$E$14,$AH198="ホール"),"C",IF(AND(希望開始時刻マスタ!AE198&gt;=シフト設定マスタ!$D$15,希望開始時刻マスタ!AE198&lt;シフト設定マスタ!$E$15,$AH198="ホール"),"D",IF(希望開始時刻マスタ!AE198="休み","休み","")))))</f>
        <v/>
      </c>
      <c r="AF198" s="142" t="str">
        <f>IF(AND(希望開始時刻マスタ!AF198&gt;=シフト設定マスタ!$D$12,希望開始時刻マスタ!AF198&lt;シフト設定マスタ!$E$12,$AH198="キッチン"),"A",IF(AND(希望開始時刻マスタ!AF198&gt;=シフト設定マスタ!$D$13,希望開始時刻マスタ!AF198&lt;シフト設定マスタ!$E$13,$AH198="キッチン"),"B",IF(AND(希望開始時刻マスタ!AF198&gt;=シフト設定マスタ!$D$14,希望開始時刻マスタ!AF198&lt;シフト設定マスタ!$E$14,$AH198="ホール"),"C",IF(AND(希望開始時刻マスタ!AF198&gt;=シフト設定マスタ!$D$15,希望開始時刻マスタ!AF198&lt;シフト設定マスタ!$E$15,$AH198="ホール"),"D",IF(希望開始時刻マスタ!AF198="休み","休み","")))))</f>
        <v/>
      </c>
      <c r="AG198" s="142" t="str">
        <f>IF(AND(希望開始時刻マスタ!AG198&gt;=シフト設定マスタ!$D$12,希望開始時刻マスタ!AG198&lt;シフト設定マスタ!$E$12,$AH198="キッチン"),"A",IF(AND(希望開始時刻マスタ!AG198&gt;=シフト設定マスタ!$D$13,希望開始時刻マスタ!AG198&lt;シフト設定マスタ!$E$13,$AH198="キッチン"),"B",IF(AND(希望開始時刻マスタ!AG198&gt;=シフト設定マスタ!$D$14,希望開始時刻マスタ!AG198&lt;シフト設定マスタ!$E$14,$AH198="ホール"),"C",IF(AND(希望開始時刻マスタ!AG198&gt;=シフト設定マスタ!$D$15,希望開始時刻マスタ!AG198&lt;シフト設定マスタ!$E$15,$AH198="ホール"),"D",IF(希望開始時刻マスタ!AG198="休み","休み","")))))</f>
        <v/>
      </c>
      <c r="AH198" s="143" t="str">
        <f>スタッフマスタ!L6</f>
        <v>キッチン</v>
      </c>
    </row>
    <row r="199" spans="2:34" x14ac:dyDescent="0.4">
      <c r="B199" s="17" t="s">
        <v>54</v>
      </c>
      <c r="C199" s="142" t="str">
        <f>IF(AND(希望開始時刻マスタ!C199&gt;=シフト設定マスタ!$D$12,希望開始時刻マスタ!C199&lt;シフト設定マスタ!$E$12,$AH199="キッチン"),"A",IF(AND(希望開始時刻マスタ!C199&gt;=シフト設定マスタ!$D$13,希望開始時刻マスタ!C199&lt;シフト設定マスタ!$E$13,$AH199="キッチン"),"B",IF(AND(希望開始時刻マスタ!C199&gt;=シフト設定マスタ!$D$14,希望開始時刻マスタ!C199&lt;シフト設定マスタ!$E$14,$AH199="ホール"),"C",IF(AND(希望開始時刻マスタ!C199&gt;=シフト設定マスタ!$D$15,希望開始時刻マスタ!C199&lt;シフト設定マスタ!$E$15,$AH199="ホール"),"D",IF(希望開始時刻マスタ!C199="休み","休み","")))))</f>
        <v/>
      </c>
      <c r="D199" s="142" t="str">
        <f>IF(AND(希望開始時刻マスタ!D199&gt;=シフト設定マスタ!$D$12,希望開始時刻マスタ!D199&lt;シフト設定マスタ!$E$12,$AH199="キッチン"),"A",IF(AND(希望開始時刻マスタ!D199&gt;=シフト設定マスタ!$D$13,希望開始時刻マスタ!D199&lt;シフト設定マスタ!$E$13,$AH199="キッチン"),"B",IF(AND(希望開始時刻マスタ!D199&gt;=シフト設定マスタ!$D$14,希望開始時刻マスタ!D199&lt;シフト設定マスタ!$E$14,$AH199="ホール"),"C",IF(AND(希望開始時刻マスタ!D199&gt;=シフト設定マスタ!$D$15,希望開始時刻マスタ!D199&lt;シフト設定マスタ!$E$15,$AH199="ホール"),"D",IF(希望開始時刻マスタ!D199="休み","休み","")))))</f>
        <v/>
      </c>
      <c r="E199" s="142" t="str">
        <f>IF(AND(希望開始時刻マスタ!E199&gt;=シフト設定マスタ!$D$12,希望開始時刻マスタ!E199&lt;シフト設定マスタ!$E$12,$AH199="キッチン"),"A",IF(AND(希望開始時刻マスタ!E199&gt;=シフト設定マスタ!$D$13,希望開始時刻マスタ!E199&lt;シフト設定マスタ!$E$13,$AH199="キッチン"),"B",IF(AND(希望開始時刻マスタ!E199&gt;=シフト設定マスタ!$D$14,希望開始時刻マスタ!E199&lt;シフト設定マスタ!$E$14,$AH199="ホール"),"C",IF(AND(希望開始時刻マスタ!E199&gt;=シフト設定マスタ!$D$15,希望開始時刻マスタ!E199&lt;シフト設定マスタ!$E$15,$AH199="ホール"),"D",IF(希望開始時刻マスタ!E199="休み","休み","")))))</f>
        <v/>
      </c>
      <c r="F199" s="142" t="str">
        <f>IF(AND(希望開始時刻マスタ!F199&gt;=シフト設定マスタ!$D$12,希望開始時刻マスタ!F199&lt;シフト設定マスタ!$E$12,$AH199="キッチン"),"A",IF(AND(希望開始時刻マスタ!F199&gt;=シフト設定マスタ!$D$13,希望開始時刻マスタ!F199&lt;シフト設定マスタ!$E$13,$AH199="キッチン"),"B",IF(AND(希望開始時刻マスタ!F199&gt;=シフト設定マスタ!$D$14,希望開始時刻マスタ!F199&lt;シフト設定マスタ!$E$14,$AH199="ホール"),"C",IF(AND(希望開始時刻マスタ!F199&gt;=シフト設定マスタ!$D$15,希望開始時刻マスタ!F199&lt;シフト設定マスタ!$E$15,$AH199="ホール"),"D",IF(希望開始時刻マスタ!F199="休み","休み","")))))</f>
        <v/>
      </c>
      <c r="G199" s="142" t="str">
        <f>IF(AND(希望開始時刻マスタ!G199&gt;=シフト設定マスタ!$D$12,希望開始時刻マスタ!G199&lt;シフト設定マスタ!$E$12,$AH199="キッチン"),"A",IF(AND(希望開始時刻マスタ!G199&gt;=シフト設定マスタ!$D$13,希望開始時刻マスタ!G199&lt;シフト設定マスタ!$E$13,$AH199="キッチン"),"B",IF(AND(希望開始時刻マスタ!G199&gt;=シフト設定マスタ!$D$14,希望開始時刻マスタ!G199&lt;シフト設定マスタ!$E$14,$AH199="ホール"),"C",IF(AND(希望開始時刻マスタ!G199&gt;=シフト設定マスタ!$D$15,希望開始時刻マスタ!G199&lt;シフト設定マスタ!$E$15,$AH199="ホール"),"D",IF(希望開始時刻マスタ!G199="休み","休み","")))))</f>
        <v/>
      </c>
      <c r="H199" s="142" t="str">
        <f>IF(AND(希望開始時刻マスタ!H199&gt;=シフト設定マスタ!$D$12,希望開始時刻マスタ!H199&lt;シフト設定マスタ!$E$12,$AH199="キッチン"),"A",IF(AND(希望開始時刻マスタ!H199&gt;=シフト設定マスタ!$D$13,希望開始時刻マスタ!H199&lt;シフト設定マスタ!$E$13,$AH199="キッチン"),"B",IF(AND(希望開始時刻マスタ!H199&gt;=シフト設定マスタ!$D$14,希望開始時刻マスタ!H199&lt;シフト設定マスタ!$E$14,$AH199="ホール"),"C",IF(AND(希望開始時刻マスタ!H199&gt;=シフト設定マスタ!$D$15,希望開始時刻マスタ!H199&lt;シフト設定マスタ!$E$15,$AH199="ホール"),"D",IF(希望開始時刻マスタ!H199="休み","休み","")))))</f>
        <v/>
      </c>
      <c r="I199" s="142" t="str">
        <f>IF(AND(希望開始時刻マスタ!I199&gt;=シフト設定マスタ!$D$12,希望開始時刻マスタ!I199&lt;シフト設定マスタ!$E$12,$AH199="キッチン"),"A",IF(AND(希望開始時刻マスタ!I199&gt;=シフト設定マスタ!$D$13,希望開始時刻マスタ!I199&lt;シフト設定マスタ!$E$13,$AH199="キッチン"),"B",IF(AND(希望開始時刻マスタ!I199&gt;=シフト設定マスタ!$D$14,希望開始時刻マスタ!I199&lt;シフト設定マスタ!$E$14,$AH199="ホール"),"C",IF(AND(希望開始時刻マスタ!I199&gt;=シフト設定マスタ!$D$15,希望開始時刻マスタ!I199&lt;シフト設定マスタ!$E$15,$AH199="ホール"),"D",IF(希望開始時刻マスタ!I199="休み","休み","")))))</f>
        <v/>
      </c>
      <c r="J199" s="142" t="str">
        <f>IF(AND(希望開始時刻マスタ!J199&gt;=シフト設定マスタ!$D$12,希望開始時刻マスタ!J199&lt;シフト設定マスタ!$E$12,$AH199="キッチン"),"A",IF(AND(希望開始時刻マスタ!J199&gt;=シフト設定マスタ!$D$13,希望開始時刻マスタ!J199&lt;シフト設定マスタ!$E$13,$AH199="キッチン"),"B",IF(AND(希望開始時刻マスタ!J199&gt;=シフト設定マスタ!$D$14,希望開始時刻マスタ!J199&lt;シフト設定マスタ!$E$14,$AH199="ホール"),"C",IF(AND(希望開始時刻マスタ!J199&gt;=シフト設定マスタ!$D$15,希望開始時刻マスタ!J199&lt;シフト設定マスタ!$E$15,$AH199="ホール"),"D",IF(希望開始時刻マスタ!J199="休み","休み","")))))</f>
        <v/>
      </c>
      <c r="K199" s="142" t="str">
        <f>IF(AND(希望開始時刻マスタ!K199&gt;=シフト設定マスタ!$D$12,希望開始時刻マスタ!K199&lt;シフト設定マスタ!$E$12,$AH199="キッチン"),"A",IF(AND(希望開始時刻マスタ!K199&gt;=シフト設定マスタ!$D$13,希望開始時刻マスタ!K199&lt;シフト設定マスタ!$E$13,$AH199="キッチン"),"B",IF(AND(希望開始時刻マスタ!K199&gt;=シフト設定マスタ!$D$14,希望開始時刻マスタ!K199&lt;シフト設定マスタ!$E$14,$AH199="ホール"),"C",IF(AND(希望開始時刻マスタ!K199&gt;=シフト設定マスタ!$D$15,希望開始時刻マスタ!K199&lt;シフト設定マスタ!$E$15,$AH199="ホール"),"D",IF(希望開始時刻マスタ!K199="休み","休み","")))))</f>
        <v/>
      </c>
      <c r="L199" s="142" t="str">
        <f>IF(AND(希望開始時刻マスタ!L199&gt;=シフト設定マスタ!$D$12,希望開始時刻マスタ!L199&lt;シフト設定マスタ!$E$12,$AH199="キッチン"),"A",IF(AND(希望開始時刻マスタ!L199&gt;=シフト設定マスタ!$D$13,希望開始時刻マスタ!L199&lt;シフト設定マスタ!$E$13,$AH199="キッチン"),"B",IF(AND(希望開始時刻マスタ!L199&gt;=シフト設定マスタ!$D$14,希望開始時刻マスタ!L199&lt;シフト設定マスタ!$E$14,$AH199="ホール"),"C",IF(AND(希望開始時刻マスタ!L199&gt;=シフト設定マスタ!$D$15,希望開始時刻マスタ!L199&lt;シフト設定マスタ!$E$15,$AH199="ホール"),"D",IF(希望開始時刻マスタ!L199="休み","休み","")))))</f>
        <v/>
      </c>
      <c r="M199" s="142" t="str">
        <f>IF(AND(希望開始時刻マスタ!M199&gt;=シフト設定マスタ!$D$12,希望開始時刻マスタ!M199&lt;シフト設定マスタ!$E$12,$AH199="キッチン"),"A",IF(AND(希望開始時刻マスタ!M199&gt;=シフト設定マスタ!$D$13,希望開始時刻マスタ!M199&lt;シフト設定マスタ!$E$13,$AH199="キッチン"),"B",IF(AND(希望開始時刻マスタ!M199&gt;=シフト設定マスタ!$D$14,希望開始時刻マスタ!M199&lt;シフト設定マスタ!$E$14,$AH199="ホール"),"C",IF(AND(希望開始時刻マスタ!M199&gt;=シフト設定マスタ!$D$15,希望開始時刻マスタ!M199&lt;シフト設定マスタ!$E$15,$AH199="ホール"),"D",IF(希望開始時刻マスタ!M199="休み","休み","")))))</f>
        <v/>
      </c>
      <c r="N199" s="142" t="str">
        <f>IF(AND(希望開始時刻マスタ!N199&gt;=シフト設定マスタ!$D$12,希望開始時刻マスタ!N199&lt;シフト設定マスタ!$E$12,$AH199="キッチン"),"A",IF(AND(希望開始時刻マスタ!N199&gt;=シフト設定マスタ!$D$13,希望開始時刻マスタ!N199&lt;シフト設定マスタ!$E$13,$AH199="キッチン"),"B",IF(AND(希望開始時刻マスタ!N199&gt;=シフト設定マスタ!$D$14,希望開始時刻マスタ!N199&lt;シフト設定マスタ!$E$14,$AH199="ホール"),"C",IF(AND(希望開始時刻マスタ!N199&gt;=シフト設定マスタ!$D$15,希望開始時刻マスタ!N199&lt;シフト設定マスタ!$E$15,$AH199="ホール"),"D",IF(希望開始時刻マスタ!N199="休み","休み","")))))</f>
        <v/>
      </c>
      <c r="O199" s="142" t="str">
        <f>IF(AND(希望開始時刻マスタ!O199&gt;=シフト設定マスタ!$D$12,希望開始時刻マスタ!O199&lt;シフト設定マスタ!$E$12,$AH199="キッチン"),"A",IF(AND(希望開始時刻マスタ!O199&gt;=シフト設定マスタ!$D$13,希望開始時刻マスタ!O199&lt;シフト設定マスタ!$E$13,$AH199="キッチン"),"B",IF(AND(希望開始時刻マスタ!O199&gt;=シフト設定マスタ!$D$14,希望開始時刻マスタ!O199&lt;シフト設定マスタ!$E$14,$AH199="ホール"),"C",IF(AND(希望開始時刻マスタ!O199&gt;=シフト設定マスタ!$D$15,希望開始時刻マスタ!O199&lt;シフト設定マスタ!$E$15,$AH199="ホール"),"D",IF(希望開始時刻マスタ!O199="休み","休み","")))))</f>
        <v/>
      </c>
      <c r="P199" s="142" t="str">
        <f>IF(AND(希望開始時刻マスタ!P199&gt;=シフト設定マスタ!$D$12,希望開始時刻マスタ!P199&lt;シフト設定マスタ!$E$12,$AH199="キッチン"),"A",IF(AND(希望開始時刻マスタ!P199&gt;=シフト設定マスタ!$D$13,希望開始時刻マスタ!P199&lt;シフト設定マスタ!$E$13,$AH199="キッチン"),"B",IF(AND(希望開始時刻マスタ!P199&gt;=シフト設定マスタ!$D$14,希望開始時刻マスタ!P199&lt;シフト設定マスタ!$E$14,$AH199="ホール"),"C",IF(AND(希望開始時刻マスタ!P199&gt;=シフト設定マスタ!$D$15,希望開始時刻マスタ!P199&lt;シフト設定マスタ!$E$15,$AH199="ホール"),"D",IF(希望開始時刻マスタ!P199="休み","休み","")))))</f>
        <v/>
      </c>
      <c r="Q199" s="142" t="str">
        <f>IF(AND(希望開始時刻マスタ!Q199&gt;=シフト設定マスタ!$D$12,希望開始時刻マスタ!Q199&lt;シフト設定マスタ!$E$12,$AH199="キッチン"),"A",IF(AND(希望開始時刻マスタ!Q199&gt;=シフト設定マスタ!$D$13,希望開始時刻マスタ!Q199&lt;シフト設定マスタ!$E$13,$AH199="キッチン"),"B",IF(AND(希望開始時刻マスタ!Q199&gt;=シフト設定マスタ!$D$14,希望開始時刻マスタ!Q199&lt;シフト設定マスタ!$E$14,$AH199="ホール"),"C",IF(AND(希望開始時刻マスタ!Q199&gt;=シフト設定マスタ!$D$15,希望開始時刻マスタ!Q199&lt;シフト設定マスタ!$E$15,$AH199="ホール"),"D",IF(希望開始時刻マスタ!Q199="休み","休み","")))))</f>
        <v/>
      </c>
      <c r="R199" s="142" t="str">
        <f>IF(AND(希望開始時刻マスタ!R199&gt;=シフト設定マスタ!$D$12,希望開始時刻マスタ!R199&lt;シフト設定マスタ!$E$12,$AH199="キッチン"),"A",IF(AND(希望開始時刻マスタ!R199&gt;=シフト設定マスタ!$D$13,希望開始時刻マスタ!R199&lt;シフト設定マスタ!$E$13,$AH199="キッチン"),"B",IF(AND(希望開始時刻マスタ!R199&gt;=シフト設定マスタ!$D$14,希望開始時刻マスタ!R199&lt;シフト設定マスタ!$E$14,$AH199="ホール"),"C",IF(AND(希望開始時刻マスタ!R199&gt;=シフト設定マスタ!$D$15,希望開始時刻マスタ!R199&lt;シフト設定マスタ!$E$15,$AH199="ホール"),"D",IF(希望開始時刻マスタ!R199="休み","休み","")))))</f>
        <v/>
      </c>
      <c r="S199" s="142" t="str">
        <f>IF(AND(希望開始時刻マスタ!S199&gt;=シフト設定マスタ!$D$12,希望開始時刻マスタ!S199&lt;シフト設定マスタ!$E$12,$AH199="キッチン"),"A",IF(AND(希望開始時刻マスタ!S199&gt;=シフト設定マスタ!$D$13,希望開始時刻マスタ!S199&lt;シフト設定マスタ!$E$13,$AH199="キッチン"),"B",IF(AND(希望開始時刻マスタ!S199&gt;=シフト設定マスタ!$D$14,希望開始時刻マスタ!S199&lt;シフト設定マスタ!$E$14,$AH199="ホール"),"C",IF(AND(希望開始時刻マスタ!S199&gt;=シフト設定マスタ!$D$15,希望開始時刻マスタ!S199&lt;シフト設定マスタ!$E$15,$AH199="ホール"),"D",IF(希望開始時刻マスタ!S199="休み","休み","")))))</f>
        <v/>
      </c>
      <c r="T199" s="142" t="str">
        <f>IF(AND(希望開始時刻マスタ!T199&gt;=シフト設定マスタ!$D$12,希望開始時刻マスタ!T199&lt;シフト設定マスタ!$E$12,$AH199="キッチン"),"A",IF(AND(希望開始時刻マスタ!T199&gt;=シフト設定マスタ!$D$13,希望開始時刻マスタ!T199&lt;シフト設定マスタ!$E$13,$AH199="キッチン"),"B",IF(AND(希望開始時刻マスタ!T199&gt;=シフト設定マスタ!$D$14,希望開始時刻マスタ!T199&lt;シフト設定マスタ!$E$14,$AH199="ホール"),"C",IF(AND(希望開始時刻マスタ!T199&gt;=シフト設定マスタ!$D$15,希望開始時刻マスタ!T199&lt;シフト設定マスタ!$E$15,$AH199="ホール"),"D",IF(希望開始時刻マスタ!T199="休み","休み","")))))</f>
        <v/>
      </c>
      <c r="U199" s="142" t="str">
        <f>IF(AND(希望開始時刻マスタ!U199&gt;=シフト設定マスタ!$D$12,希望開始時刻マスタ!U199&lt;シフト設定マスタ!$E$12,$AH199="キッチン"),"A",IF(AND(希望開始時刻マスタ!U199&gt;=シフト設定マスタ!$D$13,希望開始時刻マスタ!U199&lt;シフト設定マスタ!$E$13,$AH199="キッチン"),"B",IF(AND(希望開始時刻マスタ!U199&gt;=シフト設定マスタ!$D$14,希望開始時刻マスタ!U199&lt;シフト設定マスタ!$E$14,$AH199="ホール"),"C",IF(AND(希望開始時刻マスタ!U199&gt;=シフト設定マスタ!$D$15,希望開始時刻マスタ!U199&lt;シフト設定マスタ!$E$15,$AH199="ホール"),"D",IF(希望開始時刻マスタ!U199="休み","休み","")))))</f>
        <v/>
      </c>
      <c r="V199" s="142" t="str">
        <f>IF(AND(希望開始時刻マスタ!V199&gt;=シフト設定マスタ!$D$12,希望開始時刻マスタ!V199&lt;シフト設定マスタ!$E$12,$AH199="キッチン"),"A",IF(AND(希望開始時刻マスタ!V199&gt;=シフト設定マスタ!$D$13,希望開始時刻マスタ!V199&lt;シフト設定マスタ!$E$13,$AH199="キッチン"),"B",IF(AND(希望開始時刻マスタ!V199&gt;=シフト設定マスタ!$D$14,希望開始時刻マスタ!V199&lt;シフト設定マスタ!$E$14,$AH199="ホール"),"C",IF(AND(希望開始時刻マスタ!V199&gt;=シフト設定マスタ!$D$15,希望開始時刻マスタ!V199&lt;シフト設定マスタ!$E$15,$AH199="ホール"),"D",IF(希望開始時刻マスタ!V199="休み","休み","")))))</f>
        <v/>
      </c>
      <c r="W199" s="142" t="str">
        <f>IF(AND(希望開始時刻マスタ!W199&gt;=シフト設定マスタ!$D$12,希望開始時刻マスタ!W199&lt;シフト設定マスタ!$E$12,$AH199="キッチン"),"A",IF(AND(希望開始時刻マスタ!W199&gt;=シフト設定マスタ!$D$13,希望開始時刻マスタ!W199&lt;シフト設定マスタ!$E$13,$AH199="キッチン"),"B",IF(AND(希望開始時刻マスタ!W199&gt;=シフト設定マスタ!$D$14,希望開始時刻マスタ!W199&lt;シフト設定マスタ!$E$14,$AH199="ホール"),"C",IF(AND(希望開始時刻マスタ!W199&gt;=シフト設定マスタ!$D$15,希望開始時刻マスタ!W199&lt;シフト設定マスタ!$E$15,$AH199="ホール"),"D",IF(希望開始時刻マスタ!W199="休み","休み","")))))</f>
        <v/>
      </c>
      <c r="X199" s="142" t="str">
        <f>IF(AND(希望開始時刻マスタ!X199&gt;=シフト設定マスタ!$D$12,希望開始時刻マスタ!X199&lt;シフト設定マスタ!$E$12,$AH199="キッチン"),"A",IF(AND(希望開始時刻マスタ!X199&gt;=シフト設定マスタ!$D$13,希望開始時刻マスタ!X199&lt;シフト設定マスタ!$E$13,$AH199="キッチン"),"B",IF(AND(希望開始時刻マスタ!X199&gt;=シフト設定マスタ!$D$14,希望開始時刻マスタ!X199&lt;シフト設定マスタ!$E$14,$AH199="ホール"),"C",IF(AND(希望開始時刻マスタ!X199&gt;=シフト設定マスタ!$D$15,希望開始時刻マスタ!X199&lt;シフト設定マスタ!$E$15,$AH199="ホール"),"D",IF(希望開始時刻マスタ!X199="休み","休み","")))))</f>
        <v/>
      </c>
      <c r="Y199" s="142" t="str">
        <f>IF(AND(希望開始時刻マスタ!Y199&gt;=シフト設定マスタ!$D$12,希望開始時刻マスタ!Y199&lt;シフト設定マスタ!$E$12,$AH199="キッチン"),"A",IF(AND(希望開始時刻マスタ!Y199&gt;=シフト設定マスタ!$D$13,希望開始時刻マスタ!Y199&lt;シフト設定マスタ!$E$13,$AH199="キッチン"),"B",IF(AND(希望開始時刻マスタ!Y199&gt;=シフト設定マスタ!$D$14,希望開始時刻マスタ!Y199&lt;シフト設定マスタ!$E$14,$AH199="ホール"),"C",IF(AND(希望開始時刻マスタ!Y199&gt;=シフト設定マスタ!$D$15,希望開始時刻マスタ!Y199&lt;シフト設定マスタ!$E$15,$AH199="ホール"),"D",IF(希望開始時刻マスタ!Y199="休み","休み","")))))</f>
        <v/>
      </c>
      <c r="Z199" s="142" t="str">
        <f>IF(AND(希望開始時刻マスタ!Z199&gt;=シフト設定マスタ!$D$12,希望開始時刻マスタ!Z199&lt;シフト設定マスタ!$E$12,$AH199="キッチン"),"A",IF(AND(希望開始時刻マスタ!Z199&gt;=シフト設定マスタ!$D$13,希望開始時刻マスタ!Z199&lt;シフト設定マスタ!$E$13,$AH199="キッチン"),"B",IF(AND(希望開始時刻マスタ!Z199&gt;=シフト設定マスタ!$D$14,希望開始時刻マスタ!Z199&lt;シフト設定マスタ!$E$14,$AH199="ホール"),"C",IF(AND(希望開始時刻マスタ!Z199&gt;=シフト設定マスタ!$D$15,希望開始時刻マスタ!Z199&lt;シフト設定マスタ!$E$15,$AH199="ホール"),"D",IF(希望開始時刻マスタ!Z199="休み","休み","")))))</f>
        <v/>
      </c>
      <c r="AA199" s="142" t="str">
        <f>IF(AND(希望開始時刻マスタ!AA199&gt;=シフト設定マスタ!$D$12,希望開始時刻マスタ!AA199&lt;シフト設定マスタ!$E$12,$AH199="キッチン"),"A",IF(AND(希望開始時刻マスタ!AA199&gt;=シフト設定マスタ!$D$13,希望開始時刻マスタ!AA199&lt;シフト設定マスタ!$E$13,$AH199="キッチン"),"B",IF(AND(希望開始時刻マスタ!AA199&gt;=シフト設定マスタ!$D$14,希望開始時刻マスタ!AA199&lt;シフト設定マスタ!$E$14,$AH199="ホール"),"C",IF(AND(希望開始時刻マスタ!AA199&gt;=シフト設定マスタ!$D$15,希望開始時刻マスタ!AA199&lt;シフト設定マスタ!$E$15,$AH199="ホール"),"D",IF(希望開始時刻マスタ!AA199="休み","休み","")))))</f>
        <v/>
      </c>
      <c r="AB199" s="142" t="str">
        <f>IF(AND(希望開始時刻マスタ!AB199&gt;=シフト設定マスタ!$D$12,希望開始時刻マスタ!AB199&lt;シフト設定マスタ!$E$12,$AH199="キッチン"),"A",IF(AND(希望開始時刻マスタ!AB199&gt;=シフト設定マスタ!$D$13,希望開始時刻マスタ!AB199&lt;シフト設定マスタ!$E$13,$AH199="キッチン"),"B",IF(AND(希望開始時刻マスタ!AB199&gt;=シフト設定マスタ!$D$14,希望開始時刻マスタ!AB199&lt;シフト設定マスタ!$E$14,$AH199="ホール"),"C",IF(AND(希望開始時刻マスタ!AB199&gt;=シフト設定マスタ!$D$15,希望開始時刻マスタ!AB199&lt;シフト設定マスタ!$E$15,$AH199="ホール"),"D",IF(希望開始時刻マスタ!AB199="休み","休み","")))))</f>
        <v/>
      </c>
      <c r="AC199" s="142" t="str">
        <f>IF(AND(希望開始時刻マスタ!AC199&gt;=シフト設定マスタ!$D$12,希望開始時刻マスタ!AC199&lt;シフト設定マスタ!$E$12,$AH199="キッチン"),"A",IF(AND(希望開始時刻マスタ!AC199&gt;=シフト設定マスタ!$D$13,希望開始時刻マスタ!AC199&lt;シフト設定マスタ!$E$13,$AH199="キッチン"),"B",IF(AND(希望開始時刻マスタ!AC199&gt;=シフト設定マスタ!$D$14,希望開始時刻マスタ!AC199&lt;シフト設定マスタ!$E$14,$AH199="ホール"),"C",IF(AND(希望開始時刻マスタ!AC199&gt;=シフト設定マスタ!$D$15,希望開始時刻マスタ!AC199&lt;シフト設定マスタ!$E$15,$AH199="ホール"),"D",IF(希望開始時刻マスタ!AC199="休み","休み","")))))</f>
        <v/>
      </c>
      <c r="AD199" s="142" t="str">
        <f>IF(AND(希望開始時刻マスタ!AD199&gt;=シフト設定マスタ!$D$12,希望開始時刻マスタ!AD199&lt;シフト設定マスタ!$E$12,$AH199="キッチン"),"A",IF(AND(希望開始時刻マスタ!AD199&gt;=シフト設定マスタ!$D$13,希望開始時刻マスタ!AD199&lt;シフト設定マスタ!$E$13,$AH199="キッチン"),"B",IF(AND(希望開始時刻マスタ!AD199&gt;=シフト設定マスタ!$D$14,希望開始時刻マスタ!AD199&lt;シフト設定マスタ!$E$14,$AH199="ホール"),"C",IF(AND(希望開始時刻マスタ!AD199&gt;=シフト設定マスタ!$D$15,希望開始時刻マスタ!AD199&lt;シフト設定マスタ!$E$15,$AH199="ホール"),"D",IF(希望開始時刻マスタ!AD199="休み","休み","")))))</f>
        <v/>
      </c>
      <c r="AE199" s="142" t="str">
        <f>IF(AND(希望開始時刻マスタ!AE199&gt;=シフト設定マスタ!$D$12,希望開始時刻マスタ!AE199&lt;シフト設定マスタ!$E$12,$AH199="キッチン"),"A",IF(AND(希望開始時刻マスタ!AE199&gt;=シフト設定マスタ!$D$13,希望開始時刻マスタ!AE199&lt;シフト設定マスタ!$E$13,$AH199="キッチン"),"B",IF(AND(希望開始時刻マスタ!AE199&gt;=シフト設定マスタ!$D$14,希望開始時刻マスタ!AE199&lt;シフト設定マスタ!$E$14,$AH199="ホール"),"C",IF(AND(希望開始時刻マスタ!AE199&gt;=シフト設定マスタ!$D$15,希望開始時刻マスタ!AE199&lt;シフト設定マスタ!$E$15,$AH199="ホール"),"D",IF(希望開始時刻マスタ!AE199="休み","休み","")))))</f>
        <v/>
      </c>
      <c r="AF199" s="142" t="str">
        <f>IF(AND(希望開始時刻マスタ!AF199&gt;=シフト設定マスタ!$D$12,希望開始時刻マスタ!AF199&lt;シフト設定マスタ!$E$12,$AH199="キッチン"),"A",IF(AND(希望開始時刻マスタ!AF199&gt;=シフト設定マスタ!$D$13,希望開始時刻マスタ!AF199&lt;シフト設定マスタ!$E$13,$AH199="キッチン"),"B",IF(AND(希望開始時刻マスタ!AF199&gt;=シフト設定マスタ!$D$14,希望開始時刻マスタ!AF199&lt;シフト設定マスタ!$E$14,$AH199="ホール"),"C",IF(AND(希望開始時刻マスタ!AF199&gt;=シフト設定マスタ!$D$15,希望開始時刻マスタ!AF199&lt;シフト設定マスタ!$E$15,$AH199="ホール"),"D",IF(希望開始時刻マスタ!AF199="休み","休み","")))))</f>
        <v/>
      </c>
      <c r="AG199" s="142" t="str">
        <f>IF(AND(希望開始時刻マスタ!AG199&gt;=シフト設定マスタ!$D$12,希望開始時刻マスタ!AG199&lt;シフト設定マスタ!$E$12,$AH199="キッチン"),"A",IF(AND(希望開始時刻マスタ!AG199&gt;=シフト設定マスタ!$D$13,希望開始時刻マスタ!AG199&lt;シフト設定マスタ!$E$13,$AH199="キッチン"),"B",IF(AND(希望開始時刻マスタ!AG199&gt;=シフト設定マスタ!$D$14,希望開始時刻マスタ!AG199&lt;シフト設定マスタ!$E$14,$AH199="ホール"),"C",IF(AND(希望開始時刻マスタ!AG199&gt;=シフト設定マスタ!$D$15,希望開始時刻マスタ!AG199&lt;シフト設定マスタ!$E$15,$AH199="ホール"),"D",IF(希望開始時刻マスタ!AG199="休み","休み","")))))</f>
        <v/>
      </c>
      <c r="AH199" s="143" t="str">
        <f>スタッフマスタ!L7</f>
        <v>キッチン</v>
      </c>
    </row>
    <row r="200" spans="2:34" x14ac:dyDescent="0.4">
      <c r="B200" s="17" t="s">
        <v>55</v>
      </c>
      <c r="C200" s="142" t="str">
        <f>IF(AND(希望開始時刻マスタ!C200&gt;=シフト設定マスタ!$D$12,希望開始時刻マスタ!C200&lt;シフト設定マスタ!$E$12,$AH200="キッチン"),"A",IF(AND(希望開始時刻マスタ!C200&gt;=シフト設定マスタ!$D$13,希望開始時刻マスタ!C200&lt;シフト設定マスタ!$E$13,$AH200="キッチン"),"B",IF(AND(希望開始時刻マスタ!C200&gt;=シフト設定マスタ!$D$14,希望開始時刻マスタ!C200&lt;シフト設定マスタ!$E$14,$AH200="ホール"),"C",IF(AND(希望開始時刻マスタ!C200&gt;=シフト設定マスタ!$D$15,希望開始時刻マスタ!C200&lt;シフト設定マスタ!$E$15,$AH200="ホール"),"D",IF(希望開始時刻マスタ!C200="休み","休み","")))))</f>
        <v/>
      </c>
      <c r="D200" s="142" t="str">
        <f>IF(AND(希望開始時刻マスタ!D200&gt;=シフト設定マスタ!$D$12,希望開始時刻マスタ!D200&lt;シフト設定マスタ!$E$12,$AH200="キッチン"),"A",IF(AND(希望開始時刻マスタ!D200&gt;=シフト設定マスタ!$D$13,希望開始時刻マスタ!D200&lt;シフト設定マスタ!$E$13,$AH200="キッチン"),"B",IF(AND(希望開始時刻マスタ!D200&gt;=シフト設定マスタ!$D$14,希望開始時刻マスタ!D200&lt;シフト設定マスタ!$E$14,$AH200="ホール"),"C",IF(AND(希望開始時刻マスタ!D200&gt;=シフト設定マスタ!$D$15,希望開始時刻マスタ!D200&lt;シフト設定マスタ!$E$15,$AH200="ホール"),"D",IF(希望開始時刻マスタ!D200="休み","休み","")))))</f>
        <v/>
      </c>
      <c r="E200" s="142" t="str">
        <f>IF(AND(希望開始時刻マスタ!E200&gt;=シフト設定マスタ!$D$12,希望開始時刻マスタ!E200&lt;シフト設定マスタ!$E$12,$AH200="キッチン"),"A",IF(AND(希望開始時刻マスタ!E200&gt;=シフト設定マスタ!$D$13,希望開始時刻マスタ!E200&lt;シフト設定マスタ!$E$13,$AH200="キッチン"),"B",IF(AND(希望開始時刻マスタ!E200&gt;=シフト設定マスタ!$D$14,希望開始時刻マスタ!E200&lt;シフト設定マスタ!$E$14,$AH200="ホール"),"C",IF(AND(希望開始時刻マスタ!E200&gt;=シフト設定マスタ!$D$15,希望開始時刻マスタ!E200&lt;シフト設定マスタ!$E$15,$AH200="ホール"),"D",IF(希望開始時刻マスタ!E200="休み","休み","")))))</f>
        <v/>
      </c>
      <c r="F200" s="142" t="str">
        <f>IF(AND(希望開始時刻マスタ!F200&gt;=シフト設定マスタ!$D$12,希望開始時刻マスタ!F200&lt;シフト設定マスタ!$E$12,$AH200="キッチン"),"A",IF(AND(希望開始時刻マスタ!F200&gt;=シフト設定マスタ!$D$13,希望開始時刻マスタ!F200&lt;シフト設定マスタ!$E$13,$AH200="キッチン"),"B",IF(AND(希望開始時刻マスタ!F200&gt;=シフト設定マスタ!$D$14,希望開始時刻マスタ!F200&lt;シフト設定マスタ!$E$14,$AH200="ホール"),"C",IF(AND(希望開始時刻マスタ!F200&gt;=シフト設定マスタ!$D$15,希望開始時刻マスタ!F200&lt;シフト設定マスタ!$E$15,$AH200="ホール"),"D",IF(希望開始時刻マスタ!F200="休み","休み","")))))</f>
        <v/>
      </c>
      <c r="G200" s="142" t="str">
        <f>IF(AND(希望開始時刻マスタ!G200&gt;=シフト設定マスタ!$D$12,希望開始時刻マスタ!G200&lt;シフト設定マスタ!$E$12,$AH200="キッチン"),"A",IF(AND(希望開始時刻マスタ!G200&gt;=シフト設定マスタ!$D$13,希望開始時刻マスタ!G200&lt;シフト設定マスタ!$E$13,$AH200="キッチン"),"B",IF(AND(希望開始時刻マスタ!G200&gt;=シフト設定マスタ!$D$14,希望開始時刻マスタ!G200&lt;シフト設定マスタ!$E$14,$AH200="ホール"),"C",IF(AND(希望開始時刻マスタ!G200&gt;=シフト設定マスタ!$D$15,希望開始時刻マスタ!G200&lt;シフト設定マスタ!$E$15,$AH200="ホール"),"D",IF(希望開始時刻マスタ!G200="休み","休み","")))))</f>
        <v/>
      </c>
      <c r="H200" s="142" t="str">
        <f>IF(AND(希望開始時刻マスタ!H200&gt;=シフト設定マスタ!$D$12,希望開始時刻マスタ!H200&lt;シフト設定マスタ!$E$12,$AH200="キッチン"),"A",IF(AND(希望開始時刻マスタ!H200&gt;=シフト設定マスタ!$D$13,希望開始時刻マスタ!H200&lt;シフト設定マスタ!$E$13,$AH200="キッチン"),"B",IF(AND(希望開始時刻マスタ!H200&gt;=シフト設定マスタ!$D$14,希望開始時刻マスタ!H200&lt;シフト設定マスタ!$E$14,$AH200="ホール"),"C",IF(AND(希望開始時刻マスタ!H200&gt;=シフト設定マスタ!$D$15,希望開始時刻マスタ!H200&lt;シフト設定マスタ!$E$15,$AH200="ホール"),"D",IF(希望開始時刻マスタ!H200="休み","休み","")))))</f>
        <v/>
      </c>
      <c r="I200" s="142" t="str">
        <f>IF(AND(希望開始時刻マスタ!I200&gt;=シフト設定マスタ!$D$12,希望開始時刻マスタ!I200&lt;シフト設定マスタ!$E$12,$AH200="キッチン"),"A",IF(AND(希望開始時刻マスタ!I200&gt;=シフト設定マスタ!$D$13,希望開始時刻マスタ!I200&lt;シフト設定マスタ!$E$13,$AH200="キッチン"),"B",IF(AND(希望開始時刻マスタ!I200&gt;=シフト設定マスタ!$D$14,希望開始時刻マスタ!I200&lt;シフト設定マスタ!$E$14,$AH200="ホール"),"C",IF(AND(希望開始時刻マスタ!I200&gt;=シフト設定マスタ!$D$15,希望開始時刻マスタ!I200&lt;シフト設定マスタ!$E$15,$AH200="ホール"),"D",IF(希望開始時刻マスタ!I200="休み","休み","")))))</f>
        <v/>
      </c>
      <c r="J200" s="142" t="str">
        <f>IF(AND(希望開始時刻マスタ!J200&gt;=シフト設定マスタ!$D$12,希望開始時刻マスタ!J200&lt;シフト設定マスタ!$E$12,$AH200="キッチン"),"A",IF(AND(希望開始時刻マスタ!J200&gt;=シフト設定マスタ!$D$13,希望開始時刻マスタ!J200&lt;シフト設定マスタ!$E$13,$AH200="キッチン"),"B",IF(AND(希望開始時刻マスタ!J200&gt;=シフト設定マスタ!$D$14,希望開始時刻マスタ!J200&lt;シフト設定マスタ!$E$14,$AH200="ホール"),"C",IF(AND(希望開始時刻マスタ!J200&gt;=シフト設定マスタ!$D$15,希望開始時刻マスタ!J200&lt;シフト設定マスタ!$E$15,$AH200="ホール"),"D",IF(希望開始時刻マスタ!J200="休み","休み","")))))</f>
        <v/>
      </c>
      <c r="K200" s="142" t="str">
        <f>IF(AND(希望開始時刻マスタ!K200&gt;=シフト設定マスタ!$D$12,希望開始時刻マスタ!K200&lt;シフト設定マスタ!$E$12,$AH200="キッチン"),"A",IF(AND(希望開始時刻マスタ!K200&gt;=シフト設定マスタ!$D$13,希望開始時刻マスタ!K200&lt;シフト設定マスタ!$E$13,$AH200="キッチン"),"B",IF(AND(希望開始時刻マスタ!K200&gt;=シフト設定マスタ!$D$14,希望開始時刻マスタ!K200&lt;シフト設定マスタ!$E$14,$AH200="ホール"),"C",IF(AND(希望開始時刻マスタ!K200&gt;=シフト設定マスタ!$D$15,希望開始時刻マスタ!K200&lt;シフト設定マスタ!$E$15,$AH200="ホール"),"D",IF(希望開始時刻マスタ!K200="休み","休み","")))))</f>
        <v/>
      </c>
      <c r="L200" s="142" t="str">
        <f>IF(AND(希望開始時刻マスタ!L200&gt;=シフト設定マスタ!$D$12,希望開始時刻マスタ!L200&lt;シフト設定マスタ!$E$12,$AH200="キッチン"),"A",IF(AND(希望開始時刻マスタ!L200&gt;=シフト設定マスタ!$D$13,希望開始時刻マスタ!L200&lt;シフト設定マスタ!$E$13,$AH200="キッチン"),"B",IF(AND(希望開始時刻マスタ!L200&gt;=シフト設定マスタ!$D$14,希望開始時刻マスタ!L200&lt;シフト設定マスタ!$E$14,$AH200="ホール"),"C",IF(AND(希望開始時刻マスタ!L200&gt;=シフト設定マスタ!$D$15,希望開始時刻マスタ!L200&lt;シフト設定マスタ!$E$15,$AH200="ホール"),"D",IF(希望開始時刻マスタ!L200="休み","休み","")))))</f>
        <v/>
      </c>
      <c r="M200" s="142" t="str">
        <f>IF(AND(希望開始時刻マスタ!M200&gt;=シフト設定マスタ!$D$12,希望開始時刻マスタ!M200&lt;シフト設定マスタ!$E$12,$AH200="キッチン"),"A",IF(AND(希望開始時刻マスタ!M200&gt;=シフト設定マスタ!$D$13,希望開始時刻マスタ!M200&lt;シフト設定マスタ!$E$13,$AH200="キッチン"),"B",IF(AND(希望開始時刻マスタ!M200&gt;=シフト設定マスタ!$D$14,希望開始時刻マスタ!M200&lt;シフト設定マスタ!$E$14,$AH200="ホール"),"C",IF(AND(希望開始時刻マスタ!M200&gt;=シフト設定マスタ!$D$15,希望開始時刻マスタ!M200&lt;シフト設定マスタ!$E$15,$AH200="ホール"),"D",IF(希望開始時刻マスタ!M200="休み","休み","")))))</f>
        <v/>
      </c>
      <c r="N200" s="142" t="str">
        <f>IF(AND(希望開始時刻マスタ!N200&gt;=シフト設定マスタ!$D$12,希望開始時刻マスタ!N200&lt;シフト設定マスタ!$E$12,$AH200="キッチン"),"A",IF(AND(希望開始時刻マスタ!N200&gt;=シフト設定マスタ!$D$13,希望開始時刻マスタ!N200&lt;シフト設定マスタ!$E$13,$AH200="キッチン"),"B",IF(AND(希望開始時刻マスタ!N200&gt;=シフト設定マスタ!$D$14,希望開始時刻マスタ!N200&lt;シフト設定マスタ!$E$14,$AH200="ホール"),"C",IF(AND(希望開始時刻マスタ!N200&gt;=シフト設定マスタ!$D$15,希望開始時刻マスタ!N200&lt;シフト設定マスタ!$E$15,$AH200="ホール"),"D",IF(希望開始時刻マスタ!N200="休み","休み","")))))</f>
        <v/>
      </c>
      <c r="O200" s="142" t="str">
        <f>IF(AND(希望開始時刻マスタ!O200&gt;=シフト設定マスタ!$D$12,希望開始時刻マスタ!O200&lt;シフト設定マスタ!$E$12,$AH200="キッチン"),"A",IF(AND(希望開始時刻マスタ!O200&gt;=シフト設定マスタ!$D$13,希望開始時刻マスタ!O200&lt;シフト設定マスタ!$E$13,$AH200="キッチン"),"B",IF(AND(希望開始時刻マスタ!O200&gt;=シフト設定マスタ!$D$14,希望開始時刻マスタ!O200&lt;シフト設定マスタ!$E$14,$AH200="ホール"),"C",IF(AND(希望開始時刻マスタ!O200&gt;=シフト設定マスタ!$D$15,希望開始時刻マスタ!O200&lt;シフト設定マスタ!$E$15,$AH200="ホール"),"D",IF(希望開始時刻マスタ!O200="休み","休み","")))))</f>
        <v/>
      </c>
      <c r="P200" s="142" t="str">
        <f>IF(AND(希望開始時刻マスタ!P200&gt;=シフト設定マスタ!$D$12,希望開始時刻マスタ!P200&lt;シフト設定マスタ!$E$12,$AH200="キッチン"),"A",IF(AND(希望開始時刻マスタ!P200&gt;=シフト設定マスタ!$D$13,希望開始時刻マスタ!P200&lt;シフト設定マスタ!$E$13,$AH200="キッチン"),"B",IF(AND(希望開始時刻マスタ!P200&gt;=シフト設定マスタ!$D$14,希望開始時刻マスタ!P200&lt;シフト設定マスタ!$E$14,$AH200="ホール"),"C",IF(AND(希望開始時刻マスタ!P200&gt;=シフト設定マスタ!$D$15,希望開始時刻マスタ!P200&lt;シフト設定マスタ!$E$15,$AH200="ホール"),"D",IF(希望開始時刻マスタ!P200="休み","休み","")))))</f>
        <v/>
      </c>
      <c r="Q200" s="142" t="str">
        <f>IF(AND(希望開始時刻マスタ!Q200&gt;=シフト設定マスタ!$D$12,希望開始時刻マスタ!Q200&lt;シフト設定マスタ!$E$12,$AH200="キッチン"),"A",IF(AND(希望開始時刻マスタ!Q200&gt;=シフト設定マスタ!$D$13,希望開始時刻マスタ!Q200&lt;シフト設定マスタ!$E$13,$AH200="キッチン"),"B",IF(AND(希望開始時刻マスタ!Q200&gt;=シフト設定マスタ!$D$14,希望開始時刻マスタ!Q200&lt;シフト設定マスタ!$E$14,$AH200="ホール"),"C",IF(AND(希望開始時刻マスタ!Q200&gt;=シフト設定マスタ!$D$15,希望開始時刻マスタ!Q200&lt;シフト設定マスタ!$E$15,$AH200="ホール"),"D",IF(希望開始時刻マスタ!Q200="休み","休み","")))))</f>
        <v/>
      </c>
      <c r="R200" s="142" t="str">
        <f>IF(AND(希望開始時刻マスタ!R200&gt;=シフト設定マスタ!$D$12,希望開始時刻マスタ!R200&lt;シフト設定マスタ!$E$12,$AH200="キッチン"),"A",IF(AND(希望開始時刻マスタ!R200&gt;=シフト設定マスタ!$D$13,希望開始時刻マスタ!R200&lt;シフト設定マスタ!$E$13,$AH200="キッチン"),"B",IF(AND(希望開始時刻マスタ!R200&gt;=シフト設定マスタ!$D$14,希望開始時刻マスタ!R200&lt;シフト設定マスタ!$E$14,$AH200="ホール"),"C",IF(AND(希望開始時刻マスタ!R200&gt;=シフト設定マスタ!$D$15,希望開始時刻マスタ!R200&lt;シフト設定マスタ!$E$15,$AH200="ホール"),"D",IF(希望開始時刻マスタ!R200="休み","休み","")))))</f>
        <v/>
      </c>
      <c r="S200" s="142" t="str">
        <f>IF(AND(希望開始時刻マスタ!S200&gt;=シフト設定マスタ!$D$12,希望開始時刻マスタ!S200&lt;シフト設定マスタ!$E$12,$AH200="キッチン"),"A",IF(AND(希望開始時刻マスタ!S200&gt;=シフト設定マスタ!$D$13,希望開始時刻マスタ!S200&lt;シフト設定マスタ!$E$13,$AH200="キッチン"),"B",IF(AND(希望開始時刻マスタ!S200&gt;=シフト設定マスタ!$D$14,希望開始時刻マスタ!S200&lt;シフト設定マスタ!$E$14,$AH200="ホール"),"C",IF(AND(希望開始時刻マスタ!S200&gt;=シフト設定マスタ!$D$15,希望開始時刻マスタ!S200&lt;シフト設定マスタ!$E$15,$AH200="ホール"),"D",IF(希望開始時刻マスタ!S200="休み","休み","")))))</f>
        <v/>
      </c>
      <c r="T200" s="142" t="str">
        <f>IF(AND(希望開始時刻マスタ!T200&gt;=シフト設定マスタ!$D$12,希望開始時刻マスタ!T200&lt;シフト設定マスタ!$E$12,$AH200="キッチン"),"A",IF(AND(希望開始時刻マスタ!T200&gt;=シフト設定マスタ!$D$13,希望開始時刻マスタ!T200&lt;シフト設定マスタ!$E$13,$AH200="キッチン"),"B",IF(AND(希望開始時刻マスタ!T200&gt;=シフト設定マスタ!$D$14,希望開始時刻マスタ!T200&lt;シフト設定マスタ!$E$14,$AH200="ホール"),"C",IF(AND(希望開始時刻マスタ!T200&gt;=シフト設定マスタ!$D$15,希望開始時刻マスタ!T200&lt;シフト設定マスタ!$E$15,$AH200="ホール"),"D",IF(希望開始時刻マスタ!T200="休み","休み","")))))</f>
        <v/>
      </c>
      <c r="U200" s="142" t="str">
        <f>IF(AND(希望開始時刻マスタ!U200&gt;=シフト設定マスタ!$D$12,希望開始時刻マスタ!U200&lt;シフト設定マスタ!$E$12,$AH200="キッチン"),"A",IF(AND(希望開始時刻マスタ!U200&gt;=シフト設定マスタ!$D$13,希望開始時刻マスタ!U200&lt;シフト設定マスタ!$E$13,$AH200="キッチン"),"B",IF(AND(希望開始時刻マスタ!U200&gt;=シフト設定マスタ!$D$14,希望開始時刻マスタ!U200&lt;シフト設定マスタ!$E$14,$AH200="ホール"),"C",IF(AND(希望開始時刻マスタ!U200&gt;=シフト設定マスタ!$D$15,希望開始時刻マスタ!U200&lt;シフト設定マスタ!$E$15,$AH200="ホール"),"D",IF(希望開始時刻マスタ!U200="休み","休み","")))))</f>
        <v/>
      </c>
      <c r="V200" s="142" t="str">
        <f>IF(AND(希望開始時刻マスタ!V200&gt;=シフト設定マスタ!$D$12,希望開始時刻マスタ!V200&lt;シフト設定マスタ!$E$12,$AH200="キッチン"),"A",IF(AND(希望開始時刻マスタ!V200&gt;=シフト設定マスタ!$D$13,希望開始時刻マスタ!V200&lt;シフト設定マスタ!$E$13,$AH200="キッチン"),"B",IF(AND(希望開始時刻マスタ!V200&gt;=シフト設定マスタ!$D$14,希望開始時刻マスタ!V200&lt;シフト設定マスタ!$E$14,$AH200="ホール"),"C",IF(AND(希望開始時刻マスタ!V200&gt;=シフト設定マスタ!$D$15,希望開始時刻マスタ!V200&lt;シフト設定マスタ!$E$15,$AH200="ホール"),"D",IF(希望開始時刻マスタ!V200="休み","休み","")))))</f>
        <v/>
      </c>
      <c r="W200" s="142" t="str">
        <f>IF(AND(希望開始時刻マスタ!W200&gt;=シフト設定マスタ!$D$12,希望開始時刻マスタ!W200&lt;シフト設定マスタ!$E$12,$AH200="キッチン"),"A",IF(AND(希望開始時刻マスタ!W200&gt;=シフト設定マスタ!$D$13,希望開始時刻マスタ!W200&lt;シフト設定マスタ!$E$13,$AH200="キッチン"),"B",IF(AND(希望開始時刻マスタ!W200&gt;=シフト設定マスタ!$D$14,希望開始時刻マスタ!W200&lt;シフト設定マスタ!$E$14,$AH200="ホール"),"C",IF(AND(希望開始時刻マスタ!W200&gt;=シフト設定マスタ!$D$15,希望開始時刻マスタ!W200&lt;シフト設定マスタ!$E$15,$AH200="ホール"),"D",IF(希望開始時刻マスタ!W200="休み","休み","")))))</f>
        <v/>
      </c>
      <c r="X200" s="142" t="str">
        <f>IF(AND(希望開始時刻マスタ!X200&gt;=シフト設定マスタ!$D$12,希望開始時刻マスタ!X200&lt;シフト設定マスタ!$E$12,$AH200="キッチン"),"A",IF(AND(希望開始時刻マスタ!X200&gt;=シフト設定マスタ!$D$13,希望開始時刻マスタ!X200&lt;シフト設定マスタ!$E$13,$AH200="キッチン"),"B",IF(AND(希望開始時刻マスタ!X200&gt;=シフト設定マスタ!$D$14,希望開始時刻マスタ!X200&lt;シフト設定マスタ!$E$14,$AH200="ホール"),"C",IF(AND(希望開始時刻マスタ!X200&gt;=シフト設定マスタ!$D$15,希望開始時刻マスタ!X200&lt;シフト設定マスタ!$E$15,$AH200="ホール"),"D",IF(希望開始時刻マスタ!X200="休み","休み","")))))</f>
        <v/>
      </c>
      <c r="Y200" s="142" t="str">
        <f>IF(AND(希望開始時刻マスタ!Y200&gt;=シフト設定マスタ!$D$12,希望開始時刻マスタ!Y200&lt;シフト設定マスタ!$E$12,$AH200="キッチン"),"A",IF(AND(希望開始時刻マスタ!Y200&gt;=シフト設定マスタ!$D$13,希望開始時刻マスタ!Y200&lt;シフト設定マスタ!$E$13,$AH200="キッチン"),"B",IF(AND(希望開始時刻マスタ!Y200&gt;=シフト設定マスタ!$D$14,希望開始時刻マスタ!Y200&lt;シフト設定マスタ!$E$14,$AH200="ホール"),"C",IF(AND(希望開始時刻マスタ!Y200&gt;=シフト設定マスタ!$D$15,希望開始時刻マスタ!Y200&lt;シフト設定マスタ!$E$15,$AH200="ホール"),"D",IF(希望開始時刻マスタ!Y200="休み","休み","")))))</f>
        <v/>
      </c>
      <c r="Z200" s="142" t="str">
        <f>IF(AND(希望開始時刻マスタ!Z200&gt;=シフト設定マスタ!$D$12,希望開始時刻マスタ!Z200&lt;シフト設定マスタ!$E$12,$AH200="キッチン"),"A",IF(AND(希望開始時刻マスタ!Z200&gt;=シフト設定マスタ!$D$13,希望開始時刻マスタ!Z200&lt;シフト設定マスタ!$E$13,$AH200="キッチン"),"B",IF(AND(希望開始時刻マスタ!Z200&gt;=シフト設定マスタ!$D$14,希望開始時刻マスタ!Z200&lt;シフト設定マスタ!$E$14,$AH200="ホール"),"C",IF(AND(希望開始時刻マスタ!Z200&gt;=シフト設定マスタ!$D$15,希望開始時刻マスタ!Z200&lt;シフト設定マスタ!$E$15,$AH200="ホール"),"D",IF(希望開始時刻マスタ!Z200="休み","休み","")))))</f>
        <v/>
      </c>
      <c r="AA200" s="142" t="str">
        <f>IF(AND(希望開始時刻マスタ!AA200&gt;=シフト設定マスタ!$D$12,希望開始時刻マスタ!AA200&lt;シフト設定マスタ!$E$12,$AH200="キッチン"),"A",IF(AND(希望開始時刻マスタ!AA200&gt;=シフト設定マスタ!$D$13,希望開始時刻マスタ!AA200&lt;シフト設定マスタ!$E$13,$AH200="キッチン"),"B",IF(AND(希望開始時刻マスタ!AA200&gt;=シフト設定マスタ!$D$14,希望開始時刻マスタ!AA200&lt;シフト設定マスタ!$E$14,$AH200="ホール"),"C",IF(AND(希望開始時刻マスタ!AA200&gt;=シフト設定マスタ!$D$15,希望開始時刻マスタ!AA200&lt;シフト設定マスタ!$E$15,$AH200="ホール"),"D",IF(希望開始時刻マスタ!AA200="休み","休み","")))))</f>
        <v/>
      </c>
      <c r="AB200" s="142" t="str">
        <f>IF(AND(希望開始時刻マスタ!AB200&gt;=シフト設定マスタ!$D$12,希望開始時刻マスタ!AB200&lt;シフト設定マスタ!$E$12,$AH200="キッチン"),"A",IF(AND(希望開始時刻マスタ!AB200&gt;=シフト設定マスタ!$D$13,希望開始時刻マスタ!AB200&lt;シフト設定マスタ!$E$13,$AH200="キッチン"),"B",IF(AND(希望開始時刻マスタ!AB200&gt;=シフト設定マスタ!$D$14,希望開始時刻マスタ!AB200&lt;シフト設定マスタ!$E$14,$AH200="ホール"),"C",IF(AND(希望開始時刻マスタ!AB200&gt;=シフト設定マスタ!$D$15,希望開始時刻マスタ!AB200&lt;シフト設定マスタ!$E$15,$AH200="ホール"),"D",IF(希望開始時刻マスタ!AB200="休み","休み","")))))</f>
        <v/>
      </c>
      <c r="AC200" s="142" t="str">
        <f>IF(AND(希望開始時刻マスタ!AC200&gt;=シフト設定マスタ!$D$12,希望開始時刻マスタ!AC200&lt;シフト設定マスタ!$E$12,$AH200="キッチン"),"A",IF(AND(希望開始時刻マスタ!AC200&gt;=シフト設定マスタ!$D$13,希望開始時刻マスタ!AC200&lt;シフト設定マスタ!$E$13,$AH200="キッチン"),"B",IF(AND(希望開始時刻マスタ!AC200&gt;=シフト設定マスタ!$D$14,希望開始時刻マスタ!AC200&lt;シフト設定マスタ!$E$14,$AH200="ホール"),"C",IF(AND(希望開始時刻マスタ!AC200&gt;=シフト設定マスタ!$D$15,希望開始時刻マスタ!AC200&lt;シフト設定マスタ!$E$15,$AH200="ホール"),"D",IF(希望開始時刻マスタ!AC200="休み","休み","")))))</f>
        <v/>
      </c>
      <c r="AD200" s="142" t="str">
        <f>IF(AND(希望開始時刻マスタ!AD200&gt;=シフト設定マスタ!$D$12,希望開始時刻マスタ!AD200&lt;シフト設定マスタ!$E$12,$AH200="キッチン"),"A",IF(AND(希望開始時刻マスタ!AD200&gt;=シフト設定マスタ!$D$13,希望開始時刻マスタ!AD200&lt;シフト設定マスタ!$E$13,$AH200="キッチン"),"B",IF(AND(希望開始時刻マスタ!AD200&gt;=シフト設定マスタ!$D$14,希望開始時刻マスタ!AD200&lt;シフト設定マスタ!$E$14,$AH200="ホール"),"C",IF(AND(希望開始時刻マスタ!AD200&gt;=シフト設定マスタ!$D$15,希望開始時刻マスタ!AD200&lt;シフト設定マスタ!$E$15,$AH200="ホール"),"D",IF(希望開始時刻マスタ!AD200="休み","休み","")))))</f>
        <v/>
      </c>
      <c r="AE200" s="142" t="str">
        <f>IF(AND(希望開始時刻マスタ!AE200&gt;=シフト設定マスタ!$D$12,希望開始時刻マスタ!AE200&lt;シフト設定マスタ!$E$12,$AH200="キッチン"),"A",IF(AND(希望開始時刻マスタ!AE200&gt;=シフト設定マスタ!$D$13,希望開始時刻マスタ!AE200&lt;シフト設定マスタ!$E$13,$AH200="キッチン"),"B",IF(AND(希望開始時刻マスタ!AE200&gt;=シフト設定マスタ!$D$14,希望開始時刻マスタ!AE200&lt;シフト設定マスタ!$E$14,$AH200="ホール"),"C",IF(AND(希望開始時刻マスタ!AE200&gt;=シフト設定マスタ!$D$15,希望開始時刻マスタ!AE200&lt;シフト設定マスタ!$E$15,$AH200="ホール"),"D",IF(希望開始時刻マスタ!AE200="休み","休み","")))))</f>
        <v/>
      </c>
      <c r="AF200" s="142" t="str">
        <f>IF(AND(希望開始時刻マスタ!AF200&gt;=シフト設定マスタ!$D$12,希望開始時刻マスタ!AF200&lt;シフト設定マスタ!$E$12,$AH200="キッチン"),"A",IF(AND(希望開始時刻マスタ!AF200&gt;=シフト設定マスタ!$D$13,希望開始時刻マスタ!AF200&lt;シフト設定マスタ!$E$13,$AH200="キッチン"),"B",IF(AND(希望開始時刻マスタ!AF200&gt;=シフト設定マスタ!$D$14,希望開始時刻マスタ!AF200&lt;シフト設定マスタ!$E$14,$AH200="ホール"),"C",IF(AND(希望開始時刻マスタ!AF200&gt;=シフト設定マスタ!$D$15,希望開始時刻マスタ!AF200&lt;シフト設定マスタ!$E$15,$AH200="ホール"),"D",IF(希望開始時刻マスタ!AF200="休み","休み","")))))</f>
        <v/>
      </c>
      <c r="AG200" s="142" t="str">
        <f>IF(AND(希望開始時刻マスタ!AG200&gt;=シフト設定マスタ!$D$12,希望開始時刻マスタ!AG200&lt;シフト設定マスタ!$E$12,$AH200="キッチン"),"A",IF(AND(希望開始時刻マスタ!AG200&gt;=シフト設定マスタ!$D$13,希望開始時刻マスタ!AG200&lt;シフト設定マスタ!$E$13,$AH200="キッチン"),"B",IF(AND(希望開始時刻マスタ!AG200&gt;=シフト設定マスタ!$D$14,希望開始時刻マスタ!AG200&lt;シフト設定マスタ!$E$14,$AH200="ホール"),"C",IF(AND(希望開始時刻マスタ!AG200&gt;=シフト設定マスタ!$D$15,希望開始時刻マスタ!AG200&lt;シフト設定マスタ!$E$15,$AH200="ホール"),"D",IF(希望開始時刻マスタ!AG200="休み","休み","")))))</f>
        <v/>
      </c>
      <c r="AH200" s="143" t="str">
        <f>スタッフマスタ!L8</f>
        <v>キッチン</v>
      </c>
    </row>
    <row r="201" spans="2:34" x14ac:dyDescent="0.4">
      <c r="B201" s="17" t="s">
        <v>56</v>
      </c>
      <c r="C201" s="142" t="str">
        <f>IF(AND(希望開始時刻マスタ!C201&gt;=シフト設定マスタ!$D$12,希望開始時刻マスタ!C201&lt;シフト設定マスタ!$E$12,$AH201="キッチン"),"A",IF(AND(希望開始時刻マスタ!C201&gt;=シフト設定マスタ!$D$13,希望開始時刻マスタ!C201&lt;シフト設定マスタ!$E$13,$AH201="キッチン"),"B",IF(AND(希望開始時刻マスタ!C201&gt;=シフト設定マスタ!$D$14,希望開始時刻マスタ!C201&lt;シフト設定マスタ!$E$14,$AH201="ホール"),"C",IF(AND(希望開始時刻マスタ!C201&gt;=シフト設定マスタ!$D$15,希望開始時刻マスタ!C201&lt;シフト設定マスタ!$E$15,$AH201="ホール"),"D",IF(希望開始時刻マスタ!C201="休み","休み","")))))</f>
        <v/>
      </c>
      <c r="D201" s="142" t="str">
        <f>IF(AND(希望開始時刻マスタ!D201&gt;=シフト設定マスタ!$D$12,希望開始時刻マスタ!D201&lt;シフト設定マスタ!$E$12,$AH201="キッチン"),"A",IF(AND(希望開始時刻マスタ!D201&gt;=シフト設定マスタ!$D$13,希望開始時刻マスタ!D201&lt;シフト設定マスタ!$E$13,$AH201="キッチン"),"B",IF(AND(希望開始時刻マスタ!D201&gt;=シフト設定マスタ!$D$14,希望開始時刻マスタ!D201&lt;シフト設定マスタ!$E$14,$AH201="ホール"),"C",IF(AND(希望開始時刻マスタ!D201&gt;=シフト設定マスタ!$D$15,希望開始時刻マスタ!D201&lt;シフト設定マスタ!$E$15,$AH201="ホール"),"D",IF(希望開始時刻マスタ!D201="休み","休み","")))))</f>
        <v/>
      </c>
      <c r="E201" s="142" t="str">
        <f>IF(AND(希望開始時刻マスタ!E201&gt;=シフト設定マスタ!$D$12,希望開始時刻マスタ!E201&lt;シフト設定マスタ!$E$12,$AH201="キッチン"),"A",IF(AND(希望開始時刻マスタ!E201&gt;=シフト設定マスタ!$D$13,希望開始時刻マスタ!E201&lt;シフト設定マスタ!$E$13,$AH201="キッチン"),"B",IF(AND(希望開始時刻マスタ!E201&gt;=シフト設定マスタ!$D$14,希望開始時刻マスタ!E201&lt;シフト設定マスタ!$E$14,$AH201="ホール"),"C",IF(AND(希望開始時刻マスタ!E201&gt;=シフト設定マスタ!$D$15,希望開始時刻マスタ!E201&lt;シフト設定マスタ!$E$15,$AH201="ホール"),"D",IF(希望開始時刻マスタ!E201="休み","休み","")))))</f>
        <v/>
      </c>
      <c r="F201" s="142" t="str">
        <f>IF(AND(希望開始時刻マスタ!F201&gt;=シフト設定マスタ!$D$12,希望開始時刻マスタ!F201&lt;シフト設定マスタ!$E$12,$AH201="キッチン"),"A",IF(AND(希望開始時刻マスタ!F201&gt;=シフト設定マスタ!$D$13,希望開始時刻マスタ!F201&lt;シフト設定マスタ!$E$13,$AH201="キッチン"),"B",IF(AND(希望開始時刻マスタ!F201&gt;=シフト設定マスタ!$D$14,希望開始時刻マスタ!F201&lt;シフト設定マスタ!$E$14,$AH201="ホール"),"C",IF(AND(希望開始時刻マスタ!F201&gt;=シフト設定マスタ!$D$15,希望開始時刻マスタ!F201&lt;シフト設定マスタ!$E$15,$AH201="ホール"),"D",IF(希望開始時刻マスタ!F201="休み","休み","")))))</f>
        <v/>
      </c>
      <c r="G201" s="142" t="str">
        <f>IF(AND(希望開始時刻マスタ!G201&gt;=シフト設定マスタ!$D$12,希望開始時刻マスタ!G201&lt;シフト設定マスタ!$E$12,$AH201="キッチン"),"A",IF(AND(希望開始時刻マスタ!G201&gt;=シフト設定マスタ!$D$13,希望開始時刻マスタ!G201&lt;シフト設定マスタ!$E$13,$AH201="キッチン"),"B",IF(AND(希望開始時刻マスタ!G201&gt;=シフト設定マスタ!$D$14,希望開始時刻マスタ!G201&lt;シフト設定マスタ!$E$14,$AH201="ホール"),"C",IF(AND(希望開始時刻マスタ!G201&gt;=シフト設定マスタ!$D$15,希望開始時刻マスタ!G201&lt;シフト設定マスタ!$E$15,$AH201="ホール"),"D",IF(希望開始時刻マスタ!G201="休み","休み","")))))</f>
        <v/>
      </c>
      <c r="H201" s="142" t="str">
        <f>IF(AND(希望開始時刻マスタ!H201&gt;=シフト設定マスタ!$D$12,希望開始時刻マスタ!H201&lt;シフト設定マスタ!$E$12,$AH201="キッチン"),"A",IF(AND(希望開始時刻マスタ!H201&gt;=シフト設定マスタ!$D$13,希望開始時刻マスタ!H201&lt;シフト設定マスタ!$E$13,$AH201="キッチン"),"B",IF(AND(希望開始時刻マスタ!H201&gt;=シフト設定マスタ!$D$14,希望開始時刻マスタ!H201&lt;シフト設定マスタ!$E$14,$AH201="ホール"),"C",IF(AND(希望開始時刻マスタ!H201&gt;=シフト設定マスタ!$D$15,希望開始時刻マスタ!H201&lt;シフト設定マスタ!$E$15,$AH201="ホール"),"D",IF(希望開始時刻マスタ!H201="休み","休み","")))))</f>
        <v/>
      </c>
      <c r="I201" s="142" t="str">
        <f>IF(AND(希望開始時刻マスタ!I201&gt;=シフト設定マスタ!$D$12,希望開始時刻マスタ!I201&lt;シフト設定マスタ!$E$12,$AH201="キッチン"),"A",IF(AND(希望開始時刻マスタ!I201&gt;=シフト設定マスタ!$D$13,希望開始時刻マスタ!I201&lt;シフト設定マスタ!$E$13,$AH201="キッチン"),"B",IF(AND(希望開始時刻マスタ!I201&gt;=シフト設定マスタ!$D$14,希望開始時刻マスタ!I201&lt;シフト設定マスタ!$E$14,$AH201="ホール"),"C",IF(AND(希望開始時刻マスタ!I201&gt;=シフト設定マスタ!$D$15,希望開始時刻マスタ!I201&lt;シフト設定マスタ!$E$15,$AH201="ホール"),"D",IF(希望開始時刻マスタ!I201="休み","休み","")))))</f>
        <v/>
      </c>
      <c r="J201" s="142" t="str">
        <f>IF(AND(希望開始時刻マスタ!J201&gt;=シフト設定マスタ!$D$12,希望開始時刻マスタ!J201&lt;シフト設定マスタ!$E$12,$AH201="キッチン"),"A",IF(AND(希望開始時刻マスタ!J201&gt;=シフト設定マスタ!$D$13,希望開始時刻マスタ!J201&lt;シフト設定マスタ!$E$13,$AH201="キッチン"),"B",IF(AND(希望開始時刻マスタ!J201&gt;=シフト設定マスタ!$D$14,希望開始時刻マスタ!J201&lt;シフト設定マスタ!$E$14,$AH201="ホール"),"C",IF(AND(希望開始時刻マスタ!J201&gt;=シフト設定マスタ!$D$15,希望開始時刻マスタ!J201&lt;シフト設定マスタ!$E$15,$AH201="ホール"),"D",IF(希望開始時刻マスタ!J201="休み","休み","")))))</f>
        <v/>
      </c>
      <c r="K201" s="142" t="str">
        <f>IF(AND(希望開始時刻マスタ!K201&gt;=シフト設定マスタ!$D$12,希望開始時刻マスタ!K201&lt;シフト設定マスタ!$E$12,$AH201="キッチン"),"A",IF(AND(希望開始時刻マスタ!K201&gt;=シフト設定マスタ!$D$13,希望開始時刻マスタ!K201&lt;シフト設定マスタ!$E$13,$AH201="キッチン"),"B",IF(AND(希望開始時刻マスタ!K201&gt;=シフト設定マスタ!$D$14,希望開始時刻マスタ!K201&lt;シフト設定マスタ!$E$14,$AH201="ホール"),"C",IF(AND(希望開始時刻マスタ!K201&gt;=シフト設定マスタ!$D$15,希望開始時刻マスタ!K201&lt;シフト設定マスタ!$E$15,$AH201="ホール"),"D",IF(希望開始時刻マスタ!K201="休み","休み","")))))</f>
        <v/>
      </c>
      <c r="L201" s="142" t="str">
        <f>IF(AND(希望開始時刻マスタ!L201&gt;=シフト設定マスタ!$D$12,希望開始時刻マスタ!L201&lt;シフト設定マスタ!$E$12,$AH201="キッチン"),"A",IF(AND(希望開始時刻マスタ!L201&gt;=シフト設定マスタ!$D$13,希望開始時刻マスタ!L201&lt;シフト設定マスタ!$E$13,$AH201="キッチン"),"B",IF(AND(希望開始時刻マスタ!L201&gt;=シフト設定マスタ!$D$14,希望開始時刻マスタ!L201&lt;シフト設定マスタ!$E$14,$AH201="ホール"),"C",IF(AND(希望開始時刻マスタ!L201&gt;=シフト設定マスタ!$D$15,希望開始時刻マスタ!L201&lt;シフト設定マスタ!$E$15,$AH201="ホール"),"D",IF(希望開始時刻マスタ!L201="休み","休み","")))))</f>
        <v/>
      </c>
      <c r="M201" s="142" t="str">
        <f>IF(AND(希望開始時刻マスタ!M201&gt;=シフト設定マスタ!$D$12,希望開始時刻マスタ!M201&lt;シフト設定マスタ!$E$12,$AH201="キッチン"),"A",IF(AND(希望開始時刻マスタ!M201&gt;=シフト設定マスタ!$D$13,希望開始時刻マスタ!M201&lt;シフト設定マスタ!$E$13,$AH201="キッチン"),"B",IF(AND(希望開始時刻マスタ!M201&gt;=シフト設定マスタ!$D$14,希望開始時刻マスタ!M201&lt;シフト設定マスタ!$E$14,$AH201="ホール"),"C",IF(AND(希望開始時刻マスタ!M201&gt;=シフト設定マスタ!$D$15,希望開始時刻マスタ!M201&lt;シフト設定マスタ!$E$15,$AH201="ホール"),"D",IF(希望開始時刻マスタ!M201="休み","休み","")))))</f>
        <v/>
      </c>
      <c r="N201" s="142" t="str">
        <f>IF(AND(希望開始時刻マスタ!N201&gt;=シフト設定マスタ!$D$12,希望開始時刻マスタ!N201&lt;シフト設定マスタ!$E$12,$AH201="キッチン"),"A",IF(AND(希望開始時刻マスタ!N201&gt;=シフト設定マスタ!$D$13,希望開始時刻マスタ!N201&lt;シフト設定マスタ!$E$13,$AH201="キッチン"),"B",IF(AND(希望開始時刻マスタ!N201&gt;=シフト設定マスタ!$D$14,希望開始時刻マスタ!N201&lt;シフト設定マスタ!$E$14,$AH201="ホール"),"C",IF(AND(希望開始時刻マスタ!N201&gt;=シフト設定マスタ!$D$15,希望開始時刻マスタ!N201&lt;シフト設定マスタ!$E$15,$AH201="ホール"),"D",IF(希望開始時刻マスタ!N201="休み","休み","")))))</f>
        <v/>
      </c>
      <c r="O201" s="142" t="str">
        <f>IF(AND(希望開始時刻マスタ!O201&gt;=シフト設定マスタ!$D$12,希望開始時刻マスタ!O201&lt;シフト設定マスタ!$E$12,$AH201="キッチン"),"A",IF(AND(希望開始時刻マスタ!O201&gt;=シフト設定マスタ!$D$13,希望開始時刻マスタ!O201&lt;シフト設定マスタ!$E$13,$AH201="キッチン"),"B",IF(AND(希望開始時刻マスタ!O201&gt;=シフト設定マスタ!$D$14,希望開始時刻マスタ!O201&lt;シフト設定マスタ!$E$14,$AH201="ホール"),"C",IF(AND(希望開始時刻マスタ!O201&gt;=シフト設定マスタ!$D$15,希望開始時刻マスタ!O201&lt;シフト設定マスタ!$E$15,$AH201="ホール"),"D",IF(希望開始時刻マスタ!O201="休み","休み","")))))</f>
        <v/>
      </c>
      <c r="P201" s="142" t="str">
        <f>IF(AND(希望開始時刻マスタ!P201&gt;=シフト設定マスタ!$D$12,希望開始時刻マスタ!P201&lt;シフト設定マスタ!$E$12,$AH201="キッチン"),"A",IF(AND(希望開始時刻マスタ!P201&gt;=シフト設定マスタ!$D$13,希望開始時刻マスタ!P201&lt;シフト設定マスタ!$E$13,$AH201="キッチン"),"B",IF(AND(希望開始時刻マスタ!P201&gt;=シフト設定マスタ!$D$14,希望開始時刻マスタ!P201&lt;シフト設定マスタ!$E$14,$AH201="ホール"),"C",IF(AND(希望開始時刻マスタ!P201&gt;=シフト設定マスタ!$D$15,希望開始時刻マスタ!P201&lt;シフト設定マスタ!$E$15,$AH201="ホール"),"D",IF(希望開始時刻マスタ!P201="休み","休み","")))))</f>
        <v/>
      </c>
      <c r="Q201" s="142" t="str">
        <f>IF(AND(希望開始時刻マスタ!Q201&gt;=シフト設定マスタ!$D$12,希望開始時刻マスタ!Q201&lt;シフト設定マスタ!$E$12,$AH201="キッチン"),"A",IF(AND(希望開始時刻マスタ!Q201&gt;=シフト設定マスタ!$D$13,希望開始時刻マスタ!Q201&lt;シフト設定マスタ!$E$13,$AH201="キッチン"),"B",IF(AND(希望開始時刻マスタ!Q201&gt;=シフト設定マスタ!$D$14,希望開始時刻マスタ!Q201&lt;シフト設定マスタ!$E$14,$AH201="ホール"),"C",IF(AND(希望開始時刻マスタ!Q201&gt;=シフト設定マスタ!$D$15,希望開始時刻マスタ!Q201&lt;シフト設定マスタ!$E$15,$AH201="ホール"),"D",IF(希望開始時刻マスタ!Q201="休み","休み","")))))</f>
        <v/>
      </c>
      <c r="R201" s="142" t="str">
        <f>IF(AND(希望開始時刻マスタ!R201&gt;=シフト設定マスタ!$D$12,希望開始時刻マスタ!R201&lt;シフト設定マスタ!$E$12,$AH201="キッチン"),"A",IF(AND(希望開始時刻マスタ!R201&gt;=シフト設定マスタ!$D$13,希望開始時刻マスタ!R201&lt;シフト設定マスタ!$E$13,$AH201="キッチン"),"B",IF(AND(希望開始時刻マスタ!R201&gt;=シフト設定マスタ!$D$14,希望開始時刻マスタ!R201&lt;シフト設定マスタ!$E$14,$AH201="ホール"),"C",IF(AND(希望開始時刻マスタ!R201&gt;=シフト設定マスタ!$D$15,希望開始時刻マスタ!R201&lt;シフト設定マスタ!$E$15,$AH201="ホール"),"D",IF(希望開始時刻マスタ!R201="休み","休み","")))))</f>
        <v/>
      </c>
      <c r="S201" s="142" t="str">
        <f>IF(AND(希望開始時刻マスタ!S201&gt;=シフト設定マスタ!$D$12,希望開始時刻マスタ!S201&lt;シフト設定マスタ!$E$12,$AH201="キッチン"),"A",IF(AND(希望開始時刻マスタ!S201&gt;=シフト設定マスタ!$D$13,希望開始時刻マスタ!S201&lt;シフト設定マスタ!$E$13,$AH201="キッチン"),"B",IF(AND(希望開始時刻マスタ!S201&gt;=シフト設定マスタ!$D$14,希望開始時刻マスタ!S201&lt;シフト設定マスタ!$E$14,$AH201="ホール"),"C",IF(AND(希望開始時刻マスタ!S201&gt;=シフト設定マスタ!$D$15,希望開始時刻マスタ!S201&lt;シフト設定マスタ!$E$15,$AH201="ホール"),"D",IF(希望開始時刻マスタ!S201="休み","休み","")))))</f>
        <v/>
      </c>
      <c r="T201" s="142" t="str">
        <f>IF(AND(希望開始時刻マスタ!T201&gt;=シフト設定マスタ!$D$12,希望開始時刻マスタ!T201&lt;シフト設定マスタ!$E$12,$AH201="キッチン"),"A",IF(AND(希望開始時刻マスタ!T201&gt;=シフト設定マスタ!$D$13,希望開始時刻マスタ!T201&lt;シフト設定マスタ!$E$13,$AH201="キッチン"),"B",IF(AND(希望開始時刻マスタ!T201&gt;=シフト設定マスタ!$D$14,希望開始時刻マスタ!T201&lt;シフト設定マスタ!$E$14,$AH201="ホール"),"C",IF(AND(希望開始時刻マスタ!T201&gt;=シフト設定マスタ!$D$15,希望開始時刻マスタ!T201&lt;シフト設定マスタ!$E$15,$AH201="ホール"),"D",IF(希望開始時刻マスタ!T201="休み","休み","")))))</f>
        <v/>
      </c>
      <c r="U201" s="142" t="str">
        <f>IF(AND(希望開始時刻マスタ!U201&gt;=シフト設定マスタ!$D$12,希望開始時刻マスタ!U201&lt;シフト設定マスタ!$E$12,$AH201="キッチン"),"A",IF(AND(希望開始時刻マスタ!U201&gt;=シフト設定マスタ!$D$13,希望開始時刻マスタ!U201&lt;シフト設定マスタ!$E$13,$AH201="キッチン"),"B",IF(AND(希望開始時刻マスタ!U201&gt;=シフト設定マスタ!$D$14,希望開始時刻マスタ!U201&lt;シフト設定マスタ!$E$14,$AH201="ホール"),"C",IF(AND(希望開始時刻マスタ!U201&gt;=シフト設定マスタ!$D$15,希望開始時刻マスタ!U201&lt;シフト設定マスタ!$E$15,$AH201="ホール"),"D",IF(希望開始時刻マスタ!U201="休み","休み","")))))</f>
        <v/>
      </c>
      <c r="V201" s="142" t="str">
        <f>IF(AND(希望開始時刻マスタ!V201&gt;=シフト設定マスタ!$D$12,希望開始時刻マスタ!V201&lt;シフト設定マスタ!$E$12,$AH201="キッチン"),"A",IF(AND(希望開始時刻マスタ!V201&gt;=シフト設定マスタ!$D$13,希望開始時刻マスタ!V201&lt;シフト設定マスタ!$E$13,$AH201="キッチン"),"B",IF(AND(希望開始時刻マスタ!V201&gt;=シフト設定マスタ!$D$14,希望開始時刻マスタ!V201&lt;シフト設定マスタ!$E$14,$AH201="ホール"),"C",IF(AND(希望開始時刻マスタ!V201&gt;=シフト設定マスタ!$D$15,希望開始時刻マスタ!V201&lt;シフト設定マスタ!$E$15,$AH201="ホール"),"D",IF(希望開始時刻マスタ!V201="休み","休み","")))))</f>
        <v/>
      </c>
      <c r="W201" s="142" t="str">
        <f>IF(AND(希望開始時刻マスタ!W201&gt;=シフト設定マスタ!$D$12,希望開始時刻マスタ!W201&lt;シフト設定マスタ!$E$12,$AH201="キッチン"),"A",IF(AND(希望開始時刻マスタ!W201&gt;=シフト設定マスタ!$D$13,希望開始時刻マスタ!W201&lt;シフト設定マスタ!$E$13,$AH201="キッチン"),"B",IF(AND(希望開始時刻マスタ!W201&gt;=シフト設定マスタ!$D$14,希望開始時刻マスタ!W201&lt;シフト設定マスタ!$E$14,$AH201="ホール"),"C",IF(AND(希望開始時刻マスタ!W201&gt;=シフト設定マスタ!$D$15,希望開始時刻マスタ!W201&lt;シフト設定マスタ!$E$15,$AH201="ホール"),"D",IF(希望開始時刻マスタ!W201="休み","休み","")))))</f>
        <v/>
      </c>
      <c r="X201" s="142" t="str">
        <f>IF(AND(希望開始時刻マスタ!X201&gt;=シフト設定マスタ!$D$12,希望開始時刻マスタ!X201&lt;シフト設定マスタ!$E$12,$AH201="キッチン"),"A",IF(AND(希望開始時刻マスタ!X201&gt;=シフト設定マスタ!$D$13,希望開始時刻マスタ!X201&lt;シフト設定マスタ!$E$13,$AH201="キッチン"),"B",IF(AND(希望開始時刻マスタ!X201&gt;=シフト設定マスタ!$D$14,希望開始時刻マスタ!X201&lt;シフト設定マスタ!$E$14,$AH201="ホール"),"C",IF(AND(希望開始時刻マスタ!X201&gt;=シフト設定マスタ!$D$15,希望開始時刻マスタ!X201&lt;シフト設定マスタ!$E$15,$AH201="ホール"),"D",IF(希望開始時刻マスタ!X201="休み","休み","")))))</f>
        <v/>
      </c>
      <c r="Y201" s="142" t="str">
        <f>IF(AND(希望開始時刻マスタ!Y201&gt;=シフト設定マスタ!$D$12,希望開始時刻マスタ!Y201&lt;シフト設定マスタ!$E$12,$AH201="キッチン"),"A",IF(AND(希望開始時刻マスタ!Y201&gt;=シフト設定マスタ!$D$13,希望開始時刻マスタ!Y201&lt;シフト設定マスタ!$E$13,$AH201="キッチン"),"B",IF(AND(希望開始時刻マスタ!Y201&gt;=シフト設定マスタ!$D$14,希望開始時刻マスタ!Y201&lt;シフト設定マスタ!$E$14,$AH201="ホール"),"C",IF(AND(希望開始時刻マスタ!Y201&gt;=シフト設定マスタ!$D$15,希望開始時刻マスタ!Y201&lt;シフト設定マスタ!$E$15,$AH201="ホール"),"D",IF(希望開始時刻マスタ!Y201="休み","休み","")))))</f>
        <v/>
      </c>
      <c r="Z201" s="142" t="str">
        <f>IF(AND(希望開始時刻マスタ!Z201&gt;=シフト設定マスタ!$D$12,希望開始時刻マスタ!Z201&lt;シフト設定マスタ!$E$12,$AH201="キッチン"),"A",IF(AND(希望開始時刻マスタ!Z201&gt;=シフト設定マスタ!$D$13,希望開始時刻マスタ!Z201&lt;シフト設定マスタ!$E$13,$AH201="キッチン"),"B",IF(AND(希望開始時刻マスタ!Z201&gt;=シフト設定マスタ!$D$14,希望開始時刻マスタ!Z201&lt;シフト設定マスタ!$E$14,$AH201="ホール"),"C",IF(AND(希望開始時刻マスタ!Z201&gt;=シフト設定マスタ!$D$15,希望開始時刻マスタ!Z201&lt;シフト設定マスタ!$E$15,$AH201="ホール"),"D",IF(希望開始時刻マスタ!Z201="休み","休み","")))))</f>
        <v/>
      </c>
      <c r="AA201" s="142" t="str">
        <f>IF(AND(希望開始時刻マスタ!AA201&gt;=シフト設定マスタ!$D$12,希望開始時刻マスタ!AA201&lt;シフト設定マスタ!$E$12,$AH201="キッチン"),"A",IF(AND(希望開始時刻マスタ!AA201&gt;=シフト設定マスタ!$D$13,希望開始時刻マスタ!AA201&lt;シフト設定マスタ!$E$13,$AH201="キッチン"),"B",IF(AND(希望開始時刻マスタ!AA201&gt;=シフト設定マスタ!$D$14,希望開始時刻マスタ!AA201&lt;シフト設定マスタ!$E$14,$AH201="ホール"),"C",IF(AND(希望開始時刻マスタ!AA201&gt;=シフト設定マスタ!$D$15,希望開始時刻マスタ!AA201&lt;シフト設定マスタ!$E$15,$AH201="ホール"),"D",IF(希望開始時刻マスタ!AA201="休み","休み","")))))</f>
        <v/>
      </c>
      <c r="AB201" s="142" t="str">
        <f>IF(AND(希望開始時刻マスタ!AB201&gt;=シフト設定マスタ!$D$12,希望開始時刻マスタ!AB201&lt;シフト設定マスタ!$E$12,$AH201="キッチン"),"A",IF(AND(希望開始時刻マスタ!AB201&gt;=シフト設定マスタ!$D$13,希望開始時刻マスタ!AB201&lt;シフト設定マスタ!$E$13,$AH201="キッチン"),"B",IF(AND(希望開始時刻マスタ!AB201&gt;=シフト設定マスタ!$D$14,希望開始時刻マスタ!AB201&lt;シフト設定マスタ!$E$14,$AH201="ホール"),"C",IF(AND(希望開始時刻マスタ!AB201&gt;=シフト設定マスタ!$D$15,希望開始時刻マスタ!AB201&lt;シフト設定マスタ!$E$15,$AH201="ホール"),"D",IF(希望開始時刻マスタ!AB201="休み","休み","")))))</f>
        <v/>
      </c>
      <c r="AC201" s="142" t="str">
        <f>IF(AND(希望開始時刻マスタ!AC201&gt;=シフト設定マスタ!$D$12,希望開始時刻マスタ!AC201&lt;シフト設定マスタ!$E$12,$AH201="キッチン"),"A",IF(AND(希望開始時刻マスタ!AC201&gt;=シフト設定マスタ!$D$13,希望開始時刻マスタ!AC201&lt;シフト設定マスタ!$E$13,$AH201="キッチン"),"B",IF(AND(希望開始時刻マスタ!AC201&gt;=シフト設定マスタ!$D$14,希望開始時刻マスタ!AC201&lt;シフト設定マスタ!$E$14,$AH201="ホール"),"C",IF(AND(希望開始時刻マスタ!AC201&gt;=シフト設定マスタ!$D$15,希望開始時刻マスタ!AC201&lt;シフト設定マスタ!$E$15,$AH201="ホール"),"D",IF(希望開始時刻マスタ!AC201="休み","休み","")))))</f>
        <v/>
      </c>
      <c r="AD201" s="142" t="str">
        <f>IF(AND(希望開始時刻マスタ!AD201&gt;=シフト設定マスタ!$D$12,希望開始時刻マスタ!AD201&lt;シフト設定マスタ!$E$12,$AH201="キッチン"),"A",IF(AND(希望開始時刻マスタ!AD201&gt;=シフト設定マスタ!$D$13,希望開始時刻マスタ!AD201&lt;シフト設定マスタ!$E$13,$AH201="キッチン"),"B",IF(AND(希望開始時刻マスタ!AD201&gt;=シフト設定マスタ!$D$14,希望開始時刻マスタ!AD201&lt;シフト設定マスタ!$E$14,$AH201="ホール"),"C",IF(AND(希望開始時刻マスタ!AD201&gt;=シフト設定マスタ!$D$15,希望開始時刻マスタ!AD201&lt;シフト設定マスタ!$E$15,$AH201="ホール"),"D",IF(希望開始時刻マスタ!AD201="休み","休み","")))))</f>
        <v/>
      </c>
      <c r="AE201" s="142" t="str">
        <f>IF(AND(希望開始時刻マスタ!AE201&gt;=シフト設定マスタ!$D$12,希望開始時刻マスタ!AE201&lt;シフト設定マスタ!$E$12,$AH201="キッチン"),"A",IF(AND(希望開始時刻マスタ!AE201&gt;=シフト設定マスタ!$D$13,希望開始時刻マスタ!AE201&lt;シフト設定マスタ!$E$13,$AH201="キッチン"),"B",IF(AND(希望開始時刻マスタ!AE201&gt;=シフト設定マスタ!$D$14,希望開始時刻マスタ!AE201&lt;シフト設定マスタ!$E$14,$AH201="ホール"),"C",IF(AND(希望開始時刻マスタ!AE201&gt;=シフト設定マスタ!$D$15,希望開始時刻マスタ!AE201&lt;シフト設定マスタ!$E$15,$AH201="ホール"),"D",IF(希望開始時刻マスタ!AE201="休み","休み","")))))</f>
        <v/>
      </c>
      <c r="AF201" s="142" t="str">
        <f>IF(AND(希望開始時刻マスタ!AF201&gt;=シフト設定マスタ!$D$12,希望開始時刻マスタ!AF201&lt;シフト設定マスタ!$E$12,$AH201="キッチン"),"A",IF(AND(希望開始時刻マスタ!AF201&gt;=シフト設定マスタ!$D$13,希望開始時刻マスタ!AF201&lt;シフト設定マスタ!$E$13,$AH201="キッチン"),"B",IF(AND(希望開始時刻マスタ!AF201&gt;=シフト設定マスタ!$D$14,希望開始時刻マスタ!AF201&lt;シフト設定マスタ!$E$14,$AH201="ホール"),"C",IF(AND(希望開始時刻マスタ!AF201&gt;=シフト設定マスタ!$D$15,希望開始時刻マスタ!AF201&lt;シフト設定マスタ!$E$15,$AH201="ホール"),"D",IF(希望開始時刻マスタ!AF201="休み","休み","")))))</f>
        <v/>
      </c>
      <c r="AG201" s="142" t="str">
        <f>IF(AND(希望開始時刻マスタ!AG201&gt;=シフト設定マスタ!$D$12,希望開始時刻マスタ!AG201&lt;シフト設定マスタ!$E$12,$AH201="キッチン"),"A",IF(AND(希望開始時刻マスタ!AG201&gt;=シフト設定マスタ!$D$13,希望開始時刻マスタ!AG201&lt;シフト設定マスタ!$E$13,$AH201="キッチン"),"B",IF(AND(希望開始時刻マスタ!AG201&gt;=シフト設定マスタ!$D$14,希望開始時刻マスタ!AG201&lt;シフト設定マスタ!$E$14,$AH201="ホール"),"C",IF(AND(希望開始時刻マスタ!AG201&gt;=シフト設定マスタ!$D$15,希望開始時刻マスタ!AG201&lt;シフト設定マスタ!$E$15,$AH201="ホール"),"D",IF(希望開始時刻マスタ!AG201="休み","休み","")))))</f>
        <v/>
      </c>
      <c r="AH201" s="143" t="str">
        <f>スタッフマスタ!L9</f>
        <v>キッチン</v>
      </c>
    </row>
    <row r="202" spans="2:34" x14ac:dyDescent="0.4">
      <c r="B202" s="17" t="s">
        <v>57</v>
      </c>
      <c r="C202" s="142" t="str">
        <f>IF(AND(希望開始時刻マスタ!C202&gt;=シフト設定マスタ!$D$12,希望開始時刻マスタ!C202&lt;シフト設定マスタ!$E$12,$AH202="キッチン"),"A",IF(AND(希望開始時刻マスタ!C202&gt;=シフト設定マスタ!$D$13,希望開始時刻マスタ!C202&lt;シフト設定マスタ!$E$13,$AH202="キッチン"),"B",IF(AND(希望開始時刻マスタ!C202&gt;=シフト設定マスタ!$D$14,希望開始時刻マスタ!C202&lt;シフト設定マスタ!$E$14,$AH202="ホール"),"C",IF(AND(希望開始時刻マスタ!C202&gt;=シフト設定マスタ!$D$15,希望開始時刻マスタ!C202&lt;シフト設定マスタ!$E$15,$AH202="ホール"),"D",IF(希望開始時刻マスタ!C202="休み","休み","")))))</f>
        <v/>
      </c>
      <c r="D202" s="142" t="str">
        <f>IF(AND(希望開始時刻マスタ!D202&gt;=シフト設定マスタ!$D$12,希望開始時刻マスタ!D202&lt;シフト設定マスタ!$E$12,$AH202="キッチン"),"A",IF(AND(希望開始時刻マスタ!D202&gt;=シフト設定マスタ!$D$13,希望開始時刻マスタ!D202&lt;シフト設定マスタ!$E$13,$AH202="キッチン"),"B",IF(AND(希望開始時刻マスタ!D202&gt;=シフト設定マスタ!$D$14,希望開始時刻マスタ!D202&lt;シフト設定マスタ!$E$14,$AH202="ホール"),"C",IF(AND(希望開始時刻マスタ!D202&gt;=シフト設定マスタ!$D$15,希望開始時刻マスタ!D202&lt;シフト設定マスタ!$E$15,$AH202="ホール"),"D",IF(希望開始時刻マスタ!D202="休み","休み","")))))</f>
        <v/>
      </c>
      <c r="E202" s="142" t="str">
        <f>IF(AND(希望開始時刻マスタ!E202&gt;=シフト設定マスタ!$D$12,希望開始時刻マスタ!E202&lt;シフト設定マスタ!$E$12,$AH202="キッチン"),"A",IF(AND(希望開始時刻マスタ!E202&gt;=シフト設定マスタ!$D$13,希望開始時刻マスタ!E202&lt;シフト設定マスタ!$E$13,$AH202="キッチン"),"B",IF(AND(希望開始時刻マスタ!E202&gt;=シフト設定マスタ!$D$14,希望開始時刻マスタ!E202&lt;シフト設定マスタ!$E$14,$AH202="ホール"),"C",IF(AND(希望開始時刻マスタ!E202&gt;=シフト設定マスタ!$D$15,希望開始時刻マスタ!E202&lt;シフト設定マスタ!$E$15,$AH202="ホール"),"D",IF(希望開始時刻マスタ!E202="休み","休み","")))))</f>
        <v/>
      </c>
      <c r="F202" s="142" t="str">
        <f>IF(AND(希望開始時刻マスタ!F202&gt;=シフト設定マスタ!$D$12,希望開始時刻マスタ!F202&lt;シフト設定マスタ!$E$12,$AH202="キッチン"),"A",IF(AND(希望開始時刻マスタ!F202&gt;=シフト設定マスタ!$D$13,希望開始時刻マスタ!F202&lt;シフト設定マスタ!$E$13,$AH202="キッチン"),"B",IF(AND(希望開始時刻マスタ!F202&gt;=シフト設定マスタ!$D$14,希望開始時刻マスタ!F202&lt;シフト設定マスタ!$E$14,$AH202="ホール"),"C",IF(AND(希望開始時刻マスタ!F202&gt;=シフト設定マスタ!$D$15,希望開始時刻マスタ!F202&lt;シフト設定マスタ!$E$15,$AH202="ホール"),"D",IF(希望開始時刻マスタ!F202="休み","休み","")))))</f>
        <v/>
      </c>
      <c r="G202" s="142" t="str">
        <f>IF(AND(希望開始時刻マスタ!G202&gt;=シフト設定マスタ!$D$12,希望開始時刻マスタ!G202&lt;シフト設定マスタ!$E$12,$AH202="キッチン"),"A",IF(AND(希望開始時刻マスタ!G202&gt;=シフト設定マスタ!$D$13,希望開始時刻マスタ!G202&lt;シフト設定マスタ!$E$13,$AH202="キッチン"),"B",IF(AND(希望開始時刻マスタ!G202&gt;=シフト設定マスタ!$D$14,希望開始時刻マスタ!G202&lt;シフト設定マスタ!$E$14,$AH202="ホール"),"C",IF(AND(希望開始時刻マスタ!G202&gt;=シフト設定マスタ!$D$15,希望開始時刻マスタ!G202&lt;シフト設定マスタ!$E$15,$AH202="ホール"),"D",IF(希望開始時刻マスタ!G202="休み","休み","")))))</f>
        <v/>
      </c>
      <c r="H202" s="142" t="str">
        <f>IF(AND(希望開始時刻マスタ!H202&gt;=シフト設定マスタ!$D$12,希望開始時刻マスタ!H202&lt;シフト設定マスタ!$E$12,$AH202="キッチン"),"A",IF(AND(希望開始時刻マスタ!H202&gt;=シフト設定マスタ!$D$13,希望開始時刻マスタ!H202&lt;シフト設定マスタ!$E$13,$AH202="キッチン"),"B",IF(AND(希望開始時刻マスタ!H202&gt;=シフト設定マスタ!$D$14,希望開始時刻マスタ!H202&lt;シフト設定マスタ!$E$14,$AH202="ホール"),"C",IF(AND(希望開始時刻マスタ!H202&gt;=シフト設定マスタ!$D$15,希望開始時刻マスタ!H202&lt;シフト設定マスタ!$E$15,$AH202="ホール"),"D",IF(希望開始時刻マスタ!H202="休み","休み","")))))</f>
        <v/>
      </c>
      <c r="I202" s="142" t="str">
        <f>IF(AND(希望開始時刻マスタ!I202&gt;=シフト設定マスタ!$D$12,希望開始時刻マスタ!I202&lt;シフト設定マスタ!$E$12,$AH202="キッチン"),"A",IF(AND(希望開始時刻マスタ!I202&gt;=シフト設定マスタ!$D$13,希望開始時刻マスタ!I202&lt;シフト設定マスタ!$E$13,$AH202="キッチン"),"B",IF(AND(希望開始時刻マスタ!I202&gt;=シフト設定マスタ!$D$14,希望開始時刻マスタ!I202&lt;シフト設定マスタ!$E$14,$AH202="ホール"),"C",IF(AND(希望開始時刻マスタ!I202&gt;=シフト設定マスタ!$D$15,希望開始時刻マスタ!I202&lt;シフト設定マスタ!$E$15,$AH202="ホール"),"D",IF(希望開始時刻マスタ!I202="休み","休み","")))))</f>
        <v/>
      </c>
      <c r="J202" s="142" t="str">
        <f>IF(AND(希望開始時刻マスタ!J202&gt;=シフト設定マスタ!$D$12,希望開始時刻マスタ!J202&lt;シフト設定マスタ!$E$12,$AH202="キッチン"),"A",IF(AND(希望開始時刻マスタ!J202&gt;=シフト設定マスタ!$D$13,希望開始時刻マスタ!J202&lt;シフト設定マスタ!$E$13,$AH202="キッチン"),"B",IF(AND(希望開始時刻マスタ!J202&gt;=シフト設定マスタ!$D$14,希望開始時刻マスタ!J202&lt;シフト設定マスタ!$E$14,$AH202="ホール"),"C",IF(AND(希望開始時刻マスタ!J202&gt;=シフト設定マスタ!$D$15,希望開始時刻マスタ!J202&lt;シフト設定マスタ!$E$15,$AH202="ホール"),"D",IF(希望開始時刻マスタ!J202="休み","休み","")))))</f>
        <v/>
      </c>
      <c r="K202" s="142" t="str">
        <f>IF(AND(希望開始時刻マスタ!K202&gt;=シフト設定マスタ!$D$12,希望開始時刻マスタ!K202&lt;シフト設定マスタ!$E$12,$AH202="キッチン"),"A",IF(AND(希望開始時刻マスタ!K202&gt;=シフト設定マスタ!$D$13,希望開始時刻マスタ!K202&lt;シフト設定マスタ!$E$13,$AH202="キッチン"),"B",IF(AND(希望開始時刻マスタ!K202&gt;=シフト設定マスタ!$D$14,希望開始時刻マスタ!K202&lt;シフト設定マスタ!$E$14,$AH202="ホール"),"C",IF(AND(希望開始時刻マスタ!K202&gt;=シフト設定マスタ!$D$15,希望開始時刻マスタ!K202&lt;シフト設定マスタ!$E$15,$AH202="ホール"),"D",IF(希望開始時刻マスタ!K202="休み","休み","")))))</f>
        <v/>
      </c>
      <c r="L202" s="142" t="str">
        <f>IF(AND(希望開始時刻マスタ!L202&gt;=シフト設定マスタ!$D$12,希望開始時刻マスタ!L202&lt;シフト設定マスタ!$E$12,$AH202="キッチン"),"A",IF(AND(希望開始時刻マスタ!L202&gt;=シフト設定マスタ!$D$13,希望開始時刻マスタ!L202&lt;シフト設定マスタ!$E$13,$AH202="キッチン"),"B",IF(AND(希望開始時刻マスタ!L202&gt;=シフト設定マスタ!$D$14,希望開始時刻マスタ!L202&lt;シフト設定マスタ!$E$14,$AH202="ホール"),"C",IF(AND(希望開始時刻マスタ!L202&gt;=シフト設定マスタ!$D$15,希望開始時刻マスタ!L202&lt;シフト設定マスタ!$E$15,$AH202="ホール"),"D",IF(希望開始時刻マスタ!L202="休み","休み","")))))</f>
        <v/>
      </c>
      <c r="M202" s="142" t="str">
        <f>IF(AND(希望開始時刻マスタ!M202&gt;=シフト設定マスタ!$D$12,希望開始時刻マスタ!M202&lt;シフト設定マスタ!$E$12,$AH202="キッチン"),"A",IF(AND(希望開始時刻マスタ!M202&gt;=シフト設定マスタ!$D$13,希望開始時刻マスタ!M202&lt;シフト設定マスタ!$E$13,$AH202="キッチン"),"B",IF(AND(希望開始時刻マスタ!M202&gt;=シフト設定マスタ!$D$14,希望開始時刻マスタ!M202&lt;シフト設定マスタ!$E$14,$AH202="ホール"),"C",IF(AND(希望開始時刻マスタ!M202&gt;=シフト設定マスタ!$D$15,希望開始時刻マスタ!M202&lt;シフト設定マスタ!$E$15,$AH202="ホール"),"D",IF(希望開始時刻マスタ!M202="休み","休み","")))))</f>
        <v/>
      </c>
      <c r="N202" s="142" t="str">
        <f>IF(AND(希望開始時刻マスタ!N202&gt;=シフト設定マスタ!$D$12,希望開始時刻マスタ!N202&lt;シフト設定マスタ!$E$12,$AH202="キッチン"),"A",IF(AND(希望開始時刻マスタ!N202&gt;=シフト設定マスタ!$D$13,希望開始時刻マスタ!N202&lt;シフト設定マスタ!$E$13,$AH202="キッチン"),"B",IF(AND(希望開始時刻マスタ!N202&gt;=シフト設定マスタ!$D$14,希望開始時刻マスタ!N202&lt;シフト設定マスタ!$E$14,$AH202="ホール"),"C",IF(AND(希望開始時刻マスタ!N202&gt;=シフト設定マスタ!$D$15,希望開始時刻マスタ!N202&lt;シフト設定マスタ!$E$15,$AH202="ホール"),"D",IF(希望開始時刻マスタ!N202="休み","休み","")))))</f>
        <v/>
      </c>
      <c r="O202" s="142" t="str">
        <f>IF(AND(希望開始時刻マスタ!O202&gt;=シフト設定マスタ!$D$12,希望開始時刻マスタ!O202&lt;シフト設定マスタ!$E$12,$AH202="キッチン"),"A",IF(AND(希望開始時刻マスタ!O202&gt;=シフト設定マスタ!$D$13,希望開始時刻マスタ!O202&lt;シフト設定マスタ!$E$13,$AH202="キッチン"),"B",IF(AND(希望開始時刻マスタ!O202&gt;=シフト設定マスタ!$D$14,希望開始時刻マスタ!O202&lt;シフト設定マスタ!$E$14,$AH202="ホール"),"C",IF(AND(希望開始時刻マスタ!O202&gt;=シフト設定マスタ!$D$15,希望開始時刻マスタ!O202&lt;シフト設定マスタ!$E$15,$AH202="ホール"),"D",IF(希望開始時刻マスタ!O202="休み","休み","")))))</f>
        <v/>
      </c>
      <c r="P202" s="142" t="str">
        <f>IF(AND(希望開始時刻マスタ!P202&gt;=シフト設定マスタ!$D$12,希望開始時刻マスタ!P202&lt;シフト設定マスタ!$E$12,$AH202="キッチン"),"A",IF(AND(希望開始時刻マスタ!P202&gt;=シフト設定マスタ!$D$13,希望開始時刻マスタ!P202&lt;シフト設定マスタ!$E$13,$AH202="キッチン"),"B",IF(AND(希望開始時刻マスタ!P202&gt;=シフト設定マスタ!$D$14,希望開始時刻マスタ!P202&lt;シフト設定マスタ!$E$14,$AH202="ホール"),"C",IF(AND(希望開始時刻マスタ!P202&gt;=シフト設定マスタ!$D$15,希望開始時刻マスタ!P202&lt;シフト設定マスタ!$E$15,$AH202="ホール"),"D",IF(希望開始時刻マスタ!P202="休み","休み","")))))</f>
        <v/>
      </c>
      <c r="Q202" s="142" t="str">
        <f>IF(AND(希望開始時刻マスタ!Q202&gt;=シフト設定マスタ!$D$12,希望開始時刻マスタ!Q202&lt;シフト設定マスタ!$E$12,$AH202="キッチン"),"A",IF(AND(希望開始時刻マスタ!Q202&gt;=シフト設定マスタ!$D$13,希望開始時刻マスタ!Q202&lt;シフト設定マスタ!$E$13,$AH202="キッチン"),"B",IF(AND(希望開始時刻マスタ!Q202&gt;=シフト設定マスタ!$D$14,希望開始時刻マスタ!Q202&lt;シフト設定マスタ!$E$14,$AH202="ホール"),"C",IF(AND(希望開始時刻マスタ!Q202&gt;=シフト設定マスタ!$D$15,希望開始時刻マスタ!Q202&lt;シフト設定マスタ!$E$15,$AH202="ホール"),"D",IF(希望開始時刻マスタ!Q202="休み","休み","")))))</f>
        <v/>
      </c>
      <c r="R202" s="142" t="str">
        <f>IF(AND(希望開始時刻マスタ!R202&gt;=シフト設定マスタ!$D$12,希望開始時刻マスタ!R202&lt;シフト設定マスタ!$E$12,$AH202="キッチン"),"A",IF(AND(希望開始時刻マスタ!R202&gt;=シフト設定マスタ!$D$13,希望開始時刻マスタ!R202&lt;シフト設定マスタ!$E$13,$AH202="キッチン"),"B",IF(AND(希望開始時刻マスタ!R202&gt;=シフト設定マスタ!$D$14,希望開始時刻マスタ!R202&lt;シフト設定マスタ!$E$14,$AH202="ホール"),"C",IF(AND(希望開始時刻マスタ!R202&gt;=シフト設定マスタ!$D$15,希望開始時刻マスタ!R202&lt;シフト設定マスタ!$E$15,$AH202="ホール"),"D",IF(希望開始時刻マスタ!R202="休み","休み","")))))</f>
        <v/>
      </c>
      <c r="S202" s="142" t="str">
        <f>IF(AND(希望開始時刻マスタ!S202&gt;=シフト設定マスタ!$D$12,希望開始時刻マスタ!S202&lt;シフト設定マスタ!$E$12,$AH202="キッチン"),"A",IF(AND(希望開始時刻マスタ!S202&gt;=シフト設定マスタ!$D$13,希望開始時刻マスタ!S202&lt;シフト設定マスタ!$E$13,$AH202="キッチン"),"B",IF(AND(希望開始時刻マスタ!S202&gt;=シフト設定マスタ!$D$14,希望開始時刻マスタ!S202&lt;シフト設定マスタ!$E$14,$AH202="ホール"),"C",IF(AND(希望開始時刻マスタ!S202&gt;=シフト設定マスタ!$D$15,希望開始時刻マスタ!S202&lt;シフト設定マスタ!$E$15,$AH202="ホール"),"D",IF(希望開始時刻マスタ!S202="休み","休み","")))))</f>
        <v/>
      </c>
      <c r="T202" s="142" t="str">
        <f>IF(AND(希望開始時刻マスタ!T202&gt;=シフト設定マスタ!$D$12,希望開始時刻マスタ!T202&lt;シフト設定マスタ!$E$12,$AH202="キッチン"),"A",IF(AND(希望開始時刻マスタ!T202&gt;=シフト設定マスタ!$D$13,希望開始時刻マスタ!T202&lt;シフト設定マスタ!$E$13,$AH202="キッチン"),"B",IF(AND(希望開始時刻マスタ!T202&gt;=シフト設定マスタ!$D$14,希望開始時刻マスタ!T202&lt;シフト設定マスタ!$E$14,$AH202="ホール"),"C",IF(AND(希望開始時刻マスタ!T202&gt;=シフト設定マスタ!$D$15,希望開始時刻マスタ!T202&lt;シフト設定マスタ!$E$15,$AH202="ホール"),"D",IF(希望開始時刻マスタ!T202="休み","休み","")))))</f>
        <v/>
      </c>
      <c r="U202" s="142" t="str">
        <f>IF(AND(希望開始時刻マスタ!U202&gt;=シフト設定マスタ!$D$12,希望開始時刻マスタ!U202&lt;シフト設定マスタ!$E$12,$AH202="キッチン"),"A",IF(AND(希望開始時刻マスタ!U202&gt;=シフト設定マスタ!$D$13,希望開始時刻マスタ!U202&lt;シフト設定マスタ!$E$13,$AH202="キッチン"),"B",IF(AND(希望開始時刻マスタ!U202&gt;=シフト設定マスタ!$D$14,希望開始時刻マスタ!U202&lt;シフト設定マスタ!$E$14,$AH202="ホール"),"C",IF(AND(希望開始時刻マスタ!U202&gt;=シフト設定マスタ!$D$15,希望開始時刻マスタ!U202&lt;シフト設定マスタ!$E$15,$AH202="ホール"),"D",IF(希望開始時刻マスタ!U202="休み","休み","")))))</f>
        <v/>
      </c>
      <c r="V202" s="142" t="str">
        <f>IF(AND(希望開始時刻マスタ!V202&gt;=シフト設定マスタ!$D$12,希望開始時刻マスタ!V202&lt;シフト設定マスタ!$E$12,$AH202="キッチン"),"A",IF(AND(希望開始時刻マスタ!V202&gt;=シフト設定マスタ!$D$13,希望開始時刻マスタ!V202&lt;シフト設定マスタ!$E$13,$AH202="キッチン"),"B",IF(AND(希望開始時刻マスタ!V202&gt;=シフト設定マスタ!$D$14,希望開始時刻マスタ!V202&lt;シフト設定マスタ!$E$14,$AH202="ホール"),"C",IF(AND(希望開始時刻マスタ!V202&gt;=シフト設定マスタ!$D$15,希望開始時刻マスタ!V202&lt;シフト設定マスタ!$E$15,$AH202="ホール"),"D",IF(希望開始時刻マスタ!V202="休み","休み","")))))</f>
        <v/>
      </c>
      <c r="W202" s="142" t="str">
        <f>IF(AND(希望開始時刻マスタ!W202&gt;=シフト設定マスタ!$D$12,希望開始時刻マスタ!W202&lt;シフト設定マスタ!$E$12,$AH202="キッチン"),"A",IF(AND(希望開始時刻マスタ!W202&gt;=シフト設定マスタ!$D$13,希望開始時刻マスタ!W202&lt;シフト設定マスタ!$E$13,$AH202="キッチン"),"B",IF(AND(希望開始時刻マスタ!W202&gt;=シフト設定マスタ!$D$14,希望開始時刻マスタ!W202&lt;シフト設定マスタ!$E$14,$AH202="ホール"),"C",IF(AND(希望開始時刻マスタ!W202&gt;=シフト設定マスタ!$D$15,希望開始時刻マスタ!W202&lt;シフト設定マスタ!$E$15,$AH202="ホール"),"D",IF(希望開始時刻マスタ!W202="休み","休み","")))))</f>
        <v/>
      </c>
      <c r="X202" s="142" t="str">
        <f>IF(AND(希望開始時刻マスタ!X202&gt;=シフト設定マスタ!$D$12,希望開始時刻マスタ!X202&lt;シフト設定マスタ!$E$12,$AH202="キッチン"),"A",IF(AND(希望開始時刻マスタ!X202&gt;=シフト設定マスタ!$D$13,希望開始時刻マスタ!X202&lt;シフト設定マスタ!$E$13,$AH202="キッチン"),"B",IF(AND(希望開始時刻マスタ!X202&gt;=シフト設定マスタ!$D$14,希望開始時刻マスタ!X202&lt;シフト設定マスタ!$E$14,$AH202="ホール"),"C",IF(AND(希望開始時刻マスタ!X202&gt;=シフト設定マスタ!$D$15,希望開始時刻マスタ!X202&lt;シフト設定マスタ!$E$15,$AH202="ホール"),"D",IF(希望開始時刻マスタ!X202="休み","休み","")))))</f>
        <v/>
      </c>
      <c r="Y202" s="142" t="str">
        <f>IF(AND(希望開始時刻マスタ!Y202&gt;=シフト設定マスタ!$D$12,希望開始時刻マスタ!Y202&lt;シフト設定マスタ!$E$12,$AH202="キッチン"),"A",IF(AND(希望開始時刻マスタ!Y202&gt;=シフト設定マスタ!$D$13,希望開始時刻マスタ!Y202&lt;シフト設定マスタ!$E$13,$AH202="キッチン"),"B",IF(AND(希望開始時刻マスタ!Y202&gt;=シフト設定マスタ!$D$14,希望開始時刻マスタ!Y202&lt;シフト設定マスタ!$E$14,$AH202="ホール"),"C",IF(AND(希望開始時刻マスタ!Y202&gt;=シフト設定マスタ!$D$15,希望開始時刻マスタ!Y202&lt;シフト設定マスタ!$E$15,$AH202="ホール"),"D",IF(希望開始時刻マスタ!Y202="休み","休み","")))))</f>
        <v/>
      </c>
      <c r="Z202" s="142" t="str">
        <f>IF(AND(希望開始時刻マスタ!Z202&gt;=シフト設定マスタ!$D$12,希望開始時刻マスタ!Z202&lt;シフト設定マスタ!$E$12,$AH202="キッチン"),"A",IF(AND(希望開始時刻マスタ!Z202&gt;=シフト設定マスタ!$D$13,希望開始時刻マスタ!Z202&lt;シフト設定マスタ!$E$13,$AH202="キッチン"),"B",IF(AND(希望開始時刻マスタ!Z202&gt;=シフト設定マスタ!$D$14,希望開始時刻マスタ!Z202&lt;シフト設定マスタ!$E$14,$AH202="ホール"),"C",IF(AND(希望開始時刻マスタ!Z202&gt;=シフト設定マスタ!$D$15,希望開始時刻マスタ!Z202&lt;シフト設定マスタ!$E$15,$AH202="ホール"),"D",IF(希望開始時刻マスタ!Z202="休み","休み","")))))</f>
        <v/>
      </c>
      <c r="AA202" s="142" t="str">
        <f>IF(AND(希望開始時刻マスタ!AA202&gt;=シフト設定マスタ!$D$12,希望開始時刻マスタ!AA202&lt;シフト設定マスタ!$E$12,$AH202="キッチン"),"A",IF(AND(希望開始時刻マスタ!AA202&gt;=シフト設定マスタ!$D$13,希望開始時刻マスタ!AA202&lt;シフト設定マスタ!$E$13,$AH202="キッチン"),"B",IF(AND(希望開始時刻マスタ!AA202&gt;=シフト設定マスタ!$D$14,希望開始時刻マスタ!AA202&lt;シフト設定マスタ!$E$14,$AH202="ホール"),"C",IF(AND(希望開始時刻マスタ!AA202&gt;=シフト設定マスタ!$D$15,希望開始時刻マスタ!AA202&lt;シフト設定マスタ!$E$15,$AH202="ホール"),"D",IF(希望開始時刻マスタ!AA202="休み","休み","")))))</f>
        <v/>
      </c>
      <c r="AB202" s="142" t="str">
        <f>IF(AND(希望開始時刻マスタ!AB202&gt;=シフト設定マスタ!$D$12,希望開始時刻マスタ!AB202&lt;シフト設定マスタ!$E$12,$AH202="キッチン"),"A",IF(AND(希望開始時刻マスタ!AB202&gt;=シフト設定マスタ!$D$13,希望開始時刻マスタ!AB202&lt;シフト設定マスタ!$E$13,$AH202="キッチン"),"B",IF(AND(希望開始時刻マスタ!AB202&gt;=シフト設定マスタ!$D$14,希望開始時刻マスタ!AB202&lt;シフト設定マスタ!$E$14,$AH202="ホール"),"C",IF(AND(希望開始時刻マスタ!AB202&gt;=シフト設定マスタ!$D$15,希望開始時刻マスタ!AB202&lt;シフト設定マスタ!$E$15,$AH202="ホール"),"D",IF(希望開始時刻マスタ!AB202="休み","休み","")))))</f>
        <v/>
      </c>
      <c r="AC202" s="142" t="str">
        <f>IF(AND(希望開始時刻マスタ!AC202&gt;=シフト設定マスタ!$D$12,希望開始時刻マスタ!AC202&lt;シフト設定マスタ!$E$12,$AH202="キッチン"),"A",IF(AND(希望開始時刻マスタ!AC202&gt;=シフト設定マスタ!$D$13,希望開始時刻マスタ!AC202&lt;シフト設定マスタ!$E$13,$AH202="キッチン"),"B",IF(AND(希望開始時刻マスタ!AC202&gt;=シフト設定マスタ!$D$14,希望開始時刻マスタ!AC202&lt;シフト設定マスタ!$E$14,$AH202="ホール"),"C",IF(AND(希望開始時刻マスタ!AC202&gt;=シフト設定マスタ!$D$15,希望開始時刻マスタ!AC202&lt;シフト設定マスタ!$E$15,$AH202="ホール"),"D",IF(希望開始時刻マスタ!AC202="休み","休み","")))))</f>
        <v/>
      </c>
      <c r="AD202" s="142" t="str">
        <f>IF(AND(希望開始時刻マスタ!AD202&gt;=シフト設定マスタ!$D$12,希望開始時刻マスタ!AD202&lt;シフト設定マスタ!$E$12,$AH202="キッチン"),"A",IF(AND(希望開始時刻マスタ!AD202&gt;=シフト設定マスタ!$D$13,希望開始時刻マスタ!AD202&lt;シフト設定マスタ!$E$13,$AH202="キッチン"),"B",IF(AND(希望開始時刻マスタ!AD202&gt;=シフト設定マスタ!$D$14,希望開始時刻マスタ!AD202&lt;シフト設定マスタ!$E$14,$AH202="ホール"),"C",IF(AND(希望開始時刻マスタ!AD202&gt;=シフト設定マスタ!$D$15,希望開始時刻マスタ!AD202&lt;シフト設定マスタ!$E$15,$AH202="ホール"),"D",IF(希望開始時刻マスタ!AD202="休み","休み","")))))</f>
        <v/>
      </c>
      <c r="AE202" s="142" t="str">
        <f>IF(AND(希望開始時刻マスタ!AE202&gt;=シフト設定マスタ!$D$12,希望開始時刻マスタ!AE202&lt;シフト設定マスタ!$E$12,$AH202="キッチン"),"A",IF(AND(希望開始時刻マスタ!AE202&gt;=シフト設定マスタ!$D$13,希望開始時刻マスタ!AE202&lt;シフト設定マスタ!$E$13,$AH202="キッチン"),"B",IF(AND(希望開始時刻マスタ!AE202&gt;=シフト設定マスタ!$D$14,希望開始時刻マスタ!AE202&lt;シフト設定マスタ!$E$14,$AH202="ホール"),"C",IF(AND(希望開始時刻マスタ!AE202&gt;=シフト設定マスタ!$D$15,希望開始時刻マスタ!AE202&lt;シフト設定マスタ!$E$15,$AH202="ホール"),"D",IF(希望開始時刻マスタ!AE202="休み","休み","")))))</f>
        <v/>
      </c>
      <c r="AF202" s="142" t="str">
        <f>IF(AND(希望開始時刻マスタ!AF202&gt;=シフト設定マスタ!$D$12,希望開始時刻マスタ!AF202&lt;シフト設定マスタ!$E$12,$AH202="キッチン"),"A",IF(AND(希望開始時刻マスタ!AF202&gt;=シフト設定マスタ!$D$13,希望開始時刻マスタ!AF202&lt;シフト設定マスタ!$E$13,$AH202="キッチン"),"B",IF(AND(希望開始時刻マスタ!AF202&gt;=シフト設定マスタ!$D$14,希望開始時刻マスタ!AF202&lt;シフト設定マスタ!$E$14,$AH202="ホール"),"C",IF(AND(希望開始時刻マスタ!AF202&gt;=シフト設定マスタ!$D$15,希望開始時刻マスタ!AF202&lt;シフト設定マスタ!$E$15,$AH202="ホール"),"D",IF(希望開始時刻マスタ!AF202="休み","休み","")))))</f>
        <v/>
      </c>
      <c r="AG202" s="142" t="str">
        <f>IF(AND(希望開始時刻マスタ!AG202&gt;=シフト設定マスタ!$D$12,希望開始時刻マスタ!AG202&lt;シフト設定マスタ!$E$12,$AH202="キッチン"),"A",IF(AND(希望開始時刻マスタ!AG202&gt;=シフト設定マスタ!$D$13,希望開始時刻マスタ!AG202&lt;シフト設定マスタ!$E$13,$AH202="キッチン"),"B",IF(AND(希望開始時刻マスタ!AG202&gt;=シフト設定マスタ!$D$14,希望開始時刻マスタ!AG202&lt;シフト設定マスタ!$E$14,$AH202="ホール"),"C",IF(AND(希望開始時刻マスタ!AG202&gt;=シフト設定マスタ!$D$15,希望開始時刻マスタ!AG202&lt;シフト設定マスタ!$E$15,$AH202="ホール"),"D",IF(希望開始時刻マスタ!AG202="休み","休み","")))))</f>
        <v/>
      </c>
      <c r="AH202" s="143" t="str">
        <f>スタッフマスタ!L10</f>
        <v>キッチン</v>
      </c>
    </row>
    <row r="203" spans="2:34" x14ac:dyDescent="0.4">
      <c r="B203" s="17" t="s">
        <v>58</v>
      </c>
      <c r="C203" s="142" t="str">
        <f>IF(AND(希望開始時刻マスタ!C203&gt;=シフト設定マスタ!$D$12,希望開始時刻マスタ!C203&lt;シフト設定マスタ!$E$12,$AH203="キッチン"),"A",IF(AND(希望開始時刻マスタ!C203&gt;=シフト設定マスタ!$D$13,希望開始時刻マスタ!C203&lt;シフト設定マスタ!$E$13,$AH203="キッチン"),"B",IF(AND(希望開始時刻マスタ!C203&gt;=シフト設定マスタ!$D$14,希望開始時刻マスタ!C203&lt;シフト設定マスタ!$E$14,$AH203="ホール"),"C",IF(AND(希望開始時刻マスタ!C203&gt;=シフト設定マスタ!$D$15,希望開始時刻マスタ!C203&lt;シフト設定マスタ!$E$15,$AH203="ホール"),"D",IF(希望開始時刻マスタ!C203="休み","休み","")))))</f>
        <v/>
      </c>
      <c r="D203" s="142" t="str">
        <f>IF(AND(希望開始時刻マスタ!D203&gt;=シフト設定マスタ!$D$12,希望開始時刻マスタ!D203&lt;シフト設定マスタ!$E$12,$AH203="キッチン"),"A",IF(AND(希望開始時刻マスタ!D203&gt;=シフト設定マスタ!$D$13,希望開始時刻マスタ!D203&lt;シフト設定マスタ!$E$13,$AH203="キッチン"),"B",IF(AND(希望開始時刻マスタ!D203&gt;=シフト設定マスタ!$D$14,希望開始時刻マスタ!D203&lt;シフト設定マスタ!$E$14,$AH203="ホール"),"C",IF(AND(希望開始時刻マスタ!D203&gt;=シフト設定マスタ!$D$15,希望開始時刻マスタ!D203&lt;シフト設定マスタ!$E$15,$AH203="ホール"),"D",IF(希望開始時刻マスタ!D203="休み","休み","")))))</f>
        <v/>
      </c>
      <c r="E203" s="142" t="str">
        <f>IF(AND(希望開始時刻マスタ!E203&gt;=シフト設定マスタ!$D$12,希望開始時刻マスタ!E203&lt;シフト設定マスタ!$E$12,$AH203="キッチン"),"A",IF(AND(希望開始時刻マスタ!E203&gt;=シフト設定マスタ!$D$13,希望開始時刻マスタ!E203&lt;シフト設定マスタ!$E$13,$AH203="キッチン"),"B",IF(AND(希望開始時刻マスタ!E203&gt;=シフト設定マスタ!$D$14,希望開始時刻マスタ!E203&lt;シフト設定マスタ!$E$14,$AH203="ホール"),"C",IF(AND(希望開始時刻マスタ!E203&gt;=シフト設定マスタ!$D$15,希望開始時刻マスタ!E203&lt;シフト設定マスタ!$E$15,$AH203="ホール"),"D",IF(希望開始時刻マスタ!E203="休み","休み","")))))</f>
        <v/>
      </c>
      <c r="F203" s="142" t="str">
        <f>IF(AND(希望開始時刻マスタ!F203&gt;=シフト設定マスタ!$D$12,希望開始時刻マスタ!F203&lt;シフト設定マスタ!$E$12,$AH203="キッチン"),"A",IF(AND(希望開始時刻マスタ!F203&gt;=シフト設定マスタ!$D$13,希望開始時刻マスタ!F203&lt;シフト設定マスタ!$E$13,$AH203="キッチン"),"B",IF(AND(希望開始時刻マスタ!F203&gt;=シフト設定マスタ!$D$14,希望開始時刻マスタ!F203&lt;シフト設定マスタ!$E$14,$AH203="ホール"),"C",IF(AND(希望開始時刻マスタ!F203&gt;=シフト設定マスタ!$D$15,希望開始時刻マスタ!F203&lt;シフト設定マスタ!$E$15,$AH203="ホール"),"D",IF(希望開始時刻マスタ!F203="休み","休み","")))))</f>
        <v/>
      </c>
      <c r="G203" s="142" t="str">
        <f>IF(AND(希望開始時刻マスタ!G203&gt;=シフト設定マスタ!$D$12,希望開始時刻マスタ!G203&lt;シフト設定マスタ!$E$12,$AH203="キッチン"),"A",IF(AND(希望開始時刻マスタ!G203&gt;=シフト設定マスタ!$D$13,希望開始時刻マスタ!G203&lt;シフト設定マスタ!$E$13,$AH203="キッチン"),"B",IF(AND(希望開始時刻マスタ!G203&gt;=シフト設定マスタ!$D$14,希望開始時刻マスタ!G203&lt;シフト設定マスタ!$E$14,$AH203="ホール"),"C",IF(AND(希望開始時刻マスタ!G203&gt;=シフト設定マスタ!$D$15,希望開始時刻マスタ!G203&lt;シフト設定マスタ!$E$15,$AH203="ホール"),"D",IF(希望開始時刻マスタ!G203="休み","休み","")))))</f>
        <v/>
      </c>
      <c r="H203" s="142" t="str">
        <f>IF(AND(希望開始時刻マスタ!H203&gt;=シフト設定マスタ!$D$12,希望開始時刻マスタ!H203&lt;シフト設定マスタ!$E$12,$AH203="キッチン"),"A",IF(AND(希望開始時刻マスタ!H203&gt;=シフト設定マスタ!$D$13,希望開始時刻マスタ!H203&lt;シフト設定マスタ!$E$13,$AH203="キッチン"),"B",IF(AND(希望開始時刻マスタ!H203&gt;=シフト設定マスタ!$D$14,希望開始時刻マスタ!H203&lt;シフト設定マスタ!$E$14,$AH203="ホール"),"C",IF(AND(希望開始時刻マスタ!H203&gt;=シフト設定マスタ!$D$15,希望開始時刻マスタ!H203&lt;シフト設定マスタ!$E$15,$AH203="ホール"),"D",IF(希望開始時刻マスタ!H203="休み","休み","")))))</f>
        <v/>
      </c>
      <c r="I203" s="142" t="str">
        <f>IF(AND(希望開始時刻マスタ!I203&gt;=シフト設定マスタ!$D$12,希望開始時刻マスタ!I203&lt;シフト設定マスタ!$E$12,$AH203="キッチン"),"A",IF(AND(希望開始時刻マスタ!I203&gt;=シフト設定マスタ!$D$13,希望開始時刻マスタ!I203&lt;シフト設定マスタ!$E$13,$AH203="キッチン"),"B",IF(AND(希望開始時刻マスタ!I203&gt;=シフト設定マスタ!$D$14,希望開始時刻マスタ!I203&lt;シフト設定マスタ!$E$14,$AH203="ホール"),"C",IF(AND(希望開始時刻マスタ!I203&gt;=シフト設定マスタ!$D$15,希望開始時刻マスタ!I203&lt;シフト設定マスタ!$E$15,$AH203="ホール"),"D",IF(希望開始時刻マスタ!I203="休み","休み","")))))</f>
        <v/>
      </c>
      <c r="J203" s="142" t="str">
        <f>IF(AND(希望開始時刻マスタ!J203&gt;=シフト設定マスタ!$D$12,希望開始時刻マスタ!J203&lt;シフト設定マスタ!$E$12,$AH203="キッチン"),"A",IF(AND(希望開始時刻マスタ!J203&gt;=シフト設定マスタ!$D$13,希望開始時刻マスタ!J203&lt;シフト設定マスタ!$E$13,$AH203="キッチン"),"B",IF(AND(希望開始時刻マスタ!J203&gt;=シフト設定マスタ!$D$14,希望開始時刻マスタ!J203&lt;シフト設定マスタ!$E$14,$AH203="ホール"),"C",IF(AND(希望開始時刻マスタ!J203&gt;=シフト設定マスタ!$D$15,希望開始時刻マスタ!J203&lt;シフト設定マスタ!$E$15,$AH203="ホール"),"D",IF(希望開始時刻マスタ!J203="休み","休み","")))))</f>
        <v/>
      </c>
      <c r="K203" s="142" t="str">
        <f>IF(AND(希望開始時刻マスタ!K203&gt;=シフト設定マスタ!$D$12,希望開始時刻マスタ!K203&lt;シフト設定マスタ!$E$12,$AH203="キッチン"),"A",IF(AND(希望開始時刻マスタ!K203&gt;=シフト設定マスタ!$D$13,希望開始時刻マスタ!K203&lt;シフト設定マスタ!$E$13,$AH203="キッチン"),"B",IF(AND(希望開始時刻マスタ!K203&gt;=シフト設定マスタ!$D$14,希望開始時刻マスタ!K203&lt;シフト設定マスタ!$E$14,$AH203="ホール"),"C",IF(AND(希望開始時刻マスタ!K203&gt;=シフト設定マスタ!$D$15,希望開始時刻マスタ!K203&lt;シフト設定マスタ!$E$15,$AH203="ホール"),"D",IF(希望開始時刻マスタ!K203="休み","休み","")))))</f>
        <v/>
      </c>
      <c r="L203" s="142" t="str">
        <f>IF(AND(希望開始時刻マスタ!L203&gt;=シフト設定マスタ!$D$12,希望開始時刻マスタ!L203&lt;シフト設定マスタ!$E$12,$AH203="キッチン"),"A",IF(AND(希望開始時刻マスタ!L203&gt;=シフト設定マスタ!$D$13,希望開始時刻マスタ!L203&lt;シフト設定マスタ!$E$13,$AH203="キッチン"),"B",IF(AND(希望開始時刻マスタ!L203&gt;=シフト設定マスタ!$D$14,希望開始時刻マスタ!L203&lt;シフト設定マスタ!$E$14,$AH203="ホール"),"C",IF(AND(希望開始時刻マスタ!L203&gt;=シフト設定マスタ!$D$15,希望開始時刻マスタ!L203&lt;シフト設定マスタ!$E$15,$AH203="ホール"),"D",IF(希望開始時刻マスタ!L203="休み","休み","")))))</f>
        <v/>
      </c>
      <c r="M203" s="142" t="str">
        <f>IF(AND(希望開始時刻マスタ!M203&gt;=シフト設定マスタ!$D$12,希望開始時刻マスタ!M203&lt;シフト設定マスタ!$E$12,$AH203="キッチン"),"A",IF(AND(希望開始時刻マスタ!M203&gt;=シフト設定マスタ!$D$13,希望開始時刻マスタ!M203&lt;シフト設定マスタ!$E$13,$AH203="キッチン"),"B",IF(AND(希望開始時刻マスタ!M203&gt;=シフト設定マスタ!$D$14,希望開始時刻マスタ!M203&lt;シフト設定マスタ!$E$14,$AH203="ホール"),"C",IF(AND(希望開始時刻マスタ!M203&gt;=シフト設定マスタ!$D$15,希望開始時刻マスタ!M203&lt;シフト設定マスタ!$E$15,$AH203="ホール"),"D",IF(希望開始時刻マスタ!M203="休み","休み","")))))</f>
        <v/>
      </c>
      <c r="N203" s="142" t="str">
        <f>IF(AND(希望開始時刻マスタ!N203&gt;=シフト設定マスタ!$D$12,希望開始時刻マスタ!N203&lt;シフト設定マスタ!$E$12,$AH203="キッチン"),"A",IF(AND(希望開始時刻マスタ!N203&gt;=シフト設定マスタ!$D$13,希望開始時刻マスタ!N203&lt;シフト設定マスタ!$E$13,$AH203="キッチン"),"B",IF(AND(希望開始時刻マスタ!N203&gt;=シフト設定マスタ!$D$14,希望開始時刻マスタ!N203&lt;シフト設定マスタ!$E$14,$AH203="ホール"),"C",IF(AND(希望開始時刻マスタ!N203&gt;=シフト設定マスタ!$D$15,希望開始時刻マスタ!N203&lt;シフト設定マスタ!$E$15,$AH203="ホール"),"D",IF(希望開始時刻マスタ!N203="休み","休み","")))))</f>
        <v/>
      </c>
      <c r="O203" s="142" t="str">
        <f>IF(AND(希望開始時刻マスタ!O203&gt;=シフト設定マスタ!$D$12,希望開始時刻マスタ!O203&lt;シフト設定マスタ!$E$12,$AH203="キッチン"),"A",IF(AND(希望開始時刻マスタ!O203&gt;=シフト設定マスタ!$D$13,希望開始時刻マスタ!O203&lt;シフト設定マスタ!$E$13,$AH203="キッチン"),"B",IF(AND(希望開始時刻マスタ!O203&gt;=シフト設定マスタ!$D$14,希望開始時刻マスタ!O203&lt;シフト設定マスタ!$E$14,$AH203="ホール"),"C",IF(AND(希望開始時刻マスタ!O203&gt;=シフト設定マスタ!$D$15,希望開始時刻マスタ!O203&lt;シフト設定マスタ!$E$15,$AH203="ホール"),"D",IF(希望開始時刻マスタ!O203="休み","休み","")))))</f>
        <v/>
      </c>
      <c r="P203" s="142" t="str">
        <f>IF(AND(希望開始時刻マスタ!P203&gt;=シフト設定マスタ!$D$12,希望開始時刻マスタ!P203&lt;シフト設定マスタ!$E$12,$AH203="キッチン"),"A",IF(AND(希望開始時刻マスタ!P203&gt;=シフト設定マスタ!$D$13,希望開始時刻マスタ!P203&lt;シフト設定マスタ!$E$13,$AH203="キッチン"),"B",IF(AND(希望開始時刻マスタ!P203&gt;=シフト設定マスタ!$D$14,希望開始時刻マスタ!P203&lt;シフト設定マスタ!$E$14,$AH203="ホール"),"C",IF(AND(希望開始時刻マスタ!P203&gt;=シフト設定マスタ!$D$15,希望開始時刻マスタ!P203&lt;シフト設定マスタ!$E$15,$AH203="ホール"),"D",IF(希望開始時刻マスタ!P203="休み","休み","")))))</f>
        <v/>
      </c>
      <c r="Q203" s="142" t="str">
        <f>IF(AND(希望開始時刻マスタ!Q203&gt;=シフト設定マスタ!$D$12,希望開始時刻マスタ!Q203&lt;シフト設定マスタ!$E$12,$AH203="キッチン"),"A",IF(AND(希望開始時刻マスタ!Q203&gt;=シフト設定マスタ!$D$13,希望開始時刻マスタ!Q203&lt;シフト設定マスタ!$E$13,$AH203="キッチン"),"B",IF(AND(希望開始時刻マスタ!Q203&gt;=シフト設定マスタ!$D$14,希望開始時刻マスタ!Q203&lt;シフト設定マスタ!$E$14,$AH203="ホール"),"C",IF(AND(希望開始時刻マスタ!Q203&gt;=シフト設定マスタ!$D$15,希望開始時刻マスタ!Q203&lt;シフト設定マスタ!$E$15,$AH203="ホール"),"D",IF(希望開始時刻マスタ!Q203="休み","休み","")))))</f>
        <v/>
      </c>
      <c r="R203" s="142" t="str">
        <f>IF(AND(希望開始時刻マスタ!R203&gt;=シフト設定マスタ!$D$12,希望開始時刻マスタ!R203&lt;シフト設定マスタ!$E$12,$AH203="キッチン"),"A",IF(AND(希望開始時刻マスタ!R203&gt;=シフト設定マスタ!$D$13,希望開始時刻マスタ!R203&lt;シフト設定マスタ!$E$13,$AH203="キッチン"),"B",IF(AND(希望開始時刻マスタ!R203&gt;=シフト設定マスタ!$D$14,希望開始時刻マスタ!R203&lt;シフト設定マスタ!$E$14,$AH203="ホール"),"C",IF(AND(希望開始時刻マスタ!R203&gt;=シフト設定マスタ!$D$15,希望開始時刻マスタ!R203&lt;シフト設定マスタ!$E$15,$AH203="ホール"),"D",IF(希望開始時刻マスタ!R203="休み","休み","")))))</f>
        <v/>
      </c>
      <c r="S203" s="142" t="str">
        <f>IF(AND(希望開始時刻マスタ!S203&gt;=シフト設定マスタ!$D$12,希望開始時刻マスタ!S203&lt;シフト設定マスタ!$E$12,$AH203="キッチン"),"A",IF(AND(希望開始時刻マスタ!S203&gt;=シフト設定マスタ!$D$13,希望開始時刻マスタ!S203&lt;シフト設定マスタ!$E$13,$AH203="キッチン"),"B",IF(AND(希望開始時刻マスタ!S203&gt;=シフト設定マスタ!$D$14,希望開始時刻マスタ!S203&lt;シフト設定マスタ!$E$14,$AH203="ホール"),"C",IF(AND(希望開始時刻マスタ!S203&gt;=シフト設定マスタ!$D$15,希望開始時刻マスタ!S203&lt;シフト設定マスタ!$E$15,$AH203="ホール"),"D",IF(希望開始時刻マスタ!S203="休み","休み","")))))</f>
        <v/>
      </c>
      <c r="T203" s="142" t="str">
        <f>IF(AND(希望開始時刻マスタ!T203&gt;=シフト設定マスタ!$D$12,希望開始時刻マスタ!T203&lt;シフト設定マスタ!$E$12,$AH203="キッチン"),"A",IF(AND(希望開始時刻マスタ!T203&gt;=シフト設定マスタ!$D$13,希望開始時刻マスタ!T203&lt;シフト設定マスタ!$E$13,$AH203="キッチン"),"B",IF(AND(希望開始時刻マスタ!T203&gt;=シフト設定マスタ!$D$14,希望開始時刻マスタ!T203&lt;シフト設定マスタ!$E$14,$AH203="ホール"),"C",IF(AND(希望開始時刻マスタ!T203&gt;=シフト設定マスタ!$D$15,希望開始時刻マスタ!T203&lt;シフト設定マスタ!$E$15,$AH203="ホール"),"D",IF(希望開始時刻マスタ!T203="休み","休み","")))))</f>
        <v/>
      </c>
      <c r="U203" s="142" t="str">
        <f>IF(AND(希望開始時刻マスタ!U203&gt;=シフト設定マスタ!$D$12,希望開始時刻マスタ!U203&lt;シフト設定マスタ!$E$12,$AH203="キッチン"),"A",IF(AND(希望開始時刻マスタ!U203&gt;=シフト設定マスタ!$D$13,希望開始時刻マスタ!U203&lt;シフト設定マスタ!$E$13,$AH203="キッチン"),"B",IF(AND(希望開始時刻マスタ!U203&gt;=シフト設定マスタ!$D$14,希望開始時刻マスタ!U203&lt;シフト設定マスタ!$E$14,$AH203="ホール"),"C",IF(AND(希望開始時刻マスタ!U203&gt;=シフト設定マスタ!$D$15,希望開始時刻マスタ!U203&lt;シフト設定マスタ!$E$15,$AH203="ホール"),"D",IF(希望開始時刻マスタ!U203="休み","休み","")))))</f>
        <v/>
      </c>
      <c r="V203" s="142" t="str">
        <f>IF(AND(希望開始時刻マスタ!V203&gt;=シフト設定マスタ!$D$12,希望開始時刻マスタ!V203&lt;シフト設定マスタ!$E$12,$AH203="キッチン"),"A",IF(AND(希望開始時刻マスタ!V203&gt;=シフト設定マスタ!$D$13,希望開始時刻マスタ!V203&lt;シフト設定マスタ!$E$13,$AH203="キッチン"),"B",IF(AND(希望開始時刻マスタ!V203&gt;=シフト設定マスタ!$D$14,希望開始時刻マスタ!V203&lt;シフト設定マスタ!$E$14,$AH203="ホール"),"C",IF(AND(希望開始時刻マスタ!V203&gt;=シフト設定マスタ!$D$15,希望開始時刻マスタ!V203&lt;シフト設定マスタ!$E$15,$AH203="ホール"),"D",IF(希望開始時刻マスタ!V203="休み","休み","")))))</f>
        <v/>
      </c>
      <c r="W203" s="142" t="str">
        <f>IF(AND(希望開始時刻マスタ!W203&gt;=シフト設定マスタ!$D$12,希望開始時刻マスタ!W203&lt;シフト設定マスタ!$E$12,$AH203="キッチン"),"A",IF(AND(希望開始時刻マスタ!W203&gt;=シフト設定マスタ!$D$13,希望開始時刻マスタ!W203&lt;シフト設定マスタ!$E$13,$AH203="キッチン"),"B",IF(AND(希望開始時刻マスタ!W203&gt;=シフト設定マスタ!$D$14,希望開始時刻マスタ!W203&lt;シフト設定マスタ!$E$14,$AH203="ホール"),"C",IF(AND(希望開始時刻マスタ!W203&gt;=シフト設定マスタ!$D$15,希望開始時刻マスタ!W203&lt;シフト設定マスタ!$E$15,$AH203="ホール"),"D",IF(希望開始時刻マスタ!W203="休み","休み","")))))</f>
        <v/>
      </c>
      <c r="X203" s="142" t="str">
        <f>IF(AND(希望開始時刻マスタ!X203&gt;=シフト設定マスタ!$D$12,希望開始時刻マスタ!X203&lt;シフト設定マスタ!$E$12,$AH203="キッチン"),"A",IF(AND(希望開始時刻マスタ!X203&gt;=シフト設定マスタ!$D$13,希望開始時刻マスタ!X203&lt;シフト設定マスタ!$E$13,$AH203="キッチン"),"B",IF(AND(希望開始時刻マスタ!X203&gt;=シフト設定マスタ!$D$14,希望開始時刻マスタ!X203&lt;シフト設定マスタ!$E$14,$AH203="ホール"),"C",IF(AND(希望開始時刻マスタ!X203&gt;=シフト設定マスタ!$D$15,希望開始時刻マスタ!X203&lt;シフト設定マスタ!$E$15,$AH203="ホール"),"D",IF(希望開始時刻マスタ!X203="休み","休み","")))))</f>
        <v/>
      </c>
      <c r="Y203" s="142" t="str">
        <f>IF(AND(希望開始時刻マスタ!Y203&gt;=シフト設定マスタ!$D$12,希望開始時刻マスタ!Y203&lt;シフト設定マスタ!$E$12,$AH203="キッチン"),"A",IF(AND(希望開始時刻マスタ!Y203&gt;=シフト設定マスタ!$D$13,希望開始時刻マスタ!Y203&lt;シフト設定マスタ!$E$13,$AH203="キッチン"),"B",IF(AND(希望開始時刻マスタ!Y203&gt;=シフト設定マスタ!$D$14,希望開始時刻マスタ!Y203&lt;シフト設定マスタ!$E$14,$AH203="ホール"),"C",IF(AND(希望開始時刻マスタ!Y203&gt;=シフト設定マスタ!$D$15,希望開始時刻マスタ!Y203&lt;シフト設定マスタ!$E$15,$AH203="ホール"),"D",IF(希望開始時刻マスタ!Y203="休み","休み","")))))</f>
        <v/>
      </c>
      <c r="Z203" s="142" t="str">
        <f>IF(AND(希望開始時刻マスタ!Z203&gt;=シフト設定マスタ!$D$12,希望開始時刻マスタ!Z203&lt;シフト設定マスタ!$E$12,$AH203="キッチン"),"A",IF(AND(希望開始時刻マスタ!Z203&gt;=シフト設定マスタ!$D$13,希望開始時刻マスタ!Z203&lt;シフト設定マスタ!$E$13,$AH203="キッチン"),"B",IF(AND(希望開始時刻マスタ!Z203&gt;=シフト設定マスタ!$D$14,希望開始時刻マスタ!Z203&lt;シフト設定マスタ!$E$14,$AH203="ホール"),"C",IF(AND(希望開始時刻マスタ!Z203&gt;=シフト設定マスタ!$D$15,希望開始時刻マスタ!Z203&lt;シフト設定マスタ!$E$15,$AH203="ホール"),"D",IF(希望開始時刻マスタ!Z203="休み","休み","")))))</f>
        <v/>
      </c>
      <c r="AA203" s="142" t="str">
        <f>IF(AND(希望開始時刻マスタ!AA203&gt;=シフト設定マスタ!$D$12,希望開始時刻マスタ!AA203&lt;シフト設定マスタ!$E$12,$AH203="キッチン"),"A",IF(AND(希望開始時刻マスタ!AA203&gt;=シフト設定マスタ!$D$13,希望開始時刻マスタ!AA203&lt;シフト設定マスタ!$E$13,$AH203="キッチン"),"B",IF(AND(希望開始時刻マスタ!AA203&gt;=シフト設定マスタ!$D$14,希望開始時刻マスタ!AA203&lt;シフト設定マスタ!$E$14,$AH203="ホール"),"C",IF(AND(希望開始時刻マスタ!AA203&gt;=シフト設定マスタ!$D$15,希望開始時刻マスタ!AA203&lt;シフト設定マスタ!$E$15,$AH203="ホール"),"D",IF(希望開始時刻マスタ!AA203="休み","休み","")))))</f>
        <v/>
      </c>
      <c r="AB203" s="142" t="str">
        <f>IF(AND(希望開始時刻マスタ!AB203&gt;=シフト設定マスタ!$D$12,希望開始時刻マスタ!AB203&lt;シフト設定マスタ!$E$12,$AH203="キッチン"),"A",IF(AND(希望開始時刻マスタ!AB203&gt;=シフト設定マスタ!$D$13,希望開始時刻マスタ!AB203&lt;シフト設定マスタ!$E$13,$AH203="キッチン"),"B",IF(AND(希望開始時刻マスタ!AB203&gt;=シフト設定マスタ!$D$14,希望開始時刻マスタ!AB203&lt;シフト設定マスタ!$E$14,$AH203="ホール"),"C",IF(AND(希望開始時刻マスタ!AB203&gt;=シフト設定マスタ!$D$15,希望開始時刻マスタ!AB203&lt;シフト設定マスタ!$E$15,$AH203="ホール"),"D",IF(希望開始時刻マスタ!AB203="休み","休み","")))))</f>
        <v/>
      </c>
      <c r="AC203" s="142" t="str">
        <f>IF(AND(希望開始時刻マスタ!AC203&gt;=シフト設定マスタ!$D$12,希望開始時刻マスタ!AC203&lt;シフト設定マスタ!$E$12,$AH203="キッチン"),"A",IF(AND(希望開始時刻マスタ!AC203&gt;=シフト設定マスタ!$D$13,希望開始時刻マスタ!AC203&lt;シフト設定マスタ!$E$13,$AH203="キッチン"),"B",IF(AND(希望開始時刻マスタ!AC203&gt;=シフト設定マスタ!$D$14,希望開始時刻マスタ!AC203&lt;シフト設定マスタ!$E$14,$AH203="ホール"),"C",IF(AND(希望開始時刻マスタ!AC203&gt;=シフト設定マスタ!$D$15,希望開始時刻マスタ!AC203&lt;シフト設定マスタ!$E$15,$AH203="ホール"),"D",IF(希望開始時刻マスタ!AC203="休み","休み","")))))</f>
        <v/>
      </c>
      <c r="AD203" s="142" t="str">
        <f>IF(AND(希望開始時刻マスタ!AD203&gt;=シフト設定マスタ!$D$12,希望開始時刻マスタ!AD203&lt;シフト設定マスタ!$E$12,$AH203="キッチン"),"A",IF(AND(希望開始時刻マスタ!AD203&gt;=シフト設定マスタ!$D$13,希望開始時刻マスタ!AD203&lt;シフト設定マスタ!$E$13,$AH203="キッチン"),"B",IF(AND(希望開始時刻マスタ!AD203&gt;=シフト設定マスタ!$D$14,希望開始時刻マスタ!AD203&lt;シフト設定マスタ!$E$14,$AH203="ホール"),"C",IF(AND(希望開始時刻マスタ!AD203&gt;=シフト設定マスタ!$D$15,希望開始時刻マスタ!AD203&lt;シフト設定マスタ!$E$15,$AH203="ホール"),"D",IF(希望開始時刻マスタ!AD203="休み","休み","")))))</f>
        <v/>
      </c>
      <c r="AE203" s="142" t="str">
        <f>IF(AND(希望開始時刻マスタ!AE203&gt;=シフト設定マスタ!$D$12,希望開始時刻マスタ!AE203&lt;シフト設定マスタ!$E$12,$AH203="キッチン"),"A",IF(AND(希望開始時刻マスタ!AE203&gt;=シフト設定マスタ!$D$13,希望開始時刻マスタ!AE203&lt;シフト設定マスタ!$E$13,$AH203="キッチン"),"B",IF(AND(希望開始時刻マスタ!AE203&gt;=シフト設定マスタ!$D$14,希望開始時刻マスタ!AE203&lt;シフト設定マスタ!$E$14,$AH203="ホール"),"C",IF(AND(希望開始時刻マスタ!AE203&gt;=シフト設定マスタ!$D$15,希望開始時刻マスタ!AE203&lt;シフト設定マスタ!$E$15,$AH203="ホール"),"D",IF(希望開始時刻マスタ!AE203="休み","休み","")))))</f>
        <v/>
      </c>
      <c r="AF203" s="142" t="str">
        <f>IF(AND(希望開始時刻マスタ!AF203&gt;=シフト設定マスタ!$D$12,希望開始時刻マスタ!AF203&lt;シフト設定マスタ!$E$12,$AH203="キッチン"),"A",IF(AND(希望開始時刻マスタ!AF203&gt;=シフト設定マスタ!$D$13,希望開始時刻マスタ!AF203&lt;シフト設定マスタ!$E$13,$AH203="キッチン"),"B",IF(AND(希望開始時刻マスタ!AF203&gt;=シフト設定マスタ!$D$14,希望開始時刻マスタ!AF203&lt;シフト設定マスタ!$E$14,$AH203="ホール"),"C",IF(AND(希望開始時刻マスタ!AF203&gt;=シフト設定マスタ!$D$15,希望開始時刻マスタ!AF203&lt;シフト設定マスタ!$E$15,$AH203="ホール"),"D",IF(希望開始時刻マスタ!AF203="休み","休み","")))))</f>
        <v/>
      </c>
      <c r="AG203" s="142" t="str">
        <f>IF(AND(希望開始時刻マスタ!AG203&gt;=シフト設定マスタ!$D$12,希望開始時刻マスタ!AG203&lt;シフト設定マスタ!$E$12,$AH203="キッチン"),"A",IF(AND(希望開始時刻マスタ!AG203&gt;=シフト設定マスタ!$D$13,希望開始時刻マスタ!AG203&lt;シフト設定マスタ!$E$13,$AH203="キッチン"),"B",IF(AND(希望開始時刻マスタ!AG203&gt;=シフト設定マスタ!$D$14,希望開始時刻マスタ!AG203&lt;シフト設定マスタ!$E$14,$AH203="ホール"),"C",IF(AND(希望開始時刻マスタ!AG203&gt;=シフト設定マスタ!$D$15,希望開始時刻マスタ!AG203&lt;シフト設定マスタ!$E$15,$AH203="ホール"),"D",IF(希望開始時刻マスタ!AG203="休み","休み","")))))</f>
        <v/>
      </c>
      <c r="AH203" s="143" t="str">
        <f>スタッフマスタ!L11</f>
        <v>ホール</v>
      </c>
    </row>
    <row r="204" spans="2:34" x14ac:dyDescent="0.4">
      <c r="B204" s="17" t="s">
        <v>59</v>
      </c>
      <c r="C204" s="142" t="str">
        <f>IF(AND(希望開始時刻マスタ!C204&gt;=シフト設定マスタ!$D$12,希望開始時刻マスタ!C204&lt;シフト設定マスタ!$E$12,$AH204="キッチン"),"A",IF(AND(希望開始時刻マスタ!C204&gt;=シフト設定マスタ!$D$13,希望開始時刻マスタ!C204&lt;シフト設定マスタ!$E$13,$AH204="キッチン"),"B",IF(AND(希望開始時刻マスタ!C204&gt;=シフト設定マスタ!$D$14,希望開始時刻マスタ!C204&lt;シフト設定マスタ!$E$14,$AH204="ホール"),"C",IF(AND(希望開始時刻マスタ!C204&gt;=シフト設定マスタ!$D$15,希望開始時刻マスタ!C204&lt;シフト設定マスタ!$E$15,$AH204="ホール"),"D",IF(希望開始時刻マスタ!C204="休み","休み","")))))</f>
        <v/>
      </c>
      <c r="D204" s="142" t="str">
        <f>IF(AND(希望開始時刻マスタ!D204&gt;=シフト設定マスタ!$D$12,希望開始時刻マスタ!D204&lt;シフト設定マスタ!$E$12,$AH204="キッチン"),"A",IF(AND(希望開始時刻マスタ!D204&gt;=シフト設定マスタ!$D$13,希望開始時刻マスタ!D204&lt;シフト設定マスタ!$E$13,$AH204="キッチン"),"B",IF(AND(希望開始時刻マスタ!D204&gt;=シフト設定マスタ!$D$14,希望開始時刻マスタ!D204&lt;シフト設定マスタ!$E$14,$AH204="ホール"),"C",IF(AND(希望開始時刻マスタ!D204&gt;=シフト設定マスタ!$D$15,希望開始時刻マスタ!D204&lt;シフト設定マスタ!$E$15,$AH204="ホール"),"D",IF(希望開始時刻マスタ!D204="休み","休み","")))))</f>
        <v/>
      </c>
      <c r="E204" s="142" t="str">
        <f>IF(AND(希望開始時刻マスタ!E204&gt;=シフト設定マスタ!$D$12,希望開始時刻マスタ!E204&lt;シフト設定マスタ!$E$12,$AH204="キッチン"),"A",IF(AND(希望開始時刻マスタ!E204&gt;=シフト設定マスタ!$D$13,希望開始時刻マスタ!E204&lt;シフト設定マスタ!$E$13,$AH204="キッチン"),"B",IF(AND(希望開始時刻マスタ!E204&gt;=シフト設定マスタ!$D$14,希望開始時刻マスタ!E204&lt;シフト設定マスタ!$E$14,$AH204="ホール"),"C",IF(AND(希望開始時刻マスタ!E204&gt;=シフト設定マスタ!$D$15,希望開始時刻マスタ!E204&lt;シフト設定マスタ!$E$15,$AH204="ホール"),"D",IF(希望開始時刻マスタ!E204="休み","休み","")))))</f>
        <v/>
      </c>
      <c r="F204" s="142" t="str">
        <f>IF(AND(希望開始時刻マスタ!F204&gt;=シフト設定マスタ!$D$12,希望開始時刻マスタ!F204&lt;シフト設定マスタ!$E$12,$AH204="キッチン"),"A",IF(AND(希望開始時刻マスタ!F204&gt;=シフト設定マスタ!$D$13,希望開始時刻マスタ!F204&lt;シフト設定マスタ!$E$13,$AH204="キッチン"),"B",IF(AND(希望開始時刻マスタ!F204&gt;=シフト設定マスタ!$D$14,希望開始時刻マスタ!F204&lt;シフト設定マスタ!$E$14,$AH204="ホール"),"C",IF(AND(希望開始時刻マスタ!F204&gt;=シフト設定マスタ!$D$15,希望開始時刻マスタ!F204&lt;シフト設定マスタ!$E$15,$AH204="ホール"),"D",IF(希望開始時刻マスタ!F204="休み","休み","")))))</f>
        <v/>
      </c>
      <c r="G204" s="142" t="str">
        <f>IF(AND(希望開始時刻マスタ!G204&gt;=シフト設定マスタ!$D$12,希望開始時刻マスタ!G204&lt;シフト設定マスタ!$E$12,$AH204="キッチン"),"A",IF(AND(希望開始時刻マスタ!G204&gt;=シフト設定マスタ!$D$13,希望開始時刻マスタ!G204&lt;シフト設定マスタ!$E$13,$AH204="キッチン"),"B",IF(AND(希望開始時刻マスタ!G204&gt;=シフト設定マスタ!$D$14,希望開始時刻マスタ!G204&lt;シフト設定マスタ!$E$14,$AH204="ホール"),"C",IF(AND(希望開始時刻マスタ!G204&gt;=シフト設定マスタ!$D$15,希望開始時刻マスタ!G204&lt;シフト設定マスタ!$E$15,$AH204="ホール"),"D",IF(希望開始時刻マスタ!G204="休み","休み","")))))</f>
        <v/>
      </c>
      <c r="H204" s="142" t="str">
        <f>IF(AND(希望開始時刻マスタ!H204&gt;=シフト設定マスタ!$D$12,希望開始時刻マスタ!H204&lt;シフト設定マスタ!$E$12,$AH204="キッチン"),"A",IF(AND(希望開始時刻マスタ!H204&gt;=シフト設定マスタ!$D$13,希望開始時刻マスタ!H204&lt;シフト設定マスタ!$E$13,$AH204="キッチン"),"B",IF(AND(希望開始時刻マスタ!H204&gt;=シフト設定マスタ!$D$14,希望開始時刻マスタ!H204&lt;シフト設定マスタ!$E$14,$AH204="ホール"),"C",IF(AND(希望開始時刻マスタ!H204&gt;=シフト設定マスタ!$D$15,希望開始時刻マスタ!H204&lt;シフト設定マスタ!$E$15,$AH204="ホール"),"D",IF(希望開始時刻マスタ!H204="休み","休み","")))))</f>
        <v/>
      </c>
      <c r="I204" s="142" t="str">
        <f>IF(AND(希望開始時刻マスタ!I204&gt;=シフト設定マスタ!$D$12,希望開始時刻マスタ!I204&lt;シフト設定マスタ!$E$12,$AH204="キッチン"),"A",IF(AND(希望開始時刻マスタ!I204&gt;=シフト設定マスタ!$D$13,希望開始時刻マスタ!I204&lt;シフト設定マスタ!$E$13,$AH204="キッチン"),"B",IF(AND(希望開始時刻マスタ!I204&gt;=シフト設定マスタ!$D$14,希望開始時刻マスタ!I204&lt;シフト設定マスタ!$E$14,$AH204="ホール"),"C",IF(AND(希望開始時刻マスタ!I204&gt;=シフト設定マスタ!$D$15,希望開始時刻マスタ!I204&lt;シフト設定マスタ!$E$15,$AH204="ホール"),"D",IF(希望開始時刻マスタ!I204="休み","休み","")))))</f>
        <v/>
      </c>
      <c r="J204" s="142" t="str">
        <f>IF(AND(希望開始時刻マスタ!J204&gt;=シフト設定マスタ!$D$12,希望開始時刻マスタ!J204&lt;シフト設定マスタ!$E$12,$AH204="キッチン"),"A",IF(AND(希望開始時刻マスタ!J204&gt;=シフト設定マスタ!$D$13,希望開始時刻マスタ!J204&lt;シフト設定マスタ!$E$13,$AH204="キッチン"),"B",IF(AND(希望開始時刻マスタ!J204&gt;=シフト設定マスタ!$D$14,希望開始時刻マスタ!J204&lt;シフト設定マスタ!$E$14,$AH204="ホール"),"C",IF(AND(希望開始時刻マスタ!J204&gt;=シフト設定マスタ!$D$15,希望開始時刻マスタ!J204&lt;シフト設定マスタ!$E$15,$AH204="ホール"),"D",IF(希望開始時刻マスタ!J204="休み","休み","")))))</f>
        <v/>
      </c>
      <c r="K204" s="142" t="str">
        <f>IF(AND(希望開始時刻マスタ!K204&gt;=シフト設定マスタ!$D$12,希望開始時刻マスタ!K204&lt;シフト設定マスタ!$E$12,$AH204="キッチン"),"A",IF(AND(希望開始時刻マスタ!K204&gt;=シフト設定マスタ!$D$13,希望開始時刻マスタ!K204&lt;シフト設定マスタ!$E$13,$AH204="キッチン"),"B",IF(AND(希望開始時刻マスタ!K204&gt;=シフト設定マスタ!$D$14,希望開始時刻マスタ!K204&lt;シフト設定マスタ!$E$14,$AH204="ホール"),"C",IF(AND(希望開始時刻マスタ!K204&gt;=シフト設定マスタ!$D$15,希望開始時刻マスタ!K204&lt;シフト設定マスタ!$E$15,$AH204="ホール"),"D",IF(希望開始時刻マスタ!K204="休み","休み","")))))</f>
        <v/>
      </c>
      <c r="L204" s="142" t="str">
        <f>IF(AND(希望開始時刻マスタ!L204&gt;=シフト設定マスタ!$D$12,希望開始時刻マスタ!L204&lt;シフト設定マスタ!$E$12,$AH204="キッチン"),"A",IF(AND(希望開始時刻マスタ!L204&gt;=シフト設定マスタ!$D$13,希望開始時刻マスタ!L204&lt;シフト設定マスタ!$E$13,$AH204="キッチン"),"B",IF(AND(希望開始時刻マスタ!L204&gt;=シフト設定マスタ!$D$14,希望開始時刻マスタ!L204&lt;シフト設定マスタ!$E$14,$AH204="ホール"),"C",IF(AND(希望開始時刻マスタ!L204&gt;=シフト設定マスタ!$D$15,希望開始時刻マスタ!L204&lt;シフト設定マスタ!$E$15,$AH204="ホール"),"D",IF(希望開始時刻マスタ!L204="休み","休み","")))))</f>
        <v/>
      </c>
      <c r="M204" s="142" t="str">
        <f>IF(AND(希望開始時刻マスタ!M204&gt;=シフト設定マスタ!$D$12,希望開始時刻マスタ!M204&lt;シフト設定マスタ!$E$12,$AH204="キッチン"),"A",IF(AND(希望開始時刻マスタ!M204&gt;=シフト設定マスタ!$D$13,希望開始時刻マスタ!M204&lt;シフト設定マスタ!$E$13,$AH204="キッチン"),"B",IF(AND(希望開始時刻マスタ!M204&gt;=シフト設定マスタ!$D$14,希望開始時刻マスタ!M204&lt;シフト設定マスタ!$E$14,$AH204="ホール"),"C",IF(AND(希望開始時刻マスタ!M204&gt;=シフト設定マスタ!$D$15,希望開始時刻マスタ!M204&lt;シフト設定マスタ!$E$15,$AH204="ホール"),"D",IF(希望開始時刻マスタ!M204="休み","休み","")))))</f>
        <v/>
      </c>
      <c r="N204" s="142" t="str">
        <f>IF(AND(希望開始時刻マスタ!N204&gt;=シフト設定マスタ!$D$12,希望開始時刻マスタ!N204&lt;シフト設定マスタ!$E$12,$AH204="キッチン"),"A",IF(AND(希望開始時刻マスタ!N204&gt;=シフト設定マスタ!$D$13,希望開始時刻マスタ!N204&lt;シフト設定マスタ!$E$13,$AH204="キッチン"),"B",IF(AND(希望開始時刻マスタ!N204&gt;=シフト設定マスタ!$D$14,希望開始時刻マスタ!N204&lt;シフト設定マスタ!$E$14,$AH204="ホール"),"C",IF(AND(希望開始時刻マスタ!N204&gt;=シフト設定マスタ!$D$15,希望開始時刻マスタ!N204&lt;シフト設定マスタ!$E$15,$AH204="ホール"),"D",IF(希望開始時刻マスタ!N204="休み","休み","")))))</f>
        <v/>
      </c>
      <c r="O204" s="142" t="str">
        <f>IF(AND(希望開始時刻マスタ!O204&gt;=シフト設定マスタ!$D$12,希望開始時刻マスタ!O204&lt;シフト設定マスタ!$E$12,$AH204="キッチン"),"A",IF(AND(希望開始時刻マスタ!O204&gt;=シフト設定マスタ!$D$13,希望開始時刻マスタ!O204&lt;シフト設定マスタ!$E$13,$AH204="キッチン"),"B",IF(AND(希望開始時刻マスタ!O204&gt;=シフト設定マスタ!$D$14,希望開始時刻マスタ!O204&lt;シフト設定マスタ!$E$14,$AH204="ホール"),"C",IF(AND(希望開始時刻マスタ!O204&gt;=シフト設定マスタ!$D$15,希望開始時刻マスタ!O204&lt;シフト設定マスタ!$E$15,$AH204="ホール"),"D",IF(希望開始時刻マスタ!O204="休み","休み","")))))</f>
        <v/>
      </c>
      <c r="P204" s="142" t="str">
        <f>IF(AND(希望開始時刻マスタ!P204&gt;=シフト設定マスタ!$D$12,希望開始時刻マスタ!P204&lt;シフト設定マスタ!$E$12,$AH204="キッチン"),"A",IF(AND(希望開始時刻マスタ!P204&gt;=シフト設定マスタ!$D$13,希望開始時刻マスタ!P204&lt;シフト設定マスタ!$E$13,$AH204="キッチン"),"B",IF(AND(希望開始時刻マスタ!P204&gt;=シフト設定マスタ!$D$14,希望開始時刻マスタ!P204&lt;シフト設定マスタ!$E$14,$AH204="ホール"),"C",IF(AND(希望開始時刻マスタ!P204&gt;=シフト設定マスタ!$D$15,希望開始時刻マスタ!P204&lt;シフト設定マスタ!$E$15,$AH204="ホール"),"D",IF(希望開始時刻マスタ!P204="休み","休み","")))))</f>
        <v/>
      </c>
      <c r="Q204" s="142" t="str">
        <f>IF(AND(希望開始時刻マスタ!Q204&gt;=シフト設定マスタ!$D$12,希望開始時刻マスタ!Q204&lt;シフト設定マスタ!$E$12,$AH204="キッチン"),"A",IF(AND(希望開始時刻マスタ!Q204&gt;=シフト設定マスタ!$D$13,希望開始時刻マスタ!Q204&lt;シフト設定マスタ!$E$13,$AH204="キッチン"),"B",IF(AND(希望開始時刻マスタ!Q204&gt;=シフト設定マスタ!$D$14,希望開始時刻マスタ!Q204&lt;シフト設定マスタ!$E$14,$AH204="ホール"),"C",IF(AND(希望開始時刻マスタ!Q204&gt;=シフト設定マスタ!$D$15,希望開始時刻マスタ!Q204&lt;シフト設定マスタ!$E$15,$AH204="ホール"),"D",IF(希望開始時刻マスタ!Q204="休み","休み","")))))</f>
        <v/>
      </c>
      <c r="R204" s="142" t="str">
        <f>IF(AND(希望開始時刻マスタ!R204&gt;=シフト設定マスタ!$D$12,希望開始時刻マスタ!R204&lt;シフト設定マスタ!$E$12,$AH204="キッチン"),"A",IF(AND(希望開始時刻マスタ!R204&gt;=シフト設定マスタ!$D$13,希望開始時刻マスタ!R204&lt;シフト設定マスタ!$E$13,$AH204="キッチン"),"B",IF(AND(希望開始時刻マスタ!R204&gt;=シフト設定マスタ!$D$14,希望開始時刻マスタ!R204&lt;シフト設定マスタ!$E$14,$AH204="ホール"),"C",IF(AND(希望開始時刻マスタ!R204&gt;=シフト設定マスタ!$D$15,希望開始時刻マスタ!R204&lt;シフト設定マスタ!$E$15,$AH204="ホール"),"D",IF(希望開始時刻マスタ!R204="休み","休み","")))))</f>
        <v/>
      </c>
      <c r="S204" s="142" t="str">
        <f>IF(AND(希望開始時刻マスタ!S204&gt;=シフト設定マスタ!$D$12,希望開始時刻マスタ!S204&lt;シフト設定マスタ!$E$12,$AH204="キッチン"),"A",IF(AND(希望開始時刻マスタ!S204&gt;=シフト設定マスタ!$D$13,希望開始時刻マスタ!S204&lt;シフト設定マスタ!$E$13,$AH204="キッチン"),"B",IF(AND(希望開始時刻マスタ!S204&gt;=シフト設定マスタ!$D$14,希望開始時刻マスタ!S204&lt;シフト設定マスタ!$E$14,$AH204="ホール"),"C",IF(AND(希望開始時刻マスタ!S204&gt;=シフト設定マスタ!$D$15,希望開始時刻マスタ!S204&lt;シフト設定マスタ!$E$15,$AH204="ホール"),"D",IF(希望開始時刻マスタ!S204="休み","休み","")))))</f>
        <v/>
      </c>
      <c r="T204" s="142" t="str">
        <f>IF(AND(希望開始時刻マスタ!T204&gt;=シフト設定マスタ!$D$12,希望開始時刻マスタ!T204&lt;シフト設定マスタ!$E$12,$AH204="キッチン"),"A",IF(AND(希望開始時刻マスタ!T204&gt;=シフト設定マスタ!$D$13,希望開始時刻マスタ!T204&lt;シフト設定マスタ!$E$13,$AH204="キッチン"),"B",IF(AND(希望開始時刻マスタ!T204&gt;=シフト設定マスタ!$D$14,希望開始時刻マスタ!T204&lt;シフト設定マスタ!$E$14,$AH204="ホール"),"C",IF(AND(希望開始時刻マスタ!T204&gt;=シフト設定マスタ!$D$15,希望開始時刻マスタ!T204&lt;シフト設定マスタ!$E$15,$AH204="ホール"),"D",IF(希望開始時刻マスタ!T204="休み","休み","")))))</f>
        <v/>
      </c>
      <c r="U204" s="142" t="str">
        <f>IF(AND(希望開始時刻マスタ!U204&gt;=シフト設定マスタ!$D$12,希望開始時刻マスタ!U204&lt;シフト設定マスタ!$E$12,$AH204="キッチン"),"A",IF(AND(希望開始時刻マスタ!U204&gt;=シフト設定マスタ!$D$13,希望開始時刻マスタ!U204&lt;シフト設定マスタ!$E$13,$AH204="キッチン"),"B",IF(AND(希望開始時刻マスタ!U204&gt;=シフト設定マスタ!$D$14,希望開始時刻マスタ!U204&lt;シフト設定マスタ!$E$14,$AH204="ホール"),"C",IF(AND(希望開始時刻マスタ!U204&gt;=シフト設定マスタ!$D$15,希望開始時刻マスタ!U204&lt;シフト設定マスタ!$E$15,$AH204="ホール"),"D",IF(希望開始時刻マスタ!U204="休み","休み","")))))</f>
        <v/>
      </c>
      <c r="V204" s="142" t="str">
        <f>IF(AND(希望開始時刻マスタ!V204&gt;=シフト設定マスタ!$D$12,希望開始時刻マスタ!V204&lt;シフト設定マスタ!$E$12,$AH204="キッチン"),"A",IF(AND(希望開始時刻マスタ!V204&gt;=シフト設定マスタ!$D$13,希望開始時刻マスタ!V204&lt;シフト設定マスタ!$E$13,$AH204="キッチン"),"B",IF(AND(希望開始時刻マスタ!V204&gt;=シフト設定マスタ!$D$14,希望開始時刻マスタ!V204&lt;シフト設定マスタ!$E$14,$AH204="ホール"),"C",IF(AND(希望開始時刻マスタ!V204&gt;=シフト設定マスタ!$D$15,希望開始時刻マスタ!V204&lt;シフト設定マスタ!$E$15,$AH204="ホール"),"D",IF(希望開始時刻マスタ!V204="休み","休み","")))))</f>
        <v/>
      </c>
      <c r="W204" s="142" t="str">
        <f>IF(AND(希望開始時刻マスタ!W204&gt;=シフト設定マスタ!$D$12,希望開始時刻マスタ!W204&lt;シフト設定マスタ!$E$12,$AH204="キッチン"),"A",IF(AND(希望開始時刻マスタ!W204&gt;=シフト設定マスタ!$D$13,希望開始時刻マスタ!W204&lt;シフト設定マスタ!$E$13,$AH204="キッチン"),"B",IF(AND(希望開始時刻マスタ!W204&gt;=シフト設定マスタ!$D$14,希望開始時刻マスタ!W204&lt;シフト設定マスタ!$E$14,$AH204="ホール"),"C",IF(AND(希望開始時刻マスタ!W204&gt;=シフト設定マスタ!$D$15,希望開始時刻マスタ!W204&lt;シフト設定マスタ!$E$15,$AH204="ホール"),"D",IF(希望開始時刻マスタ!W204="休み","休み","")))))</f>
        <v/>
      </c>
      <c r="X204" s="142" t="str">
        <f>IF(AND(希望開始時刻マスタ!X204&gt;=シフト設定マスタ!$D$12,希望開始時刻マスタ!X204&lt;シフト設定マスタ!$E$12,$AH204="キッチン"),"A",IF(AND(希望開始時刻マスタ!X204&gt;=シフト設定マスタ!$D$13,希望開始時刻マスタ!X204&lt;シフト設定マスタ!$E$13,$AH204="キッチン"),"B",IF(AND(希望開始時刻マスタ!X204&gt;=シフト設定マスタ!$D$14,希望開始時刻マスタ!X204&lt;シフト設定マスタ!$E$14,$AH204="ホール"),"C",IF(AND(希望開始時刻マスタ!X204&gt;=シフト設定マスタ!$D$15,希望開始時刻マスタ!X204&lt;シフト設定マスタ!$E$15,$AH204="ホール"),"D",IF(希望開始時刻マスタ!X204="休み","休み","")))))</f>
        <v/>
      </c>
      <c r="Y204" s="142" t="str">
        <f>IF(AND(希望開始時刻マスタ!Y204&gt;=シフト設定マスタ!$D$12,希望開始時刻マスタ!Y204&lt;シフト設定マスタ!$E$12,$AH204="キッチン"),"A",IF(AND(希望開始時刻マスタ!Y204&gt;=シフト設定マスタ!$D$13,希望開始時刻マスタ!Y204&lt;シフト設定マスタ!$E$13,$AH204="キッチン"),"B",IF(AND(希望開始時刻マスタ!Y204&gt;=シフト設定マスタ!$D$14,希望開始時刻マスタ!Y204&lt;シフト設定マスタ!$E$14,$AH204="ホール"),"C",IF(AND(希望開始時刻マスタ!Y204&gt;=シフト設定マスタ!$D$15,希望開始時刻マスタ!Y204&lt;シフト設定マスタ!$E$15,$AH204="ホール"),"D",IF(希望開始時刻マスタ!Y204="休み","休み","")))))</f>
        <v/>
      </c>
      <c r="Z204" s="142" t="str">
        <f>IF(AND(希望開始時刻マスタ!Z204&gt;=シフト設定マスタ!$D$12,希望開始時刻マスタ!Z204&lt;シフト設定マスタ!$E$12,$AH204="キッチン"),"A",IF(AND(希望開始時刻マスタ!Z204&gt;=シフト設定マスタ!$D$13,希望開始時刻マスタ!Z204&lt;シフト設定マスタ!$E$13,$AH204="キッチン"),"B",IF(AND(希望開始時刻マスタ!Z204&gt;=シフト設定マスタ!$D$14,希望開始時刻マスタ!Z204&lt;シフト設定マスタ!$E$14,$AH204="ホール"),"C",IF(AND(希望開始時刻マスタ!Z204&gt;=シフト設定マスタ!$D$15,希望開始時刻マスタ!Z204&lt;シフト設定マスタ!$E$15,$AH204="ホール"),"D",IF(希望開始時刻マスタ!Z204="休み","休み","")))))</f>
        <v/>
      </c>
      <c r="AA204" s="142" t="str">
        <f>IF(AND(希望開始時刻マスタ!AA204&gt;=シフト設定マスタ!$D$12,希望開始時刻マスタ!AA204&lt;シフト設定マスタ!$E$12,$AH204="キッチン"),"A",IF(AND(希望開始時刻マスタ!AA204&gt;=シフト設定マスタ!$D$13,希望開始時刻マスタ!AA204&lt;シフト設定マスタ!$E$13,$AH204="キッチン"),"B",IF(AND(希望開始時刻マスタ!AA204&gt;=シフト設定マスタ!$D$14,希望開始時刻マスタ!AA204&lt;シフト設定マスタ!$E$14,$AH204="ホール"),"C",IF(AND(希望開始時刻マスタ!AA204&gt;=シフト設定マスタ!$D$15,希望開始時刻マスタ!AA204&lt;シフト設定マスタ!$E$15,$AH204="ホール"),"D",IF(希望開始時刻マスタ!AA204="休み","休み","")))))</f>
        <v/>
      </c>
      <c r="AB204" s="142" t="str">
        <f>IF(AND(希望開始時刻マスタ!AB204&gt;=シフト設定マスタ!$D$12,希望開始時刻マスタ!AB204&lt;シフト設定マスタ!$E$12,$AH204="キッチン"),"A",IF(AND(希望開始時刻マスタ!AB204&gt;=シフト設定マスタ!$D$13,希望開始時刻マスタ!AB204&lt;シフト設定マスタ!$E$13,$AH204="キッチン"),"B",IF(AND(希望開始時刻マスタ!AB204&gt;=シフト設定マスタ!$D$14,希望開始時刻マスタ!AB204&lt;シフト設定マスタ!$E$14,$AH204="ホール"),"C",IF(AND(希望開始時刻マスタ!AB204&gt;=シフト設定マスタ!$D$15,希望開始時刻マスタ!AB204&lt;シフト設定マスタ!$E$15,$AH204="ホール"),"D",IF(希望開始時刻マスタ!AB204="休み","休み","")))))</f>
        <v/>
      </c>
      <c r="AC204" s="142" t="str">
        <f>IF(AND(希望開始時刻マスタ!AC204&gt;=シフト設定マスタ!$D$12,希望開始時刻マスタ!AC204&lt;シフト設定マスタ!$E$12,$AH204="キッチン"),"A",IF(AND(希望開始時刻マスタ!AC204&gt;=シフト設定マスタ!$D$13,希望開始時刻マスタ!AC204&lt;シフト設定マスタ!$E$13,$AH204="キッチン"),"B",IF(AND(希望開始時刻マスタ!AC204&gt;=シフト設定マスタ!$D$14,希望開始時刻マスタ!AC204&lt;シフト設定マスタ!$E$14,$AH204="ホール"),"C",IF(AND(希望開始時刻マスタ!AC204&gt;=シフト設定マスタ!$D$15,希望開始時刻マスタ!AC204&lt;シフト設定マスタ!$E$15,$AH204="ホール"),"D",IF(希望開始時刻マスタ!AC204="休み","休み","")))))</f>
        <v/>
      </c>
      <c r="AD204" s="142" t="str">
        <f>IF(AND(希望開始時刻マスタ!AD204&gt;=シフト設定マスタ!$D$12,希望開始時刻マスタ!AD204&lt;シフト設定マスタ!$E$12,$AH204="キッチン"),"A",IF(AND(希望開始時刻マスタ!AD204&gt;=シフト設定マスタ!$D$13,希望開始時刻マスタ!AD204&lt;シフト設定マスタ!$E$13,$AH204="キッチン"),"B",IF(AND(希望開始時刻マスタ!AD204&gt;=シフト設定マスタ!$D$14,希望開始時刻マスタ!AD204&lt;シフト設定マスタ!$E$14,$AH204="ホール"),"C",IF(AND(希望開始時刻マスタ!AD204&gt;=シフト設定マスタ!$D$15,希望開始時刻マスタ!AD204&lt;シフト設定マスタ!$E$15,$AH204="ホール"),"D",IF(希望開始時刻マスタ!AD204="休み","休み","")))))</f>
        <v/>
      </c>
      <c r="AE204" s="142" t="str">
        <f>IF(AND(希望開始時刻マスタ!AE204&gt;=シフト設定マスタ!$D$12,希望開始時刻マスタ!AE204&lt;シフト設定マスタ!$E$12,$AH204="キッチン"),"A",IF(AND(希望開始時刻マスタ!AE204&gt;=シフト設定マスタ!$D$13,希望開始時刻マスタ!AE204&lt;シフト設定マスタ!$E$13,$AH204="キッチン"),"B",IF(AND(希望開始時刻マスタ!AE204&gt;=シフト設定マスタ!$D$14,希望開始時刻マスタ!AE204&lt;シフト設定マスタ!$E$14,$AH204="ホール"),"C",IF(AND(希望開始時刻マスタ!AE204&gt;=シフト設定マスタ!$D$15,希望開始時刻マスタ!AE204&lt;シフト設定マスタ!$E$15,$AH204="ホール"),"D",IF(希望開始時刻マスタ!AE204="休み","休み","")))))</f>
        <v/>
      </c>
      <c r="AF204" s="142" t="str">
        <f>IF(AND(希望開始時刻マスタ!AF204&gt;=シフト設定マスタ!$D$12,希望開始時刻マスタ!AF204&lt;シフト設定マスタ!$E$12,$AH204="キッチン"),"A",IF(AND(希望開始時刻マスタ!AF204&gt;=シフト設定マスタ!$D$13,希望開始時刻マスタ!AF204&lt;シフト設定マスタ!$E$13,$AH204="キッチン"),"B",IF(AND(希望開始時刻マスタ!AF204&gt;=シフト設定マスタ!$D$14,希望開始時刻マスタ!AF204&lt;シフト設定マスタ!$E$14,$AH204="ホール"),"C",IF(AND(希望開始時刻マスタ!AF204&gt;=シフト設定マスタ!$D$15,希望開始時刻マスタ!AF204&lt;シフト設定マスタ!$E$15,$AH204="ホール"),"D",IF(希望開始時刻マスタ!AF204="休み","休み","")))))</f>
        <v/>
      </c>
      <c r="AG204" s="142" t="str">
        <f>IF(AND(希望開始時刻マスタ!AG204&gt;=シフト設定マスタ!$D$12,希望開始時刻マスタ!AG204&lt;シフト設定マスタ!$E$12,$AH204="キッチン"),"A",IF(AND(希望開始時刻マスタ!AG204&gt;=シフト設定マスタ!$D$13,希望開始時刻マスタ!AG204&lt;シフト設定マスタ!$E$13,$AH204="キッチン"),"B",IF(AND(希望開始時刻マスタ!AG204&gt;=シフト設定マスタ!$D$14,希望開始時刻マスタ!AG204&lt;シフト設定マスタ!$E$14,$AH204="ホール"),"C",IF(AND(希望開始時刻マスタ!AG204&gt;=シフト設定マスタ!$D$15,希望開始時刻マスタ!AG204&lt;シフト設定マスタ!$E$15,$AH204="ホール"),"D",IF(希望開始時刻マスタ!AG204="休み","休み","")))))</f>
        <v/>
      </c>
      <c r="AH204" s="143" t="str">
        <f>スタッフマスタ!L12</f>
        <v>ホール</v>
      </c>
    </row>
    <row r="205" spans="2:34" x14ac:dyDescent="0.4">
      <c r="B205" s="17" t="s">
        <v>60</v>
      </c>
      <c r="C205" s="142" t="str">
        <f>IF(AND(希望開始時刻マスタ!C205&gt;=シフト設定マスタ!$D$12,希望開始時刻マスタ!C205&lt;シフト設定マスタ!$E$12,$AH205="キッチン"),"A",IF(AND(希望開始時刻マスタ!C205&gt;=シフト設定マスタ!$D$13,希望開始時刻マスタ!C205&lt;シフト設定マスタ!$E$13,$AH205="キッチン"),"B",IF(AND(希望開始時刻マスタ!C205&gt;=シフト設定マスタ!$D$14,希望開始時刻マスタ!C205&lt;シフト設定マスタ!$E$14,$AH205="ホール"),"C",IF(AND(希望開始時刻マスタ!C205&gt;=シフト設定マスタ!$D$15,希望開始時刻マスタ!C205&lt;シフト設定マスタ!$E$15,$AH205="ホール"),"D",IF(希望開始時刻マスタ!C205="休み","休み","")))))</f>
        <v/>
      </c>
      <c r="D205" s="142" t="str">
        <f>IF(AND(希望開始時刻マスタ!D205&gt;=シフト設定マスタ!$D$12,希望開始時刻マスタ!D205&lt;シフト設定マスタ!$E$12,$AH205="キッチン"),"A",IF(AND(希望開始時刻マスタ!D205&gt;=シフト設定マスタ!$D$13,希望開始時刻マスタ!D205&lt;シフト設定マスタ!$E$13,$AH205="キッチン"),"B",IF(AND(希望開始時刻マスタ!D205&gt;=シフト設定マスタ!$D$14,希望開始時刻マスタ!D205&lt;シフト設定マスタ!$E$14,$AH205="ホール"),"C",IF(AND(希望開始時刻マスタ!D205&gt;=シフト設定マスタ!$D$15,希望開始時刻マスタ!D205&lt;シフト設定マスタ!$E$15,$AH205="ホール"),"D",IF(希望開始時刻マスタ!D205="休み","休み","")))))</f>
        <v/>
      </c>
      <c r="E205" s="142" t="str">
        <f>IF(AND(希望開始時刻マスタ!E205&gt;=シフト設定マスタ!$D$12,希望開始時刻マスタ!E205&lt;シフト設定マスタ!$E$12,$AH205="キッチン"),"A",IF(AND(希望開始時刻マスタ!E205&gt;=シフト設定マスタ!$D$13,希望開始時刻マスタ!E205&lt;シフト設定マスタ!$E$13,$AH205="キッチン"),"B",IF(AND(希望開始時刻マスタ!E205&gt;=シフト設定マスタ!$D$14,希望開始時刻マスタ!E205&lt;シフト設定マスタ!$E$14,$AH205="ホール"),"C",IF(AND(希望開始時刻マスタ!E205&gt;=シフト設定マスタ!$D$15,希望開始時刻マスタ!E205&lt;シフト設定マスタ!$E$15,$AH205="ホール"),"D",IF(希望開始時刻マスタ!E205="休み","休み","")))))</f>
        <v/>
      </c>
      <c r="F205" s="142" t="str">
        <f>IF(AND(希望開始時刻マスタ!F205&gt;=シフト設定マスタ!$D$12,希望開始時刻マスタ!F205&lt;シフト設定マスタ!$E$12,$AH205="キッチン"),"A",IF(AND(希望開始時刻マスタ!F205&gt;=シフト設定マスタ!$D$13,希望開始時刻マスタ!F205&lt;シフト設定マスタ!$E$13,$AH205="キッチン"),"B",IF(AND(希望開始時刻マスタ!F205&gt;=シフト設定マスタ!$D$14,希望開始時刻マスタ!F205&lt;シフト設定マスタ!$E$14,$AH205="ホール"),"C",IF(AND(希望開始時刻マスタ!F205&gt;=シフト設定マスタ!$D$15,希望開始時刻マスタ!F205&lt;シフト設定マスタ!$E$15,$AH205="ホール"),"D",IF(希望開始時刻マスタ!F205="休み","休み","")))))</f>
        <v/>
      </c>
      <c r="G205" s="142" t="str">
        <f>IF(AND(希望開始時刻マスタ!G205&gt;=シフト設定マスタ!$D$12,希望開始時刻マスタ!G205&lt;シフト設定マスタ!$E$12,$AH205="キッチン"),"A",IF(AND(希望開始時刻マスタ!G205&gt;=シフト設定マスタ!$D$13,希望開始時刻マスタ!G205&lt;シフト設定マスタ!$E$13,$AH205="キッチン"),"B",IF(AND(希望開始時刻マスタ!G205&gt;=シフト設定マスタ!$D$14,希望開始時刻マスタ!G205&lt;シフト設定マスタ!$E$14,$AH205="ホール"),"C",IF(AND(希望開始時刻マスタ!G205&gt;=シフト設定マスタ!$D$15,希望開始時刻マスタ!G205&lt;シフト設定マスタ!$E$15,$AH205="ホール"),"D",IF(希望開始時刻マスタ!G205="休み","休み","")))))</f>
        <v/>
      </c>
      <c r="H205" s="142" t="str">
        <f>IF(AND(希望開始時刻マスタ!H205&gt;=シフト設定マスタ!$D$12,希望開始時刻マスタ!H205&lt;シフト設定マスタ!$E$12,$AH205="キッチン"),"A",IF(AND(希望開始時刻マスタ!H205&gt;=シフト設定マスタ!$D$13,希望開始時刻マスタ!H205&lt;シフト設定マスタ!$E$13,$AH205="キッチン"),"B",IF(AND(希望開始時刻マスタ!H205&gt;=シフト設定マスタ!$D$14,希望開始時刻マスタ!H205&lt;シフト設定マスタ!$E$14,$AH205="ホール"),"C",IF(AND(希望開始時刻マスタ!H205&gt;=シフト設定マスタ!$D$15,希望開始時刻マスタ!H205&lt;シフト設定マスタ!$E$15,$AH205="ホール"),"D",IF(希望開始時刻マスタ!H205="休み","休み","")))))</f>
        <v/>
      </c>
      <c r="I205" s="142" t="str">
        <f>IF(AND(希望開始時刻マスタ!I205&gt;=シフト設定マスタ!$D$12,希望開始時刻マスタ!I205&lt;シフト設定マスタ!$E$12,$AH205="キッチン"),"A",IF(AND(希望開始時刻マスタ!I205&gt;=シフト設定マスタ!$D$13,希望開始時刻マスタ!I205&lt;シフト設定マスタ!$E$13,$AH205="キッチン"),"B",IF(AND(希望開始時刻マスタ!I205&gt;=シフト設定マスタ!$D$14,希望開始時刻マスタ!I205&lt;シフト設定マスタ!$E$14,$AH205="ホール"),"C",IF(AND(希望開始時刻マスタ!I205&gt;=シフト設定マスタ!$D$15,希望開始時刻マスタ!I205&lt;シフト設定マスタ!$E$15,$AH205="ホール"),"D",IF(希望開始時刻マスタ!I205="休み","休み","")))))</f>
        <v/>
      </c>
      <c r="J205" s="142" t="str">
        <f>IF(AND(希望開始時刻マスタ!J205&gt;=シフト設定マスタ!$D$12,希望開始時刻マスタ!J205&lt;シフト設定マスタ!$E$12,$AH205="キッチン"),"A",IF(AND(希望開始時刻マスタ!J205&gt;=シフト設定マスタ!$D$13,希望開始時刻マスタ!J205&lt;シフト設定マスタ!$E$13,$AH205="キッチン"),"B",IF(AND(希望開始時刻マスタ!J205&gt;=シフト設定マスタ!$D$14,希望開始時刻マスタ!J205&lt;シフト設定マスタ!$E$14,$AH205="ホール"),"C",IF(AND(希望開始時刻マスタ!J205&gt;=シフト設定マスタ!$D$15,希望開始時刻マスタ!J205&lt;シフト設定マスタ!$E$15,$AH205="ホール"),"D",IF(希望開始時刻マスタ!J205="休み","休み","")))))</f>
        <v/>
      </c>
      <c r="K205" s="142" t="str">
        <f>IF(AND(希望開始時刻マスタ!K205&gt;=シフト設定マスタ!$D$12,希望開始時刻マスタ!K205&lt;シフト設定マスタ!$E$12,$AH205="キッチン"),"A",IF(AND(希望開始時刻マスタ!K205&gt;=シフト設定マスタ!$D$13,希望開始時刻マスタ!K205&lt;シフト設定マスタ!$E$13,$AH205="キッチン"),"B",IF(AND(希望開始時刻マスタ!K205&gt;=シフト設定マスタ!$D$14,希望開始時刻マスタ!K205&lt;シフト設定マスタ!$E$14,$AH205="ホール"),"C",IF(AND(希望開始時刻マスタ!K205&gt;=シフト設定マスタ!$D$15,希望開始時刻マスタ!K205&lt;シフト設定マスタ!$E$15,$AH205="ホール"),"D",IF(希望開始時刻マスタ!K205="休み","休み","")))))</f>
        <v/>
      </c>
      <c r="L205" s="142" t="str">
        <f>IF(AND(希望開始時刻マスタ!L205&gt;=シフト設定マスタ!$D$12,希望開始時刻マスタ!L205&lt;シフト設定マスタ!$E$12,$AH205="キッチン"),"A",IF(AND(希望開始時刻マスタ!L205&gt;=シフト設定マスタ!$D$13,希望開始時刻マスタ!L205&lt;シフト設定マスタ!$E$13,$AH205="キッチン"),"B",IF(AND(希望開始時刻マスタ!L205&gt;=シフト設定マスタ!$D$14,希望開始時刻マスタ!L205&lt;シフト設定マスタ!$E$14,$AH205="ホール"),"C",IF(AND(希望開始時刻マスタ!L205&gt;=シフト設定マスタ!$D$15,希望開始時刻マスタ!L205&lt;シフト設定マスタ!$E$15,$AH205="ホール"),"D",IF(希望開始時刻マスタ!L205="休み","休み","")))))</f>
        <v/>
      </c>
      <c r="M205" s="142" t="str">
        <f>IF(AND(希望開始時刻マスタ!M205&gt;=シフト設定マスタ!$D$12,希望開始時刻マスタ!M205&lt;シフト設定マスタ!$E$12,$AH205="キッチン"),"A",IF(AND(希望開始時刻マスタ!M205&gt;=シフト設定マスタ!$D$13,希望開始時刻マスタ!M205&lt;シフト設定マスタ!$E$13,$AH205="キッチン"),"B",IF(AND(希望開始時刻マスタ!M205&gt;=シフト設定マスタ!$D$14,希望開始時刻マスタ!M205&lt;シフト設定マスタ!$E$14,$AH205="ホール"),"C",IF(AND(希望開始時刻マスタ!M205&gt;=シフト設定マスタ!$D$15,希望開始時刻マスタ!M205&lt;シフト設定マスタ!$E$15,$AH205="ホール"),"D",IF(希望開始時刻マスタ!M205="休み","休み","")))))</f>
        <v/>
      </c>
      <c r="N205" s="142" t="str">
        <f>IF(AND(希望開始時刻マスタ!N205&gt;=シフト設定マスタ!$D$12,希望開始時刻マスタ!N205&lt;シフト設定マスタ!$E$12,$AH205="キッチン"),"A",IF(AND(希望開始時刻マスタ!N205&gt;=シフト設定マスタ!$D$13,希望開始時刻マスタ!N205&lt;シフト設定マスタ!$E$13,$AH205="キッチン"),"B",IF(AND(希望開始時刻マスタ!N205&gt;=シフト設定マスタ!$D$14,希望開始時刻マスタ!N205&lt;シフト設定マスタ!$E$14,$AH205="ホール"),"C",IF(AND(希望開始時刻マスタ!N205&gt;=シフト設定マスタ!$D$15,希望開始時刻マスタ!N205&lt;シフト設定マスタ!$E$15,$AH205="ホール"),"D",IF(希望開始時刻マスタ!N205="休み","休み","")))))</f>
        <v/>
      </c>
      <c r="O205" s="142" t="str">
        <f>IF(AND(希望開始時刻マスタ!O205&gt;=シフト設定マスタ!$D$12,希望開始時刻マスタ!O205&lt;シフト設定マスタ!$E$12,$AH205="キッチン"),"A",IF(AND(希望開始時刻マスタ!O205&gt;=シフト設定マスタ!$D$13,希望開始時刻マスタ!O205&lt;シフト設定マスタ!$E$13,$AH205="キッチン"),"B",IF(AND(希望開始時刻マスタ!O205&gt;=シフト設定マスタ!$D$14,希望開始時刻マスタ!O205&lt;シフト設定マスタ!$E$14,$AH205="ホール"),"C",IF(AND(希望開始時刻マスタ!O205&gt;=シフト設定マスタ!$D$15,希望開始時刻マスタ!O205&lt;シフト設定マスタ!$E$15,$AH205="ホール"),"D",IF(希望開始時刻マスタ!O205="休み","休み","")))))</f>
        <v/>
      </c>
      <c r="P205" s="142" t="str">
        <f>IF(AND(希望開始時刻マスタ!P205&gt;=シフト設定マスタ!$D$12,希望開始時刻マスタ!P205&lt;シフト設定マスタ!$E$12,$AH205="キッチン"),"A",IF(AND(希望開始時刻マスタ!P205&gt;=シフト設定マスタ!$D$13,希望開始時刻マスタ!P205&lt;シフト設定マスタ!$E$13,$AH205="キッチン"),"B",IF(AND(希望開始時刻マスタ!P205&gt;=シフト設定マスタ!$D$14,希望開始時刻マスタ!P205&lt;シフト設定マスタ!$E$14,$AH205="ホール"),"C",IF(AND(希望開始時刻マスタ!P205&gt;=シフト設定マスタ!$D$15,希望開始時刻マスタ!P205&lt;シフト設定マスタ!$E$15,$AH205="ホール"),"D",IF(希望開始時刻マスタ!P205="休み","休み","")))))</f>
        <v/>
      </c>
      <c r="Q205" s="142" t="str">
        <f>IF(AND(希望開始時刻マスタ!Q205&gt;=シフト設定マスタ!$D$12,希望開始時刻マスタ!Q205&lt;シフト設定マスタ!$E$12,$AH205="キッチン"),"A",IF(AND(希望開始時刻マスタ!Q205&gt;=シフト設定マスタ!$D$13,希望開始時刻マスタ!Q205&lt;シフト設定マスタ!$E$13,$AH205="キッチン"),"B",IF(AND(希望開始時刻マスタ!Q205&gt;=シフト設定マスタ!$D$14,希望開始時刻マスタ!Q205&lt;シフト設定マスタ!$E$14,$AH205="ホール"),"C",IF(AND(希望開始時刻マスタ!Q205&gt;=シフト設定マスタ!$D$15,希望開始時刻マスタ!Q205&lt;シフト設定マスタ!$E$15,$AH205="ホール"),"D",IF(希望開始時刻マスタ!Q205="休み","休み","")))))</f>
        <v/>
      </c>
      <c r="R205" s="142" t="str">
        <f>IF(AND(希望開始時刻マスタ!R205&gt;=シフト設定マスタ!$D$12,希望開始時刻マスタ!R205&lt;シフト設定マスタ!$E$12,$AH205="キッチン"),"A",IF(AND(希望開始時刻マスタ!R205&gt;=シフト設定マスタ!$D$13,希望開始時刻マスタ!R205&lt;シフト設定マスタ!$E$13,$AH205="キッチン"),"B",IF(AND(希望開始時刻マスタ!R205&gt;=シフト設定マスタ!$D$14,希望開始時刻マスタ!R205&lt;シフト設定マスタ!$E$14,$AH205="ホール"),"C",IF(AND(希望開始時刻マスタ!R205&gt;=シフト設定マスタ!$D$15,希望開始時刻マスタ!R205&lt;シフト設定マスタ!$E$15,$AH205="ホール"),"D",IF(希望開始時刻マスタ!R205="休み","休み","")))))</f>
        <v/>
      </c>
      <c r="S205" s="142" t="str">
        <f>IF(AND(希望開始時刻マスタ!S205&gt;=シフト設定マスタ!$D$12,希望開始時刻マスタ!S205&lt;シフト設定マスタ!$E$12,$AH205="キッチン"),"A",IF(AND(希望開始時刻マスタ!S205&gt;=シフト設定マスタ!$D$13,希望開始時刻マスタ!S205&lt;シフト設定マスタ!$E$13,$AH205="キッチン"),"B",IF(AND(希望開始時刻マスタ!S205&gt;=シフト設定マスタ!$D$14,希望開始時刻マスタ!S205&lt;シフト設定マスタ!$E$14,$AH205="ホール"),"C",IF(AND(希望開始時刻マスタ!S205&gt;=シフト設定マスタ!$D$15,希望開始時刻マスタ!S205&lt;シフト設定マスタ!$E$15,$AH205="ホール"),"D",IF(希望開始時刻マスタ!S205="休み","休み","")))))</f>
        <v/>
      </c>
      <c r="T205" s="142" t="str">
        <f>IF(AND(希望開始時刻マスタ!T205&gt;=シフト設定マスタ!$D$12,希望開始時刻マスタ!T205&lt;シフト設定マスタ!$E$12,$AH205="キッチン"),"A",IF(AND(希望開始時刻マスタ!T205&gt;=シフト設定マスタ!$D$13,希望開始時刻マスタ!T205&lt;シフト設定マスタ!$E$13,$AH205="キッチン"),"B",IF(AND(希望開始時刻マスタ!T205&gt;=シフト設定マスタ!$D$14,希望開始時刻マスタ!T205&lt;シフト設定マスタ!$E$14,$AH205="ホール"),"C",IF(AND(希望開始時刻マスタ!T205&gt;=シフト設定マスタ!$D$15,希望開始時刻マスタ!T205&lt;シフト設定マスタ!$E$15,$AH205="ホール"),"D",IF(希望開始時刻マスタ!T205="休み","休み","")))))</f>
        <v/>
      </c>
      <c r="U205" s="142" t="str">
        <f>IF(AND(希望開始時刻マスタ!U205&gt;=シフト設定マスタ!$D$12,希望開始時刻マスタ!U205&lt;シフト設定マスタ!$E$12,$AH205="キッチン"),"A",IF(AND(希望開始時刻マスタ!U205&gt;=シフト設定マスタ!$D$13,希望開始時刻マスタ!U205&lt;シフト設定マスタ!$E$13,$AH205="キッチン"),"B",IF(AND(希望開始時刻マスタ!U205&gt;=シフト設定マスタ!$D$14,希望開始時刻マスタ!U205&lt;シフト設定マスタ!$E$14,$AH205="ホール"),"C",IF(AND(希望開始時刻マスタ!U205&gt;=シフト設定マスタ!$D$15,希望開始時刻マスタ!U205&lt;シフト設定マスタ!$E$15,$AH205="ホール"),"D",IF(希望開始時刻マスタ!U205="休み","休み","")))))</f>
        <v/>
      </c>
      <c r="V205" s="142" t="str">
        <f>IF(AND(希望開始時刻マスタ!V205&gt;=シフト設定マスタ!$D$12,希望開始時刻マスタ!V205&lt;シフト設定マスタ!$E$12,$AH205="キッチン"),"A",IF(AND(希望開始時刻マスタ!V205&gt;=シフト設定マスタ!$D$13,希望開始時刻マスタ!V205&lt;シフト設定マスタ!$E$13,$AH205="キッチン"),"B",IF(AND(希望開始時刻マスタ!V205&gt;=シフト設定マスタ!$D$14,希望開始時刻マスタ!V205&lt;シフト設定マスタ!$E$14,$AH205="ホール"),"C",IF(AND(希望開始時刻マスタ!V205&gt;=シフト設定マスタ!$D$15,希望開始時刻マスタ!V205&lt;シフト設定マスタ!$E$15,$AH205="ホール"),"D",IF(希望開始時刻マスタ!V205="休み","休み","")))))</f>
        <v/>
      </c>
      <c r="W205" s="142" t="str">
        <f>IF(AND(希望開始時刻マスタ!W205&gt;=シフト設定マスタ!$D$12,希望開始時刻マスタ!W205&lt;シフト設定マスタ!$E$12,$AH205="キッチン"),"A",IF(AND(希望開始時刻マスタ!W205&gt;=シフト設定マスタ!$D$13,希望開始時刻マスタ!W205&lt;シフト設定マスタ!$E$13,$AH205="キッチン"),"B",IF(AND(希望開始時刻マスタ!W205&gt;=シフト設定マスタ!$D$14,希望開始時刻マスタ!W205&lt;シフト設定マスタ!$E$14,$AH205="ホール"),"C",IF(AND(希望開始時刻マスタ!W205&gt;=シフト設定マスタ!$D$15,希望開始時刻マスタ!W205&lt;シフト設定マスタ!$E$15,$AH205="ホール"),"D",IF(希望開始時刻マスタ!W205="休み","休み","")))))</f>
        <v/>
      </c>
      <c r="X205" s="142" t="str">
        <f>IF(AND(希望開始時刻マスタ!X205&gt;=シフト設定マスタ!$D$12,希望開始時刻マスタ!X205&lt;シフト設定マスタ!$E$12,$AH205="キッチン"),"A",IF(AND(希望開始時刻マスタ!X205&gt;=シフト設定マスタ!$D$13,希望開始時刻マスタ!X205&lt;シフト設定マスタ!$E$13,$AH205="キッチン"),"B",IF(AND(希望開始時刻マスタ!X205&gt;=シフト設定マスタ!$D$14,希望開始時刻マスタ!X205&lt;シフト設定マスタ!$E$14,$AH205="ホール"),"C",IF(AND(希望開始時刻マスタ!X205&gt;=シフト設定マスタ!$D$15,希望開始時刻マスタ!X205&lt;シフト設定マスタ!$E$15,$AH205="ホール"),"D",IF(希望開始時刻マスタ!X205="休み","休み","")))))</f>
        <v/>
      </c>
      <c r="Y205" s="142" t="str">
        <f>IF(AND(希望開始時刻マスタ!Y205&gt;=シフト設定マスタ!$D$12,希望開始時刻マスタ!Y205&lt;シフト設定マスタ!$E$12,$AH205="キッチン"),"A",IF(AND(希望開始時刻マスタ!Y205&gt;=シフト設定マスタ!$D$13,希望開始時刻マスタ!Y205&lt;シフト設定マスタ!$E$13,$AH205="キッチン"),"B",IF(AND(希望開始時刻マスタ!Y205&gt;=シフト設定マスタ!$D$14,希望開始時刻マスタ!Y205&lt;シフト設定マスタ!$E$14,$AH205="ホール"),"C",IF(AND(希望開始時刻マスタ!Y205&gt;=シフト設定マスタ!$D$15,希望開始時刻マスタ!Y205&lt;シフト設定マスタ!$E$15,$AH205="ホール"),"D",IF(希望開始時刻マスタ!Y205="休み","休み","")))))</f>
        <v/>
      </c>
      <c r="Z205" s="142" t="str">
        <f>IF(AND(希望開始時刻マスタ!Z205&gt;=シフト設定マスタ!$D$12,希望開始時刻マスタ!Z205&lt;シフト設定マスタ!$E$12,$AH205="キッチン"),"A",IF(AND(希望開始時刻マスタ!Z205&gt;=シフト設定マスタ!$D$13,希望開始時刻マスタ!Z205&lt;シフト設定マスタ!$E$13,$AH205="キッチン"),"B",IF(AND(希望開始時刻マスタ!Z205&gt;=シフト設定マスタ!$D$14,希望開始時刻マスタ!Z205&lt;シフト設定マスタ!$E$14,$AH205="ホール"),"C",IF(AND(希望開始時刻マスタ!Z205&gt;=シフト設定マスタ!$D$15,希望開始時刻マスタ!Z205&lt;シフト設定マスタ!$E$15,$AH205="ホール"),"D",IF(希望開始時刻マスタ!Z205="休み","休み","")))))</f>
        <v/>
      </c>
      <c r="AA205" s="142" t="str">
        <f>IF(AND(希望開始時刻マスタ!AA205&gt;=シフト設定マスタ!$D$12,希望開始時刻マスタ!AA205&lt;シフト設定マスタ!$E$12,$AH205="キッチン"),"A",IF(AND(希望開始時刻マスタ!AA205&gt;=シフト設定マスタ!$D$13,希望開始時刻マスタ!AA205&lt;シフト設定マスタ!$E$13,$AH205="キッチン"),"B",IF(AND(希望開始時刻マスタ!AA205&gt;=シフト設定マスタ!$D$14,希望開始時刻マスタ!AA205&lt;シフト設定マスタ!$E$14,$AH205="ホール"),"C",IF(AND(希望開始時刻マスタ!AA205&gt;=シフト設定マスタ!$D$15,希望開始時刻マスタ!AA205&lt;シフト設定マスタ!$E$15,$AH205="ホール"),"D",IF(希望開始時刻マスタ!AA205="休み","休み","")))))</f>
        <v/>
      </c>
      <c r="AB205" s="142" t="str">
        <f>IF(AND(希望開始時刻マスタ!AB205&gt;=シフト設定マスタ!$D$12,希望開始時刻マスタ!AB205&lt;シフト設定マスタ!$E$12,$AH205="キッチン"),"A",IF(AND(希望開始時刻マスタ!AB205&gt;=シフト設定マスタ!$D$13,希望開始時刻マスタ!AB205&lt;シフト設定マスタ!$E$13,$AH205="キッチン"),"B",IF(AND(希望開始時刻マスタ!AB205&gt;=シフト設定マスタ!$D$14,希望開始時刻マスタ!AB205&lt;シフト設定マスタ!$E$14,$AH205="ホール"),"C",IF(AND(希望開始時刻マスタ!AB205&gt;=シフト設定マスタ!$D$15,希望開始時刻マスタ!AB205&lt;シフト設定マスタ!$E$15,$AH205="ホール"),"D",IF(希望開始時刻マスタ!AB205="休み","休み","")))))</f>
        <v/>
      </c>
      <c r="AC205" s="142" t="str">
        <f>IF(AND(希望開始時刻マスタ!AC205&gt;=シフト設定マスタ!$D$12,希望開始時刻マスタ!AC205&lt;シフト設定マスタ!$E$12,$AH205="キッチン"),"A",IF(AND(希望開始時刻マスタ!AC205&gt;=シフト設定マスタ!$D$13,希望開始時刻マスタ!AC205&lt;シフト設定マスタ!$E$13,$AH205="キッチン"),"B",IF(AND(希望開始時刻マスタ!AC205&gt;=シフト設定マスタ!$D$14,希望開始時刻マスタ!AC205&lt;シフト設定マスタ!$E$14,$AH205="ホール"),"C",IF(AND(希望開始時刻マスタ!AC205&gt;=シフト設定マスタ!$D$15,希望開始時刻マスタ!AC205&lt;シフト設定マスタ!$E$15,$AH205="ホール"),"D",IF(希望開始時刻マスタ!AC205="休み","休み","")))))</f>
        <v/>
      </c>
      <c r="AD205" s="142" t="str">
        <f>IF(AND(希望開始時刻マスタ!AD205&gt;=シフト設定マスタ!$D$12,希望開始時刻マスタ!AD205&lt;シフト設定マスタ!$E$12,$AH205="キッチン"),"A",IF(AND(希望開始時刻マスタ!AD205&gt;=シフト設定マスタ!$D$13,希望開始時刻マスタ!AD205&lt;シフト設定マスタ!$E$13,$AH205="キッチン"),"B",IF(AND(希望開始時刻マスタ!AD205&gt;=シフト設定マスタ!$D$14,希望開始時刻マスタ!AD205&lt;シフト設定マスタ!$E$14,$AH205="ホール"),"C",IF(AND(希望開始時刻マスタ!AD205&gt;=シフト設定マスタ!$D$15,希望開始時刻マスタ!AD205&lt;シフト設定マスタ!$E$15,$AH205="ホール"),"D",IF(希望開始時刻マスタ!AD205="休み","休み","")))))</f>
        <v/>
      </c>
      <c r="AE205" s="142" t="str">
        <f>IF(AND(希望開始時刻マスタ!AE205&gt;=シフト設定マスタ!$D$12,希望開始時刻マスタ!AE205&lt;シフト設定マスタ!$E$12,$AH205="キッチン"),"A",IF(AND(希望開始時刻マスタ!AE205&gt;=シフト設定マスタ!$D$13,希望開始時刻マスタ!AE205&lt;シフト設定マスタ!$E$13,$AH205="キッチン"),"B",IF(AND(希望開始時刻マスタ!AE205&gt;=シフト設定マスタ!$D$14,希望開始時刻マスタ!AE205&lt;シフト設定マスタ!$E$14,$AH205="ホール"),"C",IF(AND(希望開始時刻マスタ!AE205&gt;=シフト設定マスタ!$D$15,希望開始時刻マスタ!AE205&lt;シフト設定マスタ!$E$15,$AH205="ホール"),"D",IF(希望開始時刻マスタ!AE205="休み","休み","")))))</f>
        <v/>
      </c>
      <c r="AF205" s="142" t="str">
        <f>IF(AND(希望開始時刻マスタ!AF205&gt;=シフト設定マスタ!$D$12,希望開始時刻マスタ!AF205&lt;シフト設定マスタ!$E$12,$AH205="キッチン"),"A",IF(AND(希望開始時刻マスタ!AF205&gt;=シフト設定マスタ!$D$13,希望開始時刻マスタ!AF205&lt;シフト設定マスタ!$E$13,$AH205="キッチン"),"B",IF(AND(希望開始時刻マスタ!AF205&gt;=シフト設定マスタ!$D$14,希望開始時刻マスタ!AF205&lt;シフト設定マスタ!$E$14,$AH205="ホール"),"C",IF(AND(希望開始時刻マスタ!AF205&gt;=シフト設定マスタ!$D$15,希望開始時刻マスタ!AF205&lt;シフト設定マスタ!$E$15,$AH205="ホール"),"D",IF(希望開始時刻マスタ!AF205="休み","休み","")))))</f>
        <v/>
      </c>
      <c r="AG205" s="142" t="str">
        <f>IF(AND(希望開始時刻マスタ!AG205&gt;=シフト設定マスタ!$D$12,希望開始時刻マスタ!AG205&lt;シフト設定マスタ!$E$12,$AH205="キッチン"),"A",IF(AND(希望開始時刻マスタ!AG205&gt;=シフト設定マスタ!$D$13,希望開始時刻マスタ!AG205&lt;シフト設定マスタ!$E$13,$AH205="キッチン"),"B",IF(AND(希望開始時刻マスタ!AG205&gt;=シフト設定マスタ!$D$14,希望開始時刻マスタ!AG205&lt;シフト設定マスタ!$E$14,$AH205="ホール"),"C",IF(AND(希望開始時刻マスタ!AG205&gt;=シフト設定マスタ!$D$15,希望開始時刻マスタ!AG205&lt;シフト設定マスタ!$E$15,$AH205="ホール"),"D",IF(希望開始時刻マスタ!AG205="休み","休み","")))))</f>
        <v/>
      </c>
      <c r="AH205" s="143" t="str">
        <f>スタッフマスタ!L13</f>
        <v>ホール</v>
      </c>
    </row>
    <row r="206" spans="2:34" x14ac:dyDescent="0.4">
      <c r="B206" s="17" t="s">
        <v>61</v>
      </c>
      <c r="C206" s="142" t="str">
        <f>IF(AND(希望開始時刻マスタ!C206&gt;=シフト設定マスタ!$D$12,希望開始時刻マスタ!C206&lt;シフト設定マスタ!$E$12,$AH206="キッチン"),"A",IF(AND(希望開始時刻マスタ!C206&gt;=シフト設定マスタ!$D$13,希望開始時刻マスタ!C206&lt;シフト設定マスタ!$E$13,$AH206="キッチン"),"B",IF(AND(希望開始時刻マスタ!C206&gt;=シフト設定マスタ!$D$14,希望開始時刻マスタ!C206&lt;シフト設定マスタ!$E$14,$AH206="ホール"),"C",IF(AND(希望開始時刻マスタ!C206&gt;=シフト設定マスタ!$D$15,希望開始時刻マスタ!C206&lt;シフト設定マスタ!$E$15,$AH206="ホール"),"D",IF(希望開始時刻マスタ!C206="休み","休み","")))))</f>
        <v/>
      </c>
      <c r="D206" s="142" t="str">
        <f>IF(AND(希望開始時刻マスタ!D206&gt;=シフト設定マスタ!$D$12,希望開始時刻マスタ!D206&lt;シフト設定マスタ!$E$12,$AH206="キッチン"),"A",IF(AND(希望開始時刻マスタ!D206&gt;=シフト設定マスタ!$D$13,希望開始時刻マスタ!D206&lt;シフト設定マスタ!$E$13,$AH206="キッチン"),"B",IF(AND(希望開始時刻マスタ!D206&gt;=シフト設定マスタ!$D$14,希望開始時刻マスタ!D206&lt;シフト設定マスタ!$E$14,$AH206="ホール"),"C",IF(AND(希望開始時刻マスタ!D206&gt;=シフト設定マスタ!$D$15,希望開始時刻マスタ!D206&lt;シフト設定マスタ!$E$15,$AH206="ホール"),"D",IF(希望開始時刻マスタ!D206="休み","休み","")))))</f>
        <v/>
      </c>
      <c r="E206" s="142" t="str">
        <f>IF(AND(希望開始時刻マスタ!E206&gt;=シフト設定マスタ!$D$12,希望開始時刻マスタ!E206&lt;シフト設定マスタ!$E$12,$AH206="キッチン"),"A",IF(AND(希望開始時刻マスタ!E206&gt;=シフト設定マスタ!$D$13,希望開始時刻マスタ!E206&lt;シフト設定マスタ!$E$13,$AH206="キッチン"),"B",IF(AND(希望開始時刻マスタ!E206&gt;=シフト設定マスタ!$D$14,希望開始時刻マスタ!E206&lt;シフト設定マスタ!$E$14,$AH206="ホール"),"C",IF(AND(希望開始時刻マスタ!E206&gt;=シフト設定マスタ!$D$15,希望開始時刻マスタ!E206&lt;シフト設定マスタ!$E$15,$AH206="ホール"),"D",IF(希望開始時刻マスタ!E206="休み","休み","")))))</f>
        <v/>
      </c>
      <c r="F206" s="142" t="str">
        <f>IF(AND(希望開始時刻マスタ!F206&gt;=シフト設定マスタ!$D$12,希望開始時刻マスタ!F206&lt;シフト設定マスタ!$E$12,$AH206="キッチン"),"A",IF(AND(希望開始時刻マスタ!F206&gt;=シフト設定マスタ!$D$13,希望開始時刻マスタ!F206&lt;シフト設定マスタ!$E$13,$AH206="キッチン"),"B",IF(AND(希望開始時刻マスタ!F206&gt;=シフト設定マスタ!$D$14,希望開始時刻マスタ!F206&lt;シフト設定マスタ!$E$14,$AH206="ホール"),"C",IF(AND(希望開始時刻マスタ!F206&gt;=シフト設定マスタ!$D$15,希望開始時刻マスタ!F206&lt;シフト設定マスタ!$E$15,$AH206="ホール"),"D",IF(希望開始時刻マスタ!F206="休み","休み","")))))</f>
        <v/>
      </c>
      <c r="G206" s="142" t="str">
        <f>IF(AND(希望開始時刻マスタ!G206&gt;=シフト設定マスタ!$D$12,希望開始時刻マスタ!G206&lt;シフト設定マスタ!$E$12,$AH206="キッチン"),"A",IF(AND(希望開始時刻マスタ!G206&gt;=シフト設定マスタ!$D$13,希望開始時刻マスタ!G206&lt;シフト設定マスタ!$E$13,$AH206="キッチン"),"B",IF(AND(希望開始時刻マスタ!G206&gt;=シフト設定マスタ!$D$14,希望開始時刻マスタ!G206&lt;シフト設定マスタ!$E$14,$AH206="ホール"),"C",IF(AND(希望開始時刻マスタ!G206&gt;=シフト設定マスタ!$D$15,希望開始時刻マスタ!G206&lt;シフト設定マスタ!$E$15,$AH206="ホール"),"D",IF(希望開始時刻マスタ!G206="休み","休み","")))))</f>
        <v/>
      </c>
      <c r="H206" s="142" t="str">
        <f>IF(AND(希望開始時刻マスタ!H206&gt;=シフト設定マスタ!$D$12,希望開始時刻マスタ!H206&lt;シフト設定マスタ!$E$12,$AH206="キッチン"),"A",IF(AND(希望開始時刻マスタ!H206&gt;=シフト設定マスタ!$D$13,希望開始時刻マスタ!H206&lt;シフト設定マスタ!$E$13,$AH206="キッチン"),"B",IF(AND(希望開始時刻マスタ!H206&gt;=シフト設定マスタ!$D$14,希望開始時刻マスタ!H206&lt;シフト設定マスタ!$E$14,$AH206="ホール"),"C",IF(AND(希望開始時刻マスタ!H206&gt;=シフト設定マスタ!$D$15,希望開始時刻マスタ!H206&lt;シフト設定マスタ!$E$15,$AH206="ホール"),"D",IF(希望開始時刻マスタ!H206="休み","休み","")))))</f>
        <v/>
      </c>
      <c r="I206" s="142" t="str">
        <f>IF(AND(希望開始時刻マスタ!I206&gt;=シフト設定マスタ!$D$12,希望開始時刻マスタ!I206&lt;シフト設定マスタ!$E$12,$AH206="キッチン"),"A",IF(AND(希望開始時刻マスタ!I206&gt;=シフト設定マスタ!$D$13,希望開始時刻マスタ!I206&lt;シフト設定マスタ!$E$13,$AH206="キッチン"),"B",IF(AND(希望開始時刻マスタ!I206&gt;=シフト設定マスタ!$D$14,希望開始時刻マスタ!I206&lt;シフト設定マスタ!$E$14,$AH206="ホール"),"C",IF(AND(希望開始時刻マスタ!I206&gt;=シフト設定マスタ!$D$15,希望開始時刻マスタ!I206&lt;シフト設定マスタ!$E$15,$AH206="ホール"),"D",IF(希望開始時刻マスタ!I206="休み","休み","")))))</f>
        <v/>
      </c>
      <c r="J206" s="142" t="str">
        <f>IF(AND(希望開始時刻マスタ!J206&gt;=シフト設定マスタ!$D$12,希望開始時刻マスタ!J206&lt;シフト設定マスタ!$E$12,$AH206="キッチン"),"A",IF(AND(希望開始時刻マスタ!J206&gt;=シフト設定マスタ!$D$13,希望開始時刻マスタ!J206&lt;シフト設定マスタ!$E$13,$AH206="キッチン"),"B",IF(AND(希望開始時刻マスタ!J206&gt;=シフト設定マスタ!$D$14,希望開始時刻マスタ!J206&lt;シフト設定マスタ!$E$14,$AH206="ホール"),"C",IF(AND(希望開始時刻マスタ!J206&gt;=シフト設定マスタ!$D$15,希望開始時刻マスタ!J206&lt;シフト設定マスタ!$E$15,$AH206="ホール"),"D",IF(希望開始時刻マスタ!J206="休み","休み","")))))</f>
        <v/>
      </c>
      <c r="K206" s="142" t="str">
        <f>IF(AND(希望開始時刻マスタ!K206&gt;=シフト設定マスタ!$D$12,希望開始時刻マスタ!K206&lt;シフト設定マスタ!$E$12,$AH206="キッチン"),"A",IF(AND(希望開始時刻マスタ!K206&gt;=シフト設定マスタ!$D$13,希望開始時刻マスタ!K206&lt;シフト設定マスタ!$E$13,$AH206="キッチン"),"B",IF(AND(希望開始時刻マスタ!K206&gt;=シフト設定マスタ!$D$14,希望開始時刻マスタ!K206&lt;シフト設定マスタ!$E$14,$AH206="ホール"),"C",IF(AND(希望開始時刻マスタ!K206&gt;=シフト設定マスタ!$D$15,希望開始時刻マスタ!K206&lt;シフト設定マスタ!$E$15,$AH206="ホール"),"D",IF(希望開始時刻マスタ!K206="休み","休み","")))))</f>
        <v/>
      </c>
      <c r="L206" s="142" t="str">
        <f>IF(AND(希望開始時刻マスタ!L206&gt;=シフト設定マスタ!$D$12,希望開始時刻マスタ!L206&lt;シフト設定マスタ!$E$12,$AH206="キッチン"),"A",IF(AND(希望開始時刻マスタ!L206&gt;=シフト設定マスタ!$D$13,希望開始時刻マスタ!L206&lt;シフト設定マスタ!$E$13,$AH206="キッチン"),"B",IF(AND(希望開始時刻マスタ!L206&gt;=シフト設定マスタ!$D$14,希望開始時刻マスタ!L206&lt;シフト設定マスタ!$E$14,$AH206="ホール"),"C",IF(AND(希望開始時刻マスタ!L206&gt;=シフト設定マスタ!$D$15,希望開始時刻マスタ!L206&lt;シフト設定マスタ!$E$15,$AH206="ホール"),"D",IF(希望開始時刻マスタ!L206="休み","休み","")))))</f>
        <v/>
      </c>
      <c r="M206" s="142" t="str">
        <f>IF(AND(希望開始時刻マスタ!M206&gt;=シフト設定マスタ!$D$12,希望開始時刻マスタ!M206&lt;シフト設定マスタ!$E$12,$AH206="キッチン"),"A",IF(AND(希望開始時刻マスタ!M206&gt;=シフト設定マスタ!$D$13,希望開始時刻マスタ!M206&lt;シフト設定マスタ!$E$13,$AH206="キッチン"),"B",IF(AND(希望開始時刻マスタ!M206&gt;=シフト設定マスタ!$D$14,希望開始時刻マスタ!M206&lt;シフト設定マスタ!$E$14,$AH206="ホール"),"C",IF(AND(希望開始時刻マスタ!M206&gt;=シフト設定マスタ!$D$15,希望開始時刻マスタ!M206&lt;シフト設定マスタ!$E$15,$AH206="ホール"),"D",IF(希望開始時刻マスタ!M206="休み","休み","")))))</f>
        <v/>
      </c>
      <c r="N206" s="142" t="str">
        <f>IF(AND(希望開始時刻マスタ!N206&gt;=シフト設定マスタ!$D$12,希望開始時刻マスタ!N206&lt;シフト設定マスタ!$E$12,$AH206="キッチン"),"A",IF(AND(希望開始時刻マスタ!N206&gt;=シフト設定マスタ!$D$13,希望開始時刻マスタ!N206&lt;シフト設定マスタ!$E$13,$AH206="キッチン"),"B",IF(AND(希望開始時刻マスタ!N206&gt;=シフト設定マスタ!$D$14,希望開始時刻マスタ!N206&lt;シフト設定マスタ!$E$14,$AH206="ホール"),"C",IF(AND(希望開始時刻マスタ!N206&gt;=シフト設定マスタ!$D$15,希望開始時刻マスタ!N206&lt;シフト設定マスタ!$E$15,$AH206="ホール"),"D",IF(希望開始時刻マスタ!N206="休み","休み","")))))</f>
        <v/>
      </c>
      <c r="O206" s="142" t="str">
        <f>IF(AND(希望開始時刻マスタ!O206&gt;=シフト設定マスタ!$D$12,希望開始時刻マスタ!O206&lt;シフト設定マスタ!$E$12,$AH206="キッチン"),"A",IF(AND(希望開始時刻マスタ!O206&gt;=シフト設定マスタ!$D$13,希望開始時刻マスタ!O206&lt;シフト設定マスタ!$E$13,$AH206="キッチン"),"B",IF(AND(希望開始時刻マスタ!O206&gt;=シフト設定マスタ!$D$14,希望開始時刻マスタ!O206&lt;シフト設定マスタ!$E$14,$AH206="ホール"),"C",IF(AND(希望開始時刻マスタ!O206&gt;=シフト設定マスタ!$D$15,希望開始時刻マスタ!O206&lt;シフト設定マスタ!$E$15,$AH206="ホール"),"D",IF(希望開始時刻マスタ!O206="休み","休み","")))))</f>
        <v/>
      </c>
      <c r="P206" s="142" t="str">
        <f>IF(AND(希望開始時刻マスタ!P206&gt;=シフト設定マスタ!$D$12,希望開始時刻マスタ!P206&lt;シフト設定マスタ!$E$12,$AH206="キッチン"),"A",IF(AND(希望開始時刻マスタ!P206&gt;=シフト設定マスタ!$D$13,希望開始時刻マスタ!P206&lt;シフト設定マスタ!$E$13,$AH206="キッチン"),"B",IF(AND(希望開始時刻マスタ!P206&gt;=シフト設定マスタ!$D$14,希望開始時刻マスタ!P206&lt;シフト設定マスタ!$E$14,$AH206="ホール"),"C",IF(AND(希望開始時刻マスタ!P206&gt;=シフト設定マスタ!$D$15,希望開始時刻マスタ!P206&lt;シフト設定マスタ!$E$15,$AH206="ホール"),"D",IF(希望開始時刻マスタ!P206="休み","休み","")))))</f>
        <v/>
      </c>
      <c r="Q206" s="142" t="str">
        <f>IF(AND(希望開始時刻マスタ!Q206&gt;=シフト設定マスタ!$D$12,希望開始時刻マスタ!Q206&lt;シフト設定マスタ!$E$12,$AH206="キッチン"),"A",IF(AND(希望開始時刻マスタ!Q206&gt;=シフト設定マスタ!$D$13,希望開始時刻マスタ!Q206&lt;シフト設定マスタ!$E$13,$AH206="キッチン"),"B",IF(AND(希望開始時刻マスタ!Q206&gt;=シフト設定マスタ!$D$14,希望開始時刻マスタ!Q206&lt;シフト設定マスタ!$E$14,$AH206="ホール"),"C",IF(AND(希望開始時刻マスタ!Q206&gt;=シフト設定マスタ!$D$15,希望開始時刻マスタ!Q206&lt;シフト設定マスタ!$E$15,$AH206="ホール"),"D",IF(希望開始時刻マスタ!Q206="休み","休み","")))))</f>
        <v/>
      </c>
      <c r="R206" s="142" t="str">
        <f>IF(AND(希望開始時刻マスタ!R206&gt;=シフト設定マスタ!$D$12,希望開始時刻マスタ!R206&lt;シフト設定マスタ!$E$12,$AH206="キッチン"),"A",IF(AND(希望開始時刻マスタ!R206&gt;=シフト設定マスタ!$D$13,希望開始時刻マスタ!R206&lt;シフト設定マスタ!$E$13,$AH206="キッチン"),"B",IF(AND(希望開始時刻マスタ!R206&gt;=シフト設定マスタ!$D$14,希望開始時刻マスタ!R206&lt;シフト設定マスタ!$E$14,$AH206="ホール"),"C",IF(AND(希望開始時刻マスタ!R206&gt;=シフト設定マスタ!$D$15,希望開始時刻マスタ!R206&lt;シフト設定マスタ!$E$15,$AH206="ホール"),"D",IF(希望開始時刻マスタ!R206="休み","休み","")))))</f>
        <v/>
      </c>
      <c r="S206" s="142" t="str">
        <f>IF(AND(希望開始時刻マスタ!S206&gt;=シフト設定マスタ!$D$12,希望開始時刻マスタ!S206&lt;シフト設定マスタ!$E$12,$AH206="キッチン"),"A",IF(AND(希望開始時刻マスタ!S206&gt;=シフト設定マスタ!$D$13,希望開始時刻マスタ!S206&lt;シフト設定マスタ!$E$13,$AH206="キッチン"),"B",IF(AND(希望開始時刻マスタ!S206&gt;=シフト設定マスタ!$D$14,希望開始時刻マスタ!S206&lt;シフト設定マスタ!$E$14,$AH206="ホール"),"C",IF(AND(希望開始時刻マスタ!S206&gt;=シフト設定マスタ!$D$15,希望開始時刻マスタ!S206&lt;シフト設定マスタ!$E$15,$AH206="ホール"),"D",IF(希望開始時刻マスタ!S206="休み","休み","")))))</f>
        <v/>
      </c>
      <c r="T206" s="142" t="str">
        <f>IF(AND(希望開始時刻マスタ!T206&gt;=シフト設定マスタ!$D$12,希望開始時刻マスタ!T206&lt;シフト設定マスタ!$E$12,$AH206="キッチン"),"A",IF(AND(希望開始時刻マスタ!T206&gt;=シフト設定マスタ!$D$13,希望開始時刻マスタ!T206&lt;シフト設定マスタ!$E$13,$AH206="キッチン"),"B",IF(AND(希望開始時刻マスタ!T206&gt;=シフト設定マスタ!$D$14,希望開始時刻マスタ!T206&lt;シフト設定マスタ!$E$14,$AH206="ホール"),"C",IF(AND(希望開始時刻マスタ!T206&gt;=シフト設定マスタ!$D$15,希望開始時刻マスタ!T206&lt;シフト設定マスタ!$E$15,$AH206="ホール"),"D",IF(希望開始時刻マスタ!T206="休み","休み","")))))</f>
        <v/>
      </c>
      <c r="U206" s="142" t="str">
        <f>IF(AND(希望開始時刻マスタ!U206&gt;=シフト設定マスタ!$D$12,希望開始時刻マスタ!U206&lt;シフト設定マスタ!$E$12,$AH206="キッチン"),"A",IF(AND(希望開始時刻マスタ!U206&gt;=シフト設定マスタ!$D$13,希望開始時刻マスタ!U206&lt;シフト設定マスタ!$E$13,$AH206="キッチン"),"B",IF(AND(希望開始時刻マスタ!U206&gt;=シフト設定マスタ!$D$14,希望開始時刻マスタ!U206&lt;シフト設定マスタ!$E$14,$AH206="ホール"),"C",IF(AND(希望開始時刻マスタ!U206&gt;=シフト設定マスタ!$D$15,希望開始時刻マスタ!U206&lt;シフト設定マスタ!$E$15,$AH206="ホール"),"D",IF(希望開始時刻マスタ!U206="休み","休み","")))))</f>
        <v/>
      </c>
      <c r="V206" s="142" t="str">
        <f>IF(AND(希望開始時刻マスタ!V206&gt;=シフト設定マスタ!$D$12,希望開始時刻マスタ!V206&lt;シフト設定マスタ!$E$12,$AH206="キッチン"),"A",IF(AND(希望開始時刻マスタ!V206&gt;=シフト設定マスタ!$D$13,希望開始時刻マスタ!V206&lt;シフト設定マスタ!$E$13,$AH206="キッチン"),"B",IF(AND(希望開始時刻マスタ!V206&gt;=シフト設定マスタ!$D$14,希望開始時刻マスタ!V206&lt;シフト設定マスタ!$E$14,$AH206="ホール"),"C",IF(AND(希望開始時刻マスタ!V206&gt;=シフト設定マスタ!$D$15,希望開始時刻マスタ!V206&lt;シフト設定マスタ!$E$15,$AH206="ホール"),"D",IF(希望開始時刻マスタ!V206="休み","休み","")))))</f>
        <v/>
      </c>
      <c r="W206" s="142" t="str">
        <f>IF(AND(希望開始時刻マスタ!W206&gt;=シフト設定マスタ!$D$12,希望開始時刻マスタ!W206&lt;シフト設定マスタ!$E$12,$AH206="キッチン"),"A",IF(AND(希望開始時刻マスタ!W206&gt;=シフト設定マスタ!$D$13,希望開始時刻マスタ!W206&lt;シフト設定マスタ!$E$13,$AH206="キッチン"),"B",IF(AND(希望開始時刻マスタ!W206&gt;=シフト設定マスタ!$D$14,希望開始時刻マスタ!W206&lt;シフト設定マスタ!$E$14,$AH206="ホール"),"C",IF(AND(希望開始時刻マスタ!W206&gt;=シフト設定マスタ!$D$15,希望開始時刻マスタ!W206&lt;シフト設定マスタ!$E$15,$AH206="ホール"),"D",IF(希望開始時刻マスタ!W206="休み","休み","")))))</f>
        <v/>
      </c>
      <c r="X206" s="142" t="str">
        <f>IF(AND(希望開始時刻マスタ!X206&gt;=シフト設定マスタ!$D$12,希望開始時刻マスタ!X206&lt;シフト設定マスタ!$E$12,$AH206="キッチン"),"A",IF(AND(希望開始時刻マスタ!X206&gt;=シフト設定マスタ!$D$13,希望開始時刻マスタ!X206&lt;シフト設定マスタ!$E$13,$AH206="キッチン"),"B",IF(AND(希望開始時刻マスタ!X206&gt;=シフト設定マスタ!$D$14,希望開始時刻マスタ!X206&lt;シフト設定マスタ!$E$14,$AH206="ホール"),"C",IF(AND(希望開始時刻マスタ!X206&gt;=シフト設定マスタ!$D$15,希望開始時刻マスタ!X206&lt;シフト設定マスタ!$E$15,$AH206="ホール"),"D",IF(希望開始時刻マスタ!X206="休み","休み","")))))</f>
        <v/>
      </c>
      <c r="Y206" s="142" t="str">
        <f>IF(AND(希望開始時刻マスタ!Y206&gt;=シフト設定マスタ!$D$12,希望開始時刻マスタ!Y206&lt;シフト設定マスタ!$E$12,$AH206="キッチン"),"A",IF(AND(希望開始時刻マスタ!Y206&gt;=シフト設定マスタ!$D$13,希望開始時刻マスタ!Y206&lt;シフト設定マスタ!$E$13,$AH206="キッチン"),"B",IF(AND(希望開始時刻マスタ!Y206&gt;=シフト設定マスタ!$D$14,希望開始時刻マスタ!Y206&lt;シフト設定マスタ!$E$14,$AH206="ホール"),"C",IF(AND(希望開始時刻マスタ!Y206&gt;=シフト設定マスタ!$D$15,希望開始時刻マスタ!Y206&lt;シフト設定マスタ!$E$15,$AH206="ホール"),"D",IF(希望開始時刻マスタ!Y206="休み","休み","")))))</f>
        <v/>
      </c>
      <c r="Z206" s="142" t="str">
        <f>IF(AND(希望開始時刻マスタ!Z206&gt;=シフト設定マスタ!$D$12,希望開始時刻マスタ!Z206&lt;シフト設定マスタ!$E$12,$AH206="キッチン"),"A",IF(AND(希望開始時刻マスタ!Z206&gt;=シフト設定マスタ!$D$13,希望開始時刻マスタ!Z206&lt;シフト設定マスタ!$E$13,$AH206="キッチン"),"B",IF(AND(希望開始時刻マスタ!Z206&gt;=シフト設定マスタ!$D$14,希望開始時刻マスタ!Z206&lt;シフト設定マスタ!$E$14,$AH206="ホール"),"C",IF(AND(希望開始時刻マスタ!Z206&gt;=シフト設定マスタ!$D$15,希望開始時刻マスタ!Z206&lt;シフト設定マスタ!$E$15,$AH206="ホール"),"D",IF(希望開始時刻マスタ!Z206="休み","休み","")))))</f>
        <v/>
      </c>
      <c r="AA206" s="142" t="str">
        <f>IF(AND(希望開始時刻マスタ!AA206&gt;=シフト設定マスタ!$D$12,希望開始時刻マスタ!AA206&lt;シフト設定マスタ!$E$12,$AH206="キッチン"),"A",IF(AND(希望開始時刻マスタ!AA206&gt;=シフト設定マスタ!$D$13,希望開始時刻マスタ!AA206&lt;シフト設定マスタ!$E$13,$AH206="キッチン"),"B",IF(AND(希望開始時刻マスタ!AA206&gt;=シフト設定マスタ!$D$14,希望開始時刻マスタ!AA206&lt;シフト設定マスタ!$E$14,$AH206="ホール"),"C",IF(AND(希望開始時刻マスタ!AA206&gt;=シフト設定マスタ!$D$15,希望開始時刻マスタ!AA206&lt;シフト設定マスタ!$E$15,$AH206="ホール"),"D",IF(希望開始時刻マスタ!AA206="休み","休み","")))))</f>
        <v/>
      </c>
      <c r="AB206" s="142" t="str">
        <f>IF(AND(希望開始時刻マスタ!AB206&gt;=シフト設定マスタ!$D$12,希望開始時刻マスタ!AB206&lt;シフト設定マスタ!$E$12,$AH206="キッチン"),"A",IF(AND(希望開始時刻マスタ!AB206&gt;=シフト設定マスタ!$D$13,希望開始時刻マスタ!AB206&lt;シフト設定マスタ!$E$13,$AH206="キッチン"),"B",IF(AND(希望開始時刻マスタ!AB206&gt;=シフト設定マスタ!$D$14,希望開始時刻マスタ!AB206&lt;シフト設定マスタ!$E$14,$AH206="ホール"),"C",IF(AND(希望開始時刻マスタ!AB206&gt;=シフト設定マスタ!$D$15,希望開始時刻マスタ!AB206&lt;シフト設定マスタ!$E$15,$AH206="ホール"),"D",IF(希望開始時刻マスタ!AB206="休み","休み","")))))</f>
        <v/>
      </c>
      <c r="AC206" s="142" t="str">
        <f>IF(AND(希望開始時刻マスタ!AC206&gt;=シフト設定マスタ!$D$12,希望開始時刻マスタ!AC206&lt;シフト設定マスタ!$E$12,$AH206="キッチン"),"A",IF(AND(希望開始時刻マスタ!AC206&gt;=シフト設定マスタ!$D$13,希望開始時刻マスタ!AC206&lt;シフト設定マスタ!$E$13,$AH206="キッチン"),"B",IF(AND(希望開始時刻マスタ!AC206&gt;=シフト設定マスタ!$D$14,希望開始時刻マスタ!AC206&lt;シフト設定マスタ!$E$14,$AH206="ホール"),"C",IF(AND(希望開始時刻マスタ!AC206&gt;=シフト設定マスタ!$D$15,希望開始時刻マスタ!AC206&lt;シフト設定マスタ!$E$15,$AH206="ホール"),"D",IF(希望開始時刻マスタ!AC206="休み","休み","")))))</f>
        <v/>
      </c>
      <c r="AD206" s="142" t="str">
        <f>IF(AND(希望開始時刻マスタ!AD206&gt;=シフト設定マスタ!$D$12,希望開始時刻マスタ!AD206&lt;シフト設定マスタ!$E$12,$AH206="キッチン"),"A",IF(AND(希望開始時刻マスタ!AD206&gt;=シフト設定マスタ!$D$13,希望開始時刻マスタ!AD206&lt;シフト設定マスタ!$E$13,$AH206="キッチン"),"B",IF(AND(希望開始時刻マスタ!AD206&gt;=シフト設定マスタ!$D$14,希望開始時刻マスタ!AD206&lt;シフト設定マスタ!$E$14,$AH206="ホール"),"C",IF(AND(希望開始時刻マスタ!AD206&gt;=シフト設定マスタ!$D$15,希望開始時刻マスタ!AD206&lt;シフト設定マスタ!$E$15,$AH206="ホール"),"D",IF(希望開始時刻マスタ!AD206="休み","休み","")))))</f>
        <v/>
      </c>
      <c r="AE206" s="142" t="str">
        <f>IF(AND(希望開始時刻マスタ!AE206&gt;=シフト設定マスタ!$D$12,希望開始時刻マスタ!AE206&lt;シフト設定マスタ!$E$12,$AH206="キッチン"),"A",IF(AND(希望開始時刻マスタ!AE206&gt;=シフト設定マスタ!$D$13,希望開始時刻マスタ!AE206&lt;シフト設定マスタ!$E$13,$AH206="キッチン"),"B",IF(AND(希望開始時刻マスタ!AE206&gt;=シフト設定マスタ!$D$14,希望開始時刻マスタ!AE206&lt;シフト設定マスタ!$E$14,$AH206="ホール"),"C",IF(AND(希望開始時刻マスタ!AE206&gt;=シフト設定マスタ!$D$15,希望開始時刻マスタ!AE206&lt;シフト設定マスタ!$E$15,$AH206="ホール"),"D",IF(希望開始時刻マスタ!AE206="休み","休み","")))))</f>
        <v/>
      </c>
      <c r="AF206" s="142" t="str">
        <f>IF(AND(希望開始時刻マスタ!AF206&gt;=シフト設定マスタ!$D$12,希望開始時刻マスタ!AF206&lt;シフト設定マスタ!$E$12,$AH206="キッチン"),"A",IF(AND(希望開始時刻マスタ!AF206&gt;=シフト設定マスタ!$D$13,希望開始時刻マスタ!AF206&lt;シフト設定マスタ!$E$13,$AH206="キッチン"),"B",IF(AND(希望開始時刻マスタ!AF206&gt;=シフト設定マスタ!$D$14,希望開始時刻マスタ!AF206&lt;シフト設定マスタ!$E$14,$AH206="ホール"),"C",IF(AND(希望開始時刻マスタ!AF206&gt;=シフト設定マスタ!$D$15,希望開始時刻マスタ!AF206&lt;シフト設定マスタ!$E$15,$AH206="ホール"),"D",IF(希望開始時刻マスタ!AF206="休み","休み","")))))</f>
        <v/>
      </c>
      <c r="AG206" s="142" t="str">
        <f>IF(AND(希望開始時刻マスタ!AG206&gt;=シフト設定マスタ!$D$12,希望開始時刻マスタ!AG206&lt;シフト設定マスタ!$E$12,$AH206="キッチン"),"A",IF(AND(希望開始時刻マスタ!AG206&gt;=シフト設定マスタ!$D$13,希望開始時刻マスタ!AG206&lt;シフト設定マスタ!$E$13,$AH206="キッチン"),"B",IF(AND(希望開始時刻マスタ!AG206&gt;=シフト設定マスタ!$D$14,希望開始時刻マスタ!AG206&lt;シフト設定マスタ!$E$14,$AH206="ホール"),"C",IF(AND(希望開始時刻マスタ!AG206&gt;=シフト設定マスタ!$D$15,希望開始時刻マスタ!AG206&lt;シフト設定マスタ!$E$15,$AH206="ホール"),"D",IF(希望開始時刻マスタ!AG206="休み","休み","")))))</f>
        <v/>
      </c>
      <c r="AH206" s="143">
        <f>スタッフマスタ!L14</f>
        <v>0</v>
      </c>
    </row>
    <row r="207" spans="2:34" x14ac:dyDescent="0.4">
      <c r="B207" s="17" t="s">
        <v>62</v>
      </c>
      <c r="C207" s="142" t="str">
        <f>IF(AND(希望開始時刻マスタ!C207&gt;=シフト設定マスタ!$D$12,希望開始時刻マスタ!C207&lt;シフト設定マスタ!$E$12,$AH207="キッチン"),"A",IF(AND(希望開始時刻マスタ!C207&gt;=シフト設定マスタ!$D$13,希望開始時刻マスタ!C207&lt;シフト設定マスタ!$E$13,$AH207="キッチン"),"B",IF(AND(希望開始時刻マスタ!C207&gt;=シフト設定マスタ!$D$14,希望開始時刻マスタ!C207&lt;シフト設定マスタ!$E$14,$AH207="ホール"),"C",IF(AND(希望開始時刻マスタ!C207&gt;=シフト設定マスタ!$D$15,希望開始時刻マスタ!C207&lt;シフト設定マスタ!$E$15,$AH207="ホール"),"D",IF(希望開始時刻マスタ!C207="休み","休み","")))))</f>
        <v/>
      </c>
      <c r="D207" s="142" t="str">
        <f>IF(AND(希望開始時刻マスタ!D207&gt;=シフト設定マスタ!$D$12,希望開始時刻マスタ!D207&lt;シフト設定マスタ!$E$12,$AH207="キッチン"),"A",IF(AND(希望開始時刻マスタ!D207&gt;=シフト設定マスタ!$D$13,希望開始時刻マスタ!D207&lt;シフト設定マスタ!$E$13,$AH207="キッチン"),"B",IF(AND(希望開始時刻マスタ!D207&gt;=シフト設定マスタ!$D$14,希望開始時刻マスタ!D207&lt;シフト設定マスタ!$E$14,$AH207="ホール"),"C",IF(AND(希望開始時刻マスタ!D207&gt;=シフト設定マスタ!$D$15,希望開始時刻マスタ!D207&lt;シフト設定マスタ!$E$15,$AH207="ホール"),"D",IF(希望開始時刻マスタ!D207="休み","休み","")))))</f>
        <v/>
      </c>
      <c r="E207" s="142" t="str">
        <f>IF(AND(希望開始時刻マスタ!E207&gt;=シフト設定マスタ!$D$12,希望開始時刻マスタ!E207&lt;シフト設定マスタ!$E$12,$AH207="キッチン"),"A",IF(AND(希望開始時刻マスタ!E207&gt;=シフト設定マスタ!$D$13,希望開始時刻マスタ!E207&lt;シフト設定マスタ!$E$13,$AH207="キッチン"),"B",IF(AND(希望開始時刻マスタ!E207&gt;=シフト設定マスタ!$D$14,希望開始時刻マスタ!E207&lt;シフト設定マスタ!$E$14,$AH207="ホール"),"C",IF(AND(希望開始時刻マスタ!E207&gt;=シフト設定マスタ!$D$15,希望開始時刻マスタ!E207&lt;シフト設定マスタ!$E$15,$AH207="ホール"),"D",IF(希望開始時刻マスタ!E207="休み","休み","")))))</f>
        <v/>
      </c>
      <c r="F207" s="142" t="str">
        <f>IF(AND(希望開始時刻マスタ!F207&gt;=シフト設定マスタ!$D$12,希望開始時刻マスタ!F207&lt;シフト設定マスタ!$E$12,$AH207="キッチン"),"A",IF(AND(希望開始時刻マスタ!F207&gt;=シフト設定マスタ!$D$13,希望開始時刻マスタ!F207&lt;シフト設定マスタ!$E$13,$AH207="キッチン"),"B",IF(AND(希望開始時刻マスタ!F207&gt;=シフト設定マスタ!$D$14,希望開始時刻マスタ!F207&lt;シフト設定マスタ!$E$14,$AH207="ホール"),"C",IF(AND(希望開始時刻マスタ!F207&gt;=シフト設定マスタ!$D$15,希望開始時刻マスタ!F207&lt;シフト設定マスタ!$E$15,$AH207="ホール"),"D",IF(希望開始時刻マスタ!F207="休み","休み","")))))</f>
        <v/>
      </c>
      <c r="G207" s="142" t="str">
        <f>IF(AND(希望開始時刻マスタ!G207&gt;=シフト設定マスタ!$D$12,希望開始時刻マスタ!G207&lt;シフト設定マスタ!$E$12,$AH207="キッチン"),"A",IF(AND(希望開始時刻マスタ!G207&gt;=シフト設定マスタ!$D$13,希望開始時刻マスタ!G207&lt;シフト設定マスタ!$E$13,$AH207="キッチン"),"B",IF(AND(希望開始時刻マスタ!G207&gt;=シフト設定マスタ!$D$14,希望開始時刻マスタ!G207&lt;シフト設定マスタ!$E$14,$AH207="ホール"),"C",IF(AND(希望開始時刻マスタ!G207&gt;=シフト設定マスタ!$D$15,希望開始時刻マスタ!G207&lt;シフト設定マスタ!$E$15,$AH207="ホール"),"D",IF(希望開始時刻マスタ!G207="休み","休み","")))))</f>
        <v/>
      </c>
      <c r="H207" s="142" t="str">
        <f>IF(AND(希望開始時刻マスタ!H207&gt;=シフト設定マスタ!$D$12,希望開始時刻マスタ!H207&lt;シフト設定マスタ!$E$12,$AH207="キッチン"),"A",IF(AND(希望開始時刻マスタ!H207&gt;=シフト設定マスタ!$D$13,希望開始時刻マスタ!H207&lt;シフト設定マスタ!$E$13,$AH207="キッチン"),"B",IF(AND(希望開始時刻マスタ!H207&gt;=シフト設定マスタ!$D$14,希望開始時刻マスタ!H207&lt;シフト設定マスタ!$E$14,$AH207="ホール"),"C",IF(AND(希望開始時刻マスタ!H207&gt;=シフト設定マスタ!$D$15,希望開始時刻マスタ!H207&lt;シフト設定マスタ!$E$15,$AH207="ホール"),"D",IF(希望開始時刻マスタ!H207="休み","休み","")))))</f>
        <v/>
      </c>
      <c r="I207" s="142" t="str">
        <f>IF(AND(希望開始時刻マスタ!I207&gt;=シフト設定マスタ!$D$12,希望開始時刻マスタ!I207&lt;シフト設定マスタ!$E$12,$AH207="キッチン"),"A",IF(AND(希望開始時刻マスタ!I207&gt;=シフト設定マスタ!$D$13,希望開始時刻マスタ!I207&lt;シフト設定マスタ!$E$13,$AH207="キッチン"),"B",IF(AND(希望開始時刻マスタ!I207&gt;=シフト設定マスタ!$D$14,希望開始時刻マスタ!I207&lt;シフト設定マスタ!$E$14,$AH207="ホール"),"C",IF(AND(希望開始時刻マスタ!I207&gt;=シフト設定マスタ!$D$15,希望開始時刻マスタ!I207&lt;シフト設定マスタ!$E$15,$AH207="ホール"),"D",IF(希望開始時刻マスタ!I207="休み","休み","")))))</f>
        <v/>
      </c>
      <c r="J207" s="142" t="str">
        <f>IF(AND(希望開始時刻マスタ!J207&gt;=シフト設定マスタ!$D$12,希望開始時刻マスタ!J207&lt;シフト設定マスタ!$E$12,$AH207="キッチン"),"A",IF(AND(希望開始時刻マスタ!J207&gt;=シフト設定マスタ!$D$13,希望開始時刻マスタ!J207&lt;シフト設定マスタ!$E$13,$AH207="キッチン"),"B",IF(AND(希望開始時刻マスタ!J207&gt;=シフト設定マスタ!$D$14,希望開始時刻マスタ!J207&lt;シフト設定マスタ!$E$14,$AH207="ホール"),"C",IF(AND(希望開始時刻マスタ!J207&gt;=シフト設定マスタ!$D$15,希望開始時刻マスタ!J207&lt;シフト設定マスタ!$E$15,$AH207="ホール"),"D",IF(希望開始時刻マスタ!J207="休み","休み","")))))</f>
        <v/>
      </c>
      <c r="K207" s="142" t="str">
        <f>IF(AND(希望開始時刻マスタ!K207&gt;=シフト設定マスタ!$D$12,希望開始時刻マスタ!K207&lt;シフト設定マスタ!$E$12,$AH207="キッチン"),"A",IF(AND(希望開始時刻マスタ!K207&gt;=シフト設定マスタ!$D$13,希望開始時刻マスタ!K207&lt;シフト設定マスタ!$E$13,$AH207="キッチン"),"B",IF(AND(希望開始時刻マスタ!K207&gt;=シフト設定マスタ!$D$14,希望開始時刻マスタ!K207&lt;シフト設定マスタ!$E$14,$AH207="ホール"),"C",IF(AND(希望開始時刻マスタ!K207&gt;=シフト設定マスタ!$D$15,希望開始時刻マスタ!K207&lt;シフト設定マスタ!$E$15,$AH207="ホール"),"D",IF(希望開始時刻マスタ!K207="休み","休み","")))))</f>
        <v/>
      </c>
      <c r="L207" s="142" t="str">
        <f>IF(AND(希望開始時刻マスタ!L207&gt;=シフト設定マスタ!$D$12,希望開始時刻マスタ!L207&lt;シフト設定マスタ!$E$12,$AH207="キッチン"),"A",IF(AND(希望開始時刻マスタ!L207&gt;=シフト設定マスタ!$D$13,希望開始時刻マスタ!L207&lt;シフト設定マスタ!$E$13,$AH207="キッチン"),"B",IF(AND(希望開始時刻マスタ!L207&gt;=シフト設定マスタ!$D$14,希望開始時刻マスタ!L207&lt;シフト設定マスタ!$E$14,$AH207="ホール"),"C",IF(AND(希望開始時刻マスタ!L207&gt;=シフト設定マスタ!$D$15,希望開始時刻マスタ!L207&lt;シフト設定マスタ!$E$15,$AH207="ホール"),"D",IF(希望開始時刻マスタ!L207="休み","休み","")))))</f>
        <v/>
      </c>
      <c r="M207" s="142" t="str">
        <f>IF(AND(希望開始時刻マスタ!M207&gt;=シフト設定マスタ!$D$12,希望開始時刻マスタ!M207&lt;シフト設定マスタ!$E$12,$AH207="キッチン"),"A",IF(AND(希望開始時刻マスタ!M207&gt;=シフト設定マスタ!$D$13,希望開始時刻マスタ!M207&lt;シフト設定マスタ!$E$13,$AH207="キッチン"),"B",IF(AND(希望開始時刻マスタ!M207&gt;=シフト設定マスタ!$D$14,希望開始時刻マスタ!M207&lt;シフト設定マスタ!$E$14,$AH207="ホール"),"C",IF(AND(希望開始時刻マスタ!M207&gt;=シフト設定マスタ!$D$15,希望開始時刻マスタ!M207&lt;シフト設定マスタ!$E$15,$AH207="ホール"),"D",IF(希望開始時刻マスタ!M207="休み","休み","")))))</f>
        <v/>
      </c>
      <c r="N207" s="142" t="str">
        <f>IF(AND(希望開始時刻マスタ!N207&gt;=シフト設定マスタ!$D$12,希望開始時刻マスタ!N207&lt;シフト設定マスタ!$E$12,$AH207="キッチン"),"A",IF(AND(希望開始時刻マスタ!N207&gt;=シフト設定マスタ!$D$13,希望開始時刻マスタ!N207&lt;シフト設定マスタ!$E$13,$AH207="キッチン"),"B",IF(AND(希望開始時刻マスタ!N207&gt;=シフト設定マスタ!$D$14,希望開始時刻マスタ!N207&lt;シフト設定マスタ!$E$14,$AH207="ホール"),"C",IF(AND(希望開始時刻マスタ!N207&gt;=シフト設定マスタ!$D$15,希望開始時刻マスタ!N207&lt;シフト設定マスタ!$E$15,$AH207="ホール"),"D",IF(希望開始時刻マスタ!N207="休み","休み","")))))</f>
        <v/>
      </c>
      <c r="O207" s="142" t="str">
        <f>IF(AND(希望開始時刻マスタ!O207&gt;=シフト設定マスタ!$D$12,希望開始時刻マスタ!O207&lt;シフト設定マスタ!$E$12,$AH207="キッチン"),"A",IF(AND(希望開始時刻マスタ!O207&gt;=シフト設定マスタ!$D$13,希望開始時刻マスタ!O207&lt;シフト設定マスタ!$E$13,$AH207="キッチン"),"B",IF(AND(希望開始時刻マスタ!O207&gt;=シフト設定マスタ!$D$14,希望開始時刻マスタ!O207&lt;シフト設定マスタ!$E$14,$AH207="ホール"),"C",IF(AND(希望開始時刻マスタ!O207&gt;=シフト設定マスタ!$D$15,希望開始時刻マスタ!O207&lt;シフト設定マスタ!$E$15,$AH207="ホール"),"D",IF(希望開始時刻マスタ!O207="休み","休み","")))))</f>
        <v/>
      </c>
      <c r="P207" s="142" t="str">
        <f>IF(AND(希望開始時刻マスタ!P207&gt;=シフト設定マスタ!$D$12,希望開始時刻マスタ!P207&lt;シフト設定マスタ!$E$12,$AH207="キッチン"),"A",IF(AND(希望開始時刻マスタ!P207&gt;=シフト設定マスタ!$D$13,希望開始時刻マスタ!P207&lt;シフト設定マスタ!$E$13,$AH207="キッチン"),"B",IF(AND(希望開始時刻マスタ!P207&gt;=シフト設定マスタ!$D$14,希望開始時刻マスタ!P207&lt;シフト設定マスタ!$E$14,$AH207="ホール"),"C",IF(AND(希望開始時刻マスタ!P207&gt;=シフト設定マスタ!$D$15,希望開始時刻マスタ!P207&lt;シフト設定マスタ!$E$15,$AH207="ホール"),"D",IF(希望開始時刻マスタ!P207="休み","休み","")))))</f>
        <v/>
      </c>
      <c r="Q207" s="142" t="str">
        <f>IF(AND(希望開始時刻マスタ!Q207&gt;=シフト設定マスタ!$D$12,希望開始時刻マスタ!Q207&lt;シフト設定マスタ!$E$12,$AH207="キッチン"),"A",IF(AND(希望開始時刻マスタ!Q207&gt;=シフト設定マスタ!$D$13,希望開始時刻マスタ!Q207&lt;シフト設定マスタ!$E$13,$AH207="キッチン"),"B",IF(AND(希望開始時刻マスタ!Q207&gt;=シフト設定マスタ!$D$14,希望開始時刻マスタ!Q207&lt;シフト設定マスタ!$E$14,$AH207="ホール"),"C",IF(AND(希望開始時刻マスタ!Q207&gt;=シフト設定マスタ!$D$15,希望開始時刻マスタ!Q207&lt;シフト設定マスタ!$E$15,$AH207="ホール"),"D",IF(希望開始時刻マスタ!Q207="休み","休み","")))))</f>
        <v/>
      </c>
      <c r="R207" s="142" t="str">
        <f>IF(AND(希望開始時刻マスタ!R207&gt;=シフト設定マスタ!$D$12,希望開始時刻マスタ!R207&lt;シフト設定マスタ!$E$12,$AH207="キッチン"),"A",IF(AND(希望開始時刻マスタ!R207&gt;=シフト設定マスタ!$D$13,希望開始時刻マスタ!R207&lt;シフト設定マスタ!$E$13,$AH207="キッチン"),"B",IF(AND(希望開始時刻マスタ!R207&gt;=シフト設定マスタ!$D$14,希望開始時刻マスタ!R207&lt;シフト設定マスタ!$E$14,$AH207="ホール"),"C",IF(AND(希望開始時刻マスタ!R207&gt;=シフト設定マスタ!$D$15,希望開始時刻マスタ!R207&lt;シフト設定マスタ!$E$15,$AH207="ホール"),"D",IF(希望開始時刻マスタ!R207="休み","休み","")))))</f>
        <v/>
      </c>
      <c r="S207" s="142" t="str">
        <f>IF(AND(希望開始時刻マスタ!S207&gt;=シフト設定マスタ!$D$12,希望開始時刻マスタ!S207&lt;シフト設定マスタ!$E$12,$AH207="キッチン"),"A",IF(AND(希望開始時刻マスタ!S207&gt;=シフト設定マスタ!$D$13,希望開始時刻マスタ!S207&lt;シフト設定マスタ!$E$13,$AH207="キッチン"),"B",IF(AND(希望開始時刻マスタ!S207&gt;=シフト設定マスタ!$D$14,希望開始時刻マスタ!S207&lt;シフト設定マスタ!$E$14,$AH207="ホール"),"C",IF(AND(希望開始時刻マスタ!S207&gt;=シフト設定マスタ!$D$15,希望開始時刻マスタ!S207&lt;シフト設定マスタ!$E$15,$AH207="ホール"),"D",IF(希望開始時刻マスタ!S207="休み","休み","")))))</f>
        <v/>
      </c>
      <c r="T207" s="142" t="str">
        <f>IF(AND(希望開始時刻マスタ!T207&gt;=シフト設定マスタ!$D$12,希望開始時刻マスタ!T207&lt;シフト設定マスタ!$E$12,$AH207="キッチン"),"A",IF(AND(希望開始時刻マスタ!T207&gt;=シフト設定マスタ!$D$13,希望開始時刻マスタ!T207&lt;シフト設定マスタ!$E$13,$AH207="キッチン"),"B",IF(AND(希望開始時刻マスタ!T207&gt;=シフト設定マスタ!$D$14,希望開始時刻マスタ!T207&lt;シフト設定マスタ!$E$14,$AH207="ホール"),"C",IF(AND(希望開始時刻マスタ!T207&gt;=シフト設定マスタ!$D$15,希望開始時刻マスタ!T207&lt;シフト設定マスタ!$E$15,$AH207="ホール"),"D",IF(希望開始時刻マスタ!T207="休み","休み","")))))</f>
        <v/>
      </c>
      <c r="U207" s="142" t="str">
        <f>IF(AND(希望開始時刻マスタ!U207&gt;=シフト設定マスタ!$D$12,希望開始時刻マスタ!U207&lt;シフト設定マスタ!$E$12,$AH207="キッチン"),"A",IF(AND(希望開始時刻マスタ!U207&gt;=シフト設定マスタ!$D$13,希望開始時刻マスタ!U207&lt;シフト設定マスタ!$E$13,$AH207="キッチン"),"B",IF(AND(希望開始時刻マスタ!U207&gt;=シフト設定マスタ!$D$14,希望開始時刻マスタ!U207&lt;シフト設定マスタ!$E$14,$AH207="ホール"),"C",IF(AND(希望開始時刻マスタ!U207&gt;=シフト設定マスタ!$D$15,希望開始時刻マスタ!U207&lt;シフト設定マスタ!$E$15,$AH207="ホール"),"D",IF(希望開始時刻マスタ!U207="休み","休み","")))))</f>
        <v/>
      </c>
      <c r="V207" s="142" t="str">
        <f>IF(AND(希望開始時刻マスタ!V207&gt;=シフト設定マスタ!$D$12,希望開始時刻マスタ!V207&lt;シフト設定マスタ!$E$12,$AH207="キッチン"),"A",IF(AND(希望開始時刻マスタ!V207&gt;=シフト設定マスタ!$D$13,希望開始時刻マスタ!V207&lt;シフト設定マスタ!$E$13,$AH207="キッチン"),"B",IF(AND(希望開始時刻マスタ!V207&gt;=シフト設定マスタ!$D$14,希望開始時刻マスタ!V207&lt;シフト設定マスタ!$E$14,$AH207="ホール"),"C",IF(AND(希望開始時刻マスタ!V207&gt;=シフト設定マスタ!$D$15,希望開始時刻マスタ!V207&lt;シフト設定マスタ!$E$15,$AH207="ホール"),"D",IF(希望開始時刻マスタ!V207="休み","休み","")))))</f>
        <v/>
      </c>
      <c r="W207" s="142" t="str">
        <f>IF(AND(希望開始時刻マスタ!W207&gt;=シフト設定マスタ!$D$12,希望開始時刻マスタ!W207&lt;シフト設定マスタ!$E$12,$AH207="キッチン"),"A",IF(AND(希望開始時刻マスタ!W207&gt;=シフト設定マスタ!$D$13,希望開始時刻マスタ!W207&lt;シフト設定マスタ!$E$13,$AH207="キッチン"),"B",IF(AND(希望開始時刻マスタ!W207&gt;=シフト設定マスタ!$D$14,希望開始時刻マスタ!W207&lt;シフト設定マスタ!$E$14,$AH207="ホール"),"C",IF(AND(希望開始時刻マスタ!W207&gt;=シフト設定マスタ!$D$15,希望開始時刻マスタ!W207&lt;シフト設定マスタ!$E$15,$AH207="ホール"),"D",IF(希望開始時刻マスタ!W207="休み","休み","")))))</f>
        <v/>
      </c>
      <c r="X207" s="142" t="str">
        <f>IF(AND(希望開始時刻マスタ!X207&gt;=シフト設定マスタ!$D$12,希望開始時刻マスタ!X207&lt;シフト設定マスタ!$E$12,$AH207="キッチン"),"A",IF(AND(希望開始時刻マスタ!X207&gt;=シフト設定マスタ!$D$13,希望開始時刻マスタ!X207&lt;シフト設定マスタ!$E$13,$AH207="キッチン"),"B",IF(AND(希望開始時刻マスタ!X207&gt;=シフト設定マスタ!$D$14,希望開始時刻マスタ!X207&lt;シフト設定マスタ!$E$14,$AH207="ホール"),"C",IF(AND(希望開始時刻マスタ!X207&gt;=シフト設定マスタ!$D$15,希望開始時刻マスタ!X207&lt;シフト設定マスタ!$E$15,$AH207="ホール"),"D",IF(希望開始時刻マスタ!X207="休み","休み","")))))</f>
        <v/>
      </c>
      <c r="Y207" s="142" t="str">
        <f>IF(AND(希望開始時刻マスタ!Y207&gt;=シフト設定マスタ!$D$12,希望開始時刻マスタ!Y207&lt;シフト設定マスタ!$E$12,$AH207="キッチン"),"A",IF(AND(希望開始時刻マスタ!Y207&gt;=シフト設定マスタ!$D$13,希望開始時刻マスタ!Y207&lt;シフト設定マスタ!$E$13,$AH207="キッチン"),"B",IF(AND(希望開始時刻マスタ!Y207&gt;=シフト設定マスタ!$D$14,希望開始時刻マスタ!Y207&lt;シフト設定マスタ!$E$14,$AH207="ホール"),"C",IF(AND(希望開始時刻マスタ!Y207&gt;=シフト設定マスタ!$D$15,希望開始時刻マスタ!Y207&lt;シフト設定マスタ!$E$15,$AH207="ホール"),"D",IF(希望開始時刻マスタ!Y207="休み","休み","")))))</f>
        <v/>
      </c>
      <c r="Z207" s="142" t="str">
        <f>IF(AND(希望開始時刻マスタ!Z207&gt;=シフト設定マスタ!$D$12,希望開始時刻マスタ!Z207&lt;シフト設定マスタ!$E$12,$AH207="キッチン"),"A",IF(AND(希望開始時刻マスタ!Z207&gt;=シフト設定マスタ!$D$13,希望開始時刻マスタ!Z207&lt;シフト設定マスタ!$E$13,$AH207="キッチン"),"B",IF(AND(希望開始時刻マスタ!Z207&gt;=シフト設定マスタ!$D$14,希望開始時刻マスタ!Z207&lt;シフト設定マスタ!$E$14,$AH207="ホール"),"C",IF(AND(希望開始時刻マスタ!Z207&gt;=シフト設定マスタ!$D$15,希望開始時刻マスタ!Z207&lt;シフト設定マスタ!$E$15,$AH207="ホール"),"D",IF(希望開始時刻マスタ!Z207="休み","休み","")))))</f>
        <v/>
      </c>
      <c r="AA207" s="142" t="str">
        <f>IF(AND(希望開始時刻マスタ!AA207&gt;=シフト設定マスタ!$D$12,希望開始時刻マスタ!AA207&lt;シフト設定マスタ!$E$12,$AH207="キッチン"),"A",IF(AND(希望開始時刻マスタ!AA207&gt;=シフト設定マスタ!$D$13,希望開始時刻マスタ!AA207&lt;シフト設定マスタ!$E$13,$AH207="キッチン"),"B",IF(AND(希望開始時刻マスタ!AA207&gt;=シフト設定マスタ!$D$14,希望開始時刻マスタ!AA207&lt;シフト設定マスタ!$E$14,$AH207="ホール"),"C",IF(AND(希望開始時刻マスタ!AA207&gt;=シフト設定マスタ!$D$15,希望開始時刻マスタ!AA207&lt;シフト設定マスタ!$E$15,$AH207="ホール"),"D",IF(希望開始時刻マスタ!AA207="休み","休み","")))))</f>
        <v/>
      </c>
      <c r="AB207" s="142" t="str">
        <f>IF(AND(希望開始時刻マスタ!AB207&gt;=シフト設定マスタ!$D$12,希望開始時刻マスタ!AB207&lt;シフト設定マスタ!$E$12,$AH207="キッチン"),"A",IF(AND(希望開始時刻マスタ!AB207&gt;=シフト設定マスタ!$D$13,希望開始時刻マスタ!AB207&lt;シフト設定マスタ!$E$13,$AH207="キッチン"),"B",IF(AND(希望開始時刻マスタ!AB207&gt;=シフト設定マスタ!$D$14,希望開始時刻マスタ!AB207&lt;シフト設定マスタ!$E$14,$AH207="ホール"),"C",IF(AND(希望開始時刻マスタ!AB207&gt;=シフト設定マスタ!$D$15,希望開始時刻マスタ!AB207&lt;シフト設定マスタ!$E$15,$AH207="ホール"),"D",IF(希望開始時刻マスタ!AB207="休み","休み","")))))</f>
        <v/>
      </c>
      <c r="AC207" s="142" t="str">
        <f>IF(AND(希望開始時刻マスタ!AC207&gt;=シフト設定マスタ!$D$12,希望開始時刻マスタ!AC207&lt;シフト設定マスタ!$E$12,$AH207="キッチン"),"A",IF(AND(希望開始時刻マスタ!AC207&gt;=シフト設定マスタ!$D$13,希望開始時刻マスタ!AC207&lt;シフト設定マスタ!$E$13,$AH207="キッチン"),"B",IF(AND(希望開始時刻マスタ!AC207&gt;=シフト設定マスタ!$D$14,希望開始時刻マスタ!AC207&lt;シフト設定マスタ!$E$14,$AH207="ホール"),"C",IF(AND(希望開始時刻マスタ!AC207&gt;=シフト設定マスタ!$D$15,希望開始時刻マスタ!AC207&lt;シフト設定マスタ!$E$15,$AH207="ホール"),"D",IF(希望開始時刻マスタ!AC207="休み","休み","")))))</f>
        <v/>
      </c>
      <c r="AD207" s="142" t="str">
        <f>IF(AND(希望開始時刻マスタ!AD207&gt;=シフト設定マスタ!$D$12,希望開始時刻マスタ!AD207&lt;シフト設定マスタ!$E$12,$AH207="キッチン"),"A",IF(AND(希望開始時刻マスタ!AD207&gt;=シフト設定マスタ!$D$13,希望開始時刻マスタ!AD207&lt;シフト設定マスタ!$E$13,$AH207="キッチン"),"B",IF(AND(希望開始時刻マスタ!AD207&gt;=シフト設定マスタ!$D$14,希望開始時刻マスタ!AD207&lt;シフト設定マスタ!$E$14,$AH207="ホール"),"C",IF(AND(希望開始時刻マスタ!AD207&gt;=シフト設定マスタ!$D$15,希望開始時刻マスタ!AD207&lt;シフト設定マスタ!$E$15,$AH207="ホール"),"D",IF(希望開始時刻マスタ!AD207="休み","休み","")))))</f>
        <v/>
      </c>
      <c r="AE207" s="142" t="str">
        <f>IF(AND(希望開始時刻マスタ!AE207&gt;=シフト設定マスタ!$D$12,希望開始時刻マスタ!AE207&lt;シフト設定マスタ!$E$12,$AH207="キッチン"),"A",IF(AND(希望開始時刻マスタ!AE207&gt;=シフト設定マスタ!$D$13,希望開始時刻マスタ!AE207&lt;シフト設定マスタ!$E$13,$AH207="キッチン"),"B",IF(AND(希望開始時刻マスタ!AE207&gt;=シフト設定マスタ!$D$14,希望開始時刻マスタ!AE207&lt;シフト設定マスタ!$E$14,$AH207="ホール"),"C",IF(AND(希望開始時刻マスタ!AE207&gt;=シフト設定マスタ!$D$15,希望開始時刻マスタ!AE207&lt;シフト設定マスタ!$E$15,$AH207="ホール"),"D",IF(希望開始時刻マスタ!AE207="休み","休み","")))))</f>
        <v/>
      </c>
      <c r="AF207" s="142" t="str">
        <f>IF(AND(希望開始時刻マスタ!AF207&gt;=シフト設定マスタ!$D$12,希望開始時刻マスタ!AF207&lt;シフト設定マスタ!$E$12,$AH207="キッチン"),"A",IF(AND(希望開始時刻マスタ!AF207&gt;=シフト設定マスタ!$D$13,希望開始時刻マスタ!AF207&lt;シフト設定マスタ!$E$13,$AH207="キッチン"),"B",IF(AND(希望開始時刻マスタ!AF207&gt;=シフト設定マスタ!$D$14,希望開始時刻マスタ!AF207&lt;シフト設定マスタ!$E$14,$AH207="ホール"),"C",IF(AND(希望開始時刻マスタ!AF207&gt;=シフト設定マスタ!$D$15,希望開始時刻マスタ!AF207&lt;シフト設定マスタ!$E$15,$AH207="ホール"),"D",IF(希望開始時刻マスタ!AF207="休み","休み","")))))</f>
        <v/>
      </c>
      <c r="AG207" s="142" t="str">
        <f>IF(AND(希望開始時刻マスタ!AG207&gt;=シフト設定マスタ!$D$12,希望開始時刻マスタ!AG207&lt;シフト設定マスタ!$E$12,$AH207="キッチン"),"A",IF(AND(希望開始時刻マスタ!AG207&gt;=シフト設定マスタ!$D$13,希望開始時刻マスタ!AG207&lt;シフト設定マスタ!$E$13,$AH207="キッチン"),"B",IF(AND(希望開始時刻マスタ!AG207&gt;=シフト設定マスタ!$D$14,希望開始時刻マスタ!AG207&lt;シフト設定マスタ!$E$14,$AH207="ホール"),"C",IF(AND(希望開始時刻マスタ!AG207&gt;=シフト設定マスタ!$D$15,希望開始時刻マスタ!AG207&lt;シフト設定マスタ!$E$15,$AH207="ホール"),"D",IF(希望開始時刻マスタ!AG207="休み","休み","")))))</f>
        <v/>
      </c>
      <c r="AH207" s="143">
        <f>スタッフマスタ!L15</f>
        <v>0</v>
      </c>
    </row>
    <row r="208" spans="2:34" x14ac:dyDescent="0.4">
      <c r="B208" s="17" t="s">
        <v>63</v>
      </c>
      <c r="C208" s="142" t="str">
        <f>IF(AND(希望開始時刻マスタ!C208&gt;=シフト設定マスタ!$D$12,希望開始時刻マスタ!C208&lt;シフト設定マスタ!$E$12,$AH208="キッチン"),"A",IF(AND(希望開始時刻マスタ!C208&gt;=シフト設定マスタ!$D$13,希望開始時刻マスタ!C208&lt;シフト設定マスタ!$E$13,$AH208="キッチン"),"B",IF(AND(希望開始時刻マスタ!C208&gt;=シフト設定マスタ!$D$14,希望開始時刻マスタ!C208&lt;シフト設定マスタ!$E$14,$AH208="ホール"),"C",IF(AND(希望開始時刻マスタ!C208&gt;=シフト設定マスタ!$D$15,希望開始時刻マスタ!C208&lt;シフト設定マスタ!$E$15,$AH208="ホール"),"D",IF(希望開始時刻マスタ!C208="休み","休み","")))))</f>
        <v/>
      </c>
      <c r="D208" s="142" t="str">
        <f>IF(AND(希望開始時刻マスタ!D208&gt;=シフト設定マスタ!$D$12,希望開始時刻マスタ!D208&lt;シフト設定マスタ!$E$12,$AH208="キッチン"),"A",IF(AND(希望開始時刻マスタ!D208&gt;=シフト設定マスタ!$D$13,希望開始時刻マスタ!D208&lt;シフト設定マスタ!$E$13,$AH208="キッチン"),"B",IF(AND(希望開始時刻マスタ!D208&gt;=シフト設定マスタ!$D$14,希望開始時刻マスタ!D208&lt;シフト設定マスタ!$E$14,$AH208="ホール"),"C",IF(AND(希望開始時刻マスタ!D208&gt;=シフト設定マスタ!$D$15,希望開始時刻マスタ!D208&lt;シフト設定マスタ!$E$15,$AH208="ホール"),"D",IF(希望開始時刻マスタ!D208="休み","休み","")))))</f>
        <v/>
      </c>
      <c r="E208" s="142" t="str">
        <f>IF(AND(希望開始時刻マスタ!E208&gt;=シフト設定マスタ!$D$12,希望開始時刻マスタ!E208&lt;シフト設定マスタ!$E$12,$AH208="キッチン"),"A",IF(AND(希望開始時刻マスタ!E208&gt;=シフト設定マスタ!$D$13,希望開始時刻マスタ!E208&lt;シフト設定マスタ!$E$13,$AH208="キッチン"),"B",IF(AND(希望開始時刻マスタ!E208&gt;=シフト設定マスタ!$D$14,希望開始時刻マスタ!E208&lt;シフト設定マスタ!$E$14,$AH208="ホール"),"C",IF(AND(希望開始時刻マスタ!E208&gt;=シフト設定マスタ!$D$15,希望開始時刻マスタ!E208&lt;シフト設定マスタ!$E$15,$AH208="ホール"),"D",IF(希望開始時刻マスタ!E208="休み","休み","")))))</f>
        <v/>
      </c>
      <c r="F208" s="142" t="str">
        <f>IF(AND(希望開始時刻マスタ!F208&gt;=シフト設定マスタ!$D$12,希望開始時刻マスタ!F208&lt;シフト設定マスタ!$E$12,$AH208="キッチン"),"A",IF(AND(希望開始時刻マスタ!F208&gt;=シフト設定マスタ!$D$13,希望開始時刻マスタ!F208&lt;シフト設定マスタ!$E$13,$AH208="キッチン"),"B",IF(AND(希望開始時刻マスタ!F208&gt;=シフト設定マスタ!$D$14,希望開始時刻マスタ!F208&lt;シフト設定マスタ!$E$14,$AH208="ホール"),"C",IF(AND(希望開始時刻マスタ!F208&gt;=シフト設定マスタ!$D$15,希望開始時刻マスタ!F208&lt;シフト設定マスタ!$E$15,$AH208="ホール"),"D",IF(希望開始時刻マスタ!F208="休み","休み","")))))</f>
        <v/>
      </c>
      <c r="G208" s="142" t="str">
        <f>IF(AND(希望開始時刻マスタ!G208&gt;=シフト設定マスタ!$D$12,希望開始時刻マスタ!G208&lt;シフト設定マスタ!$E$12,$AH208="キッチン"),"A",IF(AND(希望開始時刻マスタ!G208&gt;=シフト設定マスタ!$D$13,希望開始時刻マスタ!G208&lt;シフト設定マスタ!$E$13,$AH208="キッチン"),"B",IF(AND(希望開始時刻マスタ!G208&gt;=シフト設定マスタ!$D$14,希望開始時刻マスタ!G208&lt;シフト設定マスタ!$E$14,$AH208="ホール"),"C",IF(AND(希望開始時刻マスタ!G208&gt;=シフト設定マスタ!$D$15,希望開始時刻マスタ!G208&lt;シフト設定マスタ!$E$15,$AH208="ホール"),"D",IF(希望開始時刻マスタ!G208="休み","休み","")))))</f>
        <v/>
      </c>
      <c r="H208" s="142" t="str">
        <f>IF(AND(希望開始時刻マスタ!H208&gt;=シフト設定マスタ!$D$12,希望開始時刻マスタ!H208&lt;シフト設定マスタ!$E$12,$AH208="キッチン"),"A",IF(AND(希望開始時刻マスタ!H208&gt;=シフト設定マスタ!$D$13,希望開始時刻マスタ!H208&lt;シフト設定マスタ!$E$13,$AH208="キッチン"),"B",IF(AND(希望開始時刻マスタ!H208&gt;=シフト設定マスタ!$D$14,希望開始時刻マスタ!H208&lt;シフト設定マスタ!$E$14,$AH208="ホール"),"C",IF(AND(希望開始時刻マスタ!H208&gt;=シフト設定マスタ!$D$15,希望開始時刻マスタ!H208&lt;シフト設定マスタ!$E$15,$AH208="ホール"),"D",IF(希望開始時刻マスタ!H208="休み","休み","")))))</f>
        <v/>
      </c>
      <c r="I208" s="142" t="str">
        <f>IF(AND(希望開始時刻マスタ!I208&gt;=シフト設定マスタ!$D$12,希望開始時刻マスタ!I208&lt;シフト設定マスタ!$E$12,$AH208="キッチン"),"A",IF(AND(希望開始時刻マスタ!I208&gt;=シフト設定マスタ!$D$13,希望開始時刻マスタ!I208&lt;シフト設定マスタ!$E$13,$AH208="キッチン"),"B",IF(AND(希望開始時刻マスタ!I208&gt;=シフト設定マスタ!$D$14,希望開始時刻マスタ!I208&lt;シフト設定マスタ!$E$14,$AH208="ホール"),"C",IF(AND(希望開始時刻マスタ!I208&gt;=シフト設定マスタ!$D$15,希望開始時刻マスタ!I208&lt;シフト設定マスタ!$E$15,$AH208="ホール"),"D",IF(希望開始時刻マスタ!I208="休み","休み","")))))</f>
        <v/>
      </c>
      <c r="J208" s="142" t="str">
        <f>IF(AND(希望開始時刻マスタ!J208&gt;=シフト設定マスタ!$D$12,希望開始時刻マスタ!J208&lt;シフト設定マスタ!$E$12,$AH208="キッチン"),"A",IF(AND(希望開始時刻マスタ!J208&gt;=シフト設定マスタ!$D$13,希望開始時刻マスタ!J208&lt;シフト設定マスタ!$E$13,$AH208="キッチン"),"B",IF(AND(希望開始時刻マスタ!J208&gt;=シフト設定マスタ!$D$14,希望開始時刻マスタ!J208&lt;シフト設定マスタ!$E$14,$AH208="ホール"),"C",IF(AND(希望開始時刻マスタ!J208&gt;=シフト設定マスタ!$D$15,希望開始時刻マスタ!J208&lt;シフト設定マスタ!$E$15,$AH208="ホール"),"D",IF(希望開始時刻マスタ!J208="休み","休み","")))))</f>
        <v/>
      </c>
      <c r="K208" s="142" t="str">
        <f>IF(AND(希望開始時刻マスタ!K208&gt;=シフト設定マスタ!$D$12,希望開始時刻マスタ!K208&lt;シフト設定マスタ!$E$12,$AH208="キッチン"),"A",IF(AND(希望開始時刻マスタ!K208&gt;=シフト設定マスタ!$D$13,希望開始時刻マスタ!K208&lt;シフト設定マスタ!$E$13,$AH208="キッチン"),"B",IF(AND(希望開始時刻マスタ!K208&gt;=シフト設定マスタ!$D$14,希望開始時刻マスタ!K208&lt;シフト設定マスタ!$E$14,$AH208="ホール"),"C",IF(AND(希望開始時刻マスタ!K208&gt;=シフト設定マスタ!$D$15,希望開始時刻マスタ!K208&lt;シフト設定マスタ!$E$15,$AH208="ホール"),"D",IF(希望開始時刻マスタ!K208="休み","休み","")))))</f>
        <v/>
      </c>
      <c r="L208" s="142" t="str">
        <f>IF(AND(希望開始時刻マスタ!L208&gt;=シフト設定マスタ!$D$12,希望開始時刻マスタ!L208&lt;シフト設定マスタ!$E$12,$AH208="キッチン"),"A",IF(AND(希望開始時刻マスタ!L208&gt;=シフト設定マスタ!$D$13,希望開始時刻マスタ!L208&lt;シフト設定マスタ!$E$13,$AH208="キッチン"),"B",IF(AND(希望開始時刻マスタ!L208&gt;=シフト設定マスタ!$D$14,希望開始時刻マスタ!L208&lt;シフト設定マスタ!$E$14,$AH208="ホール"),"C",IF(AND(希望開始時刻マスタ!L208&gt;=シフト設定マスタ!$D$15,希望開始時刻マスタ!L208&lt;シフト設定マスタ!$E$15,$AH208="ホール"),"D",IF(希望開始時刻マスタ!L208="休み","休み","")))))</f>
        <v/>
      </c>
      <c r="M208" s="142" t="str">
        <f>IF(AND(希望開始時刻マスタ!M208&gt;=シフト設定マスタ!$D$12,希望開始時刻マスタ!M208&lt;シフト設定マスタ!$E$12,$AH208="キッチン"),"A",IF(AND(希望開始時刻マスタ!M208&gt;=シフト設定マスタ!$D$13,希望開始時刻マスタ!M208&lt;シフト設定マスタ!$E$13,$AH208="キッチン"),"B",IF(AND(希望開始時刻マスタ!M208&gt;=シフト設定マスタ!$D$14,希望開始時刻マスタ!M208&lt;シフト設定マスタ!$E$14,$AH208="ホール"),"C",IF(AND(希望開始時刻マスタ!M208&gt;=シフト設定マスタ!$D$15,希望開始時刻マスタ!M208&lt;シフト設定マスタ!$E$15,$AH208="ホール"),"D",IF(希望開始時刻マスタ!M208="休み","休み","")))))</f>
        <v/>
      </c>
      <c r="N208" s="142" t="str">
        <f>IF(AND(希望開始時刻マスタ!N208&gt;=シフト設定マスタ!$D$12,希望開始時刻マスタ!N208&lt;シフト設定マスタ!$E$12,$AH208="キッチン"),"A",IF(AND(希望開始時刻マスタ!N208&gt;=シフト設定マスタ!$D$13,希望開始時刻マスタ!N208&lt;シフト設定マスタ!$E$13,$AH208="キッチン"),"B",IF(AND(希望開始時刻マスタ!N208&gt;=シフト設定マスタ!$D$14,希望開始時刻マスタ!N208&lt;シフト設定マスタ!$E$14,$AH208="ホール"),"C",IF(AND(希望開始時刻マスタ!N208&gt;=シフト設定マスタ!$D$15,希望開始時刻マスタ!N208&lt;シフト設定マスタ!$E$15,$AH208="ホール"),"D",IF(希望開始時刻マスタ!N208="休み","休み","")))))</f>
        <v/>
      </c>
      <c r="O208" s="142" t="str">
        <f>IF(AND(希望開始時刻マスタ!O208&gt;=シフト設定マスタ!$D$12,希望開始時刻マスタ!O208&lt;シフト設定マスタ!$E$12,$AH208="キッチン"),"A",IF(AND(希望開始時刻マスタ!O208&gt;=シフト設定マスタ!$D$13,希望開始時刻マスタ!O208&lt;シフト設定マスタ!$E$13,$AH208="キッチン"),"B",IF(AND(希望開始時刻マスタ!O208&gt;=シフト設定マスタ!$D$14,希望開始時刻マスタ!O208&lt;シフト設定マスタ!$E$14,$AH208="ホール"),"C",IF(AND(希望開始時刻マスタ!O208&gt;=シフト設定マスタ!$D$15,希望開始時刻マスタ!O208&lt;シフト設定マスタ!$E$15,$AH208="ホール"),"D",IF(希望開始時刻マスタ!O208="休み","休み","")))))</f>
        <v/>
      </c>
      <c r="P208" s="142" t="str">
        <f>IF(AND(希望開始時刻マスタ!P208&gt;=シフト設定マスタ!$D$12,希望開始時刻マスタ!P208&lt;シフト設定マスタ!$E$12,$AH208="キッチン"),"A",IF(AND(希望開始時刻マスタ!P208&gt;=シフト設定マスタ!$D$13,希望開始時刻マスタ!P208&lt;シフト設定マスタ!$E$13,$AH208="キッチン"),"B",IF(AND(希望開始時刻マスタ!P208&gt;=シフト設定マスタ!$D$14,希望開始時刻マスタ!P208&lt;シフト設定マスタ!$E$14,$AH208="ホール"),"C",IF(AND(希望開始時刻マスタ!P208&gt;=シフト設定マスタ!$D$15,希望開始時刻マスタ!P208&lt;シフト設定マスタ!$E$15,$AH208="ホール"),"D",IF(希望開始時刻マスタ!P208="休み","休み","")))))</f>
        <v/>
      </c>
      <c r="Q208" s="142" t="str">
        <f>IF(AND(希望開始時刻マスタ!Q208&gt;=シフト設定マスタ!$D$12,希望開始時刻マスタ!Q208&lt;シフト設定マスタ!$E$12,$AH208="キッチン"),"A",IF(AND(希望開始時刻マスタ!Q208&gt;=シフト設定マスタ!$D$13,希望開始時刻マスタ!Q208&lt;シフト設定マスタ!$E$13,$AH208="キッチン"),"B",IF(AND(希望開始時刻マスタ!Q208&gt;=シフト設定マスタ!$D$14,希望開始時刻マスタ!Q208&lt;シフト設定マスタ!$E$14,$AH208="ホール"),"C",IF(AND(希望開始時刻マスタ!Q208&gt;=シフト設定マスタ!$D$15,希望開始時刻マスタ!Q208&lt;シフト設定マスタ!$E$15,$AH208="ホール"),"D",IF(希望開始時刻マスタ!Q208="休み","休み","")))))</f>
        <v/>
      </c>
      <c r="R208" s="142" t="str">
        <f>IF(AND(希望開始時刻マスタ!R208&gt;=シフト設定マスタ!$D$12,希望開始時刻マスタ!R208&lt;シフト設定マスタ!$E$12,$AH208="キッチン"),"A",IF(AND(希望開始時刻マスタ!R208&gt;=シフト設定マスタ!$D$13,希望開始時刻マスタ!R208&lt;シフト設定マスタ!$E$13,$AH208="キッチン"),"B",IF(AND(希望開始時刻マスタ!R208&gt;=シフト設定マスタ!$D$14,希望開始時刻マスタ!R208&lt;シフト設定マスタ!$E$14,$AH208="ホール"),"C",IF(AND(希望開始時刻マスタ!R208&gt;=シフト設定マスタ!$D$15,希望開始時刻マスタ!R208&lt;シフト設定マスタ!$E$15,$AH208="ホール"),"D",IF(希望開始時刻マスタ!R208="休み","休み","")))))</f>
        <v/>
      </c>
      <c r="S208" s="142" t="str">
        <f>IF(AND(希望開始時刻マスタ!S208&gt;=シフト設定マスタ!$D$12,希望開始時刻マスタ!S208&lt;シフト設定マスタ!$E$12,$AH208="キッチン"),"A",IF(AND(希望開始時刻マスタ!S208&gt;=シフト設定マスタ!$D$13,希望開始時刻マスタ!S208&lt;シフト設定マスタ!$E$13,$AH208="キッチン"),"B",IF(AND(希望開始時刻マスタ!S208&gt;=シフト設定マスタ!$D$14,希望開始時刻マスタ!S208&lt;シフト設定マスタ!$E$14,$AH208="ホール"),"C",IF(AND(希望開始時刻マスタ!S208&gt;=シフト設定マスタ!$D$15,希望開始時刻マスタ!S208&lt;シフト設定マスタ!$E$15,$AH208="ホール"),"D",IF(希望開始時刻マスタ!S208="休み","休み","")))))</f>
        <v/>
      </c>
      <c r="T208" s="142" t="str">
        <f>IF(AND(希望開始時刻マスタ!T208&gt;=シフト設定マスタ!$D$12,希望開始時刻マスタ!T208&lt;シフト設定マスタ!$E$12,$AH208="キッチン"),"A",IF(AND(希望開始時刻マスタ!T208&gt;=シフト設定マスタ!$D$13,希望開始時刻マスタ!T208&lt;シフト設定マスタ!$E$13,$AH208="キッチン"),"B",IF(AND(希望開始時刻マスタ!T208&gt;=シフト設定マスタ!$D$14,希望開始時刻マスタ!T208&lt;シフト設定マスタ!$E$14,$AH208="ホール"),"C",IF(AND(希望開始時刻マスタ!T208&gt;=シフト設定マスタ!$D$15,希望開始時刻マスタ!T208&lt;シフト設定マスタ!$E$15,$AH208="ホール"),"D",IF(希望開始時刻マスタ!T208="休み","休み","")))))</f>
        <v/>
      </c>
      <c r="U208" s="142" t="str">
        <f>IF(AND(希望開始時刻マスタ!U208&gt;=シフト設定マスタ!$D$12,希望開始時刻マスタ!U208&lt;シフト設定マスタ!$E$12,$AH208="キッチン"),"A",IF(AND(希望開始時刻マスタ!U208&gt;=シフト設定マスタ!$D$13,希望開始時刻マスタ!U208&lt;シフト設定マスタ!$E$13,$AH208="キッチン"),"B",IF(AND(希望開始時刻マスタ!U208&gt;=シフト設定マスタ!$D$14,希望開始時刻マスタ!U208&lt;シフト設定マスタ!$E$14,$AH208="ホール"),"C",IF(AND(希望開始時刻マスタ!U208&gt;=シフト設定マスタ!$D$15,希望開始時刻マスタ!U208&lt;シフト設定マスタ!$E$15,$AH208="ホール"),"D",IF(希望開始時刻マスタ!U208="休み","休み","")))))</f>
        <v/>
      </c>
      <c r="V208" s="142" t="str">
        <f>IF(AND(希望開始時刻マスタ!V208&gt;=シフト設定マスタ!$D$12,希望開始時刻マスタ!V208&lt;シフト設定マスタ!$E$12,$AH208="キッチン"),"A",IF(AND(希望開始時刻マスタ!V208&gt;=シフト設定マスタ!$D$13,希望開始時刻マスタ!V208&lt;シフト設定マスタ!$E$13,$AH208="キッチン"),"B",IF(AND(希望開始時刻マスタ!V208&gt;=シフト設定マスタ!$D$14,希望開始時刻マスタ!V208&lt;シフト設定マスタ!$E$14,$AH208="ホール"),"C",IF(AND(希望開始時刻マスタ!V208&gt;=シフト設定マスタ!$D$15,希望開始時刻マスタ!V208&lt;シフト設定マスタ!$E$15,$AH208="ホール"),"D",IF(希望開始時刻マスタ!V208="休み","休み","")))))</f>
        <v/>
      </c>
      <c r="W208" s="142" t="str">
        <f>IF(AND(希望開始時刻マスタ!W208&gt;=シフト設定マスタ!$D$12,希望開始時刻マスタ!W208&lt;シフト設定マスタ!$E$12,$AH208="キッチン"),"A",IF(AND(希望開始時刻マスタ!W208&gt;=シフト設定マスタ!$D$13,希望開始時刻マスタ!W208&lt;シフト設定マスタ!$E$13,$AH208="キッチン"),"B",IF(AND(希望開始時刻マスタ!W208&gt;=シフト設定マスタ!$D$14,希望開始時刻マスタ!W208&lt;シフト設定マスタ!$E$14,$AH208="ホール"),"C",IF(AND(希望開始時刻マスタ!W208&gt;=シフト設定マスタ!$D$15,希望開始時刻マスタ!W208&lt;シフト設定マスタ!$E$15,$AH208="ホール"),"D",IF(希望開始時刻マスタ!W208="休み","休み","")))))</f>
        <v/>
      </c>
      <c r="X208" s="142" t="str">
        <f>IF(AND(希望開始時刻マスタ!X208&gt;=シフト設定マスタ!$D$12,希望開始時刻マスタ!X208&lt;シフト設定マスタ!$E$12,$AH208="キッチン"),"A",IF(AND(希望開始時刻マスタ!X208&gt;=シフト設定マスタ!$D$13,希望開始時刻マスタ!X208&lt;シフト設定マスタ!$E$13,$AH208="キッチン"),"B",IF(AND(希望開始時刻マスタ!X208&gt;=シフト設定マスタ!$D$14,希望開始時刻マスタ!X208&lt;シフト設定マスタ!$E$14,$AH208="ホール"),"C",IF(AND(希望開始時刻マスタ!X208&gt;=シフト設定マスタ!$D$15,希望開始時刻マスタ!X208&lt;シフト設定マスタ!$E$15,$AH208="ホール"),"D",IF(希望開始時刻マスタ!X208="休み","休み","")))))</f>
        <v/>
      </c>
      <c r="Y208" s="142" t="str">
        <f>IF(AND(希望開始時刻マスタ!Y208&gt;=シフト設定マスタ!$D$12,希望開始時刻マスタ!Y208&lt;シフト設定マスタ!$E$12,$AH208="キッチン"),"A",IF(AND(希望開始時刻マスタ!Y208&gt;=シフト設定マスタ!$D$13,希望開始時刻マスタ!Y208&lt;シフト設定マスタ!$E$13,$AH208="キッチン"),"B",IF(AND(希望開始時刻マスタ!Y208&gt;=シフト設定マスタ!$D$14,希望開始時刻マスタ!Y208&lt;シフト設定マスタ!$E$14,$AH208="ホール"),"C",IF(AND(希望開始時刻マスタ!Y208&gt;=シフト設定マスタ!$D$15,希望開始時刻マスタ!Y208&lt;シフト設定マスタ!$E$15,$AH208="ホール"),"D",IF(希望開始時刻マスタ!Y208="休み","休み","")))))</f>
        <v/>
      </c>
      <c r="Z208" s="142" t="str">
        <f>IF(AND(希望開始時刻マスタ!Z208&gt;=シフト設定マスタ!$D$12,希望開始時刻マスタ!Z208&lt;シフト設定マスタ!$E$12,$AH208="キッチン"),"A",IF(AND(希望開始時刻マスタ!Z208&gt;=シフト設定マスタ!$D$13,希望開始時刻マスタ!Z208&lt;シフト設定マスタ!$E$13,$AH208="キッチン"),"B",IF(AND(希望開始時刻マスタ!Z208&gt;=シフト設定マスタ!$D$14,希望開始時刻マスタ!Z208&lt;シフト設定マスタ!$E$14,$AH208="ホール"),"C",IF(AND(希望開始時刻マスタ!Z208&gt;=シフト設定マスタ!$D$15,希望開始時刻マスタ!Z208&lt;シフト設定マスタ!$E$15,$AH208="ホール"),"D",IF(希望開始時刻マスタ!Z208="休み","休み","")))))</f>
        <v/>
      </c>
      <c r="AA208" s="142" t="str">
        <f>IF(AND(希望開始時刻マスタ!AA208&gt;=シフト設定マスタ!$D$12,希望開始時刻マスタ!AA208&lt;シフト設定マスタ!$E$12,$AH208="キッチン"),"A",IF(AND(希望開始時刻マスタ!AA208&gt;=シフト設定マスタ!$D$13,希望開始時刻マスタ!AA208&lt;シフト設定マスタ!$E$13,$AH208="キッチン"),"B",IF(AND(希望開始時刻マスタ!AA208&gt;=シフト設定マスタ!$D$14,希望開始時刻マスタ!AA208&lt;シフト設定マスタ!$E$14,$AH208="ホール"),"C",IF(AND(希望開始時刻マスタ!AA208&gt;=シフト設定マスタ!$D$15,希望開始時刻マスタ!AA208&lt;シフト設定マスタ!$E$15,$AH208="ホール"),"D",IF(希望開始時刻マスタ!AA208="休み","休み","")))))</f>
        <v/>
      </c>
      <c r="AB208" s="142" t="str">
        <f>IF(AND(希望開始時刻マスタ!AB208&gt;=シフト設定マスタ!$D$12,希望開始時刻マスタ!AB208&lt;シフト設定マスタ!$E$12,$AH208="キッチン"),"A",IF(AND(希望開始時刻マスタ!AB208&gt;=シフト設定マスタ!$D$13,希望開始時刻マスタ!AB208&lt;シフト設定マスタ!$E$13,$AH208="キッチン"),"B",IF(AND(希望開始時刻マスタ!AB208&gt;=シフト設定マスタ!$D$14,希望開始時刻マスタ!AB208&lt;シフト設定マスタ!$E$14,$AH208="ホール"),"C",IF(AND(希望開始時刻マスタ!AB208&gt;=シフト設定マスタ!$D$15,希望開始時刻マスタ!AB208&lt;シフト設定マスタ!$E$15,$AH208="ホール"),"D",IF(希望開始時刻マスタ!AB208="休み","休み","")))))</f>
        <v/>
      </c>
      <c r="AC208" s="142" t="str">
        <f>IF(AND(希望開始時刻マスタ!AC208&gt;=シフト設定マスタ!$D$12,希望開始時刻マスタ!AC208&lt;シフト設定マスタ!$E$12,$AH208="キッチン"),"A",IF(AND(希望開始時刻マスタ!AC208&gt;=シフト設定マスタ!$D$13,希望開始時刻マスタ!AC208&lt;シフト設定マスタ!$E$13,$AH208="キッチン"),"B",IF(AND(希望開始時刻マスタ!AC208&gt;=シフト設定マスタ!$D$14,希望開始時刻マスタ!AC208&lt;シフト設定マスタ!$E$14,$AH208="ホール"),"C",IF(AND(希望開始時刻マスタ!AC208&gt;=シフト設定マスタ!$D$15,希望開始時刻マスタ!AC208&lt;シフト設定マスタ!$E$15,$AH208="ホール"),"D",IF(希望開始時刻マスタ!AC208="休み","休み","")))))</f>
        <v/>
      </c>
      <c r="AD208" s="142" t="str">
        <f>IF(AND(希望開始時刻マスタ!AD208&gt;=シフト設定マスタ!$D$12,希望開始時刻マスタ!AD208&lt;シフト設定マスタ!$E$12,$AH208="キッチン"),"A",IF(AND(希望開始時刻マスタ!AD208&gt;=シフト設定マスタ!$D$13,希望開始時刻マスタ!AD208&lt;シフト設定マスタ!$E$13,$AH208="キッチン"),"B",IF(AND(希望開始時刻マスタ!AD208&gt;=シフト設定マスタ!$D$14,希望開始時刻マスタ!AD208&lt;シフト設定マスタ!$E$14,$AH208="ホール"),"C",IF(AND(希望開始時刻マスタ!AD208&gt;=シフト設定マスタ!$D$15,希望開始時刻マスタ!AD208&lt;シフト設定マスタ!$E$15,$AH208="ホール"),"D",IF(希望開始時刻マスタ!AD208="休み","休み","")))))</f>
        <v/>
      </c>
      <c r="AE208" s="142" t="str">
        <f>IF(AND(希望開始時刻マスタ!AE208&gt;=シフト設定マスタ!$D$12,希望開始時刻マスタ!AE208&lt;シフト設定マスタ!$E$12,$AH208="キッチン"),"A",IF(AND(希望開始時刻マスタ!AE208&gt;=シフト設定マスタ!$D$13,希望開始時刻マスタ!AE208&lt;シフト設定マスタ!$E$13,$AH208="キッチン"),"B",IF(AND(希望開始時刻マスタ!AE208&gt;=シフト設定マスタ!$D$14,希望開始時刻マスタ!AE208&lt;シフト設定マスタ!$E$14,$AH208="ホール"),"C",IF(AND(希望開始時刻マスタ!AE208&gt;=シフト設定マスタ!$D$15,希望開始時刻マスタ!AE208&lt;シフト設定マスタ!$E$15,$AH208="ホール"),"D",IF(希望開始時刻マスタ!AE208="休み","休み","")))))</f>
        <v/>
      </c>
      <c r="AF208" s="142" t="str">
        <f>IF(AND(希望開始時刻マスタ!AF208&gt;=シフト設定マスタ!$D$12,希望開始時刻マスタ!AF208&lt;シフト設定マスタ!$E$12,$AH208="キッチン"),"A",IF(AND(希望開始時刻マスタ!AF208&gt;=シフト設定マスタ!$D$13,希望開始時刻マスタ!AF208&lt;シフト設定マスタ!$E$13,$AH208="キッチン"),"B",IF(AND(希望開始時刻マスタ!AF208&gt;=シフト設定マスタ!$D$14,希望開始時刻マスタ!AF208&lt;シフト設定マスタ!$E$14,$AH208="ホール"),"C",IF(AND(希望開始時刻マスタ!AF208&gt;=シフト設定マスタ!$D$15,希望開始時刻マスタ!AF208&lt;シフト設定マスタ!$E$15,$AH208="ホール"),"D",IF(希望開始時刻マスタ!AF208="休み","休み","")))))</f>
        <v/>
      </c>
      <c r="AG208" s="142" t="str">
        <f>IF(AND(希望開始時刻マスタ!AG208&gt;=シフト設定マスタ!$D$12,希望開始時刻マスタ!AG208&lt;シフト設定マスタ!$E$12,$AH208="キッチン"),"A",IF(AND(希望開始時刻マスタ!AG208&gt;=シフト設定マスタ!$D$13,希望開始時刻マスタ!AG208&lt;シフト設定マスタ!$E$13,$AH208="キッチン"),"B",IF(AND(希望開始時刻マスタ!AG208&gt;=シフト設定マスタ!$D$14,希望開始時刻マスタ!AG208&lt;シフト設定マスタ!$E$14,$AH208="ホール"),"C",IF(AND(希望開始時刻マスタ!AG208&gt;=シフト設定マスタ!$D$15,希望開始時刻マスタ!AG208&lt;シフト設定マスタ!$E$15,$AH208="ホール"),"D",IF(希望開始時刻マスタ!AG208="休み","休み","")))))</f>
        <v/>
      </c>
      <c r="AH208" s="143">
        <f>スタッフマスタ!L16</f>
        <v>0</v>
      </c>
    </row>
    <row r="209" spans="2:34" x14ac:dyDescent="0.4">
      <c r="B209" s="17" t="s">
        <v>64</v>
      </c>
      <c r="C209" s="142" t="str">
        <f>IF(AND(希望開始時刻マスタ!C209&gt;=シフト設定マスタ!$D$12,希望開始時刻マスタ!C209&lt;シフト設定マスタ!$E$12,$AH209="キッチン"),"A",IF(AND(希望開始時刻マスタ!C209&gt;=シフト設定マスタ!$D$13,希望開始時刻マスタ!C209&lt;シフト設定マスタ!$E$13,$AH209="キッチン"),"B",IF(AND(希望開始時刻マスタ!C209&gt;=シフト設定マスタ!$D$14,希望開始時刻マスタ!C209&lt;シフト設定マスタ!$E$14,$AH209="ホール"),"C",IF(AND(希望開始時刻マスタ!C209&gt;=シフト設定マスタ!$D$15,希望開始時刻マスタ!C209&lt;シフト設定マスタ!$E$15,$AH209="ホール"),"D",IF(希望開始時刻マスタ!C209="休み","休み","")))))</f>
        <v/>
      </c>
      <c r="D209" s="142" t="str">
        <f>IF(AND(希望開始時刻マスタ!D209&gt;=シフト設定マスタ!$D$12,希望開始時刻マスタ!D209&lt;シフト設定マスタ!$E$12,$AH209="キッチン"),"A",IF(AND(希望開始時刻マスタ!D209&gt;=シフト設定マスタ!$D$13,希望開始時刻マスタ!D209&lt;シフト設定マスタ!$E$13,$AH209="キッチン"),"B",IF(AND(希望開始時刻マスタ!D209&gt;=シフト設定マスタ!$D$14,希望開始時刻マスタ!D209&lt;シフト設定マスタ!$E$14,$AH209="ホール"),"C",IF(AND(希望開始時刻マスタ!D209&gt;=シフト設定マスタ!$D$15,希望開始時刻マスタ!D209&lt;シフト設定マスタ!$E$15,$AH209="ホール"),"D",IF(希望開始時刻マスタ!D209="休み","休み","")))))</f>
        <v/>
      </c>
      <c r="E209" s="142" t="str">
        <f>IF(AND(希望開始時刻マスタ!E209&gt;=シフト設定マスタ!$D$12,希望開始時刻マスタ!E209&lt;シフト設定マスタ!$E$12,$AH209="キッチン"),"A",IF(AND(希望開始時刻マスタ!E209&gt;=シフト設定マスタ!$D$13,希望開始時刻マスタ!E209&lt;シフト設定マスタ!$E$13,$AH209="キッチン"),"B",IF(AND(希望開始時刻マスタ!E209&gt;=シフト設定マスタ!$D$14,希望開始時刻マスタ!E209&lt;シフト設定マスタ!$E$14,$AH209="ホール"),"C",IF(AND(希望開始時刻マスタ!E209&gt;=シフト設定マスタ!$D$15,希望開始時刻マスタ!E209&lt;シフト設定マスタ!$E$15,$AH209="ホール"),"D",IF(希望開始時刻マスタ!E209="休み","休み","")))))</f>
        <v/>
      </c>
      <c r="F209" s="142" t="str">
        <f>IF(AND(希望開始時刻マスタ!F209&gt;=シフト設定マスタ!$D$12,希望開始時刻マスタ!F209&lt;シフト設定マスタ!$E$12,$AH209="キッチン"),"A",IF(AND(希望開始時刻マスタ!F209&gt;=シフト設定マスタ!$D$13,希望開始時刻マスタ!F209&lt;シフト設定マスタ!$E$13,$AH209="キッチン"),"B",IF(AND(希望開始時刻マスタ!F209&gt;=シフト設定マスタ!$D$14,希望開始時刻マスタ!F209&lt;シフト設定マスタ!$E$14,$AH209="ホール"),"C",IF(AND(希望開始時刻マスタ!F209&gt;=シフト設定マスタ!$D$15,希望開始時刻マスタ!F209&lt;シフト設定マスタ!$E$15,$AH209="ホール"),"D",IF(希望開始時刻マスタ!F209="休み","休み","")))))</f>
        <v/>
      </c>
      <c r="G209" s="142" t="str">
        <f>IF(AND(希望開始時刻マスタ!G209&gt;=シフト設定マスタ!$D$12,希望開始時刻マスタ!G209&lt;シフト設定マスタ!$E$12,$AH209="キッチン"),"A",IF(AND(希望開始時刻マスタ!G209&gt;=シフト設定マスタ!$D$13,希望開始時刻マスタ!G209&lt;シフト設定マスタ!$E$13,$AH209="キッチン"),"B",IF(AND(希望開始時刻マスタ!G209&gt;=シフト設定マスタ!$D$14,希望開始時刻マスタ!G209&lt;シフト設定マスタ!$E$14,$AH209="ホール"),"C",IF(AND(希望開始時刻マスタ!G209&gt;=シフト設定マスタ!$D$15,希望開始時刻マスタ!G209&lt;シフト設定マスタ!$E$15,$AH209="ホール"),"D",IF(希望開始時刻マスタ!G209="休み","休み","")))))</f>
        <v/>
      </c>
      <c r="H209" s="142" t="str">
        <f>IF(AND(希望開始時刻マスタ!H209&gt;=シフト設定マスタ!$D$12,希望開始時刻マスタ!H209&lt;シフト設定マスタ!$E$12,$AH209="キッチン"),"A",IF(AND(希望開始時刻マスタ!H209&gt;=シフト設定マスタ!$D$13,希望開始時刻マスタ!H209&lt;シフト設定マスタ!$E$13,$AH209="キッチン"),"B",IF(AND(希望開始時刻マスタ!H209&gt;=シフト設定マスタ!$D$14,希望開始時刻マスタ!H209&lt;シフト設定マスタ!$E$14,$AH209="ホール"),"C",IF(AND(希望開始時刻マスタ!H209&gt;=シフト設定マスタ!$D$15,希望開始時刻マスタ!H209&lt;シフト設定マスタ!$E$15,$AH209="ホール"),"D",IF(希望開始時刻マスタ!H209="休み","休み","")))))</f>
        <v/>
      </c>
      <c r="I209" s="142" t="str">
        <f>IF(AND(希望開始時刻マスタ!I209&gt;=シフト設定マスタ!$D$12,希望開始時刻マスタ!I209&lt;シフト設定マスタ!$E$12,$AH209="キッチン"),"A",IF(AND(希望開始時刻マスタ!I209&gt;=シフト設定マスタ!$D$13,希望開始時刻マスタ!I209&lt;シフト設定マスタ!$E$13,$AH209="キッチン"),"B",IF(AND(希望開始時刻マスタ!I209&gt;=シフト設定マスタ!$D$14,希望開始時刻マスタ!I209&lt;シフト設定マスタ!$E$14,$AH209="ホール"),"C",IF(AND(希望開始時刻マスタ!I209&gt;=シフト設定マスタ!$D$15,希望開始時刻マスタ!I209&lt;シフト設定マスタ!$E$15,$AH209="ホール"),"D",IF(希望開始時刻マスタ!I209="休み","休み","")))))</f>
        <v/>
      </c>
      <c r="J209" s="142" t="str">
        <f>IF(AND(希望開始時刻マスタ!J209&gt;=シフト設定マスタ!$D$12,希望開始時刻マスタ!J209&lt;シフト設定マスタ!$E$12,$AH209="キッチン"),"A",IF(AND(希望開始時刻マスタ!J209&gt;=シフト設定マスタ!$D$13,希望開始時刻マスタ!J209&lt;シフト設定マスタ!$E$13,$AH209="キッチン"),"B",IF(AND(希望開始時刻マスタ!J209&gt;=シフト設定マスタ!$D$14,希望開始時刻マスタ!J209&lt;シフト設定マスタ!$E$14,$AH209="ホール"),"C",IF(AND(希望開始時刻マスタ!J209&gt;=シフト設定マスタ!$D$15,希望開始時刻マスタ!J209&lt;シフト設定マスタ!$E$15,$AH209="ホール"),"D",IF(希望開始時刻マスタ!J209="休み","休み","")))))</f>
        <v/>
      </c>
      <c r="K209" s="142" t="str">
        <f>IF(AND(希望開始時刻マスタ!K209&gt;=シフト設定マスタ!$D$12,希望開始時刻マスタ!K209&lt;シフト設定マスタ!$E$12,$AH209="キッチン"),"A",IF(AND(希望開始時刻マスタ!K209&gt;=シフト設定マスタ!$D$13,希望開始時刻マスタ!K209&lt;シフト設定マスタ!$E$13,$AH209="キッチン"),"B",IF(AND(希望開始時刻マスタ!K209&gt;=シフト設定マスタ!$D$14,希望開始時刻マスタ!K209&lt;シフト設定マスタ!$E$14,$AH209="ホール"),"C",IF(AND(希望開始時刻マスタ!K209&gt;=シフト設定マスタ!$D$15,希望開始時刻マスタ!K209&lt;シフト設定マスタ!$E$15,$AH209="ホール"),"D",IF(希望開始時刻マスタ!K209="休み","休み","")))))</f>
        <v/>
      </c>
      <c r="L209" s="142" t="str">
        <f>IF(AND(希望開始時刻マスタ!L209&gt;=シフト設定マスタ!$D$12,希望開始時刻マスタ!L209&lt;シフト設定マスタ!$E$12,$AH209="キッチン"),"A",IF(AND(希望開始時刻マスタ!L209&gt;=シフト設定マスタ!$D$13,希望開始時刻マスタ!L209&lt;シフト設定マスタ!$E$13,$AH209="キッチン"),"B",IF(AND(希望開始時刻マスタ!L209&gt;=シフト設定マスタ!$D$14,希望開始時刻マスタ!L209&lt;シフト設定マスタ!$E$14,$AH209="ホール"),"C",IF(AND(希望開始時刻マスタ!L209&gt;=シフト設定マスタ!$D$15,希望開始時刻マスタ!L209&lt;シフト設定マスタ!$E$15,$AH209="ホール"),"D",IF(希望開始時刻マスタ!L209="休み","休み","")))))</f>
        <v/>
      </c>
      <c r="M209" s="142" t="str">
        <f>IF(AND(希望開始時刻マスタ!M209&gt;=シフト設定マスタ!$D$12,希望開始時刻マスタ!M209&lt;シフト設定マスタ!$E$12,$AH209="キッチン"),"A",IF(AND(希望開始時刻マスタ!M209&gt;=シフト設定マスタ!$D$13,希望開始時刻マスタ!M209&lt;シフト設定マスタ!$E$13,$AH209="キッチン"),"B",IF(AND(希望開始時刻マスタ!M209&gt;=シフト設定マスタ!$D$14,希望開始時刻マスタ!M209&lt;シフト設定マスタ!$E$14,$AH209="ホール"),"C",IF(AND(希望開始時刻マスタ!M209&gt;=シフト設定マスタ!$D$15,希望開始時刻マスタ!M209&lt;シフト設定マスタ!$E$15,$AH209="ホール"),"D",IF(希望開始時刻マスタ!M209="休み","休み","")))))</f>
        <v/>
      </c>
      <c r="N209" s="142" t="str">
        <f>IF(AND(希望開始時刻マスタ!N209&gt;=シフト設定マスタ!$D$12,希望開始時刻マスタ!N209&lt;シフト設定マスタ!$E$12,$AH209="キッチン"),"A",IF(AND(希望開始時刻マスタ!N209&gt;=シフト設定マスタ!$D$13,希望開始時刻マスタ!N209&lt;シフト設定マスタ!$E$13,$AH209="キッチン"),"B",IF(AND(希望開始時刻マスタ!N209&gt;=シフト設定マスタ!$D$14,希望開始時刻マスタ!N209&lt;シフト設定マスタ!$E$14,$AH209="ホール"),"C",IF(AND(希望開始時刻マスタ!N209&gt;=シフト設定マスタ!$D$15,希望開始時刻マスタ!N209&lt;シフト設定マスタ!$E$15,$AH209="ホール"),"D",IF(希望開始時刻マスタ!N209="休み","休み","")))))</f>
        <v/>
      </c>
      <c r="O209" s="142" t="str">
        <f>IF(AND(希望開始時刻マスタ!O209&gt;=シフト設定マスタ!$D$12,希望開始時刻マスタ!O209&lt;シフト設定マスタ!$E$12,$AH209="キッチン"),"A",IF(AND(希望開始時刻マスタ!O209&gt;=シフト設定マスタ!$D$13,希望開始時刻マスタ!O209&lt;シフト設定マスタ!$E$13,$AH209="キッチン"),"B",IF(AND(希望開始時刻マスタ!O209&gt;=シフト設定マスタ!$D$14,希望開始時刻マスタ!O209&lt;シフト設定マスタ!$E$14,$AH209="ホール"),"C",IF(AND(希望開始時刻マスタ!O209&gt;=シフト設定マスタ!$D$15,希望開始時刻マスタ!O209&lt;シフト設定マスタ!$E$15,$AH209="ホール"),"D",IF(希望開始時刻マスタ!O209="休み","休み","")))))</f>
        <v/>
      </c>
      <c r="P209" s="142" t="str">
        <f>IF(AND(希望開始時刻マスタ!P209&gt;=シフト設定マスタ!$D$12,希望開始時刻マスタ!P209&lt;シフト設定マスタ!$E$12,$AH209="キッチン"),"A",IF(AND(希望開始時刻マスタ!P209&gt;=シフト設定マスタ!$D$13,希望開始時刻マスタ!P209&lt;シフト設定マスタ!$E$13,$AH209="キッチン"),"B",IF(AND(希望開始時刻マスタ!P209&gt;=シフト設定マスタ!$D$14,希望開始時刻マスタ!P209&lt;シフト設定マスタ!$E$14,$AH209="ホール"),"C",IF(AND(希望開始時刻マスタ!P209&gt;=シフト設定マスタ!$D$15,希望開始時刻マスタ!P209&lt;シフト設定マスタ!$E$15,$AH209="ホール"),"D",IF(希望開始時刻マスタ!P209="休み","休み","")))))</f>
        <v/>
      </c>
      <c r="Q209" s="142" t="str">
        <f>IF(AND(希望開始時刻マスタ!Q209&gt;=シフト設定マスタ!$D$12,希望開始時刻マスタ!Q209&lt;シフト設定マスタ!$E$12,$AH209="キッチン"),"A",IF(AND(希望開始時刻マスタ!Q209&gt;=シフト設定マスタ!$D$13,希望開始時刻マスタ!Q209&lt;シフト設定マスタ!$E$13,$AH209="キッチン"),"B",IF(AND(希望開始時刻マスタ!Q209&gt;=シフト設定マスタ!$D$14,希望開始時刻マスタ!Q209&lt;シフト設定マスタ!$E$14,$AH209="ホール"),"C",IF(AND(希望開始時刻マスタ!Q209&gt;=シフト設定マスタ!$D$15,希望開始時刻マスタ!Q209&lt;シフト設定マスタ!$E$15,$AH209="ホール"),"D",IF(希望開始時刻マスタ!Q209="休み","休み","")))))</f>
        <v/>
      </c>
      <c r="R209" s="142" t="str">
        <f>IF(AND(希望開始時刻マスタ!R209&gt;=シフト設定マスタ!$D$12,希望開始時刻マスタ!R209&lt;シフト設定マスタ!$E$12,$AH209="キッチン"),"A",IF(AND(希望開始時刻マスタ!R209&gt;=シフト設定マスタ!$D$13,希望開始時刻マスタ!R209&lt;シフト設定マスタ!$E$13,$AH209="キッチン"),"B",IF(AND(希望開始時刻マスタ!R209&gt;=シフト設定マスタ!$D$14,希望開始時刻マスタ!R209&lt;シフト設定マスタ!$E$14,$AH209="ホール"),"C",IF(AND(希望開始時刻マスタ!R209&gt;=シフト設定マスタ!$D$15,希望開始時刻マスタ!R209&lt;シフト設定マスタ!$E$15,$AH209="ホール"),"D",IF(希望開始時刻マスタ!R209="休み","休み","")))))</f>
        <v/>
      </c>
      <c r="S209" s="142" t="str">
        <f>IF(AND(希望開始時刻マスタ!S209&gt;=シフト設定マスタ!$D$12,希望開始時刻マスタ!S209&lt;シフト設定マスタ!$E$12,$AH209="キッチン"),"A",IF(AND(希望開始時刻マスタ!S209&gt;=シフト設定マスタ!$D$13,希望開始時刻マスタ!S209&lt;シフト設定マスタ!$E$13,$AH209="キッチン"),"B",IF(AND(希望開始時刻マスタ!S209&gt;=シフト設定マスタ!$D$14,希望開始時刻マスタ!S209&lt;シフト設定マスタ!$E$14,$AH209="ホール"),"C",IF(AND(希望開始時刻マスタ!S209&gt;=シフト設定マスタ!$D$15,希望開始時刻マスタ!S209&lt;シフト設定マスタ!$E$15,$AH209="ホール"),"D",IF(希望開始時刻マスタ!S209="休み","休み","")))))</f>
        <v/>
      </c>
      <c r="T209" s="142" t="str">
        <f>IF(AND(希望開始時刻マスタ!T209&gt;=シフト設定マスタ!$D$12,希望開始時刻マスタ!T209&lt;シフト設定マスタ!$E$12,$AH209="キッチン"),"A",IF(AND(希望開始時刻マスタ!T209&gt;=シフト設定マスタ!$D$13,希望開始時刻マスタ!T209&lt;シフト設定マスタ!$E$13,$AH209="キッチン"),"B",IF(AND(希望開始時刻マスタ!T209&gt;=シフト設定マスタ!$D$14,希望開始時刻マスタ!T209&lt;シフト設定マスタ!$E$14,$AH209="ホール"),"C",IF(AND(希望開始時刻マスタ!T209&gt;=シフト設定マスタ!$D$15,希望開始時刻マスタ!T209&lt;シフト設定マスタ!$E$15,$AH209="ホール"),"D",IF(希望開始時刻マスタ!T209="休み","休み","")))))</f>
        <v/>
      </c>
      <c r="U209" s="142" t="str">
        <f>IF(AND(希望開始時刻マスタ!U209&gt;=シフト設定マスタ!$D$12,希望開始時刻マスタ!U209&lt;シフト設定マスタ!$E$12,$AH209="キッチン"),"A",IF(AND(希望開始時刻マスタ!U209&gt;=シフト設定マスタ!$D$13,希望開始時刻マスタ!U209&lt;シフト設定マスタ!$E$13,$AH209="キッチン"),"B",IF(AND(希望開始時刻マスタ!U209&gt;=シフト設定マスタ!$D$14,希望開始時刻マスタ!U209&lt;シフト設定マスタ!$E$14,$AH209="ホール"),"C",IF(AND(希望開始時刻マスタ!U209&gt;=シフト設定マスタ!$D$15,希望開始時刻マスタ!U209&lt;シフト設定マスタ!$E$15,$AH209="ホール"),"D",IF(希望開始時刻マスタ!U209="休み","休み","")))))</f>
        <v/>
      </c>
      <c r="V209" s="142" t="str">
        <f>IF(AND(希望開始時刻マスタ!V209&gt;=シフト設定マスタ!$D$12,希望開始時刻マスタ!V209&lt;シフト設定マスタ!$E$12,$AH209="キッチン"),"A",IF(AND(希望開始時刻マスタ!V209&gt;=シフト設定マスタ!$D$13,希望開始時刻マスタ!V209&lt;シフト設定マスタ!$E$13,$AH209="キッチン"),"B",IF(AND(希望開始時刻マスタ!V209&gt;=シフト設定マスタ!$D$14,希望開始時刻マスタ!V209&lt;シフト設定マスタ!$E$14,$AH209="ホール"),"C",IF(AND(希望開始時刻マスタ!V209&gt;=シフト設定マスタ!$D$15,希望開始時刻マスタ!V209&lt;シフト設定マスタ!$E$15,$AH209="ホール"),"D",IF(希望開始時刻マスタ!V209="休み","休み","")))))</f>
        <v/>
      </c>
      <c r="W209" s="142" t="str">
        <f>IF(AND(希望開始時刻マスタ!W209&gt;=シフト設定マスタ!$D$12,希望開始時刻マスタ!W209&lt;シフト設定マスタ!$E$12,$AH209="キッチン"),"A",IF(AND(希望開始時刻マスタ!W209&gt;=シフト設定マスタ!$D$13,希望開始時刻マスタ!W209&lt;シフト設定マスタ!$E$13,$AH209="キッチン"),"B",IF(AND(希望開始時刻マスタ!W209&gt;=シフト設定マスタ!$D$14,希望開始時刻マスタ!W209&lt;シフト設定マスタ!$E$14,$AH209="ホール"),"C",IF(AND(希望開始時刻マスタ!W209&gt;=シフト設定マスタ!$D$15,希望開始時刻マスタ!W209&lt;シフト設定マスタ!$E$15,$AH209="ホール"),"D",IF(希望開始時刻マスタ!W209="休み","休み","")))))</f>
        <v/>
      </c>
      <c r="X209" s="142" t="str">
        <f>IF(AND(希望開始時刻マスタ!X209&gt;=シフト設定マスタ!$D$12,希望開始時刻マスタ!X209&lt;シフト設定マスタ!$E$12,$AH209="キッチン"),"A",IF(AND(希望開始時刻マスタ!X209&gt;=シフト設定マスタ!$D$13,希望開始時刻マスタ!X209&lt;シフト設定マスタ!$E$13,$AH209="キッチン"),"B",IF(AND(希望開始時刻マスタ!X209&gt;=シフト設定マスタ!$D$14,希望開始時刻マスタ!X209&lt;シフト設定マスタ!$E$14,$AH209="ホール"),"C",IF(AND(希望開始時刻マスタ!X209&gt;=シフト設定マスタ!$D$15,希望開始時刻マスタ!X209&lt;シフト設定マスタ!$E$15,$AH209="ホール"),"D",IF(希望開始時刻マスタ!X209="休み","休み","")))))</f>
        <v/>
      </c>
      <c r="Y209" s="142" t="str">
        <f>IF(AND(希望開始時刻マスタ!Y209&gt;=シフト設定マスタ!$D$12,希望開始時刻マスタ!Y209&lt;シフト設定マスタ!$E$12,$AH209="キッチン"),"A",IF(AND(希望開始時刻マスタ!Y209&gt;=シフト設定マスタ!$D$13,希望開始時刻マスタ!Y209&lt;シフト設定マスタ!$E$13,$AH209="キッチン"),"B",IF(AND(希望開始時刻マスタ!Y209&gt;=シフト設定マスタ!$D$14,希望開始時刻マスタ!Y209&lt;シフト設定マスタ!$E$14,$AH209="ホール"),"C",IF(AND(希望開始時刻マスタ!Y209&gt;=シフト設定マスタ!$D$15,希望開始時刻マスタ!Y209&lt;シフト設定マスタ!$E$15,$AH209="ホール"),"D",IF(希望開始時刻マスタ!Y209="休み","休み","")))))</f>
        <v/>
      </c>
      <c r="Z209" s="142" t="str">
        <f>IF(AND(希望開始時刻マスタ!Z209&gt;=シフト設定マスタ!$D$12,希望開始時刻マスタ!Z209&lt;シフト設定マスタ!$E$12,$AH209="キッチン"),"A",IF(AND(希望開始時刻マスタ!Z209&gt;=シフト設定マスタ!$D$13,希望開始時刻マスタ!Z209&lt;シフト設定マスタ!$E$13,$AH209="キッチン"),"B",IF(AND(希望開始時刻マスタ!Z209&gt;=シフト設定マスタ!$D$14,希望開始時刻マスタ!Z209&lt;シフト設定マスタ!$E$14,$AH209="ホール"),"C",IF(AND(希望開始時刻マスタ!Z209&gt;=シフト設定マスタ!$D$15,希望開始時刻マスタ!Z209&lt;シフト設定マスタ!$E$15,$AH209="ホール"),"D",IF(希望開始時刻マスタ!Z209="休み","休み","")))))</f>
        <v/>
      </c>
      <c r="AA209" s="142" t="str">
        <f>IF(AND(希望開始時刻マスタ!AA209&gt;=シフト設定マスタ!$D$12,希望開始時刻マスタ!AA209&lt;シフト設定マスタ!$E$12,$AH209="キッチン"),"A",IF(AND(希望開始時刻マスタ!AA209&gt;=シフト設定マスタ!$D$13,希望開始時刻マスタ!AA209&lt;シフト設定マスタ!$E$13,$AH209="キッチン"),"B",IF(AND(希望開始時刻マスタ!AA209&gt;=シフト設定マスタ!$D$14,希望開始時刻マスタ!AA209&lt;シフト設定マスタ!$E$14,$AH209="ホール"),"C",IF(AND(希望開始時刻マスタ!AA209&gt;=シフト設定マスタ!$D$15,希望開始時刻マスタ!AA209&lt;シフト設定マスタ!$E$15,$AH209="ホール"),"D",IF(希望開始時刻マスタ!AA209="休み","休み","")))))</f>
        <v/>
      </c>
      <c r="AB209" s="142" t="str">
        <f>IF(AND(希望開始時刻マスタ!AB209&gt;=シフト設定マスタ!$D$12,希望開始時刻マスタ!AB209&lt;シフト設定マスタ!$E$12,$AH209="キッチン"),"A",IF(AND(希望開始時刻マスタ!AB209&gt;=シフト設定マスタ!$D$13,希望開始時刻マスタ!AB209&lt;シフト設定マスタ!$E$13,$AH209="キッチン"),"B",IF(AND(希望開始時刻マスタ!AB209&gt;=シフト設定マスタ!$D$14,希望開始時刻マスタ!AB209&lt;シフト設定マスタ!$E$14,$AH209="ホール"),"C",IF(AND(希望開始時刻マスタ!AB209&gt;=シフト設定マスタ!$D$15,希望開始時刻マスタ!AB209&lt;シフト設定マスタ!$E$15,$AH209="ホール"),"D",IF(希望開始時刻マスタ!AB209="休み","休み","")))))</f>
        <v/>
      </c>
      <c r="AC209" s="142" t="str">
        <f>IF(AND(希望開始時刻マスタ!AC209&gt;=シフト設定マスタ!$D$12,希望開始時刻マスタ!AC209&lt;シフト設定マスタ!$E$12,$AH209="キッチン"),"A",IF(AND(希望開始時刻マスタ!AC209&gt;=シフト設定マスタ!$D$13,希望開始時刻マスタ!AC209&lt;シフト設定マスタ!$E$13,$AH209="キッチン"),"B",IF(AND(希望開始時刻マスタ!AC209&gt;=シフト設定マスタ!$D$14,希望開始時刻マスタ!AC209&lt;シフト設定マスタ!$E$14,$AH209="ホール"),"C",IF(AND(希望開始時刻マスタ!AC209&gt;=シフト設定マスタ!$D$15,希望開始時刻マスタ!AC209&lt;シフト設定マスタ!$E$15,$AH209="ホール"),"D",IF(希望開始時刻マスタ!AC209="休み","休み","")))))</f>
        <v/>
      </c>
      <c r="AD209" s="142" t="str">
        <f>IF(AND(希望開始時刻マスタ!AD209&gt;=シフト設定マスタ!$D$12,希望開始時刻マスタ!AD209&lt;シフト設定マスタ!$E$12,$AH209="キッチン"),"A",IF(AND(希望開始時刻マスタ!AD209&gt;=シフト設定マスタ!$D$13,希望開始時刻マスタ!AD209&lt;シフト設定マスタ!$E$13,$AH209="キッチン"),"B",IF(AND(希望開始時刻マスタ!AD209&gt;=シフト設定マスタ!$D$14,希望開始時刻マスタ!AD209&lt;シフト設定マスタ!$E$14,$AH209="ホール"),"C",IF(AND(希望開始時刻マスタ!AD209&gt;=シフト設定マスタ!$D$15,希望開始時刻マスタ!AD209&lt;シフト設定マスタ!$E$15,$AH209="ホール"),"D",IF(希望開始時刻マスタ!AD209="休み","休み","")))))</f>
        <v/>
      </c>
      <c r="AE209" s="142" t="str">
        <f>IF(AND(希望開始時刻マスタ!AE209&gt;=シフト設定マスタ!$D$12,希望開始時刻マスタ!AE209&lt;シフト設定マスタ!$E$12,$AH209="キッチン"),"A",IF(AND(希望開始時刻マスタ!AE209&gt;=シフト設定マスタ!$D$13,希望開始時刻マスタ!AE209&lt;シフト設定マスタ!$E$13,$AH209="キッチン"),"B",IF(AND(希望開始時刻マスタ!AE209&gt;=シフト設定マスタ!$D$14,希望開始時刻マスタ!AE209&lt;シフト設定マスタ!$E$14,$AH209="ホール"),"C",IF(AND(希望開始時刻マスタ!AE209&gt;=シフト設定マスタ!$D$15,希望開始時刻マスタ!AE209&lt;シフト設定マスタ!$E$15,$AH209="ホール"),"D",IF(希望開始時刻マスタ!AE209="休み","休み","")))))</f>
        <v/>
      </c>
      <c r="AF209" s="142" t="str">
        <f>IF(AND(希望開始時刻マスタ!AF209&gt;=シフト設定マスタ!$D$12,希望開始時刻マスタ!AF209&lt;シフト設定マスタ!$E$12,$AH209="キッチン"),"A",IF(AND(希望開始時刻マスタ!AF209&gt;=シフト設定マスタ!$D$13,希望開始時刻マスタ!AF209&lt;シフト設定マスタ!$E$13,$AH209="キッチン"),"B",IF(AND(希望開始時刻マスタ!AF209&gt;=シフト設定マスタ!$D$14,希望開始時刻マスタ!AF209&lt;シフト設定マスタ!$E$14,$AH209="ホール"),"C",IF(AND(希望開始時刻マスタ!AF209&gt;=シフト設定マスタ!$D$15,希望開始時刻マスタ!AF209&lt;シフト設定マスタ!$E$15,$AH209="ホール"),"D",IF(希望開始時刻マスタ!AF209="休み","休み","")))))</f>
        <v/>
      </c>
      <c r="AG209" s="142" t="str">
        <f>IF(AND(希望開始時刻マスタ!AG209&gt;=シフト設定マスタ!$D$12,希望開始時刻マスタ!AG209&lt;シフト設定マスタ!$E$12,$AH209="キッチン"),"A",IF(AND(希望開始時刻マスタ!AG209&gt;=シフト設定マスタ!$D$13,希望開始時刻マスタ!AG209&lt;シフト設定マスタ!$E$13,$AH209="キッチン"),"B",IF(AND(希望開始時刻マスタ!AG209&gt;=シフト設定マスタ!$D$14,希望開始時刻マスタ!AG209&lt;シフト設定マスタ!$E$14,$AH209="ホール"),"C",IF(AND(希望開始時刻マスタ!AG209&gt;=シフト設定マスタ!$D$15,希望開始時刻マスタ!AG209&lt;シフト設定マスタ!$E$15,$AH209="ホール"),"D",IF(希望開始時刻マスタ!AG209="休み","休み","")))))</f>
        <v/>
      </c>
      <c r="AH209" s="143">
        <f>スタッフマスタ!L17</f>
        <v>0</v>
      </c>
    </row>
    <row r="210" spans="2:34" x14ac:dyDescent="0.4">
      <c r="B210" s="17" t="s">
        <v>65</v>
      </c>
      <c r="C210" s="142" t="str">
        <f>IF(AND(希望開始時刻マスタ!C210&gt;=シフト設定マスタ!$D$12,希望開始時刻マスタ!C210&lt;シフト設定マスタ!$E$12,$AH210="キッチン"),"A",IF(AND(希望開始時刻マスタ!C210&gt;=シフト設定マスタ!$D$13,希望開始時刻マスタ!C210&lt;シフト設定マスタ!$E$13,$AH210="キッチン"),"B",IF(AND(希望開始時刻マスタ!C210&gt;=シフト設定マスタ!$D$14,希望開始時刻マスタ!C210&lt;シフト設定マスタ!$E$14,$AH210="ホール"),"C",IF(AND(希望開始時刻マスタ!C210&gt;=シフト設定マスタ!$D$15,希望開始時刻マスタ!C210&lt;シフト設定マスタ!$E$15,$AH210="ホール"),"D",IF(希望開始時刻マスタ!C210="休み","休み","")))))</f>
        <v/>
      </c>
      <c r="D210" s="142" t="str">
        <f>IF(AND(希望開始時刻マスタ!D210&gt;=シフト設定マスタ!$D$12,希望開始時刻マスタ!D210&lt;シフト設定マスタ!$E$12,$AH210="キッチン"),"A",IF(AND(希望開始時刻マスタ!D210&gt;=シフト設定マスタ!$D$13,希望開始時刻マスタ!D210&lt;シフト設定マスタ!$E$13,$AH210="キッチン"),"B",IF(AND(希望開始時刻マスタ!D210&gt;=シフト設定マスタ!$D$14,希望開始時刻マスタ!D210&lt;シフト設定マスタ!$E$14,$AH210="ホール"),"C",IF(AND(希望開始時刻マスタ!D210&gt;=シフト設定マスタ!$D$15,希望開始時刻マスタ!D210&lt;シフト設定マスタ!$E$15,$AH210="ホール"),"D",IF(希望開始時刻マスタ!D210="休み","休み","")))))</f>
        <v/>
      </c>
      <c r="E210" s="142" t="str">
        <f>IF(AND(希望開始時刻マスタ!E210&gt;=シフト設定マスタ!$D$12,希望開始時刻マスタ!E210&lt;シフト設定マスタ!$E$12,$AH210="キッチン"),"A",IF(AND(希望開始時刻マスタ!E210&gt;=シフト設定マスタ!$D$13,希望開始時刻マスタ!E210&lt;シフト設定マスタ!$E$13,$AH210="キッチン"),"B",IF(AND(希望開始時刻マスタ!E210&gt;=シフト設定マスタ!$D$14,希望開始時刻マスタ!E210&lt;シフト設定マスタ!$E$14,$AH210="ホール"),"C",IF(AND(希望開始時刻マスタ!E210&gt;=シフト設定マスタ!$D$15,希望開始時刻マスタ!E210&lt;シフト設定マスタ!$E$15,$AH210="ホール"),"D",IF(希望開始時刻マスタ!E210="休み","休み","")))))</f>
        <v/>
      </c>
      <c r="F210" s="142" t="str">
        <f>IF(AND(希望開始時刻マスタ!F210&gt;=シフト設定マスタ!$D$12,希望開始時刻マスタ!F210&lt;シフト設定マスタ!$E$12,$AH210="キッチン"),"A",IF(AND(希望開始時刻マスタ!F210&gt;=シフト設定マスタ!$D$13,希望開始時刻マスタ!F210&lt;シフト設定マスタ!$E$13,$AH210="キッチン"),"B",IF(AND(希望開始時刻マスタ!F210&gt;=シフト設定マスタ!$D$14,希望開始時刻マスタ!F210&lt;シフト設定マスタ!$E$14,$AH210="ホール"),"C",IF(AND(希望開始時刻マスタ!F210&gt;=シフト設定マスタ!$D$15,希望開始時刻マスタ!F210&lt;シフト設定マスタ!$E$15,$AH210="ホール"),"D",IF(希望開始時刻マスタ!F210="休み","休み","")))))</f>
        <v/>
      </c>
      <c r="G210" s="142" t="str">
        <f>IF(AND(希望開始時刻マスタ!G210&gt;=シフト設定マスタ!$D$12,希望開始時刻マスタ!G210&lt;シフト設定マスタ!$E$12,$AH210="キッチン"),"A",IF(AND(希望開始時刻マスタ!G210&gt;=シフト設定マスタ!$D$13,希望開始時刻マスタ!G210&lt;シフト設定マスタ!$E$13,$AH210="キッチン"),"B",IF(AND(希望開始時刻マスタ!G210&gt;=シフト設定マスタ!$D$14,希望開始時刻マスタ!G210&lt;シフト設定マスタ!$E$14,$AH210="ホール"),"C",IF(AND(希望開始時刻マスタ!G210&gt;=シフト設定マスタ!$D$15,希望開始時刻マスタ!G210&lt;シフト設定マスタ!$E$15,$AH210="ホール"),"D",IF(希望開始時刻マスタ!G210="休み","休み","")))))</f>
        <v/>
      </c>
      <c r="H210" s="142" t="str">
        <f>IF(AND(希望開始時刻マスタ!H210&gt;=シフト設定マスタ!$D$12,希望開始時刻マスタ!H210&lt;シフト設定マスタ!$E$12,$AH210="キッチン"),"A",IF(AND(希望開始時刻マスタ!H210&gt;=シフト設定マスタ!$D$13,希望開始時刻マスタ!H210&lt;シフト設定マスタ!$E$13,$AH210="キッチン"),"B",IF(AND(希望開始時刻マスタ!H210&gt;=シフト設定マスタ!$D$14,希望開始時刻マスタ!H210&lt;シフト設定マスタ!$E$14,$AH210="ホール"),"C",IF(AND(希望開始時刻マスタ!H210&gt;=シフト設定マスタ!$D$15,希望開始時刻マスタ!H210&lt;シフト設定マスタ!$E$15,$AH210="ホール"),"D",IF(希望開始時刻マスタ!H210="休み","休み","")))))</f>
        <v/>
      </c>
      <c r="I210" s="142" t="str">
        <f>IF(AND(希望開始時刻マスタ!I210&gt;=シフト設定マスタ!$D$12,希望開始時刻マスタ!I210&lt;シフト設定マスタ!$E$12,$AH210="キッチン"),"A",IF(AND(希望開始時刻マスタ!I210&gt;=シフト設定マスタ!$D$13,希望開始時刻マスタ!I210&lt;シフト設定マスタ!$E$13,$AH210="キッチン"),"B",IF(AND(希望開始時刻マスタ!I210&gt;=シフト設定マスタ!$D$14,希望開始時刻マスタ!I210&lt;シフト設定マスタ!$E$14,$AH210="ホール"),"C",IF(AND(希望開始時刻マスタ!I210&gt;=シフト設定マスタ!$D$15,希望開始時刻マスタ!I210&lt;シフト設定マスタ!$E$15,$AH210="ホール"),"D",IF(希望開始時刻マスタ!I210="休み","休み","")))))</f>
        <v/>
      </c>
      <c r="J210" s="142" t="str">
        <f>IF(AND(希望開始時刻マスタ!J210&gt;=シフト設定マスタ!$D$12,希望開始時刻マスタ!J210&lt;シフト設定マスタ!$E$12,$AH210="キッチン"),"A",IF(AND(希望開始時刻マスタ!J210&gt;=シフト設定マスタ!$D$13,希望開始時刻マスタ!J210&lt;シフト設定マスタ!$E$13,$AH210="キッチン"),"B",IF(AND(希望開始時刻マスタ!J210&gt;=シフト設定マスタ!$D$14,希望開始時刻マスタ!J210&lt;シフト設定マスタ!$E$14,$AH210="ホール"),"C",IF(AND(希望開始時刻マスタ!J210&gt;=シフト設定マスタ!$D$15,希望開始時刻マスタ!J210&lt;シフト設定マスタ!$E$15,$AH210="ホール"),"D",IF(希望開始時刻マスタ!J210="休み","休み","")))))</f>
        <v/>
      </c>
      <c r="K210" s="142" t="str">
        <f>IF(AND(希望開始時刻マスタ!K210&gt;=シフト設定マスタ!$D$12,希望開始時刻マスタ!K210&lt;シフト設定マスタ!$E$12,$AH210="キッチン"),"A",IF(AND(希望開始時刻マスタ!K210&gt;=シフト設定マスタ!$D$13,希望開始時刻マスタ!K210&lt;シフト設定マスタ!$E$13,$AH210="キッチン"),"B",IF(AND(希望開始時刻マスタ!K210&gt;=シフト設定マスタ!$D$14,希望開始時刻マスタ!K210&lt;シフト設定マスタ!$E$14,$AH210="ホール"),"C",IF(AND(希望開始時刻マスタ!K210&gt;=シフト設定マスタ!$D$15,希望開始時刻マスタ!K210&lt;シフト設定マスタ!$E$15,$AH210="ホール"),"D",IF(希望開始時刻マスタ!K210="休み","休み","")))))</f>
        <v/>
      </c>
      <c r="L210" s="142" t="str">
        <f>IF(AND(希望開始時刻マスタ!L210&gt;=シフト設定マスタ!$D$12,希望開始時刻マスタ!L210&lt;シフト設定マスタ!$E$12,$AH210="キッチン"),"A",IF(AND(希望開始時刻マスタ!L210&gt;=シフト設定マスタ!$D$13,希望開始時刻マスタ!L210&lt;シフト設定マスタ!$E$13,$AH210="キッチン"),"B",IF(AND(希望開始時刻マスタ!L210&gt;=シフト設定マスタ!$D$14,希望開始時刻マスタ!L210&lt;シフト設定マスタ!$E$14,$AH210="ホール"),"C",IF(AND(希望開始時刻マスタ!L210&gt;=シフト設定マスタ!$D$15,希望開始時刻マスタ!L210&lt;シフト設定マスタ!$E$15,$AH210="ホール"),"D",IF(希望開始時刻マスタ!L210="休み","休み","")))))</f>
        <v/>
      </c>
      <c r="M210" s="142" t="str">
        <f>IF(AND(希望開始時刻マスタ!M210&gt;=シフト設定マスタ!$D$12,希望開始時刻マスタ!M210&lt;シフト設定マスタ!$E$12,$AH210="キッチン"),"A",IF(AND(希望開始時刻マスタ!M210&gt;=シフト設定マスタ!$D$13,希望開始時刻マスタ!M210&lt;シフト設定マスタ!$E$13,$AH210="キッチン"),"B",IF(AND(希望開始時刻マスタ!M210&gt;=シフト設定マスタ!$D$14,希望開始時刻マスタ!M210&lt;シフト設定マスタ!$E$14,$AH210="ホール"),"C",IF(AND(希望開始時刻マスタ!M210&gt;=シフト設定マスタ!$D$15,希望開始時刻マスタ!M210&lt;シフト設定マスタ!$E$15,$AH210="ホール"),"D",IF(希望開始時刻マスタ!M210="休み","休み","")))))</f>
        <v/>
      </c>
      <c r="N210" s="142" t="str">
        <f>IF(AND(希望開始時刻マスタ!N210&gt;=シフト設定マスタ!$D$12,希望開始時刻マスタ!N210&lt;シフト設定マスタ!$E$12,$AH210="キッチン"),"A",IF(AND(希望開始時刻マスタ!N210&gt;=シフト設定マスタ!$D$13,希望開始時刻マスタ!N210&lt;シフト設定マスタ!$E$13,$AH210="キッチン"),"B",IF(AND(希望開始時刻マスタ!N210&gt;=シフト設定マスタ!$D$14,希望開始時刻マスタ!N210&lt;シフト設定マスタ!$E$14,$AH210="ホール"),"C",IF(AND(希望開始時刻マスタ!N210&gt;=シフト設定マスタ!$D$15,希望開始時刻マスタ!N210&lt;シフト設定マスタ!$E$15,$AH210="ホール"),"D",IF(希望開始時刻マスタ!N210="休み","休み","")))))</f>
        <v/>
      </c>
      <c r="O210" s="142" t="str">
        <f>IF(AND(希望開始時刻マスタ!O210&gt;=シフト設定マスタ!$D$12,希望開始時刻マスタ!O210&lt;シフト設定マスタ!$E$12,$AH210="キッチン"),"A",IF(AND(希望開始時刻マスタ!O210&gt;=シフト設定マスタ!$D$13,希望開始時刻マスタ!O210&lt;シフト設定マスタ!$E$13,$AH210="キッチン"),"B",IF(AND(希望開始時刻マスタ!O210&gt;=シフト設定マスタ!$D$14,希望開始時刻マスタ!O210&lt;シフト設定マスタ!$E$14,$AH210="ホール"),"C",IF(AND(希望開始時刻マスタ!O210&gt;=シフト設定マスタ!$D$15,希望開始時刻マスタ!O210&lt;シフト設定マスタ!$E$15,$AH210="ホール"),"D",IF(希望開始時刻マスタ!O210="休み","休み","")))))</f>
        <v/>
      </c>
      <c r="P210" s="142" t="str">
        <f>IF(AND(希望開始時刻マスタ!P210&gt;=シフト設定マスタ!$D$12,希望開始時刻マスタ!P210&lt;シフト設定マスタ!$E$12,$AH210="キッチン"),"A",IF(AND(希望開始時刻マスタ!P210&gt;=シフト設定マスタ!$D$13,希望開始時刻マスタ!P210&lt;シフト設定マスタ!$E$13,$AH210="キッチン"),"B",IF(AND(希望開始時刻マスタ!P210&gt;=シフト設定マスタ!$D$14,希望開始時刻マスタ!P210&lt;シフト設定マスタ!$E$14,$AH210="ホール"),"C",IF(AND(希望開始時刻マスタ!P210&gt;=シフト設定マスタ!$D$15,希望開始時刻マスタ!P210&lt;シフト設定マスタ!$E$15,$AH210="ホール"),"D",IF(希望開始時刻マスタ!P210="休み","休み","")))))</f>
        <v/>
      </c>
      <c r="Q210" s="142" t="str">
        <f>IF(AND(希望開始時刻マスタ!Q210&gt;=シフト設定マスタ!$D$12,希望開始時刻マスタ!Q210&lt;シフト設定マスタ!$E$12,$AH210="キッチン"),"A",IF(AND(希望開始時刻マスタ!Q210&gt;=シフト設定マスタ!$D$13,希望開始時刻マスタ!Q210&lt;シフト設定マスタ!$E$13,$AH210="キッチン"),"B",IF(AND(希望開始時刻マスタ!Q210&gt;=シフト設定マスタ!$D$14,希望開始時刻マスタ!Q210&lt;シフト設定マスタ!$E$14,$AH210="ホール"),"C",IF(AND(希望開始時刻マスタ!Q210&gt;=シフト設定マスタ!$D$15,希望開始時刻マスタ!Q210&lt;シフト設定マスタ!$E$15,$AH210="ホール"),"D",IF(希望開始時刻マスタ!Q210="休み","休み","")))))</f>
        <v/>
      </c>
      <c r="R210" s="142" t="str">
        <f>IF(AND(希望開始時刻マスタ!R210&gt;=シフト設定マスタ!$D$12,希望開始時刻マスタ!R210&lt;シフト設定マスタ!$E$12,$AH210="キッチン"),"A",IF(AND(希望開始時刻マスタ!R210&gt;=シフト設定マスタ!$D$13,希望開始時刻マスタ!R210&lt;シフト設定マスタ!$E$13,$AH210="キッチン"),"B",IF(AND(希望開始時刻マスタ!R210&gt;=シフト設定マスタ!$D$14,希望開始時刻マスタ!R210&lt;シフト設定マスタ!$E$14,$AH210="ホール"),"C",IF(AND(希望開始時刻マスタ!R210&gt;=シフト設定マスタ!$D$15,希望開始時刻マスタ!R210&lt;シフト設定マスタ!$E$15,$AH210="ホール"),"D",IF(希望開始時刻マスタ!R210="休み","休み","")))))</f>
        <v/>
      </c>
      <c r="S210" s="142" t="str">
        <f>IF(AND(希望開始時刻マスタ!S210&gt;=シフト設定マスタ!$D$12,希望開始時刻マスタ!S210&lt;シフト設定マスタ!$E$12,$AH210="キッチン"),"A",IF(AND(希望開始時刻マスタ!S210&gt;=シフト設定マスタ!$D$13,希望開始時刻マスタ!S210&lt;シフト設定マスタ!$E$13,$AH210="キッチン"),"B",IF(AND(希望開始時刻マスタ!S210&gt;=シフト設定マスタ!$D$14,希望開始時刻マスタ!S210&lt;シフト設定マスタ!$E$14,$AH210="ホール"),"C",IF(AND(希望開始時刻マスタ!S210&gt;=シフト設定マスタ!$D$15,希望開始時刻マスタ!S210&lt;シフト設定マスタ!$E$15,$AH210="ホール"),"D",IF(希望開始時刻マスタ!S210="休み","休み","")))))</f>
        <v/>
      </c>
      <c r="T210" s="142" t="str">
        <f>IF(AND(希望開始時刻マスタ!T210&gt;=シフト設定マスタ!$D$12,希望開始時刻マスタ!T210&lt;シフト設定マスタ!$E$12,$AH210="キッチン"),"A",IF(AND(希望開始時刻マスタ!T210&gt;=シフト設定マスタ!$D$13,希望開始時刻マスタ!T210&lt;シフト設定マスタ!$E$13,$AH210="キッチン"),"B",IF(AND(希望開始時刻マスタ!T210&gt;=シフト設定マスタ!$D$14,希望開始時刻マスタ!T210&lt;シフト設定マスタ!$E$14,$AH210="ホール"),"C",IF(AND(希望開始時刻マスタ!T210&gt;=シフト設定マスタ!$D$15,希望開始時刻マスタ!T210&lt;シフト設定マスタ!$E$15,$AH210="ホール"),"D",IF(希望開始時刻マスタ!T210="休み","休み","")))))</f>
        <v/>
      </c>
      <c r="U210" s="142" t="str">
        <f>IF(AND(希望開始時刻マスタ!U210&gt;=シフト設定マスタ!$D$12,希望開始時刻マスタ!U210&lt;シフト設定マスタ!$E$12,$AH210="キッチン"),"A",IF(AND(希望開始時刻マスタ!U210&gt;=シフト設定マスタ!$D$13,希望開始時刻マスタ!U210&lt;シフト設定マスタ!$E$13,$AH210="キッチン"),"B",IF(AND(希望開始時刻マスタ!U210&gt;=シフト設定マスタ!$D$14,希望開始時刻マスタ!U210&lt;シフト設定マスタ!$E$14,$AH210="ホール"),"C",IF(AND(希望開始時刻マスタ!U210&gt;=シフト設定マスタ!$D$15,希望開始時刻マスタ!U210&lt;シフト設定マスタ!$E$15,$AH210="ホール"),"D",IF(希望開始時刻マスタ!U210="休み","休み","")))))</f>
        <v/>
      </c>
      <c r="V210" s="142" t="str">
        <f>IF(AND(希望開始時刻マスタ!V210&gt;=シフト設定マスタ!$D$12,希望開始時刻マスタ!V210&lt;シフト設定マスタ!$E$12,$AH210="キッチン"),"A",IF(AND(希望開始時刻マスタ!V210&gt;=シフト設定マスタ!$D$13,希望開始時刻マスタ!V210&lt;シフト設定マスタ!$E$13,$AH210="キッチン"),"B",IF(AND(希望開始時刻マスタ!V210&gt;=シフト設定マスタ!$D$14,希望開始時刻マスタ!V210&lt;シフト設定マスタ!$E$14,$AH210="ホール"),"C",IF(AND(希望開始時刻マスタ!V210&gt;=シフト設定マスタ!$D$15,希望開始時刻マスタ!V210&lt;シフト設定マスタ!$E$15,$AH210="ホール"),"D",IF(希望開始時刻マスタ!V210="休み","休み","")))))</f>
        <v/>
      </c>
      <c r="W210" s="142" t="str">
        <f>IF(AND(希望開始時刻マスタ!W210&gt;=シフト設定マスタ!$D$12,希望開始時刻マスタ!W210&lt;シフト設定マスタ!$E$12,$AH210="キッチン"),"A",IF(AND(希望開始時刻マスタ!W210&gt;=シフト設定マスタ!$D$13,希望開始時刻マスタ!W210&lt;シフト設定マスタ!$E$13,$AH210="キッチン"),"B",IF(AND(希望開始時刻マスタ!W210&gt;=シフト設定マスタ!$D$14,希望開始時刻マスタ!W210&lt;シフト設定マスタ!$E$14,$AH210="ホール"),"C",IF(AND(希望開始時刻マスタ!W210&gt;=シフト設定マスタ!$D$15,希望開始時刻マスタ!W210&lt;シフト設定マスタ!$E$15,$AH210="ホール"),"D",IF(希望開始時刻マスタ!W210="休み","休み","")))))</f>
        <v/>
      </c>
      <c r="X210" s="142" t="str">
        <f>IF(AND(希望開始時刻マスタ!X210&gt;=シフト設定マスタ!$D$12,希望開始時刻マスタ!X210&lt;シフト設定マスタ!$E$12,$AH210="キッチン"),"A",IF(AND(希望開始時刻マスタ!X210&gt;=シフト設定マスタ!$D$13,希望開始時刻マスタ!X210&lt;シフト設定マスタ!$E$13,$AH210="キッチン"),"B",IF(AND(希望開始時刻マスタ!X210&gt;=シフト設定マスタ!$D$14,希望開始時刻マスタ!X210&lt;シフト設定マスタ!$E$14,$AH210="ホール"),"C",IF(AND(希望開始時刻マスタ!X210&gt;=シフト設定マスタ!$D$15,希望開始時刻マスタ!X210&lt;シフト設定マスタ!$E$15,$AH210="ホール"),"D",IF(希望開始時刻マスタ!X210="休み","休み","")))))</f>
        <v/>
      </c>
      <c r="Y210" s="142" t="str">
        <f>IF(AND(希望開始時刻マスタ!Y210&gt;=シフト設定マスタ!$D$12,希望開始時刻マスタ!Y210&lt;シフト設定マスタ!$E$12,$AH210="キッチン"),"A",IF(AND(希望開始時刻マスタ!Y210&gt;=シフト設定マスタ!$D$13,希望開始時刻マスタ!Y210&lt;シフト設定マスタ!$E$13,$AH210="キッチン"),"B",IF(AND(希望開始時刻マスタ!Y210&gt;=シフト設定マスタ!$D$14,希望開始時刻マスタ!Y210&lt;シフト設定マスタ!$E$14,$AH210="ホール"),"C",IF(AND(希望開始時刻マスタ!Y210&gt;=シフト設定マスタ!$D$15,希望開始時刻マスタ!Y210&lt;シフト設定マスタ!$E$15,$AH210="ホール"),"D",IF(希望開始時刻マスタ!Y210="休み","休み","")))))</f>
        <v/>
      </c>
      <c r="Z210" s="142" t="str">
        <f>IF(AND(希望開始時刻マスタ!Z210&gt;=シフト設定マスタ!$D$12,希望開始時刻マスタ!Z210&lt;シフト設定マスタ!$E$12,$AH210="キッチン"),"A",IF(AND(希望開始時刻マスタ!Z210&gt;=シフト設定マスタ!$D$13,希望開始時刻マスタ!Z210&lt;シフト設定マスタ!$E$13,$AH210="キッチン"),"B",IF(AND(希望開始時刻マスタ!Z210&gt;=シフト設定マスタ!$D$14,希望開始時刻マスタ!Z210&lt;シフト設定マスタ!$E$14,$AH210="ホール"),"C",IF(AND(希望開始時刻マスタ!Z210&gt;=シフト設定マスタ!$D$15,希望開始時刻マスタ!Z210&lt;シフト設定マスタ!$E$15,$AH210="ホール"),"D",IF(希望開始時刻マスタ!Z210="休み","休み","")))))</f>
        <v/>
      </c>
      <c r="AA210" s="142" t="str">
        <f>IF(AND(希望開始時刻マスタ!AA210&gt;=シフト設定マスタ!$D$12,希望開始時刻マスタ!AA210&lt;シフト設定マスタ!$E$12,$AH210="キッチン"),"A",IF(AND(希望開始時刻マスタ!AA210&gt;=シフト設定マスタ!$D$13,希望開始時刻マスタ!AA210&lt;シフト設定マスタ!$E$13,$AH210="キッチン"),"B",IF(AND(希望開始時刻マスタ!AA210&gt;=シフト設定マスタ!$D$14,希望開始時刻マスタ!AA210&lt;シフト設定マスタ!$E$14,$AH210="ホール"),"C",IF(AND(希望開始時刻マスタ!AA210&gt;=シフト設定マスタ!$D$15,希望開始時刻マスタ!AA210&lt;シフト設定マスタ!$E$15,$AH210="ホール"),"D",IF(希望開始時刻マスタ!AA210="休み","休み","")))))</f>
        <v/>
      </c>
      <c r="AB210" s="142" t="str">
        <f>IF(AND(希望開始時刻マスタ!AB210&gt;=シフト設定マスタ!$D$12,希望開始時刻マスタ!AB210&lt;シフト設定マスタ!$E$12,$AH210="キッチン"),"A",IF(AND(希望開始時刻マスタ!AB210&gt;=シフト設定マスタ!$D$13,希望開始時刻マスタ!AB210&lt;シフト設定マスタ!$E$13,$AH210="キッチン"),"B",IF(AND(希望開始時刻マスタ!AB210&gt;=シフト設定マスタ!$D$14,希望開始時刻マスタ!AB210&lt;シフト設定マスタ!$E$14,$AH210="ホール"),"C",IF(AND(希望開始時刻マスタ!AB210&gt;=シフト設定マスタ!$D$15,希望開始時刻マスタ!AB210&lt;シフト設定マスタ!$E$15,$AH210="ホール"),"D",IF(希望開始時刻マスタ!AB210="休み","休み","")))))</f>
        <v/>
      </c>
      <c r="AC210" s="142" t="str">
        <f>IF(AND(希望開始時刻マスタ!AC210&gt;=シフト設定マスタ!$D$12,希望開始時刻マスタ!AC210&lt;シフト設定マスタ!$E$12,$AH210="キッチン"),"A",IF(AND(希望開始時刻マスタ!AC210&gt;=シフト設定マスタ!$D$13,希望開始時刻マスタ!AC210&lt;シフト設定マスタ!$E$13,$AH210="キッチン"),"B",IF(AND(希望開始時刻マスタ!AC210&gt;=シフト設定マスタ!$D$14,希望開始時刻マスタ!AC210&lt;シフト設定マスタ!$E$14,$AH210="ホール"),"C",IF(AND(希望開始時刻マスタ!AC210&gt;=シフト設定マスタ!$D$15,希望開始時刻マスタ!AC210&lt;シフト設定マスタ!$E$15,$AH210="ホール"),"D",IF(希望開始時刻マスタ!AC210="休み","休み","")))))</f>
        <v/>
      </c>
      <c r="AD210" s="142" t="str">
        <f>IF(AND(希望開始時刻マスタ!AD210&gt;=シフト設定マスタ!$D$12,希望開始時刻マスタ!AD210&lt;シフト設定マスタ!$E$12,$AH210="キッチン"),"A",IF(AND(希望開始時刻マスタ!AD210&gt;=シフト設定マスタ!$D$13,希望開始時刻マスタ!AD210&lt;シフト設定マスタ!$E$13,$AH210="キッチン"),"B",IF(AND(希望開始時刻マスタ!AD210&gt;=シフト設定マスタ!$D$14,希望開始時刻マスタ!AD210&lt;シフト設定マスタ!$E$14,$AH210="ホール"),"C",IF(AND(希望開始時刻マスタ!AD210&gt;=シフト設定マスタ!$D$15,希望開始時刻マスタ!AD210&lt;シフト設定マスタ!$E$15,$AH210="ホール"),"D",IF(希望開始時刻マスタ!AD210="休み","休み","")))))</f>
        <v/>
      </c>
      <c r="AE210" s="142" t="str">
        <f>IF(AND(希望開始時刻マスタ!AE210&gt;=シフト設定マスタ!$D$12,希望開始時刻マスタ!AE210&lt;シフト設定マスタ!$E$12,$AH210="キッチン"),"A",IF(AND(希望開始時刻マスタ!AE210&gt;=シフト設定マスタ!$D$13,希望開始時刻マスタ!AE210&lt;シフト設定マスタ!$E$13,$AH210="キッチン"),"B",IF(AND(希望開始時刻マスタ!AE210&gt;=シフト設定マスタ!$D$14,希望開始時刻マスタ!AE210&lt;シフト設定マスタ!$E$14,$AH210="ホール"),"C",IF(AND(希望開始時刻マスタ!AE210&gt;=シフト設定マスタ!$D$15,希望開始時刻マスタ!AE210&lt;シフト設定マスタ!$E$15,$AH210="ホール"),"D",IF(希望開始時刻マスタ!AE210="休み","休み","")))))</f>
        <v/>
      </c>
      <c r="AF210" s="142" t="str">
        <f>IF(AND(希望開始時刻マスタ!AF210&gt;=シフト設定マスタ!$D$12,希望開始時刻マスタ!AF210&lt;シフト設定マスタ!$E$12,$AH210="キッチン"),"A",IF(AND(希望開始時刻マスタ!AF210&gt;=シフト設定マスタ!$D$13,希望開始時刻マスタ!AF210&lt;シフト設定マスタ!$E$13,$AH210="キッチン"),"B",IF(AND(希望開始時刻マスタ!AF210&gt;=シフト設定マスタ!$D$14,希望開始時刻マスタ!AF210&lt;シフト設定マスタ!$E$14,$AH210="ホール"),"C",IF(AND(希望開始時刻マスタ!AF210&gt;=シフト設定マスタ!$D$15,希望開始時刻マスタ!AF210&lt;シフト設定マスタ!$E$15,$AH210="ホール"),"D",IF(希望開始時刻マスタ!AF210="休み","休み","")))))</f>
        <v/>
      </c>
      <c r="AG210" s="142" t="str">
        <f>IF(AND(希望開始時刻マスタ!AG210&gt;=シフト設定マスタ!$D$12,希望開始時刻マスタ!AG210&lt;シフト設定マスタ!$E$12,$AH210="キッチン"),"A",IF(AND(希望開始時刻マスタ!AG210&gt;=シフト設定マスタ!$D$13,希望開始時刻マスタ!AG210&lt;シフト設定マスタ!$E$13,$AH210="キッチン"),"B",IF(AND(希望開始時刻マスタ!AG210&gt;=シフト設定マスタ!$D$14,希望開始時刻マスタ!AG210&lt;シフト設定マスタ!$E$14,$AH210="ホール"),"C",IF(AND(希望開始時刻マスタ!AG210&gt;=シフト設定マスタ!$D$15,希望開始時刻マスタ!AG210&lt;シフト設定マスタ!$E$15,$AH210="ホール"),"D",IF(希望開始時刻マスタ!AG210="休み","休み","")))))</f>
        <v/>
      </c>
      <c r="AH210" s="143">
        <f>スタッフマスタ!L18</f>
        <v>0</v>
      </c>
    </row>
    <row r="211" spans="2:34" x14ac:dyDescent="0.4">
      <c r="B211" s="17" t="s">
        <v>66</v>
      </c>
      <c r="C211" s="142" t="str">
        <f>IF(AND(希望開始時刻マスタ!C211&gt;=シフト設定マスタ!$D$12,希望開始時刻マスタ!C211&lt;シフト設定マスタ!$E$12,$AH211="キッチン"),"A",IF(AND(希望開始時刻マスタ!C211&gt;=シフト設定マスタ!$D$13,希望開始時刻マスタ!C211&lt;シフト設定マスタ!$E$13,$AH211="キッチン"),"B",IF(AND(希望開始時刻マスタ!C211&gt;=シフト設定マスタ!$D$14,希望開始時刻マスタ!C211&lt;シフト設定マスタ!$E$14,$AH211="ホール"),"C",IF(AND(希望開始時刻マスタ!C211&gt;=シフト設定マスタ!$D$15,希望開始時刻マスタ!C211&lt;シフト設定マスタ!$E$15,$AH211="ホール"),"D",IF(希望開始時刻マスタ!C211="休み","休み","")))))</f>
        <v/>
      </c>
      <c r="D211" s="142" t="str">
        <f>IF(AND(希望開始時刻マスタ!D211&gt;=シフト設定マスタ!$D$12,希望開始時刻マスタ!D211&lt;シフト設定マスタ!$E$12,$AH211="キッチン"),"A",IF(AND(希望開始時刻マスタ!D211&gt;=シフト設定マスタ!$D$13,希望開始時刻マスタ!D211&lt;シフト設定マスタ!$E$13,$AH211="キッチン"),"B",IF(AND(希望開始時刻マスタ!D211&gt;=シフト設定マスタ!$D$14,希望開始時刻マスタ!D211&lt;シフト設定マスタ!$E$14,$AH211="ホール"),"C",IF(AND(希望開始時刻マスタ!D211&gt;=シフト設定マスタ!$D$15,希望開始時刻マスタ!D211&lt;シフト設定マスタ!$E$15,$AH211="ホール"),"D",IF(希望開始時刻マスタ!D211="休み","休み","")))))</f>
        <v/>
      </c>
      <c r="E211" s="142" t="str">
        <f>IF(AND(希望開始時刻マスタ!E211&gt;=シフト設定マスタ!$D$12,希望開始時刻マスタ!E211&lt;シフト設定マスタ!$E$12,$AH211="キッチン"),"A",IF(AND(希望開始時刻マスタ!E211&gt;=シフト設定マスタ!$D$13,希望開始時刻マスタ!E211&lt;シフト設定マスタ!$E$13,$AH211="キッチン"),"B",IF(AND(希望開始時刻マスタ!E211&gt;=シフト設定マスタ!$D$14,希望開始時刻マスタ!E211&lt;シフト設定マスタ!$E$14,$AH211="ホール"),"C",IF(AND(希望開始時刻マスタ!E211&gt;=シフト設定マスタ!$D$15,希望開始時刻マスタ!E211&lt;シフト設定マスタ!$E$15,$AH211="ホール"),"D",IF(希望開始時刻マスタ!E211="休み","休み","")))))</f>
        <v/>
      </c>
      <c r="F211" s="142" t="str">
        <f>IF(AND(希望開始時刻マスタ!F211&gt;=シフト設定マスタ!$D$12,希望開始時刻マスタ!F211&lt;シフト設定マスタ!$E$12,$AH211="キッチン"),"A",IF(AND(希望開始時刻マスタ!F211&gt;=シフト設定マスタ!$D$13,希望開始時刻マスタ!F211&lt;シフト設定マスタ!$E$13,$AH211="キッチン"),"B",IF(AND(希望開始時刻マスタ!F211&gt;=シフト設定マスタ!$D$14,希望開始時刻マスタ!F211&lt;シフト設定マスタ!$E$14,$AH211="ホール"),"C",IF(AND(希望開始時刻マスタ!F211&gt;=シフト設定マスタ!$D$15,希望開始時刻マスタ!F211&lt;シフト設定マスタ!$E$15,$AH211="ホール"),"D",IF(希望開始時刻マスタ!F211="休み","休み","")))))</f>
        <v/>
      </c>
      <c r="G211" s="142" t="str">
        <f>IF(AND(希望開始時刻マスタ!G211&gt;=シフト設定マスタ!$D$12,希望開始時刻マスタ!G211&lt;シフト設定マスタ!$E$12,$AH211="キッチン"),"A",IF(AND(希望開始時刻マスタ!G211&gt;=シフト設定マスタ!$D$13,希望開始時刻マスタ!G211&lt;シフト設定マスタ!$E$13,$AH211="キッチン"),"B",IF(AND(希望開始時刻マスタ!G211&gt;=シフト設定マスタ!$D$14,希望開始時刻マスタ!G211&lt;シフト設定マスタ!$E$14,$AH211="ホール"),"C",IF(AND(希望開始時刻マスタ!G211&gt;=シフト設定マスタ!$D$15,希望開始時刻マスタ!G211&lt;シフト設定マスタ!$E$15,$AH211="ホール"),"D",IF(希望開始時刻マスタ!G211="休み","休み","")))))</f>
        <v/>
      </c>
      <c r="H211" s="142" t="str">
        <f>IF(AND(希望開始時刻マスタ!H211&gt;=シフト設定マスタ!$D$12,希望開始時刻マスタ!H211&lt;シフト設定マスタ!$E$12,$AH211="キッチン"),"A",IF(AND(希望開始時刻マスタ!H211&gt;=シフト設定マスタ!$D$13,希望開始時刻マスタ!H211&lt;シフト設定マスタ!$E$13,$AH211="キッチン"),"B",IF(AND(希望開始時刻マスタ!H211&gt;=シフト設定マスタ!$D$14,希望開始時刻マスタ!H211&lt;シフト設定マスタ!$E$14,$AH211="ホール"),"C",IF(AND(希望開始時刻マスタ!H211&gt;=シフト設定マスタ!$D$15,希望開始時刻マスタ!H211&lt;シフト設定マスタ!$E$15,$AH211="ホール"),"D",IF(希望開始時刻マスタ!H211="休み","休み","")))))</f>
        <v/>
      </c>
      <c r="I211" s="142" t="str">
        <f>IF(AND(希望開始時刻マスタ!I211&gt;=シフト設定マスタ!$D$12,希望開始時刻マスタ!I211&lt;シフト設定マスタ!$E$12,$AH211="キッチン"),"A",IF(AND(希望開始時刻マスタ!I211&gt;=シフト設定マスタ!$D$13,希望開始時刻マスタ!I211&lt;シフト設定マスタ!$E$13,$AH211="キッチン"),"B",IF(AND(希望開始時刻マスタ!I211&gt;=シフト設定マスタ!$D$14,希望開始時刻マスタ!I211&lt;シフト設定マスタ!$E$14,$AH211="ホール"),"C",IF(AND(希望開始時刻マスタ!I211&gt;=シフト設定マスタ!$D$15,希望開始時刻マスタ!I211&lt;シフト設定マスタ!$E$15,$AH211="ホール"),"D",IF(希望開始時刻マスタ!I211="休み","休み","")))))</f>
        <v/>
      </c>
      <c r="J211" s="142" t="str">
        <f>IF(AND(希望開始時刻マスタ!J211&gt;=シフト設定マスタ!$D$12,希望開始時刻マスタ!J211&lt;シフト設定マスタ!$E$12,$AH211="キッチン"),"A",IF(AND(希望開始時刻マスタ!J211&gt;=シフト設定マスタ!$D$13,希望開始時刻マスタ!J211&lt;シフト設定マスタ!$E$13,$AH211="キッチン"),"B",IF(AND(希望開始時刻マスタ!J211&gt;=シフト設定マスタ!$D$14,希望開始時刻マスタ!J211&lt;シフト設定マスタ!$E$14,$AH211="ホール"),"C",IF(AND(希望開始時刻マスタ!J211&gt;=シフト設定マスタ!$D$15,希望開始時刻マスタ!J211&lt;シフト設定マスタ!$E$15,$AH211="ホール"),"D",IF(希望開始時刻マスタ!J211="休み","休み","")))))</f>
        <v/>
      </c>
      <c r="K211" s="142" t="str">
        <f>IF(AND(希望開始時刻マスタ!K211&gt;=シフト設定マスタ!$D$12,希望開始時刻マスタ!K211&lt;シフト設定マスタ!$E$12,$AH211="キッチン"),"A",IF(AND(希望開始時刻マスタ!K211&gt;=シフト設定マスタ!$D$13,希望開始時刻マスタ!K211&lt;シフト設定マスタ!$E$13,$AH211="キッチン"),"B",IF(AND(希望開始時刻マスタ!K211&gt;=シフト設定マスタ!$D$14,希望開始時刻マスタ!K211&lt;シフト設定マスタ!$E$14,$AH211="ホール"),"C",IF(AND(希望開始時刻マスタ!K211&gt;=シフト設定マスタ!$D$15,希望開始時刻マスタ!K211&lt;シフト設定マスタ!$E$15,$AH211="ホール"),"D",IF(希望開始時刻マスタ!K211="休み","休み","")))))</f>
        <v/>
      </c>
      <c r="L211" s="142" t="str">
        <f>IF(AND(希望開始時刻マスタ!L211&gt;=シフト設定マスタ!$D$12,希望開始時刻マスタ!L211&lt;シフト設定マスタ!$E$12,$AH211="キッチン"),"A",IF(AND(希望開始時刻マスタ!L211&gt;=シフト設定マスタ!$D$13,希望開始時刻マスタ!L211&lt;シフト設定マスタ!$E$13,$AH211="キッチン"),"B",IF(AND(希望開始時刻マスタ!L211&gt;=シフト設定マスタ!$D$14,希望開始時刻マスタ!L211&lt;シフト設定マスタ!$E$14,$AH211="ホール"),"C",IF(AND(希望開始時刻マスタ!L211&gt;=シフト設定マスタ!$D$15,希望開始時刻マスタ!L211&lt;シフト設定マスタ!$E$15,$AH211="ホール"),"D",IF(希望開始時刻マスタ!L211="休み","休み","")))))</f>
        <v/>
      </c>
      <c r="M211" s="142" t="str">
        <f>IF(AND(希望開始時刻マスタ!M211&gt;=シフト設定マスタ!$D$12,希望開始時刻マスタ!M211&lt;シフト設定マスタ!$E$12,$AH211="キッチン"),"A",IF(AND(希望開始時刻マスタ!M211&gt;=シフト設定マスタ!$D$13,希望開始時刻マスタ!M211&lt;シフト設定マスタ!$E$13,$AH211="キッチン"),"B",IF(AND(希望開始時刻マスタ!M211&gt;=シフト設定マスタ!$D$14,希望開始時刻マスタ!M211&lt;シフト設定マスタ!$E$14,$AH211="ホール"),"C",IF(AND(希望開始時刻マスタ!M211&gt;=シフト設定マスタ!$D$15,希望開始時刻マスタ!M211&lt;シフト設定マスタ!$E$15,$AH211="ホール"),"D",IF(希望開始時刻マスタ!M211="休み","休み","")))))</f>
        <v/>
      </c>
      <c r="N211" s="142" t="str">
        <f>IF(AND(希望開始時刻マスタ!N211&gt;=シフト設定マスタ!$D$12,希望開始時刻マスタ!N211&lt;シフト設定マスタ!$E$12,$AH211="キッチン"),"A",IF(AND(希望開始時刻マスタ!N211&gt;=シフト設定マスタ!$D$13,希望開始時刻マスタ!N211&lt;シフト設定マスタ!$E$13,$AH211="キッチン"),"B",IF(AND(希望開始時刻マスタ!N211&gt;=シフト設定マスタ!$D$14,希望開始時刻マスタ!N211&lt;シフト設定マスタ!$E$14,$AH211="ホール"),"C",IF(AND(希望開始時刻マスタ!N211&gt;=シフト設定マスタ!$D$15,希望開始時刻マスタ!N211&lt;シフト設定マスタ!$E$15,$AH211="ホール"),"D",IF(希望開始時刻マスタ!N211="休み","休み","")))))</f>
        <v/>
      </c>
      <c r="O211" s="142" t="str">
        <f>IF(AND(希望開始時刻マスタ!O211&gt;=シフト設定マスタ!$D$12,希望開始時刻マスタ!O211&lt;シフト設定マスタ!$E$12,$AH211="キッチン"),"A",IF(AND(希望開始時刻マスタ!O211&gt;=シフト設定マスタ!$D$13,希望開始時刻マスタ!O211&lt;シフト設定マスタ!$E$13,$AH211="キッチン"),"B",IF(AND(希望開始時刻マスタ!O211&gt;=シフト設定マスタ!$D$14,希望開始時刻マスタ!O211&lt;シフト設定マスタ!$E$14,$AH211="ホール"),"C",IF(AND(希望開始時刻マスタ!O211&gt;=シフト設定マスタ!$D$15,希望開始時刻マスタ!O211&lt;シフト設定マスタ!$E$15,$AH211="ホール"),"D",IF(希望開始時刻マスタ!O211="休み","休み","")))))</f>
        <v/>
      </c>
      <c r="P211" s="142" t="str">
        <f>IF(AND(希望開始時刻マスタ!P211&gt;=シフト設定マスタ!$D$12,希望開始時刻マスタ!P211&lt;シフト設定マスタ!$E$12,$AH211="キッチン"),"A",IF(AND(希望開始時刻マスタ!P211&gt;=シフト設定マスタ!$D$13,希望開始時刻マスタ!P211&lt;シフト設定マスタ!$E$13,$AH211="キッチン"),"B",IF(AND(希望開始時刻マスタ!P211&gt;=シフト設定マスタ!$D$14,希望開始時刻マスタ!P211&lt;シフト設定マスタ!$E$14,$AH211="ホール"),"C",IF(AND(希望開始時刻マスタ!P211&gt;=シフト設定マスタ!$D$15,希望開始時刻マスタ!P211&lt;シフト設定マスタ!$E$15,$AH211="ホール"),"D",IF(希望開始時刻マスタ!P211="休み","休み","")))))</f>
        <v/>
      </c>
      <c r="Q211" s="142" t="str">
        <f>IF(AND(希望開始時刻マスタ!Q211&gt;=シフト設定マスタ!$D$12,希望開始時刻マスタ!Q211&lt;シフト設定マスタ!$E$12,$AH211="キッチン"),"A",IF(AND(希望開始時刻マスタ!Q211&gt;=シフト設定マスタ!$D$13,希望開始時刻マスタ!Q211&lt;シフト設定マスタ!$E$13,$AH211="キッチン"),"B",IF(AND(希望開始時刻マスタ!Q211&gt;=シフト設定マスタ!$D$14,希望開始時刻マスタ!Q211&lt;シフト設定マスタ!$E$14,$AH211="ホール"),"C",IF(AND(希望開始時刻マスタ!Q211&gt;=シフト設定マスタ!$D$15,希望開始時刻マスタ!Q211&lt;シフト設定マスタ!$E$15,$AH211="ホール"),"D",IF(希望開始時刻マスタ!Q211="休み","休み","")))))</f>
        <v/>
      </c>
      <c r="R211" s="142" t="str">
        <f>IF(AND(希望開始時刻マスタ!R211&gt;=シフト設定マスタ!$D$12,希望開始時刻マスタ!R211&lt;シフト設定マスタ!$E$12,$AH211="キッチン"),"A",IF(AND(希望開始時刻マスタ!R211&gt;=シフト設定マスタ!$D$13,希望開始時刻マスタ!R211&lt;シフト設定マスタ!$E$13,$AH211="キッチン"),"B",IF(AND(希望開始時刻マスタ!R211&gt;=シフト設定マスタ!$D$14,希望開始時刻マスタ!R211&lt;シフト設定マスタ!$E$14,$AH211="ホール"),"C",IF(AND(希望開始時刻マスタ!R211&gt;=シフト設定マスタ!$D$15,希望開始時刻マスタ!R211&lt;シフト設定マスタ!$E$15,$AH211="ホール"),"D",IF(希望開始時刻マスタ!R211="休み","休み","")))))</f>
        <v/>
      </c>
      <c r="S211" s="142" t="str">
        <f>IF(AND(希望開始時刻マスタ!S211&gt;=シフト設定マスタ!$D$12,希望開始時刻マスタ!S211&lt;シフト設定マスタ!$E$12,$AH211="キッチン"),"A",IF(AND(希望開始時刻マスタ!S211&gt;=シフト設定マスタ!$D$13,希望開始時刻マスタ!S211&lt;シフト設定マスタ!$E$13,$AH211="キッチン"),"B",IF(AND(希望開始時刻マスタ!S211&gt;=シフト設定マスタ!$D$14,希望開始時刻マスタ!S211&lt;シフト設定マスタ!$E$14,$AH211="ホール"),"C",IF(AND(希望開始時刻マスタ!S211&gt;=シフト設定マスタ!$D$15,希望開始時刻マスタ!S211&lt;シフト設定マスタ!$E$15,$AH211="ホール"),"D",IF(希望開始時刻マスタ!S211="休み","休み","")))))</f>
        <v/>
      </c>
      <c r="T211" s="142" t="str">
        <f>IF(AND(希望開始時刻マスタ!T211&gt;=シフト設定マスタ!$D$12,希望開始時刻マスタ!T211&lt;シフト設定マスタ!$E$12,$AH211="キッチン"),"A",IF(AND(希望開始時刻マスタ!T211&gt;=シフト設定マスタ!$D$13,希望開始時刻マスタ!T211&lt;シフト設定マスタ!$E$13,$AH211="キッチン"),"B",IF(AND(希望開始時刻マスタ!T211&gt;=シフト設定マスタ!$D$14,希望開始時刻マスタ!T211&lt;シフト設定マスタ!$E$14,$AH211="ホール"),"C",IF(AND(希望開始時刻マスタ!T211&gt;=シフト設定マスタ!$D$15,希望開始時刻マスタ!T211&lt;シフト設定マスタ!$E$15,$AH211="ホール"),"D",IF(希望開始時刻マスタ!T211="休み","休み","")))))</f>
        <v/>
      </c>
      <c r="U211" s="142" t="str">
        <f>IF(AND(希望開始時刻マスタ!U211&gt;=シフト設定マスタ!$D$12,希望開始時刻マスタ!U211&lt;シフト設定マスタ!$E$12,$AH211="キッチン"),"A",IF(AND(希望開始時刻マスタ!U211&gt;=シフト設定マスタ!$D$13,希望開始時刻マスタ!U211&lt;シフト設定マスタ!$E$13,$AH211="キッチン"),"B",IF(AND(希望開始時刻マスタ!U211&gt;=シフト設定マスタ!$D$14,希望開始時刻マスタ!U211&lt;シフト設定マスタ!$E$14,$AH211="ホール"),"C",IF(AND(希望開始時刻マスタ!U211&gt;=シフト設定マスタ!$D$15,希望開始時刻マスタ!U211&lt;シフト設定マスタ!$E$15,$AH211="ホール"),"D",IF(希望開始時刻マスタ!U211="休み","休み","")))))</f>
        <v/>
      </c>
      <c r="V211" s="142" t="str">
        <f>IF(AND(希望開始時刻マスタ!V211&gt;=シフト設定マスタ!$D$12,希望開始時刻マスタ!V211&lt;シフト設定マスタ!$E$12,$AH211="キッチン"),"A",IF(AND(希望開始時刻マスタ!V211&gt;=シフト設定マスタ!$D$13,希望開始時刻マスタ!V211&lt;シフト設定マスタ!$E$13,$AH211="キッチン"),"B",IF(AND(希望開始時刻マスタ!V211&gt;=シフト設定マスタ!$D$14,希望開始時刻マスタ!V211&lt;シフト設定マスタ!$E$14,$AH211="ホール"),"C",IF(AND(希望開始時刻マスタ!V211&gt;=シフト設定マスタ!$D$15,希望開始時刻マスタ!V211&lt;シフト設定マスタ!$E$15,$AH211="ホール"),"D",IF(希望開始時刻マスタ!V211="休み","休み","")))))</f>
        <v/>
      </c>
      <c r="W211" s="142" t="str">
        <f>IF(AND(希望開始時刻マスタ!W211&gt;=シフト設定マスタ!$D$12,希望開始時刻マスタ!W211&lt;シフト設定マスタ!$E$12,$AH211="キッチン"),"A",IF(AND(希望開始時刻マスタ!W211&gt;=シフト設定マスタ!$D$13,希望開始時刻マスタ!W211&lt;シフト設定マスタ!$E$13,$AH211="キッチン"),"B",IF(AND(希望開始時刻マスタ!W211&gt;=シフト設定マスタ!$D$14,希望開始時刻マスタ!W211&lt;シフト設定マスタ!$E$14,$AH211="ホール"),"C",IF(AND(希望開始時刻マスタ!W211&gt;=シフト設定マスタ!$D$15,希望開始時刻マスタ!W211&lt;シフト設定マスタ!$E$15,$AH211="ホール"),"D",IF(希望開始時刻マスタ!W211="休み","休み","")))))</f>
        <v/>
      </c>
      <c r="X211" s="142" t="str">
        <f>IF(AND(希望開始時刻マスタ!X211&gt;=シフト設定マスタ!$D$12,希望開始時刻マスタ!X211&lt;シフト設定マスタ!$E$12,$AH211="キッチン"),"A",IF(AND(希望開始時刻マスタ!X211&gt;=シフト設定マスタ!$D$13,希望開始時刻マスタ!X211&lt;シフト設定マスタ!$E$13,$AH211="キッチン"),"B",IF(AND(希望開始時刻マスタ!X211&gt;=シフト設定マスタ!$D$14,希望開始時刻マスタ!X211&lt;シフト設定マスタ!$E$14,$AH211="ホール"),"C",IF(AND(希望開始時刻マスタ!X211&gt;=シフト設定マスタ!$D$15,希望開始時刻マスタ!X211&lt;シフト設定マスタ!$E$15,$AH211="ホール"),"D",IF(希望開始時刻マスタ!X211="休み","休み","")))))</f>
        <v/>
      </c>
      <c r="Y211" s="142" t="str">
        <f>IF(AND(希望開始時刻マスタ!Y211&gt;=シフト設定マスタ!$D$12,希望開始時刻マスタ!Y211&lt;シフト設定マスタ!$E$12,$AH211="キッチン"),"A",IF(AND(希望開始時刻マスタ!Y211&gt;=シフト設定マスタ!$D$13,希望開始時刻マスタ!Y211&lt;シフト設定マスタ!$E$13,$AH211="キッチン"),"B",IF(AND(希望開始時刻マスタ!Y211&gt;=シフト設定マスタ!$D$14,希望開始時刻マスタ!Y211&lt;シフト設定マスタ!$E$14,$AH211="ホール"),"C",IF(AND(希望開始時刻マスタ!Y211&gt;=シフト設定マスタ!$D$15,希望開始時刻マスタ!Y211&lt;シフト設定マスタ!$E$15,$AH211="ホール"),"D",IF(希望開始時刻マスタ!Y211="休み","休み","")))))</f>
        <v/>
      </c>
      <c r="Z211" s="142" t="str">
        <f>IF(AND(希望開始時刻マスタ!Z211&gt;=シフト設定マスタ!$D$12,希望開始時刻マスタ!Z211&lt;シフト設定マスタ!$E$12,$AH211="キッチン"),"A",IF(AND(希望開始時刻マスタ!Z211&gt;=シフト設定マスタ!$D$13,希望開始時刻マスタ!Z211&lt;シフト設定マスタ!$E$13,$AH211="キッチン"),"B",IF(AND(希望開始時刻マスタ!Z211&gt;=シフト設定マスタ!$D$14,希望開始時刻マスタ!Z211&lt;シフト設定マスタ!$E$14,$AH211="ホール"),"C",IF(AND(希望開始時刻マスタ!Z211&gt;=シフト設定マスタ!$D$15,希望開始時刻マスタ!Z211&lt;シフト設定マスタ!$E$15,$AH211="ホール"),"D",IF(希望開始時刻マスタ!Z211="休み","休み","")))))</f>
        <v/>
      </c>
      <c r="AA211" s="142" t="str">
        <f>IF(AND(希望開始時刻マスタ!AA211&gt;=シフト設定マスタ!$D$12,希望開始時刻マスタ!AA211&lt;シフト設定マスタ!$E$12,$AH211="キッチン"),"A",IF(AND(希望開始時刻マスタ!AA211&gt;=シフト設定マスタ!$D$13,希望開始時刻マスタ!AA211&lt;シフト設定マスタ!$E$13,$AH211="キッチン"),"B",IF(AND(希望開始時刻マスタ!AA211&gt;=シフト設定マスタ!$D$14,希望開始時刻マスタ!AA211&lt;シフト設定マスタ!$E$14,$AH211="ホール"),"C",IF(AND(希望開始時刻マスタ!AA211&gt;=シフト設定マスタ!$D$15,希望開始時刻マスタ!AA211&lt;シフト設定マスタ!$E$15,$AH211="ホール"),"D",IF(希望開始時刻マスタ!AA211="休み","休み","")))))</f>
        <v/>
      </c>
      <c r="AB211" s="142" t="str">
        <f>IF(AND(希望開始時刻マスタ!AB211&gt;=シフト設定マスタ!$D$12,希望開始時刻マスタ!AB211&lt;シフト設定マスタ!$E$12,$AH211="キッチン"),"A",IF(AND(希望開始時刻マスタ!AB211&gt;=シフト設定マスタ!$D$13,希望開始時刻マスタ!AB211&lt;シフト設定マスタ!$E$13,$AH211="キッチン"),"B",IF(AND(希望開始時刻マスタ!AB211&gt;=シフト設定マスタ!$D$14,希望開始時刻マスタ!AB211&lt;シフト設定マスタ!$E$14,$AH211="ホール"),"C",IF(AND(希望開始時刻マスタ!AB211&gt;=シフト設定マスタ!$D$15,希望開始時刻マスタ!AB211&lt;シフト設定マスタ!$E$15,$AH211="ホール"),"D",IF(希望開始時刻マスタ!AB211="休み","休み","")))))</f>
        <v/>
      </c>
      <c r="AC211" s="142" t="str">
        <f>IF(AND(希望開始時刻マスタ!AC211&gt;=シフト設定マスタ!$D$12,希望開始時刻マスタ!AC211&lt;シフト設定マスタ!$E$12,$AH211="キッチン"),"A",IF(AND(希望開始時刻マスタ!AC211&gt;=シフト設定マスタ!$D$13,希望開始時刻マスタ!AC211&lt;シフト設定マスタ!$E$13,$AH211="キッチン"),"B",IF(AND(希望開始時刻マスタ!AC211&gt;=シフト設定マスタ!$D$14,希望開始時刻マスタ!AC211&lt;シフト設定マスタ!$E$14,$AH211="ホール"),"C",IF(AND(希望開始時刻マスタ!AC211&gt;=シフト設定マスタ!$D$15,希望開始時刻マスタ!AC211&lt;シフト設定マスタ!$E$15,$AH211="ホール"),"D",IF(希望開始時刻マスタ!AC211="休み","休み","")))))</f>
        <v/>
      </c>
      <c r="AD211" s="142" t="str">
        <f>IF(AND(希望開始時刻マスタ!AD211&gt;=シフト設定マスタ!$D$12,希望開始時刻マスタ!AD211&lt;シフト設定マスタ!$E$12,$AH211="キッチン"),"A",IF(AND(希望開始時刻マスタ!AD211&gt;=シフト設定マスタ!$D$13,希望開始時刻マスタ!AD211&lt;シフト設定マスタ!$E$13,$AH211="キッチン"),"B",IF(AND(希望開始時刻マスタ!AD211&gt;=シフト設定マスタ!$D$14,希望開始時刻マスタ!AD211&lt;シフト設定マスタ!$E$14,$AH211="ホール"),"C",IF(AND(希望開始時刻マスタ!AD211&gt;=シフト設定マスタ!$D$15,希望開始時刻マスタ!AD211&lt;シフト設定マスタ!$E$15,$AH211="ホール"),"D",IF(希望開始時刻マスタ!AD211="休み","休み","")))))</f>
        <v/>
      </c>
      <c r="AE211" s="142" t="str">
        <f>IF(AND(希望開始時刻マスタ!AE211&gt;=シフト設定マスタ!$D$12,希望開始時刻マスタ!AE211&lt;シフト設定マスタ!$E$12,$AH211="キッチン"),"A",IF(AND(希望開始時刻マスタ!AE211&gt;=シフト設定マスタ!$D$13,希望開始時刻マスタ!AE211&lt;シフト設定マスタ!$E$13,$AH211="キッチン"),"B",IF(AND(希望開始時刻マスタ!AE211&gt;=シフト設定マスタ!$D$14,希望開始時刻マスタ!AE211&lt;シフト設定マスタ!$E$14,$AH211="ホール"),"C",IF(AND(希望開始時刻マスタ!AE211&gt;=シフト設定マスタ!$D$15,希望開始時刻マスタ!AE211&lt;シフト設定マスタ!$E$15,$AH211="ホール"),"D",IF(希望開始時刻マスタ!AE211="休み","休み","")))))</f>
        <v/>
      </c>
      <c r="AF211" s="142" t="str">
        <f>IF(AND(希望開始時刻マスタ!AF211&gt;=シフト設定マスタ!$D$12,希望開始時刻マスタ!AF211&lt;シフト設定マスタ!$E$12,$AH211="キッチン"),"A",IF(AND(希望開始時刻マスタ!AF211&gt;=シフト設定マスタ!$D$13,希望開始時刻マスタ!AF211&lt;シフト設定マスタ!$E$13,$AH211="キッチン"),"B",IF(AND(希望開始時刻マスタ!AF211&gt;=シフト設定マスタ!$D$14,希望開始時刻マスタ!AF211&lt;シフト設定マスタ!$E$14,$AH211="ホール"),"C",IF(AND(希望開始時刻マスタ!AF211&gt;=シフト設定マスタ!$D$15,希望開始時刻マスタ!AF211&lt;シフト設定マスタ!$E$15,$AH211="ホール"),"D",IF(希望開始時刻マスタ!AF211="休み","休み","")))))</f>
        <v/>
      </c>
      <c r="AG211" s="142" t="str">
        <f>IF(AND(希望開始時刻マスタ!AG211&gt;=シフト設定マスタ!$D$12,希望開始時刻マスタ!AG211&lt;シフト設定マスタ!$E$12,$AH211="キッチン"),"A",IF(AND(希望開始時刻マスタ!AG211&gt;=シフト設定マスタ!$D$13,希望開始時刻マスタ!AG211&lt;シフト設定マスタ!$E$13,$AH211="キッチン"),"B",IF(AND(希望開始時刻マスタ!AG211&gt;=シフト設定マスタ!$D$14,希望開始時刻マスタ!AG211&lt;シフト設定マスタ!$E$14,$AH211="ホール"),"C",IF(AND(希望開始時刻マスタ!AG211&gt;=シフト設定マスタ!$D$15,希望開始時刻マスタ!AG211&lt;シフト設定マスタ!$E$15,$AH211="ホール"),"D",IF(希望開始時刻マスタ!AG211="休み","休み","")))))</f>
        <v/>
      </c>
      <c r="AH211" s="143">
        <f>スタッフマスタ!L19</f>
        <v>0</v>
      </c>
    </row>
    <row r="212" spans="2:34" x14ac:dyDescent="0.4">
      <c r="B212" s="17" t="s">
        <v>67</v>
      </c>
      <c r="C212" s="142" t="str">
        <f>IF(AND(希望開始時刻マスタ!C212&gt;=シフト設定マスタ!$D$12,希望開始時刻マスタ!C212&lt;シフト設定マスタ!$E$12,$AH212="キッチン"),"A",IF(AND(希望開始時刻マスタ!C212&gt;=シフト設定マスタ!$D$13,希望開始時刻マスタ!C212&lt;シフト設定マスタ!$E$13,$AH212="キッチン"),"B",IF(AND(希望開始時刻マスタ!C212&gt;=シフト設定マスタ!$D$14,希望開始時刻マスタ!C212&lt;シフト設定マスタ!$E$14,$AH212="ホール"),"C",IF(AND(希望開始時刻マスタ!C212&gt;=シフト設定マスタ!$D$15,希望開始時刻マスタ!C212&lt;シフト設定マスタ!$E$15,$AH212="ホール"),"D",IF(希望開始時刻マスタ!C212="休み","休み","")))))</f>
        <v/>
      </c>
      <c r="D212" s="142" t="str">
        <f>IF(AND(希望開始時刻マスタ!D212&gt;=シフト設定マスタ!$D$12,希望開始時刻マスタ!D212&lt;シフト設定マスタ!$E$12,$AH212="キッチン"),"A",IF(AND(希望開始時刻マスタ!D212&gt;=シフト設定マスタ!$D$13,希望開始時刻マスタ!D212&lt;シフト設定マスタ!$E$13,$AH212="キッチン"),"B",IF(AND(希望開始時刻マスタ!D212&gt;=シフト設定マスタ!$D$14,希望開始時刻マスタ!D212&lt;シフト設定マスタ!$E$14,$AH212="ホール"),"C",IF(AND(希望開始時刻マスタ!D212&gt;=シフト設定マスタ!$D$15,希望開始時刻マスタ!D212&lt;シフト設定マスタ!$E$15,$AH212="ホール"),"D",IF(希望開始時刻マスタ!D212="休み","休み","")))))</f>
        <v/>
      </c>
      <c r="E212" s="142" t="str">
        <f>IF(AND(希望開始時刻マスタ!E212&gt;=シフト設定マスタ!$D$12,希望開始時刻マスタ!E212&lt;シフト設定マスタ!$E$12,$AH212="キッチン"),"A",IF(AND(希望開始時刻マスタ!E212&gt;=シフト設定マスタ!$D$13,希望開始時刻マスタ!E212&lt;シフト設定マスタ!$E$13,$AH212="キッチン"),"B",IF(AND(希望開始時刻マスタ!E212&gt;=シフト設定マスタ!$D$14,希望開始時刻マスタ!E212&lt;シフト設定マスタ!$E$14,$AH212="ホール"),"C",IF(AND(希望開始時刻マスタ!E212&gt;=シフト設定マスタ!$D$15,希望開始時刻マスタ!E212&lt;シフト設定マスタ!$E$15,$AH212="ホール"),"D",IF(希望開始時刻マスタ!E212="休み","休み","")))))</f>
        <v/>
      </c>
      <c r="F212" s="142" t="str">
        <f>IF(AND(希望開始時刻マスタ!F212&gt;=シフト設定マスタ!$D$12,希望開始時刻マスタ!F212&lt;シフト設定マスタ!$E$12,$AH212="キッチン"),"A",IF(AND(希望開始時刻マスタ!F212&gt;=シフト設定マスタ!$D$13,希望開始時刻マスタ!F212&lt;シフト設定マスタ!$E$13,$AH212="キッチン"),"B",IF(AND(希望開始時刻マスタ!F212&gt;=シフト設定マスタ!$D$14,希望開始時刻マスタ!F212&lt;シフト設定マスタ!$E$14,$AH212="ホール"),"C",IF(AND(希望開始時刻マスタ!F212&gt;=シフト設定マスタ!$D$15,希望開始時刻マスタ!F212&lt;シフト設定マスタ!$E$15,$AH212="ホール"),"D",IF(希望開始時刻マスタ!F212="休み","休み","")))))</f>
        <v/>
      </c>
      <c r="G212" s="142" t="str">
        <f>IF(AND(希望開始時刻マスタ!G212&gt;=シフト設定マスタ!$D$12,希望開始時刻マスタ!G212&lt;シフト設定マスタ!$E$12,$AH212="キッチン"),"A",IF(AND(希望開始時刻マスタ!G212&gt;=シフト設定マスタ!$D$13,希望開始時刻マスタ!G212&lt;シフト設定マスタ!$E$13,$AH212="キッチン"),"B",IF(AND(希望開始時刻マスタ!G212&gt;=シフト設定マスタ!$D$14,希望開始時刻マスタ!G212&lt;シフト設定マスタ!$E$14,$AH212="ホール"),"C",IF(AND(希望開始時刻マスタ!G212&gt;=シフト設定マスタ!$D$15,希望開始時刻マスタ!G212&lt;シフト設定マスタ!$E$15,$AH212="ホール"),"D",IF(希望開始時刻マスタ!G212="休み","休み","")))))</f>
        <v/>
      </c>
      <c r="H212" s="142" t="str">
        <f>IF(AND(希望開始時刻マスタ!H212&gt;=シフト設定マスタ!$D$12,希望開始時刻マスタ!H212&lt;シフト設定マスタ!$E$12,$AH212="キッチン"),"A",IF(AND(希望開始時刻マスタ!H212&gt;=シフト設定マスタ!$D$13,希望開始時刻マスタ!H212&lt;シフト設定マスタ!$E$13,$AH212="キッチン"),"B",IF(AND(希望開始時刻マスタ!H212&gt;=シフト設定マスタ!$D$14,希望開始時刻マスタ!H212&lt;シフト設定マスタ!$E$14,$AH212="ホール"),"C",IF(AND(希望開始時刻マスタ!H212&gt;=シフト設定マスタ!$D$15,希望開始時刻マスタ!H212&lt;シフト設定マスタ!$E$15,$AH212="ホール"),"D",IF(希望開始時刻マスタ!H212="休み","休み","")))))</f>
        <v/>
      </c>
      <c r="I212" s="142" t="str">
        <f>IF(AND(希望開始時刻マスタ!I212&gt;=シフト設定マスタ!$D$12,希望開始時刻マスタ!I212&lt;シフト設定マスタ!$E$12,$AH212="キッチン"),"A",IF(AND(希望開始時刻マスタ!I212&gt;=シフト設定マスタ!$D$13,希望開始時刻マスタ!I212&lt;シフト設定マスタ!$E$13,$AH212="キッチン"),"B",IF(AND(希望開始時刻マスタ!I212&gt;=シフト設定マスタ!$D$14,希望開始時刻マスタ!I212&lt;シフト設定マスタ!$E$14,$AH212="ホール"),"C",IF(AND(希望開始時刻マスタ!I212&gt;=シフト設定マスタ!$D$15,希望開始時刻マスタ!I212&lt;シフト設定マスタ!$E$15,$AH212="ホール"),"D",IF(希望開始時刻マスタ!I212="休み","休み","")))))</f>
        <v/>
      </c>
      <c r="J212" s="142" t="str">
        <f>IF(AND(希望開始時刻マスタ!J212&gt;=シフト設定マスタ!$D$12,希望開始時刻マスタ!J212&lt;シフト設定マスタ!$E$12,$AH212="キッチン"),"A",IF(AND(希望開始時刻マスタ!J212&gt;=シフト設定マスタ!$D$13,希望開始時刻マスタ!J212&lt;シフト設定マスタ!$E$13,$AH212="キッチン"),"B",IF(AND(希望開始時刻マスタ!J212&gt;=シフト設定マスタ!$D$14,希望開始時刻マスタ!J212&lt;シフト設定マスタ!$E$14,$AH212="ホール"),"C",IF(AND(希望開始時刻マスタ!J212&gt;=シフト設定マスタ!$D$15,希望開始時刻マスタ!J212&lt;シフト設定マスタ!$E$15,$AH212="ホール"),"D",IF(希望開始時刻マスタ!J212="休み","休み","")))))</f>
        <v/>
      </c>
      <c r="K212" s="142" t="str">
        <f>IF(AND(希望開始時刻マスタ!K212&gt;=シフト設定マスタ!$D$12,希望開始時刻マスタ!K212&lt;シフト設定マスタ!$E$12,$AH212="キッチン"),"A",IF(AND(希望開始時刻マスタ!K212&gt;=シフト設定マスタ!$D$13,希望開始時刻マスタ!K212&lt;シフト設定マスタ!$E$13,$AH212="キッチン"),"B",IF(AND(希望開始時刻マスタ!K212&gt;=シフト設定マスタ!$D$14,希望開始時刻マスタ!K212&lt;シフト設定マスタ!$E$14,$AH212="ホール"),"C",IF(AND(希望開始時刻マスタ!K212&gt;=シフト設定マスタ!$D$15,希望開始時刻マスタ!K212&lt;シフト設定マスタ!$E$15,$AH212="ホール"),"D",IF(希望開始時刻マスタ!K212="休み","休み","")))))</f>
        <v/>
      </c>
      <c r="L212" s="142" t="str">
        <f>IF(AND(希望開始時刻マスタ!L212&gt;=シフト設定マスタ!$D$12,希望開始時刻マスタ!L212&lt;シフト設定マスタ!$E$12,$AH212="キッチン"),"A",IF(AND(希望開始時刻マスタ!L212&gt;=シフト設定マスタ!$D$13,希望開始時刻マスタ!L212&lt;シフト設定マスタ!$E$13,$AH212="キッチン"),"B",IF(AND(希望開始時刻マスタ!L212&gt;=シフト設定マスタ!$D$14,希望開始時刻マスタ!L212&lt;シフト設定マスタ!$E$14,$AH212="ホール"),"C",IF(AND(希望開始時刻マスタ!L212&gt;=シフト設定マスタ!$D$15,希望開始時刻マスタ!L212&lt;シフト設定マスタ!$E$15,$AH212="ホール"),"D",IF(希望開始時刻マスタ!L212="休み","休み","")))))</f>
        <v/>
      </c>
      <c r="M212" s="142" t="str">
        <f>IF(AND(希望開始時刻マスタ!M212&gt;=シフト設定マスタ!$D$12,希望開始時刻マスタ!M212&lt;シフト設定マスタ!$E$12,$AH212="キッチン"),"A",IF(AND(希望開始時刻マスタ!M212&gt;=シフト設定マスタ!$D$13,希望開始時刻マスタ!M212&lt;シフト設定マスタ!$E$13,$AH212="キッチン"),"B",IF(AND(希望開始時刻マスタ!M212&gt;=シフト設定マスタ!$D$14,希望開始時刻マスタ!M212&lt;シフト設定マスタ!$E$14,$AH212="ホール"),"C",IF(AND(希望開始時刻マスタ!M212&gt;=シフト設定マスタ!$D$15,希望開始時刻マスタ!M212&lt;シフト設定マスタ!$E$15,$AH212="ホール"),"D",IF(希望開始時刻マスタ!M212="休み","休み","")))))</f>
        <v/>
      </c>
      <c r="N212" s="142" t="str">
        <f>IF(AND(希望開始時刻マスタ!N212&gt;=シフト設定マスタ!$D$12,希望開始時刻マスタ!N212&lt;シフト設定マスタ!$E$12,$AH212="キッチン"),"A",IF(AND(希望開始時刻マスタ!N212&gt;=シフト設定マスタ!$D$13,希望開始時刻マスタ!N212&lt;シフト設定マスタ!$E$13,$AH212="キッチン"),"B",IF(AND(希望開始時刻マスタ!N212&gt;=シフト設定マスタ!$D$14,希望開始時刻マスタ!N212&lt;シフト設定マスタ!$E$14,$AH212="ホール"),"C",IF(AND(希望開始時刻マスタ!N212&gt;=シフト設定マスタ!$D$15,希望開始時刻マスタ!N212&lt;シフト設定マスタ!$E$15,$AH212="ホール"),"D",IF(希望開始時刻マスタ!N212="休み","休み","")))))</f>
        <v/>
      </c>
      <c r="O212" s="142" t="str">
        <f>IF(AND(希望開始時刻マスタ!O212&gt;=シフト設定マスタ!$D$12,希望開始時刻マスタ!O212&lt;シフト設定マスタ!$E$12,$AH212="キッチン"),"A",IF(AND(希望開始時刻マスタ!O212&gt;=シフト設定マスタ!$D$13,希望開始時刻マスタ!O212&lt;シフト設定マスタ!$E$13,$AH212="キッチン"),"B",IF(AND(希望開始時刻マスタ!O212&gt;=シフト設定マスタ!$D$14,希望開始時刻マスタ!O212&lt;シフト設定マスタ!$E$14,$AH212="ホール"),"C",IF(AND(希望開始時刻マスタ!O212&gt;=シフト設定マスタ!$D$15,希望開始時刻マスタ!O212&lt;シフト設定マスタ!$E$15,$AH212="ホール"),"D",IF(希望開始時刻マスタ!O212="休み","休み","")))))</f>
        <v/>
      </c>
      <c r="P212" s="142" t="str">
        <f>IF(AND(希望開始時刻マスタ!P212&gt;=シフト設定マスタ!$D$12,希望開始時刻マスタ!P212&lt;シフト設定マスタ!$E$12,$AH212="キッチン"),"A",IF(AND(希望開始時刻マスタ!P212&gt;=シフト設定マスタ!$D$13,希望開始時刻マスタ!P212&lt;シフト設定マスタ!$E$13,$AH212="キッチン"),"B",IF(AND(希望開始時刻マスタ!P212&gt;=シフト設定マスタ!$D$14,希望開始時刻マスタ!P212&lt;シフト設定マスタ!$E$14,$AH212="ホール"),"C",IF(AND(希望開始時刻マスタ!P212&gt;=シフト設定マスタ!$D$15,希望開始時刻マスタ!P212&lt;シフト設定マスタ!$E$15,$AH212="ホール"),"D",IF(希望開始時刻マスタ!P212="休み","休み","")))))</f>
        <v/>
      </c>
      <c r="Q212" s="142" t="str">
        <f>IF(AND(希望開始時刻マスタ!Q212&gt;=シフト設定マスタ!$D$12,希望開始時刻マスタ!Q212&lt;シフト設定マスタ!$E$12,$AH212="キッチン"),"A",IF(AND(希望開始時刻マスタ!Q212&gt;=シフト設定マスタ!$D$13,希望開始時刻マスタ!Q212&lt;シフト設定マスタ!$E$13,$AH212="キッチン"),"B",IF(AND(希望開始時刻マスタ!Q212&gt;=シフト設定マスタ!$D$14,希望開始時刻マスタ!Q212&lt;シフト設定マスタ!$E$14,$AH212="ホール"),"C",IF(AND(希望開始時刻マスタ!Q212&gt;=シフト設定マスタ!$D$15,希望開始時刻マスタ!Q212&lt;シフト設定マスタ!$E$15,$AH212="ホール"),"D",IF(希望開始時刻マスタ!Q212="休み","休み","")))))</f>
        <v/>
      </c>
      <c r="R212" s="142" t="str">
        <f>IF(AND(希望開始時刻マスタ!R212&gt;=シフト設定マスタ!$D$12,希望開始時刻マスタ!R212&lt;シフト設定マスタ!$E$12,$AH212="キッチン"),"A",IF(AND(希望開始時刻マスタ!R212&gt;=シフト設定マスタ!$D$13,希望開始時刻マスタ!R212&lt;シフト設定マスタ!$E$13,$AH212="キッチン"),"B",IF(AND(希望開始時刻マスタ!R212&gt;=シフト設定マスタ!$D$14,希望開始時刻マスタ!R212&lt;シフト設定マスタ!$E$14,$AH212="ホール"),"C",IF(AND(希望開始時刻マスタ!R212&gt;=シフト設定マスタ!$D$15,希望開始時刻マスタ!R212&lt;シフト設定マスタ!$E$15,$AH212="ホール"),"D",IF(希望開始時刻マスタ!R212="休み","休み","")))))</f>
        <v/>
      </c>
      <c r="S212" s="142" t="str">
        <f>IF(AND(希望開始時刻マスタ!S212&gt;=シフト設定マスタ!$D$12,希望開始時刻マスタ!S212&lt;シフト設定マスタ!$E$12,$AH212="キッチン"),"A",IF(AND(希望開始時刻マスタ!S212&gt;=シフト設定マスタ!$D$13,希望開始時刻マスタ!S212&lt;シフト設定マスタ!$E$13,$AH212="キッチン"),"B",IF(AND(希望開始時刻マスタ!S212&gt;=シフト設定マスタ!$D$14,希望開始時刻マスタ!S212&lt;シフト設定マスタ!$E$14,$AH212="ホール"),"C",IF(AND(希望開始時刻マスタ!S212&gt;=シフト設定マスタ!$D$15,希望開始時刻マスタ!S212&lt;シフト設定マスタ!$E$15,$AH212="ホール"),"D",IF(希望開始時刻マスタ!S212="休み","休み","")))))</f>
        <v/>
      </c>
      <c r="T212" s="142" t="str">
        <f>IF(AND(希望開始時刻マスタ!T212&gt;=シフト設定マスタ!$D$12,希望開始時刻マスタ!T212&lt;シフト設定マスタ!$E$12,$AH212="キッチン"),"A",IF(AND(希望開始時刻マスタ!T212&gt;=シフト設定マスタ!$D$13,希望開始時刻マスタ!T212&lt;シフト設定マスタ!$E$13,$AH212="キッチン"),"B",IF(AND(希望開始時刻マスタ!T212&gt;=シフト設定マスタ!$D$14,希望開始時刻マスタ!T212&lt;シフト設定マスタ!$E$14,$AH212="ホール"),"C",IF(AND(希望開始時刻マスタ!T212&gt;=シフト設定マスタ!$D$15,希望開始時刻マスタ!T212&lt;シフト設定マスタ!$E$15,$AH212="ホール"),"D",IF(希望開始時刻マスタ!T212="休み","休み","")))))</f>
        <v/>
      </c>
      <c r="U212" s="142" t="str">
        <f>IF(AND(希望開始時刻マスタ!U212&gt;=シフト設定マスタ!$D$12,希望開始時刻マスタ!U212&lt;シフト設定マスタ!$E$12,$AH212="キッチン"),"A",IF(AND(希望開始時刻マスタ!U212&gt;=シフト設定マスタ!$D$13,希望開始時刻マスタ!U212&lt;シフト設定マスタ!$E$13,$AH212="キッチン"),"B",IF(AND(希望開始時刻マスタ!U212&gt;=シフト設定マスタ!$D$14,希望開始時刻マスタ!U212&lt;シフト設定マスタ!$E$14,$AH212="ホール"),"C",IF(AND(希望開始時刻マスタ!U212&gt;=シフト設定マスタ!$D$15,希望開始時刻マスタ!U212&lt;シフト設定マスタ!$E$15,$AH212="ホール"),"D",IF(希望開始時刻マスタ!U212="休み","休み","")))))</f>
        <v/>
      </c>
      <c r="V212" s="142" t="str">
        <f>IF(AND(希望開始時刻マスタ!V212&gt;=シフト設定マスタ!$D$12,希望開始時刻マスタ!V212&lt;シフト設定マスタ!$E$12,$AH212="キッチン"),"A",IF(AND(希望開始時刻マスタ!V212&gt;=シフト設定マスタ!$D$13,希望開始時刻マスタ!V212&lt;シフト設定マスタ!$E$13,$AH212="キッチン"),"B",IF(AND(希望開始時刻マスタ!V212&gt;=シフト設定マスタ!$D$14,希望開始時刻マスタ!V212&lt;シフト設定マスタ!$E$14,$AH212="ホール"),"C",IF(AND(希望開始時刻マスタ!V212&gt;=シフト設定マスタ!$D$15,希望開始時刻マスタ!V212&lt;シフト設定マスタ!$E$15,$AH212="ホール"),"D",IF(希望開始時刻マスタ!V212="休み","休み","")))))</f>
        <v/>
      </c>
      <c r="W212" s="142" t="str">
        <f>IF(AND(希望開始時刻マスタ!W212&gt;=シフト設定マスタ!$D$12,希望開始時刻マスタ!W212&lt;シフト設定マスタ!$E$12,$AH212="キッチン"),"A",IF(AND(希望開始時刻マスタ!W212&gt;=シフト設定マスタ!$D$13,希望開始時刻マスタ!W212&lt;シフト設定マスタ!$E$13,$AH212="キッチン"),"B",IF(AND(希望開始時刻マスタ!W212&gt;=シフト設定マスタ!$D$14,希望開始時刻マスタ!W212&lt;シフト設定マスタ!$E$14,$AH212="ホール"),"C",IF(AND(希望開始時刻マスタ!W212&gt;=シフト設定マスタ!$D$15,希望開始時刻マスタ!W212&lt;シフト設定マスタ!$E$15,$AH212="ホール"),"D",IF(希望開始時刻マスタ!W212="休み","休み","")))))</f>
        <v/>
      </c>
      <c r="X212" s="142" t="str">
        <f>IF(AND(希望開始時刻マスタ!X212&gt;=シフト設定マスタ!$D$12,希望開始時刻マスタ!X212&lt;シフト設定マスタ!$E$12,$AH212="キッチン"),"A",IF(AND(希望開始時刻マスタ!X212&gt;=シフト設定マスタ!$D$13,希望開始時刻マスタ!X212&lt;シフト設定マスタ!$E$13,$AH212="キッチン"),"B",IF(AND(希望開始時刻マスタ!X212&gt;=シフト設定マスタ!$D$14,希望開始時刻マスタ!X212&lt;シフト設定マスタ!$E$14,$AH212="ホール"),"C",IF(AND(希望開始時刻マスタ!X212&gt;=シフト設定マスタ!$D$15,希望開始時刻マスタ!X212&lt;シフト設定マスタ!$E$15,$AH212="ホール"),"D",IF(希望開始時刻マスタ!X212="休み","休み","")))))</f>
        <v/>
      </c>
      <c r="Y212" s="142" t="str">
        <f>IF(AND(希望開始時刻マスタ!Y212&gt;=シフト設定マスタ!$D$12,希望開始時刻マスタ!Y212&lt;シフト設定マスタ!$E$12,$AH212="キッチン"),"A",IF(AND(希望開始時刻マスタ!Y212&gt;=シフト設定マスタ!$D$13,希望開始時刻マスタ!Y212&lt;シフト設定マスタ!$E$13,$AH212="キッチン"),"B",IF(AND(希望開始時刻マスタ!Y212&gt;=シフト設定マスタ!$D$14,希望開始時刻マスタ!Y212&lt;シフト設定マスタ!$E$14,$AH212="ホール"),"C",IF(AND(希望開始時刻マスタ!Y212&gt;=シフト設定マスタ!$D$15,希望開始時刻マスタ!Y212&lt;シフト設定マスタ!$E$15,$AH212="ホール"),"D",IF(希望開始時刻マスタ!Y212="休み","休み","")))))</f>
        <v/>
      </c>
      <c r="Z212" s="142" t="str">
        <f>IF(AND(希望開始時刻マスタ!Z212&gt;=シフト設定マスタ!$D$12,希望開始時刻マスタ!Z212&lt;シフト設定マスタ!$E$12,$AH212="キッチン"),"A",IF(AND(希望開始時刻マスタ!Z212&gt;=シフト設定マスタ!$D$13,希望開始時刻マスタ!Z212&lt;シフト設定マスタ!$E$13,$AH212="キッチン"),"B",IF(AND(希望開始時刻マスタ!Z212&gt;=シフト設定マスタ!$D$14,希望開始時刻マスタ!Z212&lt;シフト設定マスタ!$E$14,$AH212="ホール"),"C",IF(AND(希望開始時刻マスタ!Z212&gt;=シフト設定マスタ!$D$15,希望開始時刻マスタ!Z212&lt;シフト設定マスタ!$E$15,$AH212="ホール"),"D",IF(希望開始時刻マスタ!Z212="休み","休み","")))))</f>
        <v/>
      </c>
      <c r="AA212" s="142" t="str">
        <f>IF(AND(希望開始時刻マスタ!AA212&gt;=シフト設定マスタ!$D$12,希望開始時刻マスタ!AA212&lt;シフト設定マスタ!$E$12,$AH212="キッチン"),"A",IF(AND(希望開始時刻マスタ!AA212&gt;=シフト設定マスタ!$D$13,希望開始時刻マスタ!AA212&lt;シフト設定マスタ!$E$13,$AH212="キッチン"),"B",IF(AND(希望開始時刻マスタ!AA212&gt;=シフト設定マスタ!$D$14,希望開始時刻マスタ!AA212&lt;シフト設定マスタ!$E$14,$AH212="ホール"),"C",IF(AND(希望開始時刻マスタ!AA212&gt;=シフト設定マスタ!$D$15,希望開始時刻マスタ!AA212&lt;シフト設定マスタ!$E$15,$AH212="ホール"),"D",IF(希望開始時刻マスタ!AA212="休み","休み","")))))</f>
        <v/>
      </c>
      <c r="AB212" s="142" t="str">
        <f>IF(AND(希望開始時刻マスタ!AB212&gt;=シフト設定マスタ!$D$12,希望開始時刻マスタ!AB212&lt;シフト設定マスタ!$E$12,$AH212="キッチン"),"A",IF(AND(希望開始時刻マスタ!AB212&gt;=シフト設定マスタ!$D$13,希望開始時刻マスタ!AB212&lt;シフト設定マスタ!$E$13,$AH212="キッチン"),"B",IF(AND(希望開始時刻マスタ!AB212&gt;=シフト設定マスタ!$D$14,希望開始時刻マスタ!AB212&lt;シフト設定マスタ!$E$14,$AH212="ホール"),"C",IF(AND(希望開始時刻マスタ!AB212&gt;=シフト設定マスタ!$D$15,希望開始時刻マスタ!AB212&lt;シフト設定マスタ!$E$15,$AH212="ホール"),"D",IF(希望開始時刻マスタ!AB212="休み","休み","")))))</f>
        <v/>
      </c>
      <c r="AC212" s="142" t="str">
        <f>IF(AND(希望開始時刻マスタ!AC212&gt;=シフト設定マスタ!$D$12,希望開始時刻マスタ!AC212&lt;シフト設定マスタ!$E$12,$AH212="キッチン"),"A",IF(AND(希望開始時刻マスタ!AC212&gt;=シフト設定マスタ!$D$13,希望開始時刻マスタ!AC212&lt;シフト設定マスタ!$E$13,$AH212="キッチン"),"B",IF(AND(希望開始時刻マスタ!AC212&gt;=シフト設定マスタ!$D$14,希望開始時刻マスタ!AC212&lt;シフト設定マスタ!$E$14,$AH212="ホール"),"C",IF(AND(希望開始時刻マスタ!AC212&gt;=シフト設定マスタ!$D$15,希望開始時刻マスタ!AC212&lt;シフト設定マスタ!$E$15,$AH212="ホール"),"D",IF(希望開始時刻マスタ!AC212="休み","休み","")))))</f>
        <v/>
      </c>
      <c r="AD212" s="142" t="str">
        <f>IF(AND(希望開始時刻マスタ!AD212&gt;=シフト設定マスタ!$D$12,希望開始時刻マスタ!AD212&lt;シフト設定マスタ!$E$12,$AH212="キッチン"),"A",IF(AND(希望開始時刻マスタ!AD212&gt;=シフト設定マスタ!$D$13,希望開始時刻マスタ!AD212&lt;シフト設定マスタ!$E$13,$AH212="キッチン"),"B",IF(AND(希望開始時刻マスタ!AD212&gt;=シフト設定マスタ!$D$14,希望開始時刻マスタ!AD212&lt;シフト設定マスタ!$E$14,$AH212="ホール"),"C",IF(AND(希望開始時刻マスタ!AD212&gt;=シフト設定マスタ!$D$15,希望開始時刻マスタ!AD212&lt;シフト設定マスタ!$E$15,$AH212="ホール"),"D",IF(希望開始時刻マスタ!AD212="休み","休み","")))))</f>
        <v/>
      </c>
      <c r="AE212" s="142" t="str">
        <f>IF(AND(希望開始時刻マスタ!AE212&gt;=シフト設定マスタ!$D$12,希望開始時刻マスタ!AE212&lt;シフト設定マスタ!$E$12,$AH212="キッチン"),"A",IF(AND(希望開始時刻マスタ!AE212&gt;=シフト設定マスタ!$D$13,希望開始時刻マスタ!AE212&lt;シフト設定マスタ!$E$13,$AH212="キッチン"),"B",IF(AND(希望開始時刻マスタ!AE212&gt;=シフト設定マスタ!$D$14,希望開始時刻マスタ!AE212&lt;シフト設定マスタ!$E$14,$AH212="ホール"),"C",IF(AND(希望開始時刻マスタ!AE212&gt;=シフト設定マスタ!$D$15,希望開始時刻マスタ!AE212&lt;シフト設定マスタ!$E$15,$AH212="ホール"),"D",IF(希望開始時刻マスタ!AE212="休み","休み","")))))</f>
        <v/>
      </c>
      <c r="AF212" s="142" t="str">
        <f>IF(AND(希望開始時刻マスタ!AF212&gt;=シフト設定マスタ!$D$12,希望開始時刻マスタ!AF212&lt;シフト設定マスタ!$E$12,$AH212="キッチン"),"A",IF(AND(希望開始時刻マスタ!AF212&gt;=シフト設定マスタ!$D$13,希望開始時刻マスタ!AF212&lt;シフト設定マスタ!$E$13,$AH212="キッチン"),"B",IF(AND(希望開始時刻マスタ!AF212&gt;=シフト設定マスタ!$D$14,希望開始時刻マスタ!AF212&lt;シフト設定マスタ!$E$14,$AH212="ホール"),"C",IF(AND(希望開始時刻マスタ!AF212&gt;=シフト設定マスタ!$D$15,希望開始時刻マスタ!AF212&lt;シフト設定マスタ!$E$15,$AH212="ホール"),"D",IF(希望開始時刻マスタ!AF212="休み","休み","")))))</f>
        <v/>
      </c>
      <c r="AG212" s="142" t="str">
        <f>IF(AND(希望開始時刻マスタ!AG212&gt;=シフト設定マスタ!$D$12,希望開始時刻マスタ!AG212&lt;シフト設定マスタ!$E$12,$AH212="キッチン"),"A",IF(AND(希望開始時刻マスタ!AG212&gt;=シフト設定マスタ!$D$13,希望開始時刻マスタ!AG212&lt;シフト設定マスタ!$E$13,$AH212="キッチン"),"B",IF(AND(希望開始時刻マスタ!AG212&gt;=シフト設定マスタ!$D$14,希望開始時刻マスタ!AG212&lt;シフト設定マスタ!$E$14,$AH212="ホール"),"C",IF(AND(希望開始時刻マスタ!AG212&gt;=シフト設定マスタ!$D$15,希望開始時刻マスタ!AG212&lt;シフト設定マスタ!$E$15,$AH212="ホール"),"D",IF(希望開始時刻マスタ!AG212="休み","休み","")))))</f>
        <v/>
      </c>
      <c r="AH212" s="143">
        <f>スタッフマスタ!L20</f>
        <v>0</v>
      </c>
    </row>
    <row r="213" spans="2:34" x14ac:dyDescent="0.4">
      <c r="B213" s="17" t="s">
        <v>68</v>
      </c>
      <c r="C213" s="142" t="str">
        <f>IF(AND(希望開始時刻マスタ!C213&gt;=シフト設定マスタ!$D$12,希望開始時刻マスタ!C213&lt;シフト設定マスタ!$E$12,$AH213="キッチン"),"A",IF(AND(希望開始時刻マスタ!C213&gt;=シフト設定マスタ!$D$13,希望開始時刻マスタ!C213&lt;シフト設定マスタ!$E$13,$AH213="キッチン"),"B",IF(AND(希望開始時刻マスタ!C213&gt;=シフト設定マスタ!$D$14,希望開始時刻マスタ!C213&lt;シフト設定マスタ!$E$14,$AH213="ホール"),"C",IF(AND(希望開始時刻マスタ!C213&gt;=シフト設定マスタ!$D$15,希望開始時刻マスタ!C213&lt;シフト設定マスタ!$E$15,$AH213="ホール"),"D",IF(希望開始時刻マスタ!C213="休み","休み","")))))</f>
        <v/>
      </c>
      <c r="D213" s="142" t="str">
        <f>IF(AND(希望開始時刻マスタ!D213&gt;=シフト設定マスタ!$D$12,希望開始時刻マスタ!D213&lt;シフト設定マスタ!$E$12,$AH213="キッチン"),"A",IF(AND(希望開始時刻マスタ!D213&gt;=シフト設定マスタ!$D$13,希望開始時刻マスタ!D213&lt;シフト設定マスタ!$E$13,$AH213="キッチン"),"B",IF(AND(希望開始時刻マスタ!D213&gt;=シフト設定マスタ!$D$14,希望開始時刻マスタ!D213&lt;シフト設定マスタ!$E$14,$AH213="ホール"),"C",IF(AND(希望開始時刻マスタ!D213&gt;=シフト設定マスタ!$D$15,希望開始時刻マスタ!D213&lt;シフト設定マスタ!$E$15,$AH213="ホール"),"D",IF(希望開始時刻マスタ!D213="休み","休み","")))))</f>
        <v/>
      </c>
      <c r="E213" s="142" t="str">
        <f>IF(AND(希望開始時刻マスタ!E213&gt;=シフト設定マスタ!$D$12,希望開始時刻マスタ!E213&lt;シフト設定マスタ!$E$12,$AH213="キッチン"),"A",IF(AND(希望開始時刻マスタ!E213&gt;=シフト設定マスタ!$D$13,希望開始時刻マスタ!E213&lt;シフト設定マスタ!$E$13,$AH213="キッチン"),"B",IF(AND(希望開始時刻マスタ!E213&gt;=シフト設定マスタ!$D$14,希望開始時刻マスタ!E213&lt;シフト設定マスタ!$E$14,$AH213="ホール"),"C",IF(AND(希望開始時刻マスタ!E213&gt;=シフト設定マスタ!$D$15,希望開始時刻マスタ!E213&lt;シフト設定マスタ!$E$15,$AH213="ホール"),"D",IF(希望開始時刻マスタ!E213="休み","休み","")))))</f>
        <v/>
      </c>
      <c r="F213" s="142" t="str">
        <f>IF(AND(希望開始時刻マスタ!F213&gt;=シフト設定マスタ!$D$12,希望開始時刻マスタ!F213&lt;シフト設定マスタ!$E$12,$AH213="キッチン"),"A",IF(AND(希望開始時刻マスタ!F213&gt;=シフト設定マスタ!$D$13,希望開始時刻マスタ!F213&lt;シフト設定マスタ!$E$13,$AH213="キッチン"),"B",IF(AND(希望開始時刻マスタ!F213&gt;=シフト設定マスタ!$D$14,希望開始時刻マスタ!F213&lt;シフト設定マスタ!$E$14,$AH213="ホール"),"C",IF(AND(希望開始時刻マスタ!F213&gt;=シフト設定マスタ!$D$15,希望開始時刻マスタ!F213&lt;シフト設定マスタ!$E$15,$AH213="ホール"),"D",IF(希望開始時刻マスタ!F213="休み","休み","")))))</f>
        <v/>
      </c>
      <c r="G213" s="142" t="str">
        <f>IF(AND(希望開始時刻マスタ!G213&gt;=シフト設定マスタ!$D$12,希望開始時刻マスタ!G213&lt;シフト設定マスタ!$E$12,$AH213="キッチン"),"A",IF(AND(希望開始時刻マスタ!G213&gt;=シフト設定マスタ!$D$13,希望開始時刻マスタ!G213&lt;シフト設定マスタ!$E$13,$AH213="キッチン"),"B",IF(AND(希望開始時刻マスタ!G213&gt;=シフト設定マスタ!$D$14,希望開始時刻マスタ!G213&lt;シフト設定マスタ!$E$14,$AH213="ホール"),"C",IF(AND(希望開始時刻マスタ!G213&gt;=シフト設定マスタ!$D$15,希望開始時刻マスタ!G213&lt;シフト設定マスタ!$E$15,$AH213="ホール"),"D",IF(希望開始時刻マスタ!G213="休み","休み","")))))</f>
        <v/>
      </c>
      <c r="H213" s="142" t="str">
        <f>IF(AND(希望開始時刻マスタ!H213&gt;=シフト設定マスタ!$D$12,希望開始時刻マスタ!H213&lt;シフト設定マスタ!$E$12,$AH213="キッチン"),"A",IF(AND(希望開始時刻マスタ!H213&gt;=シフト設定マスタ!$D$13,希望開始時刻マスタ!H213&lt;シフト設定マスタ!$E$13,$AH213="キッチン"),"B",IF(AND(希望開始時刻マスタ!H213&gt;=シフト設定マスタ!$D$14,希望開始時刻マスタ!H213&lt;シフト設定マスタ!$E$14,$AH213="ホール"),"C",IF(AND(希望開始時刻マスタ!H213&gt;=シフト設定マスタ!$D$15,希望開始時刻マスタ!H213&lt;シフト設定マスタ!$E$15,$AH213="ホール"),"D",IF(希望開始時刻マスタ!H213="休み","休み","")))))</f>
        <v/>
      </c>
      <c r="I213" s="142" t="str">
        <f>IF(AND(希望開始時刻マスタ!I213&gt;=シフト設定マスタ!$D$12,希望開始時刻マスタ!I213&lt;シフト設定マスタ!$E$12,$AH213="キッチン"),"A",IF(AND(希望開始時刻マスタ!I213&gt;=シフト設定マスタ!$D$13,希望開始時刻マスタ!I213&lt;シフト設定マスタ!$E$13,$AH213="キッチン"),"B",IF(AND(希望開始時刻マスタ!I213&gt;=シフト設定マスタ!$D$14,希望開始時刻マスタ!I213&lt;シフト設定マスタ!$E$14,$AH213="ホール"),"C",IF(AND(希望開始時刻マスタ!I213&gt;=シフト設定マスタ!$D$15,希望開始時刻マスタ!I213&lt;シフト設定マスタ!$E$15,$AH213="ホール"),"D",IF(希望開始時刻マスタ!I213="休み","休み","")))))</f>
        <v/>
      </c>
      <c r="J213" s="142" t="str">
        <f>IF(AND(希望開始時刻マスタ!J213&gt;=シフト設定マスタ!$D$12,希望開始時刻マスタ!J213&lt;シフト設定マスタ!$E$12,$AH213="キッチン"),"A",IF(AND(希望開始時刻マスタ!J213&gt;=シフト設定マスタ!$D$13,希望開始時刻マスタ!J213&lt;シフト設定マスタ!$E$13,$AH213="キッチン"),"B",IF(AND(希望開始時刻マスタ!J213&gt;=シフト設定マスタ!$D$14,希望開始時刻マスタ!J213&lt;シフト設定マスタ!$E$14,$AH213="ホール"),"C",IF(AND(希望開始時刻マスタ!J213&gt;=シフト設定マスタ!$D$15,希望開始時刻マスタ!J213&lt;シフト設定マスタ!$E$15,$AH213="ホール"),"D",IF(希望開始時刻マスタ!J213="休み","休み","")))))</f>
        <v/>
      </c>
      <c r="K213" s="142" t="str">
        <f>IF(AND(希望開始時刻マスタ!K213&gt;=シフト設定マスタ!$D$12,希望開始時刻マスタ!K213&lt;シフト設定マスタ!$E$12,$AH213="キッチン"),"A",IF(AND(希望開始時刻マスタ!K213&gt;=シフト設定マスタ!$D$13,希望開始時刻マスタ!K213&lt;シフト設定マスタ!$E$13,$AH213="キッチン"),"B",IF(AND(希望開始時刻マスタ!K213&gt;=シフト設定マスタ!$D$14,希望開始時刻マスタ!K213&lt;シフト設定マスタ!$E$14,$AH213="ホール"),"C",IF(AND(希望開始時刻マスタ!K213&gt;=シフト設定マスタ!$D$15,希望開始時刻マスタ!K213&lt;シフト設定マスタ!$E$15,$AH213="ホール"),"D",IF(希望開始時刻マスタ!K213="休み","休み","")))))</f>
        <v/>
      </c>
      <c r="L213" s="142" t="str">
        <f>IF(AND(希望開始時刻マスタ!L213&gt;=シフト設定マスタ!$D$12,希望開始時刻マスタ!L213&lt;シフト設定マスタ!$E$12,$AH213="キッチン"),"A",IF(AND(希望開始時刻マスタ!L213&gt;=シフト設定マスタ!$D$13,希望開始時刻マスタ!L213&lt;シフト設定マスタ!$E$13,$AH213="キッチン"),"B",IF(AND(希望開始時刻マスタ!L213&gt;=シフト設定マスタ!$D$14,希望開始時刻マスタ!L213&lt;シフト設定マスタ!$E$14,$AH213="ホール"),"C",IF(AND(希望開始時刻マスタ!L213&gt;=シフト設定マスタ!$D$15,希望開始時刻マスタ!L213&lt;シフト設定マスタ!$E$15,$AH213="ホール"),"D",IF(希望開始時刻マスタ!L213="休み","休み","")))))</f>
        <v/>
      </c>
      <c r="M213" s="142" t="str">
        <f>IF(AND(希望開始時刻マスタ!M213&gt;=シフト設定マスタ!$D$12,希望開始時刻マスタ!M213&lt;シフト設定マスタ!$E$12,$AH213="キッチン"),"A",IF(AND(希望開始時刻マスタ!M213&gt;=シフト設定マスタ!$D$13,希望開始時刻マスタ!M213&lt;シフト設定マスタ!$E$13,$AH213="キッチン"),"B",IF(AND(希望開始時刻マスタ!M213&gt;=シフト設定マスタ!$D$14,希望開始時刻マスタ!M213&lt;シフト設定マスタ!$E$14,$AH213="ホール"),"C",IF(AND(希望開始時刻マスタ!M213&gt;=シフト設定マスタ!$D$15,希望開始時刻マスタ!M213&lt;シフト設定マスタ!$E$15,$AH213="ホール"),"D",IF(希望開始時刻マスタ!M213="休み","休み","")))))</f>
        <v/>
      </c>
      <c r="N213" s="142" t="str">
        <f>IF(AND(希望開始時刻マスタ!N213&gt;=シフト設定マスタ!$D$12,希望開始時刻マスタ!N213&lt;シフト設定マスタ!$E$12,$AH213="キッチン"),"A",IF(AND(希望開始時刻マスタ!N213&gt;=シフト設定マスタ!$D$13,希望開始時刻マスタ!N213&lt;シフト設定マスタ!$E$13,$AH213="キッチン"),"B",IF(AND(希望開始時刻マスタ!N213&gt;=シフト設定マスタ!$D$14,希望開始時刻マスタ!N213&lt;シフト設定マスタ!$E$14,$AH213="ホール"),"C",IF(AND(希望開始時刻マスタ!N213&gt;=シフト設定マスタ!$D$15,希望開始時刻マスタ!N213&lt;シフト設定マスタ!$E$15,$AH213="ホール"),"D",IF(希望開始時刻マスタ!N213="休み","休み","")))))</f>
        <v/>
      </c>
      <c r="O213" s="142" t="str">
        <f>IF(AND(希望開始時刻マスタ!O213&gt;=シフト設定マスタ!$D$12,希望開始時刻マスタ!O213&lt;シフト設定マスタ!$E$12,$AH213="キッチン"),"A",IF(AND(希望開始時刻マスタ!O213&gt;=シフト設定マスタ!$D$13,希望開始時刻マスタ!O213&lt;シフト設定マスタ!$E$13,$AH213="キッチン"),"B",IF(AND(希望開始時刻マスタ!O213&gt;=シフト設定マスタ!$D$14,希望開始時刻マスタ!O213&lt;シフト設定マスタ!$E$14,$AH213="ホール"),"C",IF(AND(希望開始時刻マスタ!O213&gt;=シフト設定マスタ!$D$15,希望開始時刻マスタ!O213&lt;シフト設定マスタ!$E$15,$AH213="ホール"),"D",IF(希望開始時刻マスタ!O213="休み","休み","")))))</f>
        <v/>
      </c>
      <c r="P213" s="142" t="str">
        <f>IF(AND(希望開始時刻マスタ!P213&gt;=シフト設定マスタ!$D$12,希望開始時刻マスタ!P213&lt;シフト設定マスタ!$E$12,$AH213="キッチン"),"A",IF(AND(希望開始時刻マスタ!P213&gt;=シフト設定マスタ!$D$13,希望開始時刻マスタ!P213&lt;シフト設定マスタ!$E$13,$AH213="キッチン"),"B",IF(AND(希望開始時刻マスタ!P213&gt;=シフト設定マスタ!$D$14,希望開始時刻マスタ!P213&lt;シフト設定マスタ!$E$14,$AH213="ホール"),"C",IF(AND(希望開始時刻マスタ!P213&gt;=シフト設定マスタ!$D$15,希望開始時刻マスタ!P213&lt;シフト設定マスタ!$E$15,$AH213="ホール"),"D",IF(希望開始時刻マスタ!P213="休み","休み","")))))</f>
        <v/>
      </c>
      <c r="Q213" s="142" t="str">
        <f>IF(AND(希望開始時刻マスタ!Q213&gt;=シフト設定マスタ!$D$12,希望開始時刻マスタ!Q213&lt;シフト設定マスタ!$E$12,$AH213="キッチン"),"A",IF(AND(希望開始時刻マスタ!Q213&gt;=シフト設定マスタ!$D$13,希望開始時刻マスタ!Q213&lt;シフト設定マスタ!$E$13,$AH213="キッチン"),"B",IF(AND(希望開始時刻マスタ!Q213&gt;=シフト設定マスタ!$D$14,希望開始時刻マスタ!Q213&lt;シフト設定マスタ!$E$14,$AH213="ホール"),"C",IF(AND(希望開始時刻マスタ!Q213&gt;=シフト設定マスタ!$D$15,希望開始時刻マスタ!Q213&lt;シフト設定マスタ!$E$15,$AH213="ホール"),"D",IF(希望開始時刻マスタ!Q213="休み","休み","")))))</f>
        <v/>
      </c>
      <c r="R213" s="142" t="str">
        <f>IF(AND(希望開始時刻マスタ!R213&gt;=シフト設定マスタ!$D$12,希望開始時刻マスタ!R213&lt;シフト設定マスタ!$E$12,$AH213="キッチン"),"A",IF(AND(希望開始時刻マスタ!R213&gt;=シフト設定マスタ!$D$13,希望開始時刻マスタ!R213&lt;シフト設定マスタ!$E$13,$AH213="キッチン"),"B",IF(AND(希望開始時刻マスタ!R213&gt;=シフト設定マスタ!$D$14,希望開始時刻マスタ!R213&lt;シフト設定マスタ!$E$14,$AH213="ホール"),"C",IF(AND(希望開始時刻マスタ!R213&gt;=シフト設定マスタ!$D$15,希望開始時刻マスタ!R213&lt;シフト設定マスタ!$E$15,$AH213="ホール"),"D",IF(希望開始時刻マスタ!R213="休み","休み","")))))</f>
        <v/>
      </c>
      <c r="S213" s="142" t="str">
        <f>IF(AND(希望開始時刻マスタ!S213&gt;=シフト設定マスタ!$D$12,希望開始時刻マスタ!S213&lt;シフト設定マスタ!$E$12,$AH213="キッチン"),"A",IF(AND(希望開始時刻マスタ!S213&gt;=シフト設定マスタ!$D$13,希望開始時刻マスタ!S213&lt;シフト設定マスタ!$E$13,$AH213="キッチン"),"B",IF(AND(希望開始時刻マスタ!S213&gt;=シフト設定マスタ!$D$14,希望開始時刻マスタ!S213&lt;シフト設定マスタ!$E$14,$AH213="ホール"),"C",IF(AND(希望開始時刻マスタ!S213&gt;=シフト設定マスタ!$D$15,希望開始時刻マスタ!S213&lt;シフト設定マスタ!$E$15,$AH213="ホール"),"D",IF(希望開始時刻マスタ!S213="休み","休み","")))))</f>
        <v/>
      </c>
      <c r="T213" s="142" t="str">
        <f>IF(AND(希望開始時刻マスタ!T213&gt;=シフト設定マスタ!$D$12,希望開始時刻マスタ!T213&lt;シフト設定マスタ!$E$12,$AH213="キッチン"),"A",IF(AND(希望開始時刻マスタ!T213&gt;=シフト設定マスタ!$D$13,希望開始時刻マスタ!T213&lt;シフト設定マスタ!$E$13,$AH213="キッチン"),"B",IF(AND(希望開始時刻マスタ!T213&gt;=シフト設定マスタ!$D$14,希望開始時刻マスタ!T213&lt;シフト設定マスタ!$E$14,$AH213="ホール"),"C",IF(AND(希望開始時刻マスタ!T213&gt;=シフト設定マスタ!$D$15,希望開始時刻マスタ!T213&lt;シフト設定マスタ!$E$15,$AH213="ホール"),"D",IF(希望開始時刻マスタ!T213="休み","休み","")))))</f>
        <v/>
      </c>
      <c r="U213" s="142" t="str">
        <f>IF(AND(希望開始時刻マスタ!U213&gt;=シフト設定マスタ!$D$12,希望開始時刻マスタ!U213&lt;シフト設定マスタ!$E$12,$AH213="キッチン"),"A",IF(AND(希望開始時刻マスタ!U213&gt;=シフト設定マスタ!$D$13,希望開始時刻マスタ!U213&lt;シフト設定マスタ!$E$13,$AH213="キッチン"),"B",IF(AND(希望開始時刻マスタ!U213&gt;=シフト設定マスタ!$D$14,希望開始時刻マスタ!U213&lt;シフト設定マスタ!$E$14,$AH213="ホール"),"C",IF(AND(希望開始時刻マスタ!U213&gt;=シフト設定マスタ!$D$15,希望開始時刻マスタ!U213&lt;シフト設定マスタ!$E$15,$AH213="ホール"),"D",IF(希望開始時刻マスタ!U213="休み","休み","")))))</f>
        <v/>
      </c>
      <c r="V213" s="142" t="str">
        <f>IF(AND(希望開始時刻マスタ!V213&gt;=シフト設定マスタ!$D$12,希望開始時刻マスタ!V213&lt;シフト設定マスタ!$E$12,$AH213="キッチン"),"A",IF(AND(希望開始時刻マスタ!V213&gt;=シフト設定マスタ!$D$13,希望開始時刻マスタ!V213&lt;シフト設定マスタ!$E$13,$AH213="キッチン"),"B",IF(AND(希望開始時刻マスタ!V213&gt;=シフト設定マスタ!$D$14,希望開始時刻マスタ!V213&lt;シフト設定マスタ!$E$14,$AH213="ホール"),"C",IF(AND(希望開始時刻マスタ!V213&gt;=シフト設定マスタ!$D$15,希望開始時刻マスタ!V213&lt;シフト設定マスタ!$E$15,$AH213="ホール"),"D",IF(希望開始時刻マスタ!V213="休み","休み","")))))</f>
        <v/>
      </c>
      <c r="W213" s="142" t="str">
        <f>IF(AND(希望開始時刻マスタ!W213&gt;=シフト設定マスタ!$D$12,希望開始時刻マスタ!W213&lt;シフト設定マスタ!$E$12,$AH213="キッチン"),"A",IF(AND(希望開始時刻マスタ!W213&gt;=シフト設定マスタ!$D$13,希望開始時刻マスタ!W213&lt;シフト設定マスタ!$E$13,$AH213="キッチン"),"B",IF(AND(希望開始時刻マスタ!W213&gt;=シフト設定マスタ!$D$14,希望開始時刻マスタ!W213&lt;シフト設定マスタ!$E$14,$AH213="ホール"),"C",IF(AND(希望開始時刻マスタ!W213&gt;=シフト設定マスタ!$D$15,希望開始時刻マスタ!W213&lt;シフト設定マスタ!$E$15,$AH213="ホール"),"D",IF(希望開始時刻マスタ!W213="休み","休み","")))))</f>
        <v/>
      </c>
      <c r="X213" s="142" t="str">
        <f>IF(AND(希望開始時刻マスタ!X213&gt;=シフト設定マスタ!$D$12,希望開始時刻マスタ!X213&lt;シフト設定マスタ!$E$12,$AH213="キッチン"),"A",IF(AND(希望開始時刻マスタ!X213&gt;=シフト設定マスタ!$D$13,希望開始時刻マスタ!X213&lt;シフト設定マスタ!$E$13,$AH213="キッチン"),"B",IF(AND(希望開始時刻マスタ!X213&gt;=シフト設定マスタ!$D$14,希望開始時刻マスタ!X213&lt;シフト設定マスタ!$E$14,$AH213="ホール"),"C",IF(AND(希望開始時刻マスタ!X213&gt;=シフト設定マスタ!$D$15,希望開始時刻マスタ!X213&lt;シフト設定マスタ!$E$15,$AH213="ホール"),"D",IF(希望開始時刻マスタ!X213="休み","休み","")))))</f>
        <v/>
      </c>
      <c r="Y213" s="142" t="str">
        <f>IF(AND(希望開始時刻マスタ!Y213&gt;=シフト設定マスタ!$D$12,希望開始時刻マスタ!Y213&lt;シフト設定マスタ!$E$12,$AH213="キッチン"),"A",IF(AND(希望開始時刻マスタ!Y213&gt;=シフト設定マスタ!$D$13,希望開始時刻マスタ!Y213&lt;シフト設定マスタ!$E$13,$AH213="キッチン"),"B",IF(AND(希望開始時刻マスタ!Y213&gt;=シフト設定マスタ!$D$14,希望開始時刻マスタ!Y213&lt;シフト設定マスタ!$E$14,$AH213="ホール"),"C",IF(AND(希望開始時刻マスタ!Y213&gt;=シフト設定マスタ!$D$15,希望開始時刻マスタ!Y213&lt;シフト設定マスタ!$E$15,$AH213="ホール"),"D",IF(希望開始時刻マスタ!Y213="休み","休み","")))))</f>
        <v/>
      </c>
      <c r="Z213" s="142" t="str">
        <f>IF(AND(希望開始時刻マスタ!Z213&gt;=シフト設定マスタ!$D$12,希望開始時刻マスタ!Z213&lt;シフト設定マスタ!$E$12,$AH213="キッチン"),"A",IF(AND(希望開始時刻マスタ!Z213&gt;=シフト設定マスタ!$D$13,希望開始時刻マスタ!Z213&lt;シフト設定マスタ!$E$13,$AH213="キッチン"),"B",IF(AND(希望開始時刻マスタ!Z213&gt;=シフト設定マスタ!$D$14,希望開始時刻マスタ!Z213&lt;シフト設定マスタ!$E$14,$AH213="ホール"),"C",IF(AND(希望開始時刻マスタ!Z213&gt;=シフト設定マスタ!$D$15,希望開始時刻マスタ!Z213&lt;シフト設定マスタ!$E$15,$AH213="ホール"),"D",IF(希望開始時刻マスタ!Z213="休み","休み","")))))</f>
        <v/>
      </c>
      <c r="AA213" s="142" t="str">
        <f>IF(AND(希望開始時刻マスタ!AA213&gt;=シフト設定マスタ!$D$12,希望開始時刻マスタ!AA213&lt;シフト設定マスタ!$E$12,$AH213="キッチン"),"A",IF(AND(希望開始時刻マスタ!AA213&gt;=シフト設定マスタ!$D$13,希望開始時刻マスタ!AA213&lt;シフト設定マスタ!$E$13,$AH213="キッチン"),"B",IF(AND(希望開始時刻マスタ!AA213&gt;=シフト設定マスタ!$D$14,希望開始時刻マスタ!AA213&lt;シフト設定マスタ!$E$14,$AH213="ホール"),"C",IF(AND(希望開始時刻マスタ!AA213&gt;=シフト設定マスタ!$D$15,希望開始時刻マスタ!AA213&lt;シフト設定マスタ!$E$15,$AH213="ホール"),"D",IF(希望開始時刻マスタ!AA213="休み","休み","")))))</f>
        <v/>
      </c>
      <c r="AB213" s="142" t="str">
        <f>IF(AND(希望開始時刻マスタ!AB213&gt;=シフト設定マスタ!$D$12,希望開始時刻マスタ!AB213&lt;シフト設定マスタ!$E$12,$AH213="キッチン"),"A",IF(AND(希望開始時刻マスタ!AB213&gt;=シフト設定マスタ!$D$13,希望開始時刻マスタ!AB213&lt;シフト設定マスタ!$E$13,$AH213="キッチン"),"B",IF(AND(希望開始時刻マスタ!AB213&gt;=シフト設定マスタ!$D$14,希望開始時刻マスタ!AB213&lt;シフト設定マスタ!$E$14,$AH213="ホール"),"C",IF(AND(希望開始時刻マスタ!AB213&gt;=シフト設定マスタ!$D$15,希望開始時刻マスタ!AB213&lt;シフト設定マスタ!$E$15,$AH213="ホール"),"D",IF(希望開始時刻マスタ!AB213="休み","休み","")))))</f>
        <v/>
      </c>
      <c r="AC213" s="142" t="str">
        <f>IF(AND(希望開始時刻マスタ!AC213&gt;=シフト設定マスタ!$D$12,希望開始時刻マスタ!AC213&lt;シフト設定マスタ!$E$12,$AH213="キッチン"),"A",IF(AND(希望開始時刻マスタ!AC213&gt;=シフト設定マスタ!$D$13,希望開始時刻マスタ!AC213&lt;シフト設定マスタ!$E$13,$AH213="キッチン"),"B",IF(AND(希望開始時刻マスタ!AC213&gt;=シフト設定マスタ!$D$14,希望開始時刻マスタ!AC213&lt;シフト設定マスタ!$E$14,$AH213="ホール"),"C",IF(AND(希望開始時刻マスタ!AC213&gt;=シフト設定マスタ!$D$15,希望開始時刻マスタ!AC213&lt;シフト設定マスタ!$E$15,$AH213="ホール"),"D",IF(希望開始時刻マスタ!AC213="休み","休み","")))))</f>
        <v/>
      </c>
      <c r="AD213" s="142" t="str">
        <f>IF(AND(希望開始時刻マスタ!AD213&gt;=シフト設定マスタ!$D$12,希望開始時刻マスタ!AD213&lt;シフト設定マスタ!$E$12,$AH213="キッチン"),"A",IF(AND(希望開始時刻マスタ!AD213&gt;=シフト設定マスタ!$D$13,希望開始時刻マスタ!AD213&lt;シフト設定マスタ!$E$13,$AH213="キッチン"),"B",IF(AND(希望開始時刻マスタ!AD213&gt;=シフト設定マスタ!$D$14,希望開始時刻マスタ!AD213&lt;シフト設定マスタ!$E$14,$AH213="ホール"),"C",IF(AND(希望開始時刻マスタ!AD213&gt;=シフト設定マスタ!$D$15,希望開始時刻マスタ!AD213&lt;シフト設定マスタ!$E$15,$AH213="ホール"),"D",IF(希望開始時刻マスタ!AD213="休み","休み","")))))</f>
        <v/>
      </c>
      <c r="AE213" s="142" t="str">
        <f>IF(AND(希望開始時刻マスタ!AE213&gt;=シフト設定マスタ!$D$12,希望開始時刻マスタ!AE213&lt;シフト設定マスタ!$E$12,$AH213="キッチン"),"A",IF(AND(希望開始時刻マスタ!AE213&gt;=シフト設定マスタ!$D$13,希望開始時刻マスタ!AE213&lt;シフト設定マスタ!$E$13,$AH213="キッチン"),"B",IF(AND(希望開始時刻マスタ!AE213&gt;=シフト設定マスタ!$D$14,希望開始時刻マスタ!AE213&lt;シフト設定マスタ!$E$14,$AH213="ホール"),"C",IF(AND(希望開始時刻マスタ!AE213&gt;=シフト設定マスタ!$D$15,希望開始時刻マスタ!AE213&lt;シフト設定マスタ!$E$15,$AH213="ホール"),"D",IF(希望開始時刻マスタ!AE213="休み","休み","")))))</f>
        <v/>
      </c>
      <c r="AF213" s="142" t="str">
        <f>IF(AND(希望開始時刻マスタ!AF213&gt;=シフト設定マスタ!$D$12,希望開始時刻マスタ!AF213&lt;シフト設定マスタ!$E$12,$AH213="キッチン"),"A",IF(AND(希望開始時刻マスタ!AF213&gt;=シフト設定マスタ!$D$13,希望開始時刻マスタ!AF213&lt;シフト設定マスタ!$E$13,$AH213="キッチン"),"B",IF(AND(希望開始時刻マスタ!AF213&gt;=シフト設定マスタ!$D$14,希望開始時刻マスタ!AF213&lt;シフト設定マスタ!$E$14,$AH213="ホール"),"C",IF(AND(希望開始時刻マスタ!AF213&gt;=シフト設定マスタ!$D$15,希望開始時刻マスタ!AF213&lt;シフト設定マスタ!$E$15,$AH213="ホール"),"D",IF(希望開始時刻マスタ!AF213="休み","休み","")))))</f>
        <v/>
      </c>
      <c r="AG213" s="142" t="str">
        <f>IF(AND(希望開始時刻マスタ!AG213&gt;=シフト設定マスタ!$D$12,希望開始時刻マスタ!AG213&lt;シフト設定マスタ!$E$12,$AH213="キッチン"),"A",IF(AND(希望開始時刻マスタ!AG213&gt;=シフト設定マスタ!$D$13,希望開始時刻マスタ!AG213&lt;シフト設定マスタ!$E$13,$AH213="キッチン"),"B",IF(AND(希望開始時刻マスタ!AG213&gt;=シフト設定マスタ!$D$14,希望開始時刻マスタ!AG213&lt;シフト設定マスタ!$E$14,$AH213="ホール"),"C",IF(AND(希望開始時刻マスタ!AG213&gt;=シフト設定マスタ!$D$15,希望開始時刻マスタ!AG213&lt;シフト設定マスタ!$E$15,$AH213="ホール"),"D",IF(希望開始時刻マスタ!AG213="休み","休み","")))))</f>
        <v/>
      </c>
      <c r="AH213" s="143">
        <f>スタッフマスタ!L21</f>
        <v>0</v>
      </c>
    </row>
    <row r="214" spans="2:34" x14ac:dyDescent="0.4">
      <c r="B214" s="17" t="s">
        <v>69</v>
      </c>
      <c r="C214" s="142" t="str">
        <f>IF(AND(希望開始時刻マスタ!C214&gt;=シフト設定マスタ!$D$12,希望開始時刻マスタ!C214&lt;シフト設定マスタ!$E$12,$AH214="キッチン"),"A",IF(AND(希望開始時刻マスタ!C214&gt;=シフト設定マスタ!$D$13,希望開始時刻マスタ!C214&lt;シフト設定マスタ!$E$13,$AH214="キッチン"),"B",IF(AND(希望開始時刻マスタ!C214&gt;=シフト設定マスタ!$D$14,希望開始時刻マスタ!C214&lt;シフト設定マスタ!$E$14,$AH214="ホール"),"C",IF(AND(希望開始時刻マスタ!C214&gt;=シフト設定マスタ!$D$15,希望開始時刻マスタ!C214&lt;シフト設定マスタ!$E$15,$AH214="ホール"),"D",IF(希望開始時刻マスタ!C214="休み","休み","")))))</f>
        <v/>
      </c>
      <c r="D214" s="142" t="str">
        <f>IF(AND(希望開始時刻マスタ!D214&gt;=シフト設定マスタ!$D$12,希望開始時刻マスタ!D214&lt;シフト設定マスタ!$E$12,$AH214="キッチン"),"A",IF(AND(希望開始時刻マスタ!D214&gt;=シフト設定マスタ!$D$13,希望開始時刻マスタ!D214&lt;シフト設定マスタ!$E$13,$AH214="キッチン"),"B",IF(AND(希望開始時刻マスタ!D214&gt;=シフト設定マスタ!$D$14,希望開始時刻マスタ!D214&lt;シフト設定マスタ!$E$14,$AH214="ホール"),"C",IF(AND(希望開始時刻マスタ!D214&gt;=シフト設定マスタ!$D$15,希望開始時刻マスタ!D214&lt;シフト設定マスタ!$E$15,$AH214="ホール"),"D",IF(希望開始時刻マスタ!D214="休み","休み","")))))</f>
        <v/>
      </c>
      <c r="E214" s="142" t="str">
        <f>IF(AND(希望開始時刻マスタ!E214&gt;=シフト設定マスタ!$D$12,希望開始時刻マスタ!E214&lt;シフト設定マスタ!$E$12,$AH214="キッチン"),"A",IF(AND(希望開始時刻マスタ!E214&gt;=シフト設定マスタ!$D$13,希望開始時刻マスタ!E214&lt;シフト設定マスタ!$E$13,$AH214="キッチン"),"B",IF(AND(希望開始時刻マスタ!E214&gt;=シフト設定マスタ!$D$14,希望開始時刻マスタ!E214&lt;シフト設定マスタ!$E$14,$AH214="ホール"),"C",IF(AND(希望開始時刻マスタ!E214&gt;=シフト設定マスタ!$D$15,希望開始時刻マスタ!E214&lt;シフト設定マスタ!$E$15,$AH214="ホール"),"D",IF(希望開始時刻マスタ!E214="休み","休み","")))))</f>
        <v/>
      </c>
      <c r="F214" s="142" t="str">
        <f>IF(AND(希望開始時刻マスタ!F214&gt;=シフト設定マスタ!$D$12,希望開始時刻マスタ!F214&lt;シフト設定マスタ!$E$12,$AH214="キッチン"),"A",IF(AND(希望開始時刻マスタ!F214&gt;=シフト設定マスタ!$D$13,希望開始時刻マスタ!F214&lt;シフト設定マスタ!$E$13,$AH214="キッチン"),"B",IF(AND(希望開始時刻マスタ!F214&gt;=シフト設定マスタ!$D$14,希望開始時刻マスタ!F214&lt;シフト設定マスタ!$E$14,$AH214="ホール"),"C",IF(AND(希望開始時刻マスタ!F214&gt;=シフト設定マスタ!$D$15,希望開始時刻マスタ!F214&lt;シフト設定マスタ!$E$15,$AH214="ホール"),"D",IF(希望開始時刻マスタ!F214="休み","休み","")))))</f>
        <v/>
      </c>
      <c r="G214" s="142" t="str">
        <f>IF(AND(希望開始時刻マスタ!G214&gt;=シフト設定マスタ!$D$12,希望開始時刻マスタ!G214&lt;シフト設定マスタ!$E$12,$AH214="キッチン"),"A",IF(AND(希望開始時刻マスタ!G214&gt;=シフト設定マスタ!$D$13,希望開始時刻マスタ!G214&lt;シフト設定マスタ!$E$13,$AH214="キッチン"),"B",IF(AND(希望開始時刻マスタ!G214&gt;=シフト設定マスタ!$D$14,希望開始時刻マスタ!G214&lt;シフト設定マスタ!$E$14,$AH214="ホール"),"C",IF(AND(希望開始時刻マスタ!G214&gt;=シフト設定マスタ!$D$15,希望開始時刻マスタ!G214&lt;シフト設定マスタ!$E$15,$AH214="ホール"),"D",IF(希望開始時刻マスタ!G214="休み","休み","")))))</f>
        <v/>
      </c>
      <c r="H214" s="142" t="str">
        <f>IF(AND(希望開始時刻マスタ!H214&gt;=シフト設定マスタ!$D$12,希望開始時刻マスタ!H214&lt;シフト設定マスタ!$E$12,$AH214="キッチン"),"A",IF(AND(希望開始時刻マスタ!H214&gt;=シフト設定マスタ!$D$13,希望開始時刻マスタ!H214&lt;シフト設定マスタ!$E$13,$AH214="キッチン"),"B",IF(AND(希望開始時刻マスタ!H214&gt;=シフト設定マスタ!$D$14,希望開始時刻マスタ!H214&lt;シフト設定マスタ!$E$14,$AH214="ホール"),"C",IF(AND(希望開始時刻マスタ!H214&gt;=シフト設定マスタ!$D$15,希望開始時刻マスタ!H214&lt;シフト設定マスタ!$E$15,$AH214="ホール"),"D",IF(希望開始時刻マスタ!H214="休み","休み","")))))</f>
        <v/>
      </c>
      <c r="I214" s="142" t="str">
        <f>IF(AND(希望開始時刻マスタ!I214&gt;=シフト設定マスタ!$D$12,希望開始時刻マスタ!I214&lt;シフト設定マスタ!$E$12,$AH214="キッチン"),"A",IF(AND(希望開始時刻マスタ!I214&gt;=シフト設定マスタ!$D$13,希望開始時刻マスタ!I214&lt;シフト設定マスタ!$E$13,$AH214="キッチン"),"B",IF(AND(希望開始時刻マスタ!I214&gt;=シフト設定マスタ!$D$14,希望開始時刻マスタ!I214&lt;シフト設定マスタ!$E$14,$AH214="ホール"),"C",IF(AND(希望開始時刻マスタ!I214&gt;=シフト設定マスタ!$D$15,希望開始時刻マスタ!I214&lt;シフト設定マスタ!$E$15,$AH214="ホール"),"D",IF(希望開始時刻マスタ!I214="休み","休み","")))))</f>
        <v/>
      </c>
      <c r="J214" s="142" t="str">
        <f>IF(AND(希望開始時刻マスタ!J214&gt;=シフト設定マスタ!$D$12,希望開始時刻マスタ!J214&lt;シフト設定マスタ!$E$12,$AH214="キッチン"),"A",IF(AND(希望開始時刻マスタ!J214&gt;=シフト設定マスタ!$D$13,希望開始時刻マスタ!J214&lt;シフト設定マスタ!$E$13,$AH214="キッチン"),"B",IF(AND(希望開始時刻マスタ!J214&gt;=シフト設定マスタ!$D$14,希望開始時刻マスタ!J214&lt;シフト設定マスタ!$E$14,$AH214="ホール"),"C",IF(AND(希望開始時刻マスタ!J214&gt;=シフト設定マスタ!$D$15,希望開始時刻マスタ!J214&lt;シフト設定マスタ!$E$15,$AH214="ホール"),"D",IF(希望開始時刻マスタ!J214="休み","休み","")))))</f>
        <v/>
      </c>
      <c r="K214" s="142" t="str">
        <f>IF(AND(希望開始時刻マスタ!K214&gt;=シフト設定マスタ!$D$12,希望開始時刻マスタ!K214&lt;シフト設定マスタ!$E$12,$AH214="キッチン"),"A",IF(AND(希望開始時刻マスタ!K214&gt;=シフト設定マスタ!$D$13,希望開始時刻マスタ!K214&lt;シフト設定マスタ!$E$13,$AH214="キッチン"),"B",IF(AND(希望開始時刻マスタ!K214&gt;=シフト設定マスタ!$D$14,希望開始時刻マスタ!K214&lt;シフト設定マスタ!$E$14,$AH214="ホール"),"C",IF(AND(希望開始時刻マスタ!K214&gt;=シフト設定マスタ!$D$15,希望開始時刻マスタ!K214&lt;シフト設定マスタ!$E$15,$AH214="ホール"),"D",IF(希望開始時刻マスタ!K214="休み","休み","")))))</f>
        <v/>
      </c>
      <c r="L214" s="142" t="str">
        <f>IF(AND(希望開始時刻マスタ!L214&gt;=シフト設定マスタ!$D$12,希望開始時刻マスタ!L214&lt;シフト設定マスタ!$E$12,$AH214="キッチン"),"A",IF(AND(希望開始時刻マスタ!L214&gt;=シフト設定マスタ!$D$13,希望開始時刻マスタ!L214&lt;シフト設定マスタ!$E$13,$AH214="キッチン"),"B",IF(AND(希望開始時刻マスタ!L214&gt;=シフト設定マスタ!$D$14,希望開始時刻マスタ!L214&lt;シフト設定マスタ!$E$14,$AH214="ホール"),"C",IF(AND(希望開始時刻マスタ!L214&gt;=シフト設定マスタ!$D$15,希望開始時刻マスタ!L214&lt;シフト設定マスタ!$E$15,$AH214="ホール"),"D",IF(希望開始時刻マスタ!L214="休み","休み","")))))</f>
        <v/>
      </c>
      <c r="M214" s="142" t="str">
        <f>IF(AND(希望開始時刻マスタ!M214&gt;=シフト設定マスタ!$D$12,希望開始時刻マスタ!M214&lt;シフト設定マスタ!$E$12,$AH214="キッチン"),"A",IF(AND(希望開始時刻マスタ!M214&gt;=シフト設定マスタ!$D$13,希望開始時刻マスタ!M214&lt;シフト設定マスタ!$E$13,$AH214="キッチン"),"B",IF(AND(希望開始時刻マスタ!M214&gt;=シフト設定マスタ!$D$14,希望開始時刻マスタ!M214&lt;シフト設定マスタ!$E$14,$AH214="ホール"),"C",IF(AND(希望開始時刻マスタ!M214&gt;=シフト設定マスタ!$D$15,希望開始時刻マスタ!M214&lt;シフト設定マスタ!$E$15,$AH214="ホール"),"D",IF(希望開始時刻マスタ!M214="休み","休み","")))))</f>
        <v/>
      </c>
      <c r="N214" s="142" t="str">
        <f>IF(AND(希望開始時刻マスタ!N214&gt;=シフト設定マスタ!$D$12,希望開始時刻マスタ!N214&lt;シフト設定マスタ!$E$12,$AH214="キッチン"),"A",IF(AND(希望開始時刻マスタ!N214&gt;=シフト設定マスタ!$D$13,希望開始時刻マスタ!N214&lt;シフト設定マスタ!$E$13,$AH214="キッチン"),"B",IF(AND(希望開始時刻マスタ!N214&gt;=シフト設定マスタ!$D$14,希望開始時刻マスタ!N214&lt;シフト設定マスタ!$E$14,$AH214="ホール"),"C",IF(AND(希望開始時刻マスタ!N214&gt;=シフト設定マスタ!$D$15,希望開始時刻マスタ!N214&lt;シフト設定マスタ!$E$15,$AH214="ホール"),"D",IF(希望開始時刻マスタ!N214="休み","休み","")))))</f>
        <v/>
      </c>
      <c r="O214" s="142" t="str">
        <f>IF(AND(希望開始時刻マスタ!O214&gt;=シフト設定マスタ!$D$12,希望開始時刻マスタ!O214&lt;シフト設定マスタ!$E$12,$AH214="キッチン"),"A",IF(AND(希望開始時刻マスタ!O214&gt;=シフト設定マスタ!$D$13,希望開始時刻マスタ!O214&lt;シフト設定マスタ!$E$13,$AH214="キッチン"),"B",IF(AND(希望開始時刻マスタ!O214&gt;=シフト設定マスタ!$D$14,希望開始時刻マスタ!O214&lt;シフト設定マスタ!$E$14,$AH214="ホール"),"C",IF(AND(希望開始時刻マスタ!O214&gt;=シフト設定マスタ!$D$15,希望開始時刻マスタ!O214&lt;シフト設定マスタ!$E$15,$AH214="ホール"),"D",IF(希望開始時刻マスタ!O214="休み","休み","")))))</f>
        <v/>
      </c>
      <c r="P214" s="142" t="str">
        <f>IF(AND(希望開始時刻マスタ!P214&gt;=シフト設定マスタ!$D$12,希望開始時刻マスタ!P214&lt;シフト設定マスタ!$E$12,$AH214="キッチン"),"A",IF(AND(希望開始時刻マスタ!P214&gt;=シフト設定マスタ!$D$13,希望開始時刻マスタ!P214&lt;シフト設定マスタ!$E$13,$AH214="キッチン"),"B",IF(AND(希望開始時刻マスタ!P214&gt;=シフト設定マスタ!$D$14,希望開始時刻マスタ!P214&lt;シフト設定マスタ!$E$14,$AH214="ホール"),"C",IF(AND(希望開始時刻マスタ!P214&gt;=シフト設定マスタ!$D$15,希望開始時刻マスタ!P214&lt;シフト設定マスタ!$E$15,$AH214="ホール"),"D",IF(希望開始時刻マスタ!P214="休み","休み","")))))</f>
        <v/>
      </c>
      <c r="Q214" s="142" t="str">
        <f>IF(AND(希望開始時刻マスタ!Q214&gt;=シフト設定マスタ!$D$12,希望開始時刻マスタ!Q214&lt;シフト設定マスタ!$E$12,$AH214="キッチン"),"A",IF(AND(希望開始時刻マスタ!Q214&gt;=シフト設定マスタ!$D$13,希望開始時刻マスタ!Q214&lt;シフト設定マスタ!$E$13,$AH214="キッチン"),"B",IF(AND(希望開始時刻マスタ!Q214&gt;=シフト設定マスタ!$D$14,希望開始時刻マスタ!Q214&lt;シフト設定マスタ!$E$14,$AH214="ホール"),"C",IF(AND(希望開始時刻マスタ!Q214&gt;=シフト設定マスタ!$D$15,希望開始時刻マスタ!Q214&lt;シフト設定マスタ!$E$15,$AH214="ホール"),"D",IF(希望開始時刻マスタ!Q214="休み","休み","")))))</f>
        <v/>
      </c>
      <c r="R214" s="142" t="str">
        <f>IF(AND(希望開始時刻マスタ!R214&gt;=シフト設定マスタ!$D$12,希望開始時刻マスタ!R214&lt;シフト設定マスタ!$E$12,$AH214="キッチン"),"A",IF(AND(希望開始時刻マスタ!R214&gt;=シフト設定マスタ!$D$13,希望開始時刻マスタ!R214&lt;シフト設定マスタ!$E$13,$AH214="キッチン"),"B",IF(AND(希望開始時刻マスタ!R214&gt;=シフト設定マスタ!$D$14,希望開始時刻マスタ!R214&lt;シフト設定マスタ!$E$14,$AH214="ホール"),"C",IF(AND(希望開始時刻マスタ!R214&gt;=シフト設定マスタ!$D$15,希望開始時刻マスタ!R214&lt;シフト設定マスタ!$E$15,$AH214="ホール"),"D",IF(希望開始時刻マスタ!R214="休み","休み","")))))</f>
        <v/>
      </c>
      <c r="S214" s="142" t="str">
        <f>IF(AND(希望開始時刻マスタ!S214&gt;=シフト設定マスタ!$D$12,希望開始時刻マスタ!S214&lt;シフト設定マスタ!$E$12,$AH214="キッチン"),"A",IF(AND(希望開始時刻マスタ!S214&gt;=シフト設定マスタ!$D$13,希望開始時刻マスタ!S214&lt;シフト設定マスタ!$E$13,$AH214="キッチン"),"B",IF(AND(希望開始時刻マスタ!S214&gt;=シフト設定マスタ!$D$14,希望開始時刻マスタ!S214&lt;シフト設定マスタ!$E$14,$AH214="ホール"),"C",IF(AND(希望開始時刻マスタ!S214&gt;=シフト設定マスタ!$D$15,希望開始時刻マスタ!S214&lt;シフト設定マスタ!$E$15,$AH214="ホール"),"D",IF(希望開始時刻マスタ!S214="休み","休み","")))))</f>
        <v/>
      </c>
      <c r="T214" s="142" t="str">
        <f>IF(AND(希望開始時刻マスタ!T214&gt;=シフト設定マスタ!$D$12,希望開始時刻マスタ!T214&lt;シフト設定マスタ!$E$12,$AH214="キッチン"),"A",IF(AND(希望開始時刻マスタ!T214&gt;=シフト設定マスタ!$D$13,希望開始時刻マスタ!T214&lt;シフト設定マスタ!$E$13,$AH214="キッチン"),"B",IF(AND(希望開始時刻マスタ!T214&gt;=シフト設定マスタ!$D$14,希望開始時刻マスタ!T214&lt;シフト設定マスタ!$E$14,$AH214="ホール"),"C",IF(AND(希望開始時刻マスタ!T214&gt;=シフト設定マスタ!$D$15,希望開始時刻マスタ!T214&lt;シフト設定マスタ!$E$15,$AH214="ホール"),"D",IF(希望開始時刻マスタ!T214="休み","休み","")))))</f>
        <v/>
      </c>
      <c r="U214" s="142" t="str">
        <f>IF(AND(希望開始時刻マスタ!U214&gt;=シフト設定マスタ!$D$12,希望開始時刻マスタ!U214&lt;シフト設定マスタ!$E$12,$AH214="キッチン"),"A",IF(AND(希望開始時刻マスタ!U214&gt;=シフト設定マスタ!$D$13,希望開始時刻マスタ!U214&lt;シフト設定マスタ!$E$13,$AH214="キッチン"),"B",IF(AND(希望開始時刻マスタ!U214&gt;=シフト設定マスタ!$D$14,希望開始時刻マスタ!U214&lt;シフト設定マスタ!$E$14,$AH214="ホール"),"C",IF(AND(希望開始時刻マスタ!U214&gt;=シフト設定マスタ!$D$15,希望開始時刻マスタ!U214&lt;シフト設定マスタ!$E$15,$AH214="ホール"),"D",IF(希望開始時刻マスタ!U214="休み","休み","")))))</f>
        <v/>
      </c>
      <c r="V214" s="142" t="str">
        <f>IF(AND(希望開始時刻マスタ!V214&gt;=シフト設定マスタ!$D$12,希望開始時刻マスタ!V214&lt;シフト設定マスタ!$E$12,$AH214="キッチン"),"A",IF(AND(希望開始時刻マスタ!V214&gt;=シフト設定マスタ!$D$13,希望開始時刻マスタ!V214&lt;シフト設定マスタ!$E$13,$AH214="キッチン"),"B",IF(AND(希望開始時刻マスタ!V214&gt;=シフト設定マスタ!$D$14,希望開始時刻マスタ!V214&lt;シフト設定マスタ!$E$14,$AH214="ホール"),"C",IF(AND(希望開始時刻マスタ!V214&gt;=シフト設定マスタ!$D$15,希望開始時刻マスタ!V214&lt;シフト設定マスタ!$E$15,$AH214="ホール"),"D",IF(希望開始時刻マスタ!V214="休み","休み","")))))</f>
        <v/>
      </c>
      <c r="W214" s="142" t="str">
        <f>IF(AND(希望開始時刻マスタ!W214&gt;=シフト設定マスタ!$D$12,希望開始時刻マスタ!W214&lt;シフト設定マスタ!$E$12,$AH214="キッチン"),"A",IF(AND(希望開始時刻マスタ!W214&gt;=シフト設定マスタ!$D$13,希望開始時刻マスタ!W214&lt;シフト設定マスタ!$E$13,$AH214="キッチン"),"B",IF(AND(希望開始時刻マスタ!W214&gt;=シフト設定マスタ!$D$14,希望開始時刻マスタ!W214&lt;シフト設定マスタ!$E$14,$AH214="ホール"),"C",IF(AND(希望開始時刻マスタ!W214&gt;=シフト設定マスタ!$D$15,希望開始時刻マスタ!W214&lt;シフト設定マスタ!$E$15,$AH214="ホール"),"D",IF(希望開始時刻マスタ!W214="休み","休み","")))))</f>
        <v/>
      </c>
      <c r="X214" s="142" t="str">
        <f>IF(AND(希望開始時刻マスタ!X214&gt;=シフト設定マスタ!$D$12,希望開始時刻マスタ!X214&lt;シフト設定マスタ!$E$12,$AH214="キッチン"),"A",IF(AND(希望開始時刻マスタ!X214&gt;=シフト設定マスタ!$D$13,希望開始時刻マスタ!X214&lt;シフト設定マスタ!$E$13,$AH214="キッチン"),"B",IF(AND(希望開始時刻マスタ!X214&gt;=シフト設定マスタ!$D$14,希望開始時刻マスタ!X214&lt;シフト設定マスタ!$E$14,$AH214="ホール"),"C",IF(AND(希望開始時刻マスタ!X214&gt;=シフト設定マスタ!$D$15,希望開始時刻マスタ!X214&lt;シフト設定マスタ!$E$15,$AH214="ホール"),"D",IF(希望開始時刻マスタ!X214="休み","休み","")))))</f>
        <v/>
      </c>
      <c r="Y214" s="142" t="str">
        <f>IF(AND(希望開始時刻マスタ!Y214&gt;=シフト設定マスタ!$D$12,希望開始時刻マスタ!Y214&lt;シフト設定マスタ!$E$12,$AH214="キッチン"),"A",IF(AND(希望開始時刻マスタ!Y214&gt;=シフト設定マスタ!$D$13,希望開始時刻マスタ!Y214&lt;シフト設定マスタ!$E$13,$AH214="キッチン"),"B",IF(AND(希望開始時刻マスタ!Y214&gt;=シフト設定マスタ!$D$14,希望開始時刻マスタ!Y214&lt;シフト設定マスタ!$E$14,$AH214="ホール"),"C",IF(AND(希望開始時刻マスタ!Y214&gt;=シフト設定マスタ!$D$15,希望開始時刻マスタ!Y214&lt;シフト設定マスタ!$E$15,$AH214="ホール"),"D",IF(希望開始時刻マスタ!Y214="休み","休み","")))))</f>
        <v/>
      </c>
      <c r="Z214" s="142" t="str">
        <f>IF(AND(希望開始時刻マスタ!Z214&gt;=シフト設定マスタ!$D$12,希望開始時刻マスタ!Z214&lt;シフト設定マスタ!$E$12,$AH214="キッチン"),"A",IF(AND(希望開始時刻マスタ!Z214&gt;=シフト設定マスタ!$D$13,希望開始時刻マスタ!Z214&lt;シフト設定マスタ!$E$13,$AH214="キッチン"),"B",IF(AND(希望開始時刻マスタ!Z214&gt;=シフト設定マスタ!$D$14,希望開始時刻マスタ!Z214&lt;シフト設定マスタ!$E$14,$AH214="ホール"),"C",IF(AND(希望開始時刻マスタ!Z214&gt;=シフト設定マスタ!$D$15,希望開始時刻マスタ!Z214&lt;シフト設定マスタ!$E$15,$AH214="ホール"),"D",IF(希望開始時刻マスタ!Z214="休み","休み","")))))</f>
        <v/>
      </c>
      <c r="AA214" s="142" t="str">
        <f>IF(AND(希望開始時刻マスタ!AA214&gt;=シフト設定マスタ!$D$12,希望開始時刻マスタ!AA214&lt;シフト設定マスタ!$E$12,$AH214="キッチン"),"A",IF(AND(希望開始時刻マスタ!AA214&gt;=シフト設定マスタ!$D$13,希望開始時刻マスタ!AA214&lt;シフト設定マスタ!$E$13,$AH214="キッチン"),"B",IF(AND(希望開始時刻マスタ!AA214&gt;=シフト設定マスタ!$D$14,希望開始時刻マスタ!AA214&lt;シフト設定マスタ!$E$14,$AH214="ホール"),"C",IF(AND(希望開始時刻マスタ!AA214&gt;=シフト設定マスタ!$D$15,希望開始時刻マスタ!AA214&lt;シフト設定マスタ!$E$15,$AH214="ホール"),"D",IF(希望開始時刻マスタ!AA214="休み","休み","")))))</f>
        <v/>
      </c>
      <c r="AB214" s="142" t="str">
        <f>IF(AND(希望開始時刻マスタ!AB214&gt;=シフト設定マスタ!$D$12,希望開始時刻マスタ!AB214&lt;シフト設定マスタ!$E$12,$AH214="キッチン"),"A",IF(AND(希望開始時刻マスタ!AB214&gt;=シフト設定マスタ!$D$13,希望開始時刻マスタ!AB214&lt;シフト設定マスタ!$E$13,$AH214="キッチン"),"B",IF(AND(希望開始時刻マスタ!AB214&gt;=シフト設定マスタ!$D$14,希望開始時刻マスタ!AB214&lt;シフト設定マスタ!$E$14,$AH214="ホール"),"C",IF(AND(希望開始時刻マスタ!AB214&gt;=シフト設定マスタ!$D$15,希望開始時刻マスタ!AB214&lt;シフト設定マスタ!$E$15,$AH214="ホール"),"D",IF(希望開始時刻マスタ!AB214="休み","休み","")))))</f>
        <v/>
      </c>
      <c r="AC214" s="142" t="str">
        <f>IF(AND(希望開始時刻マスタ!AC214&gt;=シフト設定マスタ!$D$12,希望開始時刻マスタ!AC214&lt;シフト設定マスタ!$E$12,$AH214="キッチン"),"A",IF(AND(希望開始時刻マスタ!AC214&gt;=シフト設定マスタ!$D$13,希望開始時刻マスタ!AC214&lt;シフト設定マスタ!$E$13,$AH214="キッチン"),"B",IF(AND(希望開始時刻マスタ!AC214&gt;=シフト設定マスタ!$D$14,希望開始時刻マスタ!AC214&lt;シフト設定マスタ!$E$14,$AH214="ホール"),"C",IF(AND(希望開始時刻マスタ!AC214&gt;=シフト設定マスタ!$D$15,希望開始時刻マスタ!AC214&lt;シフト設定マスタ!$E$15,$AH214="ホール"),"D",IF(希望開始時刻マスタ!AC214="休み","休み","")))))</f>
        <v/>
      </c>
      <c r="AD214" s="142" t="str">
        <f>IF(AND(希望開始時刻マスタ!AD214&gt;=シフト設定マスタ!$D$12,希望開始時刻マスタ!AD214&lt;シフト設定マスタ!$E$12,$AH214="キッチン"),"A",IF(AND(希望開始時刻マスタ!AD214&gt;=シフト設定マスタ!$D$13,希望開始時刻マスタ!AD214&lt;シフト設定マスタ!$E$13,$AH214="キッチン"),"B",IF(AND(希望開始時刻マスタ!AD214&gt;=シフト設定マスタ!$D$14,希望開始時刻マスタ!AD214&lt;シフト設定マスタ!$E$14,$AH214="ホール"),"C",IF(AND(希望開始時刻マスタ!AD214&gt;=シフト設定マスタ!$D$15,希望開始時刻マスタ!AD214&lt;シフト設定マスタ!$E$15,$AH214="ホール"),"D",IF(希望開始時刻マスタ!AD214="休み","休み","")))))</f>
        <v/>
      </c>
      <c r="AE214" s="142" t="str">
        <f>IF(AND(希望開始時刻マスタ!AE214&gt;=シフト設定マスタ!$D$12,希望開始時刻マスタ!AE214&lt;シフト設定マスタ!$E$12,$AH214="キッチン"),"A",IF(AND(希望開始時刻マスタ!AE214&gt;=シフト設定マスタ!$D$13,希望開始時刻マスタ!AE214&lt;シフト設定マスタ!$E$13,$AH214="キッチン"),"B",IF(AND(希望開始時刻マスタ!AE214&gt;=シフト設定マスタ!$D$14,希望開始時刻マスタ!AE214&lt;シフト設定マスタ!$E$14,$AH214="ホール"),"C",IF(AND(希望開始時刻マスタ!AE214&gt;=シフト設定マスタ!$D$15,希望開始時刻マスタ!AE214&lt;シフト設定マスタ!$E$15,$AH214="ホール"),"D",IF(希望開始時刻マスタ!AE214="休み","休み","")))))</f>
        <v/>
      </c>
      <c r="AF214" s="142" t="str">
        <f>IF(AND(希望開始時刻マスタ!AF214&gt;=シフト設定マスタ!$D$12,希望開始時刻マスタ!AF214&lt;シフト設定マスタ!$E$12,$AH214="キッチン"),"A",IF(AND(希望開始時刻マスタ!AF214&gt;=シフト設定マスタ!$D$13,希望開始時刻マスタ!AF214&lt;シフト設定マスタ!$E$13,$AH214="キッチン"),"B",IF(AND(希望開始時刻マスタ!AF214&gt;=シフト設定マスタ!$D$14,希望開始時刻マスタ!AF214&lt;シフト設定マスタ!$E$14,$AH214="ホール"),"C",IF(AND(希望開始時刻マスタ!AF214&gt;=シフト設定マスタ!$D$15,希望開始時刻マスタ!AF214&lt;シフト設定マスタ!$E$15,$AH214="ホール"),"D",IF(希望開始時刻マスタ!AF214="休み","休み","")))))</f>
        <v/>
      </c>
      <c r="AG214" s="142" t="str">
        <f>IF(AND(希望開始時刻マスタ!AG214&gt;=シフト設定マスタ!$D$12,希望開始時刻マスタ!AG214&lt;シフト設定マスタ!$E$12,$AH214="キッチン"),"A",IF(AND(希望開始時刻マスタ!AG214&gt;=シフト設定マスタ!$D$13,希望開始時刻マスタ!AG214&lt;シフト設定マスタ!$E$13,$AH214="キッチン"),"B",IF(AND(希望開始時刻マスタ!AG214&gt;=シフト設定マスタ!$D$14,希望開始時刻マスタ!AG214&lt;シフト設定マスタ!$E$14,$AH214="ホール"),"C",IF(AND(希望開始時刻マスタ!AG214&gt;=シフト設定マスタ!$D$15,希望開始時刻マスタ!AG214&lt;シフト設定マスタ!$E$15,$AH214="ホール"),"D",IF(希望開始時刻マスタ!AG214="休み","休み","")))))</f>
        <v/>
      </c>
      <c r="AH214" s="143">
        <f>スタッフマスタ!L22</f>
        <v>0</v>
      </c>
    </row>
    <row r="215" spans="2:34" x14ac:dyDescent="0.4">
      <c r="B215" s="17" t="s">
        <v>70</v>
      </c>
      <c r="C215" s="142" t="str">
        <f>IF(AND(希望開始時刻マスタ!C215&gt;=シフト設定マスタ!$D$12,希望開始時刻マスタ!C215&lt;シフト設定マスタ!$E$12,$AH215="キッチン"),"A",IF(AND(希望開始時刻マスタ!C215&gt;=シフト設定マスタ!$D$13,希望開始時刻マスタ!C215&lt;シフト設定マスタ!$E$13,$AH215="キッチン"),"B",IF(AND(希望開始時刻マスタ!C215&gt;=シフト設定マスタ!$D$14,希望開始時刻マスタ!C215&lt;シフト設定マスタ!$E$14,$AH215="ホール"),"C",IF(AND(希望開始時刻マスタ!C215&gt;=シフト設定マスタ!$D$15,希望開始時刻マスタ!C215&lt;シフト設定マスタ!$E$15,$AH215="ホール"),"D",IF(希望開始時刻マスタ!C215="休み","休み","")))))</f>
        <v/>
      </c>
      <c r="D215" s="142" t="str">
        <f>IF(AND(希望開始時刻マスタ!D215&gt;=シフト設定マスタ!$D$12,希望開始時刻マスタ!D215&lt;シフト設定マスタ!$E$12,$AH215="キッチン"),"A",IF(AND(希望開始時刻マスタ!D215&gt;=シフト設定マスタ!$D$13,希望開始時刻マスタ!D215&lt;シフト設定マスタ!$E$13,$AH215="キッチン"),"B",IF(AND(希望開始時刻マスタ!D215&gt;=シフト設定マスタ!$D$14,希望開始時刻マスタ!D215&lt;シフト設定マスタ!$E$14,$AH215="ホール"),"C",IF(AND(希望開始時刻マスタ!D215&gt;=シフト設定マスタ!$D$15,希望開始時刻マスタ!D215&lt;シフト設定マスタ!$E$15,$AH215="ホール"),"D",IF(希望開始時刻マスタ!D215="休み","休み","")))))</f>
        <v/>
      </c>
      <c r="E215" s="142" t="str">
        <f>IF(AND(希望開始時刻マスタ!E215&gt;=シフト設定マスタ!$D$12,希望開始時刻マスタ!E215&lt;シフト設定マスタ!$E$12,$AH215="キッチン"),"A",IF(AND(希望開始時刻マスタ!E215&gt;=シフト設定マスタ!$D$13,希望開始時刻マスタ!E215&lt;シフト設定マスタ!$E$13,$AH215="キッチン"),"B",IF(AND(希望開始時刻マスタ!E215&gt;=シフト設定マスタ!$D$14,希望開始時刻マスタ!E215&lt;シフト設定マスタ!$E$14,$AH215="ホール"),"C",IF(AND(希望開始時刻マスタ!E215&gt;=シフト設定マスタ!$D$15,希望開始時刻マスタ!E215&lt;シフト設定マスタ!$E$15,$AH215="ホール"),"D",IF(希望開始時刻マスタ!E215="休み","休み","")))))</f>
        <v/>
      </c>
      <c r="F215" s="142" t="str">
        <f>IF(AND(希望開始時刻マスタ!F215&gt;=シフト設定マスタ!$D$12,希望開始時刻マスタ!F215&lt;シフト設定マスタ!$E$12,$AH215="キッチン"),"A",IF(AND(希望開始時刻マスタ!F215&gt;=シフト設定マスタ!$D$13,希望開始時刻マスタ!F215&lt;シフト設定マスタ!$E$13,$AH215="キッチン"),"B",IF(AND(希望開始時刻マスタ!F215&gt;=シフト設定マスタ!$D$14,希望開始時刻マスタ!F215&lt;シフト設定マスタ!$E$14,$AH215="ホール"),"C",IF(AND(希望開始時刻マスタ!F215&gt;=シフト設定マスタ!$D$15,希望開始時刻マスタ!F215&lt;シフト設定マスタ!$E$15,$AH215="ホール"),"D",IF(希望開始時刻マスタ!F215="休み","休み","")))))</f>
        <v/>
      </c>
      <c r="G215" s="142" t="str">
        <f>IF(AND(希望開始時刻マスタ!G215&gt;=シフト設定マスタ!$D$12,希望開始時刻マスタ!G215&lt;シフト設定マスタ!$E$12,$AH215="キッチン"),"A",IF(AND(希望開始時刻マスタ!G215&gt;=シフト設定マスタ!$D$13,希望開始時刻マスタ!G215&lt;シフト設定マスタ!$E$13,$AH215="キッチン"),"B",IF(AND(希望開始時刻マスタ!G215&gt;=シフト設定マスタ!$D$14,希望開始時刻マスタ!G215&lt;シフト設定マスタ!$E$14,$AH215="ホール"),"C",IF(AND(希望開始時刻マスタ!G215&gt;=シフト設定マスタ!$D$15,希望開始時刻マスタ!G215&lt;シフト設定マスタ!$E$15,$AH215="ホール"),"D",IF(希望開始時刻マスタ!G215="休み","休み","")))))</f>
        <v/>
      </c>
      <c r="H215" s="142" t="str">
        <f>IF(AND(希望開始時刻マスタ!H215&gt;=シフト設定マスタ!$D$12,希望開始時刻マスタ!H215&lt;シフト設定マスタ!$E$12,$AH215="キッチン"),"A",IF(AND(希望開始時刻マスタ!H215&gt;=シフト設定マスタ!$D$13,希望開始時刻マスタ!H215&lt;シフト設定マスタ!$E$13,$AH215="キッチン"),"B",IF(AND(希望開始時刻マスタ!H215&gt;=シフト設定マスタ!$D$14,希望開始時刻マスタ!H215&lt;シフト設定マスタ!$E$14,$AH215="ホール"),"C",IF(AND(希望開始時刻マスタ!H215&gt;=シフト設定マスタ!$D$15,希望開始時刻マスタ!H215&lt;シフト設定マスタ!$E$15,$AH215="ホール"),"D",IF(希望開始時刻マスタ!H215="休み","休み","")))))</f>
        <v/>
      </c>
      <c r="I215" s="142" t="str">
        <f>IF(AND(希望開始時刻マスタ!I215&gt;=シフト設定マスタ!$D$12,希望開始時刻マスタ!I215&lt;シフト設定マスタ!$E$12,$AH215="キッチン"),"A",IF(AND(希望開始時刻マスタ!I215&gt;=シフト設定マスタ!$D$13,希望開始時刻マスタ!I215&lt;シフト設定マスタ!$E$13,$AH215="キッチン"),"B",IF(AND(希望開始時刻マスタ!I215&gt;=シフト設定マスタ!$D$14,希望開始時刻マスタ!I215&lt;シフト設定マスタ!$E$14,$AH215="ホール"),"C",IF(AND(希望開始時刻マスタ!I215&gt;=シフト設定マスタ!$D$15,希望開始時刻マスタ!I215&lt;シフト設定マスタ!$E$15,$AH215="ホール"),"D",IF(希望開始時刻マスタ!I215="休み","休み","")))))</f>
        <v/>
      </c>
      <c r="J215" s="142" t="str">
        <f>IF(AND(希望開始時刻マスタ!J215&gt;=シフト設定マスタ!$D$12,希望開始時刻マスタ!J215&lt;シフト設定マスタ!$E$12,$AH215="キッチン"),"A",IF(AND(希望開始時刻マスタ!J215&gt;=シフト設定マスタ!$D$13,希望開始時刻マスタ!J215&lt;シフト設定マスタ!$E$13,$AH215="キッチン"),"B",IF(AND(希望開始時刻マスタ!J215&gt;=シフト設定マスタ!$D$14,希望開始時刻マスタ!J215&lt;シフト設定マスタ!$E$14,$AH215="ホール"),"C",IF(AND(希望開始時刻マスタ!J215&gt;=シフト設定マスタ!$D$15,希望開始時刻マスタ!J215&lt;シフト設定マスタ!$E$15,$AH215="ホール"),"D",IF(希望開始時刻マスタ!J215="休み","休み","")))))</f>
        <v/>
      </c>
      <c r="K215" s="142" t="str">
        <f>IF(AND(希望開始時刻マスタ!K215&gt;=シフト設定マスタ!$D$12,希望開始時刻マスタ!K215&lt;シフト設定マスタ!$E$12,$AH215="キッチン"),"A",IF(AND(希望開始時刻マスタ!K215&gt;=シフト設定マスタ!$D$13,希望開始時刻マスタ!K215&lt;シフト設定マスタ!$E$13,$AH215="キッチン"),"B",IF(AND(希望開始時刻マスタ!K215&gt;=シフト設定マスタ!$D$14,希望開始時刻マスタ!K215&lt;シフト設定マスタ!$E$14,$AH215="ホール"),"C",IF(AND(希望開始時刻マスタ!K215&gt;=シフト設定マスタ!$D$15,希望開始時刻マスタ!K215&lt;シフト設定マスタ!$E$15,$AH215="ホール"),"D",IF(希望開始時刻マスタ!K215="休み","休み","")))))</f>
        <v/>
      </c>
      <c r="L215" s="142" t="str">
        <f>IF(AND(希望開始時刻マスタ!L215&gt;=シフト設定マスタ!$D$12,希望開始時刻マスタ!L215&lt;シフト設定マスタ!$E$12,$AH215="キッチン"),"A",IF(AND(希望開始時刻マスタ!L215&gt;=シフト設定マスタ!$D$13,希望開始時刻マスタ!L215&lt;シフト設定マスタ!$E$13,$AH215="キッチン"),"B",IF(AND(希望開始時刻マスタ!L215&gt;=シフト設定マスタ!$D$14,希望開始時刻マスタ!L215&lt;シフト設定マスタ!$E$14,$AH215="ホール"),"C",IF(AND(希望開始時刻マスタ!L215&gt;=シフト設定マスタ!$D$15,希望開始時刻マスタ!L215&lt;シフト設定マスタ!$E$15,$AH215="ホール"),"D",IF(希望開始時刻マスタ!L215="休み","休み","")))))</f>
        <v/>
      </c>
      <c r="M215" s="142" t="str">
        <f>IF(AND(希望開始時刻マスタ!M215&gt;=シフト設定マスタ!$D$12,希望開始時刻マスタ!M215&lt;シフト設定マスタ!$E$12,$AH215="キッチン"),"A",IF(AND(希望開始時刻マスタ!M215&gt;=シフト設定マスタ!$D$13,希望開始時刻マスタ!M215&lt;シフト設定マスタ!$E$13,$AH215="キッチン"),"B",IF(AND(希望開始時刻マスタ!M215&gt;=シフト設定マスタ!$D$14,希望開始時刻マスタ!M215&lt;シフト設定マスタ!$E$14,$AH215="ホール"),"C",IF(AND(希望開始時刻マスタ!M215&gt;=シフト設定マスタ!$D$15,希望開始時刻マスタ!M215&lt;シフト設定マスタ!$E$15,$AH215="ホール"),"D",IF(希望開始時刻マスタ!M215="休み","休み","")))))</f>
        <v/>
      </c>
      <c r="N215" s="142" t="str">
        <f>IF(AND(希望開始時刻マスタ!N215&gt;=シフト設定マスタ!$D$12,希望開始時刻マスタ!N215&lt;シフト設定マスタ!$E$12,$AH215="キッチン"),"A",IF(AND(希望開始時刻マスタ!N215&gt;=シフト設定マスタ!$D$13,希望開始時刻マスタ!N215&lt;シフト設定マスタ!$E$13,$AH215="キッチン"),"B",IF(AND(希望開始時刻マスタ!N215&gt;=シフト設定マスタ!$D$14,希望開始時刻マスタ!N215&lt;シフト設定マスタ!$E$14,$AH215="ホール"),"C",IF(AND(希望開始時刻マスタ!N215&gt;=シフト設定マスタ!$D$15,希望開始時刻マスタ!N215&lt;シフト設定マスタ!$E$15,$AH215="ホール"),"D",IF(希望開始時刻マスタ!N215="休み","休み","")))))</f>
        <v/>
      </c>
      <c r="O215" s="142" t="str">
        <f>IF(AND(希望開始時刻マスタ!O215&gt;=シフト設定マスタ!$D$12,希望開始時刻マスタ!O215&lt;シフト設定マスタ!$E$12,$AH215="キッチン"),"A",IF(AND(希望開始時刻マスタ!O215&gt;=シフト設定マスタ!$D$13,希望開始時刻マスタ!O215&lt;シフト設定マスタ!$E$13,$AH215="キッチン"),"B",IF(AND(希望開始時刻マスタ!O215&gt;=シフト設定マスタ!$D$14,希望開始時刻マスタ!O215&lt;シフト設定マスタ!$E$14,$AH215="ホール"),"C",IF(AND(希望開始時刻マスタ!O215&gt;=シフト設定マスタ!$D$15,希望開始時刻マスタ!O215&lt;シフト設定マスタ!$E$15,$AH215="ホール"),"D",IF(希望開始時刻マスタ!O215="休み","休み","")))))</f>
        <v/>
      </c>
      <c r="P215" s="142" t="str">
        <f>IF(AND(希望開始時刻マスタ!P215&gt;=シフト設定マスタ!$D$12,希望開始時刻マスタ!P215&lt;シフト設定マスタ!$E$12,$AH215="キッチン"),"A",IF(AND(希望開始時刻マスタ!P215&gt;=シフト設定マスタ!$D$13,希望開始時刻マスタ!P215&lt;シフト設定マスタ!$E$13,$AH215="キッチン"),"B",IF(AND(希望開始時刻マスタ!P215&gt;=シフト設定マスタ!$D$14,希望開始時刻マスタ!P215&lt;シフト設定マスタ!$E$14,$AH215="ホール"),"C",IF(AND(希望開始時刻マスタ!P215&gt;=シフト設定マスタ!$D$15,希望開始時刻マスタ!P215&lt;シフト設定マスタ!$E$15,$AH215="ホール"),"D",IF(希望開始時刻マスタ!P215="休み","休み","")))))</f>
        <v/>
      </c>
      <c r="Q215" s="142" t="str">
        <f>IF(AND(希望開始時刻マスタ!Q215&gt;=シフト設定マスタ!$D$12,希望開始時刻マスタ!Q215&lt;シフト設定マスタ!$E$12,$AH215="キッチン"),"A",IF(AND(希望開始時刻マスタ!Q215&gt;=シフト設定マスタ!$D$13,希望開始時刻マスタ!Q215&lt;シフト設定マスタ!$E$13,$AH215="キッチン"),"B",IF(AND(希望開始時刻マスタ!Q215&gt;=シフト設定マスタ!$D$14,希望開始時刻マスタ!Q215&lt;シフト設定マスタ!$E$14,$AH215="ホール"),"C",IF(AND(希望開始時刻マスタ!Q215&gt;=シフト設定マスタ!$D$15,希望開始時刻マスタ!Q215&lt;シフト設定マスタ!$E$15,$AH215="ホール"),"D",IF(希望開始時刻マスタ!Q215="休み","休み","")))))</f>
        <v/>
      </c>
      <c r="R215" s="142" t="str">
        <f>IF(AND(希望開始時刻マスタ!R215&gt;=シフト設定マスタ!$D$12,希望開始時刻マスタ!R215&lt;シフト設定マスタ!$E$12,$AH215="キッチン"),"A",IF(AND(希望開始時刻マスタ!R215&gt;=シフト設定マスタ!$D$13,希望開始時刻マスタ!R215&lt;シフト設定マスタ!$E$13,$AH215="キッチン"),"B",IF(AND(希望開始時刻マスタ!R215&gt;=シフト設定マスタ!$D$14,希望開始時刻マスタ!R215&lt;シフト設定マスタ!$E$14,$AH215="ホール"),"C",IF(AND(希望開始時刻マスタ!R215&gt;=シフト設定マスタ!$D$15,希望開始時刻マスタ!R215&lt;シフト設定マスタ!$E$15,$AH215="ホール"),"D",IF(希望開始時刻マスタ!R215="休み","休み","")))))</f>
        <v/>
      </c>
      <c r="S215" s="142" t="str">
        <f>IF(AND(希望開始時刻マスタ!S215&gt;=シフト設定マスタ!$D$12,希望開始時刻マスタ!S215&lt;シフト設定マスタ!$E$12,$AH215="キッチン"),"A",IF(AND(希望開始時刻マスタ!S215&gt;=シフト設定マスタ!$D$13,希望開始時刻マスタ!S215&lt;シフト設定マスタ!$E$13,$AH215="キッチン"),"B",IF(AND(希望開始時刻マスタ!S215&gt;=シフト設定マスタ!$D$14,希望開始時刻マスタ!S215&lt;シフト設定マスタ!$E$14,$AH215="ホール"),"C",IF(AND(希望開始時刻マスタ!S215&gt;=シフト設定マスタ!$D$15,希望開始時刻マスタ!S215&lt;シフト設定マスタ!$E$15,$AH215="ホール"),"D",IF(希望開始時刻マスタ!S215="休み","休み","")))))</f>
        <v/>
      </c>
      <c r="T215" s="142" t="str">
        <f>IF(AND(希望開始時刻マスタ!T215&gt;=シフト設定マスタ!$D$12,希望開始時刻マスタ!T215&lt;シフト設定マスタ!$E$12,$AH215="キッチン"),"A",IF(AND(希望開始時刻マスタ!T215&gt;=シフト設定マスタ!$D$13,希望開始時刻マスタ!T215&lt;シフト設定マスタ!$E$13,$AH215="キッチン"),"B",IF(AND(希望開始時刻マスタ!T215&gt;=シフト設定マスタ!$D$14,希望開始時刻マスタ!T215&lt;シフト設定マスタ!$E$14,$AH215="ホール"),"C",IF(AND(希望開始時刻マスタ!T215&gt;=シフト設定マスタ!$D$15,希望開始時刻マスタ!T215&lt;シフト設定マスタ!$E$15,$AH215="ホール"),"D",IF(希望開始時刻マスタ!T215="休み","休み","")))))</f>
        <v/>
      </c>
      <c r="U215" s="142" t="str">
        <f>IF(AND(希望開始時刻マスタ!U215&gt;=シフト設定マスタ!$D$12,希望開始時刻マスタ!U215&lt;シフト設定マスタ!$E$12,$AH215="キッチン"),"A",IF(AND(希望開始時刻マスタ!U215&gt;=シフト設定マスタ!$D$13,希望開始時刻マスタ!U215&lt;シフト設定マスタ!$E$13,$AH215="キッチン"),"B",IF(AND(希望開始時刻マスタ!U215&gt;=シフト設定マスタ!$D$14,希望開始時刻マスタ!U215&lt;シフト設定マスタ!$E$14,$AH215="ホール"),"C",IF(AND(希望開始時刻マスタ!U215&gt;=シフト設定マスタ!$D$15,希望開始時刻マスタ!U215&lt;シフト設定マスタ!$E$15,$AH215="ホール"),"D",IF(希望開始時刻マスタ!U215="休み","休み","")))))</f>
        <v/>
      </c>
      <c r="V215" s="142" t="str">
        <f>IF(AND(希望開始時刻マスタ!V215&gt;=シフト設定マスタ!$D$12,希望開始時刻マスタ!V215&lt;シフト設定マスタ!$E$12,$AH215="キッチン"),"A",IF(AND(希望開始時刻マスタ!V215&gt;=シフト設定マスタ!$D$13,希望開始時刻マスタ!V215&lt;シフト設定マスタ!$E$13,$AH215="キッチン"),"B",IF(AND(希望開始時刻マスタ!V215&gt;=シフト設定マスタ!$D$14,希望開始時刻マスタ!V215&lt;シフト設定マスタ!$E$14,$AH215="ホール"),"C",IF(AND(希望開始時刻マスタ!V215&gt;=シフト設定マスタ!$D$15,希望開始時刻マスタ!V215&lt;シフト設定マスタ!$E$15,$AH215="ホール"),"D",IF(希望開始時刻マスタ!V215="休み","休み","")))))</f>
        <v/>
      </c>
      <c r="W215" s="142" t="str">
        <f>IF(AND(希望開始時刻マスタ!W215&gt;=シフト設定マスタ!$D$12,希望開始時刻マスタ!W215&lt;シフト設定マスタ!$E$12,$AH215="キッチン"),"A",IF(AND(希望開始時刻マスタ!W215&gt;=シフト設定マスタ!$D$13,希望開始時刻マスタ!W215&lt;シフト設定マスタ!$E$13,$AH215="キッチン"),"B",IF(AND(希望開始時刻マスタ!W215&gt;=シフト設定マスタ!$D$14,希望開始時刻マスタ!W215&lt;シフト設定マスタ!$E$14,$AH215="ホール"),"C",IF(AND(希望開始時刻マスタ!W215&gt;=シフト設定マスタ!$D$15,希望開始時刻マスタ!W215&lt;シフト設定マスタ!$E$15,$AH215="ホール"),"D",IF(希望開始時刻マスタ!W215="休み","休み","")))))</f>
        <v/>
      </c>
      <c r="X215" s="142" t="str">
        <f>IF(AND(希望開始時刻マスタ!X215&gt;=シフト設定マスタ!$D$12,希望開始時刻マスタ!X215&lt;シフト設定マスタ!$E$12,$AH215="キッチン"),"A",IF(AND(希望開始時刻マスタ!X215&gt;=シフト設定マスタ!$D$13,希望開始時刻マスタ!X215&lt;シフト設定マスタ!$E$13,$AH215="キッチン"),"B",IF(AND(希望開始時刻マスタ!X215&gt;=シフト設定マスタ!$D$14,希望開始時刻マスタ!X215&lt;シフト設定マスタ!$E$14,$AH215="ホール"),"C",IF(AND(希望開始時刻マスタ!X215&gt;=シフト設定マスタ!$D$15,希望開始時刻マスタ!X215&lt;シフト設定マスタ!$E$15,$AH215="ホール"),"D",IF(希望開始時刻マスタ!X215="休み","休み","")))))</f>
        <v/>
      </c>
      <c r="Y215" s="142" t="str">
        <f>IF(AND(希望開始時刻マスタ!Y215&gt;=シフト設定マスタ!$D$12,希望開始時刻マスタ!Y215&lt;シフト設定マスタ!$E$12,$AH215="キッチン"),"A",IF(AND(希望開始時刻マスタ!Y215&gt;=シフト設定マスタ!$D$13,希望開始時刻マスタ!Y215&lt;シフト設定マスタ!$E$13,$AH215="キッチン"),"B",IF(AND(希望開始時刻マスタ!Y215&gt;=シフト設定マスタ!$D$14,希望開始時刻マスタ!Y215&lt;シフト設定マスタ!$E$14,$AH215="ホール"),"C",IF(AND(希望開始時刻マスタ!Y215&gt;=シフト設定マスタ!$D$15,希望開始時刻マスタ!Y215&lt;シフト設定マスタ!$E$15,$AH215="ホール"),"D",IF(希望開始時刻マスタ!Y215="休み","休み","")))))</f>
        <v/>
      </c>
      <c r="Z215" s="142" t="str">
        <f>IF(AND(希望開始時刻マスタ!Z215&gt;=シフト設定マスタ!$D$12,希望開始時刻マスタ!Z215&lt;シフト設定マスタ!$E$12,$AH215="キッチン"),"A",IF(AND(希望開始時刻マスタ!Z215&gt;=シフト設定マスタ!$D$13,希望開始時刻マスタ!Z215&lt;シフト設定マスタ!$E$13,$AH215="キッチン"),"B",IF(AND(希望開始時刻マスタ!Z215&gt;=シフト設定マスタ!$D$14,希望開始時刻マスタ!Z215&lt;シフト設定マスタ!$E$14,$AH215="ホール"),"C",IF(AND(希望開始時刻マスタ!Z215&gt;=シフト設定マスタ!$D$15,希望開始時刻マスタ!Z215&lt;シフト設定マスタ!$E$15,$AH215="ホール"),"D",IF(希望開始時刻マスタ!Z215="休み","休み","")))))</f>
        <v/>
      </c>
      <c r="AA215" s="142" t="str">
        <f>IF(AND(希望開始時刻マスタ!AA215&gt;=シフト設定マスタ!$D$12,希望開始時刻マスタ!AA215&lt;シフト設定マスタ!$E$12,$AH215="キッチン"),"A",IF(AND(希望開始時刻マスタ!AA215&gt;=シフト設定マスタ!$D$13,希望開始時刻マスタ!AA215&lt;シフト設定マスタ!$E$13,$AH215="キッチン"),"B",IF(AND(希望開始時刻マスタ!AA215&gt;=シフト設定マスタ!$D$14,希望開始時刻マスタ!AA215&lt;シフト設定マスタ!$E$14,$AH215="ホール"),"C",IF(AND(希望開始時刻マスタ!AA215&gt;=シフト設定マスタ!$D$15,希望開始時刻マスタ!AA215&lt;シフト設定マスタ!$E$15,$AH215="ホール"),"D",IF(希望開始時刻マスタ!AA215="休み","休み","")))))</f>
        <v/>
      </c>
      <c r="AB215" s="142" t="str">
        <f>IF(AND(希望開始時刻マスタ!AB215&gt;=シフト設定マスタ!$D$12,希望開始時刻マスタ!AB215&lt;シフト設定マスタ!$E$12,$AH215="キッチン"),"A",IF(AND(希望開始時刻マスタ!AB215&gt;=シフト設定マスタ!$D$13,希望開始時刻マスタ!AB215&lt;シフト設定マスタ!$E$13,$AH215="キッチン"),"B",IF(AND(希望開始時刻マスタ!AB215&gt;=シフト設定マスタ!$D$14,希望開始時刻マスタ!AB215&lt;シフト設定マスタ!$E$14,$AH215="ホール"),"C",IF(AND(希望開始時刻マスタ!AB215&gt;=シフト設定マスタ!$D$15,希望開始時刻マスタ!AB215&lt;シフト設定マスタ!$E$15,$AH215="ホール"),"D",IF(希望開始時刻マスタ!AB215="休み","休み","")))))</f>
        <v/>
      </c>
      <c r="AC215" s="142" t="str">
        <f>IF(AND(希望開始時刻マスタ!AC215&gt;=シフト設定マスタ!$D$12,希望開始時刻マスタ!AC215&lt;シフト設定マスタ!$E$12,$AH215="キッチン"),"A",IF(AND(希望開始時刻マスタ!AC215&gt;=シフト設定マスタ!$D$13,希望開始時刻マスタ!AC215&lt;シフト設定マスタ!$E$13,$AH215="キッチン"),"B",IF(AND(希望開始時刻マスタ!AC215&gt;=シフト設定マスタ!$D$14,希望開始時刻マスタ!AC215&lt;シフト設定マスタ!$E$14,$AH215="ホール"),"C",IF(AND(希望開始時刻マスタ!AC215&gt;=シフト設定マスタ!$D$15,希望開始時刻マスタ!AC215&lt;シフト設定マスタ!$E$15,$AH215="ホール"),"D",IF(希望開始時刻マスタ!AC215="休み","休み","")))))</f>
        <v/>
      </c>
      <c r="AD215" s="142" t="str">
        <f>IF(AND(希望開始時刻マスタ!AD215&gt;=シフト設定マスタ!$D$12,希望開始時刻マスタ!AD215&lt;シフト設定マスタ!$E$12,$AH215="キッチン"),"A",IF(AND(希望開始時刻マスタ!AD215&gt;=シフト設定マスタ!$D$13,希望開始時刻マスタ!AD215&lt;シフト設定マスタ!$E$13,$AH215="キッチン"),"B",IF(AND(希望開始時刻マスタ!AD215&gt;=シフト設定マスタ!$D$14,希望開始時刻マスタ!AD215&lt;シフト設定マスタ!$E$14,$AH215="ホール"),"C",IF(AND(希望開始時刻マスタ!AD215&gt;=シフト設定マスタ!$D$15,希望開始時刻マスタ!AD215&lt;シフト設定マスタ!$E$15,$AH215="ホール"),"D",IF(希望開始時刻マスタ!AD215="休み","休み","")))))</f>
        <v/>
      </c>
      <c r="AE215" s="142" t="str">
        <f>IF(AND(希望開始時刻マスタ!AE215&gt;=シフト設定マスタ!$D$12,希望開始時刻マスタ!AE215&lt;シフト設定マスタ!$E$12,$AH215="キッチン"),"A",IF(AND(希望開始時刻マスタ!AE215&gt;=シフト設定マスタ!$D$13,希望開始時刻マスタ!AE215&lt;シフト設定マスタ!$E$13,$AH215="キッチン"),"B",IF(AND(希望開始時刻マスタ!AE215&gt;=シフト設定マスタ!$D$14,希望開始時刻マスタ!AE215&lt;シフト設定マスタ!$E$14,$AH215="ホール"),"C",IF(AND(希望開始時刻マスタ!AE215&gt;=シフト設定マスタ!$D$15,希望開始時刻マスタ!AE215&lt;シフト設定マスタ!$E$15,$AH215="ホール"),"D",IF(希望開始時刻マスタ!AE215="休み","休み","")))))</f>
        <v/>
      </c>
      <c r="AF215" s="142" t="str">
        <f>IF(AND(希望開始時刻マスタ!AF215&gt;=シフト設定マスタ!$D$12,希望開始時刻マスタ!AF215&lt;シフト設定マスタ!$E$12,$AH215="キッチン"),"A",IF(AND(希望開始時刻マスタ!AF215&gt;=シフト設定マスタ!$D$13,希望開始時刻マスタ!AF215&lt;シフト設定マスタ!$E$13,$AH215="キッチン"),"B",IF(AND(希望開始時刻マスタ!AF215&gt;=シフト設定マスタ!$D$14,希望開始時刻マスタ!AF215&lt;シフト設定マスタ!$E$14,$AH215="ホール"),"C",IF(AND(希望開始時刻マスタ!AF215&gt;=シフト設定マスタ!$D$15,希望開始時刻マスタ!AF215&lt;シフト設定マスタ!$E$15,$AH215="ホール"),"D",IF(希望開始時刻マスタ!AF215="休み","休み","")))))</f>
        <v/>
      </c>
      <c r="AG215" s="142" t="str">
        <f>IF(AND(希望開始時刻マスタ!AG215&gt;=シフト設定マスタ!$D$12,希望開始時刻マスタ!AG215&lt;シフト設定マスタ!$E$12,$AH215="キッチン"),"A",IF(AND(希望開始時刻マスタ!AG215&gt;=シフト設定マスタ!$D$13,希望開始時刻マスタ!AG215&lt;シフト設定マスタ!$E$13,$AH215="キッチン"),"B",IF(AND(希望開始時刻マスタ!AG215&gt;=シフト設定マスタ!$D$14,希望開始時刻マスタ!AG215&lt;シフト設定マスタ!$E$14,$AH215="ホール"),"C",IF(AND(希望開始時刻マスタ!AG215&gt;=シフト設定マスタ!$D$15,希望開始時刻マスタ!AG215&lt;シフト設定マスタ!$E$15,$AH215="ホール"),"D",IF(希望開始時刻マスタ!AG215="休み","休み","")))))</f>
        <v/>
      </c>
      <c r="AH215" s="143">
        <f>スタッフマスタ!L23</f>
        <v>0</v>
      </c>
    </row>
    <row r="216" spans="2:34" x14ac:dyDescent="0.4">
      <c r="B216" s="17" t="s">
        <v>71</v>
      </c>
      <c r="C216" s="142" t="str">
        <f>IF(AND(希望開始時刻マスタ!C216&gt;=シフト設定マスタ!$D$12,希望開始時刻マスタ!C216&lt;シフト設定マスタ!$E$12,$AH216="キッチン"),"A",IF(AND(希望開始時刻マスタ!C216&gt;=シフト設定マスタ!$D$13,希望開始時刻マスタ!C216&lt;シフト設定マスタ!$E$13,$AH216="キッチン"),"B",IF(AND(希望開始時刻マスタ!C216&gt;=シフト設定マスタ!$D$14,希望開始時刻マスタ!C216&lt;シフト設定マスタ!$E$14,$AH216="ホール"),"C",IF(AND(希望開始時刻マスタ!C216&gt;=シフト設定マスタ!$D$15,希望開始時刻マスタ!C216&lt;シフト設定マスタ!$E$15,$AH216="ホール"),"D",IF(希望開始時刻マスタ!C216="休み","休み","")))))</f>
        <v/>
      </c>
      <c r="D216" s="142" t="str">
        <f>IF(AND(希望開始時刻マスタ!D216&gt;=シフト設定マスタ!$D$12,希望開始時刻マスタ!D216&lt;シフト設定マスタ!$E$12,$AH216="キッチン"),"A",IF(AND(希望開始時刻マスタ!D216&gt;=シフト設定マスタ!$D$13,希望開始時刻マスタ!D216&lt;シフト設定マスタ!$E$13,$AH216="キッチン"),"B",IF(AND(希望開始時刻マスタ!D216&gt;=シフト設定マスタ!$D$14,希望開始時刻マスタ!D216&lt;シフト設定マスタ!$E$14,$AH216="ホール"),"C",IF(AND(希望開始時刻マスタ!D216&gt;=シフト設定マスタ!$D$15,希望開始時刻マスタ!D216&lt;シフト設定マスタ!$E$15,$AH216="ホール"),"D",IF(希望開始時刻マスタ!D216="休み","休み","")))))</f>
        <v/>
      </c>
      <c r="E216" s="142" t="str">
        <f>IF(AND(希望開始時刻マスタ!E216&gt;=シフト設定マスタ!$D$12,希望開始時刻マスタ!E216&lt;シフト設定マスタ!$E$12,$AH216="キッチン"),"A",IF(AND(希望開始時刻マスタ!E216&gt;=シフト設定マスタ!$D$13,希望開始時刻マスタ!E216&lt;シフト設定マスタ!$E$13,$AH216="キッチン"),"B",IF(AND(希望開始時刻マスタ!E216&gt;=シフト設定マスタ!$D$14,希望開始時刻マスタ!E216&lt;シフト設定マスタ!$E$14,$AH216="ホール"),"C",IF(AND(希望開始時刻マスタ!E216&gt;=シフト設定マスタ!$D$15,希望開始時刻マスタ!E216&lt;シフト設定マスタ!$E$15,$AH216="ホール"),"D",IF(希望開始時刻マスタ!E216="休み","休み","")))))</f>
        <v/>
      </c>
      <c r="F216" s="142" t="str">
        <f>IF(AND(希望開始時刻マスタ!F216&gt;=シフト設定マスタ!$D$12,希望開始時刻マスタ!F216&lt;シフト設定マスタ!$E$12,$AH216="キッチン"),"A",IF(AND(希望開始時刻マスタ!F216&gt;=シフト設定マスタ!$D$13,希望開始時刻マスタ!F216&lt;シフト設定マスタ!$E$13,$AH216="キッチン"),"B",IF(AND(希望開始時刻マスタ!F216&gt;=シフト設定マスタ!$D$14,希望開始時刻マスタ!F216&lt;シフト設定マスタ!$E$14,$AH216="ホール"),"C",IF(AND(希望開始時刻マスタ!F216&gt;=シフト設定マスタ!$D$15,希望開始時刻マスタ!F216&lt;シフト設定マスタ!$E$15,$AH216="ホール"),"D",IF(希望開始時刻マスタ!F216="休み","休み","")))))</f>
        <v/>
      </c>
      <c r="G216" s="142" t="str">
        <f>IF(AND(希望開始時刻マスタ!G216&gt;=シフト設定マスタ!$D$12,希望開始時刻マスタ!G216&lt;シフト設定マスタ!$E$12,$AH216="キッチン"),"A",IF(AND(希望開始時刻マスタ!G216&gt;=シフト設定マスタ!$D$13,希望開始時刻マスタ!G216&lt;シフト設定マスタ!$E$13,$AH216="キッチン"),"B",IF(AND(希望開始時刻マスタ!G216&gt;=シフト設定マスタ!$D$14,希望開始時刻マスタ!G216&lt;シフト設定マスタ!$E$14,$AH216="ホール"),"C",IF(AND(希望開始時刻マスタ!G216&gt;=シフト設定マスタ!$D$15,希望開始時刻マスタ!G216&lt;シフト設定マスタ!$E$15,$AH216="ホール"),"D",IF(希望開始時刻マスタ!G216="休み","休み","")))))</f>
        <v/>
      </c>
      <c r="H216" s="142" t="str">
        <f>IF(AND(希望開始時刻マスタ!H216&gt;=シフト設定マスタ!$D$12,希望開始時刻マスタ!H216&lt;シフト設定マスタ!$E$12,$AH216="キッチン"),"A",IF(AND(希望開始時刻マスタ!H216&gt;=シフト設定マスタ!$D$13,希望開始時刻マスタ!H216&lt;シフト設定マスタ!$E$13,$AH216="キッチン"),"B",IF(AND(希望開始時刻マスタ!H216&gt;=シフト設定マスタ!$D$14,希望開始時刻マスタ!H216&lt;シフト設定マスタ!$E$14,$AH216="ホール"),"C",IF(AND(希望開始時刻マスタ!H216&gt;=シフト設定マスタ!$D$15,希望開始時刻マスタ!H216&lt;シフト設定マスタ!$E$15,$AH216="ホール"),"D",IF(希望開始時刻マスタ!H216="休み","休み","")))))</f>
        <v/>
      </c>
      <c r="I216" s="142" t="str">
        <f>IF(AND(希望開始時刻マスタ!I216&gt;=シフト設定マスタ!$D$12,希望開始時刻マスタ!I216&lt;シフト設定マスタ!$E$12,$AH216="キッチン"),"A",IF(AND(希望開始時刻マスタ!I216&gt;=シフト設定マスタ!$D$13,希望開始時刻マスタ!I216&lt;シフト設定マスタ!$E$13,$AH216="キッチン"),"B",IF(AND(希望開始時刻マスタ!I216&gt;=シフト設定マスタ!$D$14,希望開始時刻マスタ!I216&lt;シフト設定マスタ!$E$14,$AH216="ホール"),"C",IF(AND(希望開始時刻マスタ!I216&gt;=シフト設定マスタ!$D$15,希望開始時刻マスタ!I216&lt;シフト設定マスタ!$E$15,$AH216="ホール"),"D",IF(希望開始時刻マスタ!I216="休み","休み","")))))</f>
        <v/>
      </c>
      <c r="J216" s="142" t="str">
        <f>IF(AND(希望開始時刻マスタ!J216&gt;=シフト設定マスタ!$D$12,希望開始時刻マスタ!J216&lt;シフト設定マスタ!$E$12,$AH216="キッチン"),"A",IF(AND(希望開始時刻マスタ!J216&gt;=シフト設定マスタ!$D$13,希望開始時刻マスタ!J216&lt;シフト設定マスタ!$E$13,$AH216="キッチン"),"B",IF(AND(希望開始時刻マスタ!J216&gt;=シフト設定マスタ!$D$14,希望開始時刻マスタ!J216&lt;シフト設定マスタ!$E$14,$AH216="ホール"),"C",IF(AND(希望開始時刻マスタ!J216&gt;=シフト設定マスタ!$D$15,希望開始時刻マスタ!J216&lt;シフト設定マスタ!$E$15,$AH216="ホール"),"D",IF(希望開始時刻マスタ!J216="休み","休み","")))))</f>
        <v/>
      </c>
      <c r="K216" s="142" t="str">
        <f>IF(AND(希望開始時刻マスタ!K216&gt;=シフト設定マスタ!$D$12,希望開始時刻マスタ!K216&lt;シフト設定マスタ!$E$12,$AH216="キッチン"),"A",IF(AND(希望開始時刻マスタ!K216&gt;=シフト設定マスタ!$D$13,希望開始時刻マスタ!K216&lt;シフト設定マスタ!$E$13,$AH216="キッチン"),"B",IF(AND(希望開始時刻マスタ!K216&gt;=シフト設定マスタ!$D$14,希望開始時刻マスタ!K216&lt;シフト設定マスタ!$E$14,$AH216="ホール"),"C",IF(AND(希望開始時刻マスタ!K216&gt;=シフト設定マスタ!$D$15,希望開始時刻マスタ!K216&lt;シフト設定マスタ!$E$15,$AH216="ホール"),"D",IF(希望開始時刻マスタ!K216="休み","休み","")))))</f>
        <v/>
      </c>
      <c r="L216" s="142" t="str">
        <f>IF(AND(希望開始時刻マスタ!L216&gt;=シフト設定マスタ!$D$12,希望開始時刻マスタ!L216&lt;シフト設定マスタ!$E$12,$AH216="キッチン"),"A",IF(AND(希望開始時刻マスタ!L216&gt;=シフト設定マスタ!$D$13,希望開始時刻マスタ!L216&lt;シフト設定マスタ!$E$13,$AH216="キッチン"),"B",IF(AND(希望開始時刻マスタ!L216&gt;=シフト設定マスタ!$D$14,希望開始時刻マスタ!L216&lt;シフト設定マスタ!$E$14,$AH216="ホール"),"C",IF(AND(希望開始時刻マスタ!L216&gt;=シフト設定マスタ!$D$15,希望開始時刻マスタ!L216&lt;シフト設定マスタ!$E$15,$AH216="ホール"),"D",IF(希望開始時刻マスタ!L216="休み","休み","")))))</f>
        <v/>
      </c>
      <c r="M216" s="142" t="str">
        <f>IF(AND(希望開始時刻マスタ!M216&gt;=シフト設定マスタ!$D$12,希望開始時刻マスタ!M216&lt;シフト設定マスタ!$E$12,$AH216="キッチン"),"A",IF(AND(希望開始時刻マスタ!M216&gt;=シフト設定マスタ!$D$13,希望開始時刻マスタ!M216&lt;シフト設定マスタ!$E$13,$AH216="キッチン"),"B",IF(AND(希望開始時刻マスタ!M216&gt;=シフト設定マスタ!$D$14,希望開始時刻マスタ!M216&lt;シフト設定マスタ!$E$14,$AH216="ホール"),"C",IF(AND(希望開始時刻マスタ!M216&gt;=シフト設定マスタ!$D$15,希望開始時刻マスタ!M216&lt;シフト設定マスタ!$E$15,$AH216="ホール"),"D",IF(希望開始時刻マスタ!M216="休み","休み","")))))</f>
        <v/>
      </c>
      <c r="N216" s="142" t="str">
        <f>IF(AND(希望開始時刻マスタ!N216&gt;=シフト設定マスタ!$D$12,希望開始時刻マスタ!N216&lt;シフト設定マスタ!$E$12,$AH216="キッチン"),"A",IF(AND(希望開始時刻マスタ!N216&gt;=シフト設定マスタ!$D$13,希望開始時刻マスタ!N216&lt;シフト設定マスタ!$E$13,$AH216="キッチン"),"B",IF(AND(希望開始時刻マスタ!N216&gt;=シフト設定マスタ!$D$14,希望開始時刻マスタ!N216&lt;シフト設定マスタ!$E$14,$AH216="ホール"),"C",IF(AND(希望開始時刻マスタ!N216&gt;=シフト設定マスタ!$D$15,希望開始時刻マスタ!N216&lt;シフト設定マスタ!$E$15,$AH216="ホール"),"D",IF(希望開始時刻マスタ!N216="休み","休み","")))))</f>
        <v/>
      </c>
      <c r="O216" s="142" t="str">
        <f>IF(AND(希望開始時刻マスタ!O216&gt;=シフト設定マスタ!$D$12,希望開始時刻マスタ!O216&lt;シフト設定マスタ!$E$12,$AH216="キッチン"),"A",IF(AND(希望開始時刻マスタ!O216&gt;=シフト設定マスタ!$D$13,希望開始時刻マスタ!O216&lt;シフト設定マスタ!$E$13,$AH216="キッチン"),"B",IF(AND(希望開始時刻マスタ!O216&gt;=シフト設定マスタ!$D$14,希望開始時刻マスタ!O216&lt;シフト設定マスタ!$E$14,$AH216="ホール"),"C",IF(AND(希望開始時刻マスタ!O216&gt;=シフト設定マスタ!$D$15,希望開始時刻マスタ!O216&lt;シフト設定マスタ!$E$15,$AH216="ホール"),"D",IF(希望開始時刻マスタ!O216="休み","休み","")))))</f>
        <v/>
      </c>
      <c r="P216" s="142" t="str">
        <f>IF(AND(希望開始時刻マスタ!P216&gt;=シフト設定マスタ!$D$12,希望開始時刻マスタ!P216&lt;シフト設定マスタ!$E$12,$AH216="キッチン"),"A",IF(AND(希望開始時刻マスタ!P216&gt;=シフト設定マスタ!$D$13,希望開始時刻マスタ!P216&lt;シフト設定マスタ!$E$13,$AH216="キッチン"),"B",IF(AND(希望開始時刻マスタ!P216&gt;=シフト設定マスタ!$D$14,希望開始時刻マスタ!P216&lt;シフト設定マスタ!$E$14,$AH216="ホール"),"C",IF(AND(希望開始時刻マスタ!P216&gt;=シフト設定マスタ!$D$15,希望開始時刻マスタ!P216&lt;シフト設定マスタ!$E$15,$AH216="ホール"),"D",IF(希望開始時刻マスタ!P216="休み","休み","")))))</f>
        <v/>
      </c>
      <c r="Q216" s="142" t="str">
        <f>IF(AND(希望開始時刻マスタ!Q216&gt;=シフト設定マスタ!$D$12,希望開始時刻マスタ!Q216&lt;シフト設定マスタ!$E$12,$AH216="キッチン"),"A",IF(AND(希望開始時刻マスタ!Q216&gt;=シフト設定マスタ!$D$13,希望開始時刻マスタ!Q216&lt;シフト設定マスタ!$E$13,$AH216="キッチン"),"B",IF(AND(希望開始時刻マスタ!Q216&gt;=シフト設定マスタ!$D$14,希望開始時刻マスタ!Q216&lt;シフト設定マスタ!$E$14,$AH216="ホール"),"C",IF(AND(希望開始時刻マスタ!Q216&gt;=シフト設定マスタ!$D$15,希望開始時刻マスタ!Q216&lt;シフト設定マスタ!$E$15,$AH216="ホール"),"D",IF(希望開始時刻マスタ!Q216="休み","休み","")))))</f>
        <v/>
      </c>
      <c r="R216" s="142" t="str">
        <f>IF(AND(希望開始時刻マスタ!R216&gt;=シフト設定マスタ!$D$12,希望開始時刻マスタ!R216&lt;シフト設定マスタ!$E$12,$AH216="キッチン"),"A",IF(AND(希望開始時刻マスタ!R216&gt;=シフト設定マスタ!$D$13,希望開始時刻マスタ!R216&lt;シフト設定マスタ!$E$13,$AH216="キッチン"),"B",IF(AND(希望開始時刻マスタ!R216&gt;=シフト設定マスタ!$D$14,希望開始時刻マスタ!R216&lt;シフト設定マスタ!$E$14,$AH216="ホール"),"C",IF(AND(希望開始時刻マスタ!R216&gt;=シフト設定マスタ!$D$15,希望開始時刻マスタ!R216&lt;シフト設定マスタ!$E$15,$AH216="ホール"),"D",IF(希望開始時刻マスタ!R216="休み","休み","")))))</f>
        <v/>
      </c>
      <c r="S216" s="142" t="str">
        <f>IF(AND(希望開始時刻マスタ!S216&gt;=シフト設定マスタ!$D$12,希望開始時刻マスタ!S216&lt;シフト設定マスタ!$E$12,$AH216="キッチン"),"A",IF(AND(希望開始時刻マスタ!S216&gt;=シフト設定マスタ!$D$13,希望開始時刻マスタ!S216&lt;シフト設定マスタ!$E$13,$AH216="キッチン"),"B",IF(AND(希望開始時刻マスタ!S216&gt;=シフト設定マスタ!$D$14,希望開始時刻マスタ!S216&lt;シフト設定マスタ!$E$14,$AH216="ホール"),"C",IF(AND(希望開始時刻マスタ!S216&gt;=シフト設定マスタ!$D$15,希望開始時刻マスタ!S216&lt;シフト設定マスタ!$E$15,$AH216="ホール"),"D",IF(希望開始時刻マスタ!S216="休み","休み","")))))</f>
        <v/>
      </c>
      <c r="T216" s="142" t="str">
        <f>IF(AND(希望開始時刻マスタ!T216&gt;=シフト設定マスタ!$D$12,希望開始時刻マスタ!T216&lt;シフト設定マスタ!$E$12,$AH216="キッチン"),"A",IF(AND(希望開始時刻マスタ!T216&gt;=シフト設定マスタ!$D$13,希望開始時刻マスタ!T216&lt;シフト設定マスタ!$E$13,$AH216="キッチン"),"B",IF(AND(希望開始時刻マスタ!T216&gt;=シフト設定マスタ!$D$14,希望開始時刻マスタ!T216&lt;シフト設定マスタ!$E$14,$AH216="ホール"),"C",IF(AND(希望開始時刻マスタ!T216&gt;=シフト設定マスタ!$D$15,希望開始時刻マスタ!T216&lt;シフト設定マスタ!$E$15,$AH216="ホール"),"D",IF(希望開始時刻マスタ!T216="休み","休み","")))))</f>
        <v/>
      </c>
      <c r="U216" s="142" t="str">
        <f>IF(AND(希望開始時刻マスタ!U216&gt;=シフト設定マスタ!$D$12,希望開始時刻マスタ!U216&lt;シフト設定マスタ!$E$12,$AH216="キッチン"),"A",IF(AND(希望開始時刻マスタ!U216&gt;=シフト設定マスタ!$D$13,希望開始時刻マスタ!U216&lt;シフト設定マスタ!$E$13,$AH216="キッチン"),"B",IF(AND(希望開始時刻マスタ!U216&gt;=シフト設定マスタ!$D$14,希望開始時刻マスタ!U216&lt;シフト設定マスタ!$E$14,$AH216="ホール"),"C",IF(AND(希望開始時刻マスタ!U216&gt;=シフト設定マスタ!$D$15,希望開始時刻マスタ!U216&lt;シフト設定マスタ!$E$15,$AH216="ホール"),"D",IF(希望開始時刻マスタ!U216="休み","休み","")))))</f>
        <v/>
      </c>
      <c r="V216" s="142" t="str">
        <f>IF(AND(希望開始時刻マスタ!V216&gt;=シフト設定マスタ!$D$12,希望開始時刻マスタ!V216&lt;シフト設定マスタ!$E$12,$AH216="キッチン"),"A",IF(AND(希望開始時刻マスタ!V216&gt;=シフト設定マスタ!$D$13,希望開始時刻マスタ!V216&lt;シフト設定マスタ!$E$13,$AH216="キッチン"),"B",IF(AND(希望開始時刻マスタ!V216&gt;=シフト設定マスタ!$D$14,希望開始時刻マスタ!V216&lt;シフト設定マスタ!$E$14,$AH216="ホール"),"C",IF(AND(希望開始時刻マスタ!V216&gt;=シフト設定マスタ!$D$15,希望開始時刻マスタ!V216&lt;シフト設定マスタ!$E$15,$AH216="ホール"),"D",IF(希望開始時刻マスタ!V216="休み","休み","")))))</f>
        <v/>
      </c>
      <c r="W216" s="142" t="str">
        <f>IF(AND(希望開始時刻マスタ!W216&gt;=シフト設定マスタ!$D$12,希望開始時刻マスタ!W216&lt;シフト設定マスタ!$E$12,$AH216="キッチン"),"A",IF(AND(希望開始時刻マスタ!W216&gt;=シフト設定マスタ!$D$13,希望開始時刻マスタ!W216&lt;シフト設定マスタ!$E$13,$AH216="キッチン"),"B",IF(AND(希望開始時刻マスタ!W216&gt;=シフト設定マスタ!$D$14,希望開始時刻マスタ!W216&lt;シフト設定マスタ!$E$14,$AH216="ホール"),"C",IF(AND(希望開始時刻マスタ!W216&gt;=シフト設定マスタ!$D$15,希望開始時刻マスタ!W216&lt;シフト設定マスタ!$E$15,$AH216="ホール"),"D",IF(希望開始時刻マスタ!W216="休み","休み","")))))</f>
        <v/>
      </c>
      <c r="X216" s="142" t="str">
        <f>IF(AND(希望開始時刻マスタ!X216&gt;=シフト設定マスタ!$D$12,希望開始時刻マスタ!X216&lt;シフト設定マスタ!$E$12,$AH216="キッチン"),"A",IF(AND(希望開始時刻マスタ!X216&gt;=シフト設定マスタ!$D$13,希望開始時刻マスタ!X216&lt;シフト設定マスタ!$E$13,$AH216="キッチン"),"B",IF(AND(希望開始時刻マスタ!X216&gt;=シフト設定マスタ!$D$14,希望開始時刻マスタ!X216&lt;シフト設定マスタ!$E$14,$AH216="ホール"),"C",IF(AND(希望開始時刻マスタ!X216&gt;=シフト設定マスタ!$D$15,希望開始時刻マスタ!X216&lt;シフト設定マスタ!$E$15,$AH216="ホール"),"D",IF(希望開始時刻マスタ!X216="休み","休み","")))))</f>
        <v/>
      </c>
      <c r="Y216" s="142" t="str">
        <f>IF(AND(希望開始時刻マスタ!Y216&gt;=シフト設定マスタ!$D$12,希望開始時刻マスタ!Y216&lt;シフト設定マスタ!$E$12,$AH216="キッチン"),"A",IF(AND(希望開始時刻マスタ!Y216&gt;=シフト設定マスタ!$D$13,希望開始時刻マスタ!Y216&lt;シフト設定マスタ!$E$13,$AH216="キッチン"),"B",IF(AND(希望開始時刻マスタ!Y216&gt;=シフト設定マスタ!$D$14,希望開始時刻マスタ!Y216&lt;シフト設定マスタ!$E$14,$AH216="ホール"),"C",IF(AND(希望開始時刻マスタ!Y216&gt;=シフト設定マスタ!$D$15,希望開始時刻マスタ!Y216&lt;シフト設定マスタ!$E$15,$AH216="ホール"),"D",IF(希望開始時刻マスタ!Y216="休み","休み","")))))</f>
        <v/>
      </c>
      <c r="Z216" s="142" t="str">
        <f>IF(AND(希望開始時刻マスタ!Z216&gt;=シフト設定マスタ!$D$12,希望開始時刻マスタ!Z216&lt;シフト設定マスタ!$E$12,$AH216="キッチン"),"A",IF(AND(希望開始時刻マスタ!Z216&gt;=シフト設定マスタ!$D$13,希望開始時刻マスタ!Z216&lt;シフト設定マスタ!$E$13,$AH216="キッチン"),"B",IF(AND(希望開始時刻マスタ!Z216&gt;=シフト設定マスタ!$D$14,希望開始時刻マスタ!Z216&lt;シフト設定マスタ!$E$14,$AH216="ホール"),"C",IF(AND(希望開始時刻マスタ!Z216&gt;=シフト設定マスタ!$D$15,希望開始時刻マスタ!Z216&lt;シフト設定マスタ!$E$15,$AH216="ホール"),"D",IF(希望開始時刻マスタ!Z216="休み","休み","")))))</f>
        <v/>
      </c>
      <c r="AA216" s="142" t="str">
        <f>IF(AND(希望開始時刻マスタ!AA216&gt;=シフト設定マスタ!$D$12,希望開始時刻マスタ!AA216&lt;シフト設定マスタ!$E$12,$AH216="キッチン"),"A",IF(AND(希望開始時刻マスタ!AA216&gt;=シフト設定マスタ!$D$13,希望開始時刻マスタ!AA216&lt;シフト設定マスタ!$E$13,$AH216="キッチン"),"B",IF(AND(希望開始時刻マスタ!AA216&gt;=シフト設定マスタ!$D$14,希望開始時刻マスタ!AA216&lt;シフト設定マスタ!$E$14,$AH216="ホール"),"C",IF(AND(希望開始時刻マスタ!AA216&gt;=シフト設定マスタ!$D$15,希望開始時刻マスタ!AA216&lt;シフト設定マスタ!$E$15,$AH216="ホール"),"D",IF(希望開始時刻マスタ!AA216="休み","休み","")))))</f>
        <v/>
      </c>
      <c r="AB216" s="142" t="str">
        <f>IF(AND(希望開始時刻マスタ!AB216&gt;=シフト設定マスタ!$D$12,希望開始時刻マスタ!AB216&lt;シフト設定マスタ!$E$12,$AH216="キッチン"),"A",IF(AND(希望開始時刻マスタ!AB216&gt;=シフト設定マスタ!$D$13,希望開始時刻マスタ!AB216&lt;シフト設定マスタ!$E$13,$AH216="キッチン"),"B",IF(AND(希望開始時刻マスタ!AB216&gt;=シフト設定マスタ!$D$14,希望開始時刻マスタ!AB216&lt;シフト設定マスタ!$E$14,$AH216="ホール"),"C",IF(AND(希望開始時刻マスタ!AB216&gt;=シフト設定マスタ!$D$15,希望開始時刻マスタ!AB216&lt;シフト設定マスタ!$E$15,$AH216="ホール"),"D",IF(希望開始時刻マスタ!AB216="休み","休み","")))))</f>
        <v/>
      </c>
      <c r="AC216" s="142" t="str">
        <f>IF(AND(希望開始時刻マスタ!AC216&gt;=シフト設定マスタ!$D$12,希望開始時刻マスタ!AC216&lt;シフト設定マスタ!$E$12,$AH216="キッチン"),"A",IF(AND(希望開始時刻マスタ!AC216&gt;=シフト設定マスタ!$D$13,希望開始時刻マスタ!AC216&lt;シフト設定マスタ!$E$13,$AH216="キッチン"),"B",IF(AND(希望開始時刻マスタ!AC216&gt;=シフト設定マスタ!$D$14,希望開始時刻マスタ!AC216&lt;シフト設定マスタ!$E$14,$AH216="ホール"),"C",IF(AND(希望開始時刻マスタ!AC216&gt;=シフト設定マスタ!$D$15,希望開始時刻マスタ!AC216&lt;シフト設定マスタ!$E$15,$AH216="ホール"),"D",IF(希望開始時刻マスタ!AC216="休み","休み","")))))</f>
        <v/>
      </c>
      <c r="AD216" s="142" t="str">
        <f>IF(AND(希望開始時刻マスタ!AD216&gt;=シフト設定マスタ!$D$12,希望開始時刻マスタ!AD216&lt;シフト設定マスタ!$E$12,$AH216="キッチン"),"A",IF(AND(希望開始時刻マスタ!AD216&gt;=シフト設定マスタ!$D$13,希望開始時刻マスタ!AD216&lt;シフト設定マスタ!$E$13,$AH216="キッチン"),"B",IF(AND(希望開始時刻マスタ!AD216&gt;=シフト設定マスタ!$D$14,希望開始時刻マスタ!AD216&lt;シフト設定マスタ!$E$14,$AH216="ホール"),"C",IF(AND(希望開始時刻マスタ!AD216&gt;=シフト設定マスタ!$D$15,希望開始時刻マスタ!AD216&lt;シフト設定マスタ!$E$15,$AH216="ホール"),"D",IF(希望開始時刻マスタ!AD216="休み","休み","")))))</f>
        <v/>
      </c>
      <c r="AE216" s="142" t="str">
        <f>IF(AND(希望開始時刻マスタ!AE216&gt;=シフト設定マスタ!$D$12,希望開始時刻マスタ!AE216&lt;シフト設定マスタ!$E$12,$AH216="キッチン"),"A",IF(AND(希望開始時刻マスタ!AE216&gt;=シフト設定マスタ!$D$13,希望開始時刻マスタ!AE216&lt;シフト設定マスタ!$E$13,$AH216="キッチン"),"B",IF(AND(希望開始時刻マスタ!AE216&gt;=シフト設定マスタ!$D$14,希望開始時刻マスタ!AE216&lt;シフト設定マスタ!$E$14,$AH216="ホール"),"C",IF(AND(希望開始時刻マスタ!AE216&gt;=シフト設定マスタ!$D$15,希望開始時刻マスタ!AE216&lt;シフト設定マスタ!$E$15,$AH216="ホール"),"D",IF(希望開始時刻マスタ!AE216="休み","休み","")))))</f>
        <v/>
      </c>
      <c r="AF216" s="142" t="str">
        <f>IF(AND(希望開始時刻マスタ!AF216&gt;=シフト設定マスタ!$D$12,希望開始時刻マスタ!AF216&lt;シフト設定マスタ!$E$12,$AH216="キッチン"),"A",IF(AND(希望開始時刻マスタ!AF216&gt;=シフト設定マスタ!$D$13,希望開始時刻マスタ!AF216&lt;シフト設定マスタ!$E$13,$AH216="キッチン"),"B",IF(AND(希望開始時刻マスタ!AF216&gt;=シフト設定マスタ!$D$14,希望開始時刻マスタ!AF216&lt;シフト設定マスタ!$E$14,$AH216="ホール"),"C",IF(AND(希望開始時刻マスタ!AF216&gt;=シフト設定マスタ!$D$15,希望開始時刻マスタ!AF216&lt;シフト設定マスタ!$E$15,$AH216="ホール"),"D",IF(希望開始時刻マスタ!AF216="休み","休み","")))))</f>
        <v/>
      </c>
      <c r="AG216" s="142" t="str">
        <f>IF(AND(希望開始時刻マスタ!AG216&gt;=シフト設定マスタ!$D$12,希望開始時刻マスタ!AG216&lt;シフト設定マスタ!$E$12,$AH216="キッチン"),"A",IF(AND(希望開始時刻マスタ!AG216&gt;=シフト設定マスタ!$D$13,希望開始時刻マスタ!AG216&lt;シフト設定マスタ!$E$13,$AH216="キッチン"),"B",IF(AND(希望開始時刻マスタ!AG216&gt;=シフト設定マスタ!$D$14,希望開始時刻マスタ!AG216&lt;シフト設定マスタ!$E$14,$AH216="ホール"),"C",IF(AND(希望開始時刻マスタ!AG216&gt;=シフト設定マスタ!$D$15,希望開始時刻マスタ!AG216&lt;シフト設定マスタ!$E$15,$AH216="ホール"),"D",IF(希望開始時刻マスタ!AG216="休み","休み","")))))</f>
        <v/>
      </c>
      <c r="AH216" s="143">
        <f>スタッフマスタ!L24</f>
        <v>0</v>
      </c>
    </row>
    <row r="217" spans="2:34" x14ac:dyDescent="0.4">
      <c r="B217" s="17" t="s">
        <v>72</v>
      </c>
      <c r="C217" s="142" t="str">
        <f>IF(AND(希望開始時刻マスタ!C217&gt;=シフト設定マスタ!$D$12,希望開始時刻マスタ!C217&lt;シフト設定マスタ!$E$12,$AH217="キッチン"),"A",IF(AND(希望開始時刻マスタ!C217&gt;=シフト設定マスタ!$D$13,希望開始時刻マスタ!C217&lt;シフト設定マスタ!$E$13,$AH217="キッチン"),"B",IF(AND(希望開始時刻マスタ!C217&gt;=シフト設定マスタ!$D$14,希望開始時刻マスタ!C217&lt;シフト設定マスタ!$E$14,$AH217="ホール"),"C",IF(AND(希望開始時刻マスタ!C217&gt;=シフト設定マスタ!$D$15,希望開始時刻マスタ!C217&lt;シフト設定マスタ!$E$15,$AH217="ホール"),"D",IF(希望開始時刻マスタ!C217="休み","休み","")))))</f>
        <v/>
      </c>
      <c r="D217" s="142" t="str">
        <f>IF(AND(希望開始時刻マスタ!D217&gt;=シフト設定マスタ!$D$12,希望開始時刻マスタ!D217&lt;シフト設定マスタ!$E$12,$AH217="キッチン"),"A",IF(AND(希望開始時刻マスタ!D217&gt;=シフト設定マスタ!$D$13,希望開始時刻マスタ!D217&lt;シフト設定マスタ!$E$13,$AH217="キッチン"),"B",IF(AND(希望開始時刻マスタ!D217&gt;=シフト設定マスタ!$D$14,希望開始時刻マスタ!D217&lt;シフト設定マスタ!$E$14,$AH217="ホール"),"C",IF(AND(希望開始時刻マスタ!D217&gt;=シフト設定マスタ!$D$15,希望開始時刻マスタ!D217&lt;シフト設定マスタ!$E$15,$AH217="ホール"),"D",IF(希望開始時刻マスタ!D217="休み","休み","")))))</f>
        <v/>
      </c>
      <c r="E217" s="142" t="str">
        <f>IF(AND(希望開始時刻マスタ!E217&gt;=シフト設定マスタ!$D$12,希望開始時刻マスタ!E217&lt;シフト設定マスタ!$E$12,$AH217="キッチン"),"A",IF(AND(希望開始時刻マスタ!E217&gt;=シフト設定マスタ!$D$13,希望開始時刻マスタ!E217&lt;シフト設定マスタ!$E$13,$AH217="キッチン"),"B",IF(AND(希望開始時刻マスタ!E217&gt;=シフト設定マスタ!$D$14,希望開始時刻マスタ!E217&lt;シフト設定マスタ!$E$14,$AH217="ホール"),"C",IF(AND(希望開始時刻マスタ!E217&gt;=シフト設定マスタ!$D$15,希望開始時刻マスタ!E217&lt;シフト設定マスタ!$E$15,$AH217="ホール"),"D",IF(希望開始時刻マスタ!E217="休み","休み","")))))</f>
        <v/>
      </c>
      <c r="F217" s="142" t="str">
        <f>IF(AND(希望開始時刻マスタ!F217&gt;=シフト設定マスタ!$D$12,希望開始時刻マスタ!F217&lt;シフト設定マスタ!$E$12,$AH217="キッチン"),"A",IF(AND(希望開始時刻マスタ!F217&gt;=シフト設定マスタ!$D$13,希望開始時刻マスタ!F217&lt;シフト設定マスタ!$E$13,$AH217="キッチン"),"B",IF(AND(希望開始時刻マスタ!F217&gt;=シフト設定マスタ!$D$14,希望開始時刻マスタ!F217&lt;シフト設定マスタ!$E$14,$AH217="ホール"),"C",IF(AND(希望開始時刻マスタ!F217&gt;=シフト設定マスタ!$D$15,希望開始時刻マスタ!F217&lt;シフト設定マスタ!$E$15,$AH217="ホール"),"D",IF(希望開始時刻マスタ!F217="休み","休み","")))))</f>
        <v/>
      </c>
      <c r="G217" s="142" t="str">
        <f>IF(AND(希望開始時刻マスタ!G217&gt;=シフト設定マスタ!$D$12,希望開始時刻マスタ!G217&lt;シフト設定マスタ!$E$12,$AH217="キッチン"),"A",IF(AND(希望開始時刻マスタ!G217&gt;=シフト設定マスタ!$D$13,希望開始時刻マスタ!G217&lt;シフト設定マスタ!$E$13,$AH217="キッチン"),"B",IF(AND(希望開始時刻マスタ!G217&gt;=シフト設定マスタ!$D$14,希望開始時刻マスタ!G217&lt;シフト設定マスタ!$E$14,$AH217="ホール"),"C",IF(AND(希望開始時刻マスタ!G217&gt;=シフト設定マスタ!$D$15,希望開始時刻マスタ!G217&lt;シフト設定マスタ!$E$15,$AH217="ホール"),"D",IF(希望開始時刻マスタ!G217="休み","休み","")))))</f>
        <v/>
      </c>
      <c r="H217" s="142" t="str">
        <f>IF(AND(希望開始時刻マスタ!H217&gt;=シフト設定マスタ!$D$12,希望開始時刻マスタ!H217&lt;シフト設定マスタ!$E$12,$AH217="キッチン"),"A",IF(AND(希望開始時刻マスタ!H217&gt;=シフト設定マスタ!$D$13,希望開始時刻マスタ!H217&lt;シフト設定マスタ!$E$13,$AH217="キッチン"),"B",IF(AND(希望開始時刻マスタ!H217&gt;=シフト設定マスタ!$D$14,希望開始時刻マスタ!H217&lt;シフト設定マスタ!$E$14,$AH217="ホール"),"C",IF(AND(希望開始時刻マスタ!H217&gt;=シフト設定マスタ!$D$15,希望開始時刻マスタ!H217&lt;シフト設定マスタ!$E$15,$AH217="ホール"),"D",IF(希望開始時刻マスタ!H217="休み","休み","")))))</f>
        <v/>
      </c>
      <c r="I217" s="142" t="str">
        <f>IF(AND(希望開始時刻マスタ!I217&gt;=シフト設定マスタ!$D$12,希望開始時刻マスタ!I217&lt;シフト設定マスタ!$E$12,$AH217="キッチン"),"A",IF(AND(希望開始時刻マスタ!I217&gt;=シフト設定マスタ!$D$13,希望開始時刻マスタ!I217&lt;シフト設定マスタ!$E$13,$AH217="キッチン"),"B",IF(AND(希望開始時刻マスタ!I217&gt;=シフト設定マスタ!$D$14,希望開始時刻マスタ!I217&lt;シフト設定マスタ!$E$14,$AH217="ホール"),"C",IF(AND(希望開始時刻マスタ!I217&gt;=シフト設定マスタ!$D$15,希望開始時刻マスタ!I217&lt;シフト設定マスタ!$E$15,$AH217="ホール"),"D",IF(希望開始時刻マスタ!I217="休み","休み","")))))</f>
        <v/>
      </c>
      <c r="J217" s="142" t="str">
        <f>IF(AND(希望開始時刻マスタ!J217&gt;=シフト設定マスタ!$D$12,希望開始時刻マスタ!J217&lt;シフト設定マスタ!$E$12,$AH217="キッチン"),"A",IF(AND(希望開始時刻マスタ!J217&gt;=シフト設定マスタ!$D$13,希望開始時刻マスタ!J217&lt;シフト設定マスタ!$E$13,$AH217="キッチン"),"B",IF(AND(希望開始時刻マスタ!J217&gt;=シフト設定マスタ!$D$14,希望開始時刻マスタ!J217&lt;シフト設定マスタ!$E$14,$AH217="ホール"),"C",IF(AND(希望開始時刻マスタ!J217&gt;=シフト設定マスタ!$D$15,希望開始時刻マスタ!J217&lt;シフト設定マスタ!$E$15,$AH217="ホール"),"D",IF(希望開始時刻マスタ!J217="休み","休み","")))))</f>
        <v/>
      </c>
      <c r="K217" s="142" t="str">
        <f>IF(AND(希望開始時刻マスタ!K217&gt;=シフト設定マスタ!$D$12,希望開始時刻マスタ!K217&lt;シフト設定マスタ!$E$12,$AH217="キッチン"),"A",IF(AND(希望開始時刻マスタ!K217&gt;=シフト設定マスタ!$D$13,希望開始時刻マスタ!K217&lt;シフト設定マスタ!$E$13,$AH217="キッチン"),"B",IF(AND(希望開始時刻マスタ!K217&gt;=シフト設定マスタ!$D$14,希望開始時刻マスタ!K217&lt;シフト設定マスタ!$E$14,$AH217="ホール"),"C",IF(AND(希望開始時刻マスタ!K217&gt;=シフト設定マスタ!$D$15,希望開始時刻マスタ!K217&lt;シフト設定マスタ!$E$15,$AH217="ホール"),"D",IF(希望開始時刻マスタ!K217="休み","休み","")))))</f>
        <v/>
      </c>
      <c r="L217" s="142" t="str">
        <f>IF(AND(希望開始時刻マスタ!L217&gt;=シフト設定マスタ!$D$12,希望開始時刻マスタ!L217&lt;シフト設定マスタ!$E$12,$AH217="キッチン"),"A",IF(AND(希望開始時刻マスタ!L217&gt;=シフト設定マスタ!$D$13,希望開始時刻マスタ!L217&lt;シフト設定マスタ!$E$13,$AH217="キッチン"),"B",IF(AND(希望開始時刻マスタ!L217&gt;=シフト設定マスタ!$D$14,希望開始時刻マスタ!L217&lt;シフト設定マスタ!$E$14,$AH217="ホール"),"C",IF(AND(希望開始時刻マスタ!L217&gt;=シフト設定マスタ!$D$15,希望開始時刻マスタ!L217&lt;シフト設定マスタ!$E$15,$AH217="ホール"),"D",IF(希望開始時刻マスタ!L217="休み","休み","")))))</f>
        <v/>
      </c>
      <c r="M217" s="142" t="str">
        <f>IF(AND(希望開始時刻マスタ!M217&gt;=シフト設定マスタ!$D$12,希望開始時刻マスタ!M217&lt;シフト設定マスタ!$E$12,$AH217="キッチン"),"A",IF(AND(希望開始時刻マスタ!M217&gt;=シフト設定マスタ!$D$13,希望開始時刻マスタ!M217&lt;シフト設定マスタ!$E$13,$AH217="キッチン"),"B",IF(AND(希望開始時刻マスタ!M217&gt;=シフト設定マスタ!$D$14,希望開始時刻マスタ!M217&lt;シフト設定マスタ!$E$14,$AH217="ホール"),"C",IF(AND(希望開始時刻マスタ!M217&gt;=シフト設定マスタ!$D$15,希望開始時刻マスタ!M217&lt;シフト設定マスタ!$E$15,$AH217="ホール"),"D",IF(希望開始時刻マスタ!M217="休み","休み","")))))</f>
        <v/>
      </c>
      <c r="N217" s="142" t="str">
        <f>IF(AND(希望開始時刻マスタ!N217&gt;=シフト設定マスタ!$D$12,希望開始時刻マスタ!N217&lt;シフト設定マスタ!$E$12,$AH217="キッチン"),"A",IF(AND(希望開始時刻マスタ!N217&gt;=シフト設定マスタ!$D$13,希望開始時刻マスタ!N217&lt;シフト設定マスタ!$E$13,$AH217="キッチン"),"B",IF(AND(希望開始時刻マスタ!N217&gt;=シフト設定マスタ!$D$14,希望開始時刻マスタ!N217&lt;シフト設定マスタ!$E$14,$AH217="ホール"),"C",IF(AND(希望開始時刻マスタ!N217&gt;=シフト設定マスタ!$D$15,希望開始時刻マスタ!N217&lt;シフト設定マスタ!$E$15,$AH217="ホール"),"D",IF(希望開始時刻マスタ!N217="休み","休み","")))))</f>
        <v/>
      </c>
      <c r="O217" s="142" t="str">
        <f>IF(AND(希望開始時刻マスタ!O217&gt;=シフト設定マスタ!$D$12,希望開始時刻マスタ!O217&lt;シフト設定マスタ!$E$12,$AH217="キッチン"),"A",IF(AND(希望開始時刻マスタ!O217&gt;=シフト設定マスタ!$D$13,希望開始時刻マスタ!O217&lt;シフト設定マスタ!$E$13,$AH217="キッチン"),"B",IF(AND(希望開始時刻マスタ!O217&gt;=シフト設定マスタ!$D$14,希望開始時刻マスタ!O217&lt;シフト設定マスタ!$E$14,$AH217="ホール"),"C",IF(AND(希望開始時刻マスタ!O217&gt;=シフト設定マスタ!$D$15,希望開始時刻マスタ!O217&lt;シフト設定マスタ!$E$15,$AH217="ホール"),"D",IF(希望開始時刻マスタ!O217="休み","休み","")))))</f>
        <v/>
      </c>
      <c r="P217" s="142" t="str">
        <f>IF(AND(希望開始時刻マスタ!P217&gt;=シフト設定マスタ!$D$12,希望開始時刻マスタ!P217&lt;シフト設定マスタ!$E$12,$AH217="キッチン"),"A",IF(AND(希望開始時刻マスタ!P217&gt;=シフト設定マスタ!$D$13,希望開始時刻マスタ!P217&lt;シフト設定マスタ!$E$13,$AH217="キッチン"),"B",IF(AND(希望開始時刻マスタ!P217&gt;=シフト設定マスタ!$D$14,希望開始時刻マスタ!P217&lt;シフト設定マスタ!$E$14,$AH217="ホール"),"C",IF(AND(希望開始時刻マスタ!P217&gt;=シフト設定マスタ!$D$15,希望開始時刻マスタ!P217&lt;シフト設定マスタ!$E$15,$AH217="ホール"),"D",IF(希望開始時刻マスタ!P217="休み","休み","")))))</f>
        <v/>
      </c>
      <c r="Q217" s="142" t="str">
        <f>IF(AND(希望開始時刻マスタ!Q217&gt;=シフト設定マスタ!$D$12,希望開始時刻マスタ!Q217&lt;シフト設定マスタ!$E$12,$AH217="キッチン"),"A",IF(AND(希望開始時刻マスタ!Q217&gt;=シフト設定マスタ!$D$13,希望開始時刻マスタ!Q217&lt;シフト設定マスタ!$E$13,$AH217="キッチン"),"B",IF(AND(希望開始時刻マスタ!Q217&gt;=シフト設定マスタ!$D$14,希望開始時刻マスタ!Q217&lt;シフト設定マスタ!$E$14,$AH217="ホール"),"C",IF(AND(希望開始時刻マスタ!Q217&gt;=シフト設定マスタ!$D$15,希望開始時刻マスタ!Q217&lt;シフト設定マスタ!$E$15,$AH217="ホール"),"D",IF(希望開始時刻マスタ!Q217="休み","休み","")))))</f>
        <v/>
      </c>
      <c r="R217" s="142" t="str">
        <f>IF(AND(希望開始時刻マスタ!R217&gt;=シフト設定マスタ!$D$12,希望開始時刻マスタ!R217&lt;シフト設定マスタ!$E$12,$AH217="キッチン"),"A",IF(AND(希望開始時刻マスタ!R217&gt;=シフト設定マスタ!$D$13,希望開始時刻マスタ!R217&lt;シフト設定マスタ!$E$13,$AH217="キッチン"),"B",IF(AND(希望開始時刻マスタ!R217&gt;=シフト設定マスタ!$D$14,希望開始時刻マスタ!R217&lt;シフト設定マスタ!$E$14,$AH217="ホール"),"C",IF(AND(希望開始時刻マスタ!R217&gt;=シフト設定マスタ!$D$15,希望開始時刻マスタ!R217&lt;シフト設定マスタ!$E$15,$AH217="ホール"),"D",IF(希望開始時刻マスタ!R217="休み","休み","")))))</f>
        <v/>
      </c>
      <c r="S217" s="142" t="str">
        <f>IF(AND(希望開始時刻マスタ!S217&gt;=シフト設定マスタ!$D$12,希望開始時刻マスタ!S217&lt;シフト設定マスタ!$E$12,$AH217="キッチン"),"A",IF(AND(希望開始時刻マスタ!S217&gt;=シフト設定マスタ!$D$13,希望開始時刻マスタ!S217&lt;シフト設定マスタ!$E$13,$AH217="キッチン"),"B",IF(AND(希望開始時刻マスタ!S217&gt;=シフト設定マスタ!$D$14,希望開始時刻マスタ!S217&lt;シフト設定マスタ!$E$14,$AH217="ホール"),"C",IF(AND(希望開始時刻マスタ!S217&gt;=シフト設定マスタ!$D$15,希望開始時刻マスタ!S217&lt;シフト設定マスタ!$E$15,$AH217="ホール"),"D",IF(希望開始時刻マスタ!S217="休み","休み","")))))</f>
        <v/>
      </c>
      <c r="T217" s="142" t="str">
        <f>IF(AND(希望開始時刻マスタ!T217&gt;=シフト設定マスタ!$D$12,希望開始時刻マスタ!T217&lt;シフト設定マスタ!$E$12,$AH217="キッチン"),"A",IF(AND(希望開始時刻マスタ!T217&gt;=シフト設定マスタ!$D$13,希望開始時刻マスタ!T217&lt;シフト設定マスタ!$E$13,$AH217="キッチン"),"B",IF(AND(希望開始時刻マスタ!T217&gt;=シフト設定マスタ!$D$14,希望開始時刻マスタ!T217&lt;シフト設定マスタ!$E$14,$AH217="ホール"),"C",IF(AND(希望開始時刻マスタ!T217&gt;=シフト設定マスタ!$D$15,希望開始時刻マスタ!T217&lt;シフト設定マスタ!$E$15,$AH217="ホール"),"D",IF(希望開始時刻マスタ!T217="休み","休み","")))))</f>
        <v/>
      </c>
      <c r="U217" s="142" t="str">
        <f>IF(AND(希望開始時刻マスタ!U217&gt;=シフト設定マスタ!$D$12,希望開始時刻マスタ!U217&lt;シフト設定マスタ!$E$12,$AH217="キッチン"),"A",IF(AND(希望開始時刻マスタ!U217&gt;=シフト設定マスタ!$D$13,希望開始時刻マスタ!U217&lt;シフト設定マスタ!$E$13,$AH217="キッチン"),"B",IF(AND(希望開始時刻マスタ!U217&gt;=シフト設定マスタ!$D$14,希望開始時刻マスタ!U217&lt;シフト設定マスタ!$E$14,$AH217="ホール"),"C",IF(AND(希望開始時刻マスタ!U217&gt;=シフト設定マスタ!$D$15,希望開始時刻マスタ!U217&lt;シフト設定マスタ!$E$15,$AH217="ホール"),"D",IF(希望開始時刻マスタ!U217="休み","休み","")))))</f>
        <v/>
      </c>
      <c r="V217" s="142" t="str">
        <f>IF(AND(希望開始時刻マスタ!V217&gt;=シフト設定マスタ!$D$12,希望開始時刻マスタ!V217&lt;シフト設定マスタ!$E$12,$AH217="キッチン"),"A",IF(AND(希望開始時刻マスタ!V217&gt;=シフト設定マスタ!$D$13,希望開始時刻マスタ!V217&lt;シフト設定マスタ!$E$13,$AH217="キッチン"),"B",IF(AND(希望開始時刻マスタ!V217&gt;=シフト設定マスタ!$D$14,希望開始時刻マスタ!V217&lt;シフト設定マスタ!$E$14,$AH217="ホール"),"C",IF(AND(希望開始時刻マスタ!V217&gt;=シフト設定マスタ!$D$15,希望開始時刻マスタ!V217&lt;シフト設定マスタ!$E$15,$AH217="ホール"),"D",IF(希望開始時刻マスタ!V217="休み","休み","")))))</f>
        <v/>
      </c>
      <c r="W217" s="142" t="str">
        <f>IF(AND(希望開始時刻マスタ!W217&gt;=シフト設定マスタ!$D$12,希望開始時刻マスタ!W217&lt;シフト設定マスタ!$E$12,$AH217="キッチン"),"A",IF(AND(希望開始時刻マスタ!W217&gt;=シフト設定マスタ!$D$13,希望開始時刻マスタ!W217&lt;シフト設定マスタ!$E$13,$AH217="キッチン"),"B",IF(AND(希望開始時刻マスタ!W217&gt;=シフト設定マスタ!$D$14,希望開始時刻マスタ!W217&lt;シフト設定マスタ!$E$14,$AH217="ホール"),"C",IF(AND(希望開始時刻マスタ!W217&gt;=シフト設定マスタ!$D$15,希望開始時刻マスタ!W217&lt;シフト設定マスタ!$E$15,$AH217="ホール"),"D",IF(希望開始時刻マスタ!W217="休み","休み","")))))</f>
        <v/>
      </c>
      <c r="X217" s="142" t="str">
        <f>IF(AND(希望開始時刻マスタ!X217&gt;=シフト設定マスタ!$D$12,希望開始時刻マスタ!X217&lt;シフト設定マスタ!$E$12,$AH217="キッチン"),"A",IF(AND(希望開始時刻マスタ!X217&gt;=シフト設定マスタ!$D$13,希望開始時刻マスタ!X217&lt;シフト設定マスタ!$E$13,$AH217="キッチン"),"B",IF(AND(希望開始時刻マスタ!X217&gt;=シフト設定マスタ!$D$14,希望開始時刻マスタ!X217&lt;シフト設定マスタ!$E$14,$AH217="ホール"),"C",IF(AND(希望開始時刻マスタ!X217&gt;=シフト設定マスタ!$D$15,希望開始時刻マスタ!X217&lt;シフト設定マスタ!$E$15,$AH217="ホール"),"D",IF(希望開始時刻マスタ!X217="休み","休み","")))))</f>
        <v/>
      </c>
      <c r="Y217" s="142" t="str">
        <f>IF(AND(希望開始時刻マスタ!Y217&gt;=シフト設定マスタ!$D$12,希望開始時刻マスタ!Y217&lt;シフト設定マスタ!$E$12,$AH217="キッチン"),"A",IF(AND(希望開始時刻マスタ!Y217&gt;=シフト設定マスタ!$D$13,希望開始時刻マスタ!Y217&lt;シフト設定マスタ!$E$13,$AH217="キッチン"),"B",IF(AND(希望開始時刻マスタ!Y217&gt;=シフト設定マスタ!$D$14,希望開始時刻マスタ!Y217&lt;シフト設定マスタ!$E$14,$AH217="ホール"),"C",IF(AND(希望開始時刻マスタ!Y217&gt;=シフト設定マスタ!$D$15,希望開始時刻マスタ!Y217&lt;シフト設定マスタ!$E$15,$AH217="ホール"),"D",IF(希望開始時刻マスタ!Y217="休み","休み","")))))</f>
        <v/>
      </c>
      <c r="Z217" s="142" t="str">
        <f>IF(AND(希望開始時刻マスタ!Z217&gt;=シフト設定マスタ!$D$12,希望開始時刻マスタ!Z217&lt;シフト設定マスタ!$E$12,$AH217="キッチン"),"A",IF(AND(希望開始時刻マスタ!Z217&gt;=シフト設定マスタ!$D$13,希望開始時刻マスタ!Z217&lt;シフト設定マスタ!$E$13,$AH217="キッチン"),"B",IF(AND(希望開始時刻マスタ!Z217&gt;=シフト設定マスタ!$D$14,希望開始時刻マスタ!Z217&lt;シフト設定マスタ!$E$14,$AH217="ホール"),"C",IF(AND(希望開始時刻マスタ!Z217&gt;=シフト設定マスタ!$D$15,希望開始時刻マスタ!Z217&lt;シフト設定マスタ!$E$15,$AH217="ホール"),"D",IF(希望開始時刻マスタ!Z217="休み","休み","")))))</f>
        <v/>
      </c>
      <c r="AA217" s="142" t="str">
        <f>IF(AND(希望開始時刻マスタ!AA217&gt;=シフト設定マスタ!$D$12,希望開始時刻マスタ!AA217&lt;シフト設定マスタ!$E$12,$AH217="キッチン"),"A",IF(AND(希望開始時刻マスタ!AA217&gt;=シフト設定マスタ!$D$13,希望開始時刻マスタ!AA217&lt;シフト設定マスタ!$E$13,$AH217="キッチン"),"B",IF(AND(希望開始時刻マスタ!AA217&gt;=シフト設定マスタ!$D$14,希望開始時刻マスタ!AA217&lt;シフト設定マスタ!$E$14,$AH217="ホール"),"C",IF(AND(希望開始時刻マスタ!AA217&gt;=シフト設定マスタ!$D$15,希望開始時刻マスタ!AA217&lt;シフト設定マスタ!$E$15,$AH217="ホール"),"D",IF(希望開始時刻マスタ!AA217="休み","休み","")))))</f>
        <v/>
      </c>
      <c r="AB217" s="142" t="str">
        <f>IF(AND(希望開始時刻マスタ!AB217&gt;=シフト設定マスタ!$D$12,希望開始時刻マスタ!AB217&lt;シフト設定マスタ!$E$12,$AH217="キッチン"),"A",IF(AND(希望開始時刻マスタ!AB217&gt;=シフト設定マスタ!$D$13,希望開始時刻マスタ!AB217&lt;シフト設定マスタ!$E$13,$AH217="キッチン"),"B",IF(AND(希望開始時刻マスタ!AB217&gt;=シフト設定マスタ!$D$14,希望開始時刻マスタ!AB217&lt;シフト設定マスタ!$E$14,$AH217="ホール"),"C",IF(AND(希望開始時刻マスタ!AB217&gt;=シフト設定マスタ!$D$15,希望開始時刻マスタ!AB217&lt;シフト設定マスタ!$E$15,$AH217="ホール"),"D",IF(希望開始時刻マスタ!AB217="休み","休み","")))))</f>
        <v/>
      </c>
      <c r="AC217" s="142" t="str">
        <f>IF(AND(希望開始時刻マスタ!AC217&gt;=シフト設定マスタ!$D$12,希望開始時刻マスタ!AC217&lt;シフト設定マスタ!$E$12,$AH217="キッチン"),"A",IF(AND(希望開始時刻マスタ!AC217&gt;=シフト設定マスタ!$D$13,希望開始時刻マスタ!AC217&lt;シフト設定マスタ!$E$13,$AH217="キッチン"),"B",IF(AND(希望開始時刻マスタ!AC217&gt;=シフト設定マスタ!$D$14,希望開始時刻マスタ!AC217&lt;シフト設定マスタ!$E$14,$AH217="ホール"),"C",IF(AND(希望開始時刻マスタ!AC217&gt;=シフト設定マスタ!$D$15,希望開始時刻マスタ!AC217&lt;シフト設定マスタ!$E$15,$AH217="ホール"),"D",IF(希望開始時刻マスタ!AC217="休み","休み","")))))</f>
        <v/>
      </c>
      <c r="AD217" s="142" t="str">
        <f>IF(AND(希望開始時刻マスタ!AD217&gt;=シフト設定マスタ!$D$12,希望開始時刻マスタ!AD217&lt;シフト設定マスタ!$E$12,$AH217="キッチン"),"A",IF(AND(希望開始時刻マスタ!AD217&gt;=シフト設定マスタ!$D$13,希望開始時刻マスタ!AD217&lt;シフト設定マスタ!$E$13,$AH217="キッチン"),"B",IF(AND(希望開始時刻マスタ!AD217&gt;=シフト設定マスタ!$D$14,希望開始時刻マスタ!AD217&lt;シフト設定マスタ!$E$14,$AH217="ホール"),"C",IF(AND(希望開始時刻マスタ!AD217&gt;=シフト設定マスタ!$D$15,希望開始時刻マスタ!AD217&lt;シフト設定マスタ!$E$15,$AH217="ホール"),"D",IF(希望開始時刻マスタ!AD217="休み","休み","")))))</f>
        <v/>
      </c>
      <c r="AE217" s="142" t="str">
        <f>IF(AND(希望開始時刻マスタ!AE217&gt;=シフト設定マスタ!$D$12,希望開始時刻マスタ!AE217&lt;シフト設定マスタ!$E$12,$AH217="キッチン"),"A",IF(AND(希望開始時刻マスタ!AE217&gt;=シフト設定マスタ!$D$13,希望開始時刻マスタ!AE217&lt;シフト設定マスタ!$E$13,$AH217="キッチン"),"B",IF(AND(希望開始時刻マスタ!AE217&gt;=シフト設定マスタ!$D$14,希望開始時刻マスタ!AE217&lt;シフト設定マスタ!$E$14,$AH217="ホール"),"C",IF(AND(希望開始時刻マスタ!AE217&gt;=シフト設定マスタ!$D$15,希望開始時刻マスタ!AE217&lt;シフト設定マスタ!$E$15,$AH217="ホール"),"D",IF(希望開始時刻マスタ!AE217="休み","休み","")))))</f>
        <v/>
      </c>
      <c r="AF217" s="142" t="str">
        <f>IF(AND(希望開始時刻マスタ!AF217&gt;=シフト設定マスタ!$D$12,希望開始時刻マスタ!AF217&lt;シフト設定マスタ!$E$12,$AH217="キッチン"),"A",IF(AND(希望開始時刻マスタ!AF217&gt;=シフト設定マスタ!$D$13,希望開始時刻マスタ!AF217&lt;シフト設定マスタ!$E$13,$AH217="キッチン"),"B",IF(AND(希望開始時刻マスタ!AF217&gt;=シフト設定マスタ!$D$14,希望開始時刻マスタ!AF217&lt;シフト設定マスタ!$E$14,$AH217="ホール"),"C",IF(AND(希望開始時刻マスタ!AF217&gt;=シフト設定マスタ!$D$15,希望開始時刻マスタ!AF217&lt;シフト設定マスタ!$E$15,$AH217="ホール"),"D",IF(希望開始時刻マスタ!AF217="休み","休み","")))))</f>
        <v/>
      </c>
      <c r="AG217" s="142" t="str">
        <f>IF(AND(希望開始時刻マスタ!AG217&gt;=シフト設定マスタ!$D$12,希望開始時刻マスタ!AG217&lt;シフト設定マスタ!$E$12,$AH217="キッチン"),"A",IF(AND(希望開始時刻マスタ!AG217&gt;=シフト設定マスタ!$D$13,希望開始時刻マスタ!AG217&lt;シフト設定マスタ!$E$13,$AH217="キッチン"),"B",IF(AND(希望開始時刻マスタ!AG217&gt;=シフト設定マスタ!$D$14,希望開始時刻マスタ!AG217&lt;シフト設定マスタ!$E$14,$AH217="ホール"),"C",IF(AND(希望開始時刻マスタ!AG217&gt;=シフト設定マスタ!$D$15,希望開始時刻マスタ!AG217&lt;シフト設定マスタ!$E$15,$AH217="ホール"),"D",IF(希望開始時刻マスタ!AG217="休み","休み","")))))</f>
        <v/>
      </c>
      <c r="AH217" s="143">
        <f>スタッフマスタ!L25</f>
        <v>0</v>
      </c>
    </row>
    <row r="218" spans="2:34" x14ac:dyDescent="0.4">
      <c r="B218" s="17" t="s">
        <v>73</v>
      </c>
      <c r="C218" s="142" t="str">
        <f>IF(AND(希望開始時刻マスタ!C218&gt;=シフト設定マスタ!$D$12,希望開始時刻マスタ!C218&lt;シフト設定マスタ!$E$12,$AH218="キッチン"),"A",IF(AND(希望開始時刻マスタ!C218&gt;=シフト設定マスタ!$D$13,希望開始時刻マスタ!C218&lt;シフト設定マスタ!$E$13,$AH218="キッチン"),"B",IF(AND(希望開始時刻マスタ!C218&gt;=シフト設定マスタ!$D$14,希望開始時刻マスタ!C218&lt;シフト設定マスタ!$E$14,$AH218="ホール"),"C",IF(AND(希望開始時刻マスタ!C218&gt;=シフト設定マスタ!$D$15,希望開始時刻マスタ!C218&lt;シフト設定マスタ!$E$15,$AH218="ホール"),"D",IF(希望開始時刻マスタ!C218="休み","休み","")))))</f>
        <v/>
      </c>
      <c r="D218" s="142" t="str">
        <f>IF(AND(希望開始時刻マスタ!D218&gt;=シフト設定マスタ!$D$12,希望開始時刻マスタ!D218&lt;シフト設定マスタ!$E$12,$AH218="キッチン"),"A",IF(AND(希望開始時刻マスタ!D218&gt;=シフト設定マスタ!$D$13,希望開始時刻マスタ!D218&lt;シフト設定マスタ!$E$13,$AH218="キッチン"),"B",IF(AND(希望開始時刻マスタ!D218&gt;=シフト設定マスタ!$D$14,希望開始時刻マスタ!D218&lt;シフト設定マスタ!$E$14,$AH218="ホール"),"C",IF(AND(希望開始時刻マスタ!D218&gt;=シフト設定マスタ!$D$15,希望開始時刻マスタ!D218&lt;シフト設定マスタ!$E$15,$AH218="ホール"),"D",IF(希望開始時刻マスタ!D218="休み","休み","")))))</f>
        <v/>
      </c>
      <c r="E218" s="142" t="str">
        <f>IF(AND(希望開始時刻マスタ!E218&gt;=シフト設定マスタ!$D$12,希望開始時刻マスタ!E218&lt;シフト設定マスタ!$E$12,$AH218="キッチン"),"A",IF(AND(希望開始時刻マスタ!E218&gt;=シフト設定マスタ!$D$13,希望開始時刻マスタ!E218&lt;シフト設定マスタ!$E$13,$AH218="キッチン"),"B",IF(AND(希望開始時刻マスタ!E218&gt;=シフト設定マスタ!$D$14,希望開始時刻マスタ!E218&lt;シフト設定マスタ!$E$14,$AH218="ホール"),"C",IF(AND(希望開始時刻マスタ!E218&gt;=シフト設定マスタ!$D$15,希望開始時刻マスタ!E218&lt;シフト設定マスタ!$E$15,$AH218="ホール"),"D",IF(希望開始時刻マスタ!E218="休み","休み","")))))</f>
        <v/>
      </c>
      <c r="F218" s="142" t="str">
        <f>IF(AND(希望開始時刻マスタ!F218&gt;=シフト設定マスタ!$D$12,希望開始時刻マスタ!F218&lt;シフト設定マスタ!$E$12,$AH218="キッチン"),"A",IF(AND(希望開始時刻マスタ!F218&gt;=シフト設定マスタ!$D$13,希望開始時刻マスタ!F218&lt;シフト設定マスタ!$E$13,$AH218="キッチン"),"B",IF(AND(希望開始時刻マスタ!F218&gt;=シフト設定マスタ!$D$14,希望開始時刻マスタ!F218&lt;シフト設定マスタ!$E$14,$AH218="ホール"),"C",IF(AND(希望開始時刻マスタ!F218&gt;=シフト設定マスタ!$D$15,希望開始時刻マスタ!F218&lt;シフト設定マスタ!$E$15,$AH218="ホール"),"D",IF(希望開始時刻マスタ!F218="休み","休み","")))))</f>
        <v/>
      </c>
      <c r="G218" s="142" t="str">
        <f>IF(AND(希望開始時刻マスタ!G218&gt;=シフト設定マスタ!$D$12,希望開始時刻マスタ!G218&lt;シフト設定マスタ!$E$12,$AH218="キッチン"),"A",IF(AND(希望開始時刻マスタ!G218&gt;=シフト設定マスタ!$D$13,希望開始時刻マスタ!G218&lt;シフト設定マスタ!$E$13,$AH218="キッチン"),"B",IF(AND(希望開始時刻マスタ!G218&gt;=シフト設定マスタ!$D$14,希望開始時刻マスタ!G218&lt;シフト設定マスタ!$E$14,$AH218="ホール"),"C",IF(AND(希望開始時刻マスタ!G218&gt;=シフト設定マスタ!$D$15,希望開始時刻マスタ!G218&lt;シフト設定マスタ!$E$15,$AH218="ホール"),"D",IF(希望開始時刻マスタ!G218="休み","休み","")))))</f>
        <v/>
      </c>
      <c r="H218" s="142" t="str">
        <f>IF(AND(希望開始時刻マスタ!H218&gt;=シフト設定マスタ!$D$12,希望開始時刻マスタ!H218&lt;シフト設定マスタ!$E$12,$AH218="キッチン"),"A",IF(AND(希望開始時刻マスタ!H218&gt;=シフト設定マスタ!$D$13,希望開始時刻マスタ!H218&lt;シフト設定マスタ!$E$13,$AH218="キッチン"),"B",IF(AND(希望開始時刻マスタ!H218&gt;=シフト設定マスタ!$D$14,希望開始時刻マスタ!H218&lt;シフト設定マスタ!$E$14,$AH218="ホール"),"C",IF(AND(希望開始時刻マスタ!H218&gt;=シフト設定マスタ!$D$15,希望開始時刻マスタ!H218&lt;シフト設定マスタ!$E$15,$AH218="ホール"),"D",IF(希望開始時刻マスタ!H218="休み","休み","")))))</f>
        <v/>
      </c>
      <c r="I218" s="142" t="str">
        <f>IF(AND(希望開始時刻マスタ!I218&gt;=シフト設定マスタ!$D$12,希望開始時刻マスタ!I218&lt;シフト設定マスタ!$E$12,$AH218="キッチン"),"A",IF(AND(希望開始時刻マスタ!I218&gt;=シフト設定マスタ!$D$13,希望開始時刻マスタ!I218&lt;シフト設定マスタ!$E$13,$AH218="キッチン"),"B",IF(AND(希望開始時刻マスタ!I218&gt;=シフト設定マスタ!$D$14,希望開始時刻マスタ!I218&lt;シフト設定マスタ!$E$14,$AH218="ホール"),"C",IF(AND(希望開始時刻マスタ!I218&gt;=シフト設定マスタ!$D$15,希望開始時刻マスタ!I218&lt;シフト設定マスタ!$E$15,$AH218="ホール"),"D",IF(希望開始時刻マスタ!I218="休み","休み","")))))</f>
        <v/>
      </c>
      <c r="J218" s="142" t="str">
        <f>IF(AND(希望開始時刻マスタ!J218&gt;=シフト設定マスタ!$D$12,希望開始時刻マスタ!J218&lt;シフト設定マスタ!$E$12,$AH218="キッチン"),"A",IF(AND(希望開始時刻マスタ!J218&gt;=シフト設定マスタ!$D$13,希望開始時刻マスタ!J218&lt;シフト設定マスタ!$E$13,$AH218="キッチン"),"B",IF(AND(希望開始時刻マスタ!J218&gt;=シフト設定マスタ!$D$14,希望開始時刻マスタ!J218&lt;シフト設定マスタ!$E$14,$AH218="ホール"),"C",IF(AND(希望開始時刻マスタ!J218&gt;=シフト設定マスタ!$D$15,希望開始時刻マスタ!J218&lt;シフト設定マスタ!$E$15,$AH218="ホール"),"D",IF(希望開始時刻マスタ!J218="休み","休み","")))))</f>
        <v/>
      </c>
      <c r="K218" s="142" t="str">
        <f>IF(AND(希望開始時刻マスタ!K218&gt;=シフト設定マスタ!$D$12,希望開始時刻マスタ!K218&lt;シフト設定マスタ!$E$12,$AH218="キッチン"),"A",IF(AND(希望開始時刻マスタ!K218&gt;=シフト設定マスタ!$D$13,希望開始時刻マスタ!K218&lt;シフト設定マスタ!$E$13,$AH218="キッチン"),"B",IF(AND(希望開始時刻マスタ!K218&gt;=シフト設定マスタ!$D$14,希望開始時刻マスタ!K218&lt;シフト設定マスタ!$E$14,$AH218="ホール"),"C",IF(AND(希望開始時刻マスタ!K218&gt;=シフト設定マスタ!$D$15,希望開始時刻マスタ!K218&lt;シフト設定マスタ!$E$15,$AH218="ホール"),"D",IF(希望開始時刻マスタ!K218="休み","休み","")))))</f>
        <v/>
      </c>
      <c r="L218" s="142" t="str">
        <f>IF(AND(希望開始時刻マスタ!L218&gt;=シフト設定マスタ!$D$12,希望開始時刻マスタ!L218&lt;シフト設定マスタ!$E$12,$AH218="キッチン"),"A",IF(AND(希望開始時刻マスタ!L218&gt;=シフト設定マスタ!$D$13,希望開始時刻マスタ!L218&lt;シフト設定マスタ!$E$13,$AH218="キッチン"),"B",IF(AND(希望開始時刻マスタ!L218&gt;=シフト設定マスタ!$D$14,希望開始時刻マスタ!L218&lt;シフト設定マスタ!$E$14,$AH218="ホール"),"C",IF(AND(希望開始時刻マスタ!L218&gt;=シフト設定マスタ!$D$15,希望開始時刻マスタ!L218&lt;シフト設定マスタ!$E$15,$AH218="ホール"),"D",IF(希望開始時刻マスタ!L218="休み","休み","")))))</f>
        <v/>
      </c>
      <c r="M218" s="142" t="str">
        <f>IF(AND(希望開始時刻マスタ!M218&gt;=シフト設定マスタ!$D$12,希望開始時刻マスタ!M218&lt;シフト設定マスタ!$E$12,$AH218="キッチン"),"A",IF(AND(希望開始時刻マスタ!M218&gt;=シフト設定マスタ!$D$13,希望開始時刻マスタ!M218&lt;シフト設定マスタ!$E$13,$AH218="キッチン"),"B",IF(AND(希望開始時刻マスタ!M218&gt;=シフト設定マスタ!$D$14,希望開始時刻マスタ!M218&lt;シフト設定マスタ!$E$14,$AH218="ホール"),"C",IF(AND(希望開始時刻マスタ!M218&gt;=シフト設定マスタ!$D$15,希望開始時刻マスタ!M218&lt;シフト設定マスタ!$E$15,$AH218="ホール"),"D",IF(希望開始時刻マスタ!M218="休み","休み","")))))</f>
        <v/>
      </c>
      <c r="N218" s="142" t="str">
        <f>IF(AND(希望開始時刻マスタ!N218&gt;=シフト設定マスタ!$D$12,希望開始時刻マスタ!N218&lt;シフト設定マスタ!$E$12,$AH218="キッチン"),"A",IF(AND(希望開始時刻マスタ!N218&gt;=シフト設定マスタ!$D$13,希望開始時刻マスタ!N218&lt;シフト設定マスタ!$E$13,$AH218="キッチン"),"B",IF(AND(希望開始時刻マスタ!N218&gt;=シフト設定マスタ!$D$14,希望開始時刻マスタ!N218&lt;シフト設定マスタ!$E$14,$AH218="ホール"),"C",IF(AND(希望開始時刻マスタ!N218&gt;=シフト設定マスタ!$D$15,希望開始時刻マスタ!N218&lt;シフト設定マスタ!$E$15,$AH218="ホール"),"D",IF(希望開始時刻マスタ!N218="休み","休み","")))))</f>
        <v/>
      </c>
      <c r="O218" s="142" t="str">
        <f>IF(AND(希望開始時刻マスタ!O218&gt;=シフト設定マスタ!$D$12,希望開始時刻マスタ!O218&lt;シフト設定マスタ!$E$12,$AH218="キッチン"),"A",IF(AND(希望開始時刻マスタ!O218&gt;=シフト設定マスタ!$D$13,希望開始時刻マスタ!O218&lt;シフト設定マスタ!$E$13,$AH218="キッチン"),"B",IF(AND(希望開始時刻マスタ!O218&gt;=シフト設定マスタ!$D$14,希望開始時刻マスタ!O218&lt;シフト設定マスタ!$E$14,$AH218="ホール"),"C",IF(AND(希望開始時刻マスタ!O218&gt;=シフト設定マスタ!$D$15,希望開始時刻マスタ!O218&lt;シフト設定マスタ!$E$15,$AH218="ホール"),"D",IF(希望開始時刻マスタ!O218="休み","休み","")))))</f>
        <v/>
      </c>
      <c r="P218" s="142" t="str">
        <f>IF(AND(希望開始時刻マスタ!P218&gt;=シフト設定マスタ!$D$12,希望開始時刻マスタ!P218&lt;シフト設定マスタ!$E$12,$AH218="キッチン"),"A",IF(AND(希望開始時刻マスタ!P218&gt;=シフト設定マスタ!$D$13,希望開始時刻マスタ!P218&lt;シフト設定マスタ!$E$13,$AH218="キッチン"),"B",IF(AND(希望開始時刻マスタ!P218&gt;=シフト設定マスタ!$D$14,希望開始時刻マスタ!P218&lt;シフト設定マスタ!$E$14,$AH218="ホール"),"C",IF(AND(希望開始時刻マスタ!P218&gt;=シフト設定マスタ!$D$15,希望開始時刻マスタ!P218&lt;シフト設定マスタ!$E$15,$AH218="ホール"),"D",IF(希望開始時刻マスタ!P218="休み","休み","")))))</f>
        <v/>
      </c>
      <c r="Q218" s="142" t="str">
        <f>IF(AND(希望開始時刻マスタ!Q218&gt;=シフト設定マスタ!$D$12,希望開始時刻マスタ!Q218&lt;シフト設定マスタ!$E$12,$AH218="キッチン"),"A",IF(AND(希望開始時刻マスタ!Q218&gt;=シフト設定マスタ!$D$13,希望開始時刻マスタ!Q218&lt;シフト設定マスタ!$E$13,$AH218="キッチン"),"B",IF(AND(希望開始時刻マスタ!Q218&gt;=シフト設定マスタ!$D$14,希望開始時刻マスタ!Q218&lt;シフト設定マスタ!$E$14,$AH218="ホール"),"C",IF(AND(希望開始時刻マスタ!Q218&gt;=シフト設定マスタ!$D$15,希望開始時刻マスタ!Q218&lt;シフト設定マスタ!$E$15,$AH218="ホール"),"D",IF(希望開始時刻マスタ!Q218="休み","休み","")))))</f>
        <v/>
      </c>
      <c r="R218" s="142" t="str">
        <f>IF(AND(希望開始時刻マスタ!R218&gt;=シフト設定マスタ!$D$12,希望開始時刻マスタ!R218&lt;シフト設定マスタ!$E$12,$AH218="キッチン"),"A",IF(AND(希望開始時刻マスタ!R218&gt;=シフト設定マスタ!$D$13,希望開始時刻マスタ!R218&lt;シフト設定マスタ!$E$13,$AH218="キッチン"),"B",IF(AND(希望開始時刻マスタ!R218&gt;=シフト設定マスタ!$D$14,希望開始時刻マスタ!R218&lt;シフト設定マスタ!$E$14,$AH218="ホール"),"C",IF(AND(希望開始時刻マスタ!R218&gt;=シフト設定マスタ!$D$15,希望開始時刻マスタ!R218&lt;シフト設定マスタ!$E$15,$AH218="ホール"),"D",IF(希望開始時刻マスタ!R218="休み","休み","")))))</f>
        <v/>
      </c>
      <c r="S218" s="142" t="str">
        <f>IF(AND(希望開始時刻マスタ!S218&gt;=シフト設定マスタ!$D$12,希望開始時刻マスタ!S218&lt;シフト設定マスタ!$E$12,$AH218="キッチン"),"A",IF(AND(希望開始時刻マスタ!S218&gt;=シフト設定マスタ!$D$13,希望開始時刻マスタ!S218&lt;シフト設定マスタ!$E$13,$AH218="キッチン"),"B",IF(AND(希望開始時刻マスタ!S218&gt;=シフト設定マスタ!$D$14,希望開始時刻マスタ!S218&lt;シフト設定マスタ!$E$14,$AH218="ホール"),"C",IF(AND(希望開始時刻マスタ!S218&gt;=シフト設定マスタ!$D$15,希望開始時刻マスタ!S218&lt;シフト設定マスタ!$E$15,$AH218="ホール"),"D",IF(希望開始時刻マスタ!S218="休み","休み","")))))</f>
        <v/>
      </c>
      <c r="T218" s="142" t="str">
        <f>IF(AND(希望開始時刻マスタ!T218&gt;=シフト設定マスタ!$D$12,希望開始時刻マスタ!T218&lt;シフト設定マスタ!$E$12,$AH218="キッチン"),"A",IF(AND(希望開始時刻マスタ!T218&gt;=シフト設定マスタ!$D$13,希望開始時刻マスタ!T218&lt;シフト設定マスタ!$E$13,$AH218="キッチン"),"B",IF(AND(希望開始時刻マスタ!T218&gt;=シフト設定マスタ!$D$14,希望開始時刻マスタ!T218&lt;シフト設定マスタ!$E$14,$AH218="ホール"),"C",IF(AND(希望開始時刻マスタ!T218&gt;=シフト設定マスタ!$D$15,希望開始時刻マスタ!T218&lt;シフト設定マスタ!$E$15,$AH218="ホール"),"D",IF(希望開始時刻マスタ!T218="休み","休み","")))))</f>
        <v/>
      </c>
      <c r="U218" s="142" t="str">
        <f>IF(AND(希望開始時刻マスタ!U218&gt;=シフト設定マスタ!$D$12,希望開始時刻マスタ!U218&lt;シフト設定マスタ!$E$12,$AH218="キッチン"),"A",IF(AND(希望開始時刻マスタ!U218&gt;=シフト設定マスタ!$D$13,希望開始時刻マスタ!U218&lt;シフト設定マスタ!$E$13,$AH218="キッチン"),"B",IF(AND(希望開始時刻マスタ!U218&gt;=シフト設定マスタ!$D$14,希望開始時刻マスタ!U218&lt;シフト設定マスタ!$E$14,$AH218="ホール"),"C",IF(AND(希望開始時刻マスタ!U218&gt;=シフト設定マスタ!$D$15,希望開始時刻マスタ!U218&lt;シフト設定マスタ!$E$15,$AH218="ホール"),"D",IF(希望開始時刻マスタ!U218="休み","休み","")))))</f>
        <v/>
      </c>
      <c r="V218" s="142" t="str">
        <f>IF(AND(希望開始時刻マスタ!V218&gt;=シフト設定マスタ!$D$12,希望開始時刻マスタ!V218&lt;シフト設定マスタ!$E$12,$AH218="キッチン"),"A",IF(AND(希望開始時刻マスタ!V218&gt;=シフト設定マスタ!$D$13,希望開始時刻マスタ!V218&lt;シフト設定マスタ!$E$13,$AH218="キッチン"),"B",IF(AND(希望開始時刻マスタ!V218&gt;=シフト設定マスタ!$D$14,希望開始時刻マスタ!V218&lt;シフト設定マスタ!$E$14,$AH218="ホール"),"C",IF(AND(希望開始時刻マスタ!V218&gt;=シフト設定マスタ!$D$15,希望開始時刻マスタ!V218&lt;シフト設定マスタ!$E$15,$AH218="ホール"),"D",IF(希望開始時刻マスタ!V218="休み","休み","")))))</f>
        <v/>
      </c>
      <c r="W218" s="142" t="str">
        <f>IF(AND(希望開始時刻マスタ!W218&gt;=シフト設定マスタ!$D$12,希望開始時刻マスタ!W218&lt;シフト設定マスタ!$E$12,$AH218="キッチン"),"A",IF(AND(希望開始時刻マスタ!W218&gt;=シフト設定マスタ!$D$13,希望開始時刻マスタ!W218&lt;シフト設定マスタ!$E$13,$AH218="キッチン"),"B",IF(AND(希望開始時刻マスタ!W218&gt;=シフト設定マスタ!$D$14,希望開始時刻マスタ!W218&lt;シフト設定マスタ!$E$14,$AH218="ホール"),"C",IF(AND(希望開始時刻マスタ!W218&gt;=シフト設定マスタ!$D$15,希望開始時刻マスタ!W218&lt;シフト設定マスタ!$E$15,$AH218="ホール"),"D",IF(希望開始時刻マスタ!W218="休み","休み","")))))</f>
        <v/>
      </c>
      <c r="X218" s="142" t="str">
        <f>IF(AND(希望開始時刻マスタ!X218&gt;=シフト設定マスタ!$D$12,希望開始時刻マスタ!X218&lt;シフト設定マスタ!$E$12,$AH218="キッチン"),"A",IF(AND(希望開始時刻マスタ!X218&gt;=シフト設定マスタ!$D$13,希望開始時刻マスタ!X218&lt;シフト設定マスタ!$E$13,$AH218="キッチン"),"B",IF(AND(希望開始時刻マスタ!X218&gt;=シフト設定マスタ!$D$14,希望開始時刻マスタ!X218&lt;シフト設定マスタ!$E$14,$AH218="ホール"),"C",IF(AND(希望開始時刻マスタ!X218&gt;=シフト設定マスタ!$D$15,希望開始時刻マスタ!X218&lt;シフト設定マスタ!$E$15,$AH218="ホール"),"D",IF(希望開始時刻マスタ!X218="休み","休み","")))))</f>
        <v/>
      </c>
      <c r="Y218" s="142" t="str">
        <f>IF(AND(希望開始時刻マスタ!Y218&gt;=シフト設定マスタ!$D$12,希望開始時刻マスタ!Y218&lt;シフト設定マスタ!$E$12,$AH218="キッチン"),"A",IF(AND(希望開始時刻マスタ!Y218&gt;=シフト設定マスタ!$D$13,希望開始時刻マスタ!Y218&lt;シフト設定マスタ!$E$13,$AH218="キッチン"),"B",IF(AND(希望開始時刻マスタ!Y218&gt;=シフト設定マスタ!$D$14,希望開始時刻マスタ!Y218&lt;シフト設定マスタ!$E$14,$AH218="ホール"),"C",IF(AND(希望開始時刻マスタ!Y218&gt;=シフト設定マスタ!$D$15,希望開始時刻マスタ!Y218&lt;シフト設定マスタ!$E$15,$AH218="ホール"),"D",IF(希望開始時刻マスタ!Y218="休み","休み","")))))</f>
        <v/>
      </c>
      <c r="Z218" s="142" t="str">
        <f>IF(AND(希望開始時刻マスタ!Z218&gt;=シフト設定マスタ!$D$12,希望開始時刻マスタ!Z218&lt;シフト設定マスタ!$E$12,$AH218="キッチン"),"A",IF(AND(希望開始時刻マスタ!Z218&gt;=シフト設定マスタ!$D$13,希望開始時刻マスタ!Z218&lt;シフト設定マスタ!$E$13,$AH218="キッチン"),"B",IF(AND(希望開始時刻マスタ!Z218&gt;=シフト設定マスタ!$D$14,希望開始時刻マスタ!Z218&lt;シフト設定マスタ!$E$14,$AH218="ホール"),"C",IF(AND(希望開始時刻マスタ!Z218&gt;=シフト設定マスタ!$D$15,希望開始時刻マスタ!Z218&lt;シフト設定マスタ!$E$15,$AH218="ホール"),"D",IF(希望開始時刻マスタ!Z218="休み","休み","")))))</f>
        <v/>
      </c>
      <c r="AA218" s="142" t="str">
        <f>IF(AND(希望開始時刻マスタ!AA218&gt;=シフト設定マスタ!$D$12,希望開始時刻マスタ!AA218&lt;シフト設定マスタ!$E$12,$AH218="キッチン"),"A",IF(AND(希望開始時刻マスタ!AA218&gt;=シフト設定マスタ!$D$13,希望開始時刻マスタ!AA218&lt;シフト設定マスタ!$E$13,$AH218="キッチン"),"B",IF(AND(希望開始時刻マスタ!AA218&gt;=シフト設定マスタ!$D$14,希望開始時刻マスタ!AA218&lt;シフト設定マスタ!$E$14,$AH218="ホール"),"C",IF(AND(希望開始時刻マスタ!AA218&gt;=シフト設定マスタ!$D$15,希望開始時刻マスタ!AA218&lt;シフト設定マスタ!$E$15,$AH218="ホール"),"D",IF(希望開始時刻マスタ!AA218="休み","休み","")))))</f>
        <v/>
      </c>
      <c r="AB218" s="142" t="str">
        <f>IF(AND(希望開始時刻マスタ!AB218&gt;=シフト設定マスタ!$D$12,希望開始時刻マスタ!AB218&lt;シフト設定マスタ!$E$12,$AH218="キッチン"),"A",IF(AND(希望開始時刻マスタ!AB218&gt;=シフト設定マスタ!$D$13,希望開始時刻マスタ!AB218&lt;シフト設定マスタ!$E$13,$AH218="キッチン"),"B",IF(AND(希望開始時刻マスタ!AB218&gt;=シフト設定マスタ!$D$14,希望開始時刻マスタ!AB218&lt;シフト設定マスタ!$E$14,$AH218="ホール"),"C",IF(AND(希望開始時刻マスタ!AB218&gt;=シフト設定マスタ!$D$15,希望開始時刻マスタ!AB218&lt;シフト設定マスタ!$E$15,$AH218="ホール"),"D",IF(希望開始時刻マスタ!AB218="休み","休み","")))))</f>
        <v/>
      </c>
      <c r="AC218" s="142" t="str">
        <f>IF(AND(希望開始時刻マスタ!AC218&gt;=シフト設定マスタ!$D$12,希望開始時刻マスタ!AC218&lt;シフト設定マスタ!$E$12,$AH218="キッチン"),"A",IF(AND(希望開始時刻マスタ!AC218&gt;=シフト設定マスタ!$D$13,希望開始時刻マスタ!AC218&lt;シフト設定マスタ!$E$13,$AH218="キッチン"),"B",IF(AND(希望開始時刻マスタ!AC218&gt;=シフト設定マスタ!$D$14,希望開始時刻マスタ!AC218&lt;シフト設定マスタ!$E$14,$AH218="ホール"),"C",IF(AND(希望開始時刻マスタ!AC218&gt;=シフト設定マスタ!$D$15,希望開始時刻マスタ!AC218&lt;シフト設定マスタ!$E$15,$AH218="ホール"),"D",IF(希望開始時刻マスタ!AC218="休み","休み","")))))</f>
        <v/>
      </c>
      <c r="AD218" s="142" t="str">
        <f>IF(AND(希望開始時刻マスタ!AD218&gt;=シフト設定マスタ!$D$12,希望開始時刻マスタ!AD218&lt;シフト設定マスタ!$E$12,$AH218="キッチン"),"A",IF(AND(希望開始時刻マスタ!AD218&gt;=シフト設定マスタ!$D$13,希望開始時刻マスタ!AD218&lt;シフト設定マスタ!$E$13,$AH218="キッチン"),"B",IF(AND(希望開始時刻マスタ!AD218&gt;=シフト設定マスタ!$D$14,希望開始時刻マスタ!AD218&lt;シフト設定マスタ!$E$14,$AH218="ホール"),"C",IF(AND(希望開始時刻マスタ!AD218&gt;=シフト設定マスタ!$D$15,希望開始時刻マスタ!AD218&lt;シフト設定マスタ!$E$15,$AH218="ホール"),"D",IF(希望開始時刻マスタ!AD218="休み","休み","")))))</f>
        <v/>
      </c>
      <c r="AE218" s="142" t="str">
        <f>IF(AND(希望開始時刻マスタ!AE218&gt;=シフト設定マスタ!$D$12,希望開始時刻マスタ!AE218&lt;シフト設定マスタ!$E$12,$AH218="キッチン"),"A",IF(AND(希望開始時刻マスタ!AE218&gt;=シフト設定マスタ!$D$13,希望開始時刻マスタ!AE218&lt;シフト設定マスタ!$E$13,$AH218="キッチン"),"B",IF(AND(希望開始時刻マスタ!AE218&gt;=シフト設定マスタ!$D$14,希望開始時刻マスタ!AE218&lt;シフト設定マスタ!$E$14,$AH218="ホール"),"C",IF(AND(希望開始時刻マスタ!AE218&gt;=シフト設定マスタ!$D$15,希望開始時刻マスタ!AE218&lt;シフト設定マスタ!$E$15,$AH218="ホール"),"D",IF(希望開始時刻マスタ!AE218="休み","休み","")))))</f>
        <v/>
      </c>
      <c r="AF218" s="142" t="str">
        <f>IF(AND(希望開始時刻マスタ!AF218&gt;=シフト設定マスタ!$D$12,希望開始時刻マスタ!AF218&lt;シフト設定マスタ!$E$12,$AH218="キッチン"),"A",IF(AND(希望開始時刻マスタ!AF218&gt;=シフト設定マスタ!$D$13,希望開始時刻マスタ!AF218&lt;シフト設定マスタ!$E$13,$AH218="キッチン"),"B",IF(AND(希望開始時刻マスタ!AF218&gt;=シフト設定マスタ!$D$14,希望開始時刻マスタ!AF218&lt;シフト設定マスタ!$E$14,$AH218="ホール"),"C",IF(AND(希望開始時刻マスタ!AF218&gt;=シフト設定マスタ!$D$15,希望開始時刻マスタ!AF218&lt;シフト設定マスタ!$E$15,$AH218="ホール"),"D",IF(希望開始時刻マスタ!AF218="休み","休み","")))))</f>
        <v/>
      </c>
      <c r="AG218" s="142" t="str">
        <f>IF(AND(希望開始時刻マスタ!AG218&gt;=シフト設定マスタ!$D$12,希望開始時刻マスタ!AG218&lt;シフト設定マスタ!$E$12,$AH218="キッチン"),"A",IF(AND(希望開始時刻マスタ!AG218&gt;=シフト設定マスタ!$D$13,希望開始時刻マスタ!AG218&lt;シフト設定マスタ!$E$13,$AH218="キッチン"),"B",IF(AND(希望開始時刻マスタ!AG218&gt;=シフト設定マスタ!$D$14,希望開始時刻マスタ!AG218&lt;シフト設定マスタ!$E$14,$AH218="ホール"),"C",IF(AND(希望開始時刻マスタ!AG218&gt;=シフト設定マスタ!$D$15,希望開始時刻マスタ!AG218&lt;シフト設定マスタ!$E$15,$AH218="ホール"),"D",IF(希望開始時刻マスタ!AG218="休み","休み","")))))</f>
        <v/>
      </c>
      <c r="AH218" s="143">
        <f>スタッフマスタ!L26</f>
        <v>0</v>
      </c>
    </row>
    <row r="219" spans="2:34" x14ac:dyDescent="0.4">
      <c r="B219" s="17" t="s">
        <v>74</v>
      </c>
      <c r="C219" s="142" t="str">
        <f>IF(AND(希望開始時刻マスタ!C219&gt;=シフト設定マスタ!$D$12,希望開始時刻マスタ!C219&lt;シフト設定マスタ!$E$12,$AH219="キッチン"),"A",IF(AND(希望開始時刻マスタ!C219&gt;=シフト設定マスタ!$D$13,希望開始時刻マスタ!C219&lt;シフト設定マスタ!$E$13,$AH219="キッチン"),"B",IF(AND(希望開始時刻マスタ!C219&gt;=シフト設定マスタ!$D$14,希望開始時刻マスタ!C219&lt;シフト設定マスタ!$E$14,$AH219="ホール"),"C",IF(AND(希望開始時刻マスタ!C219&gt;=シフト設定マスタ!$D$15,希望開始時刻マスタ!C219&lt;シフト設定マスタ!$E$15,$AH219="ホール"),"D",IF(希望開始時刻マスタ!C219="休み","休み","")))))</f>
        <v/>
      </c>
      <c r="D219" s="142" t="str">
        <f>IF(AND(希望開始時刻マスタ!D219&gt;=シフト設定マスタ!$D$12,希望開始時刻マスタ!D219&lt;シフト設定マスタ!$E$12,$AH219="キッチン"),"A",IF(AND(希望開始時刻マスタ!D219&gt;=シフト設定マスタ!$D$13,希望開始時刻マスタ!D219&lt;シフト設定マスタ!$E$13,$AH219="キッチン"),"B",IF(AND(希望開始時刻マスタ!D219&gt;=シフト設定マスタ!$D$14,希望開始時刻マスタ!D219&lt;シフト設定マスタ!$E$14,$AH219="ホール"),"C",IF(AND(希望開始時刻マスタ!D219&gt;=シフト設定マスタ!$D$15,希望開始時刻マスタ!D219&lt;シフト設定マスタ!$E$15,$AH219="ホール"),"D",IF(希望開始時刻マスタ!D219="休み","休み","")))))</f>
        <v/>
      </c>
      <c r="E219" s="142" t="str">
        <f>IF(AND(希望開始時刻マスタ!E219&gt;=シフト設定マスタ!$D$12,希望開始時刻マスタ!E219&lt;シフト設定マスタ!$E$12,$AH219="キッチン"),"A",IF(AND(希望開始時刻マスタ!E219&gt;=シフト設定マスタ!$D$13,希望開始時刻マスタ!E219&lt;シフト設定マスタ!$E$13,$AH219="キッチン"),"B",IF(AND(希望開始時刻マスタ!E219&gt;=シフト設定マスタ!$D$14,希望開始時刻マスタ!E219&lt;シフト設定マスタ!$E$14,$AH219="ホール"),"C",IF(AND(希望開始時刻マスタ!E219&gt;=シフト設定マスタ!$D$15,希望開始時刻マスタ!E219&lt;シフト設定マスタ!$E$15,$AH219="ホール"),"D",IF(希望開始時刻マスタ!E219="休み","休み","")))))</f>
        <v/>
      </c>
      <c r="F219" s="142" t="str">
        <f>IF(AND(希望開始時刻マスタ!F219&gt;=シフト設定マスタ!$D$12,希望開始時刻マスタ!F219&lt;シフト設定マスタ!$E$12,$AH219="キッチン"),"A",IF(AND(希望開始時刻マスタ!F219&gt;=シフト設定マスタ!$D$13,希望開始時刻マスタ!F219&lt;シフト設定マスタ!$E$13,$AH219="キッチン"),"B",IF(AND(希望開始時刻マスタ!F219&gt;=シフト設定マスタ!$D$14,希望開始時刻マスタ!F219&lt;シフト設定マスタ!$E$14,$AH219="ホール"),"C",IF(AND(希望開始時刻マスタ!F219&gt;=シフト設定マスタ!$D$15,希望開始時刻マスタ!F219&lt;シフト設定マスタ!$E$15,$AH219="ホール"),"D",IF(希望開始時刻マスタ!F219="休み","休み","")))))</f>
        <v/>
      </c>
      <c r="G219" s="142" t="str">
        <f>IF(AND(希望開始時刻マスタ!G219&gt;=シフト設定マスタ!$D$12,希望開始時刻マスタ!G219&lt;シフト設定マスタ!$E$12,$AH219="キッチン"),"A",IF(AND(希望開始時刻マスタ!G219&gt;=シフト設定マスタ!$D$13,希望開始時刻マスタ!G219&lt;シフト設定マスタ!$E$13,$AH219="キッチン"),"B",IF(AND(希望開始時刻マスタ!G219&gt;=シフト設定マスタ!$D$14,希望開始時刻マスタ!G219&lt;シフト設定マスタ!$E$14,$AH219="ホール"),"C",IF(AND(希望開始時刻マスタ!G219&gt;=シフト設定マスタ!$D$15,希望開始時刻マスタ!G219&lt;シフト設定マスタ!$E$15,$AH219="ホール"),"D",IF(希望開始時刻マスタ!G219="休み","休み","")))))</f>
        <v/>
      </c>
      <c r="H219" s="142" t="str">
        <f>IF(AND(希望開始時刻マスタ!H219&gt;=シフト設定マスタ!$D$12,希望開始時刻マスタ!H219&lt;シフト設定マスタ!$E$12,$AH219="キッチン"),"A",IF(AND(希望開始時刻マスタ!H219&gt;=シフト設定マスタ!$D$13,希望開始時刻マスタ!H219&lt;シフト設定マスタ!$E$13,$AH219="キッチン"),"B",IF(AND(希望開始時刻マスタ!H219&gt;=シフト設定マスタ!$D$14,希望開始時刻マスタ!H219&lt;シフト設定マスタ!$E$14,$AH219="ホール"),"C",IF(AND(希望開始時刻マスタ!H219&gt;=シフト設定マスタ!$D$15,希望開始時刻マスタ!H219&lt;シフト設定マスタ!$E$15,$AH219="ホール"),"D",IF(希望開始時刻マスタ!H219="休み","休み","")))))</f>
        <v/>
      </c>
      <c r="I219" s="142" t="str">
        <f>IF(AND(希望開始時刻マスタ!I219&gt;=シフト設定マスタ!$D$12,希望開始時刻マスタ!I219&lt;シフト設定マスタ!$E$12,$AH219="キッチン"),"A",IF(AND(希望開始時刻マスタ!I219&gt;=シフト設定マスタ!$D$13,希望開始時刻マスタ!I219&lt;シフト設定マスタ!$E$13,$AH219="キッチン"),"B",IF(AND(希望開始時刻マスタ!I219&gt;=シフト設定マスタ!$D$14,希望開始時刻マスタ!I219&lt;シフト設定マスタ!$E$14,$AH219="ホール"),"C",IF(AND(希望開始時刻マスタ!I219&gt;=シフト設定マスタ!$D$15,希望開始時刻マスタ!I219&lt;シフト設定マスタ!$E$15,$AH219="ホール"),"D",IF(希望開始時刻マスタ!I219="休み","休み","")))))</f>
        <v/>
      </c>
      <c r="J219" s="142" t="str">
        <f>IF(AND(希望開始時刻マスタ!J219&gt;=シフト設定マスタ!$D$12,希望開始時刻マスタ!J219&lt;シフト設定マスタ!$E$12,$AH219="キッチン"),"A",IF(AND(希望開始時刻マスタ!J219&gt;=シフト設定マスタ!$D$13,希望開始時刻マスタ!J219&lt;シフト設定マスタ!$E$13,$AH219="キッチン"),"B",IF(AND(希望開始時刻マスタ!J219&gt;=シフト設定マスタ!$D$14,希望開始時刻マスタ!J219&lt;シフト設定マスタ!$E$14,$AH219="ホール"),"C",IF(AND(希望開始時刻マスタ!J219&gt;=シフト設定マスタ!$D$15,希望開始時刻マスタ!J219&lt;シフト設定マスタ!$E$15,$AH219="ホール"),"D",IF(希望開始時刻マスタ!J219="休み","休み","")))))</f>
        <v/>
      </c>
      <c r="K219" s="142" t="str">
        <f>IF(AND(希望開始時刻マスタ!K219&gt;=シフト設定マスタ!$D$12,希望開始時刻マスタ!K219&lt;シフト設定マスタ!$E$12,$AH219="キッチン"),"A",IF(AND(希望開始時刻マスタ!K219&gt;=シフト設定マスタ!$D$13,希望開始時刻マスタ!K219&lt;シフト設定マスタ!$E$13,$AH219="キッチン"),"B",IF(AND(希望開始時刻マスタ!K219&gt;=シフト設定マスタ!$D$14,希望開始時刻マスタ!K219&lt;シフト設定マスタ!$E$14,$AH219="ホール"),"C",IF(AND(希望開始時刻マスタ!K219&gt;=シフト設定マスタ!$D$15,希望開始時刻マスタ!K219&lt;シフト設定マスタ!$E$15,$AH219="ホール"),"D",IF(希望開始時刻マスタ!K219="休み","休み","")))))</f>
        <v/>
      </c>
      <c r="L219" s="142" t="str">
        <f>IF(AND(希望開始時刻マスタ!L219&gt;=シフト設定マスタ!$D$12,希望開始時刻マスタ!L219&lt;シフト設定マスタ!$E$12,$AH219="キッチン"),"A",IF(AND(希望開始時刻マスタ!L219&gt;=シフト設定マスタ!$D$13,希望開始時刻マスタ!L219&lt;シフト設定マスタ!$E$13,$AH219="キッチン"),"B",IF(AND(希望開始時刻マスタ!L219&gt;=シフト設定マスタ!$D$14,希望開始時刻マスタ!L219&lt;シフト設定マスタ!$E$14,$AH219="ホール"),"C",IF(AND(希望開始時刻マスタ!L219&gt;=シフト設定マスタ!$D$15,希望開始時刻マスタ!L219&lt;シフト設定マスタ!$E$15,$AH219="ホール"),"D",IF(希望開始時刻マスタ!L219="休み","休み","")))))</f>
        <v/>
      </c>
      <c r="M219" s="142" t="str">
        <f>IF(AND(希望開始時刻マスタ!M219&gt;=シフト設定マスタ!$D$12,希望開始時刻マスタ!M219&lt;シフト設定マスタ!$E$12,$AH219="キッチン"),"A",IF(AND(希望開始時刻マスタ!M219&gt;=シフト設定マスタ!$D$13,希望開始時刻マスタ!M219&lt;シフト設定マスタ!$E$13,$AH219="キッチン"),"B",IF(AND(希望開始時刻マスタ!M219&gt;=シフト設定マスタ!$D$14,希望開始時刻マスタ!M219&lt;シフト設定マスタ!$E$14,$AH219="ホール"),"C",IF(AND(希望開始時刻マスタ!M219&gt;=シフト設定マスタ!$D$15,希望開始時刻マスタ!M219&lt;シフト設定マスタ!$E$15,$AH219="ホール"),"D",IF(希望開始時刻マスタ!M219="休み","休み","")))))</f>
        <v/>
      </c>
      <c r="N219" s="142" t="str">
        <f>IF(AND(希望開始時刻マスタ!N219&gt;=シフト設定マスタ!$D$12,希望開始時刻マスタ!N219&lt;シフト設定マスタ!$E$12,$AH219="キッチン"),"A",IF(AND(希望開始時刻マスタ!N219&gt;=シフト設定マスタ!$D$13,希望開始時刻マスタ!N219&lt;シフト設定マスタ!$E$13,$AH219="キッチン"),"B",IF(AND(希望開始時刻マスタ!N219&gt;=シフト設定マスタ!$D$14,希望開始時刻マスタ!N219&lt;シフト設定マスタ!$E$14,$AH219="ホール"),"C",IF(AND(希望開始時刻マスタ!N219&gt;=シフト設定マスタ!$D$15,希望開始時刻マスタ!N219&lt;シフト設定マスタ!$E$15,$AH219="ホール"),"D",IF(希望開始時刻マスタ!N219="休み","休み","")))))</f>
        <v/>
      </c>
      <c r="O219" s="142" t="str">
        <f>IF(AND(希望開始時刻マスタ!O219&gt;=シフト設定マスタ!$D$12,希望開始時刻マスタ!O219&lt;シフト設定マスタ!$E$12,$AH219="キッチン"),"A",IF(AND(希望開始時刻マスタ!O219&gt;=シフト設定マスタ!$D$13,希望開始時刻マスタ!O219&lt;シフト設定マスタ!$E$13,$AH219="キッチン"),"B",IF(AND(希望開始時刻マスタ!O219&gt;=シフト設定マスタ!$D$14,希望開始時刻マスタ!O219&lt;シフト設定マスタ!$E$14,$AH219="ホール"),"C",IF(AND(希望開始時刻マスタ!O219&gt;=シフト設定マスタ!$D$15,希望開始時刻マスタ!O219&lt;シフト設定マスタ!$E$15,$AH219="ホール"),"D",IF(希望開始時刻マスタ!O219="休み","休み","")))))</f>
        <v/>
      </c>
      <c r="P219" s="142" t="str">
        <f>IF(AND(希望開始時刻マスタ!P219&gt;=シフト設定マスタ!$D$12,希望開始時刻マスタ!P219&lt;シフト設定マスタ!$E$12,$AH219="キッチン"),"A",IF(AND(希望開始時刻マスタ!P219&gt;=シフト設定マスタ!$D$13,希望開始時刻マスタ!P219&lt;シフト設定マスタ!$E$13,$AH219="キッチン"),"B",IF(AND(希望開始時刻マスタ!P219&gt;=シフト設定マスタ!$D$14,希望開始時刻マスタ!P219&lt;シフト設定マスタ!$E$14,$AH219="ホール"),"C",IF(AND(希望開始時刻マスタ!P219&gt;=シフト設定マスタ!$D$15,希望開始時刻マスタ!P219&lt;シフト設定マスタ!$E$15,$AH219="ホール"),"D",IF(希望開始時刻マスタ!P219="休み","休み","")))))</f>
        <v/>
      </c>
      <c r="Q219" s="142" t="str">
        <f>IF(AND(希望開始時刻マスタ!Q219&gt;=シフト設定マスタ!$D$12,希望開始時刻マスタ!Q219&lt;シフト設定マスタ!$E$12,$AH219="キッチン"),"A",IF(AND(希望開始時刻マスタ!Q219&gt;=シフト設定マスタ!$D$13,希望開始時刻マスタ!Q219&lt;シフト設定マスタ!$E$13,$AH219="キッチン"),"B",IF(AND(希望開始時刻マスタ!Q219&gt;=シフト設定マスタ!$D$14,希望開始時刻マスタ!Q219&lt;シフト設定マスタ!$E$14,$AH219="ホール"),"C",IF(AND(希望開始時刻マスタ!Q219&gt;=シフト設定マスタ!$D$15,希望開始時刻マスタ!Q219&lt;シフト設定マスタ!$E$15,$AH219="ホール"),"D",IF(希望開始時刻マスタ!Q219="休み","休み","")))))</f>
        <v/>
      </c>
      <c r="R219" s="142" t="str">
        <f>IF(AND(希望開始時刻マスタ!R219&gt;=シフト設定マスタ!$D$12,希望開始時刻マスタ!R219&lt;シフト設定マスタ!$E$12,$AH219="キッチン"),"A",IF(AND(希望開始時刻マスタ!R219&gt;=シフト設定マスタ!$D$13,希望開始時刻マスタ!R219&lt;シフト設定マスタ!$E$13,$AH219="キッチン"),"B",IF(AND(希望開始時刻マスタ!R219&gt;=シフト設定マスタ!$D$14,希望開始時刻マスタ!R219&lt;シフト設定マスタ!$E$14,$AH219="ホール"),"C",IF(AND(希望開始時刻マスタ!R219&gt;=シフト設定マスタ!$D$15,希望開始時刻マスタ!R219&lt;シフト設定マスタ!$E$15,$AH219="ホール"),"D",IF(希望開始時刻マスタ!R219="休み","休み","")))))</f>
        <v/>
      </c>
      <c r="S219" s="142" t="str">
        <f>IF(AND(希望開始時刻マスタ!S219&gt;=シフト設定マスタ!$D$12,希望開始時刻マスタ!S219&lt;シフト設定マスタ!$E$12,$AH219="キッチン"),"A",IF(AND(希望開始時刻マスタ!S219&gt;=シフト設定マスタ!$D$13,希望開始時刻マスタ!S219&lt;シフト設定マスタ!$E$13,$AH219="キッチン"),"B",IF(AND(希望開始時刻マスタ!S219&gt;=シフト設定マスタ!$D$14,希望開始時刻マスタ!S219&lt;シフト設定マスタ!$E$14,$AH219="ホール"),"C",IF(AND(希望開始時刻マスタ!S219&gt;=シフト設定マスタ!$D$15,希望開始時刻マスタ!S219&lt;シフト設定マスタ!$E$15,$AH219="ホール"),"D",IF(希望開始時刻マスタ!S219="休み","休み","")))))</f>
        <v/>
      </c>
      <c r="T219" s="142" t="str">
        <f>IF(AND(希望開始時刻マスタ!T219&gt;=シフト設定マスタ!$D$12,希望開始時刻マスタ!T219&lt;シフト設定マスタ!$E$12,$AH219="キッチン"),"A",IF(AND(希望開始時刻マスタ!T219&gt;=シフト設定マスタ!$D$13,希望開始時刻マスタ!T219&lt;シフト設定マスタ!$E$13,$AH219="キッチン"),"B",IF(AND(希望開始時刻マスタ!T219&gt;=シフト設定マスタ!$D$14,希望開始時刻マスタ!T219&lt;シフト設定マスタ!$E$14,$AH219="ホール"),"C",IF(AND(希望開始時刻マスタ!T219&gt;=シフト設定マスタ!$D$15,希望開始時刻マスタ!T219&lt;シフト設定マスタ!$E$15,$AH219="ホール"),"D",IF(希望開始時刻マスタ!T219="休み","休み","")))))</f>
        <v/>
      </c>
      <c r="U219" s="142" t="str">
        <f>IF(AND(希望開始時刻マスタ!U219&gt;=シフト設定マスタ!$D$12,希望開始時刻マスタ!U219&lt;シフト設定マスタ!$E$12,$AH219="キッチン"),"A",IF(AND(希望開始時刻マスタ!U219&gt;=シフト設定マスタ!$D$13,希望開始時刻マスタ!U219&lt;シフト設定マスタ!$E$13,$AH219="キッチン"),"B",IF(AND(希望開始時刻マスタ!U219&gt;=シフト設定マスタ!$D$14,希望開始時刻マスタ!U219&lt;シフト設定マスタ!$E$14,$AH219="ホール"),"C",IF(AND(希望開始時刻マスタ!U219&gt;=シフト設定マスタ!$D$15,希望開始時刻マスタ!U219&lt;シフト設定マスタ!$E$15,$AH219="ホール"),"D",IF(希望開始時刻マスタ!U219="休み","休み","")))))</f>
        <v/>
      </c>
      <c r="V219" s="142" t="str">
        <f>IF(AND(希望開始時刻マスタ!V219&gt;=シフト設定マスタ!$D$12,希望開始時刻マスタ!V219&lt;シフト設定マスタ!$E$12,$AH219="キッチン"),"A",IF(AND(希望開始時刻マスタ!V219&gt;=シフト設定マスタ!$D$13,希望開始時刻マスタ!V219&lt;シフト設定マスタ!$E$13,$AH219="キッチン"),"B",IF(AND(希望開始時刻マスタ!V219&gt;=シフト設定マスタ!$D$14,希望開始時刻マスタ!V219&lt;シフト設定マスタ!$E$14,$AH219="ホール"),"C",IF(AND(希望開始時刻マスタ!V219&gt;=シフト設定マスタ!$D$15,希望開始時刻マスタ!V219&lt;シフト設定マスタ!$E$15,$AH219="ホール"),"D",IF(希望開始時刻マスタ!V219="休み","休み","")))))</f>
        <v/>
      </c>
      <c r="W219" s="142" t="str">
        <f>IF(AND(希望開始時刻マスタ!W219&gt;=シフト設定マスタ!$D$12,希望開始時刻マスタ!W219&lt;シフト設定マスタ!$E$12,$AH219="キッチン"),"A",IF(AND(希望開始時刻マスタ!W219&gt;=シフト設定マスタ!$D$13,希望開始時刻マスタ!W219&lt;シフト設定マスタ!$E$13,$AH219="キッチン"),"B",IF(AND(希望開始時刻マスタ!W219&gt;=シフト設定マスタ!$D$14,希望開始時刻マスタ!W219&lt;シフト設定マスタ!$E$14,$AH219="ホール"),"C",IF(AND(希望開始時刻マスタ!W219&gt;=シフト設定マスタ!$D$15,希望開始時刻マスタ!W219&lt;シフト設定マスタ!$E$15,$AH219="ホール"),"D",IF(希望開始時刻マスタ!W219="休み","休み","")))))</f>
        <v/>
      </c>
      <c r="X219" s="142" t="str">
        <f>IF(AND(希望開始時刻マスタ!X219&gt;=シフト設定マスタ!$D$12,希望開始時刻マスタ!X219&lt;シフト設定マスタ!$E$12,$AH219="キッチン"),"A",IF(AND(希望開始時刻マスタ!X219&gt;=シフト設定マスタ!$D$13,希望開始時刻マスタ!X219&lt;シフト設定マスタ!$E$13,$AH219="キッチン"),"B",IF(AND(希望開始時刻マスタ!X219&gt;=シフト設定マスタ!$D$14,希望開始時刻マスタ!X219&lt;シフト設定マスタ!$E$14,$AH219="ホール"),"C",IF(AND(希望開始時刻マスタ!X219&gt;=シフト設定マスタ!$D$15,希望開始時刻マスタ!X219&lt;シフト設定マスタ!$E$15,$AH219="ホール"),"D",IF(希望開始時刻マスタ!X219="休み","休み","")))))</f>
        <v/>
      </c>
      <c r="Y219" s="142" t="str">
        <f>IF(AND(希望開始時刻マスタ!Y219&gt;=シフト設定マスタ!$D$12,希望開始時刻マスタ!Y219&lt;シフト設定マスタ!$E$12,$AH219="キッチン"),"A",IF(AND(希望開始時刻マスタ!Y219&gt;=シフト設定マスタ!$D$13,希望開始時刻マスタ!Y219&lt;シフト設定マスタ!$E$13,$AH219="キッチン"),"B",IF(AND(希望開始時刻マスタ!Y219&gt;=シフト設定マスタ!$D$14,希望開始時刻マスタ!Y219&lt;シフト設定マスタ!$E$14,$AH219="ホール"),"C",IF(AND(希望開始時刻マスタ!Y219&gt;=シフト設定マスタ!$D$15,希望開始時刻マスタ!Y219&lt;シフト設定マスタ!$E$15,$AH219="ホール"),"D",IF(希望開始時刻マスタ!Y219="休み","休み","")))))</f>
        <v/>
      </c>
      <c r="Z219" s="142" t="str">
        <f>IF(AND(希望開始時刻マスタ!Z219&gt;=シフト設定マスタ!$D$12,希望開始時刻マスタ!Z219&lt;シフト設定マスタ!$E$12,$AH219="キッチン"),"A",IF(AND(希望開始時刻マスタ!Z219&gt;=シフト設定マスタ!$D$13,希望開始時刻マスタ!Z219&lt;シフト設定マスタ!$E$13,$AH219="キッチン"),"B",IF(AND(希望開始時刻マスタ!Z219&gt;=シフト設定マスタ!$D$14,希望開始時刻マスタ!Z219&lt;シフト設定マスタ!$E$14,$AH219="ホール"),"C",IF(AND(希望開始時刻マスタ!Z219&gt;=シフト設定マスタ!$D$15,希望開始時刻マスタ!Z219&lt;シフト設定マスタ!$E$15,$AH219="ホール"),"D",IF(希望開始時刻マスタ!Z219="休み","休み","")))))</f>
        <v/>
      </c>
      <c r="AA219" s="142" t="str">
        <f>IF(AND(希望開始時刻マスタ!AA219&gt;=シフト設定マスタ!$D$12,希望開始時刻マスタ!AA219&lt;シフト設定マスタ!$E$12,$AH219="キッチン"),"A",IF(AND(希望開始時刻マスタ!AA219&gt;=シフト設定マスタ!$D$13,希望開始時刻マスタ!AA219&lt;シフト設定マスタ!$E$13,$AH219="キッチン"),"B",IF(AND(希望開始時刻マスタ!AA219&gt;=シフト設定マスタ!$D$14,希望開始時刻マスタ!AA219&lt;シフト設定マスタ!$E$14,$AH219="ホール"),"C",IF(AND(希望開始時刻マスタ!AA219&gt;=シフト設定マスタ!$D$15,希望開始時刻マスタ!AA219&lt;シフト設定マスタ!$E$15,$AH219="ホール"),"D",IF(希望開始時刻マスタ!AA219="休み","休み","")))))</f>
        <v/>
      </c>
      <c r="AB219" s="142" t="str">
        <f>IF(AND(希望開始時刻マスタ!AB219&gt;=シフト設定マスタ!$D$12,希望開始時刻マスタ!AB219&lt;シフト設定マスタ!$E$12,$AH219="キッチン"),"A",IF(AND(希望開始時刻マスタ!AB219&gt;=シフト設定マスタ!$D$13,希望開始時刻マスタ!AB219&lt;シフト設定マスタ!$E$13,$AH219="キッチン"),"B",IF(AND(希望開始時刻マスタ!AB219&gt;=シフト設定マスタ!$D$14,希望開始時刻マスタ!AB219&lt;シフト設定マスタ!$E$14,$AH219="ホール"),"C",IF(AND(希望開始時刻マスタ!AB219&gt;=シフト設定マスタ!$D$15,希望開始時刻マスタ!AB219&lt;シフト設定マスタ!$E$15,$AH219="ホール"),"D",IF(希望開始時刻マスタ!AB219="休み","休み","")))))</f>
        <v/>
      </c>
      <c r="AC219" s="142" t="str">
        <f>IF(AND(希望開始時刻マスタ!AC219&gt;=シフト設定マスタ!$D$12,希望開始時刻マスタ!AC219&lt;シフト設定マスタ!$E$12,$AH219="キッチン"),"A",IF(AND(希望開始時刻マスタ!AC219&gt;=シフト設定マスタ!$D$13,希望開始時刻マスタ!AC219&lt;シフト設定マスタ!$E$13,$AH219="キッチン"),"B",IF(AND(希望開始時刻マスタ!AC219&gt;=シフト設定マスタ!$D$14,希望開始時刻マスタ!AC219&lt;シフト設定マスタ!$E$14,$AH219="ホール"),"C",IF(AND(希望開始時刻マスタ!AC219&gt;=シフト設定マスタ!$D$15,希望開始時刻マスタ!AC219&lt;シフト設定マスタ!$E$15,$AH219="ホール"),"D",IF(希望開始時刻マスタ!AC219="休み","休み","")))))</f>
        <v/>
      </c>
      <c r="AD219" s="142" t="str">
        <f>IF(AND(希望開始時刻マスタ!AD219&gt;=シフト設定マスタ!$D$12,希望開始時刻マスタ!AD219&lt;シフト設定マスタ!$E$12,$AH219="キッチン"),"A",IF(AND(希望開始時刻マスタ!AD219&gt;=シフト設定マスタ!$D$13,希望開始時刻マスタ!AD219&lt;シフト設定マスタ!$E$13,$AH219="キッチン"),"B",IF(AND(希望開始時刻マスタ!AD219&gt;=シフト設定マスタ!$D$14,希望開始時刻マスタ!AD219&lt;シフト設定マスタ!$E$14,$AH219="ホール"),"C",IF(AND(希望開始時刻マスタ!AD219&gt;=シフト設定マスタ!$D$15,希望開始時刻マスタ!AD219&lt;シフト設定マスタ!$E$15,$AH219="ホール"),"D",IF(希望開始時刻マスタ!AD219="休み","休み","")))))</f>
        <v/>
      </c>
      <c r="AE219" s="142" t="str">
        <f>IF(AND(希望開始時刻マスタ!AE219&gt;=シフト設定マスタ!$D$12,希望開始時刻マスタ!AE219&lt;シフト設定マスタ!$E$12,$AH219="キッチン"),"A",IF(AND(希望開始時刻マスタ!AE219&gt;=シフト設定マスタ!$D$13,希望開始時刻マスタ!AE219&lt;シフト設定マスタ!$E$13,$AH219="キッチン"),"B",IF(AND(希望開始時刻マスタ!AE219&gt;=シフト設定マスタ!$D$14,希望開始時刻マスタ!AE219&lt;シフト設定マスタ!$E$14,$AH219="ホール"),"C",IF(AND(希望開始時刻マスタ!AE219&gt;=シフト設定マスタ!$D$15,希望開始時刻マスタ!AE219&lt;シフト設定マスタ!$E$15,$AH219="ホール"),"D",IF(希望開始時刻マスタ!AE219="休み","休み","")))))</f>
        <v/>
      </c>
      <c r="AF219" s="142" t="str">
        <f>IF(AND(希望開始時刻マスタ!AF219&gt;=シフト設定マスタ!$D$12,希望開始時刻マスタ!AF219&lt;シフト設定マスタ!$E$12,$AH219="キッチン"),"A",IF(AND(希望開始時刻マスタ!AF219&gt;=シフト設定マスタ!$D$13,希望開始時刻マスタ!AF219&lt;シフト設定マスタ!$E$13,$AH219="キッチン"),"B",IF(AND(希望開始時刻マスタ!AF219&gt;=シフト設定マスタ!$D$14,希望開始時刻マスタ!AF219&lt;シフト設定マスタ!$E$14,$AH219="ホール"),"C",IF(AND(希望開始時刻マスタ!AF219&gt;=シフト設定マスタ!$D$15,希望開始時刻マスタ!AF219&lt;シフト設定マスタ!$E$15,$AH219="ホール"),"D",IF(希望開始時刻マスタ!AF219="休み","休み","")))))</f>
        <v/>
      </c>
      <c r="AG219" s="142" t="str">
        <f>IF(AND(希望開始時刻マスタ!AG219&gt;=シフト設定マスタ!$D$12,希望開始時刻マスタ!AG219&lt;シフト設定マスタ!$E$12,$AH219="キッチン"),"A",IF(AND(希望開始時刻マスタ!AG219&gt;=シフト設定マスタ!$D$13,希望開始時刻マスタ!AG219&lt;シフト設定マスタ!$E$13,$AH219="キッチン"),"B",IF(AND(希望開始時刻マスタ!AG219&gt;=シフト設定マスタ!$D$14,希望開始時刻マスタ!AG219&lt;シフト設定マスタ!$E$14,$AH219="ホール"),"C",IF(AND(希望開始時刻マスタ!AG219&gt;=シフト設定マスタ!$D$15,希望開始時刻マスタ!AG219&lt;シフト設定マスタ!$E$15,$AH219="ホール"),"D",IF(希望開始時刻マスタ!AG219="休み","休み","")))))</f>
        <v/>
      </c>
      <c r="AH219" s="143">
        <f>スタッフマスタ!L27</f>
        <v>0</v>
      </c>
    </row>
    <row r="220" spans="2:34" x14ac:dyDescent="0.4">
      <c r="B220" s="17" t="s">
        <v>75</v>
      </c>
      <c r="C220" s="142" t="str">
        <f>IF(AND(希望開始時刻マスタ!C220&gt;=シフト設定マスタ!$D$12,希望開始時刻マスタ!C220&lt;シフト設定マスタ!$E$12,$AH220="キッチン"),"A",IF(AND(希望開始時刻マスタ!C220&gt;=シフト設定マスタ!$D$13,希望開始時刻マスタ!C220&lt;シフト設定マスタ!$E$13,$AH220="キッチン"),"B",IF(AND(希望開始時刻マスタ!C220&gt;=シフト設定マスタ!$D$14,希望開始時刻マスタ!C220&lt;シフト設定マスタ!$E$14,$AH220="ホール"),"C",IF(AND(希望開始時刻マスタ!C220&gt;=シフト設定マスタ!$D$15,希望開始時刻マスタ!C220&lt;シフト設定マスタ!$E$15,$AH220="ホール"),"D",IF(希望開始時刻マスタ!C220="休み","休み","")))))</f>
        <v/>
      </c>
      <c r="D220" s="142" t="str">
        <f>IF(AND(希望開始時刻マスタ!D220&gt;=シフト設定マスタ!$D$12,希望開始時刻マスタ!D220&lt;シフト設定マスタ!$E$12,$AH220="キッチン"),"A",IF(AND(希望開始時刻マスタ!D220&gt;=シフト設定マスタ!$D$13,希望開始時刻マスタ!D220&lt;シフト設定マスタ!$E$13,$AH220="キッチン"),"B",IF(AND(希望開始時刻マスタ!D220&gt;=シフト設定マスタ!$D$14,希望開始時刻マスタ!D220&lt;シフト設定マスタ!$E$14,$AH220="ホール"),"C",IF(AND(希望開始時刻マスタ!D220&gt;=シフト設定マスタ!$D$15,希望開始時刻マスタ!D220&lt;シフト設定マスタ!$E$15,$AH220="ホール"),"D",IF(希望開始時刻マスタ!D220="休み","休み","")))))</f>
        <v/>
      </c>
      <c r="E220" s="142" t="str">
        <f>IF(AND(希望開始時刻マスタ!E220&gt;=シフト設定マスタ!$D$12,希望開始時刻マスタ!E220&lt;シフト設定マスタ!$E$12,$AH220="キッチン"),"A",IF(AND(希望開始時刻マスタ!E220&gt;=シフト設定マスタ!$D$13,希望開始時刻マスタ!E220&lt;シフト設定マスタ!$E$13,$AH220="キッチン"),"B",IF(AND(希望開始時刻マスタ!E220&gt;=シフト設定マスタ!$D$14,希望開始時刻マスタ!E220&lt;シフト設定マスタ!$E$14,$AH220="ホール"),"C",IF(AND(希望開始時刻マスタ!E220&gt;=シフト設定マスタ!$D$15,希望開始時刻マスタ!E220&lt;シフト設定マスタ!$E$15,$AH220="ホール"),"D",IF(希望開始時刻マスタ!E220="休み","休み","")))))</f>
        <v/>
      </c>
      <c r="F220" s="142" t="str">
        <f>IF(AND(希望開始時刻マスタ!F220&gt;=シフト設定マスタ!$D$12,希望開始時刻マスタ!F220&lt;シフト設定マスタ!$E$12,$AH220="キッチン"),"A",IF(AND(希望開始時刻マスタ!F220&gt;=シフト設定マスタ!$D$13,希望開始時刻マスタ!F220&lt;シフト設定マスタ!$E$13,$AH220="キッチン"),"B",IF(AND(希望開始時刻マスタ!F220&gt;=シフト設定マスタ!$D$14,希望開始時刻マスタ!F220&lt;シフト設定マスタ!$E$14,$AH220="ホール"),"C",IF(AND(希望開始時刻マスタ!F220&gt;=シフト設定マスタ!$D$15,希望開始時刻マスタ!F220&lt;シフト設定マスタ!$E$15,$AH220="ホール"),"D",IF(希望開始時刻マスタ!F220="休み","休み","")))))</f>
        <v/>
      </c>
      <c r="G220" s="142" t="str">
        <f>IF(AND(希望開始時刻マスタ!G220&gt;=シフト設定マスタ!$D$12,希望開始時刻マスタ!G220&lt;シフト設定マスタ!$E$12,$AH220="キッチン"),"A",IF(AND(希望開始時刻マスタ!G220&gt;=シフト設定マスタ!$D$13,希望開始時刻マスタ!G220&lt;シフト設定マスタ!$E$13,$AH220="キッチン"),"B",IF(AND(希望開始時刻マスタ!G220&gt;=シフト設定マスタ!$D$14,希望開始時刻マスタ!G220&lt;シフト設定マスタ!$E$14,$AH220="ホール"),"C",IF(AND(希望開始時刻マスタ!G220&gt;=シフト設定マスタ!$D$15,希望開始時刻マスタ!G220&lt;シフト設定マスタ!$E$15,$AH220="ホール"),"D",IF(希望開始時刻マスタ!G220="休み","休み","")))))</f>
        <v/>
      </c>
      <c r="H220" s="142" t="str">
        <f>IF(AND(希望開始時刻マスタ!H220&gt;=シフト設定マスタ!$D$12,希望開始時刻マスタ!H220&lt;シフト設定マスタ!$E$12,$AH220="キッチン"),"A",IF(AND(希望開始時刻マスタ!H220&gt;=シフト設定マスタ!$D$13,希望開始時刻マスタ!H220&lt;シフト設定マスタ!$E$13,$AH220="キッチン"),"B",IF(AND(希望開始時刻マスタ!H220&gt;=シフト設定マスタ!$D$14,希望開始時刻マスタ!H220&lt;シフト設定マスタ!$E$14,$AH220="ホール"),"C",IF(AND(希望開始時刻マスタ!H220&gt;=シフト設定マスタ!$D$15,希望開始時刻マスタ!H220&lt;シフト設定マスタ!$E$15,$AH220="ホール"),"D",IF(希望開始時刻マスタ!H220="休み","休み","")))))</f>
        <v/>
      </c>
      <c r="I220" s="142" t="str">
        <f>IF(AND(希望開始時刻マスタ!I220&gt;=シフト設定マスタ!$D$12,希望開始時刻マスタ!I220&lt;シフト設定マスタ!$E$12,$AH220="キッチン"),"A",IF(AND(希望開始時刻マスタ!I220&gt;=シフト設定マスタ!$D$13,希望開始時刻マスタ!I220&lt;シフト設定マスタ!$E$13,$AH220="キッチン"),"B",IF(AND(希望開始時刻マスタ!I220&gt;=シフト設定マスタ!$D$14,希望開始時刻マスタ!I220&lt;シフト設定マスタ!$E$14,$AH220="ホール"),"C",IF(AND(希望開始時刻マスタ!I220&gt;=シフト設定マスタ!$D$15,希望開始時刻マスタ!I220&lt;シフト設定マスタ!$E$15,$AH220="ホール"),"D",IF(希望開始時刻マスタ!I220="休み","休み","")))))</f>
        <v/>
      </c>
      <c r="J220" s="142" t="str">
        <f>IF(AND(希望開始時刻マスタ!J220&gt;=シフト設定マスタ!$D$12,希望開始時刻マスタ!J220&lt;シフト設定マスタ!$E$12,$AH220="キッチン"),"A",IF(AND(希望開始時刻マスタ!J220&gt;=シフト設定マスタ!$D$13,希望開始時刻マスタ!J220&lt;シフト設定マスタ!$E$13,$AH220="キッチン"),"B",IF(AND(希望開始時刻マスタ!J220&gt;=シフト設定マスタ!$D$14,希望開始時刻マスタ!J220&lt;シフト設定マスタ!$E$14,$AH220="ホール"),"C",IF(AND(希望開始時刻マスタ!J220&gt;=シフト設定マスタ!$D$15,希望開始時刻マスタ!J220&lt;シフト設定マスタ!$E$15,$AH220="ホール"),"D",IF(希望開始時刻マスタ!J220="休み","休み","")))))</f>
        <v/>
      </c>
      <c r="K220" s="142" t="str">
        <f>IF(AND(希望開始時刻マスタ!K220&gt;=シフト設定マスタ!$D$12,希望開始時刻マスタ!K220&lt;シフト設定マスタ!$E$12,$AH220="キッチン"),"A",IF(AND(希望開始時刻マスタ!K220&gt;=シフト設定マスタ!$D$13,希望開始時刻マスタ!K220&lt;シフト設定マスタ!$E$13,$AH220="キッチン"),"B",IF(AND(希望開始時刻マスタ!K220&gt;=シフト設定マスタ!$D$14,希望開始時刻マスタ!K220&lt;シフト設定マスタ!$E$14,$AH220="ホール"),"C",IF(AND(希望開始時刻マスタ!K220&gt;=シフト設定マスタ!$D$15,希望開始時刻マスタ!K220&lt;シフト設定マスタ!$E$15,$AH220="ホール"),"D",IF(希望開始時刻マスタ!K220="休み","休み","")))))</f>
        <v/>
      </c>
      <c r="L220" s="142" t="str">
        <f>IF(AND(希望開始時刻マスタ!L220&gt;=シフト設定マスタ!$D$12,希望開始時刻マスタ!L220&lt;シフト設定マスタ!$E$12,$AH220="キッチン"),"A",IF(AND(希望開始時刻マスタ!L220&gt;=シフト設定マスタ!$D$13,希望開始時刻マスタ!L220&lt;シフト設定マスタ!$E$13,$AH220="キッチン"),"B",IF(AND(希望開始時刻マスタ!L220&gt;=シフト設定マスタ!$D$14,希望開始時刻マスタ!L220&lt;シフト設定マスタ!$E$14,$AH220="ホール"),"C",IF(AND(希望開始時刻マスタ!L220&gt;=シフト設定マスタ!$D$15,希望開始時刻マスタ!L220&lt;シフト設定マスタ!$E$15,$AH220="ホール"),"D",IF(希望開始時刻マスタ!L220="休み","休み","")))))</f>
        <v/>
      </c>
      <c r="M220" s="142" t="str">
        <f>IF(AND(希望開始時刻マスタ!M220&gt;=シフト設定マスタ!$D$12,希望開始時刻マスタ!M220&lt;シフト設定マスタ!$E$12,$AH220="キッチン"),"A",IF(AND(希望開始時刻マスタ!M220&gt;=シフト設定マスタ!$D$13,希望開始時刻マスタ!M220&lt;シフト設定マスタ!$E$13,$AH220="キッチン"),"B",IF(AND(希望開始時刻マスタ!M220&gt;=シフト設定マスタ!$D$14,希望開始時刻マスタ!M220&lt;シフト設定マスタ!$E$14,$AH220="ホール"),"C",IF(AND(希望開始時刻マスタ!M220&gt;=シフト設定マスタ!$D$15,希望開始時刻マスタ!M220&lt;シフト設定マスタ!$E$15,$AH220="ホール"),"D",IF(希望開始時刻マスタ!M220="休み","休み","")))))</f>
        <v/>
      </c>
      <c r="N220" s="142" t="str">
        <f>IF(AND(希望開始時刻マスタ!N220&gt;=シフト設定マスタ!$D$12,希望開始時刻マスタ!N220&lt;シフト設定マスタ!$E$12,$AH220="キッチン"),"A",IF(AND(希望開始時刻マスタ!N220&gt;=シフト設定マスタ!$D$13,希望開始時刻マスタ!N220&lt;シフト設定マスタ!$E$13,$AH220="キッチン"),"B",IF(AND(希望開始時刻マスタ!N220&gt;=シフト設定マスタ!$D$14,希望開始時刻マスタ!N220&lt;シフト設定マスタ!$E$14,$AH220="ホール"),"C",IF(AND(希望開始時刻マスタ!N220&gt;=シフト設定マスタ!$D$15,希望開始時刻マスタ!N220&lt;シフト設定マスタ!$E$15,$AH220="ホール"),"D",IF(希望開始時刻マスタ!N220="休み","休み","")))))</f>
        <v/>
      </c>
      <c r="O220" s="142" t="str">
        <f>IF(AND(希望開始時刻マスタ!O220&gt;=シフト設定マスタ!$D$12,希望開始時刻マスタ!O220&lt;シフト設定マスタ!$E$12,$AH220="キッチン"),"A",IF(AND(希望開始時刻マスタ!O220&gt;=シフト設定マスタ!$D$13,希望開始時刻マスタ!O220&lt;シフト設定マスタ!$E$13,$AH220="キッチン"),"B",IF(AND(希望開始時刻マスタ!O220&gt;=シフト設定マスタ!$D$14,希望開始時刻マスタ!O220&lt;シフト設定マスタ!$E$14,$AH220="ホール"),"C",IF(AND(希望開始時刻マスタ!O220&gt;=シフト設定マスタ!$D$15,希望開始時刻マスタ!O220&lt;シフト設定マスタ!$E$15,$AH220="ホール"),"D",IF(希望開始時刻マスタ!O220="休み","休み","")))))</f>
        <v/>
      </c>
      <c r="P220" s="142" t="str">
        <f>IF(AND(希望開始時刻マスタ!P220&gt;=シフト設定マスタ!$D$12,希望開始時刻マスタ!P220&lt;シフト設定マスタ!$E$12,$AH220="キッチン"),"A",IF(AND(希望開始時刻マスタ!P220&gt;=シフト設定マスタ!$D$13,希望開始時刻マスタ!P220&lt;シフト設定マスタ!$E$13,$AH220="キッチン"),"B",IF(AND(希望開始時刻マスタ!P220&gt;=シフト設定マスタ!$D$14,希望開始時刻マスタ!P220&lt;シフト設定マスタ!$E$14,$AH220="ホール"),"C",IF(AND(希望開始時刻マスタ!P220&gt;=シフト設定マスタ!$D$15,希望開始時刻マスタ!P220&lt;シフト設定マスタ!$E$15,$AH220="ホール"),"D",IF(希望開始時刻マスタ!P220="休み","休み","")))))</f>
        <v/>
      </c>
      <c r="Q220" s="142" t="str">
        <f>IF(AND(希望開始時刻マスタ!Q220&gt;=シフト設定マスタ!$D$12,希望開始時刻マスタ!Q220&lt;シフト設定マスタ!$E$12,$AH220="キッチン"),"A",IF(AND(希望開始時刻マスタ!Q220&gt;=シフト設定マスタ!$D$13,希望開始時刻マスタ!Q220&lt;シフト設定マスタ!$E$13,$AH220="キッチン"),"B",IF(AND(希望開始時刻マスタ!Q220&gt;=シフト設定マスタ!$D$14,希望開始時刻マスタ!Q220&lt;シフト設定マスタ!$E$14,$AH220="ホール"),"C",IF(AND(希望開始時刻マスタ!Q220&gt;=シフト設定マスタ!$D$15,希望開始時刻マスタ!Q220&lt;シフト設定マスタ!$E$15,$AH220="ホール"),"D",IF(希望開始時刻マスタ!Q220="休み","休み","")))))</f>
        <v/>
      </c>
      <c r="R220" s="142" t="str">
        <f>IF(AND(希望開始時刻マスタ!R220&gt;=シフト設定マスタ!$D$12,希望開始時刻マスタ!R220&lt;シフト設定マスタ!$E$12,$AH220="キッチン"),"A",IF(AND(希望開始時刻マスタ!R220&gt;=シフト設定マスタ!$D$13,希望開始時刻マスタ!R220&lt;シフト設定マスタ!$E$13,$AH220="キッチン"),"B",IF(AND(希望開始時刻マスタ!R220&gt;=シフト設定マスタ!$D$14,希望開始時刻マスタ!R220&lt;シフト設定マスタ!$E$14,$AH220="ホール"),"C",IF(AND(希望開始時刻マスタ!R220&gt;=シフト設定マスタ!$D$15,希望開始時刻マスタ!R220&lt;シフト設定マスタ!$E$15,$AH220="ホール"),"D",IF(希望開始時刻マスタ!R220="休み","休み","")))))</f>
        <v/>
      </c>
      <c r="S220" s="142" t="str">
        <f>IF(AND(希望開始時刻マスタ!S220&gt;=シフト設定マスタ!$D$12,希望開始時刻マスタ!S220&lt;シフト設定マスタ!$E$12,$AH220="キッチン"),"A",IF(AND(希望開始時刻マスタ!S220&gt;=シフト設定マスタ!$D$13,希望開始時刻マスタ!S220&lt;シフト設定マスタ!$E$13,$AH220="キッチン"),"B",IF(AND(希望開始時刻マスタ!S220&gt;=シフト設定マスタ!$D$14,希望開始時刻マスタ!S220&lt;シフト設定マスタ!$E$14,$AH220="ホール"),"C",IF(AND(希望開始時刻マスタ!S220&gt;=シフト設定マスタ!$D$15,希望開始時刻マスタ!S220&lt;シフト設定マスタ!$E$15,$AH220="ホール"),"D",IF(希望開始時刻マスタ!S220="休み","休み","")))))</f>
        <v/>
      </c>
      <c r="T220" s="142" t="str">
        <f>IF(AND(希望開始時刻マスタ!T220&gt;=シフト設定マスタ!$D$12,希望開始時刻マスタ!T220&lt;シフト設定マスタ!$E$12,$AH220="キッチン"),"A",IF(AND(希望開始時刻マスタ!T220&gt;=シフト設定マスタ!$D$13,希望開始時刻マスタ!T220&lt;シフト設定マスタ!$E$13,$AH220="キッチン"),"B",IF(AND(希望開始時刻マスタ!T220&gt;=シフト設定マスタ!$D$14,希望開始時刻マスタ!T220&lt;シフト設定マスタ!$E$14,$AH220="ホール"),"C",IF(AND(希望開始時刻マスタ!T220&gt;=シフト設定マスタ!$D$15,希望開始時刻マスタ!T220&lt;シフト設定マスタ!$E$15,$AH220="ホール"),"D",IF(希望開始時刻マスタ!T220="休み","休み","")))))</f>
        <v/>
      </c>
      <c r="U220" s="142" t="str">
        <f>IF(AND(希望開始時刻マスタ!U220&gt;=シフト設定マスタ!$D$12,希望開始時刻マスタ!U220&lt;シフト設定マスタ!$E$12,$AH220="キッチン"),"A",IF(AND(希望開始時刻マスタ!U220&gt;=シフト設定マスタ!$D$13,希望開始時刻マスタ!U220&lt;シフト設定マスタ!$E$13,$AH220="キッチン"),"B",IF(AND(希望開始時刻マスタ!U220&gt;=シフト設定マスタ!$D$14,希望開始時刻マスタ!U220&lt;シフト設定マスタ!$E$14,$AH220="ホール"),"C",IF(AND(希望開始時刻マスタ!U220&gt;=シフト設定マスタ!$D$15,希望開始時刻マスタ!U220&lt;シフト設定マスタ!$E$15,$AH220="ホール"),"D",IF(希望開始時刻マスタ!U220="休み","休み","")))))</f>
        <v/>
      </c>
      <c r="V220" s="142" t="str">
        <f>IF(AND(希望開始時刻マスタ!V220&gt;=シフト設定マスタ!$D$12,希望開始時刻マスタ!V220&lt;シフト設定マスタ!$E$12,$AH220="キッチン"),"A",IF(AND(希望開始時刻マスタ!V220&gt;=シフト設定マスタ!$D$13,希望開始時刻マスタ!V220&lt;シフト設定マスタ!$E$13,$AH220="キッチン"),"B",IF(AND(希望開始時刻マスタ!V220&gt;=シフト設定マスタ!$D$14,希望開始時刻マスタ!V220&lt;シフト設定マスタ!$E$14,$AH220="ホール"),"C",IF(AND(希望開始時刻マスタ!V220&gt;=シフト設定マスタ!$D$15,希望開始時刻マスタ!V220&lt;シフト設定マスタ!$E$15,$AH220="ホール"),"D",IF(希望開始時刻マスタ!V220="休み","休み","")))))</f>
        <v/>
      </c>
      <c r="W220" s="142" t="str">
        <f>IF(AND(希望開始時刻マスタ!W220&gt;=シフト設定マスタ!$D$12,希望開始時刻マスタ!W220&lt;シフト設定マスタ!$E$12,$AH220="キッチン"),"A",IF(AND(希望開始時刻マスタ!W220&gt;=シフト設定マスタ!$D$13,希望開始時刻マスタ!W220&lt;シフト設定マスタ!$E$13,$AH220="キッチン"),"B",IF(AND(希望開始時刻マスタ!W220&gt;=シフト設定マスタ!$D$14,希望開始時刻マスタ!W220&lt;シフト設定マスタ!$E$14,$AH220="ホール"),"C",IF(AND(希望開始時刻マスタ!W220&gt;=シフト設定マスタ!$D$15,希望開始時刻マスタ!W220&lt;シフト設定マスタ!$E$15,$AH220="ホール"),"D",IF(希望開始時刻マスタ!W220="休み","休み","")))))</f>
        <v/>
      </c>
      <c r="X220" s="142" t="str">
        <f>IF(AND(希望開始時刻マスタ!X220&gt;=シフト設定マスタ!$D$12,希望開始時刻マスタ!X220&lt;シフト設定マスタ!$E$12,$AH220="キッチン"),"A",IF(AND(希望開始時刻マスタ!X220&gt;=シフト設定マスタ!$D$13,希望開始時刻マスタ!X220&lt;シフト設定マスタ!$E$13,$AH220="キッチン"),"B",IF(AND(希望開始時刻マスタ!X220&gt;=シフト設定マスタ!$D$14,希望開始時刻マスタ!X220&lt;シフト設定マスタ!$E$14,$AH220="ホール"),"C",IF(AND(希望開始時刻マスタ!X220&gt;=シフト設定マスタ!$D$15,希望開始時刻マスタ!X220&lt;シフト設定マスタ!$E$15,$AH220="ホール"),"D",IF(希望開始時刻マスタ!X220="休み","休み","")))))</f>
        <v/>
      </c>
      <c r="Y220" s="142" t="str">
        <f>IF(AND(希望開始時刻マスタ!Y220&gt;=シフト設定マスタ!$D$12,希望開始時刻マスタ!Y220&lt;シフト設定マスタ!$E$12,$AH220="キッチン"),"A",IF(AND(希望開始時刻マスタ!Y220&gt;=シフト設定マスタ!$D$13,希望開始時刻マスタ!Y220&lt;シフト設定マスタ!$E$13,$AH220="キッチン"),"B",IF(AND(希望開始時刻マスタ!Y220&gt;=シフト設定マスタ!$D$14,希望開始時刻マスタ!Y220&lt;シフト設定マスタ!$E$14,$AH220="ホール"),"C",IF(AND(希望開始時刻マスタ!Y220&gt;=シフト設定マスタ!$D$15,希望開始時刻マスタ!Y220&lt;シフト設定マスタ!$E$15,$AH220="ホール"),"D",IF(希望開始時刻マスタ!Y220="休み","休み","")))))</f>
        <v/>
      </c>
      <c r="Z220" s="142" t="str">
        <f>IF(AND(希望開始時刻マスタ!Z220&gt;=シフト設定マスタ!$D$12,希望開始時刻マスタ!Z220&lt;シフト設定マスタ!$E$12,$AH220="キッチン"),"A",IF(AND(希望開始時刻マスタ!Z220&gt;=シフト設定マスタ!$D$13,希望開始時刻マスタ!Z220&lt;シフト設定マスタ!$E$13,$AH220="キッチン"),"B",IF(AND(希望開始時刻マスタ!Z220&gt;=シフト設定マスタ!$D$14,希望開始時刻マスタ!Z220&lt;シフト設定マスタ!$E$14,$AH220="ホール"),"C",IF(AND(希望開始時刻マスタ!Z220&gt;=シフト設定マスタ!$D$15,希望開始時刻マスタ!Z220&lt;シフト設定マスタ!$E$15,$AH220="ホール"),"D",IF(希望開始時刻マスタ!Z220="休み","休み","")))))</f>
        <v/>
      </c>
      <c r="AA220" s="142" t="str">
        <f>IF(AND(希望開始時刻マスタ!AA220&gt;=シフト設定マスタ!$D$12,希望開始時刻マスタ!AA220&lt;シフト設定マスタ!$E$12,$AH220="キッチン"),"A",IF(AND(希望開始時刻マスタ!AA220&gt;=シフト設定マスタ!$D$13,希望開始時刻マスタ!AA220&lt;シフト設定マスタ!$E$13,$AH220="キッチン"),"B",IF(AND(希望開始時刻マスタ!AA220&gt;=シフト設定マスタ!$D$14,希望開始時刻マスタ!AA220&lt;シフト設定マスタ!$E$14,$AH220="ホール"),"C",IF(AND(希望開始時刻マスタ!AA220&gt;=シフト設定マスタ!$D$15,希望開始時刻マスタ!AA220&lt;シフト設定マスタ!$E$15,$AH220="ホール"),"D",IF(希望開始時刻マスタ!AA220="休み","休み","")))))</f>
        <v/>
      </c>
      <c r="AB220" s="142" t="str">
        <f>IF(AND(希望開始時刻マスタ!AB220&gt;=シフト設定マスタ!$D$12,希望開始時刻マスタ!AB220&lt;シフト設定マスタ!$E$12,$AH220="キッチン"),"A",IF(AND(希望開始時刻マスタ!AB220&gt;=シフト設定マスタ!$D$13,希望開始時刻マスタ!AB220&lt;シフト設定マスタ!$E$13,$AH220="キッチン"),"B",IF(AND(希望開始時刻マスタ!AB220&gt;=シフト設定マスタ!$D$14,希望開始時刻マスタ!AB220&lt;シフト設定マスタ!$E$14,$AH220="ホール"),"C",IF(AND(希望開始時刻マスタ!AB220&gt;=シフト設定マスタ!$D$15,希望開始時刻マスタ!AB220&lt;シフト設定マスタ!$E$15,$AH220="ホール"),"D",IF(希望開始時刻マスタ!AB220="休み","休み","")))))</f>
        <v/>
      </c>
      <c r="AC220" s="142" t="str">
        <f>IF(AND(希望開始時刻マスタ!AC220&gt;=シフト設定マスタ!$D$12,希望開始時刻マスタ!AC220&lt;シフト設定マスタ!$E$12,$AH220="キッチン"),"A",IF(AND(希望開始時刻マスタ!AC220&gt;=シフト設定マスタ!$D$13,希望開始時刻マスタ!AC220&lt;シフト設定マスタ!$E$13,$AH220="キッチン"),"B",IF(AND(希望開始時刻マスタ!AC220&gt;=シフト設定マスタ!$D$14,希望開始時刻マスタ!AC220&lt;シフト設定マスタ!$E$14,$AH220="ホール"),"C",IF(AND(希望開始時刻マスタ!AC220&gt;=シフト設定マスタ!$D$15,希望開始時刻マスタ!AC220&lt;シフト設定マスタ!$E$15,$AH220="ホール"),"D",IF(希望開始時刻マスタ!AC220="休み","休み","")))))</f>
        <v/>
      </c>
      <c r="AD220" s="142" t="str">
        <f>IF(AND(希望開始時刻マスタ!AD220&gt;=シフト設定マスタ!$D$12,希望開始時刻マスタ!AD220&lt;シフト設定マスタ!$E$12,$AH220="キッチン"),"A",IF(AND(希望開始時刻マスタ!AD220&gt;=シフト設定マスタ!$D$13,希望開始時刻マスタ!AD220&lt;シフト設定マスタ!$E$13,$AH220="キッチン"),"B",IF(AND(希望開始時刻マスタ!AD220&gt;=シフト設定マスタ!$D$14,希望開始時刻マスタ!AD220&lt;シフト設定マスタ!$E$14,$AH220="ホール"),"C",IF(AND(希望開始時刻マスタ!AD220&gt;=シフト設定マスタ!$D$15,希望開始時刻マスタ!AD220&lt;シフト設定マスタ!$E$15,$AH220="ホール"),"D",IF(希望開始時刻マスタ!AD220="休み","休み","")))))</f>
        <v/>
      </c>
      <c r="AE220" s="142" t="str">
        <f>IF(AND(希望開始時刻マスタ!AE220&gt;=シフト設定マスタ!$D$12,希望開始時刻マスタ!AE220&lt;シフト設定マスタ!$E$12,$AH220="キッチン"),"A",IF(AND(希望開始時刻マスタ!AE220&gt;=シフト設定マスタ!$D$13,希望開始時刻マスタ!AE220&lt;シフト設定マスタ!$E$13,$AH220="キッチン"),"B",IF(AND(希望開始時刻マスタ!AE220&gt;=シフト設定マスタ!$D$14,希望開始時刻マスタ!AE220&lt;シフト設定マスタ!$E$14,$AH220="ホール"),"C",IF(AND(希望開始時刻マスタ!AE220&gt;=シフト設定マスタ!$D$15,希望開始時刻マスタ!AE220&lt;シフト設定マスタ!$E$15,$AH220="ホール"),"D",IF(希望開始時刻マスタ!AE220="休み","休み","")))))</f>
        <v/>
      </c>
      <c r="AF220" s="142" t="str">
        <f>IF(AND(希望開始時刻マスタ!AF220&gt;=シフト設定マスタ!$D$12,希望開始時刻マスタ!AF220&lt;シフト設定マスタ!$E$12,$AH220="キッチン"),"A",IF(AND(希望開始時刻マスタ!AF220&gt;=シフト設定マスタ!$D$13,希望開始時刻マスタ!AF220&lt;シフト設定マスタ!$E$13,$AH220="キッチン"),"B",IF(AND(希望開始時刻マスタ!AF220&gt;=シフト設定マスタ!$D$14,希望開始時刻マスタ!AF220&lt;シフト設定マスタ!$E$14,$AH220="ホール"),"C",IF(AND(希望開始時刻マスタ!AF220&gt;=シフト設定マスタ!$D$15,希望開始時刻マスタ!AF220&lt;シフト設定マスタ!$E$15,$AH220="ホール"),"D",IF(希望開始時刻マスタ!AF220="休み","休み","")))))</f>
        <v/>
      </c>
      <c r="AG220" s="142" t="str">
        <f>IF(AND(希望開始時刻マスタ!AG220&gt;=シフト設定マスタ!$D$12,希望開始時刻マスタ!AG220&lt;シフト設定マスタ!$E$12,$AH220="キッチン"),"A",IF(AND(希望開始時刻マスタ!AG220&gt;=シフト設定マスタ!$D$13,希望開始時刻マスタ!AG220&lt;シフト設定マスタ!$E$13,$AH220="キッチン"),"B",IF(AND(希望開始時刻マスタ!AG220&gt;=シフト設定マスタ!$D$14,希望開始時刻マスタ!AG220&lt;シフト設定マスタ!$E$14,$AH220="ホール"),"C",IF(AND(希望開始時刻マスタ!AG220&gt;=シフト設定マスタ!$D$15,希望開始時刻マスタ!AG220&lt;シフト設定マスタ!$E$15,$AH220="ホール"),"D",IF(希望開始時刻マスタ!AG220="休み","休み","")))))</f>
        <v/>
      </c>
      <c r="AH220" s="143">
        <f>スタッフマスタ!L28</f>
        <v>0</v>
      </c>
    </row>
    <row r="221" spans="2:34" x14ac:dyDescent="0.4">
      <c r="B221" s="17" t="s">
        <v>76</v>
      </c>
      <c r="C221" s="142" t="str">
        <f>IF(AND(希望開始時刻マスタ!C221&gt;=シフト設定マスタ!$D$12,希望開始時刻マスタ!C221&lt;シフト設定マスタ!$E$12,$AH221="キッチン"),"A",IF(AND(希望開始時刻マスタ!C221&gt;=シフト設定マスタ!$D$13,希望開始時刻マスタ!C221&lt;シフト設定マスタ!$E$13,$AH221="キッチン"),"B",IF(AND(希望開始時刻マスタ!C221&gt;=シフト設定マスタ!$D$14,希望開始時刻マスタ!C221&lt;シフト設定マスタ!$E$14,$AH221="ホール"),"C",IF(AND(希望開始時刻マスタ!C221&gt;=シフト設定マスタ!$D$15,希望開始時刻マスタ!C221&lt;シフト設定マスタ!$E$15,$AH221="ホール"),"D",IF(希望開始時刻マスタ!C221="休み","休み","")))))</f>
        <v/>
      </c>
      <c r="D221" s="142" t="str">
        <f>IF(AND(希望開始時刻マスタ!D221&gt;=シフト設定マスタ!$D$12,希望開始時刻マスタ!D221&lt;シフト設定マスタ!$E$12,$AH221="キッチン"),"A",IF(AND(希望開始時刻マスタ!D221&gt;=シフト設定マスタ!$D$13,希望開始時刻マスタ!D221&lt;シフト設定マスタ!$E$13,$AH221="キッチン"),"B",IF(AND(希望開始時刻マスタ!D221&gt;=シフト設定マスタ!$D$14,希望開始時刻マスタ!D221&lt;シフト設定マスタ!$E$14,$AH221="ホール"),"C",IF(AND(希望開始時刻マスタ!D221&gt;=シフト設定マスタ!$D$15,希望開始時刻マスタ!D221&lt;シフト設定マスタ!$E$15,$AH221="ホール"),"D",IF(希望開始時刻マスタ!D221="休み","休み","")))))</f>
        <v/>
      </c>
      <c r="E221" s="142" t="str">
        <f>IF(AND(希望開始時刻マスタ!E221&gt;=シフト設定マスタ!$D$12,希望開始時刻マスタ!E221&lt;シフト設定マスタ!$E$12,$AH221="キッチン"),"A",IF(AND(希望開始時刻マスタ!E221&gt;=シフト設定マスタ!$D$13,希望開始時刻マスタ!E221&lt;シフト設定マスタ!$E$13,$AH221="キッチン"),"B",IF(AND(希望開始時刻マスタ!E221&gt;=シフト設定マスタ!$D$14,希望開始時刻マスタ!E221&lt;シフト設定マスタ!$E$14,$AH221="ホール"),"C",IF(AND(希望開始時刻マスタ!E221&gt;=シフト設定マスタ!$D$15,希望開始時刻マスタ!E221&lt;シフト設定マスタ!$E$15,$AH221="ホール"),"D",IF(希望開始時刻マスタ!E221="休み","休み","")))))</f>
        <v/>
      </c>
      <c r="F221" s="142" t="str">
        <f>IF(AND(希望開始時刻マスタ!F221&gt;=シフト設定マスタ!$D$12,希望開始時刻マスタ!F221&lt;シフト設定マスタ!$E$12,$AH221="キッチン"),"A",IF(AND(希望開始時刻マスタ!F221&gt;=シフト設定マスタ!$D$13,希望開始時刻マスタ!F221&lt;シフト設定マスタ!$E$13,$AH221="キッチン"),"B",IF(AND(希望開始時刻マスタ!F221&gt;=シフト設定マスタ!$D$14,希望開始時刻マスタ!F221&lt;シフト設定マスタ!$E$14,$AH221="ホール"),"C",IF(AND(希望開始時刻マスタ!F221&gt;=シフト設定マスタ!$D$15,希望開始時刻マスタ!F221&lt;シフト設定マスタ!$E$15,$AH221="ホール"),"D",IF(希望開始時刻マスタ!F221="休み","休み","")))))</f>
        <v/>
      </c>
      <c r="G221" s="142" t="str">
        <f>IF(AND(希望開始時刻マスタ!G221&gt;=シフト設定マスタ!$D$12,希望開始時刻マスタ!G221&lt;シフト設定マスタ!$E$12,$AH221="キッチン"),"A",IF(AND(希望開始時刻マスタ!G221&gt;=シフト設定マスタ!$D$13,希望開始時刻マスタ!G221&lt;シフト設定マスタ!$E$13,$AH221="キッチン"),"B",IF(AND(希望開始時刻マスタ!G221&gt;=シフト設定マスタ!$D$14,希望開始時刻マスタ!G221&lt;シフト設定マスタ!$E$14,$AH221="ホール"),"C",IF(AND(希望開始時刻マスタ!G221&gt;=シフト設定マスタ!$D$15,希望開始時刻マスタ!G221&lt;シフト設定マスタ!$E$15,$AH221="ホール"),"D",IF(希望開始時刻マスタ!G221="休み","休み","")))))</f>
        <v/>
      </c>
      <c r="H221" s="142" t="str">
        <f>IF(AND(希望開始時刻マスタ!H221&gt;=シフト設定マスタ!$D$12,希望開始時刻マスタ!H221&lt;シフト設定マスタ!$E$12,$AH221="キッチン"),"A",IF(AND(希望開始時刻マスタ!H221&gt;=シフト設定マスタ!$D$13,希望開始時刻マスタ!H221&lt;シフト設定マスタ!$E$13,$AH221="キッチン"),"B",IF(AND(希望開始時刻マスタ!H221&gt;=シフト設定マスタ!$D$14,希望開始時刻マスタ!H221&lt;シフト設定マスタ!$E$14,$AH221="ホール"),"C",IF(AND(希望開始時刻マスタ!H221&gt;=シフト設定マスタ!$D$15,希望開始時刻マスタ!H221&lt;シフト設定マスタ!$E$15,$AH221="ホール"),"D",IF(希望開始時刻マスタ!H221="休み","休み","")))))</f>
        <v/>
      </c>
      <c r="I221" s="142" t="str">
        <f>IF(AND(希望開始時刻マスタ!I221&gt;=シフト設定マスタ!$D$12,希望開始時刻マスタ!I221&lt;シフト設定マスタ!$E$12,$AH221="キッチン"),"A",IF(AND(希望開始時刻マスタ!I221&gt;=シフト設定マスタ!$D$13,希望開始時刻マスタ!I221&lt;シフト設定マスタ!$E$13,$AH221="キッチン"),"B",IF(AND(希望開始時刻マスタ!I221&gt;=シフト設定マスタ!$D$14,希望開始時刻マスタ!I221&lt;シフト設定マスタ!$E$14,$AH221="ホール"),"C",IF(AND(希望開始時刻マスタ!I221&gt;=シフト設定マスタ!$D$15,希望開始時刻マスタ!I221&lt;シフト設定マスタ!$E$15,$AH221="ホール"),"D",IF(希望開始時刻マスタ!I221="休み","休み","")))))</f>
        <v/>
      </c>
      <c r="J221" s="142" t="str">
        <f>IF(AND(希望開始時刻マスタ!J221&gt;=シフト設定マスタ!$D$12,希望開始時刻マスタ!J221&lt;シフト設定マスタ!$E$12,$AH221="キッチン"),"A",IF(AND(希望開始時刻マスタ!J221&gt;=シフト設定マスタ!$D$13,希望開始時刻マスタ!J221&lt;シフト設定マスタ!$E$13,$AH221="キッチン"),"B",IF(AND(希望開始時刻マスタ!J221&gt;=シフト設定マスタ!$D$14,希望開始時刻マスタ!J221&lt;シフト設定マスタ!$E$14,$AH221="ホール"),"C",IF(AND(希望開始時刻マスタ!J221&gt;=シフト設定マスタ!$D$15,希望開始時刻マスタ!J221&lt;シフト設定マスタ!$E$15,$AH221="ホール"),"D",IF(希望開始時刻マスタ!J221="休み","休み","")))))</f>
        <v/>
      </c>
      <c r="K221" s="142" t="str">
        <f>IF(AND(希望開始時刻マスタ!K221&gt;=シフト設定マスタ!$D$12,希望開始時刻マスタ!K221&lt;シフト設定マスタ!$E$12,$AH221="キッチン"),"A",IF(AND(希望開始時刻マスタ!K221&gt;=シフト設定マスタ!$D$13,希望開始時刻マスタ!K221&lt;シフト設定マスタ!$E$13,$AH221="キッチン"),"B",IF(AND(希望開始時刻マスタ!K221&gt;=シフト設定マスタ!$D$14,希望開始時刻マスタ!K221&lt;シフト設定マスタ!$E$14,$AH221="ホール"),"C",IF(AND(希望開始時刻マスタ!K221&gt;=シフト設定マスタ!$D$15,希望開始時刻マスタ!K221&lt;シフト設定マスタ!$E$15,$AH221="ホール"),"D",IF(希望開始時刻マスタ!K221="休み","休み","")))))</f>
        <v/>
      </c>
      <c r="L221" s="142" t="str">
        <f>IF(AND(希望開始時刻マスタ!L221&gt;=シフト設定マスタ!$D$12,希望開始時刻マスタ!L221&lt;シフト設定マスタ!$E$12,$AH221="キッチン"),"A",IF(AND(希望開始時刻マスタ!L221&gt;=シフト設定マスタ!$D$13,希望開始時刻マスタ!L221&lt;シフト設定マスタ!$E$13,$AH221="キッチン"),"B",IF(AND(希望開始時刻マスタ!L221&gt;=シフト設定マスタ!$D$14,希望開始時刻マスタ!L221&lt;シフト設定マスタ!$E$14,$AH221="ホール"),"C",IF(AND(希望開始時刻マスタ!L221&gt;=シフト設定マスタ!$D$15,希望開始時刻マスタ!L221&lt;シフト設定マスタ!$E$15,$AH221="ホール"),"D",IF(希望開始時刻マスタ!L221="休み","休み","")))))</f>
        <v/>
      </c>
      <c r="M221" s="142" t="str">
        <f>IF(AND(希望開始時刻マスタ!M221&gt;=シフト設定マスタ!$D$12,希望開始時刻マスタ!M221&lt;シフト設定マスタ!$E$12,$AH221="キッチン"),"A",IF(AND(希望開始時刻マスタ!M221&gt;=シフト設定マスタ!$D$13,希望開始時刻マスタ!M221&lt;シフト設定マスタ!$E$13,$AH221="キッチン"),"B",IF(AND(希望開始時刻マスタ!M221&gt;=シフト設定マスタ!$D$14,希望開始時刻マスタ!M221&lt;シフト設定マスタ!$E$14,$AH221="ホール"),"C",IF(AND(希望開始時刻マスタ!M221&gt;=シフト設定マスタ!$D$15,希望開始時刻マスタ!M221&lt;シフト設定マスタ!$E$15,$AH221="ホール"),"D",IF(希望開始時刻マスタ!M221="休み","休み","")))))</f>
        <v/>
      </c>
      <c r="N221" s="142" t="str">
        <f>IF(AND(希望開始時刻マスタ!N221&gt;=シフト設定マスタ!$D$12,希望開始時刻マスタ!N221&lt;シフト設定マスタ!$E$12,$AH221="キッチン"),"A",IF(AND(希望開始時刻マスタ!N221&gt;=シフト設定マスタ!$D$13,希望開始時刻マスタ!N221&lt;シフト設定マスタ!$E$13,$AH221="キッチン"),"B",IF(AND(希望開始時刻マスタ!N221&gt;=シフト設定マスタ!$D$14,希望開始時刻マスタ!N221&lt;シフト設定マスタ!$E$14,$AH221="ホール"),"C",IF(AND(希望開始時刻マスタ!N221&gt;=シフト設定マスタ!$D$15,希望開始時刻マスタ!N221&lt;シフト設定マスタ!$E$15,$AH221="ホール"),"D",IF(希望開始時刻マスタ!N221="休み","休み","")))))</f>
        <v/>
      </c>
      <c r="O221" s="142" t="str">
        <f>IF(AND(希望開始時刻マスタ!O221&gt;=シフト設定マスタ!$D$12,希望開始時刻マスタ!O221&lt;シフト設定マスタ!$E$12,$AH221="キッチン"),"A",IF(AND(希望開始時刻マスタ!O221&gt;=シフト設定マスタ!$D$13,希望開始時刻マスタ!O221&lt;シフト設定マスタ!$E$13,$AH221="キッチン"),"B",IF(AND(希望開始時刻マスタ!O221&gt;=シフト設定マスタ!$D$14,希望開始時刻マスタ!O221&lt;シフト設定マスタ!$E$14,$AH221="ホール"),"C",IF(AND(希望開始時刻マスタ!O221&gt;=シフト設定マスタ!$D$15,希望開始時刻マスタ!O221&lt;シフト設定マスタ!$E$15,$AH221="ホール"),"D",IF(希望開始時刻マスタ!O221="休み","休み","")))))</f>
        <v/>
      </c>
      <c r="P221" s="142" t="str">
        <f>IF(AND(希望開始時刻マスタ!P221&gt;=シフト設定マスタ!$D$12,希望開始時刻マスタ!P221&lt;シフト設定マスタ!$E$12,$AH221="キッチン"),"A",IF(AND(希望開始時刻マスタ!P221&gt;=シフト設定マスタ!$D$13,希望開始時刻マスタ!P221&lt;シフト設定マスタ!$E$13,$AH221="キッチン"),"B",IF(AND(希望開始時刻マスタ!P221&gt;=シフト設定マスタ!$D$14,希望開始時刻マスタ!P221&lt;シフト設定マスタ!$E$14,$AH221="ホール"),"C",IF(AND(希望開始時刻マスタ!P221&gt;=シフト設定マスタ!$D$15,希望開始時刻マスタ!P221&lt;シフト設定マスタ!$E$15,$AH221="ホール"),"D",IF(希望開始時刻マスタ!P221="休み","休み","")))))</f>
        <v/>
      </c>
      <c r="Q221" s="142" t="str">
        <f>IF(AND(希望開始時刻マスタ!Q221&gt;=シフト設定マスタ!$D$12,希望開始時刻マスタ!Q221&lt;シフト設定マスタ!$E$12,$AH221="キッチン"),"A",IF(AND(希望開始時刻マスタ!Q221&gt;=シフト設定マスタ!$D$13,希望開始時刻マスタ!Q221&lt;シフト設定マスタ!$E$13,$AH221="キッチン"),"B",IF(AND(希望開始時刻マスタ!Q221&gt;=シフト設定マスタ!$D$14,希望開始時刻マスタ!Q221&lt;シフト設定マスタ!$E$14,$AH221="ホール"),"C",IF(AND(希望開始時刻マスタ!Q221&gt;=シフト設定マスタ!$D$15,希望開始時刻マスタ!Q221&lt;シフト設定マスタ!$E$15,$AH221="ホール"),"D",IF(希望開始時刻マスタ!Q221="休み","休み","")))))</f>
        <v/>
      </c>
      <c r="R221" s="142" t="str">
        <f>IF(AND(希望開始時刻マスタ!R221&gt;=シフト設定マスタ!$D$12,希望開始時刻マスタ!R221&lt;シフト設定マスタ!$E$12,$AH221="キッチン"),"A",IF(AND(希望開始時刻マスタ!R221&gt;=シフト設定マスタ!$D$13,希望開始時刻マスタ!R221&lt;シフト設定マスタ!$E$13,$AH221="キッチン"),"B",IF(AND(希望開始時刻マスタ!R221&gt;=シフト設定マスタ!$D$14,希望開始時刻マスタ!R221&lt;シフト設定マスタ!$E$14,$AH221="ホール"),"C",IF(AND(希望開始時刻マスタ!R221&gt;=シフト設定マスタ!$D$15,希望開始時刻マスタ!R221&lt;シフト設定マスタ!$E$15,$AH221="ホール"),"D",IF(希望開始時刻マスタ!R221="休み","休み","")))))</f>
        <v/>
      </c>
      <c r="S221" s="142" t="str">
        <f>IF(AND(希望開始時刻マスタ!S221&gt;=シフト設定マスタ!$D$12,希望開始時刻マスタ!S221&lt;シフト設定マスタ!$E$12,$AH221="キッチン"),"A",IF(AND(希望開始時刻マスタ!S221&gt;=シフト設定マスタ!$D$13,希望開始時刻マスタ!S221&lt;シフト設定マスタ!$E$13,$AH221="キッチン"),"B",IF(AND(希望開始時刻マスタ!S221&gt;=シフト設定マスタ!$D$14,希望開始時刻マスタ!S221&lt;シフト設定マスタ!$E$14,$AH221="ホール"),"C",IF(AND(希望開始時刻マスタ!S221&gt;=シフト設定マスタ!$D$15,希望開始時刻マスタ!S221&lt;シフト設定マスタ!$E$15,$AH221="ホール"),"D",IF(希望開始時刻マスタ!S221="休み","休み","")))))</f>
        <v/>
      </c>
      <c r="T221" s="142" t="str">
        <f>IF(AND(希望開始時刻マスタ!T221&gt;=シフト設定マスタ!$D$12,希望開始時刻マスタ!T221&lt;シフト設定マスタ!$E$12,$AH221="キッチン"),"A",IF(AND(希望開始時刻マスタ!T221&gt;=シフト設定マスタ!$D$13,希望開始時刻マスタ!T221&lt;シフト設定マスタ!$E$13,$AH221="キッチン"),"B",IF(AND(希望開始時刻マスタ!T221&gt;=シフト設定マスタ!$D$14,希望開始時刻マスタ!T221&lt;シフト設定マスタ!$E$14,$AH221="ホール"),"C",IF(AND(希望開始時刻マスタ!T221&gt;=シフト設定マスタ!$D$15,希望開始時刻マスタ!T221&lt;シフト設定マスタ!$E$15,$AH221="ホール"),"D",IF(希望開始時刻マスタ!T221="休み","休み","")))))</f>
        <v/>
      </c>
      <c r="U221" s="142" t="str">
        <f>IF(AND(希望開始時刻マスタ!U221&gt;=シフト設定マスタ!$D$12,希望開始時刻マスタ!U221&lt;シフト設定マスタ!$E$12,$AH221="キッチン"),"A",IF(AND(希望開始時刻マスタ!U221&gt;=シフト設定マスタ!$D$13,希望開始時刻マスタ!U221&lt;シフト設定マスタ!$E$13,$AH221="キッチン"),"B",IF(AND(希望開始時刻マスタ!U221&gt;=シフト設定マスタ!$D$14,希望開始時刻マスタ!U221&lt;シフト設定マスタ!$E$14,$AH221="ホール"),"C",IF(AND(希望開始時刻マスタ!U221&gt;=シフト設定マスタ!$D$15,希望開始時刻マスタ!U221&lt;シフト設定マスタ!$E$15,$AH221="ホール"),"D",IF(希望開始時刻マスタ!U221="休み","休み","")))))</f>
        <v/>
      </c>
      <c r="V221" s="142" t="str">
        <f>IF(AND(希望開始時刻マスタ!V221&gt;=シフト設定マスタ!$D$12,希望開始時刻マスタ!V221&lt;シフト設定マスタ!$E$12,$AH221="キッチン"),"A",IF(AND(希望開始時刻マスタ!V221&gt;=シフト設定マスタ!$D$13,希望開始時刻マスタ!V221&lt;シフト設定マスタ!$E$13,$AH221="キッチン"),"B",IF(AND(希望開始時刻マスタ!V221&gt;=シフト設定マスタ!$D$14,希望開始時刻マスタ!V221&lt;シフト設定マスタ!$E$14,$AH221="ホール"),"C",IF(AND(希望開始時刻マスタ!V221&gt;=シフト設定マスタ!$D$15,希望開始時刻マスタ!V221&lt;シフト設定マスタ!$E$15,$AH221="ホール"),"D",IF(希望開始時刻マスタ!V221="休み","休み","")))))</f>
        <v/>
      </c>
      <c r="W221" s="142" t="str">
        <f>IF(AND(希望開始時刻マスタ!W221&gt;=シフト設定マスタ!$D$12,希望開始時刻マスタ!W221&lt;シフト設定マスタ!$E$12,$AH221="キッチン"),"A",IF(AND(希望開始時刻マスタ!W221&gt;=シフト設定マスタ!$D$13,希望開始時刻マスタ!W221&lt;シフト設定マスタ!$E$13,$AH221="キッチン"),"B",IF(AND(希望開始時刻マスタ!W221&gt;=シフト設定マスタ!$D$14,希望開始時刻マスタ!W221&lt;シフト設定マスタ!$E$14,$AH221="ホール"),"C",IF(AND(希望開始時刻マスタ!W221&gt;=シフト設定マスタ!$D$15,希望開始時刻マスタ!W221&lt;シフト設定マスタ!$E$15,$AH221="ホール"),"D",IF(希望開始時刻マスタ!W221="休み","休み","")))))</f>
        <v/>
      </c>
      <c r="X221" s="142" t="str">
        <f>IF(AND(希望開始時刻マスタ!X221&gt;=シフト設定マスタ!$D$12,希望開始時刻マスタ!X221&lt;シフト設定マスタ!$E$12,$AH221="キッチン"),"A",IF(AND(希望開始時刻マスタ!X221&gt;=シフト設定マスタ!$D$13,希望開始時刻マスタ!X221&lt;シフト設定マスタ!$E$13,$AH221="キッチン"),"B",IF(AND(希望開始時刻マスタ!X221&gt;=シフト設定マスタ!$D$14,希望開始時刻マスタ!X221&lt;シフト設定マスタ!$E$14,$AH221="ホール"),"C",IF(AND(希望開始時刻マスタ!X221&gt;=シフト設定マスタ!$D$15,希望開始時刻マスタ!X221&lt;シフト設定マスタ!$E$15,$AH221="ホール"),"D",IF(希望開始時刻マスタ!X221="休み","休み","")))))</f>
        <v/>
      </c>
      <c r="Y221" s="142" t="str">
        <f>IF(AND(希望開始時刻マスタ!Y221&gt;=シフト設定マスタ!$D$12,希望開始時刻マスタ!Y221&lt;シフト設定マスタ!$E$12,$AH221="キッチン"),"A",IF(AND(希望開始時刻マスタ!Y221&gt;=シフト設定マスタ!$D$13,希望開始時刻マスタ!Y221&lt;シフト設定マスタ!$E$13,$AH221="キッチン"),"B",IF(AND(希望開始時刻マスタ!Y221&gt;=シフト設定マスタ!$D$14,希望開始時刻マスタ!Y221&lt;シフト設定マスタ!$E$14,$AH221="ホール"),"C",IF(AND(希望開始時刻マスタ!Y221&gt;=シフト設定マスタ!$D$15,希望開始時刻マスタ!Y221&lt;シフト設定マスタ!$E$15,$AH221="ホール"),"D",IF(希望開始時刻マスタ!Y221="休み","休み","")))))</f>
        <v/>
      </c>
      <c r="Z221" s="142" t="str">
        <f>IF(AND(希望開始時刻マスタ!Z221&gt;=シフト設定マスタ!$D$12,希望開始時刻マスタ!Z221&lt;シフト設定マスタ!$E$12,$AH221="キッチン"),"A",IF(AND(希望開始時刻マスタ!Z221&gt;=シフト設定マスタ!$D$13,希望開始時刻マスタ!Z221&lt;シフト設定マスタ!$E$13,$AH221="キッチン"),"B",IF(AND(希望開始時刻マスタ!Z221&gt;=シフト設定マスタ!$D$14,希望開始時刻マスタ!Z221&lt;シフト設定マスタ!$E$14,$AH221="ホール"),"C",IF(AND(希望開始時刻マスタ!Z221&gt;=シフト設定マスタ!$D$15,希望開始時刻マスタ!Z221&lt;シフト設定マスタ!$E$15,$AH221="ホール"),"D",IF(希望開始時刻マスタ!Z221="休み","休み","")))))</f>
        <v/>
      </c>
      <c r="AA221" s="142" t="str">
        <f>IF(AND(希望開始時刻マスタ!AA221&gt;=シフト設定マスタ!$D$12,希望開始時刻マスタ!AA221&lt;シフト設定マスタ!$E$12,$AH221="キッチン"),"A",IF(AND(希望開始時刻マスタ!AA221&gt;=シフト設定マスタ!$D$13,希望開始時刻マスタ!AA221&lt;シフト設定マスタ!$E$13,$AH221="キッチン"),"B",IF(AND(希望開始時刻マスタ!AA221&gt;=シフト設定マスタ!$D$14,希望開始時刻マスタ!AA221&lt;シフト設定マスタ!$E$14,$AH221="ホール"),"C",IF(AND(希望開始時刻マスタ!AA221&gt;=シフト設定マスタ!$D$15,希望開始時刻マスタ!AA221&lt;シフト設定マスタ!$E$15,$AH221="ホール"),"D",IF(希望開始時刻マスタ!AA221="休み","休み","")))))</f>
        <v/>
      </c>
      <c r="AB221" s="142" t="str">
        <f>IF(AND(希望開始時刻マスタ!AB221&gt;=シフト設定マスタ!$D$12,希望開始時刻マスタ!AB221&lt;シフト設定マスタ!$E$12,$AH221="キッチン"),"A",IF(AND(希望開始時刻マスタ!AB221&gt;=シフト設定マスタ!$D$13,希望開始時刻マスタ!AB221&lt;シフト設定マスタ!$E$13,$AH221="キッチン"),"B",IF(AND(希望開始時刻マスタ!AB221&gt;=シフト設定マスタ!$D$14,希望開始時刻マスタ!AB221&lt;シフト設定マスタ!$E$14,$AH221="ホール"),"C",IF(AND(希望開始時刻マスタ!AB221&gt;=シフト設定マスタ!$D$15,希望開始時刻マスタ!AB221&lt;シフト設定マスタ!$E$15,$AH221="ホール"),"D",IF(希望開始時刻マスタ!AB221="休み","休み","")))))</f>
        <v/>
      </c>
      <c r="AC221" s="142" t="str">
        <f>IF(AND(希望開始時刻マスタ!AC221&gt;=シフト設定マスタ!$D$12,希望開始時刻マスタ!AC221&lt;シフト設定マスタ!$E$12,$AH221="キッチン"),"A",IF(AND(希望開始時刻マスタ!AC221&gt;=シフト設定マスタ!$D$13,希望開始時刻マスタ!AC221&lt;シフト設定マスタ!$E$13,$AH221="キッチン"),"B",IF(AND(希望開始時刻マスタ!AC221&gt;=シフト設定マスタ!$D$14,希望開始時刻マスタ!AC221&lt;シフト設定マスタ!$E$14,$AH221="ホール"),"C",IF(AND(希望開始時刻マスタ!AC221&gt;=シフト設定マスタ!$D$15,希望開始時刻マスタ!AC221&lt;シフト設定マスタ!$E$15,$AH221="ホール"),"D",IF(希望開始時刻マスタ!AC221="休み","休み","")))))</f>
        <v/>
      </c>
      <c r="AD221" s="142" t="str">
        <f>IF(AND(希望開始時刻マスタ!AD221&gt;=シフト設定マスタ!$D$12,希望開始時刻マスタ!AD221&lt;シフト設定マスタ!$E$12,$AH221="キッチン"),"A",IF(AND(希望開始時刻マスタ!AD221&gt;=シフト設定マスタ!$D$13,希望開始時刻マスタ!AD221&lt;シフト設定マスタ!$E$13,$AH221="キッチン"),"B",IF(AND(希望開始時刻マスタ!AD221&gt;=シフト設定マスタ!$D$14,希望開始時刻マスタ!AD221&lt;シフト設定マスタ!$E$14,$AH221="ホール"),"C",IF(AND(希望開始時刻マスタ!AD221&gt;=シフト設定マスタ!$D$15,希望開始時刻マスタ!AD221&lt;シフト設定マスタ!$E$15,$AH221="ホール"),"D",IF(希望開始時刻マスタ!AD221="休み","休み","")))))</f>
        <v/>
      </c>
      <c r="AE221" s="142" t="str">
        <f>IF(AND(希望開始時刻マスタ!AE221&gt;=シフト設定マスタ!$D$12,希望開始時刻マスタ!AE221&lt;シフト設定マスタ!$E$12,$AH221="キッチン"),"A",IF(AND(希望開始時刻マスタ!AE221&gt;=シフト設定マスタ!$D$13,希望開始時刻マスタ!AE221&lt;シフト設定マスタ!$E$13,$AH221="キッチン"),"B",IF(AND(希望開始時刻マスタ!AE221&gt;=シフト設定マスタ!$D$14,希望開始時刻マスタ!AE221&lt;シフト設定マスタ!$E$14,$AH221="ホール"),"C",IF(AND(希望開始時刻マスタ!AE221&gt;=シフト設定マスタ!$D$15,希望開始時刻マスタ!AE221&lt;シフト設定マスタ!$E$15,$AH221="ホール"),"D",IF(希望開始時刻マスタ!AE221="休み","休み","")))))</f>
        <v/>
      </c>
      <c r="AF221" s="142" t="str">
        <f>IF(AND(希望開始時刻マスタ!AF221&gt;=シフト設定マスタ!$D$12,希望開始時刻マスタ!AF221&lt;シフト設定マスタ!$E$12,$AH221="キッチン"),"A",IF(AND(希望開始時刻マスタ!AF221&gt;=シフト設定マスタ!$D$13,希望開始時刻マスタ!AF221&lt;シフト設定マスタ!$E$13,$AH221="キッチン"),"B",IF(AND(希望開始時刻マスタ!AF221&gt;=シフト設定マスタ!$D$14,希望開始時刻マスタ!AF221&lt;シフト設定マスタ!$E$14,$AH221="ホール"),"C",IF(AND(希望開始時刻マスタ!AF221&gt;=シフト設定マスタ!$D$15,希望開始時刻マスタ!AF221&lt;シフト設定マスタ!$E$15,$AH221="ホール"),"D",IF(希望開始時刻マスタ!AF221="休み","休み","")))))</f>
        <v/>
      </c>
      <c r="AG221" s="142" t="str">
        <f>IF(AND(希望開始時刻マスタ!AG221&gt;=シフト設定マスタ!$D$12,希望開始時刻マスタ!AG221&lt;シフト設定マスタ!$E$12,$AH221="キッチン"),"A",IF(AND(希望開始時刻マスタ!AG221&gt;=シフト設定マスタ!$D$13,希望開始時刻マスタ!AG221&lt;シフト設定マスタ!$E$13,$AH221="キッチン"),"B",IF(AND(希望開始時刻マスタ!AG221&gt;=シフト設定マスタ!$D$14,希望開始時刻マスタ!AG221&lt;シフト設定マスタ!$E$14,$AH221="ホール"),"C",IF(AND(希望開始時刻マスタ!AG221&gt;=シフト設定マスタ!$D$15,希望開始時刻マスタ!AG221&lt;シフト設定マスタ!$E$15,$AH221="ホール"),"D",IF(希望開始時刻マスタ!AG221="休み","休み","")))))</f>
        <v/>
      </c>
      <c r="AH221" s="143">
        <f>スタッフマスタ!L29</f>
        <v>0</v>
      </c>
    </row>
    <row r="222" spans="2:34" x14ac:dyDescent="0.4">
      <c r="B222" s="17" t="s">
        <v>77</v>
      </c>
      <c r="C222" s="142" t="str">
        <f>IF(AND(希望開始時刻マスタ!C222&gt;=シフト設定マスタ!$D$12,希望開始時刻マスタ!C222&lt;シフト設定マスタ!$E$12,$AH222="キッチン"),"A",IF(AND(希望開始時刻マスタ!C222&gt;=シフト設定マスタ!$D$13,希望開始時刻マスタ!C222&lt;シフト設定マスタ!$E$13,$AH222="キッチン"),"B",IF(AND(希望開始時刻マスタ!C222&gt;=シフト設定マスタ!$D$14,希望開始時刻マスタ!C222&lt;シフト設定マスタ!$E$14,$AH222="ホール"),"C",IF(AND(希望開始時刻マスタ!C222&gt;=シフト設定マスタ!$D$15,希望開始時刻マスタ!C222&lt;シフト設定マスタ!$E$15,$AH222="ホール"),"D",IF(希望開始時刻マスタ!C222="休み","休み","")))))</f>
        <v/>
      </c>
      <c r="D222" s="142" t="str">
        <f>IF(AND(希望開始時刻マスタ!D222&gt;=シフト設定マスタ!$D$12,希望開始時刻マスタ!D222&lt;シフト設定マスタ!$E$12,$AH222="キッチン"),"A",IF(AND(希望開始時刻マスタ!D222&gt;=シフト設定マスタ!$D$13,希望開始時刻マスタ!D222&lt;シフト設定マスタ!$E$13,$AH222="キッチン"),"B",IF(AND(希望開始時刻マスタ!D222&gt;=シフト設定マスタ!$D$14,希望開始時刻マスタ!D222&lt;シフト設定マスタ!$E$14,$AH222="ホール"),"C",IF(AND(希望開始時刻マスタ!D222&gt;=シフト設定マスタ!$D$15,希望開始時刻マスタ!D222&lt;シフト設定マスタ!$E$15,$AH222="ホール"),"D",IF(希望開始時刻マスタ!D222="休み","休み","")))))</f>
        <v/>
      </c>
      <c r="E222" s="142" t="str">
        <f>IF(AND(希望開始時刻マスタ!E222&gt;=シフト設定マスタ!$D$12,希望開始時刻マスタ!E222&lt;シフト設定マスタ!$E$12,$AH222="キッチン"),"A",IF(AND(希望開始時刻マスタ!E222&gt;=シフト設定マスタ!$D$13,希望開始時刻マスタ!E222&lt;シフト設定マスタ!$E$13,$AH222="キッチン"),"B",IF(AND(希望開始時刻マスタ!E222&gt;=シフト設定マスタ!$D$14,希望開始時刻マスタ!E222&lt;シフト設定マスタ!$E$14,$AH222="ホール"),"C",IF(AND(希望開始時刻マスタ!E222&gt;=シフト設定マスタ!$D$15,希望開始時刻マスタ!E222&lt;シフト設定マスタ!$E$15,$AH222="ホール"),"D",IF(希望開始時刻マスタ!E222="休み","休み","")))))</f>
        <v/>
      </c>
      <c r="F222" s="142" t="str">
        <f>IF(AND(希望開始時刻マスタ!F222&gt;=シフト設定マスタ!$D$12,希望開始時刻マスタ!F222&lt;シフト設定マスタ!$E$12,$AH222="キッチン"),"A",IF(AND(希望開始時刻マスタ!F222&gt;=シフト設定マスタ!$D$13,希望開始時刻マスタ!F222&lt;シフト設定マスタ!$E$13,$AH222="キッチン"),"B",IF(AND(希望開始時刻マスタ!F222&gt;=シフト設定マスタ!$D$14,希望開始時刻マスタ!F222&lt;シフト設定マスタ!$E$14,$AH222="ホール"),"C",IF(AND(希望開始時刻マスタ!F222&gt;=シフト設定マスタ!$D$15,希望開始時刻マスタ!F222&lt;シフト設定マスタ!$E$15,$AH222="ホール"),"D",IF(希望開始時刻マスタ!F222="休み","休み","")))))</f>
        <v/>
      </c>
      <c r="G222" s="142" t="str">
        <f>IF(AND(希望開始時刻マスタ!G222&gt;=シフト設定マスタ!$D$12,希望開始時刻マスタ!G222&lt;シフト設定マスタ!$E$12,$AH222="キッチン"),"A",IF(AND(希望開始時刻マスタ!G222&gt;=シフト設定マスタ!$D$13,希望開始時刻マスタ!G222&lt;シフト設定マスタ!$E$13,$AH222="キッチン"),"B",IF(AND(希望開始時刻マスタ!G222&gt;=シフト設定マスタ!$D$14,希望開始時刻マスタ!G222&lt;シフト設定マスタ!$E$14,$AH222="ホール"),"C",IF(AND(希望開始時刻マスタ!G222&gt;=シフト設定マスタ!$D$15,希望開始時刻マスタ!G222&lt;シフト設定マスタ!$E$15,$AH222="ホール"),"D",IF(希望開始時刻マスタ!G222="休み","休み","")))))</f>
        <v/>
      </c>
      <c r="H222" s="142" t="str">
        <f>IF(AND(希望開始時刻マスタ!H222&gt;=シフト設定マスタ!$D$12,希望開始時刻マスタ!H222&lt;シフト設定マスタ!$E$12,$AH222="キッチン"),"A",IF(AND(希望開始時刻マスタ!H222&gt;=シフト設定マスタ!$D$13,希望開始時刻マスタ!H222&lt;シフト設定マスタ!$E$13,$AH222="キッチン"),"B",IF(AND(希望開始時刻マスタ!H222&gt;=シフト設定マスタ!$D$14,希望開始時刻マスタ!H222&lt;シフト設定マスタ!$E$14,$AH222="ホール"),"C",IF(AND(希望開始時刻マスタ!H222&gt;=シフト設定マスタ!$D$15,希望開始時刻マスタ!H222&lt;シフト設定マスタ!$E$15,$AH222="ホール"),"D",IF(希望開始時刻マスタ!H222="休み","休み","")))))</f>
        <v/>
      </c>
      <c r="I222" s="142" t="str">
        <f>IF(AND(希望開始時刻マスタ!I222&gt;=シフト設定マスタ!$D$12,希望開始時刻マスタ!I222&lt;シフト設定マスタ!$E$12,$AH222="キッチン"),"A",IF(AND(希望開始時刻マスタ!I222&gt;=シフト設定マスタ!$D$13,希望開始時刻マスタ!I222&lt;シフト設定マスタ!$E$13,$AH222="キッチン"),"B",IF(AND(希望開始時刻マスタ!I222&gt;=シフト設定マスタ!$D$14,希望開始時刻マスタ!I222&lt;シフト設定マスタ!$E$14,$AH222="ホール"),"C",IF(AND(希望開始時刻マスタ!I222&gt;=シフト設定マスタ!$D$15,希望開始時刻マスタ!I222&lt;シフト設定マスタ!$E$15,$AH222="ホール"),"D",IF(希望開始時刻マスタ!I222="休み","休み","")))))</f>
        <v/>
      </c>
      <c r="J222" s="142" t="str">
        <f>IF(AND(希望開始時刻マスタ!J222&gt;=シフト設定マスタ!$D$12,希望開始時刻マスタ!J222&lt;シフト設定マスタ!$E$12,$AH222="キッチン"),"A",IF(AND(希望開始時刻マスタ!J222&gt;=シフト設定マスタ!$D$13,希望開始時刻マスタ!J222&lt;シフト設定マスタ!$E$13,$AH222="キッチン"),"B",IF(AND(希望開始時刻マスタ!J222&gt;=シフト設定マスタ!$D$14,希望開始時刻マスタ!J222&lt;シフト設定マスタ!$E$14,$AH222="ホール"),"C",IF(AND(希望開始時刻マスタ!J222&gt;=シフト設定マスタ!$D$15,希望開始時刻マスタ!J222&lt;シフト設定マスタ!$E$15,$AH222="ホール"),"D",IF(希望開始時刻マスタ!J222="休み","休み","")))))</f>
        <v/>
      </c>
      <c r="K222" s="142" t="str">
        <f>IF(AND(希望開始時刻マスタ!K222&gt;=シフト設定マスタ!$D$12,希望開始時刻マスタ!K222&lt;シフト設定マスタ!$E$12,$AH222="キッチン"),"A",IF(AND(希望開始時刻マスタ!K222&gt;=シフト設定マスタ!$D$13,希望開始時刻マスタ!K222&lt;シフト設定マスタ!$E$13,$AH222="キッチン"),"B",IF(AND(希望開始時刻マスタ!K222&gt;=シフト設定マスタ!$D$14,希望開始時刻マスタ!K222&lt;シフト設定マスタ!$E$14,$AH222="ホール"),"C",IF(AND(希望開始時刻マスタ!K222&gt;=シフト設定マスタ!$D$15,希望開始時刻マスタ!K222&lt;シフト設定マスタ!$E$15,$AH222="ホール"),"D",IF(希望開始時刻マスタ!K222="休み","休み","")))))</f>
        <v/>
      </c>
      <c r="L222" s="142" t="str">
        <f>IF(AND(希望開始時刻マスタ!L222&gt;=シフト設定マスタ!$D$12,希望開始時刻マスタ!L222&lt;シフト設定マスタ!$E$12,$AH222="キッチン"),"A",IF(AND(希望開始時刻マスタ!L222&gt;=シフト設定マスタ!$D$13,希望開始時刻マスタ!L222&lt;シフト設定マスタ!$E$13,$AH222="キッチン"),"B",IF(AND(希望開始時刻マスタ!L222&gt;=シフト設定マスタ!$D$14,希望開始時刻マスタ!L222&lt;シフト設定マスタ!$E$14,$AH222="ホール"),"C",IF(AND(希望開始時刻マスタ!L222&gt;=シフト設定マスタ!$D$15,希望開始時刻マスタ!L222&lt;シフト設定マスタ!$E$15,$AH222="ホール"),"D",IF(希望開始時刻マスタ!L222="休み","休み","")))))</f>
        <v/>
      </c>
      <c r="M222" s="142" t="str">
        <f>IF(AND(希望開始時刻マスタ!M222&gt;=シフト設定マスタ!$D$12,希望開始時刻マスタ!M222&lt;シフト設定マスタ!$E$12,$AH222="キッチン"),"A",IF(AND(希望開始時刻マスタ!M222&gt;=シフト設定マスタ!$D$13,希望開始時刻マスタ!M222&lt;シフト設定マスタ!$E$13,$AH222="キッチン"),"B",IF(AND(希望開始時刻マスタ!M222&gt;=シフト設定マスタ!$D$14,希望開始時刻マスタ!M222&lt;シフト設定マスタ!$E$14,$AH222="ホール"),"C",IF(AND(希望開始時刻マスタ!M222&gt;=シフト設定マスタ!$D$15,希望開始時刻マスタ!M222&lt;シフト設定マスタ!$E$15,$AH222="ホール"),"D",IF(希望開始時刻マスタ!M222="休み","休み","")))))</f>
        <v/>
      </c>
      <c r="N222" s="142" t="str">
        <f>IF(AND(希望開始時刻マスタ!N222&gt;=シフト設定マスタ!$D$12,希望開始時刻マスタ!N222&lt;シフト設定マスタ!$E$12,$AH222="キッチン"),"A",IF(AND(希望開始時刻マスタ!N222&gt;=シフト設定マスタ!$D$13,希望開始時刻マスタ!N222&lt;シフト設定マスタ!$E$13,$AH222="キッチン"),"B",IF(AND(希望開始時刻マスタ!N222&gt;=シフト設定マスタ!$D$14,希望開始時刻マスタ!N222&lt;シフト設定マスタ!$E$14,$AH222="ホール"),"C",IF(AND(希望開始時刻マスタ!N222&gt;=シフト設定マスタ!$D$15,希望開始時刻マスタ!N222&lt;シフト設定マスタ!$E$15,$AH222="ホール"),"D",IF(希望開始時刻マスタ!N222="休み","休み","")))))</f>
        <v/>
      </c>
      <c r="O222" s="142" t="str">
        <f>IF(AND(希望開始時刻マスタ!O222&gt;=シフト設定マスタ!$D$12,希望開始時刻マスタ!O222&lt;シフト設定マスタ!$E$12,$AH222="キッチン"),"A",IF(AND(希望開始時刻マスタ!O222&gt;=シフト設定マスタ!$D$13,希望開始時刻マスタ!O222&lt;シフト設定マスタ!$E$13,$AH222="キッチン"),"B",IF(AND(希望開始時刻マスタ!O222&gt;=シフト設定マスタ!$D$14,希望開始時刻マスタ!O222&lt;シフト設定マスタ!$E$14,$AH222="ホール"),"C",IF(AND(希望開始時刻マスタ!O222&gt;=シフト設定マスタ!$D$15,希望開始時刻マスタ!O222&lt;シフト設定マスタ!$E$15,$AH222="ホール"),"D",IF(希望開始時刻マスタ!O222="休み","休み","")))))</f>
        <v/>
      </c>
      <c r="P222" s="142" t="str">
        <f>IF(AND(希望開始時刻マスタ!P222&gt;=シフト設定マスタ!$D$12,希望開始時刻マスタ!P222&lt;シフト設定マスタ!$E$12,$AH222="キッチン"),"A",IF(AND(希望開始時刻マスタ!P222&gt;=シフト設定マスタ!$D$13,希望開始時刻マスタ!P222&lt;シフト設定マスタ!$E$13,$AH222="キッチン"),"B",IF(AND(希望開始時刻マスタ!P222&gt;=シフト設定マスタ!$D$14,希望開始時刻マスタ!P222&lt;シフト設定マスタ!$E$14,$AH222="ホール"),"C",IF(AND(希望開始時刻マスタ!P222&gt;=シフト設定マスタ!$D$15,希望開始時刻マスタ!P222&lt;シフト設定マスタ!$E$15,$AH222="ホール"),"D",IF(希望開始時刻マスタ!P222="休み","休み","")))))</f>
        <v/>
      </c>
      <c r="Q222" s="142" t="str">
        <f>IF(AND(希望開始時刻マスタ!Q222&gt;=シフト設定マスタ!$D$12,希望開始時刻マスタ!Q222&lt;シフト設定マスタ!$E$12,$AH222="キッチン"),"A",IF(AND(希望開始時刻マスタ!Q222&gt;=シフト設定マスタ!$D$13,希望開始時刻マスタ!Q222&lt;シフト設定マスタ!$E$13,$AH222="キッチン"),"B",IF(AND(希望開始時刻マスタ!Q222&gt;=シフト設定マスタ!$D$14,希望開始時刻マスタ!Q222&lt;シフト設定マスタ!$E$14,$AH222="ホール"),"C",IF(AND(希望開始時刻マスタ!Q222&gt;=シフト設定マスタ!$D$15,希望開始時刻マスタ!Q222&lt;シフト設定マスタ!$E$15,$AH222="ホール"),"D",IF(希望開始時刻マスタ!Q222="休み","休み","")))))</f>
        <v/>
      </c>
      <c r="R222" s="142" t="str">
        <f>IF(AND(希望開始時刻マスタ!R222&gt;=シフト設定マスタ!$D$12,希望開始時刻マスタ!R222&lt;シフト設定マスタ!$E$12,$AH222="キッチン"),"A",IF(AND(希望開始時刻マスタ!R222&gt;=シフト設定マスタ!$D$13,希望開始時刻マスタ!R222&lt;シフト設定マスタ!$E$13,$AH222="キッチン"),"B",IF(AND(希望開始時刻マスタ!R222&gt;=シフト設定マスタ!$D$14,希望開始時刻マスタ!R222&lt;シフト設定マスタ!$E$14,$AH222="ホール"),"C",IF(AND(希望開始時刻マスタ!R222&gt;=シフト設定マスタ!$D$15,希望開始時刻マスタ!R222&lt;シフト設定マスタ!$E$15,$AH222="ホール"),"D",IF(希望開始時刻マスタ!R222="休み","休み","")))))</f>
        <v/>
      </c>
      <c r="S222" s="142" t="str">
        <f>IF(AND(希望開始時刻マスタ!S222&gt;=シフト設定マスタ!$D$12,希望開始時刻マスタ!S222&lt;シフト設定マスタ!$E$12,$AH222="キッチン"),"A",IF(AND(希望開始時刻マスタ!S222&gt;=シフト設定マスタ!$D$13,希望開始時刻マスタ!S222&lt;シフト設定マスタ!$E$13,$AH222="キッチン"),"B",IF(AND(希望開始時刻マスタ!S222&gt;=シフト設定マスタ!$D$14,希望開始時刻マスタ!S222&lt;シフト設定マスタ!$E$14,$AH222="ホール"),"C",IF(AND(希望開始時刻マスタ!S222&gt;=シフト設定マスタ!$D$15,希望開始時刻マスタ!S222&lt;シフト設定マスタ!$E$15,$AH222="ホール"),"D",IF(希望開始時刻マスタ!S222="休み","休み","")))))</f>
        <v/>
      </c>
      <c r="T222" s="142" t="str">
        <f>IF(AND(希望開始時刻マスタ!T222&gt;=シフト設定マスタ!$D$12,希望開始時刻マスタ!T222&lt;シフト設定マスタ!$E$12,$AH222="キッチン"),"A",IF(AND(希望開始時刻マスタ!T222&gt;=シフト設定マスタ!$D$13,希望開始時刻マスタ!T222&lt;シフト設定マスタ!$E$13,$AH222="キッチン"),"B",IF(AND(希望開始時刻マスタ!T222&gt;=シフト設定マスタ!$D$14,希望開始時刻マスタ!T222&lt;シフト設定マスタ!$E$14,$AH222="ホール"),"C",IF(AND(希望開始時刻マスタ!T222&gt;=シフト設定マスタ!$D$15,希望開始時刻マスタ!T222&lt;シフト設定マスタ!$E$15,$AH222="ホール"),"D",IF(希望開始時刻マスタ!T222="休み","休み","")))))</f>
        <v/>
      </c>
      <c r="U222" s="142" t="str">
        <f>IF(AND(希望開始時刻マスタ!U222&gt;=シフト設定マスタ!$D$12,希望開始時刻マスタ!U222&lt;シフト設定マスタ!$E$12,$AH222="キッチン"),"A",IF(AND(希望開始時刻マスタ!U222&gt;=シフト設定マスタ!$D$13,希望開始時刻マスタ!U222&lt;シフト設定マスタ!$E$13,$AH222="キッチン"),"B",IF(AND(希望開始時刻マスタ!U222&gt;=シフト設定マスタ!$D$14,希望開始時刻マスタ!U222&lt;シフト設定マスタ!$E$14,$AH222="ホール"),"C",IF(AND(希望開始時刻マスタ!U222&gt;=シフト設定マスタ!$D$15,希望開始時刻マスタ!U222&lt;シフト設定マスタ!$E$15,$AH222="ホール"),"D",IF(希望開始時刻マスタ!U222="休み","休み","")))))</f>
        <v/>
      </c>
      <c r="V222" s="142" t="str">
        <f>IF(AND(希望開始時刻マスタ!V222&gt;=シフト設定マスタ!$D$12,希望開始時刻マスタ!V222&lt;シフト設定マスタ!$E$12,$AH222="キッチン"),"A",IF(AND(希望開始時刻マスタ!V222&gt;=シフト設定マスタ!$D$13,希望開始時刻マスタ!V222&lt;シフト設定マスタ!$E$13,$AH222="キッチン"),"B",IF(AND(希望開始時刻マスタ!V222&gt;=シフト設定マスタ!$D$14,希望開始時刻マスタ!V222&lt;シフト設定マスタ!$E$14,$AH222="ホール"),"C",IF(AND(希望開始時刻マスタ!V222&gt;=シフト設定マスタ!$D$15,希望開始時刻マスタ!V222&lt;シフト設定マスタ!$E$15,$AH222="ホール"),"D",IF(希望開始時刻マスタ!V222="休み","休み","")))))</f>
        <v/>
      </c>
      <c r="W222" s="142" t="str">
        <f>IF(AND(希望開始時刻マスタ!W222&gt;=シフト設定マスタ!$D$12,希望開始時刻マスタ!W222&lt;シフト設定マスタ!$E$12,$AH222="キッチン"),"A",IF(AND(希望開始時刻マスタ!W222&gt;=シフト設定マスタ!$D$13,希望開始時刻マスタ!W222&lt;シフト設定マスタ!$E$13,$AH222="キッチン"),"B",IF(AND(希望開始時刻マスタ!W222&gt;=シフト設定マスタ!$D$14,希望開始時刻マスタ!W222&lt;シフト設定マスタ!$E$14,$AH222="ホール"),"C",IF(AND(希望開始時刻マスタ!W222&gt;=シフト設定マスタ!$D$15,希望開始時刻マスタ!W222&lt;シフト設定マスタ!$E$15,$AH222="ホール"),"D",IF(希望開始時刻マスタ!W222="休み","休み","")))))</f>
        <v/>
      </c>
      <c r="X222" s="142" t="str">
        <f>IF(AND(希望開始時刻マスタ!X222&gt;=シフト設定マスタ!$D$12,希望開始時刻マスタ!X222&lt;シフト設定マスタ!$E$12,$AH222="キッチン"),"A",IF(AND(希望開始時刻マスタ!X222&gt;=シフト設定マスタ!$D$13,希望開始時刻マスタ!X222&lt;シフト設定マスタ!$E$13,$AH222="キッチン"),"B",IF(AND(希望開始時刻マスタ!X222&gt;=シフト設定マスタ!$D$14,希望開始時刻マスタ!X222&lt;シフト設定マスタ!$E$14,$AH222="ホール"),"C",IF(AND(希望開始時刻マスタ!X222&gt;=シフト設定マスタ!$D$15,希望開始時刻マスタ!X222&lt;シフト設定マスタ!$E$15,$AH222="ホール"),"D",IF(希望開始時刻マスタ!X222="休み","休み","")))))</f>
        <v/>
      </c>
      <c r="Y222" s="142" t="str">
        <f>IF(AND(希望開始時刻マスタ!Y222&gt;=シフト設定マスタ!$D$12,希望開始時刻マスタ!Y222&lt;シフト設定マスタ!$E$12,$AH222="キッチン"),"A",IF(AND(希望開始時刻マスタ!Y222&gt;=シフト設定マスタ!$D$13,希望開始時刻マスタ!Y222&lt;シフト設定マスタ!$E$13,$AH222="キッチン"),"B",IF(AND(希望開始時刻マスタ!Y222&gt;=シフト設定マスタ!$D$14,希望開始時刻マスタ!Y222&lt;シフト設定マスタ!$E$14,$AH222="ホール"),"C",IF(AND(希望開始時刻マスタ!Y222&gt;=シフト設定マスタ!$D$15,希望開始時刻マスタ!Y222&lt;シフト設定マスタ!$E$15,$AH222="ホール"),"D",IF(希望開始時刻マスタ!Y222="休み","休み","")))))</f>
        <v/>
      </c>
      <c r="Z222" s="142" t="str">
        <f>IF(AND(希望開始時刻マスタ!Z222&gt;=シフト設定マスタ!$D$12,希望開始時刻マスタ!Z222&lt;シフト設定マスタ!$E$12,$AH222="キッチン"),"A",IF(AND(希望開始時刻マスタ!Z222&gt;=シフト設定マスタ!$D$13,希望開始時刻マスタ!Z222&lt;シフト設定マスタ!$E$13,$AH222="キッチン"),"B",IF(AND(希望開始時刻マスタ!Z222&gt;=シフト設定マスタ!$D$14,希望開始時刻マスタ!Z222&lt;シフト設定マスタ!$E$14,$AH222="ホール"),"C",IF(AND(希望開始時刻マスタ!Z222&gt;=シフト設定マスタ!$D$15,希望開始時刻マスタ!Z222&lt;シフト設定マスタ!$E$15,$AH222="ホール"),"D",IF(希望開始時刻マスタ!Z222="休み","休み","")))))</f>
        <v/>
      </c>
      <c r="AA222" s="142" t="str">
        <f>IF(AND(希望開始時刻マスタ!AA222&gt;=シフト設定マスタ!$D$12,希望開始時刻マスタ!AA222&lt;シフト設定マスタ!$E$12,$AH222="キッチン"),"A",IF(AND(希望開始時刻マスタ!AA222&gt;=シフト設定マスタ!$D$13,希望開始時刻マスタ!AA222&lt;シフト設定マスタ!$E$13,$AH222="キッチン"),"B",IF(AND(希望開始時刻マスタ!AA222&gt;=シフト設定マスタ!$D$14,希望開始時刻マスタ!AA222&lt;シフト設定マスタ!$E$14,$AH222="ホール"),"C",IF(AND(希望開始時刻マスタ!AA222&gt;=シフト設定マスタ!$D$15,希望開始時刻マスタ!AA222&lt;シフト設定マスタ!$E$15,$AH222="ホール"),"D",IF(希望開始時刻マスタ!AA222="休み","休み","")))))</f>
        <v/>
      </c>
      <c r="AB222" s="142" t="str">
        <f>IF(AND(希望開始時刻マスタ!AB222&gt;=シフト設定マスタ!$D$12,希望開始時刻マスタ!AB222&lt;シフト設定マスタ!$E$12,$AH222="キッチン"),"A",IF(AND(希望開始時刻マスタ!AB222&gt;=シフト設定マスタ!$D$13,希望開始時刻マスタ!AB222&lt;シフト設定マスタ!$E$13,$AH222="キッチン"),"B",IF(AND(希望開始時刻マスタ!AB222&gt;=シフト設定マスタ!$D$14,希望開始時刻マスタ!AB222&lt;シフト設定マスタ!$E$14,$AH222="ホール"),"C",IF(AND(希望開始時刻マスタ!AB222&gt;=シフト設定マスタ!$D$15,希望開始時刻マスタ!AB222&lt;シフト設定マスタ!$E$15,$AH222="ホール"),"D",IF(希望開始時刻マスタ!AB222="休み","休み","")))))</f>
        <v/>
      </c>
      <c r="AC222" s="142" t="str">
        <f>IF(AND(希望開始時刻マスタ!AC222&gt;=シフト設定マスタ!$D$12,希望開始時刻マスタ!AC222&lt;シフト設定マスタ!$E$12,$AH222="キッチン"),"A",IF(AND(希望開始時刻マスタ!AC222&gt;=シフト設定マスタ!$D$13,希望開始時刻マスタ!AC222&lt;シフト設定マスタ!$E$13,$AH222="キッチン"),"B",IF(AND(希望開始時刻マスタ!AC222&gt;=シフト設定マスタ!$D$14,希望開始時刻マスタ!AC222&lt;シフト設定マスタ!$E$14,$AH222="ホール"),"C",IF(AND(希望開始時刻マスタ!AC222&gt;=シフト設定マスタ!$D$15,希望開始時刻マスタ!AC222&lt;シフト設定マスタ!$E$15,$AH222="ホール"),"D",IF(希望開始時刻マスタ!AC222="休み","休み","")))))</f>
        <v/>
      </c>
      <c r="AD222" s="142" t="str">
        <f>IF(AND(希望開始時刻マスタ!AD222&gt;=シフト設定マスタ!$D$12,希望開始時刻マスタ!AD222&lt;シフト設定マスタ!$E$12,$AH222="キッチン"),"A",IF(AND(希望開始時刻マスタ!AD222&gt;=シフト設定マスタ!$D$13,希望開始時刻マスタ!AD222&lt;シフト設定マスタ!$E$13,$AH222="キッチン"),"B",IF(AND(希望開始時刻マスタ!AD222&gt;=シフト設定マスタ!$D$14,希望開始時刻マスタ!AD222&lt;シフト設定マスタ!$E$14,$AH222="ホール"),"C",IF(AND(希望開始時刻マスタ!AD222&gt;=シフト設定マスタ!$D$15,希望開始時刻マスタ!AD222&lt;シフト設定マスタ!$E$15,$AH222="ホール"),"D",IF(希望開始時刻マスタ!AD222="休み","休み","")))))</f>
        <v/>
      </c>
      <c r="AE222" s="142" t="str">
        <f>IF(AND(希望開始時刻マスタ!AE222&gt;=シフト設定マスタ!$D$12,希望開始時刻マスタ!AE222&lt;シフト設定マスタ!$E$12,$AH222="キッチン"),"A",IF(AND(希望開始時刻マスタ!AE222&gt;=シフト設定マスタ!$D$13,希望開始時刻マスタ!AE222&lt;シフト設定マスタ!$E$13,$AH222="キッチン"),"B",IF(AND(希望開始時刻マスタ!AE222&gt;=シフト設定マスタ!$D$14,希望開始時刻マスタ!AE222&lt;シフト設定マスタ!$E$14,$AH222="ホール"),"C",IF(AND(希望開始時刻マスタ!AE222&gt;=シフト設定マスタ!$D$15,希望開始時刻マスタ!AE222&lt;シフト設定マスタ!$E$15,$AH222="ホール"),"D",IF(希望開始時刻マスタ!AE222="休み","休み","")))))</f>
        <v/>
      </c>
      <c r="AF222" s="142" t="str">
        <f>IF(AND(希望開始時刻マスタ!AF222&gt;=シフト設定マスタ!$D$12,希望開始時刻マスタ!AF222&lt;シフト設定マスタ!$E$12,$AH222="キッチン"),"A",IF(AND(希望開始時刻マスタ!AF222&gt;=シフト設定マスタ!$D$13,希望開始時刻マスタ!AF222&lt;シフト設定マスタ!$E$13,$AH222="キッチン"),"B",IF(AND(希望開始時刻マスタ!AF222&gt;=シフト設定マスタ!$D$14,希望開始時刻マスタ!AF222&lt;シフト設定マスタ!$E$14,$AH222="ホール"),"C",IF(AND(希望開始時刻マスタ!AF222&gt;=シフト設定マスタ!$D$15,希望開始時刻マスタ!AF222&lt;シフト設定マスタ!$E$15,$AH222="ホール"),"D",IF(希望開始時刻マスタ!AF222="休み","休み","")))))</f>
        <v/>
      </c>
      <c r="AG222" s="142" t="str">
        <f>IF(AND(希望開始時刻マスタ!AG222&gt;=シフト設定マスタ!$D$12,希望開始時刻マスタ!AG222&lt;シフト設定マスタ!$E$12,$AH222="キッチン"),"A",IF(AND(希望開始時刻マスタ!AG222&gt;=シフト設定マスタ!$D$13,希望開始時刻マスタ!AG222&lt;シフト設定マスタ!$E$13,$AH222="キッチン"),"B",IF(AND(希望開始時刻マスタ!AG222&gt;=シフト設定マスタ!$D$14,希望開始時刻マスタ!AG222&lt;シフト設定マスタ!$E$14,$AH222="ホール"),"C",IF(AND(希望開始時刻マスタ!AG222&gt;=シフト設定マスタ!$D$15,希望開始時刻マスタ!AG222&lt;シフト設定マスタ!$E$15,$AH222="ホール"),"D",IF(希望開始時刻マスタ!AG222="休み","休み","")))))</f>
        <v/>
      </c>
      <c r="AH222" s="143">
        <f>スタッフマスタ!L30</f>
        <v>0</v>
      </c>
    </row>
    <row r="223" spans="2:34" x14ac:dyDescent="0.4">
      <c r="B223" s="17" t="s">
        <v>78</v>
      </c>
      <c r="C223" s="142" t="str">
        <f>IF(AND(希望開始時刻マスタ!C223&gt;=シフト設定マスタ!$D$12,希望開始時刻マスタ!C223&lt;シフト設定マスタ!$E$12,$AH223="キッチン"),"A",IF(AND(希望開始時刻マスタ!C223&gt;=シフト設定マスタ!$D$13,希望開始時刻マスタ!C223&lt;シフト設定マスタ!$E$13,$AH223="キッチン"),"B",IF(AND(希望開始時刻マスタ!C223&gt;=シフト設定マスタ!$D$14,希望開始時刻マスタ!C223&lt;シフト設定マスタ!$E$14,$AH223="ホール"),"C",IF(AND(希望開始時刻マスタ!C223&gt;=シフト設定マスタ!$D$15,希望開始時刻マスタ!C223&lt;シフト設定マスタ!$E$15,$AH223="ホール"),"D",IF(希望開始時刻マスタ!C223="休み","休み","")))))</f>
        <v/>
      </c>
      <c r="D223" s="142" t="str">
        <f>IF(AND(希望開始時刻マスタ!D223&gt;=シフト設定マスタ!$D$12,希望開始時刻マスタ!D223&lt;シフト設定マスタ!$E$12,$AH223="キッチン"),"A",IF(AND(希望開始時刻マスタ!D223&gt;=シフト設定マスタ!$D$13,希望開始時刻マスタ!D223&lt;シフト設定マスタ!$E$13,$AH223="キッチン"),"B",IF(AND(希望開始時刻マスタ!D223&gt;=シフト設定マスタ!$D$14,希望開始時刻マスタ!D223&lt;シフト設定マスタ!$E$14,$AH223="ホール"),"C",IF(AND(希望開始時刻マスタ!D223&gt;=シフト設定マスタ!$D$15,希望開始時刻マスタ!D223&lt;シフト設定マスタ!$E$15,$AH223="ホール"),"D",IF(希望開始時刻マスタ!D223="休み","休み","")))))</f>
        <v/>
      </c>
      <c r="E223" s="142" t="str">
        <f>IF(AND(希望開始時刻マスタ!E223&gt;=シフト設定マスタ!$D$12,希望開始時刻マスタ!E223&lt;シフト設定マスタ!$E$12,$AH223="キッチン"),"A",IF(AND(希望開始時刻マスタ!E223&gt;=シフト設定マスタ!$D$13,希望開始時刻マスタ!E223&lt;シフト設定マスタ!$E$13,$AH223="キッチン"),"B",IF(AND(希望開始時刻マスタ!E223&gt;=シフト設定マスタ!$D$14,希望開始時刻マスタ!E223&lt;シフト設定マスタ!$E$14,$AH223="ホール"),"C",IF(AND(希望開始時刻マスタ!E223&gt;=シフト設定マスタ!$D$15,希望開始時刻マスタ!E223&lt;シフト設定マスタ!$E$15,$AH223="ホール"),"D",IF(希望開始時刻マスタ!E223="休み","休み","")))))</f>
        <v/>
      </c>
      <c r="F223" s="142" t="str">
        <f>IF(AND(希望開始時刻マスタ!F223&gt;=シフト設定マスタ!$D$12,希望開始時刻マスタ!F223&lt;シフト設定マスタ!$E$12,$AH223="キッチン"),"A",IF(AND(希望開始時刻マスタ!F223&gt;=シフト設定マスタ!$D$13,希望開始時刻マスタ!F223&lt;シフト設定マスタ!$E$13,$AH223="キッチン"),"B",IF(AND(希望開始時刻マスタ!F223&gt;=シフト設定マスタ!$D$14,希望開始時刻マスタ!F223&lt;シフト設定マスタ!$E$14,$AH223="ホール"),"C",IF(AND(希望開始時刻マスタ!F223&gt;=シフト設定マスタ!$D$15,希望開始時刻マスタ!F223&lt;シフト設定マスタ!$E$15,$AH223="ホール"),"D",IF(希望開始時刻マスタ!F223="休み","休み","")))))</f>
        <v/>
      </c>
      <c r="G223" s="142" t="str">
        <f>IF(AND(希望開始時刻マスタ!G223&gt;=シフト設定マスタ!$D$12,希望開始時刻マスタ!G223&lt;シフト設定マスタ!$E$12,$AH223="キッチン"),"A",IF(AND(希望開始時刻マスタ!G223&gt;=シフト設定マスタ!$D$13,希望開始時刻マスタ!G223&lt;シフト設定マスタ!$E$13,$AH223="キッチン"),"B",IF(AND(希望開始時刻マスタ!G223&gt;=シフト設定マスタ!$D$14,希望開始時刻マスタ!G223&lt;シフト設定マスタ!$E$14,$AH223="ホール"),"C",IF(AND(希望開始時刻マスタ!G223&gt;=シフト設定マスタ!$D$15,希望開始時刻マスタ!G223&lt;シフト設定マスタ!$E$15,$AH223="ホール"),"D",IF(希望開始時刻マスタ!G223="休み","休み","")))))</f>
        <v/>
      </c>
      <c r="H223" s="142" t="str">
        <f>IF(AND(希望開始時刻マスタ!H223&gt;=シフト設定マスタ!$D$12,希望開始時刻マスタ!H223&lt;シフト設定マスタ!$E$12,$AH223="キッチン"),"A",IF(AND(希望開始時刻マスタ!H223&gt;=シフト設定マスタ!$D$13,希望開始時刻マスタ!H223&lt;シフト設定マスタ!$E$13,$AH223="キッチン"),"B",IF(AND(希望開始時刻マスタ!H223&gt;=シフト設定マスタ!$D$14,希望開始時刻マスタ!H223&lt;シフト設定マスタ!$E$14,$AH223="ホール"),"C",IF(AND(希望開始時刻マスタ!H223&gt;=シフト設定マスタ!$D$15,希望開始時刻マスタ!H223&lt;シフト設定マスタ!$E$15,$AH223="ホール"),"D",IF(希望開始時刻マスタ!H223="休み","休み","")))))</f>
        <v/>
      </c>
      <c r="I223" s="142" t="str">
        <f>IF(AND(希望開始時刻マスタ!I223&gt;=シフト設定マスタ!$D$12,希望開始時刻マスタ!I223&lt;シフト設定マスタ!$E$12,$AH223="キッチン"),"A",IF(AND(希望開始時刻マスタ!I223&gt;=シフト設定マスタ!$D$13,希望開始時刻マスタ!I223&lt;シフト設定マスタ!$E$13,$AH223="キッチン"),"B",IF(AND(希望開始時刻マスタ!I223&gt;=シフト設定マスタ!$D$14,希望開始時刻マスタ!I223&lt;シフト設定マスタ!$E$14,$AH223="ホール"),"C",IF(AND(希望開始時刻マスタ!I223&gt;=シフト設定マスタ!$D$15,希望開始時刻マスタ!I223&lt;シフト設定マスタ!$E$15,$AH223="ホール"),"D",IF(希望開始時刻マスタ!I223="休み","休み","")))))</f>
        <v/>
      </c>
      <c r="J223" s="142" t="str">
        <f>IF(AND(希望開始時刻マスタ!J223&gt;=シフト設定マスタ!$D$12,希望開始時刻マスタ!J223&lt;シフト設定マスタ!$E$12,$AH223="キッチン"),"A",IF(AND(希望開始時刻マスタ!J223&gt;=シフト設定マスタ!$D$13,希望開始時刻マスタ!J223&lt;シフト設定マスタ!$E$13,$AH223="キッチン"),"B",IF(AND(希望開始時刻マスタ!J223&gt;=シフト設定マスタ!$D$14,希望開始時刻マスタ!J223&lt;シフト設定マスタ!$E$14,$AH223="ホール"),"C",IF(AND(希望開始時刻マスタ!J223&gt;=シフト設定マスタ!$D$15,希望開始時刻マスタ!J223&lt;シフト設定マスタ!$E$15,$AH223="ホール"),"D",IF(希望開始時刻マスタ!J223="休み","休み","")))))</f>
        <v/>
      </c>
      <c r="K223" s="142" t="str">
        <f>IF(AND(希望開始時刻マスタ!K223&gt;=シフト設定マスタ!$D$12,希望開始時刻マスタ!K223&lt;シフト設定マスタ!$E$12,$AH223="キッチン"),"A",IF(AND(希望開始時刻マスタ!K223&gt;=シフト設定マスタ!$D$13,希望開始時刻マスタ!K223&lt;シフト設定マスタ!$E$13,$AH223="キッチン"),"B",IF(AND(希望開始時刻マスタ!K223&gt;=シフト設定マスタ!$D$14,希望開始時刻マスタ!K223&lt;シフト設定マスタ!$E$14,$AH223="ホール"),"C",IF(AND(希望開始時刻マスタ!K223&gt;=シフト設定マスタ!$D$15,希望開始時刻マスタ!K223&lt;シフト設定マスタ!$E$15,$AH223="ホール"),"D",IF(希望開始時刻マスタ!K223="休み","休み","")))))</f>
        <v/>
      </c>
      <c r="L223" s="142" t="str">
        <f>IF(AND(希望開始時刻マスタ!L223&gt;=シフト設定マスタ!$D$12,希望開始時刻マスタ!L223&lt;シフト設定マスタ!$E$12,$AH223="キッチン"),"A",IF(AND(希望開始時刻マスタ!L223&gt;=シフト設定マスタ!$D$13,希望開始時刻マスタ!L223&lt;シフト設定マスタ!$E$13,$AH223="キッチン"),"B",IF(AND(希望開始時刻マスタ!L223&gt;=シフト設定マスタ!$D$14,希望開始時刻マスタ!L223&lt;シフト設定マスタ!$E$14,$AH223="ホール"),"C",IF(AND(希望開始時刻マスタ!L223&gt;=シフト設定マスタ!$D$15,希望開始時刻マスタ!L223&lt;シフト設定マスタ!$E$15,$AH223="ホール"),"D",IF(希望開始時刻マスタ!L223="休み","休み","")))))</f>
        <v/>
      </c>
      <c r="M223" s="142" t="str">
        <f>IF(AND(希望開始時刻マスタ!M223&gt;=シフト設定マスタ!$D$12,希望開始時刻マスタ!M223&lt;シフト設定マスタ!$E$12,$AH223="キッチン"),"A",IF(AND(希望開始時刻マスタ!M223&gt;=シフト設定マスタ!$D$13,希望開始時刻マスタ!M223&lt;シフト設定マスタ!$E$13,$AH223="キッチン"),"B",IF(AND(希望開始時刻マスタ!M223&gt;=シフト設定マスタ!$D$14,希望開始時刻マスタ!M223&lt;シフト設定マスタ!$E$14,$AH223="ホール"),"C",IF(AND(希望開始時刻マスタ!M223&gt;=シフト設定マスタ!$D$15,希望開始時刻マスタ!M223&lt;シフト設定マスタ!$E$15,$AH223="ホール"),"D",IF(希望開始時刻マスタ!M223="休み","休み","")))))</f>
        <v/>
      </c>
      <c r="N223" s="142" t="str">
        <f>IF(AND(希望開始時刻マスタ!N223&gt;=シフト設定マスタ!$D$12,希望開始時刻マスタ!N223&lt;シフト設定マスタ!$E$12,$AH223="キッチン"),"A",IF(AND(希望開始時刻マスタ!N223&gt;=シフト設定マスタ!$D$13,希望開始時刻マスタ!N223&lt;シフト設定マスタ!$E$13,$AH223="キッチン"),"B",IF(AND(希望開始時刻マスタ!N223&gt;=シフト設定マスタ!$D$14,希望開始時刻マスタ!N223&lt;シフト設定マスタ!$E$14,$AH223="ホール"),"C",IF(AND(希望開始時刻マスタ!N223&gt;=シフト設定マスタ!$D$15,希望開始時刻マスタ!N223&lt;シフト設定マスタ!$E$15,$AH223="ホール"),"D",IF(希望開始時刻マスタ!N223="休み","休み","")))))</f>
        <v/>
      </c>
      <c r="O223" s="142" t="str">
        <f>IF(AND(希望開始時刻マスタ!O223&gt;=シフト設定マスタ!$D$12,希望開始時刻マスタ!O223&lt;シフト設定マスタ!$E$12,$AH223="キッチン"),"A",IF(AND(希望開始時刻マスタ!O223&gt;=シフト設定マスタ!$D$13,希望開始時刻マスタ!O223&lt;シフト設定マスタ!$E$13,$AH223="キッチン"),"B",IF(AND(希望開始時刻マスタ!O223&gt;=シフト設定マスタ!$D$14,希望開始時刻マスタ!O223&lt;シフト設定マスタ!$E$14,$AH223="ホール"),"C",IF(AND(希望開始時刻マスタ!O223&gt;=シフト設定マスタ!$D$15,希望開始時刻マスタ!O223&lt;シフト設定マスタ!$E$15,$AH223="ホール"),"D",IF(希望開始時刻マスタ!O223="休み","休み","")))))</f>
        <v/>
      </c>
      <c r="P223" s="142" t="str">
        <f>IF(AND(希望開始時刻マスタ!P223&gt;=シフト設定マスタ!$D$12,希望開始時刻マスタ!P223&lt;シフト設定マスタ!$E$12,$AH223="キッチン"),"A",IF(AND(希望開始時刻マスタ!P223&gt;=シフト設定マスタ!$D$13,希望開始時刻マスタ!P223&lt;シフト設定マスタ!$E$13,$AH223="キッチン"),"B",IF(AND(希望開始時刻マスタ!P223&gt;=シフト設定マスタ!$D$14,希望開始時刻マスタ!P223&lt;シフト設定マスタ!$E$14,$AH223="ホール"),"C",IF(AND(希望開始時刻マスタ!P223&gt;=シフト設定マスタ!$D$15,希望開始時刻マスタ!P223&lt;シフト設定マスタ!$E$15,$AH223="ホール"),"D",IF(希望開始時刻マスタ!P223="休み","休み","")))))</f>
        <v/>
      </c>
      <c r="Q223" s="142" t="str">
        <f>IF(AND(希望開始時刻マスタ!Q223&gt;=シフト設定マスタ!$D$12,希望開始時刻マスタ!Q223&lt;シフト設定マスタ!$E$12,$AH223="キッチン"),"A",IF(AND(希望開始時刻マスタ!Q223&gt;=シフト設定マスタ!$D$13,希望開始時刻マスタ!Q223&lt;シフト設定マスタ!$E$13,$AH223="キッチン"),"B",IF(AND(希望開始時刻マスタ!Q223&gt;=シフト設定マスタ!$D$14,希望開始時刻マスタ!Q223&lt;シフト設定マスタ!$E$14,$AH223="ホール"),"C",IF(AND(希望開始時刻マスタ!Q223&gt;=シフト設定マスタ!$D$15,希望開始時刻マスタ!Q223&lt;シフト設定マスタ!$E$15,$AH223="ホール"),"D",IF(希望開始時刻マスタ!Q223="休み","休み","")))))</f>
        <v/>
      </c>
      <c r="R223" s="142" t="str">
        <f>IF(AND(希望開始時刻マスタ!R223&gt;=シフト設定マスタ!$D$12,希望開始時刻マスタ!R223&lt;シフト設定マスタ!$E$12,$AH223="キッチン"),"A",IF(AND(希望開始時刻マスタ!R223&gt;=シフト設定マスタ!$D$13,希望開始時刻マスタ!R223&lt;シフト設定マスタ!$E$13,$AH223="キッチン"),"B",IF(AND(希望開始時刻マスタ!R223&gt;=シフト設定マスタ!$D$14,希望開始時刻マスタ!R223&lt;シフト設定マスタ!$E$14,$AH223="ホール"),"C",IF(AND(希望開始時刻マスタ!R223&gt;=シフト設定マスタ!$D$15,希望開始時刻マスタ!R223&lt;シフト設定マスタ!$E$15,$AH223="ホール"),"D",IF(希望開始時刻マスタ!R223="休み","休み","")))))</f>
        <v/>
      </c>
      <c r="S223" s="142" t="str">
        <f>IF(AND(希望開始時刻マスタ!S223&gt;=シフト設定マスタ!$D$12,希望開始時刻マスタ!S223&lt;シフト設定マスタ!$E$12,$AH223="キッチン"),"A",IF(AND(希望開始時刻マスタ!S223&gt;=シフト設定マスタ!$D$13,希望開始時刻マスタ!S223&lt;シフト設定マスタ!$E$13,$AH223="キッチン"),"B",IF(AND(希望開始時刻マスタ!S223&gt;=シフト設定マスタ!$D$14,希望開始時刻マスタ!S223&lt;シフト設定マスタ!$E$14,$AH223="ホール"),"C",IF(AND(希望開始時刻マスタ!S223&gt;=シフト設定マスタ!$D$15,希望開始時刻マスタ!S223&lt;シフト設定マスタ!$E$15,$AH223="ホール"),"D",IF(希望開始時刻マスタ!S223="休み","休み","")))))</f>
        <v/>
      </c>
      <c r="T223" s="142" t="str">
        <f>IF(AND(希望開始時刻マスタ!T223&gt;=シフト設定マスタ!$D$12,希望開始時刻マスタ!T223&lt;シフト設定マスタ!$E$12,$AH223="キッチン"),"A",IF(AND(希望開始時刻マスタ!T223&gt;=シフト設定マスタ!$D$13,希望開始時刻マスタ!T223&lt;シフト設定マスタ!$E$13,$AH223="キッチン"),"B",IF(AND(希望開始時刻マスタ!T223&gt;=シフト設定マスタ!$D$14,希望開始時刻マスタ!T223&lt;シフト設定マスタ!$E$14,$AH223="ホール"),"C",IF(AND(希望開始時刻マスタ!T223&gt;=シフト設定マスタ!$D$15,希望開始時刻マスタ!T223&lt;シフト設定マスタ!$E$15,$AH223="ホール"),"D",IF(希望開始時刻マスタ!T223="休み","休み","")))))</f>
        <v/>
      </c>
      <c r="U223" s="142" t="str">
        <f>IF(AND(希望開始時刻マスタ!U223&gt;=シフト設定マスタ!$D$12,希望開始時刻マスタ!U223&lt;シフト設定マスタ!$E$12,$AH223="キッチン"),"A",IF(AND(希望開始時刻マスタ!U223&gt;=シフト設定マスタ!$D$13,希望開始時刻マスタ!U223&lt;シフト設定マスタ!$E$13,$AH223="キッチン"),"B",IF(AND(希望開始時刻マスタ!U223&gt;=シフト設定マスタ!$D$14,希望開始時刻マスタ!U223&lt;シフト設定マスタ!$E$14,$AH223="ホール"),"C",IF(AND(希望開始時刻マスタ!U223&gt;=シフト設定マスタ!$D$15,希望開始時刻マスタ!U223&lt;シフト設定マスタ!$E$15,$AH223="ホール"),"D",IF(希望開始時刻マスタ!U223="休み","休み","")))))</f>
        <v/>
      </c>
      <c r="V223" s="142" t="str">
        <f>IF(AND(希望開始時刻マスタ!V223&gt;=シフト設定マスタ!$D$12,希望開始時刻マスタ!V223&lt;シフト設定マスタ!$E$12,$AH223="キッチン"),"A",IF(AND(希望開始時刻マスタ!V223&gt;=シフト設定マスタ!$D$13,希望開始時刻マスタ!V223&lt;シフト設定マスタ!$E$13,$AH223="キッチン"),"B",IF(AND(希望開始時刻マスタ!V223&gt;=シフト設定マスタ!$D$14,希望開始時刻マスタ!V223&lt;シフト設定マスタ!$E$14,$AH223="ホール"),"C",IF(AND(希望開始時刻マスタ!V223&gt;=シフト設定マスタ!$D$15,希望開始時刻マスタ!V223&lt;シフト設定マスタ!$E$15,$AH223="ホール"),"D",IF(希望開始時刻マスタ!V223="休み","休み","")))))</f>
        <v/>
      </c>
      <c r="W223" s="142" t="str">
        <f>IF(AND(希望開始時刻マスタ!W223&gt;=シフト設定マスタ!$D$12,希望開始時刻マスタ!W223&lt;シフト設定マスタ!$E$12,$AH223="キッチン"),"A",IF(AND(希望開始時刻マスタ!W223&gt;=シフト設定マスタ!$D$13,希望開始時刻マスタ!W223&lt;シフト設定マスタ!$E$13,$AH223="キッチン"),"B",IF(AND(希望開始時刻マスタ!W223&gt;=シフト設定マスタ!$D$14,希望開始時刻マスタ!W223&lt;シフト設定マスタ!$E$14,$AH223="ホール"),"C",IF(AND(希望開始時刻マスタ!W223&gt;=シフト設定マスタ!$D$15,希望開始時刻マスタ!W223&lt;シフト設定マスタ!$E$15,$AH223="ホール"),"D",IF(希望開始時刻マスタ!W223="休み","休み","")))))</f>
        <v/>
      </c>
      <c r="X223" s="142" t="str">
        <f>IF(AND(希望開始時刻マスタ!X223&gt;=シフト設定マスタ!$D$12,希望開始時刻マスタ!X223&lt;シフト設定マスタ!$E$12,$AH223="キッチン"),"A",IF(AND(希望開始時刻マスタ!X223&gt;=シフト設定マスタ!$D$13,希望開始時刻マスタ!X223&lt;シフト設定マスタ!$E$13,$AH223="キッチン"),"B",IF(AND(希望開始時刻マスタ!X223&gt;=シフト設定マスタ!$D$14,希望開始時刻マスタ!X223&lt;シフト設定マスタ!$E$14,$AH223="ホール"),"C",IF(AND(希望開始時刻マスタ!X223&gt;=シフト設定マスタ!$D$15,希望開始時刻マスタ!X223&lt;シフト設定マスタ!$E$15,$AH223="ホール"),"D",IF(希望開始時刻マスタ!X223="休み","休み","")))))</f>
        <v/>
      </c>
      <c r="Y223" s="142" t="str">
        <f>IF(AND(希望開始時刻マスタ!Y223&gt;=シフト設定マスタ!$D$12,希望開始時刻マスタ!Y223&lt;シフト設定マスタ!$E$12,$AH223="キッチン"),"A",IF(AND(希望開始時刻マスタ!Y223&gt;=シフト設定マスタ!$D$13,希望開始時刻マスタ!Y223&lt;シフト設定マスタ!$E$13,$AH223="キッチン"),"B",IF(AND(希望開始時刻マスタ!Y223&gt;=シフト設定マスタ!$D$14,希望開始時刻マスタ!Y223&lt;シフト設定マスタ!$E$14,$AH223="ホール"),"C",IF(AND(希望開始時刻マスタ!Y223&gt;=シフト設定マスタ!$D$15,希望開始時刻マスタ!Y223&lt;シフト設定マスタ!$E$15,$AH223="ホール"),"D",IF(希望開始時刻マスタ!Y223="休み","休み","")))))</f>
        <v/>
      </c>
      <c r="Z223" s="142" t="str">
        <f>IF(AND(希望開始時刻マスタ!Z223&gt;=シフト設定マスタ!$D$12,希望開始時刻マスタ!Z223&lt;シフト設定マスタ!$E$12,$AH223="キッチン"),"A",IF(AND(希望開始時刻マスタ!Z223&gt;=シフト設定マスタ!$D$13,希望開始時刻マスタ!Z223&lt;シフト設定マスタ!$E$13,$AH223="キッチン"),"B",IF(AND(希望開始時刻マスタ!Z223&gt;=シフト設定マスタ!$D$14,希望開始時刻マスタ!Z223&lt;シフト設定マスタ!$E$14,$AH223="ホール"),"C",IF(AND(希望開始時刻マスタ!Z223&gt;=シフト設定マスタ!$D$15,希望開始時刻マスタ!Z223&lt;シフト設定マスタ!$E$15,$AH223="ホール"),"D",IF(希望開始時刻マスタ!Z223="休み","休み","")))))</f>
        <v/>
      </c>
      <c r="AA223" s="142" t="str">
        <f>IF(AND(希望開始時刻マスタ!AA223&gt;=シフト設定マスタ!$D$12,希望開始時刻マスタ!AA223&lt;シフト設定マスタ!$E$12,$AH223="キッチン"),"A",IF(AND(希望開始時刻マスタ!AA223&gt;=シフト設定マスタ!$D$13,希望開始時刻マスタ!AA223&lt;シフト設定マスタ!$E$13,$AH223="キッチン"),"B",IF(AND(希望開始時刻マスタ!AA223&gt;=シフト設定マスタ!$D$14,希望開始時刻マスタ!AA223&lt;シフト設定マスタ!$E$14,$AH223="ホール"),"C",IF(AND(希望開始時刻マスタ!AA223&gt;=シフト設定マスタ!$D$15,希望開始時刻マスタ!AA223&lt;シフト設定マスタ!$E$15,$AH223="ホール"),"D",IF(希望開始時刻マスタ!AA223="休み","休み","")))))</f>
        <v/>
      </c>
      <c r="AB223" s="142" t="str">
        <f>IF(AND(希望開始時刻マスタ!AB223&gt;=シフト設定マスタ!$D$12,希望開始時刻マスタ!AB223&lt;シフト設定マスタ!$E$12,$AH223="キッチン"),"A",IF(AND(希望開始時刻マスタ!AB223&gt;=シフト設定マスタ!$D$13,希望開始時刻マスタ!AB223&lt;シフト設定マスタ!$E$13,$AH223="キッチン"),"B",IF(AND(希望開始時刻マスタ!AB223&gt;=シフト設定マスタ!$D$14,希望開始時刻マスタ!AB223&lt;シフト設定マスタ!$E$14,$AH223="ホール"),"C",IF(AND(希望開始時刻マスタ!AB223&gt;=シフト設定マスタ!$D$15,希望開始時刻マスタ!AB223&lt;シフト設定マスタ!$E$15,$AH223="ホール"),"D",IF(希望開始時刻マスタ!AB223="休み","休み","")))))</f>
        <v/>
      </c>
      <c r="AC223" s="142" t="str">
        <f>IF(AND(希望開始時刻マスタ!AC223&gt;=シフト設定マスタ!$D$12,希望開始時刻マスタ!AC223&lt;シフト設定マスタ!$E$12,$AH223="キッチン"),"A",IF(AND(希望開始時刻マスタ!AC223&gt;=シフト設定マスタ!$D$13,希望開始時刻マスタ!AC223&lt;シフト設定マスタ!$E$13,$AH223="キッチン"),"B",IF(AND(希望開始時刻マスタ!AC223&gt;=シフト設定マスタ!$D$14,希望開始時刻マスタ!AC223&lt;シフト設定マスタ!$E$14,$AH223="ホール"),"C",IF(AND(希望開始時刻マスタ!AC223&gt;=シフト設定マスタ!$D$15,希望開始時刻マスタ!AC223&lt;シフト設定マスタ!$E$15,$AH223="ホール"),"D",IF(希望開始時刻マスタ!AC223="休み","休み","")))))</f>
        <v/>
      </c>
      <c r="AD223" s="142" t="str">
        <f>IF(AND(希望開始時刻マスタ!AD223&gt;=シフト設定マスタ!$D$12,希望開始時刻マスタ!AD223&lt;シフト設定マスタ!$E$12,$AH223="キッチン"),"A",IF(AND(希望開始時刻マスタ!AD223&gt;=シフト設定マスタ!$D$13,希望開始時刻マスタ!AD223&lt;シフト設定マスタ!$E$13,$AH223="キッチン"),"B",IF(AND(希望開始時刻マスタ!AD223&gt;=シフト設定マスタ!$D$14,希望開始時刻マスタ!AD223&lt;シフト設定マスタ!$E$14,$AH223="ホール"),"C",IF(AND(希望開始時刻マスタ!AD223&gt;=シフト設定マスタ!$D$15,希望開始時刻マスタ!AD223&lt;シフト設定マスタ!$E$15,$AH223="ホール"),"D",IF(希望開始時刻マスタ!AD223="休み","休み","")))))</f>
        <v/>
      </c>
      <c r="AE223" s="142" t="str">
        <f>IF(AND(希望開始時刻マスタ!AE223&gt;=シフト設定マスタ!$D$12,希望開始時刻マスタ!AE223&lt;シフト設定マスタ!$E$12,$AH223="キッチン"),"A",IF(AND(希望開始時刻マスタ!AE223&gt;=シフト設定マスタ!$D$13,希望開始時刻マスタ!AE223&lt;シフト設定マスタ!$E$13,$AH223="キッチン"),"B",IF(AND(希望開始時刻マスタ!AE223&gt;=シフト設定マスタ!$D$14,希望開始時刻マスタ!AE223&lt;シフト設定マスタ!$E$14,$AH223="ホール"),"C",IF(AND(希望開始時刻マスタ!AE223&gt;=シフト設定マスタ!$D$15,希望開始時刻マスタ!AE223&lt;シフト設定マスタ!$E$15,$AH223="ホール"),"D",IF(希望開始時刻マスタ!AE223="休み","休み","")))))</f>
        <v/>
      </c>
      <c r="AF223" s="142" t="str">
        <f>IF(AND(希望開始時刻マスタ!AF223&gt;=シフト設定マスタ!$D$12,希望開始時刻マスタ!AF223&lt;シフト設定マスタ!$E$12,$AH223="キッチン"),"A",IF(AND(希望開始時刻マスタ!AF223&gt;=シフト設定マスタ!$D$13,希望開始時刻マスタ!AF223&lt;シフト設定マスタ!$E$13,$AH223="キッチン"),"B",IF(AND(希望開始時刻マスタ!AF223&gt;=シフト設定マスタ!$D$14,希望開始時刻マスタ!AF223&lt;シフト設定マスタ!$E$14,$AH223="ホール"),"C",IF(AND(希望開始時刻マスタ!AF223&gt;=シフト設定マスタ!$D$15,希望開始時刻マスタ!AF223&lt;シフト設定マスタ!$E$15,$AH223="ホール"),"D",IF(希望開始時刻マスタ!AF223="休み","休み","")))))</f>
        <v/>
      </c>
      <c r="AG223" s="142" t="str">
        <f>IF(AND(希望開始時刻マスタ!AG223&gt;=シフト設定マスタ!$D$12,希望開始時刻マスタ!AG223&lt;シフト設定マスタ!$E$12,$AH223="キッチン"),"A",IF(AND(希望開始時刻マスタ!AG223&gt;=シフト設定マスタ!$D$13,希望開始時刻マスタ!AG223&lt;シフト設定マスタ!$E$13,$AH223="キッチン"),"B",IF(AND(希望開始時刻マスタ!AG223&gt;=シフト設定マスタ!$D$14,希望開始時刻マスタ!AG223&lt;シフト設定マスタ!$E$14,$AH223="ホール"),"C",IF(AND(希望開始時刻マスタ!AG223&gt;=シフト設定マスタ!$D$15,希望開始時刻マスタ!AG223&lt;シフト設定マスタ!$E$15,$AH223="ホール"),"D",IF(希望開始時刻マスタ!AG223="休み","休み","")))))</f>
        <v/>
      </c>
      <c r="AH223" s="143">
        <f>スタッフマスタ!L31</f>
        <v>0</v>
      </c>
    </row>
    <row r="224" spans="2:34" x14ac:dyDescent="0.4">
      <c r="B224" s="20" t="s">
        <v>79</v>
      </c>
      <c r="C224" s="142" t="str">
        <f>IF(AND(希望開始時刻マスタ!C224&gt;=シフト設定マスタ!$D$12,希望開始時刻マスタ!C224&lt;シフト設定マスタ!$E$12,$AH224="キッチン"),"A",IF(AND(希望開始時刻マスタ!C224&gt;=シフト設定マスタ!$D$13,希望開始時刻マスタ!C224&lt;シフト設定マスタ!$E$13,$AH224="キッチン"),"B",IF(AND(希望開始時刻マスタ!C224&gt;=シフト設定マスタ!$D$14,希望開始時刻マスタ!C224&lt;シフト設定マスタ!$E$14,$AH224="ホール"),"C",IF(AND(希望開始時刻マスタ!C224&gt;=シフト設定マスタ!$D$15,希望開始時刻マスタ!C224&lt;シフト設定マスタ!$E$15,$AH224="ホール"),"D",IF(希望開始時刻マスタ!C224="休み","休み","")))))</f>
        <v/>
      </c>
      <c r="D224" s="142" t="str">
        <f>IF(AND(希望開始時刻マスタ!D224&gt;=シフト設定マスタ!$D$12,希望開始時刻マスタ!D224&lt;シフト設定マスタ!$E$12,$AH224="キッチン"),"A",IF(AND(希望開始時刻マスタ!D224&gt;=シフト設定マスタ!$D$13,希望開始時刻マスタ!D224&lt;シフト設定マスタ!$E$13,$AH224="キッチン"),"B",IF(AND(希望開始時刻マスタ!D224&gt;=シフト設定マスタ!$D$14,希望開始時刻マスタ!D224&lt;シフト設定マスタ!$E$14,$AH224="ホール"),"C",IF(AND(希望開始時刻マスタ!D224&gt;=シフト設定マスタ!$D$15,希望開始時刻マスタ!D224&lt;シフト設定マスタ!$E$15,$AH224="ホール"),"D",IF(希望開始時刻マスタ!D224="休み","休み","")))))</f>
        <v/>
      </c>
      <c r="E224" s="142" t="str">
        <f>IF(AND(希望開始時刻マスタ!E224&gt;=シフト設定マスタ!$D$12,希望開始時刻マスタ!E224&lt;シフト設定マスタ!$E$12,$AH224="キッチン"),"A",IF(AND(希望開始時刻マスタ!E224&gt;=シフト設定マスタ!$D$13,希望開始時刻マスタ!E224&lt;シフト設定マスタ!$E$13,$AH224="キッチン"),"B",IF(AND(希望開始時刻マスタ!E224&gt;=シフト設定マスタ!$D$14,希望開始時刻マスタ!E224&lt;シフト設定マスタ!$E$14,$AH224="ホール"),"C",IF(AND(希望開始時刻マスタ!E224&gt;=シフト設定マスタ!$D$15,希望開始時刻マスタ!E224&lt;シフト設定マスタ!$E$15,$AH224="ホール"),"D",IF(希望開始時刻マスタ!E224="休み","休み","")))))</f>
        <v/>
      </c>
      <c r="F224" s="142" t="str">
        <f>IF(AND(希望開始時刻マスタ!F224&gt;=シフト設定マスタ!$D$12,希望開始時刻マスタ!F224&lt;シフト設定マスタ!$E$12,$AH224="キッチン"),"A",IF(AND(希望開始時刻マスタ!F224&gt;=シフト設定マスタ!$D$13,希望開始時刻マスタ!F224&lt;シフト設定マスタ!$E$13,$AH224="キッチン"),"B",IF(AND(希望開始時刻マスタ!F224&gt;=シフト設定マスタ!$D$14,希望開始時刻マスタ!F224&lt;シフト設定マスタ!$E$14,$AH224="ホール"),"C",IF(AND(希望開始時刻マスタ!F224&gt;=シフト設定マスタ!$D$15,希望開始時刻マスタ!F224&lt;シフト設定マスタ!$E$15,$AH224="ホール"),"D",IF(希望開始時刻マスタ!F224="休み","休み","")))))</f>
        <v/>
      </c>
      <c r="G224" s="142" t="str">
        <f>IF(AND(希望開始時刻マスタ!G224&gt;=シフト設定マスタ!$D$12,希望開始時刻マスタ!G224&lt;シフト設定マスタ!$E$12,$AH224="キッチン"),"A",IF(AND(希望開始時刻マスタ!G224&gt;=シフト設定マスタ!$D$13,希望開始時刻マスタ!G224&lt;シフト設定マスタ!$E$13,$AH224="キッチン"),"B",IF(AND(希望開始時刻マスタ!G224&gt;=シフト設定マスタ!$D$14,希望開始時刻マスタ!G224&lt;シフト設定マスタ!$E$14,$AH224="ホール"),"C",IF(AND(希望開始時刻マスタ!G224&gt;=シフト設定マスタ!$D$15,希望開始時刻マスタ!G224&lt;シフト設定マスタ!$E$15,$AH224="ホール"),"D",IF(希望開始時刻マスタ!G224="休み","休み","")))))</f>
        <v/>
      </c>
      <c r="H224" s="142" t="str">
        <f>IF(AND(希望開始時刻マスタ!H224&gt;=シフト設定マスタ!$D$12,希望開始時刻マスタ!H224&lt;シフト設定マスタ!$E$12,$AH224="キッチン"),"A",IF(AND(希望開始時刻マスタ!H224&gt;=シフト設定マスタ!$D$13,希望開始時刻マスタ!H224&lt;シフト設定マスタ!$E$13,$AH224="キッチン"),"B",IF(AND(希望開始時刻マスタ!H224&gt;=シフト設定マスタ!$D$14,希望開始時刻マスタ!H224&lt;シフト設定マスタ!$E$14,$AH224="ホール"),"C",IF(AND(希望開始時刻マスタ!H224&gt;=シフト設定マスタ!$D$15,希望開始時刻マスタ!H224&lt;シフト設定マスタ!$E$15,$AH224="ホール"),"D",IF(希望開始時刻マスタ!H224="休み","休み","")))))</f>
        <v/>
      </c>
      <c r="I224" s="142" t="str">
        <f>IF(AND(希望開始時刻マスタ!I224&gt;=シフト設定マスタ!$D$12,希望開始時刻マスタ!I224&lt;シフト設定マスタ!$E$12,$AH224="キッチン"),"A",IF(AND(希望開始時刻マスタ!I224&gt;=シフト設定マスタ!$D$13,希望開始時刻マスタ!I224&lt;シフト設定マスタ!$E$13,$AH224="キッチン"),"B",IF(AND(希望開始時刻マスタ!I224&gt;=シフト設定マスタ!$D$14,希望開始時刻マスタ!I224&lt;シフト設定マスタ!$E$14,$AH224="ホール"),"C",IF(AND(希望開始時刻マスタ!I224&gt;=シフト設定マスタ!$D$15,希望開始時刻マスタ!I224&lt;シフト設定マスタ!$E$15,$AH224="ホール"),"D",IF(希望開始時刻マスタ!I224="休み","休み","")))))</f>
        <v/>
      </c>
      <c r="J224" s="142" t="str">
        <f>IF(AND(希望開始時刻マスタ!J224&gt;=シフト設定マスタ!$D$12,希望開始時刻マスタ!J224&lt;シフト設定マスタ!$E$12,$AH224="キッチン"),"A",IF(AND(希望開始時刻マスタ!J224&gt;=シフト設定マスタ!$D$13,希望開始時刻マスタ!J224&lt;シフト設定マスタ!$E$13,$AH224="キッチン"),"B",IF(AND(希望開始時刻マスタ!J224&gt;=シフト設定マスタ!$D$14,希望開始時刻マスタ!J224&lt;シフト設定マスタ!$E$14,$AH224="ホール"),"C",IF(AND(希望開始時刻マスタ!J224&gt;=シフト設定マスタ!$D$15,希望開始時刻マスタ!J224&lt;シフト設定マスタ!$E$15,$AH224="ホール"),"D",IF(希望開始時刻マスタ!J224="休み","休み","")))))</f>
        <v/>
      </c>
      <c r="K224" s="142" t="str">
        <f>IF(AND(希望開始時刻マスタ!K224&gt;=シフト設定マスタ!$D$12,希望開始時刻マスタ!K224&lt;シフト設定マスタ!$E$12,$AH224="キッチン"),"A",IF(AND(希望開始時刻マスタ!K224&gt;=シフト設定マスタ!$D$13,希望開始時刻マスタ!K224&lt;シフト設定マスタ!$E$13,$AH224="キッチン"),"B",IF(AND(希望開始時刻マスタ!K224&gt;=シフト設定マスタ!$D$14,希望開始時刻マスタ!K224&lt;シフト設定マスタ!$E$14,$AH224="ホール"),"C",IF(AND(希望開始時刻マスタ!K224&gt;=シフト設定マスタ!$D$15,希望開始時刻マスタ!K224&lt;シフト設定マスタ!$E$15,$AH224="ホール"),"D",IF(希望開始時刻マスタ!K224="休み","休み","")))))</f>
        <v/>
      </c>
      <c r="L224" s="142" t="str">
        <f>IF(AND(希望開始時刻マスタ!L224&gt;=シフト設定マスタ!$D$12,希望開始時刻マスタ!L224&lt;シフト設定マスタ!$E$12,$AH224="キッチン"),"A",IF(AND(希望開始時刻マスタ!L224&gt;=シフト設定マスタ!$D$13,希望開始時刻マスタ!L224&lt;シフト設定マスタ!$E$13,$AH224="キッチン"),"B",IF(AND(希望開始時刻マスタ!L224&gt;=シフト設定マスタ!$D$14,希望開始時刻マスタ!L224&lt;シフト設定マスタ!$E$14,$AH224="ホール"),"C",IF(AND(希望開始時刻マスタ!L224&gt;=シフト設定マスタ!$D$15,希望開始時刻マスタ!L224&lt;シフト設定マスタ!$E$15,$AH224="ホール"),"D",IF(希望開始時刻マスタ!L224="休み","休み","")))))</f>
        <v/>
      </c>
      <c r="M224" s="142" t="str">
        <f>IF(AND(希望開始時刻マスタ!M224&gt;=シフト設定マスタ!$D$12,希望開始時刻マスタ!M224&lt;シフト設定マスタ!$E$12,$AH224="キッチン"),"A",IF(AND(希望開始時刻マスタ!M224&gt;=シフト設定マスタ!$D$13,希望開始時刻マスタ!M224&lt;シフト設定マスタ!$E$13,$AH224="キッチン"),"B",IF(AND(希望開始時刻マスタ!M224&gt;=シフト設定マスタ!$D$14,希望開始時刻マスタ!M224&lt;シフト設定マスタ!$E$14,$AH224="ホール"),"C",IF(AND(希望開始時刻マスタ!M224&gt;=シフト設定マスタ!$D$15,希望開始時刻マスタ!M224&lt;シフト設定マスタ!$E$15,$AH224="ホール"),"D",IF(希望開始時刻マスタ!M224="休み","休み","")))))</f>
        <v/>
      </c>
      <c r="N224" s="142" t="str">
        <f>IF(AND(希望開始時刻マスタ!N224&gt;=シフト設定マスタ!$D$12,希望開始時刻マスタ!N224&lt;シフト設定マスタ!$E$12,$AH224="キッチン"),"A",IF(AND(希望開始時刻マスタ!N224&gt;=シフト設定マスタ!$D$13,希望開始時刻マスタ!N224&lt;シフト設定マスタ!$E$13,$AH224="キッチン"),"B",IF(AND(希望開始時刻マスタ!N224&gt;=シフト設定マスタ!$D$14,希望開始時刻マスタ!N224&lt;シフト設定マスタ!$E$14,$AH224="ホール"),"C",IF(AND(希望開始時刻マスタ!N224&gt;=シフト設定マスタ!$D$15,希望開始時刻マスタ!N224&lt;シフト設定マスタ!$E$15,$AH224="ホール"),"D",IF(希望開始時刻マスタ!N224="休み","休み","")))))</f>
        <v/>
      </c>
      <c r="O224" s="142" t="str">
        <f>IF(AND(希望開始時刻マスタ!O224&gt;=シフト設定マスタ!$D$12,希望開始時刻マスタ!O224&lt;シフト設定マスタ!$E$12,$AH224="キッチン"),"A",IF(AND(希望開始時刻マスタ!O224&gt;=シフト設定マスタ!$D$13,希望開始時刻マスタ!O224&lt;シフト設定マスタ!$E$13,$AH224="キッチン"),"B",IF(AND(希望開始時刻マスタ!O224&gt;=シフト設定マスタ!$D$14,希望開始時刻マスタ!O224&lt;シフト設定マスタ!$E$14,$AH224="ホール"),"C",IF(AND(希望開始時刻マスタ!O224&gt;=シフト設定マスタ!$D$15,希望開始時刻マスタ!O224&lt;シフト設定マスタ!$E$15,$AH224="ホール"),"D",IF(希望開始時刻マスタ!O224="休み","休み","")))))</f>
        <v/>
      </c>
      <c r="P224" s="142" t="str">
        <f>IF(AND(希望開始時刻マスタ!P224&gt;=シフト設定マスタ!$D$12,希望開始時刻マスタ!P224&lt;シフト設定マスタ!$E$12,$AH224="キッチン"),"A",IF(AND(希望開始時刻マスタ!P224&gt;=シフト設定マスタ!$D$13,希望開始時刻マスタ!P224&lt;シフト設定マスタ!$E$13,$AH224="キッチン"),"B",IF(AND(希望開始時刻マスタ!P224&gt;=シフト設定マスタ!$D$14,希望開始時刻マスタ!P224&lt;シフト設定マスタ!$E$14,$AH224="ホール"),"C",IF(AND(希望開始時刻マスタ!P224&gt;=シフト設定マスタ!$D$15,希望開始時刻マスタ!P224&lt;シフト設定マスタ!$E$15,$AH224="ホール"),"D",IF(希望開始時刻マスタ!P224="休み","休み","")))))</f>
        <v/>
      </c>
      <c r="Q224" s="142" t="str">
        <f>IF(AND(希望開始時刻マスタ!Q224&gt;=シフト設定マスタ!$D$12,希望開始時刻マスタ!Q224&lt;シフト設定マスタ!$E$12,$AH224="キッチン"),"A",IF(AND(希望開始時刻マスタ!Q224&gt;=シフト設定マスタ!$D$13,希望開始時刻マスタ!Q224&lt;シフト設定マスタ!$E$13,$AH224="キッチン"),"B",IF(AND(希望開始時刻マスタ!Q224&gt;=シフト設定マスタ!$D$14,希望開始時刻マスタ!Q224&lt;シフト設定マスタ!$E$14,$AH224="ホール"),"C",IF(AND(希望開始時刻マスタ!Q224&gt;=シフト設定マスタ!$D$15,希望開始時刻マスタ!Q224&lt;シフト設定マスタ!$E$15,$AH224="ホール"),"D",IF(希望開始時刻マスタ!Q224="休み","休み","")))))</f>
        <v/>
      </c>
      <c r="R224" s="142" t="str">
        <f>IF(AND(希望開始時刻マスタ!R224&gt;=シフト設定マスタ!$D$12,希望開始時刻マスタ!R224&lt;シフト設定マスタ!$E$12,$AH224="キッチン"),"A",IF(AND(希望開始時刻マスタ!R224&gt;=シフト設定マスタ!$D$13,希望開始時刻マスタ!R224&lt;シフト設定マスタ!$E$13,$AH224="キッチン"),"B",IF(AND(希望開始時刻マスタ!R224&gt;=シフト設定マスタ!$D$14,希望開始時刻マスタ!R224&lt;シフト設定マスタ!$E$14,$AH224="ホール"),"C",IF(AND(希望開始時刻マスタ!R224&gt;=シフト設定マスタ!$D$15,希望開始時刻マスタ!R224&lt;シフト設定マスタ!$E$15,$AH224="ホール"),"D",IF(希望開始時刻マスタ!R224="休み","休み","")))))</f>
        <v/>
      </c>
      <c r="S224" s="142" t="str">
        <f>IF(AND(希望開始時刻マスタ!S224&gt;=シフト設定マスタ!$D$12,希望開始時刻マスタ!S224&lt;シフト設定マスタ!$E$12,$AH224="キッチン"),"A",IF(AND(希望開始時刻マスタ!S224&gt;=シフト設定マスタ!$D$13,希望開始時刻マスタ!S224&lt;シフト設定マスタ!$E$13,$AH224="キッチン"),"B",IF(AND(希望開始時刻マスタ!S224&gt;=シフト設定マスタ!$D$14,希望開始時刻マスタ!S224&lt;シフト設定マスタ!$E$14,$AH224="ホール"),"C",IF(AND(希望開始時刻マスタ!S224&gt;=シフト設定マスタ!$D$15,希望開始時刻マスタ!S224&lt;シフト設定マスタ!$E$15,$AH224="ホール"),"D",IF(希望開始時刻マスタ!S224="休み","休み","")))))</f>
        <v/>
      </c>
      <c r="T224" s="142" t="str">
        <f>IF(AND(希望開始時刻マスタ!T224&gt;=シフト設定マスタ!$D$12,希望開始時刻マスタ!T224&lt;シフト設定マスタ!$E$12,$AH224="キッチン"),"A",IF(AND(希望開始時刻マスタ!T224&gt;=シフト設定マスタ!$D$13,希望開始時刻マスタ!T224&lt;シフト設定マスタ!$E$13,$AH224="キッチン"),"B",IF(AND(希望開始時刻マスタ!T224&gt;=シフト設定マスタ!$D$14,希望開始時刻マスタ!T224&lt;シフト設定マスタ!$E$14,$AH224="ホール"),"C",IF(AND(希望開始時刻マスタ!T224&gt;=シフト設定マスタ!$D$15,希望開始時刻マスタ!T224&lt;シフト設定マスタ!$E$15,$AH224="ホール"),"D",IF(希望開始時刻マスタ!T224="休み","休み","")))))</f>
        <v/>
      </c>
      <c r="U224" s="142" t="str">
        <f>IF(AND(希望開始時刻マスタ!U224&gt;=シフト設定マスタ!$D$12,希望開始時刻マスタ!U224&lt;シフト設定マスタ!$E$12,$AH224="キッチン"),"A",IF(AND(希望開始時刻マスタ!U224&gt;=シフト設定マスタ!$D$13,希望開始時刻マスタ!U224&lt;シフト設定マスタ!$E$13,$AH224="キッチン"),"B",IF(AND(希望開始時刻マスタ!U224&gt;=シフト設定マスタ!$D$14,希望開始時刻マスタ!U224&lt;シフト設定マスタ!$E$14,$AH224="ホール"),"C",IF(AND(希望開始時刻マスタ!U224&gt;=シフト設定マスタ!$D$15,希望開始時刻マスタ!U224&lt;シフト設定マスタ!$E$15,$AH224="ホール"),"D",IF(希望開始時刻マスタ!U224="休み","休み","")))))</f>
        <v/>
      </c>
      <c r="V224" s="142" t="str">
        <f>IF(AND(希望開始時刻マスタ!V224&gt;=シフト設定マスタ!$D$12,希望開始時刻マスタ!V224&lt;シフト設定マスタ!$E$12,$AH224="キッチン"),"A",IF(AND(希望開始時刻マスタ!V224&gt;=シフト設定マスタ!$D$13,希望開始時刻マスタ!V224&lt;シフト設定マスタ!$E$13,$AH224="キッチン"),"B",IF(AND(希望開始時刻マスタ!V224&gt;=シフト設定マスタ!$D$14,希望開始時刻マスタ!V224&lt;シフト設定マスタ!$E$14,$AH224="ホール"),"C",IF(AND(希望開始時刻マスタ!V224&gt;=シフト設定マスタ!$D$15,希望開始時刻マスタ!V224&lt;シフト設定マスタ!$E$15,$AH224="ホール"),"D",IF(希望開始時刻マスタ!V224="休み","休み","")))))</f>
        <v/>
      </c>
      <c r="W224" s="142" t="str">
        <f>IF(AND(希望開始時刻マスタ!W224&gt;=シフト設定マスタ!$D$12,希望開始時刻マスタ!W224&lt;シフト設定マスタ!$E$12,$AH224="キッチン"),"A",IF(AND(希望開始時刻マスタ!W224&gt;=シフト設定マスタ!$D$13,希望開始時刻マスタ!W224&lt;シフト設定マスタ!$E$13,$AH224="キッチン"),"B",IF(AND(希望開始時刻マスタ!W224&gt;=シフト設定マスタ!$D$14,希望開始時刻マスタ!W224&lt;シフト設定マスタ!$E$14,$AH224="ホール"),"C",IF(AND(希望開始時刻マスタ!W224&gt;=シフト設定マスタ!$D$15,希望開始時刻マスタ!W224&lt;シフト設定マスタ!$E$15,$AH224="ホール"),"D",IF(希望開始時刻マスタ!W224="休み","休み","")))))</f>
        <v/>
      </c>
      <c r="X224" s="142" t="str">
        <f>IF(AND(希望開始時刻マスタ!X224&gt;=シフト設定マスタ!$D$12,希望開始時刻マスタ!X224&lt;シフト設定マスタ!$E$12,$AH224="キッチン"),"A",IF(AND(希望開始時刻マスタ!X224&gt;=シフト設定マスタ!$D$13,希望開始時刻マスタ!X224&lt;シフト設定マスタ!$E$13,$AH224="キッチン"),"B",IF(AND(希望開始時刻マスタ!X224&gt;=シフト設定マスタ!$D$14,希望開始時刻マスタ!X224&lt;シフト設定マスタ!$E$14,$AH224="ホール"),"C",IF(AND(希望開始時刻マスタ!X224&gt;=シフト設定マスタ!$D$15,希望開始時刻マスタ!X224&lt;シフト設定マスタ!$E$15,$AH224="ホール"),"D",IF(希望開始時刻マスタ!X224="休み","休み","")))))</f>
        <v/>
      </c>
      <c r="Y224" s="142" t="str">
        <f>IF(AND(希望開始時刻マスタ!Y224&gt;=シフト設定マスタ!$D$12,希望開始時刻マスタ!Y224&lt;シフト設定マスタ!$E$12,$AH224="キッチン"),"A",IF(AND(希望開始時刻マスタ!Y224&gt;=シフト設定マスタ!$D$13,希望開始時刻マスタ!Y224&lt;シフト設定マスタ!$E$13,$AH224="キッチン"),"B",IF(AND(希望開始時刻マスタ!Y224&gt;=シフト設定マスタ!$D$14,希望開始時刻マスタ!Y224&lt;シフト設定マスタ!$E$14,$AH224="ホール"),"C",IF(AND(希望開始時刻マスタ!Y224&gt;=シフト設定マスタ!$D$15,希望開始時刻マスタ!Y224&lt;シフト設定マスタ!$E$15,$AH224="ホール"),"D",IF(希望開始時刻マスタ!Y224="休み","休み","")))))</f>
        <v/>
      </c>
      <c r="Z224" s="142" t="str">
        <f>IF(AND(希望開始時刻マスタ!Z224&gt;=シフト設定マスタ!$D$12,希望開始時刻マスタ!Z224&lt;シフト設定マスタ!$E$12,$AH224="キッチン"),"A",IF(AND(希望開始時刻マスタ!Z224&gt;=シフト設定マスタ!$D$13,希望開始時刻マスタ!Z224&lt;シフト設定マスタ!$E$13,$AH224="キッチン"),"B",IF(AND(希望開始時刻マスタ!Z224&gt;=シフト設定マスタ!$D$14,希望開始時刻マスタ!Z224&lt;シフト設定マスタ!$E$14,$AH224="ホール"),"C",IF(AND(希望開始時刻マスタ!Z224&gt;=シフト設定マスタ!$D$15,希望開始時刻マスタ!Z224&lt;シフト設定マスタ!$E$15,$AH224="ホール"),"D",IF(希望開始時刻マスタ!Z224="休み","休み","")))))</f>
        <v/>
      </c>
      <c r="AA224" s="142" t="str">
        <f>IF(AND(希望開始時刻マスタ!AA224&gt;=シフト設定マスタ!$D$12,希望開始時刻マスタ!AA224&lt;シフト設定マスタ!$E$12,$AH224="キッチン"),"A",IF(AND(希望開始時刻マスタ!AA224&gt;=シフト設定マスタ!$D$13,希望開始時刻マスタ!AA224&lt;シフト設定マスタ!$E$13,$AH224="キッチン"),"B",IF(AND(希望開始時刻マスタ!AA224&gt;=シフト設定マスタ!$D$14,希望開始時刻マスタ!AA224&lt;シフト設定マスタ!$E$14,$AH224="ホール"),"C",IF(AND(希望開始時刻マスタ!AA224&gt;=シフト設定マスタ!$D$15,希望開始時刻マスタ!AA224&lt;シフト設定マスタ!$E$15,$AH224="ホール"),"D",IF(希望開始時刻マスタ!AA224="休み","休み","")))))</f>
        <v/>
      </c>
      <c r="AB224" s="142" t="str">
        <f>IF(AND(希望開始時刻マスタ!AB224&gt;=シフト設定マスタ!$D$12,希望開始時刻マスタ!AB224&lt;シフト設定マスタ!$E$12,$AH224="キッチン"),"A",IF(AND(希望開始時刻マスタ!AB224&gt;=シフト設定マスタ!$D$13,希望開始時刻マスタ!AB224&lt;シフト設定マスタ!$E$13,$AH224="キッチン"),"B",IF(AND(希望開始時刻マスタ!AB224&gt;=シフト設定マスタ!$D$14,希望開始時刻マスタ!AB224&lt;シフト設定マスタ!$E$14,$AH224="ホール"),"C",IF(AND(希望開始時刻マスタ!AB224&gt;=シフト設定マスタ!$D$15,希望開始時刻マスタ!AB224&lt;シフト設定マスタ!$E$15,$AH224="ホール"),"D",IF(希望開始時刻マスタ!AB224="休み","休み","")))))</f>
        <v/>
      </c>
      <c r="AC224" s="142" t="str">
        <f>IF(AND(希望開始時刻マスタ!AC224&gt;=シフト設定マスタ!$D$12,希望開始時刻マスタ!AC224&lt;シフト設定マスタ!$E$12,$AH224="キッチン"),"A",IF(AND(希望開始時刻マスタ!AC224&gt;=シフト設定マスタ!$D$13,希望開始時刻マスタ!AC224&lt;シフト設定マスタ!$E$13,$AH224="キッチン"),"B",IF(AND(希望開始時刻マスタ!AC224&gt;=シフト設定マスタ!$D$14,希望開始時刻マスタ!AC224&lt;シフト設定マスタ!$E$14,$AH224="ホール"),"C",IF(AND(希望開始時刻マスタ!AC224&gt;=シフト設定マスタ!$D$15,希望開始時刻マスタ!AC224&lt;シフト設定マスタ!$E$15,$AH224="ホール"),"D",IF(希望開始時刻マスタ!AC224="休み","休み","")))))</f>
        <v/>
      </c>
      <c r="AD224" s="142" t="str">
        <f>IF(AND(希望開始時刻マスタ!AD224&gt;=シフト設定マスタ!$D$12,希望開始時刻マスタ!AD224&lt;シフト設定マスタ!$E$12,$AH224="キッチン"),"A",IF(AND(希望開始時刻マスタ!AD224&gt;=シフト設定マスタ!$D$13,希望開始時刻マスタ!AD224&lt;シフト設定マスタ!$E$13,$AH224="キッチン"),"B",IF(AND(希望開始時刻マスタ!AD224&gt;=シフト設定マスタ!$D$14,希望開始時刻マスタ!AD224&lt;シフト設定マスタ!$E$14,$AH224="ホール"),"C",IF(AND(希望開始時刻マスタ!AD224&gt;=シフト設定マスタ!$D$15,希望開始時刻マスタ!AD224&lt;シフト設定マスタ!$E$15,$AH224="ホール"),"D",IF(希望開始時刻マスタ!AD224="休み","休み","")))))</f>
        <v/>
      </c>
      <c r="AE224" s="142" t="str">
        <f>IF(AND(希望開始時刻マスタ!AE224&gt;=シフト設定マスタ!$D$12,希望開始時刻マスタ!AE224&lt;シフト設定マスタ!$E$12,$AH224="キッチン"),"A",IF(AND(希望開始時刻マスタ!AE224&gt;=シフト設定マスタ!$D$13,希望開始時刻マスタ!AE224&lt;シフト設定マスタ!$E$13,$AH224="キッチン"),"B",IF(AND(希望開始時刻マスタ!AE224&gt;=シフト設定マスタ!$D$14,希望開始時刻マスタ!AE224&lt;シフト設定マスタ!$E$14,$AH224="ホール"),"C",IF(AND(希望開始時刻マスタ!AE224&gt;=シフト設定マスタ!$D$15,希望開始時刻マスタ!AE224&lt;シフト設定マスタ!$E$15,$AH224="ホール"),"D",IF(希望開始時刻マスタ!AE224="休み","休み","")))))</f>
        <v/>
      </c>
      <c r="AF224" s="142" t="str">
        <f>IF(AND(希望開始時刻マスタ!AF224&gt;=シフト設定マスタ!$D$12,希望開始時刻マスタ!AF224&lt;シフト設定マスタ!$E$12,$AH224="キッチン"),"A",IF(AND(希望開始時刻マスタ!AF224&gt;=シフト設定マスタ!$D$13,希望開始時刻マスタ!AF224&lt;シフト設定マスタ!$E$13,$AH224="キッチン"),"B",IF(AND(希望開始時刻マスタ!AF224&gt;=シフト設定マスタ!$D$14,希望開始時刻マスタ!AF224&lt;シフト設定マスタ!$E$14,$AH224="ホール"),"C",IF(AND(希望開始時刻マスタ!AF224&gt;=シフト設定マスタ!$D$15,希望開始時刻マスタ!AF224&lt;シフト設定マスタ!$E$15,$AH224="ホール"),"D",IF(希望開始時刻マスタ!AF224="休み","休み","")))))</f>
        <v/>
      </c>
      <c r="AG224" s="142" t="str">
        <f>IF(AND(希望開始時刻マスタ!AG224&gt;=シフト設定マスタ!$D$12,希望開始時刻マスタ!AG224&lt;シフト設定マスタ!$E$12,$AH224="キッチン"),"A",IF(AND(希望開始時刻マスタ!AG224&gt;=シフト設定マスタ!$D$13,希望開始時刻マスタ!AG224&lt;シフト設定マスタ!$E$13,$AH224="キッチン"),"B",IF(AND(希望開始時刻マスタ!AG224&gt;=シフト設定マスタ!$D$14,希望開始時刻マスタ!AG224&lt;シフト設定マスタ!$E$14,$AH224="ホール"),"C",IF(AND(希望開始時刻マスタ!AG224&gt;=シフト設定マスタ!$D$15,希望開始時刻マスタ!AG224&lt;シフト設定マスタ!$E$15,$AH224="ホール"),"D",IF(希望開始時刻マスタ!AG224="休み","休み","")))))</f>
        <v/>
      </c>
      <c r="AH224" s="143">
        <f>スタッフマスタ!L32</f>
        <v>0</v>
      </c>
    </row>
    <row r="226" spans="2:34" x14ac:dyDescent="0.4">
      <c r="B226" s="10">
        <v>8</v>
      </c>
      <c r="C226" s="11">
        <f>DATE(月別シフト!$B$8,B226,1)</f>
        <v>44044</v>
      </c>
      <c r="D226" s="11">
        <f>IF(ISERROR(IF(MONTH(C226+1)=MONTH(C226), C226+1,"")),"",IF(MONTH(C226+1)=MONTH(C226), C226+1,""))</f>
        <v>44045</v>
      </c>
      <c r="E226" s="11">
        <f t="shared" ref="E226:AG226" si="7">IF(ISERROR(IF(MONTH(D226+1)=MONTH(D226), D226+1,"")),"",IF(MONTH(D226+1)=MONTH(D226), D226+1,""))</f>
        <v>44046</v>
      </c>
      <c r="F226" s="11">
        <f t="shared" si="7"/>
        <v>44047</v>
      </c>
      <c r="G226" s="11">
        <f t="shared" si="7"/>
        <v>44048</v>
      </c>
      <c r="H226" s="11">
        <f t="shared" si="7"/>
        <v>44049</v>
      </c>
      <c r="I226" s="11">
        <f t="shared" si="7"/>
        <v>44050</v>
      </c>
      <c r="J226" s="11">
        <f t="shared" si="7"/>
        <v>44051</v>
      </c>
      <c r="K226" s="11">
        <f t="shared" si="7"/>
        <v>44052</v>
      </c>
      <c r="L226" s="11">
        <f t="shared" si="7"/>
        <v>44053</v>
      </c>
      <c r="M226" s="11">
        <f t="shared" si="7"/>
        <v>44054</v>
      </c>
      <c r="N226" s="11">
        <f t="shared" si="7"/>
        <v>44055</v>
      </c>
      <c r="O226" s="11">
        <f t="shared" si="7"/>
        <v>44056</v>
      </c>
      <c r="P226" s="11">
        <f t="shared" si="7"/>
        <v>44057</v>
      </c>
      <c r="Q226" s="11">
        <f t="shared" si="7"/>
        <v>44058</v>
      </c>
      <c r="R226" s="11">
        <f t="shared" si="7"/>
        <v>44059</v>
      </c>
      <c r="S226" s="11">
        <f t="shared" si="7"/>
        <v>44060</v>
      </c>
      <c r="T226" s="11">
        <f t="shared" si="7"/>
        <v>44061</v>
      </c>
      <c r="U226" s="11">
        <f t="shared" si="7"/>
        <v>44062</v>
      </c>
      <c r="V226" s="11">
        <f t="shared" si="7"/>
        <v>44063</v>
      </c>
      <c r="W226" s="11">
        <f t="shared" si="7"/>
        <v>44064</v>
      </c>
      <c r="X226" s="11">
        <f t="shared" si="7"/>
        <v>44065</v>
      </c>
      <c r="Y226" s="11">
        <f t="shared" si="7"/>
        <v>44066</v>
      </c>
      <c r="Z226" s="11">
        <f t="shared" si="7"/>
        <v>44067</v>
      </c>
      <c r="AA226" s="11">
        <f t="shared" si="7"/>
        <v>44068</v>
      </c>
      <c r="AB226" s="11">
        <f t="shared" si="7"/>
        <v>44069</v>
      </c>
      <c r="AC226" s="11">
        <f t="shared" si="7"/>
        <v>44070</v>
      </c>
      <c r="AD226" s="11">
        <f t="shared" si="7"/>
        <v>44071</v>
      </c>
      <c r="AE226" s="11">
        <f t="shared" si="7"/>
        <v>44072</v>
      </c>
      <c r="AF226" s="11">
        <f t="shared" si="7"/>
        <v>44073</v>
      </c>
      <c r="AG226" s="12">
        <f t="shared" si="7"/>
        <v>44074</v>
      </c>
    </row>
    <row r="227" spans="2:34" x14ac:dyDescent="0.4">
      <c r="B227" s="14" t="s">
        <v>50</v>
      </c>
      <c r="C227" s="142" t="str">
        <f>IF(AND(希望開始時刻マスタ!C227&gt;=シフト設定マスタ!$D$12,希望開始時刻マスタ!C227&lt;シフト設定マスタ!$E$12,$AH227="キッチン"),"A",IF(AND(希望開始時刻マスタ!C227&gt;=シフト設定マスタ!$D$13,希望開始時刻マスタ!C227&lt;シフト設定マスタ!$E$13,$AH227="キッチン"),"B",IF(AND(希望開始時刻マスタ!C227&gt;=シフト設定マスタ!$D$14,希望開始時刻マスタ!C227&lt;シフト設定マスタ!$E$14,$AH227="ホール"),"C",IF(AND(希望開始時刻マスタ!C227&gt;=シフト設定マスタ!$D$15,希望開始時刻マスタ!C227&lt;シフト設定マスタ!$E$15,$AH227="ホール"),"D",IF(希望開始時刻マスタ!C227="休み","休み","")))))</f>
        <v/>
      </c>
      <c r="D227" s="142" t="str">
        <f>IF(AND(希望開始時刻マスタ!D227&gt;=シフト設定マスタ!$D$12,希望開始時刻マスタ!D227&lt;シフト設定マスタ!$E$12,$AH227="キッチン"),"A",IF(AND(希望開始時刻マスタ!D227&gt;=シフト設定マスタ!$D$13,希望開始時刻マスタ!D227&lt;シフト設定マスタ!$E$13,$AH227="キッチン"),"B",IF(AND(希望開始時刻マスタ!D227&gt;=シフト設定マスタ!$D$14,希望開始時刻マスタ!D227&lt;シフト設定マスタ!$E$14,$AH227="ホール"),"C",IF(AND(希望開始時刻マスタ!D227&gt;=シフト設定マスタ!$D$15,希望開始時刻マスタ!D227&lt;シフト設定マスタ!$E$15,$AH227="ホール"),"D",IF(希望開始時刻マスタ!D227="休み","休み","")))))</f>
        <v/>
      </c>
      <c r="E227" s="142" t="str">
        <f>IF(AND(希望開始時刻マスタ!E227&gt;=シフト設定マスタ!$D$12,希望開始時刻マスタ!E227&lt;シフト設定マスタ!$E$12,$AH227="キッチン"),"A",IF(AND(希望開始時刻マスタ!E227&gt;=シフト設定マスタ!$D$13,希望開始時刻マスタ!E227&lt;シフト設定マスタ!$E$13,$AH227="キッチン"),"B",IF(AND(希望開始時刻マスタ!E227&gt;=シフト設定マスタ!$D$14,希望開始時刻マスタ!E227&lt;シフト設定マスタ!$E$14,$AH227="ホール"),"C",IF(AND(希望開始時刻マスタ!E227&gt;=シフト設定マスタ!$D$15,希望開始時刻マスタ!E227&lt;シフト設定マスタ!$E$15,$AH227="ホール"),"D",IF(希望開始時刻マスタ!E227="休み","休み","")))))</f>
        <v/>
      </c>
      <c r="F227" s="142" t="str">
        <f>IF(AND(希望開始時刻マスタ!F227&gt;=シフト設定マスタ!$D$12,希望開始時刻マスタ!F227&lt;シフト設定マスタ!$E$12,$AH227="キッチン"),"A",IF(AND(希望開始時刻マスタ!F227&gt;=シフト設定マスタ!$D$13,希望開始時刻マスタ!F227&lt;シフト設定マスタ!$E$13,$AH227="キッチン"),"B",IF(AND(希望開始時刻マスタ!F227&gt;=シフト設定マスタ!$D$14,希望開始時刻マスタ!F227&lt;シフト設定マスタ!$E$14,$AH227="ホール"),"C",IF(AND(希望開始時刻マスタ!F227&gt;=シフト設定マスタ!$D$15,希望開始時刻マスタ!F227&lt;シフト設定マスタ!$E$15,$AH227="ホール"),"D",IF(希望開始時刻マスタ!F227="休み","休み","")))))</f>
        <v/>
      </c>
      <c r="G227" s="142" t="str">
        <f>IF(AND(希望開始時刻マスタ!G227&gt;=シフト設定マスタ!$D$12,希望開始時刻マスタ!G227&lt;シフト設定マスタ!$E$12,$AH227="キッチン"),"A",IF(AND(希望開始時刻マスタ!G227&gt;=シフト設定マスタ!$D$13,希望開始時刻マスタ!G227&lt;シフト設定マスタ!$E$13,$AH227="キッチン"),"B",IF(AND(希望開始時刻マスタ!G227&gt;=シフト設定マスタ!$D$14,希望開始時刻マスタ!G227&lt;シフト設定マスタ!$E$14,$AH227="ホール"),"C",IF(AND(希望開始時刻マスタ!G227&gt;=シフト設定マスタ!$D$15,希望開始時刻マスタ!G227&lt;シフト設定マスタ!$E$15,$AH227="ホール"),"D",IF(希望開始時刻マスタ!G227="休み","休み","")))))</f>
        <v/>
      </c>
      <c r="H227" s="142" t="str">
        <f>IF(AND(希望開始時刻マスタ!H227&gt;=シフト設定マスタ!$D$12,希望開始時刻マスタ!H227&lt;シフト設定マスタ!$E$12,$AH227="キッチン"),"A",IF(AND(希望開始時刻マスタ!H227&gt;=シフト設定マスタ!$D$13,希望開始時刻マスタ!H227&lt;シフト設定マスタ!$E$13,$AH227="キッチン"),"B",IF(AND(希望開始時刻マスタ!H227&gt;=シフト設定マスタ!$D$14,希望開始時刻マスタ!H227&lt;シフト設定マスタ!$E$14,$AH227="ホール"),"C",IF(AND(希望開始時刻マスタ!H227&gt;=シフト設定マスタ!$D$15,希望開始時刻マスタ!H227&lt;シフト設定マスタ!$E$15,$AH227="ホール"),"D",IF(希望開始時刻マスタ!H227="休み","休み","")))))</f>
        <v/>
      </c>
      <c r="I227" s="142" t="str">
        <f>IF(AND(希望開始時刻マスタ!I227&gt;=シフト設定マスタ!$D$12,希望開始時刻マスタ!I227&lt;シフト設定マスタ!$E$12,$AH227="キッチン"),"A",IF(AND(希望開始時刻マスタ!I227&gt;=シフト設定マスタ!$D$13,希望開始時刻マスタ!I227&lt;シフト設定マスタ!$E$13,$AH227="キッチン"),"B",IF(AND(希望開始時刻マスタ!I227&gt;=シフト設定マスタ!$D$14,希望開始時刻マスタ!I227&lt;シフト設定マスタ!$E$14,$AH227="ホール"),"C",IF(AND(希望開始時刻マスタ!I227&gt;=シフト設定マスタ!$D$15,希望開始時刻マスタ!I227&lt;シフト設定マスタ!$E$15,$AH227="ホール"),"D",IF(希望開始時刻マスタ!I227="休み","休み","")))))</f>
        <v/>
      </c>
      <c r="J227" s="142" t="str">
        <f>IF(AND(希望開始時刻マスタ!J227&gt;=シフト設定マスタ!$D$12,希望開始時刻マスタ!J227&lt;シフト設定マスタ!$E$12,$AH227="キッチン"),"A",IF(AND(希望開始時刻マスタ!J227&gt;=シフト設定マスタ!$D$13,希望開始時刻マスタ!J227&lt;シフト設定マスタ!$E$13,$AH227="キッチン"),"B",IF(AND(希望開始時刻マスタ!J227&gt;=シフト設定マスタ!$D$14,希望開始時刻マスタ!J227&lt;シフト設定マスタ!$E$14,$AH227="ホール"),"C",IF(AND(希望開始時刻マスタ!J227&gt;=シフト設定マスタ!$D$15,希望開始時刻マスタ!J227&lt;シフト設定マスタ!$E$15,$AH227="ホール"),"D",IF(希望開始時刻マスタ!J227="休み","休み","")))))</f>
        <v/>
      </c>
      <c r="K227" s="142" t="str">
        <f>IF(AND(希望開始時刻マスタ!K227&gt;=シフト設定マスタ!$D$12,希望開始時刻マスタ!K227&lt;シフト設定マスタ!$E$12,$AH227="キッチン"),"A",IF(AND(希望開始時刻マスタ!K227&gt;=シフト設定マスタ!$D$13,希望開始時刻マスタ!K227&lt;シフト設定マスタ!$E$13,$AH227="キッチン"),"B",IF(AND(希望開始時刻マスタ!K227&gt;=シフト設定マスタ!$D$14,希望開始時刻マスタ!K227&lt;シフト設定マスタ!$E$14,$AH227="ホール"),"C",IF(AND(希望開始時刻マスタ!K227&gt;=シフト設定マスタ!$D$15,希望開始時刻マスタ!K227&lt;シフト設定マスタ!$E$15,$AH227="ホール"),"D",IF(希望開始時刻マスタ!K227="休み","休み","")))))</f>
        <v/>
      </c>
      <c r="L227" s="142" t="str">
        <f>IF(AND(希望開始時刻マスタ!L227&gt;=シフト設定マスタ!$D$12,希望開始時刻マスタ!L227&lt;シフト設定マスタ!$E$12,$AH227="キッチン"),"A",IF(AND(希望開始時刻マスタ!L227&gt;=シフト設定マスタ!$D$13,希望開始時刻マスタ!L227&lt;シフト設定マスタ!$E$13,$AH227="キッチン"),"B",IF(AND(希望開始時刻マスタ!L227&gt;=シフト設定マスタ!$D$14,希望開始時刻マスタ!L227&lt;シフト設定マスタ!$E$14,$AH227="ホール"),"C",IF(AND(希望開始時刻マスタ!L227&gt;=シフト設定マスタ!$D$15,希望開始時刻マスタ!L227&lt;シフト設定マスタ!$E$15,$AH227="ホール"),"D",IF(希望開始時刻マスタ!L227="休み","休み","")))))</f>
        <v/>
      </c>
      <c r="M227" s="142" t="str">
        <f>IF(AND(希望開始時刻マスタ!M227&gt;=シフト設定マスタ!$D$12,希望開始時刻マスタ!M227&lt;シフト設定マスタ!$E$12,$AH227="キッチン"),"A",IF(AND(希望開始時刻マスタ!M227&gt;=シフト設定マスタ!$D$13,希望開始時刻マスタ!M227&lt;シフト設定マスタ!$E$13,$AH227="キッチン"),"B",IF(AND(希望開始時刻マスタ!M227&gt;=シフト設定マスタ!$D$14,希望開始時刻マスタ!M227&lt;シフト設定マスタ!$E$14,$AH227="ホール"),"C",IF(AND(希望開始時刻マスタ!M227&gt;=シフト設定マスタ!$D$15,希望開始時刻マスタ!M227&lt;シフト設定マスタ!$E$15,$AH227="ホール"),"D",IF(希望開始時刻マスタ!M227="休み","休み","")))))</f>
        <v/>
      </c>
      <c r="N227" s="142" t="str">
        <f>IF(AND(希望開始時刻マスタ!N227&gt;=シフト設定マスタ!$D$12,希望開始時刻マスタ!N227&lt;シフト設定マスタ!$E$12,$AH227="キッチン"),"A",IF(AND(希望開始時刻マスタ!N227&gt;=シフト設定マスタ!$D$13,希望開始時刻マスタ!N227&lt;シフト設定マスタ!$E$13,$AH227="キッチン"),"B",IF(AND(希望開始時刻マスタ!N227&gt;=シフト設定マスタ!$D$14,希望開始時刻マスタ!N227&lt;シフト設定マスタ!$E$14,$AH227="ホール"),"C",IF(AND(希望開始時刻マスタ!N227&gt;=シフト設定マスタ!$D$15,希望開始時刻マスタ!N227&lt;シフト設定マスタ!$E$15,$AH227="ホール"),"D",IF(希望開始時刻マスタ!N227="休み","休み","")))))</f>
        <v/>
      </c>
      <c r="O227" s="142" t="str">
        <f>IF(AND(希望開始時刻マスタ!O227&gt;=シフト設定マスタ!$D$12,希望開始時刻マスタ!O227&lt;シフト設定マスタ!$E$12,$AH227="キッチン"),"A",IF(AND(希望開始時刻マスタ!O227&gt;=シフト設定マスタ!$D$13,希望開始時刻マスタ!O227&lt;シフト設定マスタ!$E$13,$AH227="キッチン"),"B",IF(AND(希望開始時刻マスタ!O227&gt;=シフト設定マスタ!$D$14,希望開始時刻マスタ!O227&lt;シフト設定マスタ!$E$14,$AH227="ホール"),"C",IF(AND(希望開始時刻マスタ!O227&gt;=シフト設定マスタ!$D$15,希望開始時刻マスタ!O227&lt;シフト設定マスタ!$E$15,$AH227="ホール"),"D",IF(希望開始時刻マスタ!O227="休み","休み","")))))</f>
        <v/>
      </c>
      <c r="P227" s="142" t="str">
        <f>IF(AND(希望開始時刻マスタ!P227&gt;=シフト設定マスタ!$D$12,希望開始時刻マスタ!P227&lt;シフト設定マスタ!$E$12,$AH227="キッチン"),"A",IF(AND(希望開始時刻マスタ!P227&gt;=シフト設定マスタ!$D$13,希望開始時刻マスタ!P227&lt;シフト設定マスタ!$E$13,$AH227="キッチン"),"B",IF(AND(希望開始時刻マスタ!P227&gt;=シフト設定マスタ!$D$14,希望開始時刻マスタ!P227&lt;シフト設定マスタ!$E$14,$AH227="ホール"),"C",IF(AND(希望開始時刻マスタ!P227&gt;=シフト設定マスタ!$D$15,希望開始時刻マスタ!P227&lt;シフト設定マスタ!$E$15,$AH227="ホール"),"D",IF(希望開始時刻マスタ!P227="休み","休み","")))))</f>
        <v/>
      </c>
      <c r="Q227" s="142" t="str">
        <f>IF(AND(希望開始時刻マスタ!Q227&gt;=シフト設定マスタ!$D$12,希望開始時刻マスタ!Q227&lt;シフト設定マスタ!$E$12,$AH227="キッチン"),"A",IF(AND(希望開始時刻マスタ!Q227&gt;=シフト設定マスタ!$D$13,希望開始時刻マスタ!Q227&lt;シフト設定マスタ!$E$13,$AH227="キッチン"),"B",IF(AND(希望開始時刻マスタ!Q227&gt;=シフト設定マスタ!$D$14,希望開始時刻マスタ!Q227&lt;シフト設定マスタ!$E$14,$AH227="ホール"),"C",IF(AND(希望開始時刻マスタ!Q227&gt;=シフト設定マスタ!$D$15,希望開始時刻マスタ!Q227&lt;シフト設定マスタ!$E$15,$AH227="ホール"),"D",IF(希望開始時刻マスタ!Q227="休み","休み","")))))</f>
        <v/>
      </c>
      <c r="R227" s="142" t="str">
        <f>IF(AND(希望開始時刻マスタ!R227&gt;=シフト設定マスタ!$D$12,希望開始時刻マスタ!R227&lt;シフト設定マスタ!$E$12,$AH227="キッチン"),"A",IF(AND(希望開始時刻マスタ!R227&gt;=シフト設定マスタ!$D$13,希望開始時刻マスタ!R227&lt;シフト設定マスタ!$E$13,$AH227="キッチン"),"B",IF(AND(希望開始時刻マスタ!R227&gt;=シフト設定マスタ!$D$14,希望開始時刻マスタ!R227&lt;シフト設定マスタ!$E$14,$AH227="ホール"),"C",IF(AND(希望開始時刻マスタ!R227&gt;=シフト設定マスタ!$D$15,希望開始時刻マスタ!R227&lt;シフト設定マスタ!$E$15,$AH227="ホール"),"D",IF(希望開始時刻マスタ!R227="休み","休み","")))))</f>
        <v/>
      </c>
      <c r="S227" s="142" t="str">
        <f>IF(AND(希望開始時刻マスタ!S227&gt;=シフト設定マスタ!$D$12,希望開始時刻マスタ!S227&lt;シフト設定マスタ!$E$12,$AH227="キッチン"),"A",IF(AND(希望開始時刻マスタ!S227&gt;=シフト設定マスタ!$D$13,希望開始時刻マスタ!S227&lt;シフト設定マスタ!$E$13,$AH227="キッチン"),"B",IF(AND(希望開始時刻マスタ!S227&gt;=シフト設定マスタ!$D$14,希望開始時刻マスタ!S227&lt;シフト設定マスタ!$E$14,$AH227="ホール"),"C",IF(AND(希望開始時刻マスタ!S227&gt;=シフト設定マスタ!$D$15,希望開始時刻マスタ!S227&lt;シフト設定マスタ!$E$15,$AH227="ホール"),"D",IF(希望開始時刻マスタ!S227="休み","休み","")))))</f>
        <v/>
      </c>
      <c r="T227" s="142" t="str">
        <f>IF(AND(希望開始時刻マスタ!T227&gt;=シフト設定マスタ!$D$12,希望開始時刻マスタ!T227&lt;シフト設定マスタ!$E$12,$AH227="キッチン"),"A",IF(AND(希望開始時刻マスタ!T227&gt;=シフト設定マスタ!$D$13,希望開始時刻マスタ!T227&lt;シフト設定マスタ!$E$13,$AH227="キッチン"),"B",IF(AND(希望開始時刻マスタ!T227&gt;=シフト設定マスタ!$D$14,希望開始時刻マスタ!T227&lt;シフト設定マスタ!$E$14,$AH227="ホール"),"C",IF(AND(希望開始時刻マスタ!T227&gt;=シフト設定マスタ!$D$15,希望開始時刻マスタ!T227&lt;シフト設定マスタ!$E$15,$AH227="ホール"),"D",IF(希望開始時刻マスタ!T227="休み","休み","")))))</f>
        <v/>
      </c>
      <c r="U227" s="142" t="str">
        <f>IF(AND(希望開始時刻マスタ!U227&gt;=シフト設定マスタ!$D$12,希望開始時刻マスタ!U227&lt;シフト設定マスタ!$E$12,$AH227="キッチン"),"A",IF(AND(希望開始時刻マスタ!U227&gt;=シフト設定マスタ!$D$13,希望開始時刻マスタ!U227&lt;シフト設定マスタ!$E$13,$AH227="キッチン"),"B",IF(AND(希望開始時刻マスタ!U227&gt;=シフト設定マスタ!$D$14,希望開始時刻マスタ!U227&lt;シフト設定マスタ!$E$14,$AH227="ホール"),"C",IF(AND(希望開始時刻マスタ!U227&gt;=シフト設定マスタ!$D$15,希望開始時刻マスタ!U227&lt;シフト設定マスタ!$E$15,$AH227="ホール"),"D",IF(希望開始時刻マスタ!U227="休み","休み","")))))</f>
        <v/>
      </c>
      <c r="V227" s="142" t="str">
        <f>IF(AND(希望開始時刻マスタ!V227&gt;=シフト設定マスタ!$D$12,希望開始時刻マスタ!V227&lt;シフト設定マスタ!$E$12,$AH227="キッチン"),"A",IF(AND(希望開始時刻マスタ!V227&gt;=シフト設定マスタ!$D$13,希望開始時刻マスタ!V227&lt;シフト設定マスタ!$E$13,$AH227="キッチン"),"B",IF(AND(希望開始時刻マスタ!V227&gt;=シフト設定マスタ!$D$14,希望開始時刻マスタ!V227&lt;シフト設定マスタ!$E$14,$AH227="ホール"),"C",IF(AND(希望開始時刻マスタ!V227&gt;=シフト設定マスタ!$D$15,希望開始時刻マスタ!V227&lt;シフト設定マスタ!$E$15,$AH227="ホール"),"D",IF(希望開始時刻マスタ!V227="休み","休み","")))))</f>
        <v/>
      </c>
      <c r="W227" s="142" t="str">
        <f>IF(AND(希望開始時刻マスタ!W227&gt;=シフト設定マスタ!$D$12,希望開始時刻マスタ!W227&lt;シフト設定マスタ!$E$12,$AH227="キッチン"),"A",IF(AND(希望開始時刻マスタ!W227&gt;=シフト設定マスタ!$D$13,希望開始時刻マスタ!W227&lt;シフト設定マスタ!$E$13,$AH227="キッチン"),"B",IF(AND(希望開始時刻マスタ!W227&gt;=シフト設定マスタ!$D$14,希望開始時刻マスタ!W227&lt;シフト設定マスタ!$E$14,$AH227="ホール"),"C",IF(AND(希望開始時刻マスタ!W227&gt;=シフト設定マスタ!$D$15,希望開始時刻マスタ!W227&lt;シフト設定マスタ!$E$15,$AH227="ホール"),"D",IF(希望開始時刻マスタ!W227="休み","休み","")))))</f>
        <v/>
      </c>
      <c r="X227" s="142" t="str">
        <f>IF(AND(希望開始時刻マスタ!X227&gt;=シフト設定マスタ!$D$12,希望開始時刻マスタ!X227&lt;シフト設定マスタ!$E$12,$AH227="キッチン"),"A",IF(AND(希望開始時刻マスタ!X227&gt;=シフト設定マスタ!$D$13,希望開始時刻マスタ!X227&lt;シフト設定マスタ!$E$13,$AH227="キッチン"),"B",IF(AND(希望開始時刻マスタ!X227&gt;=シフト設定マスタ!$D$14,希望開始時刻マスタ!X227&lt;シフト設定マスタ!$E$14,$AH227="ホール"),"C",IF(AND(希望開始時刻マスタ!X227&gt;=シフト設定マスタ!$D$15,希望開始時刻マスタ!X227&lt;シフト設定マスタ!$E$15,$AH227="ホール"),"D",IF(希望開始時刻マスタ!X227="休み","休み","")))))</f>
        <v/>
      </c>
      <c r="Y227" s="142" t="str">
        <f>IF(AND(希望開始時刻マスタ!Y227&gt;=シフト設定マスタ!$D$12,希望開始時刻マスタ!Y227&lt;シフト設定マスタ!$E$12,$AH227="キッチン"),"A",IF(AND(希望開始時刻マスタ!Y227&gt;=シフト設定マスタ!$D$13,希望開始時刻マスタ!Y227&lt;シフト設定マスタ!$E$13,$AH227="キッチン"),"B",IF(AND(希望開始時刻マスタ!Y227&gt;=シフト設定マスタ!$D$14,希望開始時刻マスタ!Y227&lt;シフト設定マスタ!$E$14,$AH227="ホール"),"C",IF(AND(希望開始時刻マスタ!Y227&gt;=シフト設定マスタ!$D$15,希望開始時刻マスタ!Y227&lt;シフト設定マスタ!$E$15,$AH227="ホール"),"D",IF(希望開始時刻マスタ!Y227="休み","休み","")))))</f>
        <v/>
      </c>
      <c r="Z227" s="142" t="str">
        <f>IF(AND(希望開始時刻マスタ!Z227&gt;=シフト設定マスタ!$D$12,希望開始時刻マスタ!Z227&lt;シフト設定マスタ!$E$12,$AH227="キッチン"),"A",IF(AND(希望開始時刻マスタ!Z227&gt;=シフト設定マスタ!$D$13,希望開始時刻マスタ!Z227&lt;シフト設定マスタ!$E$13,$AH227="キッチン"),"B",IF(AND(希望開始時刻マスタ!Z227&gt;=シフト設定マスタ!$D$14,希望開始時刻マスタ!Z227&lt;シフト設定マスタ!$E$14,$AH227="ホール"),"C",IF(AND(希望開始時刻マスタ!Z227&gt;=シフト設定マスタ!$D$15,希望開始時刻マスタ!Z227&lt;シフト設定マスタ!$E$15,$AH227="ホール"),"D",IF(希望開始時刻マスタ!Z227="休み","休み","")))))</f>
        <v/>
      </c>
      <c r="AA227" s="142" t="str">
        <f>IF(AND(希望開始時刻マスタ!AA227&gt;=シフト設定マスタ!$D$12,希望開始時刻マスタ!AA227&lt;シフト設定マスタ!$E$12,$AH227="キッチン"),"A",IF(AND(希望開始時刻マスタ!AA227&gt;=シフト設定マスタ!$D$13,希望開始時刻マスタ!AA227&lt;シフト設定マスタ!$E$13,$AH227="キッチン"),"B",IF(AND(希望開始時刻マスタ!AA227&gt;=シフト設定マスタ!$D$14,希望開始時刻マスタ!AA227&lt;シフト設定マスタ!$E$14,$AH227="ホール"),"C",IF(AND(希望開始時刻マスタ!AA227&gt;=シフト設定マスタ!$D$15,希望開始時刻マスタ!AA227&lt;シフト設定マスタ!$E$15,$AH227="ホール"),"D",IF(希望開始時刻マスタ!AA227="休み","休み","")))))</f>
        <v/>
      </c>
      <c r="AB227" s="142" t="str">
        <f>IF(AND(希望開始時刻マスタ!AB227&gt;=シフト設定マスタ!$D$12,希望開始時刻マスタ!AB227&lt;シフト設定マスタ!$E$12,$AH227="キッチン"),"A",IF(AND(希望開始時刻マスタ!AB227&gt;=シフト設定マスタ!$D$13,希望開始時刻マスタ!AB227&lt;シフト設定マスタ!$E$13,$AH227="キッチン"),"B",IF(AND(希望開始時刻マスタ!AB227&gt;=シフト設定マスタ!$D$14,希望開始時刻マスタ!AB227&lt;シフト設定マスタ!$E$14,$AH227="ホール"),"C",IF(AND(希望開始時刻マスタ!AB227&gt;=シフト設定マスタ!$D$15,希望開始時刻マスタ!AB227&lt;シフト設定マスタ!$E$15,$AH227="ホール"),"D",IF(希望開始時刻マスタ!AB227="休み","休み","")))))</f>
        <v/>
      </c>
      <c r="AC227" s="142" t="str">
        <f>IF(AND(希望開始時刻マスタ!AC227&gt;=シフト設定マスタ!$D$12,希望開始時刻マスタ!AC227&lt;シフト設定マスタ!$E$12,$AH227="キッチン"),"A",IF(AND(希望開始時刻マスタ!AC227&gt;=シフト設定マスタ!$D$13,希望開始時刻マスタ!AC227&lt;シフト設定マスタ!$E$13,$AH227="キッチン"),"B",IF(AND(希望開始時刻マスタ!AC227&gt;=シフト設定マスタ!$D$14,希望開始時刻マスタ!AC227&lt;シフト設定マスタ!$E$14,$AH227="ホール"),"C",IF(AND(希望開始時刻マスタ!AC227&gt;=シフト設定マスタ!$D$15,希望開始時刻マスタ!AC227&lt;シフト設定マスタ!$E$15,$AH227="ホール"),"D",IF(希望開始時刻マスタ!AC227="休み","休み","")))))</f>
        <v/>
      </c>
      <c r="AD227" s="142" t="str">
        <f>IF(AND(希望開始時刻マスタ!AD227&gt;=シフト設定マスタ!$D$12,希望開始時刻マスタ!AD227&lt;シフト設定マスタ!$E$12,$AH227="キッチン"),"A",IF(AND(希望開始時刻マスタ!AD227&gt;=シフト設定マスタ!$D$13,希望開始時刻マスタ!AD227&lt;シフト設定マスタ!$E$13,$AH227="キッチン"),"B",IF(AND(希望開始時刻マスタ!AD227&gt;=シフト設定マスタ!$D$14,希望開始時刻マスタ!AD227&lt;シフト設定マスタ!$E$14,$AH227="ホール"),"C",IF(AND(希望開始時刻マスタ!AD227&gt;=シフト設定マスタ!$D$15,希望開始時刻マスタ!AD227&lt;シフト設定マスタ!$E$15,$AH227="ホール"),"D",IF(希望開始時刻マスタ!AD227="休み","休み","")))))</f>
        <v/>
      </c>
      <c r="AE227" s="142" t="str">
        <f>IF(AND(希望開始時刻マスタ!AE227&gt;=シフト設定マスタ!$D$12,希望開始時刻マスタ!AE227&lt;シフト設定マスタ!$E$12,$AH227="キッチン"),"A",IF(AND(希望開始時刻マスタ!AE227&gt;=シフト設定マスタ!$D$13,希望開始時刻マスタ!AE227&lt;シフト設定マスタ!$E$13,$AH227="キッチン"),"B",IF(AND(希望開始時刻マスタ!AE227&gt;=シフト設定マスタ!$D$14,希望開始時刻マスタ!AE227&lt;シフト設定マスタ!$E$14,$AH227="ホール"),"C",IF(AND(希望開始時刻マスタ!AE227&gt;=シフト設定マスタ!$D$15,希望開始時刻マスタ!AE227&lt;シフト設定マスタ!$E$15,$AH227="ホール"),"D",IF(希望開始時刻マスタ!AE227="休み","休み","")))))</f>
        <v/>
      </c>
      <c r="AF227" s="142" t="str">
        <f>IF(AND(希望開始時刻マスタ!AF227&gt;=シフト設定マスタ!$D$12,希望開始時刻マスタ!AF227&lt;シフト設定マスタ!$E$12,$AH227="キッチン"),"A",IF(AND(希望開始時刻マスタ!AF227&gt;=シフト設定マスタ!$D$13,希望開始時刻マスタ!AF227&lt;シフト設定マスタ!$E$13,$AH227="キッチン"),"B",IF(AND(希望開始時刻マスタ!AF227&gt;=シフト設定マスタ!$D$14,希望開始時刻マスタ!AF227&lt;シフト設定マスタ!$E$14,$AH227="ホール"),"C",IF(AND(希望開始時刻マスタ!AF227&gt;=シフト設定マスタ!$D$15,希望開始時刻マスタ!AF227&lt;シフト設定マスタ!$E$15,$AH227="ホール"),"D",IF(希望開始時刻マスタ!AF227="休み","休み","")))))</f>
        <v/>
      </c>
      <c r="AG227" s="142" t="str">
        <f>IF(AND(希望開始時刻マスタ!AG227&gt;=シフト設定マスタ!$D$12,希望開始時刻マスタ!AG227&lt;シフト設定マスタ!$E$12,$AH227="キッチン"),"A",IF(AND(希望開始時刻マスタ!AG227&gt;=シフト設定マスタ!$D$13,希望開始時刻マスタ!AG227&lt;シフト設定マスタ!$E$13,$AH227="キッチン"),"B",IF(AND(希望開始時刻マスタ!AG227&gt;=シフト設定マスタ!$D$14,希望開始時刻マスタ!AG227&lt;シフト設定マスタ!$E$14,$AH227="ホール"),"C",IF(AND(希望開始時刻マスタ!AG227&gt;=シフト設定マスタ!$D$15,希望開始時刻マスタ!AG227&lt;シフト設定マスタ!$E$15,$AH227="ホール"),"D",IF(希望開始時刻マスタ!AG227="休み","休み","")))))</f>
        <v/>
      </c>
      <c r="AH227" s="143" t="str">
        <f>スタッフマスタ!L3</f>
        <v>キッチン</v>
      </c>
    </row>
    <row r="228" spans="2:34" x14ac:dyDescent="0.4">
      <c r="B228" s="17" t="s">
        <v>51</v>
      </c>
      <c r="C228" s="142" t="str">
        <f>IF(AND(希望開始時刻マスタ!C228&gt;=シフト設定マスタ!$D$12,希望開始時刻マスタ!C228&lt;シフト設定マスタ!$E$12,$AH228="キッチン"),"A",IF(AND(希望開始時刻マスタ!C228&gt;=シフト設定マスタ!$D$13,希望開始時刻マスタ!C228&lt;シフト設定マスタ!$E$13,$AH228="キッチン"),"B",IF(AND(希望開始時刻マスタ!C228&gt;=シフト設定マスタ!$D$14,希望開始時刻マスタ!C228&lt;シフト設定マスタ!$E$14,$AH228="ホール"),"C",IF(AND(希望開始時刻マスタ!C228&gt;=シフト設定マスタ!$D$15,希望開始時刻マスタ!C228&lt;シフト設定マスタ!$E$15,$AH228="ホール"),"D",IF(希望開始時刻マスタ!C228="休み","休み","")))))</f>
        <v/>
      </c>
      <c r="D228" s="142" t="str">
        <f>IF(AND(希望開始時刻マスタ!D228&gt;=シフト設定マスタ!$D$12,希望開始時刻マスタ!D228&lt;シフト設定マスタ!$E$12,$AH228="キッチン"),"A",IF(AND(希望開始時刻マスタ!D228&gt;=シフト設定マスタ!$D$13,希望開始時刻マスタ!D228&lt;シフト設定マスタ!$E$13,$AH228="キッチン"),"B",IF(AND(希望開始時刻マスタ!D228&gt;=シフト設定マスタ!$D$14,希望開始時刻マスタ!D228&lt;シフト設定マスタ!$E$14,$AH228="ホール"),"C",IF(AND(希望開始時刻マスタ!D228&gt;=シフト設定マスタ!$D$15,希望開始時刻マスタ!D228&lt;シフト設定マスタ!$E$15,$AH228="ホール"),"D",IF(希望開始時刻マスタ!D228="休み","休み","")))))</f>
        <v/>
      </c>
      <c r="E228" s="142" t="str">
        <f>IF(AND(希望開始時刻マスタ!E228&gt;=シフト設定マスタ!$D$12,希望開始時刻マスタ!E228&lt;シフト設定マスタ!$E$12,$AH228="キッチン"),"A",IF(AND(希望開始時刻マスタ!E228&gt;=シフト設定マスタ!$D$13,希望開始時刻マスタ!E228&lt;シフト設定マスタ!$E$13,$AH228="キッチン"),"B",IF(AND(希望開始時刻マスタ!E228&gt;=シフト設定マスタ!$D$14,希望開始時刻マスタ!E228&lt;シフト設定マスタ!$E$14,$AH228="ホール"),"C",IF(AND(希望開始時刻マスタ!E228&gt;=シフト設定マスタ!$D$15,希望開始時刻マスタ!E228&lt;シフト設定マスタ!$E$15,$AH228="ホール"),"D",IF(希望開始時刻マスタ!E228="休み","休み","")))))</f>
        <v/>
      </c>
      <c r="F228" s="142" t="str">
        <f>IF(AND(希望開始時刻マスタ!F228&gt;=シフト設定マスタ!$D$12,希望開始時刻マスタ!F228&lt;シフト設定マスタ!$E$12,$AH228="キッチン"),"A",IF(AND(希望開始時刻マスタ!F228&gt;=シフト設定マスタ!$D$13,希望開始時刻マスタ!F228&lt;シフト設定マスタ!$E$13,$AH228="キッチン"),"B",IF(AND(希望開始時刻マスタ!F228&gt;=シフト設定マスタ!$D$14,希望開始時刻マスタ!F228&lt;シフト設定マスタ!$E$14,$AH228="ホール"),"C",IF(AND(希望開始時刻マスタ!F228&gt;=シフト設定マスタ!$D$15,希望開始時刻マスタ!F228&lt;シフト設定マスタ!$E$15,$AH228="ホール"),"D",IF(希望開始時刻マスタ!F228="休み","休み","")))))</f>
        <v/>
      </c>
      <c r="G228" s="142" t="str">
        <f>IF(AND(希望開始時刻マスタ!G228&gt;=シフト設定マスタ!$D$12,希望開始時刻マスタ!G228&lt;シフト設定マスタ!$E$12,$AH228="キッチン"),"A",IF(AND(希望開始時刻マスタ!G228&gt;=シフト設定マスタ!$D$13,希望開始時刻マスタ!G228&lt;シフト設定マスタ!$E$13,$AH228="キッチン"),"B",IF(AND(希望開始時刻マスタ!G228&gt;=シフト設定マスタ!$D$14,希望開始時刻マスタ!G228&lt;シフト設定マスタ!$E$14,$AH228="ホール"),"C",IF(AND(希望開始時刻マスタ!G228&gt;=シフト設定マスタ!$D$15,希望開始時刻マスタ!G228&lt;シフト設定マスタ!$E$15,$AH228="ホール"),"D",IF(希望開始時刻マスタ!G228="休み","休み","")))))</f>
        <v/>
      </c>
      <c r="H228" s="142" t="str">
        <f>IF(AND(希望開始時刻マスタ!H228&gt;=シフト設定マスタ!$D$12,希望開始時刻マスタ!H228&lt;シフト設定マスタ!$E$12,$AH228="キッチン"),"A",IF(AND(希望開始時刻マスタ!H228&gt;=シフト設定マスタ!$D$13,希望開始時刻マスタ!H228&lt;シフト設定マスタ!$E$13,$AH228="キッチン"),"B",IF(AND(希望開始時刻マスタ!H228&gt;=シフト設定マスタ!$D$14,希望開始時刻マスタ!H228&lt;シフト設定マスタ!$E$14,$AH228="ホール"),"C",IF(AND(希望開始時刻マスタ!H228&gt;=シフト設定マスタ!$D$15,希望開始時刻マスタ!H228&lt;シフト設定マスタ!$E$15,$AH228="ホール"),"D",IF(希望開始時刻マスタ!H228="休み","休み","")))))</f>
        <v/>
      </c>
      <c r="I228" s="142" t="str">
        <f>IF(AND(希望開始時刻マスタ!I228&gt;=シフト設定マスタ!$D$12,希望開始時刻マスタ!I228&lt;シフト設定マスタ!$E$12,$AH228="キッチン"),"A",IF(AND(希望開始時刻マスタ!I228&gt;=シフト設定マスタ!$D$13,希望開始時刻マスタ!I228&lt;シフト設定マスタ!$E$13,$AH228="キッチン"),"B",IF(AND(希望開始時刻マスタ!I228&gt;=シフト設定マスタ!$D$14,希望開始時刻マスタ!I228&lt;シフト設定マスタ!$E$14,$AH228="ホール"),"C",IF(AND(希望開始時刻マスタ!I228&gt;=シフト設定マスタ!$D$15,希望開始時刻マスタ!I228&lt;シフト設定マスタ!$E$15,$AH228="ホール"),"D",IF(希望開始時刻マスタ!I228="休み","休み","")))))</f>
        <v/>
      </c>
      <c r="J228" s="142" t="str">
        <f>IF(AND(希望開始時刻マスタ!J228&gt;=シフト設定マスタ!$D$12,希望開始時刻マスタ!J228&lt;シフト設定マスタ!$E$12,$AH228="キッチン"),"A",IF(AND(希望開始時刻マスタ!J228&gt;=シフト設定マスタ!$D$13,希望開始時刻マスタ!J228&lt;シフト設定マスタ!$E$13,$AH228="キッチン"),"B",IF(AND(希望開始時刻マスタ!J228&gt;=シフト設定マスタ!$D$14,希望開始時刻マスタ!J228&lt;シフト設定マスタ!$E$14,$AH228="ホール"),"C",IF(AND(希望開始時刻マスタ!J228&gt;=シフト設定マスタ!$D$15,希望開始時刻マスタ!J228&lt;シフト設定マスタ!$E$15,$AH228="ホール"),"D",IF(希望開始時刻マスタ!J228="休み","休み","")))))</f>
        <v/>
      </c>
      <c r="K228" s="142" t="str">
        <f>IF(AND(希望開始時刻マスタ!K228&gt;=シフト設定マスタ!$D$12,希望開始時刻マスタ!K228&lt;シフト設定マスタ!$E$12,$AH228="キッチン"),"A",IF(AND(希望開始時刻マスタ!K228&gt;=シフト設定マスタ!$D$13,希望開始時刻マスタ!K228&lt;シフト設定マスタ!$E$13,$AH228="キッチン"),"B",IF(AND(希望開始時刻マスタ!K228&gt;=シフト設定マスタ!$D$14,希望開始時刻マスタ!K228&lt;シフト設定マスタ!$E$14,$AH228="ホール"),"C",IF(AND(希望開始時刻マスタ!K228&gt;=シフト設定マスタ!$D$15,希望開始時刻マスタ!K228&lt;シフト設定マスタ!$E$15,$AH228="ホール"),"D",IF(希望開始時刻マスタ!K228="休み","休み","")))))</f>
        <v/>
      </c>
      <c r="L228" s="142" t="str">
        <f>IF(AND(希望開始時刻マスタ!L228&gt;=シフト設定マスタ!$D$12,希望開始時刻マスタ!L228&lt;シフト設定マスタ!$E$12,$AH228="キッチン"),"A",IF(AND(希望開始時刻マスタ!L228&gt;=シフト設定マスタ!$D$13,希望開始時刻マスタ!L228&lt;シフト設定マスタ!$E$13,$AH228="キッチン"),"B",IF(AND(希望開始時刻マスタ!L228&gt;=シフト設定マスタ!$D$14,希望開始時刻マスタ!L228&lt;シフト設定マスタ!$E$14,$AH228="ホール"),"C",IF(AND(希望開始時刻マスタ!L228&gt;=シフト設定マスタ!$D$15,希望開始時刻マスタ!L228&lt;シフト設定マスタ!$E$15,$AH228="ホール"),"D",IF(希望開始時刻マスタ!L228="休み","休み","")))))</f>
        <v/>
      </c>
      <c r="M228" s="142" t="str">
        <f>IF(AND(希望開始時刻マスタ!M228&gt;=シフト設定マスタ!$D$12,希望開始時刻マスタ!M228&lt;シフト設定マスタ!$E$12,$AH228="キッチン"),"A",IF(AND(希望開始時刻マスタ!M228&gt;=シフト設定マスタ!$D$13,希望開始時刻マスタ!M228&lt;シフト設定マスタ!$E$13,$AH228="キッチン"),"B",IF(AND(希望開始時刻マスタ!M228&gt;=シフト設定マスタ!$D$14,希望開始時刻マスタ!M228&lt;シフト設定マスタ!$E$14,$AH228="ホール"),"C",IF(AND(希望開始時刻マスタ!M228&gt;=シフト設定マスタ!$D$15,希望開始時刻マスタ!M228&lt;シフト設定マスタ!$E$15,$AH228="ホール"),"D",IF(希望開始時刻マスタ!M228="休み","休み","")))))</f>
        <v/>
      </c>
      <c r="N228" s="142" t="str">
        <f>IF(AND(希望開始時刻マスタ!N228&gt;=シフト設定マスタ!$D$12,希望開始時刻マスタ!N228&lt;シフト設定マスタ!$E$12,$AH228="キッチン"),"A",IF(AND(希望開始時刻マスタ!N228&gt;=シフト設定マスタ!$D$13,希望開始時刻マスタ!N228&lt;シフト設定マスタ!$E$13,$AH228="キッチン"),"B",IF(AND(希望開始時刻マスタ!N228&gt;=シフト設定マスタ!$D$14,希望開始時刻マスタ!N228&lt;シフト設定マスタ!$E$14,$AH228="ホール"),"C",IF(AND(希望開始時刻マスタ!N228&gt;=シフト設定マスタ!$D$15,希望開始時刻マスタ!N228&lt;シフト設定マスタ!$E$15,$AH228="ホール"),"D",IF(希望開始時刻マスタ!N228="休み","休み","")))))</f>
        <v/>
      </c>
      <c r="O228" s="142" t="str">
        <f>IF(AND(希望開始時刻マスタ!O228&gt;=シフト設定マスタ!$D$12,希望開始時刻マスタ!O228&lt;シフト設定マスタ!$E$12,$AH228="キッチン"),"A",IF(AND(希望開始時刻マスタ!O228&gt;=シフト設定マスタ!$D$13,希望開始時刻マスタ!O228&lt;シフト設定マスタ!$E$13,$AH228="キッチン"),"B",IF(AND(希望開始時刻マスタ!O228&gt;=シフト設定マスタ!$D$14,希望開始時刻マスタ!O228&lt;シフト設定マスタ!$E$14,$AH228="ホール"),"C",IF(AND(希望開始時刻マスタ!O228&gt;=シフト設定マスタ!$D$15,希望開始時刻マスタ!O228&lt;シフト設定マスタ!$E$15,$AH228="ホール"),"D",IF(希望開始時刻マスタ!O228="休み","休み","")))))</f>
        <v/>
      </c>
      <c r="P228" s="142" t="str">
        <f>IF(AND(希望開始時刻マスタ!P228&gt;=シフト設定マスタ!$D$12,希望開始時刻マスタ!P228&lt;シフト設定マスタ!$E$12,$AH228="キッチン"),"A",IF(AND(希望開始時刻マスタ!P228&gt;=シフト設定マスタ!$D$13,希望開始時刻マスタ!P228&lt;シフト設定マスタ!$E$13,$AH228="キッチン"),"B",IF(AND(希望開始時刻マスタ!P228&gt;=シフト設定マスタ!$D$14,希望開始時刻マスタ!P228&lt;シフト設定マスタ!$E$14,$AH228="ホール"),"C",IF(AND(希望開始時刻マスタ!P228&gt;=シフト設定マスタ!$D$15,希望開始時刻マスタ!P228&lt;シフト設定マスタ!$E$15,$AH228="ホール"),"D",IF(希望開始時刻マスタ!P228="休み","休み","")))))</f>
        <v/>
      </c>
      <c r="Q228" s="142" t="str">
        <f>IF(AND(希望開始時刻マスタ!Q228&gt;=シフト設定マスタ!$D$12,希望開始時刻マスタ!Q228&lt;シフト設定マスタ!$E$12,$AH228="キッチン"),"A",IF(AND(希望開始時刻マスタ!Q228&gt;=シフト設定マスタ!$D$13,希望開始時刻マスタ!Q228&lt;シフト設定マスタ!$E$13,$AH228="キッチン"),"B",IF(AND(希望開始時刻マスタ!Q228&gt;=シフト設定マスタ!$D$14,希望開始時刻マスタ!Q228&lt;シフト設定マスタ!$E$14,$AH228="ホール"),"C",IF(AND(希望開始時刻マスタ!Q228&gt;=シフト設定マスタ!$D$15,希望開始時刻マスタ!Q228&lt;シフト設定マスタ!$E$15,$AH228="ホール"),"D",IF(希望開始時刻マスタ!Q228="休み","休み","")))))</f>
        <v/>
      </c>
      <c r="R228" s="142" t="str">
        <f>IF(AND(希望開始時刻マスタ!R228&gt;=シフト設定マスタ!$D$12,希望開始時刻マスタ!R228&lt;シフト設定マスタ!$E$12,$AH228="キッチン"),"A",IF(AND(希望開始時刻マスタ!R228&gt;=シフト設定マスタ!$D$13,希望開始時刻マスタ!R228&lt;シフト設定マスタ!$E$13,$AH228="キッチン"),"B",IF(AND(希望開始時刻マスタ!R228&gt;=シフト設定マスタ!$D$14,希望開始時刻マスタ!R228&lt;シフト設定マスタ!$E$14,$AH228="ホール"),"C",IF(AND(希望開始時刻マスタ!R228&gt;=シフト設定マスタ!$D$15,希望開始時刻マスタ!R228&lt;シフト設定マスタ!$E$15,$AH228="ホール"),"D",IF(希望開始時刻マスタ!R228="休み","休み","")))))</f>
        <v/>
      </c>
      <c r="S228" s="142" t="str">
        <f>IF(AND(希望開始時刻マスタ!S228&gt;=シフト設定マスタ!$D$12,希望開始時刻マスタ!S228&lt;シフト設定マスタ!$E$12,$AH228="キッチン"),"A",IF(AND(希望開始時刻マスタ!S228&gt;=シフト設定マスタ!$D$13,希望開始時刻マスタ!S228&lt;シフト設定マスタ!$E$13,$AH228="キッチン"),"B",IF(AND(希望開始時刻マスタ!S228&gt;=シフト設定マスタ!$D$14,希望開始時刻マスタ!S228&lt;シフト設定マスタ!$E$14,$AH228="ホール"),"C",IF(AND(希望開始時刻マスタ!S228&gt;=シフト設定マスタ!$D$15,希望開始時刻マスタ!S228&lt;シフト設定マスタ!$E$15,$AH228="ホール"),"D",IF(希望開始時刻マスタ!S228="休み","休み","")))))</f>
        <v/>
      </c>
      <c r="T228" s="142" t="str">
        <f>IF(AND(希望開始時刻マスタ!T228&gt;=シフト設定マスタ!$D$12,希望開始時刻マスタ!T228&lt;シフト設定マスタ!$E$12,$AH228="キッチン"),"A",IF(AND(希望開始時刻マスタ!T228&gt;=シフト設定マスタ!$D$13,希望開始時刻マスタ!T228&lt;シフト設定マスタ!$E$13,$AH228="キッチン"),"B",IF(AND(希望開始時刻マスタ!T228&gt;=シフト設定マスタ!$D$14,希望開始時刻マスタ!T228&lt;シフト設定マスタ!$E$14,$AH228="ホール"),"C",IF(AND(希望開始時刻マスタ!T228&gt;=シフト設定マスタ!$D$15,希望開始時刻マスタ!T228&lt;シフト設定マスタ!$E$15,$AH228="ホール"),"D",IF(希望開始時刻マスタ!T228="休み","休み","")))))</f>
        <v/>
      </c>
      <c r="U228" s="142" t="str">
        <f>IF(AND(希望開始時刻マスタ!U228&gt;=シフト設定マスタ!$D$12,希望開始時刻マスタ!U228&lt;シフト設定マスタ!$E$12,$AH228="キッチン"),"A",IF(AND(希望開始時刻マスタ!U228&gt;=シフト設定マスタ!$D$13,希望開始時刻マスタ!U228&lt;シフト設定マスタ!$E$13,$AH228="キッチン"),"B",IF(AND(希望開始時刻マスタ!U228&gt;=シフト設定マスタ!$D$14,希望開始時刻マスタ!U228&lt;シフト設定マスタ!$E$14,$AH228="ホール"),"C",IF(AND(希望開始時刻マスタ!U228&gt;=シフト設定マスタ!$D$15,希望開始時刻マスタ!U228&lt;シフト設定マスタ!$E$15,$AH228="ホール"),"D",IF(希望開始時刻マスタ!U228="休み","休み","")))))</f>
        <v/>
      </c>
      <c r="V228" s="142" t="str">
        <f>IF(AND(希望開始時刻マスタ!V228&gt;=シフト設定マスタ!$D$12,希望開始時刻マスタ!V228&lt;シフト設定マスタ!$E$12,$AH228="キッチン"),"A",IF(AND(希望開始時刻マスタ!V228&gt;=シフト設定マスタ!$D$13,希望開始時刻マスタ!V228&lt;シフト設定マスタ!$E$13,$AH228="キッチン"),"B",IF(AND(希望開始時刻マスタ!V228&gt;=シフト設定マスタ!$D$14,希望開始時刻マスタ!V228&lt;シフト設定マスタ!$E$14,$AH228="ホール"),"C",IF(AND(希望開始時刻マスタ!V228&gt;=シフト設定マスタ!$D$15,希望開始時刻マスタ!V228&lt;シフト設定マスタ!$E$15,$AH228="ホール"),"D",IF(希望開始時刻マスタ!V228="休み","休み","")))))</f>
        <v/>
      </c>
      <c r="W228" s="142" t="str">
        <f>IF(AND(希望開始時刻マスタ!W228&gt;=シフト設定マスタ!$D$12,希望開始時刻マスタ!W228&lt;シフト設定マスタ!$E$12,$AH228="キッチン"),"A",IF(AND(希望開始時刻マスタ!W228&gt;=シフト設定マスタ!$D$13,希望開始時刻マスタ!W228&lt;シフト設定マスタ!$E$13,$AH228="キッチン"),"B",IF(AND(希望開始時刻マスタ!W228&gt;=シフト設定マスタ!$D$14,希望開始時刻マスタ!W228&lt;シフト設定マスタ!$E$14,$AH228="ホール"),"C",IF(AND(希望開始時刻マスタ!W228&gt;=シフト設定マスタ!$D$15,希望開始時刻マスタ!W228&lt;シフト設定マスタ!$E$15,$AH228="ホール"),"D",IF(希望開始時刻マスタ!W228="休み","休み","")))))</f>
        <v/>
      </c>
      <c r="X228" s="142" t="str">
        <f>IF(AND(希望開始時刻マスタ!X228&gt;=シフト設定マスタ!$D$12,希望開始時刻マスタ!X228&lt;シフト設定マスタ!$E$12,$AH228="キッチン"),"A",IF(AND(希望開始時刻マスタ!X228&gt;=シフト設定マスタ!$D$13,希望開始時刻マスタ!X228&lt;シフト設定マスタ!$E$13,$AH228="キッチン"),"B",IF(AND(希望開始時刻マスタ!X228&gt;=シフト設定マスタ!$D$14,希望開始時刻マスタ!X228&lt;シフト設定マスタ!$E$14,$AH228="ホール"),"C",IF(AND(希望開始時刻マスタ!X228&gt;=シフト設定マスタ!$D$15,希望開始時刻マスタ!X228&lt;シフト設定マスタ!$E$15,$AH228="ホール"),"D",IF(希望開始時刻マスタ!X228="休み","休み","")))))</f>
        <v/>
      </c>
      <c r="Y228" s="142" t="str">
        <f>IF(AND(希望開始時刻マスタ!Y228&gt;=シフト設定マスタ!$D$12,希望開始時刻マスタ!Y228&lt;シフト設定マスタ!$E$12,$AH228="キッチン"),"A",IF(AND(希望開始時刻マスタ!Y228&gt;=シフト設定マスタ!$D$13,希望開始時刻マスタ!Y228&lt;シフト設定マスタ!$E$13,$AH228="キッチン"),"B",IF(AND(希望開始時刻マスタ!Y228&gt;=シフト設定マスタ!$D$14,希望開始時刻マスタ!Y228&lt;シフト設定マスタ!$E$14,$AH228="ホール"),"C",IF(AND(希望開始時刻マスタ!Y228&gt;=シフト設定マスタ!$D$15,希望開始時刻マスタ!Y228&lt;シフト設定マスタ!$E$15,$AH228="ホール"),"D",IF(希望開始時刻マスタ!Y228="休み","休み","")))))</f>
        <v/>
      </c>
      <c r="Z228" s="142" t="str">
        <f>IF(AND(希望開始時刻マスタ!Z228&gt;=シフト設定マスタ!$D$12,希望開始時刻マスタ!Z228&lt;シフト設定マスタ!$E$12,$AH228="キッチン"),"A",IF(AND(希望開始時刻マスタ!Z228&gt;=シフト設定マスタ!$D$13,希望開始時刻マスタ!Z228&lt;シフト設定マスタ!$E$13,$AH228="キッチン"),"B",IF(AND(希望開始時刻マスタ!Z228&gt;=シフト設定マスタ!$D$14,希望開始時刻マスタ!Z228&lt;シフト設定マスタ!$E$14,$AH228="ホール"),"C",IF(AND(希望開始時刻マスタ!Z228&gt;=シフト設定マスタ!$D$15,希望開始時刻マスタ!Z228&lt;シフト設定マスタ!$E$15,$AH228="ホール"),"D",IF(希望開始時刻マスタ!Z228="休み","休み","")))))</f>
        <v/>
      </c>
      <c r="AA228" s="142" t="str">
        <f>IF(AND(希望開始時刻マスタ!AA228&gt;=シフト設定マスタ!$D$12,希望開始時刻マスタ!AA228&lt;シフト設定マスタ!$E$12,$AH228="キッチン"),"A",IF(AND(希望開始時刻マスタ!AA228&gt;=シフト設定マスタ!$D$13,希望開始時刻マスタ!AA228&lt;シフト設定マスタ!$E$13,$AH228="キッチン"),"B",IF(AND(希望開始時刻マスタ!AA228&gt;=シフト設定マスタ!$D$14,希望開始時刻マスタ!AA228&lt;シフト設定マスタ!$E$14,$AH228="ホール"),"C",IF(AND(希望開始時刻マスタ!AA228&gt;=シフト設定マスタ!$D$15,希望開始時刻マスタ!AA228&lt;シフト設定マスタ!$E$15,$AH228="ホール"),"D",IF(希望開始時刻マスタ!AA228="休み","休み","")))))</f>
        <v/>
      </c>
      <c r="AB228" s="142" t="str">
        <f>IF(AND(希望開始時刻マスタ!AB228&gt;=シフト設定マスタ!$D$12,希望開始時刻マスタ!AB228&lt;シフト設定マスタ!$E$12,$AH228="キッチン"),"A",IF(AND(希望開始時刻マスタ!AB228&gt;=シフト設定マスタ!$D$13,希望開始時刻マスタ!AB228&lt;シフト設定マスタ!$E$13,$AH228="キッチン"),"B",IF(AND(希望開始時刻マスタ!AB228&gt;=シフト設定マスタ!$D$14,希望開始時刻マスタ!AB228&lt;シフト設定マスタ!$E$14,$AH228="ホール"),"C",IF(AND(希望開始時刻マスタ!AB228&gt;=シフト設定マスタ!$D$15,希望開始時刻マスタ!AB228&lt;シフト設定マスタ!$E$15,$AH228="ホール"),"D",IF(希望開始時刻マスタ!AB228="休み","休み","")))))</f>
        <v/>
      </c>
      <c r="AC228" s="142" t="str">
        <f>IF(AND(希望開始時刻マスタ!AC228&gt;=シフト設定マスタ!$D$12,希望開始時刻マスタ!AC228&lt;シフト設定マスタ!$E$12,$AH228="キッチン"),"A",IF(AND(希望開始時刻マスタ!AC228&gt;=シフト設定マスタ!$D$13,希望開始時刻マスタ!AC228&lt;シフト設定マスタ!$E$13,$AH228="キッチン"),"B",IF(AND(希望開始時刻マスタ!AC228&gt;=シフト設定マスタ!$D$14,希望開始時刻マスタ!AC228&lt;シフト設定マスタ!$E$14,$AH228="ホール"),"C",IF(AND(希望開始時刻マスタ!AC228&gt;=シフト設定マスタ!$D$15,希望開始時刻マスタ!AC228&lt;シフト設定マスタ!$E$15,$AH228="ホール"),"D",IF(希望開始時刻マスタ!AC228="休み","休み","")))))</f>
        <v/>
      </c>
      <c r="AD228" s="142" t="str">
        <f>IF(AND(希望開始時刻マスタ!AD228&gt;=シフト設定マスタ!$D$12,希望開始時刻マスタ!AD228&lt;シフト設定マスタ!$E$12,$AH228="キッチン"),"A",IF(AND(希望開始時刻マスタ!AD228&gt;=シフト設定マスタ!$D$13,希望開始時刻マスタ!AD228&lt;シフト設定マスタ!$E$13,$AH228="キッチン"),"B",IF(AND(希望開始時刻マスタ!AD228&gt;=シフト設定マスタ!$D$14,希望開始時刻マスタ!AD228&lt;シフト設定マスタ!$E$14,$AH228="ホール"),"C",IF(AND(希望開始時刻マスタ!AD228&gt;=シフト設定マスタ!$D$15,希望開始時刻マスタ!AD228&lt;シフト設定マスタ!$E$15,$AH228="ホール"),"D",IF(希望開始時刻マスタ!AD228="休み","休み","")))))</f>
        <v/>
      </c>
      <c r="AE228" s="142" t="str">
        <f>IF(AND(希望開始時刻マスタ!AE228&gt;=シフト設定マスタ!$D$12,希望開始時刻マスタ!AE228&lt;シフト設定マスタ!$E$12,$AH228="キッチン"),"A",IF(AND(希望開始時刻マスタ!AE228&gt;=シフト設定マスタ!$D$13,希望開始時刻マスタ!AE228&lt;シフト設定マスタ!$E$13,$AH228="キッチン"),"B",IF(AND(希望開始時刻マスタ!AE228&gt;=シフト設定マスタ!$D$14,希望開始時刻マスタ!AE228&lt;シフト設定マスタ!$E$14,$AH228="ホール"),"C",IF(AND(希望開始時刻マスタ!AE228&gt;=シフト設定マスタ!$D$15,希望開始時刻マスタ!AE228&lt;シフト設定マスタ!$E$15,$AH228="ホール"),"D",IF(希望開始時刻マスタ!AE228="休み","休み","")))))</f>
        <v/>
      </c>
      <c r="AF228" s="142" t="str">
        <f>IF(AND(希望開始時刻マスタ!AF228&gt;=シフト設定マスタ!$D$12,希望開始時刻マスタ!AF228&lt;シフト設定マスタ!$E$12,$AH228="キッチン"),"A",IF(AND(希望開始時刻マスタ!AF228&gt;=シフト設定マスタ!$D$13,希望開始時刻マスタ!AF228&lt;シフト設定マスタ!$E$13,$AH228="キッチン"),"B",IF(AND(希望開始時刻マスタ!AF228&gt;=シフト設定マスタ!$D$14,希望開始時刻マスタ!AF228&lt;シフト設定マスタ!$E$14,$AH228="ホール"),"C",IF(AND(希望開始時刻マスタ!AF228&gt;=シフト設定マスタ!$D$15,希望開始時刻マスタ!AF228&lt;シフト設定マスタ!$E$15,$AH228="ホール"),"D",IF(希望開始時刻マスタ!AF228="休み","休み","")))))</f>
        <v/>
      </c>
      <c r="AG228" s="142" t="str">
        <f>IF(AND(希望開始時刻マスタ!AG228&gt;=シフト設定マスタ!$D$12,希望開始時刻マスタ!AG228&lt;シフト設定マスタ!$E$12,$AH228="キッチン"),"A",IF(AND(希望開始時刻マスタ!AG228&gt;=シフト設定マスタ!$D$13,希望開始時刻マスタ!AG228&lt;シフト設定マスタ!$E$13,$AH228="キッチン"),"B",IF(AND(希望開始時刻マスタ!AG228&gt;=シフト設定マスタ!$D$14,希望開始時刻マスタ!AG228&lt;シフト設定マスタ!$E$14,$AH228="ホール"),"C",IF(AND(希望開始時刻マスタ!AG228&gt;=シフト設定マスタ!$D$15,希望開始時刻マスタ!AG228&lt;シフト設定マスタ!$E$15,$AH228="ホール"),"D",IF(希望開始時刻マスタ!AG228="休み","休み","")))))</f>
        <v/>
      </c>
      <c r="AH228" s="143" t="str">
        <f>スタッフマスタ!L4</f>
        <v>ホール</v>
      </c>
    </row>
    <row r="229" spans="2:34" x14ac:dyDescent="0.4">
      <c r="B229" s="17" t="s">
        <v>52</v>
      </c>
      <c r="C229" s="142" t="str">
        <f>IF(AND(希望開始時刻マスタ!C229&gt;=シフト設定マスタ!$D$12,希望開始時刻マスタ!C229&lt;シフト設定マスタ!$E$12,$AH229="キッチン"),"A",IF(AND(希望開始時刻マスタ!C229&gt;=シフト設定マスタ!$D$13,希望開始時刻マスタ!C229&lt;シフト設定マスタ!$E$13,$AH229="キッチン"),"B",IF(AND(希望開始時刻マスタ!C229&gt;=シフト設定マスタ!$D$14,希望開始時刻マスタ!C229&lt;シフト設定マスタ!$E$14,$AH229="ホール"),"C",IF(AND(希望開始時刻マスタ!C229&gt;=シフト設定マスタ!$D$15,希望開始時刻マスタ!C229&lt;シフト設定マスタ!$E$15,$AH229="ホール"),"D",IF(希望開始時刻マスタ!C229="休み","休み","")))))</f>
        <v/>
      </c>
      <c r="D229" s="142" t="str">
        <f>IF(AND(希望開始時刻マスタ!D229&gt;=シフト設定マスタ!$D$12,希望開始時刻マスタ!D229&lt;シフト設定マスタ!$E$12,$AH229="キッチン"),"A",IF(AND(希望開始時刻マスタ!D229&gt;=シフト設定マスタ!$D$13,希望開始時刻マスタ!D229&lt;シフト設定マスタ!$E$13,$AH229="キッチン"),"B",IF(AND(希望開始時刻マスタ!D229&gt;=シフト設定マスタ!$D$14,希望開始時刻マスタ!D229&lt;シフト設定マスタ!$E$14,$AH229="ホール"),"C",IF(AND(希望開始時刻マスタ!D229&gt;=シフト設定マスタ!$D$15,希望開始時刻マスタ!D229&lt;シフト設定マスタ!$E$15,$AH229="ホール"),"D",IF(希望開始時刻マスタ!D229="休み","休み","")))))</f>
        <v/>
      </c>
      <c r="E229" s="142" t="str">
        <f>IF(AND(希望開始時刻マスタ!E229&gt;=シフト設定マスタ!$D$12,希望開始時刻マスタ!E229&lt;シフト設定マスタ!$E$12,$AH229="キッチン"),"A",IF(AND(希望開始時刻マスタ!E229&gt;=シフト設定マスタ!$D$13,希望開始時刻マスタ!E229&lt;シフト設定マスタ!$E$13,$AH229="キッチン"),"B",IF(AND(希望開始時刻マスタ!E229&gt;=シフト設定マスタ!$D$14,希望開始時刻マスタ!E229&lt;シフト設定マスタ!$E$14,$AH229="ホール"),"C",IF(AND(希望開始時刻マスタ!E229&gt;=シフト設定マスタ!$D$15,希望開始時刻マスタ!E229&lt;シフト設定マスタ!$E$15,$AH229="ホール"),"D",IF(希望開始時刻マスタ!E229="休み","休み","")))))</f>
        <v/>
      </c>
      <c r="F229" s="142" t="str">
        <f>IF(AND(希望開始時刻マスタ!F229&gt;=シフト設定マスタ!$D$12,希望開始時刻マスタ!F229&lt;シフト設定マスタ!$E$12,$AH229="キッチン"),"A",IF(AND(希望開始時刻マスタ!F229&gt;=シフト設定マスタ!$D$13,希望開始時刻マスタ!F229&lt;シフト設定マスタ!$E$13,$AH229="キッチン"),"B",IF(AND(希望開始時刻マスタ!F229&gt;=シフト設定マスタ!$D$14,希望開始時刻マスタ!F229&lt;シフト設定マスタ!$E$14,$AH229="ホール"),"C",IF(AND(希望開始時刻マスタ!F229&gt;=シフト設定マスタ!$D$15,希望開始時刻マスタ!F229&lt;シフト設定マスタ!$E$15,$AH229="ホール"),"D",IF(希望開始時刻マスタ!F229="休み","休み","")))))</f>
        <v/>
      </c>
      <c r="G229" s="142" t="str">
        <f>IF(AND(希望開始時刻マスタ!G229&gt;=シフト設定マスタ!$D$12,希望開始時刻マスタ!G229&lt;シフト設定マスタ!$E$12,$AH229="キッチン"),"A",IF(AND(希望開始時刻マスタ!G229&gt;=シフト設定マスタ!$D$13,希望開始時刻マスタ!G229&lt;シフト設定マスタ!$E$13,$AH229="キッチン"),"B",IF(AND(希望開始時刻マスタ!G229&gt;=シフト設定マスタ!$D$14,希望開始時刻マスタ!G229&lt;シフト設定マスタ!$E$14,$AH229="ホール"),"C",IF(AND(希望開始時刻マスタ!G229&gt;=シフト設定マスタ!$D$15,希望開始時刻マスタ!G229&lt;シフト設定マスタ!$E$15,$AH229="ホール"),"D",IF(希望開始時刻マスタ!G229="休み","休み","")))))</f>
        <v/>
      </c>
      <c r="H229" s="142" t="str">
        <f>IF(AND(希望開始時刻マスタ!H229&gt;=シフト設定マスタ!$D$12,希望開始時刻マスタ!H229&lt;シフト設定マスタ!$E$12,$AH229="キッチン"),"A",IF(AND(希望開始時刻マスタ!H229&gt;=シフト設定マスタ!$D$13,希望開始時刻マスタ!H229&lt;シフト設定マスタ!$E$13,$AH229="キッチン"),"B",IF(AND(希望開始時刻マスタ!H229&gt;=シフト設定マスタ!$D$14,希望開始時刻マスタ!H229&lt;シフト設定マスタ!$E$14,$AH229="ホール"),"C",IF(AND(希望開始時刻マスタ!H229&gt;=シフト設定マスタ!$D$15,希望開始時刻マスタ!H229&lt;シフト設定マスタ!$E$15,$AH229="ホール"),"D",IF(希望開始時刻マスタ!H229="休み","休み","")))))</f>
        <v/>
      </c>
      <c r="I229" s="142" t="str">
        <f>IF(AND(希望開始時刻マスタ!I229&gt;=シフト設定マスタ!$D$12,希望開始時刻マスタ!I229&lt;シフト設定マスタ!$E$12,$AH229="キッチン"),"A",IF(AND(希望開始時刻マスタ!I229&gt;=シフト設定マスタ!$D$13,希望開始時刻マスタ!I229&lt;シフト設定マスタ!$E$13,$AH229="キッチン"),"B",IF(AND(希望開始時刻マスタ!I229&gt;=シフト設定マスタ!$D$14,希望開始時刻マスタ!I229&lt;シフト設定マスタ!$E$14,$AH229="ホール"),"C",IF(AND(希望開始時刻マスタ!I229&gt;=シフト設定マスタ!$D$15,希望開始時刻マスタ!I229&lt;シフト設定マスタ!$E$15,$AH229="ホール"),"D",IF(希望開始時刻マスタ!I229="休み","休み","")))))</f>
        <v/>
      </c>
      <c r="J229" s="142" t="str">
        <f>IF(AND(希望開始時刻マスタ!J229&gt;=シフト設定マスタ!$D$12,希望開始時刻マスタ!J229&lt;シフト設定マスタ!$E$12,$AH229="キッチン"),"A",IF(AND(希望開始時刻マスタ!J229&gt;=シフト設定マスタ!$D$13,希望開始時刻マスタ!J229&lt;シフト設定マスタ!$E$13,$AH229="キッチン"),"B",IF(AND(希望開始時刻マスタ!J229&gt;=シフト設定マスタ!$D$14,希望開始時刻マスタ!J229&lt;シフト設定マスタ!$E$14,$AH229="ホール"),"C",IF(AND(希望開始時刻マスタ!J229&gt;=シフト設定マスタ!$D$15,希望開始時刻マスタ!J229&lt;シフト設定マスタ!$E$15,$AH229="ホール"),"D",IF(希望開始時刻マスタ!J229="休み","休み","")))))</f>
        <v/>
      </c>
      <c r="K229" s="142" t="str">
        <f>IF(AND(希望開始時刻マスタ!K229&gt;=シフト設定マスタ!$D$12,希望開始時刻マスタ!K229&lt;シフト設定マスタ!$E$12,$AH229="キッチン"),"A",IF(AND(希望開始時刻マスタ!K229&gt;=シフト設定マスタ!$D$13,希望開始時刻マスタ!K229&lt;シフト設定マスタ!$E$13,$AH229="キッチン"),"B",IF(AND(希望開始時刻マスタ!K229&gt;=シフト設定マスタ!$D$14,希望開始時刻マスタ!K229&lt;シフト設定マスタ!$E$14,$AH229="ホール"),"C",IF(AND(希望開始時刻マスタ!K229&gt;=シフト設定マスタ!$D$15,希望開始時刻マスタ!K229&lt;シフト設定マスタ!$E$15,$AH229="ホール"),"D",IF(希望開始時刻マスタ!K229="休み","休み","")))))</f>
        <v/>
      </c>
      <c r="L229" s="142" t="str">
        <f>IF(AND(希望開始時刻マスタ!L229&gt;=シフト設定マスタ!$D$12,希望開始時刻マスタ!L229&lt;シフト設定マスタ!$E$12,$AH229="キッチン"),"A",IF(AND(希望開始時刻マスタ!L229&gt;=シフト設定マスタ!$D$13,希望開始時刻マスタ!L229&lt;シフト設定マスタ!$E$13,$AH229="キッチン"),"B",IF(AND(希望開始時刻マスタ!L229&gt;=シフト設定マスタ!$D$14,希望開始時刻マスタ!L229&lt;シフト設定マスタ!$E$14,$AH229="ホール"),"C",IF(AND(希望開始時刻マスタ!L229&gt;=シフト設定マスタ!$D$15,希望開始時刻マスタ!L229&lt;シフト設定マスタ!$E$15,$AH229="ホール"),"D",IF(希望開始時刻マスタ!L229="休み","休み","")))))</f>
        <v/>
      </c>
      <c r="M229" s="142" t="str">
        <f>IF(AND(希望開始時刻マスタ!M229&gt;=シフト設定マスタ!$D$12,希望開始時刻マスタ!M229&lt;シフト設定マスタ!$E$12,$AH229="キッチン"),"A",IF(AND(希望開始時刻マスタ!M229&gt;=シフト設定マスタ!$D$13,希望開始時刻マスタ!M229&lt;シフト設定マスタ!$E$13,$AH229="キッチン"),"B",IF(AND(希望開始時刻マスタ!M229&gt;=シフト設定マスタ!$D$14,希望開始時刻マスタ!M229&lt;シフト設定マスタ!$E$14,$AH229="ホール"),"C",IF(AND(希望開始時刻マスタ!M229&gt;=シフト設定マスタ!$D$15,希望開始時刻マスタ!M229&lt;シフト設定マスタ!$E$15,$AH229="ホール"),"D",IF(希望開始時刻マスタ!M229="休み","休み","")))))</f>
        <v/>
      </c>
      <c r="N229" s="142" t="str">
        <f>IF(AND(希望開始時刻マスタ!N229&gt;=シフト設定マスタ!$D$12,希望開始時刻マスタ!N229&lt;シフト設定マスタ!$E$12,$AH229="キッチン"),"A",IF(AND(希望開始時刻マスタ!N229&gt;=シフト設定マスタ!$D$13,希望開始時刻マスタ!N229&lt;シフト設定マスタ!$E$13,$AH229="キッチン"),"B",IF(AND(希望開始時刻マスタ!N229&gt;=シフト設定マスタ!$D$14,希望開始時刻マスタ!N229&lt;シフト設定マスタ!$E$14,$AH229="ホール"),"C",IF(AND(希望開始時刻マスタ!N229&gt;=シフト設定マスタ!$D$15,希望開始時刻マスタ!N229&lt;シフト設定マスタ!$E$15,$AH229="ホール"),"D",IF(希望開始時刻マスタ!N229="休み","休み","")))))</f>
        <v/>
      </c>
      <c r="O229" s="142" t="str">
        <f>IF(AND(希望開始時刻マスタ!O229&gt;=シフト設定マスタ!$D$12,希望開始時刻マスタ!O229&lt;シフト設定マスタ!$E$12,$AH229="キッチン"),"A",IF(AND(希望開始時刻マスタ!O229&gt;=シフト設定マスタ!$D$13,希望開始時刻マスタ!O229&lt;シフト設定マスタ!$E$13,$AH229="キッチン"),"B",IF(AND(希望開始時刻マスタ!O229&gt;=シフト設定マスタ!$D$14,希望開始時刻マスタ!O229&lt;シフト設定マスタ!$E$14,$AH229="ホール"),"C",IF(AND(希望開始時刻マスタ!O229&gt;=シフト設定マスタ!$D$15,希望開始時刻マスタ!O229&lt;シフト設定マスタ!$E$15,$AH229="ホール"),"D",IF(希望開始時刻マスタ!O229="休み","休み","")))))</f>
        <v/>
      </c>
      <c r="P229" s="142" t="str">
        <f>IF(AND(希望開始時刻マスタ!P229&gt;=シフト設定マスタ!$D$12,希望開始時刻マスタ!P229&lt;シフト設定マスタ!$E$12,$AH229="キッチン"),"A",IF(AND(希望開始時刻マスタ!P229&gt;=シフト設定マスタ!$D$13,希望開始時刻マスタ!P229&lt;シフト設定マスタ!$E$13,$AH229="キッチン"),"B",IF(AND(希望開始時刻マスタ!P229&gt;=シフト設定マスタ!$D$14,希望開始時刻マスタ!P229&lt;シフト設定マスタ!$E$14,$AH229="ホール"),"C",IF(AND(希望開始時刻マスタ!P229&gt;=シフト設定マスタ!$D$15,希望開始時刻マスタ!P229&lt;シフト設定マスタ!$E$15,$AH229="ホール"),"D",IF(希望開始時刻マスタ!P229="休み","休み","")))))</f>
        <v/>
      </c>
      <c r="Q229" s="142" t="str">
        <f>IF(AND(希望開始時刻マスタ!Q229&gt;=シフト設定マスタ!$D$12,希望開始時刻マスタ!Q229&lt;シフト設定マスタ!$E$12,$AH229="キッチン"),"A",IF(AND(希望開始時刻マスタ!Q229&gt;=シフト設定マスタ!$D$13,希望開始時刻マスタ!Q229&lt;シフト設定マスタ!$E$13,$AH229="キッチン"),"B",IF(AND(希望開始時刻マスタ!Q229&gt;=シフト設定マスタ!$D$14,希望開始時刻マスタ!Q229&lt;シフト設定マスタ!$E$14,$AH229="ホール"),"C",IF(AND(希望開始時刻マスタ!Q229&gt;=シフト設定マスタ!$D$15,希望開始時刻マスタ!Q229&lt;シフト設定マスタ!$E$15,$AH229="ホール"),"D",IF(希望開始時刻マスタ!Q229="休み","休み","")))))</f>
        <v/>
      </c>
      <c r="R229" s="142" t="str">
        <f>IF(AND(希望開始時刻マスタ!R229&gt;=シフト設定マスタ!$D$12,希望開始時刻マスタ!R229&lt;シフト設定マスタ!$E$12,$AH229="キッチン"),"A",IF(AND(希望開始時刻マスタ!R229&gt;=シフト設定マスタ!$D$13,希望開始時刻マスタ!R229&lt;シフト設定マスタ!$E$13,$AH229="キッチン"),"B",IF(AND(希望開始時刻マスタ!R229&gt;=シフト設定マスタ!$D$14,希望開始時刻マスタ!R229&lt;シフト設定マスタ!$E$14,$AH229="ホール"),"C",IF(AND(希望開始時刻マスタ!R229&gt;=シフト設定マスタ!$D$15,希望開始時刻マスタ!R229&lt;シフト設定マスタ!$E$15,$AH229="ホール"),"D",IF(希望開始時刻マスタ!R229="休み","休み","")))))</f>
        <v/>
      </c>
      <c r="S229" s="142" t="str">
        <f>IF(AND(希望開始時刻マスタ!S229&gt;=シフト設定マスタ!$D$12,希望開始時刻マスタ!S229&lt;シフト設定マスタ!$E$12,$AH229="キッチン"),"A",IF(AND(希望開始時刻マスタ!S229&gt;=シフト設定マスタ!$D$13,希望開始時刻マスタ!S229&lt;シフト設定マスタ!$E$13,$AH229="キッチン"),"B",IF(AND(希望開始時刻マスタ!S229&gt;=シフト設定マスタ!$D$14,希望開始時刻マスタ!S229&lt;シフト設定マスタ!$E$14,$AH229="ホール"),"C",IF(AND(希望開始時刻マスタ!S229&gt;=シフト設定マスタ!$D$15,希望開始時刻マスタ!S229&lt;シフト設定マスタ!$E$15,$AH229="ホール"),"D",IF(希望開始時刻マスタ!S229="休み","休み","")))))</f>
        <v/>
      </c>
      <c r="T229" s="142" t="str">
        <f>IF(AND(希望開始時刻マスタ!T229&gt;=シフト設定マスタ!$D$12,希望開始時刻マスタ!T229&lt;シフト設定マスタ!$E$12,$AH229="キッチン"),"A",IF(AND(希望開始時刻マスタ!T229&gt;=シフト設定マスタ!$D$13,希望開始時刻マスタ!T229&lt;シフト設定マスタ!$E$13,$AH229="キッチン"),"B",IF(AND(希望開始時刻マスタ!T229&gt;=シフト設定マスタ!$D$14,希望開始時刻マスタ!T229&lt;シフト設定マスタ!$E$14,$AH229="ホール"),"C",IF(AND(希望開始時刻マスタ!T229&gt;=シフト設定マスタ!$D$15,希望開始時刻マスタ!T229&lt;シフト設定マスタ!$E$15,$AH229="ホール"),"D",IF(希望開始時刻マスタ!T229="休み","休み","")))))</f>
        <v/>
      </c>
      <c r="U229" s="142" t="str">
        <f>IF(AND(希望開始時刻マスタ!U229&gt;=シフト設定マスタ!$D$12,希望開始時刻マスタ!U229&lt;シフト設定マスタ!$E$12,$AH229="キッチン"),"A",IF(AND(希望開始時刻マスタ!U229&gt;=シフト設定マスタ!$D$13,希望開始時刻マスタ!U229&lt;シフト設定マスタ!$E$13,$AH229="キッチン"),"B",IF(AND(希望開始時刻マスタ!U229&gt;=シフト設定マスタ!$D$14,希望開始時刻マスタ!U229&lt;シフト設定マスタ!$E$14,$AH229="ホール"),"C",IF(AND(希望開始時刻マスタ!U229&gt;=シフト設定マスタ!$D$15,希望開始時刻マスタ!U229&lt;シフト設定マスタ!$E$15,$AH229="ホール"),"D",IF(希望開始時刻マスタ!U229="休み","休み","")))))</f>
        <v/>
      </c>
      <c r="V229" s="142" t="str">
        <f>IF(AND(希望開始時刻マスタ!V229&gt;=シフト設定マスタ!$D$12,希望開始時刻マスタ!V229&lt;シフト設定マスタ!$E$12,$AH229="キッチン"),"A",IF(AND(希望開始時刻マスタ!V229&gt;=シフト設定マスタ!$D$13,希望開始時刻マスタ!V229&lt;シフト設定マスタ!$E$13,$AH229="キッチン"),"B",IF(AND(希望開始時刻マスタ!V229&gt;=シフト設定マスタ!$D$14,希望開始時刻マスタ!V229&lt;シフト設定マスタ!$E$14,$AH229="ホール"),"C",IF(AND(希望開始時刻マスタ!V229&gt;=シフト設定マスタ!$D$15,希望開始時刻マスタ!V229&lt;シフト設定マスタ!$E$15,$AH229="ホール"),"D",IF(希望開始時刻マスタ!V229="休み","休み","")))))</f>
        <v/>
      </c>
      <c r="W229" s="142" t="str">
        <f>IF(AND(希望開始時刻マスタ!W229&gt;=シフト設定マスタ!$D$12,希望開始時刻マスタ!W229&lt;シフト設定マスタ!$E$12,$AH229="キッチン"),"A",IF(AND(希望開始時刻マスタ!W229&gt;=シフト設定マスタ!$D$13,希望開始時刻マスタ!W229&lt;シフト設定マスタ!$E$13,$AH229="キッチン"),"B",IF(AND(希望開始時刻マスタ!W229&gt;=シフト設定マスタ!$D$14,希望開始時刻マスタ!W229&lt;シフト設定マスタ!$E$14,$AH229="ホール"),"C",IF(AND(希望開始時刻マスタ!W229&gt;=シフト設定マスタ!$D$15,希望開始時刻マスタ!W229&lt;シフト設定マスタ!$E$15,$AH229="ホール"),"D",IF(希望開始時刻マスタ!W229="休み","休み","")))))</f>
        <v/>
      </c>
      <c r="X229" s="142" t="str">
        <f>IF(AND(希望開始時刻マスタ!X229&gt;=シフト設定マスタ!$D$12,希望開始時刻マスタ!X229&lt;シフト設定マスタ!$E$12,$AH229="キッチン"),"A",IF(AND(希望開始時刻マスタ!X229&gt;=シフト設定マスタ!$D$13,希望開始時刻マスタ!X229&lt;シフト設定マスタ!$E$13,$AH229="キッチン"),"B",IF(AND(希望開始時刻マスタ!X229&gt;=シフト設定マスタ!$D$14,希望開始時刻マスタ!X229&lt;シフト設定マスタ!$E$14,$AH229="ホール"),"C",IF(AND(希望開始時刻マスタ!X229&gt;=シフト設定マスタ!$D$15,希望開始時刻マスタ!X229&lt;シフト設定マスタ!$E$15,$AH229="ホール"),"D",IF(希望開始時刻マスタ!X229="休み","休み","")))))</f>
        <v/>
      </c>
      <c r="Y229" s="142" t="str">
        <f>IF(AND(希望開始時刻マスタ!Y229&gt;=シフト設定マスタ!$D$12,希望開始時刻マスタ!Y229&lt;シフト設定マスタ!$E$12,$AH229="キッチン"),"A",IF(AND(希望開始時刻マスタ!Y229&gt;=シフト設定マスタ!$D$13,希望開始時刻マスタ!Y229&lt;シフト設定マスタ!$E$13,$AH229="キッチン"),"B",IF(AND(希望開始時刻マスタ!Y229&gt;=シフト設定マスタ!$D$14,希望開始時刻マスタ!Y229&lt;シフト設定マスタ!$E$14,$AH229="ホール"),"C",IF(AND(希望開始時刻マスタ!Y229&gt;=シフト設定マスタ!$D$15,希望開始時刻マスタ!Y229&lt;シフト設定マスタ!$E$15,$AH229="ホール"),"D",IF(希望開始時刻マスタ!Y229="休み","休み","")))))</f>
        <v/>
      </c>
      <c r="Z229" s="142" t="str">
        <f>IF(AND(希望開始時刻マスタ!Z229&gt;=シフト設定マスタ!$D$12,希望開始時刻マスタ!Z229&lt;シフト設定マスタ!$E$12,$AH229="キッチン"),"A",IF(AND(希望開始時刻マスタ!Z229&gt;=シフト設定マスタ!$D$13,希望開始時刻マスタ!Z229&lt;シフト設定マスタ!$E$13,$AH229="キッチン"),"B",IF(AND(希望開始時刻マスタ!Z229&gt;=シフト設定マスタ!$D$14,希望開始時刻マスタ!Z229&lt;シフト設定マスタ!$E$14,$AH229="ホール"),"C",IF(AND(希望開始時刻マスタ!Z229&gt;=シフト設定マスタ!$D$15,希望開始時刻マスタ!Z229&lt;シフト設定マスタ!$E$15,$AH229="ホール"),"D",IF(希望開始時刻マスタ!Z229="休み","休み","")))))</f>
        <v/>
      </c>
      <c r="AA229" s="142" t="str">
        <f>IF(AND(希望開始時刻マスタ!AA229&gt;=シフト設定マスタ!$D$12,希望開始時刻マスタ!AA229&lt;シフト設定マスタ!$E$12,$AH229="キッチン"),"A",IF(AND(希望開始時刻マスタ!AA229&gt;=シフト設定マスタ!$D$13,希望開始時刻マスタ!AA229&lt;シフト設定マスタ!$E$13,$AH229="キッチン"),"B",IF(AND(希望開始時刻マスタ!AA229&gt;=シフト設定マスタ!$D$14,希望開始時刻マスタ!AA229&lt;シフト設定マスタ!$E$14,$AH229="ホール"),"C",IF(AND(希望開始時刻マスタ!AA229&gt;=シフト設定マスタ!$D$15,希望開始時刻マスタ!AA229&lt;シフト設定マスタ!$E$15,$AH229="ホール"),"D",IF(希望開始時刻マスタ!AA229="休み","休み","")))))</f>
        <v/>
      </c>
      <c r="AB229" s="142" t="str">
        <f>IF(AND(希望開始時刻マスタ!AB229&gt;=シフト設定マスタ!$D$12,希望開始時刻マスタ!AB229&lt;シフト設定マスタ!$E$12,$AH229="キッチン"),"A",IF(AND(希望開始時刻マスタ!AB229&gt;=シフト設定マスタ!$D$13,希望開始時刻マスタ!AB229&lt;シフト設定マスタ!$E$13,$AH229="キッチン"),"B",IF(AND(希望開始時刻マスタ!AB229&gt;=シフト設定マスタ!$D$14,希望開始時刻マスタ!AB229&lt;シフト設定マスタ!$E$14,$AH229="ホール"),"C",IF(AND(希望開始時刻マスタ!AB229&gt;=シフト設定マスタ!$D$15,希望開始時刻マスタ!AB229&lt;シフト設定マスタ!$E$15,$AH229="ホール"),"D",IF(希望開始時刻マスタ!AB229="休み","休み","")))))</f>
        <v/>
      </c>
      <c r="AC229" s="142" t="str">
        <f>IF(AND(希望開始時刻マスタ!AC229&gt;=シフト設定マスタ!$D$12,希望開始時刻マスタ!AC229&lt;シフト設定マスタ!$E$12,$AH229="キッチン"),"A",IF(AND(希望開始時刻マスタ!AC229&gt;=シフト設定マスタ!$D$13,希望開始時刻マスタ!AC229&lt;シフト設定マスタ!$E$13,$AH229="キッチン"),"B",IF(AND(希望開始時刻マスタ!AC229&gt;=シフト設定マスタ!$D$14,希望開始時刻マスタ!AC229&lt;シフト設定マスタ!$E$14,$AH229="ホール"),"C",IF(AND(希望開始時刻マスタ!AC229&gt;=シフト設定マスタ!$D$15,希望開始時刻マスタ!AC229&lt;シフト設定マスタ!$E$15,$AH229="ホール"),"D",IF(希望開始時刻マスタ!AC229="休み","休み","")))))</f>
        <v/>
      </c>
      <c r="AD229" s="142" t="str">
        <f>IF(AND(希望開始時刻マスタ!AD229&gt;=シフト設定マスタ!$D$12,希望開始時刻マスタ!AD229&lt;シフト設定マスタ!$E$12,$AH229="キッチン"),"A",IF(AND(希望開始時刻マスタ!AD229&gt;=シフト設定マスタ!$D$13,希望開始時刻マスタ!AD229&lt;シフト設定マスタ!$E$13,$AH229="キッチン"),"B",IF(AND(希望開始時刻マスタ!AD229&gt;=シフト設定マスタ!$D$14,希望開始時刻マスタ!AD229&lt;シフト設定マスタ!$E$14,$AH229="ホール"),"C",IF(AND(希望開始時刻マスタ!AD229&gt;=シフト設定マスタ!$D$15,希望開始時刻マスタ!AD229&lt;シフト設定マスタ!$E$15,$AH229="ホール"),"D",IF(希望開始時刻マスタ!AD229="休み","休み","")))))</f>
        <v/>
      </c>
      <c r="AE229" s="142" t="str">
        <f>IF(AND(希望開始時刻マスタ!AE229&gt;=シフト設定マスタ!$D$12,希望開始時刻マスタ!AE229&lt;シフト設定マスタ!$E$12,$AH229="キッチン"),"A",IF(AND(希望開始時刻マスタ!AE229&gt;=シフト設定マスタ!$D$13,希望開始時刻マスタ!AE229&lt;シフト設定マスタ!$E$13,$AH229="キッチン"),"B",IF(AND(希望開始時刻マスタ!AE229&gt;=シフト設定マスタ!$D$14,希望開始時刻マスタ!AE229&lt;シフト設定マスタ!$E$14,$AH229="ホール"),"C",IF(AND(希望開始時刻マスタ!AE229&gt;=シフト設定マスタ!$D$15,希望開始時刻マスタ!AE229&lt;シフト設定マスタ!$E$15,$AH229="ホール"),"D",IF(希望開始時刻マスタ!AE229="休み","休み","")))))</f>
        <v/>
      </c>
      <c r="AF229" s="142" t="str">
        <f>IF(AND(希望開始時刻マスタ!AF229&gt;=シフト設定マスタ!$D$12,希望開始時刻マスタ!AF229&lt;シフト設定マスタ!$E$12,$AH229="キッチン"),"A",IF(AND(希望開始時刻マスタ!AF229&gt;=シフト設定マスタ!$D$13,希望開始時刻マスタ!AF229&lt;シフト設定マスタ!$E$13,$AH229="キッチン"),"B",IF(AND(希望開始時刻マスタ!AF229&gt;=シフト設定マスタ!$D$14,希望開始時刻マスタ!AF229&lt;シフト設定マスタ!$E$14,$AH229="ホール"),"C",IF(AND(希望開始時刻マスタ!AF229&gt;=シフト設定マスタ!$D$15,希望開始時刻マスタ!AF229&lt;シフト設定マスタ!$E$15,$AH229="ホール"),"D",IF(希望開始時刻マスタ!AF229="休み","休み","")))))</f>
        <v/>
      </c>
      <c r="AG229" s="142" t="str">
        <f>IF(AND(希望開始時刻マスタ!AG229&gt;=シフト設定マスタ!$D$12,希望開始時刻マスタ!AG229&lt;シフト設定マスタ!$E$12,$AH229="キッチン"),"A",IF(AND(希望開始時刻マスタ!AG229&gt;=シフト設定マスタ!$D$13,希望開始時刻マスタ!AG229&lt;シフト設定マスタ!$E$13,$AH229="キッチン"),"B",IF(AND(希望開始時刻マスタ!AG229&gt;=シフト設定マスタ!$D$14,希望開始時刻マスタ!AG229&lt;シフト設定マスタ!$E$14,$AH229="ホール"),"C",IF(AND(希望開始時刻マスタ!AG229&gt;=シフト設定マスタ!$D$15,希望開始時刻マスタ!AG229&lt;シフト設定マスタ!$E$15,$AH229="ホール"),"D",IF(希望開始時刻マスタ!AG229="休み","休み","")))))</f>
        <v/>
      </c>
      <c r="AH229" s="143" t="str">
        <f>スタッフマスタ!L5</f>
        <v>ホール</v>
      </c>
    </row>
    <row r="230" spans="2:34" x14ac:dyDescent="0.4">
      <c r="B230" s="17" t="s">
        <v>53</v>
      </c>
      <c r="C230" s="142" t="str">
        <f>IF(AND(希望開始時刻マスタ!C230&gt;=シフト設定マスタ!$D$12,希望開始時刻マスタ!C230&lt;シフト設定マスタ!$E$12,$AH230="キッチン"),"A",IF(AND(希望開始時刻マスタ!C230&gt;=シフト設定マスタ!$D$13,希望開始時刻マスタ!C230&lt;シフト設定マスタ!$E$13,$AH230="キッチン"),"B",IF(AND(希望開始時刻マスタ!C230&gt;=シフト設定マスタ!$D$14,希望開始時刻マスタ!C230&lt;シフト設定マスタ!$E$14,$AH230="ホール"),"C",IF(AND(希望開始時刻マスタ!C230&gt;=シフト設定マスタ!$D$15,希望開始時刻マスタ!C230&lt;シフト設定マスタ!$E$15,$AH230="ホール"),"D",IF(希望開始時刻マスタ!C230="休み","休み","")))))</f>
        <v/>
      </c>
      <c r="D230" s="142" t="str">
        <f>IF(AND(希望開始時刻マスタ!D230&gt;=シフト設定マスタ!$D$12,希望開始時刻マスタ!D230&lt;シフト設定マスタ!$E$12,$AH230="キッチン"),"A",IF(AND(希望開始時刻マスタ!D230&gt;=シフト設定マスタ!$D$13,希望開始時刻マスタ!D230&lt;シフト設定マスタ!$E$13,$AH230="キッチン"),"B",IF(AND(希望開始時刻マスタ!D230&gt;=シフト設定マスタ!$D$14,希望開始時刻マスタ!D230&lt;シフト設定マスタ!$E$14,$AH230="ホール"),"C",IF(AND(希望開始時刻マスタ!D230&gt;=シフト設定マスタ!$D$15,希望開始時刻マスタ!D230&lt;シフト設定マスタ!$E$15,$AH230="ホール"),"D",IF(希望開始時刻マスタ!D230="休み","休み","")))))</f>
        <v/>
      </c>
      <c r="E230" s="142" t="str">
        <f>IF(AND(希望開始時刻マスタ!E230&gt;=シフト設定マスタ!$D$12,希望開始時刻マスタ!E230&lt;シフト設定マスタ!$E$12,$AH230="キッチン"),"A",IF(AND(希望開始時刻マスタ!E230&gt;=シフト設定マスタ!$D$13,希望開始時刻マスタ!E230&lt;シフト設定マスタ!$E$13,$AH230="キッチン"),"B",IF(AND(希望開始時刻マスタ!E230&gt;=シフト設定マスタ!$D$14,希望開始時刻マスタ!E230&lt;シフト設定マスタ!$E$14,$AH230="ホール"),"C",IF(AND(希望開始時刻マスタ!E230&gt;=シフト設定マスタ!$D$15,希望開始時刻マスタ!E230&lt;シフト設定マスタ!$E$15,$AH230="ホール"),"D",IF(希望開始時刻マスタ!E230="休み","休み","")))))</f>
        <v/>
      </c>
      <c r="F230" s="142" t="str">
        <f>IF(AND(希望開始時刻マスタ!F230&gt;=シフト設定マスタ!$D$12,希望開始時刻マスタ!F230&lt;シフト設定マスタ!$E$12,$AH230="キッチン"),"A",IF(AND(希望開始時刻マスタ!F230&gt;=シフト設定マスタ!$D$13,希望開始時刻マスタ!F230&lt;シフト設定マスタ!$E$13,$AH230="キッチン"),"B",IF(AND(希望開始時刻マスタ!F230&gt;=シフト設定マスタ!$D$14,希望開始時刻マスタ!F230&lt;シフト設定マスタ!$E$14,$AH230="ホール"),"C",IF(AND(希望開始時刻マスタ!F230&gt;=シフト設定マスタ!$D$15,希望開始時刻マスタ!F230&lt;シフト設定マスタ!$E$15,$AH230="ホール"),"D",IF(希望開始時刻マスタ!F230="休み","休み","")))))</f>
        <v/>
      </c>
      <c r="G230" s="142" t="str">
        <f>IF(AND(希望開始時刻マスタ!G230&gt;=シフト設定マスタ!$D$12,希望開始時刻マスタ!G230&lt;シフト設定マスタ!$E$12,$AH230="キッチン"),"A",IF(AND(希望開始時刻マスタ!G230&gt;=シフト設定マスタ!$D$13,希望開始時刻マスタ!G230&lt;シフト設定マスタ!$E$13,$AH230="キッチン"),"B",IF(AND(希望開始時刻マスタ!G230&gt;=シフト設定マスタ!$D$14,希望開始時刻マスタ!G230&lt;シフト設定マスタ!$E$14,$AH230="ホール"),"C",IF(AND(希望開始時刻マスタ!G230&gt;=シフト設定マスタ!$D$15,希望開始時刻マスタ!G230&lt;シフト設定マスタ!$E$15,$AH230="ホール"),"D",IF(希望開始時刻マスタ!G230="休み","休み","")))))</f>
        <v/>
      </c>
      <c r="H230" s="142" t="str">
        <f>IF(AND(希望開始時刻マスタ!H230&gt;=シフト設定マスタ!$D$12,希望開始時刻マスタ!H230&lt;シフト設定マスタ!$E$12,$AH230="キッチン"),"A",IF(AND(希望開始時刻マスタ!H230&gt;=シフト設定マスタ!$D$13,希望開始時刻マスタ!H230&lt;シフト設定マスタ!$E$13,$AH230="キッチン"),"B",IF(AND(希望開始時刻マスタ!H230&gt;=シフト設定マスタ!$D$14,希望開始時刻マスタ!H230&lt;シフト設定マスタ!$E$14,$AH230="ホール"),"C",IF(AND(希望開始時刻マスタ!H230&gt;=シフト設定マスタ!$D$15,希望開始時刻マスタ!H230&lt;シフト設定マスタ!$E$15,$AH230="ホール"),"D",IF(希望開始時刻マスタ!H230="休み","休み","")))))</f>
        <v/>
      </c>
      <c r="I230" s="142" t="str">
        <f>IF(AND(希望開始時刻マスタ!I230&gt;=シフト設定マスタ!$D$12,希望開始時刻マスタ!I230&lt;シフト設定マスタ!$E$12,$AH230="キッチン"),"A",IF(AND(希望開始時刻マスタ!I230&gt;=シフト設定マスタ!$D$13,希望開始時刻マスタ!I230&lt;シフト設定マスタ!$E$13,$AH230="キッチン"),"B",IF(AND(希望開始時刻マスタ!I230&gt;=シフト設定マスタ!$D$14,希望開始時刻マスタ!I230&lt;シフト設定マスタ!$E$14,$AH230="ホール"),"C",IF(AND(希望開始時刻マスタ!I230&gt;=シフト設定マスタ!$D$15,希望開始時刻マスタ!I230&lt;シフト設定マスタ!$E$15,$AH230="ホール"),"D",IF(希望開始時刻マスタ!I230="休み","休み","")))))</f>
        <v/>
      </c>
      <c r="J230" s="142" t="str">
        <f>IF(AND(希望開始時刻マスタ!J230&gt;=シフト設定マスタ!$D$12,希望開始時刻マスタ!J230&lt;シフト設定マスタ!$E$12,$AH230="キッチン"),"A",IF(AND(希望開始時刻マスタ!J230&gt;=シフト設定マスタ!$D$13,希望開始時刻マスタ!J230&lt;シフト設定マスタ!$E$13,$AH230="キッチン"),"B",IF(AND(希望開始時刻マスタ!J230&gt;=シフト設定マスタ!$D$14,希望開始時刻マスタ!J230&lt;シフト設定マスタ!$E$14,$AH230="ホール"),"C",IF(AND(希望開始時刻マスタ!J230&gt;=シフト設定マスタ!$D$15,希望開始時刻マスタ!J230&lt;シフト設定マスタ!$E$15,$AH230="ホール"),"D",IF(希望開始時刻マスタ!J230="休み","休み","")))))</f>
        <v/>
      </c>
      <c r="K230" s="142" t="str">
        <f>IF(AND(希望開始時刻マスタ!K230&gt;=シフト設定マスタ!$D$12,希望開始時刻マスタ!K230&lt;シフト設定マスタ!$E$12,$AH230="キッチン"),"A",IF(AND(希望開始時刻マスタ!K230&gt;=シフト設定マスタ!$D$13,希望開始時刻マスタ!K230&lt;シフト設定マスタ!$E$13,$AH230="キッチン"),"B",IF(AND(希望開始時刻マスタ!K230&gt;=シフト設定マスタ!$D$14,希望開始時刻マスタ!K230&lt;シフト設定マスタ!$E$14,$AH230="ホール"),"C",IF(AND(希望開始時刻マスタ!K230&gt;=シフト設定マスタ!$D$15,希望開始時刻マスタ!K230&lt;シフト設定マスタ!$E$15,$AH230="ホール"),"D",IF(希望開始時刻マスタ!K230="休み","休み","")))))</f>
        <v/>
      </c>
      <c r="L230" s="142" t="str">
        <f>IF(AND(希望開始時刻マスタ!L230&gt;=シフト設定マスタ!$D$12,希望開始時刻マスタ!L230&lt;シフト設定マスタ!$E$12,$AH230="キッチン"),"A",IF(AND(希望開始時刻マスタ!L230&gt;=シフト設定マスタ!$D$13,希望開始時刻マスタ!L230&lt;シフト設定マスタ!$E$13,$AH230="キッチン"),"B",IF(AND(希望開始時刻マスタ!L230&gt;=シフト設定マスタ!$D$14,希望開始時刻マスタ!L230&lt;シフト設定マスタ!$E$14,$AH230="ホール"),"C",IF(AND(希望開始時刻マスタ!L230&gt;=シフト設定マスタ!$D$15,希望開始時刻マスタ!L230&lt;シフト設定マスタ!$E$15,$AH230="ホール"),"D",IF(希望開始時刻マスタ!L230="休み","休み","")))))</f>
        <v/>
      </c>
      <c r="M230" s="142" t="str">
        <f>IF(AND(希望開始時刻マスタ!M230&gt;=シフト設定マスタ!$D$12,希望開始時刻マスタ!M230&lt;シフト設定マスタ!$E$12,$AH230="キッチン"),"A",IF(AND(希望開始時刻マスタ!M230&gt;=シフト設定マスタ!$D$13,希望開始時刻マスタ!M230&lt;シフト設定マスタ!$E$13,$AH230="キッチン"),"B",IF(AND(希望開始時刻マスタ!M230&gt;=シフト設定マスタ!$D$14,希望開始時刻マスタ!M230&lt;シフト設定マスタ!$E$14,$AH230="ホール"),"C",IF(AND(希望開始時刻マスタ!M230&gt;=シフト設定マスタ!$D$15,希望開始時刻マスタ!M230&lt;シフト設定マスタ!$E$15,$AH230="ホール"),"D",IF(希望開始時刻マスタ!M230="休み","休み","")))))</f>
        <v/>
      </c>
      <c r="N230" s="142" t="str">
        <f>IF(AND(希望開始時刻マスタ!N230&gt;=シフト設定マスタ!$D$12,希望開始時刻マスタ!N230&lt;シフト設定マスタ!$E$12,$AH230="キッチン"),"A",IF(AND(希望開始時刻マスタ!N230&gt;=シフト設定マスタ!$D$13,希望開始時刻マスタ!N230&lt;シフト設定マスタ!$E$13,$AH230="キッチン"),"B",IF(AND(希望開始時刻マスタ!N230&gt;=シフト設定マスタ!$D$14,希望開始時刻マスタ!N230&lt;シフト設定マスタ!$E$14,$AH230="ホール"),"C",IF(AND(希望開始時刻マスタ!N230&gt;=シフト設定マスタ!$D$15,希望開始時刻マスタ!N230&lt;シフト設定マスタ!$E$15,$AH230="ホール"),"D",IF(希望開始時刻マスタ!N230="休み","休み","")))))</f>
        <v/>
      </c>
      <c r="O230" s="142" t="str">
        <f>IF(AND(希望開始時刻マスタ!O230&gt;=シフト設定マスタ!$D$12,希望開始時刻マスタ!O230&lt;シフト設定マスタ!$E$12,$AH230="キッチン"),"A",IF(AND(希望開始時刻マスタ!O230&gt;=シフト設定マスタ!$D$13,希望開始時刻マスタ!O230&lt;シフト設定マスタ!$E$13,$AH230="キッチン"),"B",IF(AND(希望開始時刻マスタ!O230&gt;=シフト設定マスタ!$D$14,希望開始時刻マスタ!O230&lt;シフト設定マスタ!$E$14,$AH230="ホール"),"C",IF(AND(希望開始時刻マスタ!O230&gt;=シフト設定マスタ!$D$15,希望開始時刻マスタ!O230&lt;シフト設定マスタ!$E$15,$AH230="ホール"),"D",IF(希望開始時刻マスタ!O230="休み","休み","")))))</f>
        <v/>
      </c>
      <c r="P230" s="142" t="str">
        <f>IF(AND(希望開始時刻マスタ!P230&gt;=シフト設定マスタ!$D$12,希望開始時刻マスタ!P230&lt;シフト設定マスタ!$E$12,$AH230="キッチン"),"A",IF(AND(希望開始時刻マスタ!P230&gt;=シフト設定マスタ!$D$13,希望開始時刻マスタ!P230&lt;シフト設定マスタ!$E$13,$AH230="キッチン"),"B",IF(AND(希望開始時刻マスタ!P230&gt;=シフト設定マスタ!$D$14,希望開始時刻マスタ!P230&lt;シフト設定マスタ!$E$14,$AH230="ホール"),"C",IF(AND(希望開始時刻マスタ!P230&gt;=シフト設定マスタ!$D$15,希望開始時刻マスタ!P230&lt;シフト設定マスタ!$E$15,$AH230="ホール"),"D",IF(希望開始時刻マスタ!P230="休み","休み","")))))</f>
        <v/>
      </c>
      <c r="Q230" s="142" t="str">
        <f>IF(AND(希望開始時刻マスタ!Q230&gt;=シフト設定マスタ!$D$12,希望開始時刻マスタ!Q230&lt;シフト設定マスタ!$E$12,$AH230="キッチン"),"A",IF(AND(希望開始時刻マスタ!Q230&gt;=シフト設定マスタ!$D$13,希望開始時刻マスタ!Q230&lt;シフト設定マスタ!$E$13,$AH230="キッチン"),"B",IF(AND(希望開始時刻マスタ!Q230&gt;=シフト設定マスタ!$D$14,希望開始時刻マスタ!Q230&lt;シフト設定マスタ!$E$14,$AH230="ホール"),"C",IF(AND(希望開始時刻マスタ!Q230&gt;=シフト設定マスタ!$D$15,希望開始時刻マスタ!Q230&lt;シフト設定マスタ!$E$15,$AH230="ホール"),"D",IF(希望開始時刻マスタ!Q230="休み","休み","")))))</f>
        <v/>
      </c>
      <c r="R230" s="142" t="str">
        <f>IF(AND(希望開始時刻マスタ!R230&gt;=シフト設定マスタ!$D$12,希望開始時刻マスタ!R230&lt;シフト設定マスタ!$E$12,$AH230="キッチン"),"A",IF(AND(希望開始時刻マスタ!R230&gt;=シフト設定マスタ!$D$13,希望開始時刻マスタ!R230&lt;シフト設定マスタ!$E$13,$AH230="キッチン"),"B",IF(AND(希望開始時刻マスタ!R230&gt;=シフト設定マスタ!$D$14,希望開始時刻マスタ!R230&lt;シフト設定マスタ!$E$14,$AH230="ホール"),"C",IF(AND(希望開始時刻マスタ!R230&gt;=シフト設定マスタ!$D$15,希望開始時刻マスタ!R230&lt;シフト設定マスタ!$E$15,$AH230="ホール"),"D",IF(希望開始時刻マスタ!R230="休み","休み","")))))</f>
        <v/>
      </c>
      <c r="S230" s="142" t="str">
        <f>IF(AND(希望開始時刻マスタ!S230&gt;=シフト設定マスタ!$D$12,希望開始時刻マスタ!S230&lt;シフト設定マスタ!$E$12,$AH230="キッチン"),"A",IF(AND(希望開始時刻マスタ!S230&gt;=シフト設定マスタ!$D$13,希望開始時刻マスタ!S230&lt;シフト設定マスタ!$E$13,$AH230="キッチン"),"B",IF(AND(希望開始時刻マスタ!S230&gt;=シフト設定マスタ!$D$14,希望開始時刻マスタ!S230&lt;シフト設定マスタ!$E$14,$AH230="ホール"),"C",IF(AND(希望開始時刻マスタ!S230&gt;=シフト設定マスタ!$D$15,希望開始時刻マスタ!S230&lt;シフト設定マスタ!$E$15,$AH230="ホール"),"D",IF(希望開始時刻マスタ!S230="休み","休み","")))))</f>
        <v/>
      </c>
      <c r="T230" s="142" t="str">
        <f>IF(AND(希望開始時刻マスタ!T230&gt;=シフト設定マスタ!$D$12,希望開始時刻マスタ!T230&lt;シフト設定マスタ!$E$12,$AH230="キッチン"),"A",IF(AND(希望開始時刻マスタ!T230&gt;=シフト設定マスタ!$D$13,希望開始時刻マスタ!T230&lt;シフト設定マスタ!$E$13,$AH230="キッチン"),"B",IF(AND(希望開始時刻マスタ!T230&gt;=シフト設定マスタ!$D$14,希望開始時刻マスタ!T230&lt;シフト設定マスタ!$E$14,$AH230="ホール"),"C",IF(AND(希望開始時刻マスタ!T230&gt;=シフト設定マスタ!$D$15,希望開始時刻マスタ!T230&lt;シフト設定マスタ!$E$15,$AH230="ホール"),"D",IF(希望開始時刻マスタ!T230="休み","休み","")))))</f>
        <v/>
      </c>
      <c r="U230" s="142" t="str">
        <f>IF(AND(希望開始時刻マスタ!U230&gt;=シフト設定マスタ!$D$12,希望開始時刻マスタ!U230&lt;シフト設定マスタ!$E$12,$AH230="キッチン"),"A",IF(AND(希望開始時刻マスタ!U230&gt;=シフト設定マスタ!$D$13,希望開始時刻マスタ!U230&lt;シフト設定マスタ!$E$13,$AH230="キッチン"),"B",IF(AND(希望開始時刻マスタ!U230&gt;=シフト設定マスタ!$D$14,希望開始時刻マスタ!U230&lt;シフト設定マスタ!$E$14,$AH230="ホール"),"C",IF(AND(希望開始時刻マスタ!U230&gt;=シフト設定マスタ!$D$15,希望開始時刻マスタ!U230&lt;シフト設定マスタ!$E$15,$AH230="ホール"),"D",IF(希望開始時刻マスタ!U230="休み","休み","")))))</f>
        <v/>
      </c>
      <c r="V230" s="142" t="str">
        <f>IF(AND(希望開始時刻マスタ!V230&gt;=シフト設定マスタ!$D$12,希望開始時刻マスタ!V230&lt;シフト設定マスタ!$E$12,$AH230="キッチン"),"A",IF(AND(希望開始時刻マスタ!V230&gt;=シフト設定マスタ!$D$13,希望開始時刻マスタ!V230&lt;シフト設定マスタ!$E$13,$AH230="キッチン"),"B",IF(AND(希望開始時刻マスタ!V230&gt;=シフト設定マスタ!$D$14,希望開始時刻マスタ!V230&lt;シフト設定マスタ!$E$14,$AH230="ホール"),"C",IF(AND(希望開始時刻マスタ!V230&gt;=シフト設定マスタ!$D$15,希望開始時刻マスタ!V230&lt;シフト設定マスタ!$E$15,$AH230="ホール"),"D",IF(希望開始時刻マスタ!V230="休み","休み","")))))</f>
        <v/>
      </c>
      <c r="W230" s="142" t="str">
        <f>IF(AND(希望開始時刻マスタ!W230&gt;=シフト設定マスタ!$D$12,希望開始時刻マスタ!W230&lt;シフト設定マスタ!$E$12,$AH230="キッチン"),"A",IF(AND(希望開始時刻マスタ!W230&gt;=シフト設定マスタ!$D$13,希望開始時刻マスタ!W230&lt;シフト設定マスタ!$E$13,$AH230="キッチン"),"B",IF(AND(希望開始時刻マスタ!W230&gt;=シフト設定マスタ!$D$14,希望開始時刻マスタ!W230&lt;シフト設定マスタ!$E$14,$AH230="ホール"),"C",IF(AND(希望開始時刻マスタ!W230&gt;=シフト設定マスタ!$D$15,希望開始時刻マスタ!W230&lt;シフト設定マスタ!$E$15,$AH230="ホール"),"D",IF(希望開始時刻マスタ!W230="休み","休み","")))))</f>
        <v/>
      </c>
      <c r="X230" s="142" t="str">
        <f>IF(AND(希望開始時刻マスタ!X230&gt;=シフト設定マスタ!$D$12,希望開始時刻マスタ!X230&lt;シフト設定マスタ!$E$12,$AH230="キッチン"),"A",IF(AND(希望開始時刻マスタ!X230&gt;=シフト設定マスタ!$D$13,希望開始時刻マスタ!X230&lt;シフト設定マスタ!$E$13,$AH230="キッチン"),"B",IF(AND(希望開始時刻マスタ!X230&gt;=シフト設定マスタ!$D$14,希望開始時刻マスタ!X230&lt;シフト設定マスタ!$E$14,$AH230="ホール"),"C",IF(AND(希望開始時刻マスタ!X230&gt;=シフト設定マスタ!$D$15,希望開始時刻マスタ!X230&lt;シフト設定マスタ!$E$15,$AH230="ホール"),"D",IF(希望開始時刻マスタ!X230="休み","休み","")))))</f>
        <v/>
      </c>
      <c r="Y230" s="142" t="str">
        <f>IF(AND(希望開始時刻マスタ!Y230&gt;=シフト設定マスタ!$D$12,希望開始時刻マスタ!Y230&lt;シフト設定マスタ!$E$12,$AH230="キッチン"),"A",IF(AND(希望開始時刻マスタ!Y230&gt;=シフト設定マスタ!$D$13,希望開始時刻マスタ!Y230&lt;シフト設定マスタ!$E$13,$AH230="キッチン"),"B",IF(AND(希望開始時刻マスタ!Y230&gt;=シフト設定マスタ!$D$14,希望開始時刻マスタ!Y230&lt;シフト設定マスタ!$E$14,$AH230="ホール"),"C",IF(AND(希望開始時刻マスタ!Y230&gt;=シフト設定マスタ!$D$15,希望開始時刻マスタ!Y230&lt;シフト設定マスタ!$E$15,$AH230="ホール"),"D",IF(希望開始時刻マスタ!Y230="休み","休み","")))))</f>
        <v/>
      </c>
      <c r="Z230" s="142" t="str">
        <f>IF(AND(希望開始時刻マスタ!Z230&gt;=シフト設定マスタ!$D$12,希望開始時刻マスタ!Z230&lt;シフト設定マスタ!$E$12,$AH230="キッチン"),"A",IF(AND(希望開始時刻マスタ!Z230&gt;=シフト設定マスタ!$D$13,希望開始時刻マスタ!Z230&lt;シフト設定マスタ!$E$13,$AH230="キッチン"),"B",IF(AND(希望開始時刻マスタ!Z230&gt;=シフト設定マスタ!$D$14,希望開始時刻マスタ!Z230&lt;シフト設定マスタ!$E$14,$AH230="ホール"),"C",IF(AND(希望開始時刻マスタ!Z230&gt;=シフト設定マスタ!$D$15,希望開始時刻マスタ!Z230&lt;シフト設定マスタ!$E$15,$AH230="ホール"),"D",IF(希望開始時刻マスタ!Z230="休み","休み","")))))</f>
        <v/>
      </c>
      <c r="AA230" s="142" t="str">
        <f>IF(AND(希望開始時刻マスタ!AA230&gt;=シフト設定マスタ!$D$12,希望開始時刻マスタ!AA230&lt;シフト設定マスタ!$E$12,$AH230="キッチン"),"A",IF(AND(希望開始時刻マスタ!AA230&gt;=シフト設定マスタ!$D$13,希望開始時刻マスタ!AA230&lt;シフト設定マスタ!$E$13,$AH230="キッチン"),"B",IF(AND(希望開始時刻マスタ!AA230&gt;=シフト設定マスタ!$D$14,希望開始時刻マスタ!AA230&lt;シフト設定マスタ!$E$14,$AH230="ホール"),"C",IF(AND(希望開始時刻マスタ!AA230&gt;=シフト設定マスタ!$D$15,希望開始時刻マスタ!AA230&lt;シフト設定マスタ!$E$15,$AH230="ホール"),"D",IF(希望開始時刻マスタ!AA230="休み","休み","")))))</f>
        <v/>
      </c>
      <c r="AB230" s="142" t="str">
        <f>IF(AND(希望開始時刻マスタ!AB230&gt;=シフト設定マスタ!$D$12,希望開始時刻マスタ!AB230&lt;シフト設定マスタ!$E$12,$AH230="キッチン"),"A",IF(AND(希望開始時刻マスタ!AB230&gt;=シフト設定マスタ!$D$13,希望開始時刻マスタ!AB230&lt;シフト設定マスタ!$E$13,$AH230="キッチン"),"B",IF(AND(希望開始時刻マスタ!AB230&gt;=シフト設定マスタ!$D$14,希望開始時刻マスタ!AB230&lt;シフト設定マスタ!$E$14,$AH230="ホール"),"C",IF(AND(希望開始時刻マスタ!AB230&gt;=シフト設定マスタ!$D$15,希望開始時刻マスタ!AB230&lt;シフト設定マスタ!$E$15,$AH230="ホール"),"D",IF(希望開始時刻マスタ!AB230="休み","休み","")))))</f>
        <v/>
      </c>
      <c r="AC230" s="142" t="str">
        <f>IF(AND(希望開始時刻マスタ!AC230&gt;=シフト設定マスタ!$D$12,希望開始時刻マスタ!AC230&lt;シフト設定マスタ!$E$12,$AH230="キッチン"),"A",IF(AND(希望開始時刻マスタ!AC230&gt;=シフト設定マスタ!$D$13,希望開始時刻マスタ!AC230&lt;シフト設定マスタ!$E$13,$AH230="キッチン"),"B",IF(AND(希望開始時刻マスタ!AC230&gt;=シフト設定マスタ!$D$14,希望開始時刻マスタ!AC230&lt;シフト設定マスタ!$E$14,$AH230="ホール"),"C",IF(AND(希望開始時刻マスタ!AC230&gt;=シフト設定マスタ!$D$15,希望開始時刻マスタ!AC230&lt;シフト設定マスタ!$E$15,$AH230="ホール"),"D",IF(希望開始時刻マスタ!AC230="休み","休み","")))))</f>
        <v/>
      </c>
      <c r="AD230" s="142" t="str">
        <f>IF(AND(希望開始時刻マスタ!AD230&gt;=シフト設定マスタ!$D$12,希望開始時刻マスタ!AD230&lt;シフト設定マスタ!$E$12,$AH230="キッチン"),"A",IF(AND(希望開始時刻マスタ!AD230&gt;=シフト設定マスタ!$D$13,希望開始時刻マスタ!AD230&lt;シフト設定マスタ!$E$13,$AH230="キッチン"),"B",IF(AND(希望開始時刻マスタ!AD230&gt;=シフト設定マスタ!$D$14,希望開始時刻マスタ!AD230&lt;シフト設定マスタ!$E$14,$AH230="ホール"),"C",IF(AND(希望開始時刻マスタ!AD230&gt;=シフト設定マスタ!$D$15,希望開始時刻マスタ!AD230&lt;シフト設定マスタ!$E$15,$AH230="ホール"),"D",IF(希望開始時刻マスタ!AD230="休み","休み","")))))</f>
        <v/>
      </c>
      <c r="AE230" s="142" t="str">
        <f>IF(AND(希望開始時刻マスタ!AE230&gt;=シフト設定マスタ!$D$12,希望開始時刻マスタ!AE230&lt;シフト設定マスタ!$E$12,$AH230="キッチン"),"A",IF(AND(希望開始時刻マスタ!AE230&gt;=シフト設定マスタ!$D$13,希望開始時刻マスタ!AE230&lt;シフト設定マスタ!$E$13,$AH230="キッチン"),"B",IF(AND(希望開始時刻マスタ!AE230&gt;=シフト設定マスタ!$D$14,希望開始時刻マスタ!AE230&lt;シフト設定マスタ!$E$14,$AH230="ホール"),"C",IF(AND(希望開始時刻マスタ!AE230&gt;=シフト設定マスタ!$D$15,希望開始時刻マスタ!AE230&lt;シフト設定マスタ!$E$15,$AH230="ホール"),"D",IF(希望開始時刻マスタ!AE230="休み","休み","")))))</f>
        <v/>
      </c>
      <c r="AF230" s="142" t="str">
        <f>IF(AND(希望開始時刻マスタ!AF230&gt;=シフト設定マスタ!$D$12,希望開始時刻マスタ!AF230&lt;シフト設定マスタ!$E$12,$AH230="キッチン"),"A",IF(AND(希望開始時刻マスタ!AF230&gt;=シフト設定マスタ!$D$13,希望開始時刻マスタ!AF230&lt;シフト設定マスタ!$E$13,$AH230="キッチン"),"B",IF(AND(希望開始時刻マスタ!AF230&gt;=シフト設定マスタ!$D$14,希望開始時刻マスタ!AF230&lt;シフト設定マスタ!$E$14,$AH230="ホール"),"C",IF(AND(希望開始時刻マスタ!AF230&gt;=シフト設定マスタ!$D$15,希望開始時刻マスタ!AF230&lt;シフト設定マスタ!$E$15,$AH230="ホール"),"D",IF(希望開始時刻マスタ!AF230="休み","休み","")))))</f>
        <v/>
      </c>
      <c r="AG230" s="142" t="str">
        <f>IF(AND(希望開始時刻マスタ!AG230&gt;=シフト設定マスタ!$D$12,希望開始時刻マスタ!AG230&lt;シフト設定マスタ!$E$12,$AH230="キッチン"),"A",IF(AND(希望開始時刻マスタ!AG230&gt;=シフト設定マスタ!$D$13,希望開始時刻マスタ!AG230&lt;シフト設定マスタ!$E$13,$AH230="キッチン"),"B",IF(AND(希望開始時刻マスタ!AG230&gt;=シフト設定マスタ!$D$14,希望開始時刻マスタ!AG230&lt;シフト設定マスタ!$E$14,$AH230="ホール"),"C",IF(AND(希望開始時刻マスタ!AG230&gt;=シフト設定マスタ!$D$15,希望開始時刻マスタ!AG230&lt;シフト設定マスタ!$E$15,$AH230="ホール"),"D",IF(希望開始時刻マスタ!AG230="休み","休み","")))))</f>
        <v/>
      </c>
      <c r="AH230" s="143" t="str">
        <f>スタッフマスタ!L6</f>
        <v>キッチン</v>
      </c>
    </row>
    <row r="231" spans="2:34" x14ac:dyDescent="0.4">
      <c r="B231" s="17" t="s">
        <v>54</v>
      </c>
      <c r="C231" s="142" t="str">
        <f>IF(AND(希望開始時刻マスタ!C231&gt;=シフト設定マスタ!$D$12,希望開始時刻マスタ!C231&lt;シフト設定マスタ!$E$12,$AH231="キッチン"),"A",IF(AND(希望開始時刻マスタ!C231&gt;=シフト設定マスタ!$D$13,希望開始時刻マスタ!C231&lt;シフト設定マスタ!$E$13,$AH231="キッチン"),"B",IF(AND(希望開始時刻マスタ!C231&gt;=シフト設定マスタ!$D$14,希望開始時刻マスタ!C231&lt;シフト設定マスタ!$E$14,$AH231="ホール"),"C",IF(AND(希望開始時刻マスタ!C231&gt;=シフト設定マスタ!$D$15,希望開始時刻マスタ!C231&lt;シフト設定マスタ!$E$15,$AH231="ホール"),"D",IF(希望開始時刻マスタ!C231="休み","休み","")))))</f>
        <v/>
      </c>
      <c r="D231" s="142" t="str">
        <f>IF(AND(希望開始時刻マスタ!D231&gt;=シフト設定マスタ!$D$12,希望開始時刻マスタ!D231&lt;シフト設定マスタ!$E$12,$AH231="キッチン"),"A",IF(AND(希望開始時刻マスタ!D231&gt;=シフト設定マスタ!$D$13,希望開始時刻マスタ!D231&lt;シフト設定マスタ!$E$13,$AH231="キッチン"),"B",IF(AND(希望開始時刻マスタ!D231&gt;=シフト設定マスタ!$D$14,希望開始時刻マスタ!D231&lt;シフト設定マスタ!$E$14,$AH231="ホール"),"C",IF(AND(希望開始時刻マスタ!D231&gt;=シフト設定マスタ!$D$15,希望開始時刻マスタ!D231&lt;シフト設定マスタ!$E$15,$AH231="ホール"),"D",IF(希望開始時刻マスタ!D231="休み","休み","")))))</f>
        <v/>
      </c>
      <c r="E231" s="142" t="str">
        <f>IF(AND(希望開始時刻マスタ!E231&gt;=シフト設定マスタ!$D$12,希望開始時刻マスタ!E231&lt;シフト設定マスタ!$E$12,$AH231="キッチン"),"A",IF(AND(希望開始時刻マスタ!E231&gt;=シフト設定マスタ!$D$13,希望開始時刻マスタ!E231&lt;シフト設定マスタ!$E$13,$AH231="キッチン"),"B",IF(AND(希望開始時刻マスタ!E231&gt;=シフト設定マスタ!$D$14,希望開始時刻マスタ!E231&lt;シフト設定マスタ!$E$14,$AH231="ホール"),"C",IF(AND(希望開始時刻マスタ!E231&gt;=シフト設定マスタ!$D$15,希望開始時刻マスタ!E231&lt;シフト設定マスタ!$E$15,$AH231="ホール"),"D",IF(希望開始時刻マスタ!E231="休み","休み","")))))</f>
        <v/>
      </c>
      <c r="F231" s="142" t="str">
        <f>IF(AND(希望開始時刻マスタ!F231&gt;=シフト設定マスタ!$D$12,希望開始時刻マスタ!F231&lt;シフト設定マスタ!$E$12,$AH231="キッチン"),"A",IF(AND(希望開始時刻マスタ!F231&gt;=シフト設定マスタ!$D$13,希望開始時刻マスタ!F231&lt;シフト設定マスタ!$E$13,$AH231="キッチン"),"B",IF(AND(希望開始時刻マスタ!F231&gt;=シフト設定マスタ!$D$14,希望開始時刻マスタ!F231&lt;シフト設定マスタ!$E$14,$AH231="ホール"),"C",IF(AND(希望開始時刻マスタ!F231&gt;=シフト設定マスタ!$D$15,希望開始時刻マスタ!F231&lt;シフト設定マスタ!$E$15,$AH231="ホール"),"D",IF(希望開始時刻マスタ!F231="休み","休み","")))))</f>
        <v/>
      </c>
      <c r="G231" s="142" t="str">
        <f>IF(AND(希望開始時刻マスタ!G231&gt;=シフト設定マスタ!$D$12,希望開始時刻マスタ!G231&lt;シフト設定マスタ!$E$12,$AH231="キッチン"),"A",IF(AND(希望開始時刻マスタ!G231&gt;=シフト設定マスタ!$D$13,希望開始時刻マスタ!G231&lt;シフト設定マスタ!$E$13,$AH231="キッチン"),"B",IF(AND(希望開始時刻マスタ!G231&gt;=シフト設定マスタ!$D$14,希望開始時刻マスタ!G231&lt;シフト設定マスタ!$E$14,$AH231="ホール"),"C",IF(AND(希望開始時刻マスタ!G231&gt;=シフト設定マスタ!$D$15,希望開始時刻マスタ!G231&lt;シフト設定マスタ!$E$15,$AH231="ホール"),"D",IF(希望開始時刻マスタ!G231="休み","休み","")))))</f>
        <v/>
      </c>
      <c r="H231" s="142" t="str">
        <f>IF(AND(希望開始時刻マスタ!H231&gt;=シフト設定マスタ!$D$12,希望開始時刻マスタ!H231&lt;シフト設定マスタ!$E$12,$AH231="キッチン"),"A",IF(AND(希望開始時刻マスタ!H231&gt;=シフト設定マスタ!$D$13,希望開始時刻マスタ!H231&lt;シフト設定マスタ!$E$13,$AH231="キッチン"),"B",IF(AND(希望開始時刻マスタ!H231&gt;=シフト設定マスタ!$D$14,希望開始時刻マスタ!H231&lt;シフト設定マスタ!$E$14,$AH231="ホール"),"C",IF(AND(希望開始時刻マスタ!H231&gt;=シフト設定マスタ!$D$15,希望開始時刻マスタ!H231&lt;シフト設定マスタ!$E$15,$AH231="ホール"),"D",IF(希望開始時刻マスタ!H231="休み","休み","")))))</f>
        <v/>
      </c>
      <c r="I231" s="142" t="str">
        <f>IF(AND(希望開始時刻マスタ!I231&gt;=シフト設定マスタ!$D$12,希望開始時刻マスタ!I231&lt;シフト設定マスタ!$E$12,$AH231="キッチン"),"A",IF(AND(希望開始時刻マスタ!I231&gt;=シフト設定マスタ!$D$13,希望開始時刻マスタ!I231&lt;シフト設定マスタ!$E$13,$AH231="キッチン"),"B",IF(AND(希望開始時刻マスタ!I231&gt;=シフト設定マスタ!$D$14,希望開始時刻マスタ!I231&lt;シフト設定マスタ!$E$14,$AH231="ホール"),"C",IF(AND(希望開始時刻マスタ!I231&gt;=シフト設定マスタ!$D$15,希望開始時刻マスタ!I231&lt;シフト設定マスタ!$E$15,$AH231="ホール"),"D",IF(希望開始時刻マスタ!I231="休み","休み","")))))</f>
        <v/>
      </c>
      <c r="J231" s="142" t="str">
        <f>IF(AND(希望開始時刻マスタ!J231&gt;=シフト設定マスタ!$D$12,希望開始時刻マスタ!J231&lt;シフト設定マスタ!$E$12,$AH231="キッチン"),"A",IF(AND(希望開始時刻マスタ!J231&gt;=シフト設定マスタ!$D$13,希望開始時刻マスタ!J231&lt;シフト設定マスタ!$E$13,$AH231="キッチン"),"B",IF(AND(希望開始時刻マスタ!J231&gt;=シフト設定マスタ!$D$14,希望開始時刻マスタ!J231&lt;シフト設定マスタ!$E$14,$AH231="ホール"),"C",IF(AND(希望開始時刻マスタ!J231&gt;=シフト設定マスタ!$D$15,希望開始時刻マスタ!J231&lt;シフト設定マスタ!$E$15,$AH231="ホール"),"D",IF(希望開始時刻マスタ!J231="休み","休み","")))))</f>
        <v/>
      </c>
      <c r="K231" s="142" t="str">
        <f>IF(AND(希望開始時刻マスタ!K231&gt;=シフト設定マスタ!$D$12,希望開始時刻マスタ!K231&lt;シフト設定マスタ!$E$12,$AH231="キッチン"),"A",IF(AND(希望開始時刻マスタ!K231&gt;=シフト設定マスタ!$D$13,希望開始時刻マスタ!K231&lt;シフト設定マスタ!$E$13,$AH231="キッチン"),"B",IF(AND(希望開始時刻マスタ!K231&gt;=シフト設定マスタ!$D$14,希望開始時刻マスタ!K231&lt;シフト設定マスタ!$E$14,$AH231="ホール"),"C",IF(AND(希望開始時刻マスタ!K231&gt;=シフト設定マスタ!$D$15,希望開始時刻マスタ!K231&lt;シフト設定マスタ!$E$15,$AH231="ホール"),"D",IF(希望開始時刻マスタ!K231="休み","休み","")))))</f>
        <v/>
      </c>
      <c r="L231" s="142" t="str">
        <f>IF(AND(希望開始時刻マスタ!L231&gt;=シフト設定マスタ!$D$12,希望開始時刻マスタ!L231&lt;シフト設定マスタ!$E$12,$AH231="キッチン"),"A",IF(AND(希望開始時刻マスタ!L231&gt;=シフト設定マスタ!$D$13,希望開始時刻マスタ!L231&lt;シフト設定マスタ!$E$13,$AH231="キッチン"),"B",IF(AND(希望開始時刻マスタ!L231&gt;=シフト設定マスタ!$D$14,希望開始時刻マスタ!L231&lt;シフト設定マスタ!$E$14,$AH231="ホール"),"C",IF(AND(希望開始時刻マスタ!L231&gt;=シフト設定マスタ!$D$15,希望開始時刻マスタ!L231&lt;シフト設定マスタ!$E$15,$AH231="ホール"),"D",IF(希望開始時刻マスタ!L231="休み","休み","")))))</f>
        <v/>
      </c>
      <c r="M231" s="142" t="str">
        <f>IF(AND(希望開始時刻マスタ!M231&gt;=シフト設定マスタ!$D$12,希望開始時刻マスタ!M231&lt;シフト設定マスタ!$E$12,$AH231="キッチン"),"A",IF(AND(希望開始時刻マスタ!M231&gt;=シフト設定マスタ!$D$13,希望開始時刻マスタ!M231&lt;シフト設定マスタ!$E$13,$AH231="キッチン"),"B",IF(AND(希望開始時刻マスタ!M231&gt;=シフト設定マスタ!$D$14,希望開始時刻マスタ!M231&lt;シフト設定マスタ!$E$14,$AH231="ホール"),"C",IF(AND(希望開始時刻マスタ!M231&gt;=シフト設定マスタ!$D$15,希望開始時刻マスタ!M231&lt;シフト設定マスタ!$E$15,$AH231="ホール"),"D",IF(希望開始時刻マスタ!M231="休み","休み","")))))</f>
        <v/>
      </c>
      <c r="N231" s="142" t="str">
        <f>IF(AND(希望開始時刻マスタ!N231&gt;=シフト設定マスタ!$D$12,希望開始時刻マスタ!N231&lt;シフト設定マスタ!$E$12,$AH231="キッチン"),"A",IF(AND(希望開始時刻マスタ!N231&gt;=シフト設定マスタ!$D$13,希望開始時刻マスタ!N231&lt;シフト設定マスタ!$E$13,$AH231="キッチン"),"B",IF(AND(希望開始時刻マスタ!N231&gt;=シフト設定マスタ!$D$14,希望開始時刻マスタ!N231&lt;シフト設定マスタ!$E$14,$AH231="ホール"),"C",IF(AND(希望開始時刻マスタ!N231&gt;=シフト設定マスタ!$D$15,希望開始時刻マスタ!N231&lt;シフト設定マスタ!$E$15,$AH231="ホール"),"D",IF(希望開始時刻マスタ!N231="休み","休み","")))))</f>
        <v/>
      </c>
      <c r="O231" s="142" t="str">
        <f>IF(AND(希望開始時刻マスタ!O231&gt;=シフト設定マスタ!$D$12,希望開始時刻マスタ!O231&lt;シフト設定マスタ!$E$12,$AH231="キッチン"),"A",IF(AND(希望開始時刻マスタ!O231&gt;=シフト設定マスタ!$D$13,希望開始時刻マスタ!O231&lt;シフト設定マスタ!$E$13,$AH231="キッチン"),"B",IF(AND(希望開始時刻マスタ!O231&gt;=シフト設定マスタ!$D$14,希望開始時刻マスタ!O231&lt;シフト設定マスタ!$E$14,$AH231="ホール"),"C",IF(AND(希望開始時刻マスタ!O231&gt;=シフト設定マスタ!$D$15,希望開始時刻マスタ!O231&lt;シフト設定マスタ!$E$15,$AH231="ホール"),"D",IF(希望開始時刻マスタ!O231="休み","休み","")))))</f>
        <v/>
      </c>
      <c r="P231" s="142" t="str">
        <f>IF(AND(希望開始時刻マスタ!P231&gt;=シフト設定マスタ!$D$12,希望開始時刻マスタ!P231&lt;シフト設定マスタ!$E$12,$AH231="キッチン"),"A",IF(AND(希望開始時刻マスタ!P231&gt;=シフト設定マスタ!$D$13,希望開始時刻マスタ!P231&lt;シフト設定マスタ!$E$13,$AH231="キッチン"),"B",IF(AND(希望開始時刻マスタ!P231&gt;=シフト設定マスタ!$D$14,希望開始時刻マスタ!P231&lt;シフト設定マスタ!$E$14,$AH231="ホール"),"C",IF(AND(希望開始時刻マスタ!P231&gt;=シフト設定マスタ!$D$15,希望開始時刻マスタ!P231&lt;シフト設定マスタ!$E$15,$AH231="ホール"),"D",IF(希望開始時刻マスタ!P231="休み","休み","")))))</f>
        <v/>
      </c>
      <c r="Q231" s="142" t="str">
        <f>IF(AND(希望開始時刻マスタ!Q231&gt;=シフト設定マスタ!$D$12,希望開始時刻マスタ!Q231&lt;シフト設定マスタ!$E$12,$AH231="キッチン"),"A",IF(AND(希望開始時刻マスタ!Q231&gt;=シフト設定マスタ!$D$13,希望開始時刻マスタ!Q231&lt;シフト設定マスタ!$E$13,$AH231="キッチン"),"B",IF(AND(希望開始時刻マスタ!Q231&gt;=シフト設定マスタ!$D$14,希望開始時刻マスタ!Q231&lt;シフト設定マスタ!$E$14,$AH231="ホール"),"C",IF(AND(希望開始時刻マスタ!Q231&gt;=シフト設定マスタ!$D$15,希望開始時刻マスタ!Q231&lt;シフト設定マスタ!$E$15,$AH231="ホール"),"D",IF(希望開始時刻マスタ!Q231="休み","休み","")))))</f>
        <v/>
      </c>
      <c r="R231" s="142" t="str">
        <f>IF(AND(希望開始時刻マスタ!R231&gt;=シフト設定マスタ!$D$12,希望開始時刻マスタ!R231&lt;シフト設定マスタ!$E$12,$AH231="キッチン"),"A",IF(AND(希望開始時刻マスタ!R231&gt;=シフト設定マスタ!$D$13,希望開始時刻マスタ!R231&lt;シフト設定マスタ!$E$13,$AH231="キッチン"),"B",IF(AND(希望開始時刻マスタ!R231&gt;=シフト設定マスタ!$D$14,希望開始時刻マスタ!R231&lt;シフト設定マスタ!$E$14,$AH231="ホール"),"C",IF(AND(希望開始時刻マスタ!R231&gt;=シフト設定マスタ!$D$15,希望開始時刻マスタ!R231&lt;シフト設定マスタ!$E$15,$AH231="ホール"),"D",IF(希望開始時刻マスタ!R231="休み","休み","")))))</f>
        <v/>
      </c>
      <c r="S231" s="142" t="str">
        <f>IF(AND(希望開始時刻マスタ!S231&gt;=シフト設定マスタ!$D$12,希望開始時刻マスタ!S231&lt;シフト設定マスタ!$E$12,$AH231="キッチン"),"A",IF(AND(希望開始時刻マスタ!S231&gt;=シフト設定マスタ!$D$13,希望開始時刻マスタ!S231&lt;シフト設定マスタ!$E$13,$AH231="キッチン"),"B",IF(AND(希望開始時刻マスタ!S231&gt;=シフト設定マスタ!$D$14,希望開始時刻マスタ!S231&lt;シフト設定マスタ!$E$14,$AH231="ホール"),"C",IF(AND(希望開始時刻マスタ!S231&gt;=シフト設定マスタ!$D$15,希望開始時刻マスタ!S231&lt;シフト設定マスタ!$E$15,$AH231="ホール"),"D",IF(希望開始時刻マスタ!S231="休み","休み","")))))</f>
        <v/>
      </c>
      <c r="T231" s="142" t="str">
        <f>IF(AND(希望開始時刻マスタ!T231&gt;=シフト設定マスタ!$D$12,希望開始時刻マスタ!T231&lt;シフト設定マスタ!$E$12,$AH231="キッチン"),"A",IF(AND(希望開始時刻マスタ!T231&gt;=シフト設定マスタ!$D$13,希望開始時刻マスタ!T231&lt;シフト設定マスタ!$E$13,$AH231="キッチン"),"B",IF(AND(希望開始時刻マスタ!T231&gt;=シフト設定マスタ!$D$14,希望開始時刻マスタ!T231&lt;シフト設定マスタ!$E$14,$AH231="ホール"),"C",IF(AND(希望開始時刻マスタ!T231&gt;=シフト設定マスタ!$D$15,希望開始時刻マスタ!T231&lt;シフト設定マスタ!$E$15,$AH231="ホール"),"D",IF(希望開始時刻マスタ!T231="休み","休み","")))))</f>
        <v/>
      </c>
      <c r="U231" s="142" t="str">
        <f>IF(AND(希望開始時刻マスタ!U231&gt;=シフト設定マスタ!$D$12,希望開始時刻マスタ!U231&lt;シフト設定マスタ!$E$12,$AH231="キッチン"),"A",IF(AND(希望開始時刻マスタ!U231&gt;=シフト設定マスタ!$D$13,希望開始時刻マスタ!U231&lt;シフト設定マスタ!$E$13,$AH231="キッチン"),"B",IF(AND(希望開始時刻マスタ!U231&gt;=シフト設定マスタ!$D$14,希望開始時刻マスタ!U231&lt;シフト設定マスタ!$E$14,$AH231="ホール"),"C",IF(AND(希望開始時刻マスタ!U231&gt;=シフト設定マスタ!$D$15,希望開始時刻マスタ!U231&lt;シフト設定マスタ!$E$15,$AH231="ホール"),"D",IF(希望開始時刻マスタ!U231="休み","休み","")))))</f>
        <v/>
      </c>
      <c r="V231" s="142" t="str">
        <f>IF(AND(希望開始時刻マスタ!V231&gt;=シフト設定マスタ!$D$12,希望開始時刻マスタ!V231&lt;シフト設定マスタ!$E$12,$AH231="キッチン"),"A",IF(AND(希望開始時刻マスタ!V231&gt;=シフト設定マスタ!$D$13,希望開始時刻マスタ!V231&lt;シフト設定マスタ!$E$13,$AH231="キッチン"),"B",IF(AND(希望開始時刻マスタ!V231&gt;=シフト設定マスタ!$D$14,希望開始時刻マスタ!V231&lt;シフト設定マスタ!$E$14,$AH231="ホール"),"C",IF(AND(希望開始時刻マスタ!V231&gt;=シフト設定マスタ!$D$15,希望開始時刻マスタ!V231&lt;シフト設定マスタ!$E$15,$AH231="ホール"),"D",IF(希望開始時刻マスタ!V231="休み","休み","")))))</f>
        <v/>
      </c>
      <c r="W231" s="142" t="str">
        <f>IF(AND(希望開始時刻マスタ!W231&gt;=シフト設定マスタ!$D$12,希望開始時刻マスタ!W231&lt;シフト設定マスタ!$E$12,$AH231="キッチン"),"A",IF(AND(希望開始時刻マスタ!W231&gt;=シフト設定マスタ!$D$13,希望開始時刻マスタ!W231&lt;シフト設定マスタ!$E$13,$AH231="キッチン"),"B",IF(AND(希望開始時刻マスタ!W231&gt;=シフト設定マスタ!$D$14,希望開始時刻マスタ!W231&lt;シフト設定マスタ!$E$14,$AH231="ホール"),"C",IF(AND(希望開始時刻マスタ!W231&gt;=シフト設定マスタ!$D$15,希望開始時刻マスタ!W231&lt;シフト設定マスタ!$E$15,$AH231="ホール"),"D",IF(希望開始時刻マスタ!W231="休み","休み","")))))</f>
        <v/>
      </c>
      <c r="X231" s="142" t="str">
        <f>IF(AND(希望開始時刻マスタ!X231&gt;=シフト設定マスタ!$D$12,希望開始時刻マスタ!X231&lt;シフト設定マスタ!$E$12,$AH231="キッチン"),"A",IF(AND(希望開始時刻マスタ!X231&gt;=シフト設定マスタ!$D$13,希望開始時刻マスタ!X231&lt;シフト設定マスタ!$E$13,$AH231="キッチン"),"B",IF(AND(希望開始時刻マスタ!X231&gt;=シフト設定マスタ!$D$14,希望開始時刻マスタ!X231&lt;シフト設定マスタ!$E$14,$AH231="ホール"),"C",IF(AND(希望開始時刻マスタ!X231&gt;=シフト設定マスタ!$D$15,希望開始時刻マスタ!X231&lt;シフト設定マスタ!$E$15,$AH231="ホール"),"D",IF(希望開始時刻マスタ!X231="休み","休み","")))))</f>
        <v/>
      </c>
      <c r="Y231" s="142" t="str">
        <f>IF(AND(希望開始時刻マスタ!Y231&gt;=シフト設定マスタ!$D$12,希望開始時刻マスタ!Y231&lt;シフト設定マスタ!$E$12,$AH231="キッチン"),"A",IF(AND(希望開始時刻マスタ!Y231&gt;=シフト設定マスタ!$D$13,希望開始時刻マスタ!Y231&lt;シフト設定マスタ!$E$13,$AH231="キッチン"),"B",IF(AND(希望開始時刻マスタ!Y231&gt;=シフト設定マスタ!$D$14,希望開始時刻マスタ!Y231&lt;シフト設定マスタ!$E$14,$AH231="ホール"),"C",IF(AND(希望開始時刻マスタ!Y231&gt;=シフト設定マスタ!$D$15,希望開始時刻マスタ!Y231&lt;シフト設定マスタ!$E$15,$AH231="ホール"),"D",IF(希望開始時刻マスタ!Y231="休み","休み","")))))</f>
        <v/>
      </c>
      <c r="Z231" s="142" t="str">
        <f>IF(AND(希望開始時刻マスタ!Z231&gt;=シフト設定マスタ!$D$12,希望開始時刻マスタ!Z231&lt;シフト設定マスタ!$E$12,$AH231="キッチン"),"A",IF(AND(希望開始時刻マスタ!Z231&gt;=シフト設定マスタ!$D$13,希望開始時刻マスタ!Z231&lt;シフト設定マスタ!$E$13,$AH231="キッチン"),"B",IF(AND(希望開始時刻マスタ!Z231&gt;=シフト設定マスタ!$D$14,希望開始時刻マスタ!Z231&lt;シフト設定マスタ!$E$14,$AH231="ホール"),"C",IF(AND(希望開始時刻マスタ!Z231&gt;=シフト設定マスタ!$D$15,希望開始時刻マスタ!Z231&lt;シフト設定マスタ!$E$15,$AH231="ホール"),"D",IF(希望開始時刻マスタ!Z231="休み","休み","")))))</f>
        <v/>
      </c>
      <c r="AA231" s="142" t="str">
        <f>IF(AND(希望開始時刻マスタ!AA231&gt;=シフト設定マスタ!$D$12,希望開始時刻マスタ!AA231&lt;シフト設定マスタ!$E$12,$AH231="キッチン"),"A",IF(AND(希望開始時刻マスタ!AA231&gt;=シフト設定マスタ!$D$13,希望開始時刻マスタ!AA231&lt;シフト設定マスタ!$E$13,$AH231="キッチン"),"B",IF(AND(希望開始時刻マスタ!AA231&gt;=シフト設定マスタ!$D$14,希望開始時刻マスタ!AA231&lt;シフト設定マスタ!$E$14,$AH231="ホール"),"C",IF(AND(希望開始時刻マスタ!AA231&gt;=シフト設定マスタ!$D$15,希望開始時刻マスタ!AA231&lt;シフト設定マスタ!$E$15,$AH231="ホール"),"D",IF(希望開始時刻マスタ!AA231="休み","休み","")))))</f>
        <v/>
      </c>
      <c r="AB231" s="142" t="str">
        <f>IF(AND(希望開始時刻マスタ!AB231&gt;=シフト設定マスタ!$D$12,希望開始時刻マスタ!AB231&lt;シフト設定マスタ!$E$12,$AH231="キッチン"),"A",IF(AND(希望開始時刻マスタ!AB231&gt;=シフト設定マスタ!$D$13,希望開始時刻マスタ!AB231&lt;シフト設定マスタ!$E$13,$AH231="キッチン"),"B",IF(AND(希望開始時刻マスタ!AB231&gt;=シフト設定マスタ!$D$14,希望開始時刻マスタ!AB231&lt;シフト設定マスタ!$E$14,$AH231="ホール"),"C",IF(AND(希望開始時刻マスタ!AB231&gt;=シフト設定マスタ!$D$15,希望開始時刻マスタ!AB231&lt;シフト設定マスタ!$E$15,$AH231="ホール"),"D",IF(希望開始時刻マスタ!AB231="休み","休み","")))))</f>
        <v/>
      </c>
      <c r="AC231" s="142" t="str">
        <f>IF(AND(希望開始時刻マスタ!AC231&gt;=シフト設定マスタ!$D$12,希望開始時刻マスタ!AC231&lt;シフト設定マスタ!$E$12,$AH231="キッチン"),"A",IF(AND(希望開始時刻マスタ!AC231&gt;=シフト設定マスタ!$D$13,希望開始時刻マスタ!AC231&lt;シフト設定マスタ!$E$13,$AH231="キッチン"),"B",IF(AND(希望開始時刻マスタ!AC231&gt;=シフト設定マスタ!$D$14,希望開始時刻マスタ!AC231&lt;シフト設定マスタ!$E$14,$AH231="ホール"),"C",IF(AND(希望開始時刻マスタ!AC231&gt;=シフト設定マスタ!$D$15,希望開始時刻マスタ!AC231&lt;シフト設定マスタ!$E$15,$AH231="ホール"),"D",IF(希望開始時刻マスタ!AC231="休み","休み","")))))</f>
        <v/>
      </c>
      <c r="AD231" s="142" t="str">
        <f>IF(AND(希望開始時刻マスタ!AD231&gt;=シフト設定マスタ!$D$12,希望開始時刻マスタ!AD231&lt;シフト設定マスタ!$E$12,$AH231="キッチン"),"A",IF(AND(希望開始時刻マスタ!AD231&gt;=シフト設定マスタ!$D$13,希望開始時刻マスタ!AD231&lt;シフト設定マスタ!$E$13,$AH231="キッチン"),"B",IF(AND(希望開始時刻マスタ!AD231&gt;=シフト設定マスタ!$D$14,希望開始時刻マスタ!AD231&lt;シフト設定マスタ!$E$14,$AH231="ホール"),"C",IF(AND(希望開始時刻マスタ!AD231&gt;=シフト設定マスタ!$D$15,希望開始時刻マスタ!AD231&lt;シフト設定マスタ!$E$15,$AH231="ホール"),"D",IF(希望開始時刻マスタ!AD231="休み","休み","")))))</f>
        <v/>
      </c>
      <c r="AE231" s="142" t="str">
        <f>IF(AND(希望開始時刻マスタ!AE231&gt;=シフト設定マスタ!$D$12,希望開始時刻マスタ!AE231&lt;シフト設定マスタ!$E$12,$AH231="キッチン"),"A",IF(AND(希望開始時刻マスタ!AE231&gt;=シフト設定マスタ!$D$13,希望開始時刻マスタ!AE231&lt;シフト設定マスタ!$E$13,$AH231="キッチン"),"B",IF(AND(希望開始時刻マスタ!AE231&gt;=シフト設定マスタ!$D$14,希望開始時刻マスタ!AE231&lt;シフト設定マスタ!$E$14,$AH231="ホール"),"C",IF(AND(希望開始時刻マスタ!AE231&gt;=シフト設定マスタ!$D$15,希望開始時刻マスタ!AE231&lt;シフト設定マスタ!$E$15,$AH231="ホール"),"D",IF(希望開始時刻マスタ!AE231="休み","休み","")))))</f>
        <v/>
      </c>
      <c r="AF231" s="142" t="str">
        <f>IF(AND(希望開始時刻マスタ!AF231&gt;=シフト設定マスタ!$D$12,希望開始時刻マスタ!AF231&lt;シフト設定マスタ!$E$12,$AH231="キッチン"),"A",IF(AND(希望開始時刻マスタ!AF231&gt;=シフト設定マスタ!$D$13,希望開始時刻マスタ!AF231&lt;シフト設定マスタ!$E$13,$AH231="キッチン"),"B",IF(AND(希望開始時刻マスタ!AF231&gt;=シフト設定マスタ!$D$14,希望開始時刻マスタ!AF231&lt;シフト設定マスタ!$E$14,$AH231="ホール"),"C",IF(AND(希望開始時刻マスタ!AF231&gt;=シフト設定マスタ!$D$15,希望開始時刻マスタ!AF231&lt;シフト設定マスタ!$E$15,$AH231="ホール"),"D",IF(希望開始時刻マスタ!AF231="休み","休み","")))))</f>
        <v/>
      </c>
      <c r="AG231" s="142" t="str">
        <f>IF(AND(希望開始時刻マスタ!AG231&gt;=シフト設定マスタ!$D$12,希望開始時刻マスタ!AG231&lt;シフト設定マスタ!$E$12,$AH231="キッチン"),"A",IF(AND(希望開始時刻マスタ!AG231&gt;=シフト設定マスタ!$D$13,希望開始時刻マスタ!AG231&lt;シフト設定マスタ!$E$13,$AH231="キッチン"),"B",IF(AND(希望開始時刻マスタ!AG231&gt;=シフト設定マスタ!$D$14,希望開始時刻マスタ!AG231&lt;シフト設定マスタ!$E$14,$AH231="ホール"),"C",IF(AND(希望開始時刻マスタ!AG231&gt;=シフト設定マスタ!$D$15,希望開始時刻マスタ!AG231&lt;シフト設定マスタ!$E$15,$AH231="ホール"),"D",IF(希望開始時刻マスタ!AG231="休み","休み","")))))</f>
        <v/>
      </c>
      <c r="AH231" s="143" t="str">
        <f>スタッフマスタ!L7</f>
        <v>キッチン</v>
      </c>
    </row>
    <row r="232" spans="2:34" x14ac:dyDescent="0.4">
      <c r="B232" s="17" t="s">
        <v>55</v>
      </c>
      <c r="C232" s="142" t="str">
        <f>IF(AND(希望開始時刻マスタ!C232&gt;=シフト設定マスタ!$D$12,希望開始時刻マスタ!C232&lt;シフト設定マスタ!$E$12,$AH232="キッチン"),"A",IF(AND(希望開始時刻マスタ!C232&gt;=シフト設定マスタ!$D$13,希望開始時刻マスタ!C232&lt;シフト設定マスタ!$E$13,$AH232="キッチン"),"B",IF(AND(希望開始時刻マスタ!C232&gt;=シフト設定マスタ!$D$14,希望開始時刻マスタ!C232&lt;シフト設定マスタ!$E$14,$AH232="ホール"),"C",IF(AND(希望開始時刻マスタ!C232&gt;=シフト設定マスタ!$D$15,希望開始時刻マスタ!C232&lt;シフト設定マスタ!$E$15,$AH232="ホール"),"D",IF(希望開始時刻マスタ!C232="休み","休み","")))))</f>
        <v/>
      </c>
      <c r="D232" s="142" t="str">
        <f>IF(AND(希望開始時刻マスタ!D232&gt;=シフト設定マスタ!$D$12,希望開始時刻マスタ!D232&lt;シフト設定マスタ!$E$12,$AH232="キッチン"),"A",IF(AND(希望開始時刻マスタ!D232&gt;=シフト設定マスタ!$D$13,希望開始時刻マスタ!D232&lt;シフト設定マスタ!$E$13,$AH232="キッチン"),"B",IF(AND(希望開始時刻マスタ!D232&gt;=シフト設定マスタ!$D$14,希望開始時刻マスタ!D232&lt;シフト設定マスタ!$E$14,$AH232="ホール"),"C",IF(AND(希望開始時刻マスタ!D232&gt;=シフト設定マスタ!$D$15,希望開始時刻マスタ!D232&lt;シフト設定マスタ!$E$15,$AH232="ホール"),"D",IF(希望開始時刻マスタ!D232="休み","休み","")))))</f>
        <v/>
      </c>
      <c r="E232" s="142" t="str">
        <f>IF(AND(希望開始時刻マスタ!E232&gt;=シフト設定マスタ!$D$12,希望開始時刻マスタ!E232&lt;シフト設定マスタ!$E$12,$AH232="キッチン"),"A",IF(AND(希望開始時刻マスタ!E232&gt;=シフト設定マスタ!$D$13,希望開始時刻マスタ!E232&lt;シフト設定マスタ!$E$13,$AH232="キッチン"),"B",IF(AND(希望開始時刻マスタ!E232&gt;=シフト設定マスタ!$D$14,希望開始時刻マスタ!E232&lt;シフト設定マスタ!$E$14,$AH232="ホール"),"C",IF(AND(希望開始時刻マスタ!E232&gt;=シフト設定マスタ!$D$15,希望開始時刻マスタ!E232&lt;シフト設定マスタ!$E$15,$AH232="ホール"),"D",IF(希望開始時刻マスタ!E232="休み","休み","")))))</f>
        <v/>
      </c>
      <c r="F232" s="142" t="str">
        <f>IF(AND(希望開始時刻マスタ!F232&gt;=シフト設定マスタ!$D$12,希望開始時刻マスタ!F232&lt;シフト設定マスタ!$E$12,$AH232="キッチン"),"A",IF(AND(希望開始時刻マスタ!F232&gt;=シフト設定マスタ!$D$13,希望開始時刻マスタ!F232&lt;シフト設定マスタ!$E$13,$AH232="キッチン"),"B",IF(AND(希望開始時刻マスタ!F232&gt;=シフト設定マスタ!$D$14,希望開始時刻マスタ!F232&lt;シフト設定マスタ!$E$14,$AH232="ホール"),"C",IF(AND(希望開始時刻マスタ!F232&gt;=シフト設定マスタ!$D$15,希望開始時刻マスタ!F232&lt;シフト設定マスタ!$E$15,$AH232="ホール"),"D",IF(希望開始時刻マスタ!F232="休み","休み","")))))</f>
        <v/>
      </c>
      <c r="G232" s="142" t="str">
        <f>IF(AND(希望開始時刻マスタ!G232&gt;=シフト設定マスタ!$D$12,希望開始時刻マスタ!G232&lt;シフト設定マスタ!$E$12,$AH232="キッチン"),"A",IF(AND(希望開始時刻マスタ!G232&gt;=シフト設定マスタ!$D$13,希望開始時刻マスタ!G232&lt;シフト設定マスタ!$E$13,$AH232="キッチン"),"B",IF(AND(希望開始時刻マスタ!G232&gt;=シフト設定マスタ!$D$14,希望開始時刻マスタ!G232&lt;シフト設定マスタ!$E$14,$AH232="ホール"),"C",IF(AND(希望開始時刻マスタ!G232&gt;=シフト設定マスタ!$D$15,希望開始時刻マスタ!G232&lt;シフト設定マスタ!$E$15,$AH232="ホール"),"D",IF(希望開始時刻マスタ!G232="休み","休み","")))))</f>
        <v/>
      </c>
      <c r="H232" s="142" t="str">
        <f>IF(AND(希望開始時刻マスタ!H232&gt;=シフト設定マスタ!$D$12,希望開始時刻マスタ!H232&lt;シフト設定マスタ!$E$12,$AH232="キッチン"),"A",IF(AND(希望開始時刻マスタ!H232&gt;=シフト設定マスタ!$D$13,希望開始時刻マスタ!H232&lt;シフト設定マスタ!$E$13,$AH232="キッチン"),"B",IF(AND(希望開始時刻マスタ!H232&gt;=シフト設定マスタ!$D$14,希望開始時刻マスタ!H232&lt;シフト設定マスタ!$E$14,$AH232="ホール"),"C",IF(AND(希望開始時刻マスタ!H232&gt;=シフト設定マスタ!$D$15,希望開始時刻マスタ!H232&lt;シフト設定マスタ!$E$15,$AH232="ホール"),"D",IF(希望開始時刻マスタ!H232="休み","休み","")))))</f>
        <v/>
      </c>
      <c r="I232" s="142" t="str">
        <f>IF(AND(希望開始時刻マスタ!I232&gt;=シフト設定マスタ!$D$12,希望開始時刻マスタ!I232&lt;シフト設定マスタ!$E$12,$AH232="キッチン"),"A",IF(AND(希望開始時刻マスタ!I232&gt;=シフト設定マスタ!$D$13,希望開始時刻マスタ!I232&lt;シフト設定マスタ!$E$13,$AH232="キッチン"),"B",IF(AND(希望開始時刻マスタ!I232&gt;=シフト設定マスタ!$D$14,希望開始時刻マスタ!I232&lt;シフト設定マスタ!$E$14,$AH232="ホール"),"C",IF(AND(希望開始時刻マスタ!I232&gt;=シフト設定マスタ!$D$15,希望開始時刻マスタ!I232&lt;シフト設定マスタ!$E$15,$AH232="ホール"),"D",IF(希望開始時刻マスタ!I232="休み","休み","")))))</f>
        <v/>
      </c>
      <c r="J232" s="142" t="str">
        <f>IF(AND(希望開始時刻マスタ!J232&gt;=シフト設定マスタ!$D$12,希望開始時刻マスタ!J232&lt;シフト設定マスタ!$E$12,$AH232="キッチン"),"A",IF(AND(希望開始時刻マスタ!J232&gt;=シフト設定マスタ!$D$13,希望開始時刻マスタ!J232&lt;シフト設定マスタ!$E$13,$AH232="キッチン"),"B",IF(AND(希望開始時刻マスタ!J232&gt;=シフト設定マスタ!$D$14,希望開始時刻マスタ!J232&lt;シフト設定マスタ!$E$14,$AH232="ホール"),"C",IF(AND(希望開始時刻マスタ!J232&gt;=シフト設定マスタ!$D$15,希望開始時刻マスタ!J232&lt;シフト設定マスタ!$E$15,$AH232="ホール"),"D",IF(希望開始時刻マスタ!J232="休み","休み","")))))</f>
        <v/>
      </c>
      <c r="K232" s="142" t="str">
        <f>IF(AND(希望開始時刻マスタ!K232&gt;=シフト設定マスタ!$D$12,希望開始時刻マスタ!K232&lt;シフト設定マスタ!$E$12,$AH232="キッチン"),"A",IF(AND(希望開始時刻マスタ!K232&gt;=シフト設定マスタ!$D$13,希望開始時刻マスタ!K232&lt;シフト設定マスタ!$E$13,$AH232="キッチン"),"B",IF(AND(希望開始時刻マスタ!K232&gt;=シフト設定マスタ!$D$14,希望開始時刻マスタ!K232&lt;シフト設定マスタ!$E$14,$AH232="ホール"),"C",IF(AND(希望開始時刻マスタ!K232&gt;=シフト設定マスタ!$D$15,希望開始時刻マスタ!K232&lt;シフト設定マスタ!$E$15,$AH232="ホール"),"D",IF(希望開始時刻マスタ!K232="休み","休み","")))))</f>
        <v/>
      </c>
      <c r="L232" s="142" t="str">
        <f>IF(AND(希望開始時刻マスタ!L232&gt;=シフト設定マスタ!$D$12,希望開始時刻マスタ!L232&lt;シフト設定マスタ!$E$12,$AH232="キッチン"),"A",IF(AND(希望開始時刻マスタ!L232&gt;=シフト設定マスタ!$D$13,希望開始時刻マスタ!L232&lt;シフト設定マスタ!$E$13,$AH232="キッチン"),"B",IF(AND(希望開始時刻マスタ!L232&gt;=シフト設定マスタ!$D$14,希望開始時刻マスタ!L232&lt;シフト設定マスタ!$E$14,$AH232="ホール"),"C",IF(AND(希望開始時刻マスタ!L232&gt;=シフト設定マスタ!$D$15,希望開始時刻マスタ!L232&lt;シフト設定マスタ!$E$15,$AH232="ホール"),"D",IF(希望開始時刻マスタ!L232="休み","休み","")))))</f>
        <v/>
      </c>
      <c r="M232" s="142" t="str">
        <f>IF(AND(希望開始時刻マスタ!M232&gt;=シフト設定マスタ!$D$12,希望開始時刻マスタ!M232&lt;シフト設定マスタ!$E$12,$AH232="キッチン"),"A",IF(AND(希望開始時刻マスタ!M232&gt;=シフト設定マスタ!$D$13,希望開始時刻マスタ!M232&lt;シフト設定マスタ!$E$13,$AH232="キッチン"),"B",IF(AND(希望開始時刻マスタ!M232&gt;=シフト設定マスタ!$D$14,希望開始時刻マスタ!M232&lt;シフト設定マスタ!$E$14,$AH232="ホール"),"C",IF(AND(希望開始時刻マスタ!M232&gt;=シフト設定マスタ!$D$15,希望開始時刻マスタ!M232&lt;シフト設定マスタ!$E$15,$AH232="ホール"),"D",IF(希望開始時刻マスタ!M232="休み","休み","")))))</f>
        <v/>
      </c>
      <c r="N232" s="142" t="str">
        <f>IF(AND(希望開始時刻マスタ!N232&gt;=シフト設定マスタ!$D$12,希望開始時刻マスタ!N232&lt;シフト設定マスタ!$E$12,$AH232="キッチン"),"A",IF(AND(希望開始時刻マスタ!N232&gt;=シフト設定マスタ!$D$13,希望開始時刻マスタ!N232&lt;シフト設定マスタ!$E$13,$AH232="キッチン"),"B",IF(AND(希望開始時刻マスタ!N232&gt;=シフト設定マスタ!$D$14,希望開始時刻マスタ!N232&lt;シフト設定マスタ!$E$14,$AH232="ホール"),"C",IF(AND(希望開始時刻マスタ!N232&gt;=シフト設定マスタ!$D$15,希望開始時刻マスタ!N232&lt;シフト設定マスタ!$E$15,$AH232="ホール"),"D",IF(希望開始時刻マスタ!N232="休み","休み","")))))</f>
        <v/>
      </c>
      <c r="O232" s="142" t="str">
        <f>IF(AND(希望開始時刻マスタ!O232&gt;=シフト設定マスタ!$D$12,希望開始時刻マスタ!O232&lt;シフト設定マスタ!$E$12,$AH232="キッチン"),"A",IF(AND(希望開始時刻マスタ!O232&gt;=シフト設定マスタ!$D$13,希望開始時刻マスタ!O232&lt;シフト設定マスタ!$E$13,$AH232="キッチン"),"B",IF(AND(希望開始時刻マスタ!O232&gt;=シフト設定マスタ!$D$14,希望開始時刻マスタ!O232&lt;シフト設定マスタ!$E$14,$AH232="ホール"),"C",IF(AND(希望開始時刻マスタ!O232&gt;=シフト設定マスタ!$D$15,希望開始時刻マスタ!O232&lt;シフト設定マスタ!$E$15,$AH232="ホール"),"D",IF(希望開始時刻マスタ!O232="休み","休み","")))))</f>
        <v/>
      </c>
      <c r="P232" s="142" t="str">
        <f>IF(AND(希望開始時刻マスタ!P232&gt;=シフト設定マスタ!$D$12,希望開始時刻マスタ!P232&lt;シフト設定マスタ!$E$12,$AH232="キッチン"),"A",IF(AND(希望開始時刻マスタ!P232&gt;=シフト設定マスタ!$D$13,希望開始時刻マスタ!P232&lt;シフト設定マスタ!$E$13,$AH232="キッチン"),"B",IF(AND(希望開始時刻マスタ!P232&gt;=シフト設定マスタ!$D$14,希望開始時刻マスタ!P232&lt;シフト設定マスタ!$E$14,$AH232="ホール"),"C",IF(AND(希望開始時刻マスタ!P232&gt;=シフト設定マスタ!$D$15,希望開始時刻マスタ!P232&lt;シフト設定マスタ!$E$15,$AH232="ホール"),"D",IF(希望開始時刻マスタ!P232="休み","休み","")))))</f>
        <v/>
      </c>
      <c r="Q232" s="142" t="str">
        <f>IF(AND(希望開始時刻マスタ!Q232&gt;=シフト設定マスタ!$D$12,希望開始時刻マスタ!Q232&lt;シフト設定マスタ!$E$12,$AH232="キッチン"),"A",IF(AND(希望開始時刻マスタ!Q232&gt;=シフト設定マスタ!$D$13,希望開始時刻マスタ!Q232&lt;シフト設定マスタ!$E$13,$AH232="キッチン"),"B",IF(AND(希望開始時刻マスタ!Q232&gt;=シフト設定マスタ!$D$14,希望開始時刻マスタ!Q232&lt;シフト設定マスタ!$E$14,$AH232="ホール"),"C",IF(AND(希望開始時刻マスタ!Q232&gt;=シフト設定マスタ!$D$15,希望開始時刻マスタ!Q232&lt;シフト設定マスタ!$E$15,$AH232="ホール"),"D",IF(希望開始時刻マスタ!Q232="休み","休み","")))))</f>
        <v/>
      </c>
      <c r="R232" s="142" t="str">
        <f>IF(AND(希望開始時刻マスタ!R232&gt;=シフト設定マスタ!$D$12,希望開始時刻マスタ!R232&lt;シフト設定マスタ!$E$12,$AH232="キッチン"),"A",IF(AND(希望開始時刻マスタ!R232&gt;=シフト設定マスタ!$D$13,希望開始時刻マスタ!R232&lt;シフト設定マスタ!$E$13,$AH232="キッチン"),"B",IF(AND(希望開始時刻マスタ!R232&gt;=シフト設定マスタ!$D$14,希望開始時刻マスタ!R232&lt;シフト設定マスタ!$E$14,$AH232="ホール"),"C",IF(AND(希望開始時刻マスタ!R232&gt;=シフト設定マスタ!$D$15,希望開始時刻マスタ!R232&lt;シフト設定マスタ!$E$15,$AH232="ホール"),"D",IF(希望開始時刻マスタ!R232="休み","休み","")))))</f>
        <v/>
      </c>
      <c r="S232" s="142" t="str">
        <f>IF(AND(希望開始時刻マスタ!S232&gt;=シフト設定マスタ!$D$12,希望開始時刻マスタ!S232&lt;シフト設定マスタ!$E$12,$AH232="キッチン"),"A",IF(AND(希望開始時刻マスタ!S232&gt;=シフト設定マスタ!$D$13,希望開始時刻マスタ!S232&lt;シフト設定マスタ!$E$13,$AH232="キッチン"),"B",IF(AND(希望開始時刻マスタ!S232&gt;=シフト設定マスタ!$D$14,希望開始時刻マスタ!S232&lt;シフト設定マスタ!$E$14,$AH232="ホール"),"C",IF(AND(希望開始時刻マスタ!S232&gt;=シフト設定マスタ!$D$15,希望開始時刻マスタ!S232&lt;シフト設定マスタ!$E$15,$AH232="ホール"),"D",IF(希望開始時刻マスタ!S232="休み","休み","")))))</f>
        <v/>
      </c>
      <c r="T232" s="142" t="str">
        <f>IF(AND(希望開始時刻マスタ!T232&gt;=シフト設定マスタ!$D$12,希望開始時刻マスタ!T232&lt;シフト設定マスタ!$E$12,$AH232="キッチン"),"A",IF(AND(希望開始時刻マスタ!T232&gt;=シフト設定マスタ!$D$13,希望開始時刻マスタ!T232&lt;シフト設定マスタ!$E$13,$AH232="キッチン"),"B",IF(AND(希望開始時刻マスタ!T232&gt;=シフト設定マスタ!$D$14,希望開始時刻マスタ!T232&lt;シフト設定マスタ!$E$14,$AH232="ホール"),"C",IF(AND(希望開始時刻マスタ!T232&gt;=シフト設定マスタ!$D$15,希望開始時刻マスタ!T232&lt;シフト設定マスタ!$E$15,$AH232="ホール"),"D",IF(希望開始時刻マスタ!T232="休み","休み","")))))</f>
        <v/>
      </c>
      <c r="U232" s="142" t="str">
        <f>IF(AND(希望開始時刻マスタ!U232&gt;=シフト設定マスタ!$D$12,希望開始時刻マスタ!U232&lt;シフト設定マスタ!$E$12,$AH232="キッチン"),"A",IF(AND(希望開始時刻マスタ!U232&gt;=シフト設定マスタ!$D$13,希望開始時刻マスタ!U232&lt;シフト設定マスタ!$E$13,$AH232="キッチン"),"B",IF(AND(希望開始時刻マスタ!U232&gt;=シフト設定マスタ!$D$14,希望開始時刻マスタ!U232&lt;シフト設定マスタ!$E$14,$AH232="ホール"),"C",IF(AND(希望開始時刻マスタ!U232&gt;=シフト設定マスタ!$D$15,希望開始時刻マスタ!U232&lt;シフト設定マスタ!$E$15,$AH232="ホール"),"D",IF(希望開始時刻マスタ!U232="休み","休み","")))))</f>
        <v/>
      </c>
      <c r="V232" s="142" t="str">
        <f>IF(AND(希望開始時刻マスタ!V232&gt;=シフト設定マスタ!$D$12,希望開始時刻マスタ!V232&lt;シフト設定マスタ!$E$12,$AH232="キッチン"),"A",IF(AND(希望開始時刻マスタ!V232&gt;=シフト設定マスタ!$D$13,希望開始時刻マスタ!V232&lt;シフト設定マスタ!$E$13,$AH232="キッチン"),"B",IF(AND(希望開始時刻マスタ!V232&gt;=シフト設定マスタ!$D$14,希望開始時刻マスタ!V232&lt;シフト設定マスタ!$E$14,$AH232="ホール"),"C",IF(AND(希望開始時刻マスタ!V232&gt;=シフト設定マスタ!$D$15,希望開始時刻マスタ!V232&lt;シフト設定マスタ!$E$15,$AH232="ホール"),"D",IF(希望開始時刻マスタ!V232="休み","休み","")))))</f>
        <v/>
      </c>
      <c r="W232" s="142" t="str">
        <f>IF(AND(希望開始時刻マスタ!W232&gt;=シフト設定マスタ!$D$12,希望開始時刻マスタ!W232&lt;シフト設定マスタ!$E$12,$AH232="キッチン"),"A",IF(AND(希望開始時刻マスタ!W232&gt;=シフト設定マスタ!$D$13,希望開始時刻マスタ!W232&lt;シフト設定マスタ!$E$13,$AH232="キッチン"),"B",IF(AND(希望開始時刻マスタ!W232&gt;=シフト設定マスタ!$D$14,希望開始時刻マスタ!W232&lt;シフト設定マスタ!$E$14,$AH232="ホール"),"C",IF(AND(希望開始時刻マスタ!W232&gt;=シフト設定マスタ!$D$15,希望開始時刻マスタ!W232&lt;シフト設定マスタ!$E$15,$AH232="ホール"),"D",IF(希望開始時刻マスタ!W232="休み","休み","")))))</f>
        <v/>
      </c>
      <c r="X232" s="142" t="str">
        <f>IF(AND(希望開始時刻マスタ!X232&gt;=シフト設定マスタ!$D$12,希望開始時刻マスタ!X232&lt;シフト設定マスタ!$E$12,$AH232="キッチン"),"A",IF(AND(希望開始時刻マスタ!X232&gt;=シフト設定マスタ!$D$13,希望開始時刻マスタ!X232&lt;シフト設定マスタ!$E$13,$AH232="キッチン"),"B",IF(AND(希望開始時刻マスタ!X232&gt;=シフト設定マスタ!$D$14,希望開始時刻マスタ!X232&lt;シフト設定マスタ!$E$14,$AH232="ホール"),"C",IF(AND(希望開始時刻マスタ!X232&gt;=シフト設定マスタ!$D$15,希望開始時刻マスタ!X232&lt;シフト設定マスタ!$E$15,$AH232="ホール"),"D",IF(希望開始時刻マスタ!X232="休み","休み","")))))</f>
        <v/>
      </c>
      <c r="Y232" s="142" t="str">
        <f>IF(AND(希望開始時刻マスタ!Y232&gt;=シフト設定マスタ!$D$12,希望開始時刻マスタ!Y232&lt;シフト設定マスタ!$E$12,$AH232="キッチン"),"A",IF(AND(希望開始時刻マスタ!Y232&gt;=シフト設定マスタ!$D$13,希望開始時刻マスタ!Y232&lt;シフト設定マスタ!$E$13,$AH232="キッチン"),"B",IF(AND(希望開始時刻マスタ!Y232&gt;=シフト設定マスタ!$D$14,希望開始時刻マスタ!Y232&lt;シフト設定マスタ!$E$14,$AH232="ホール"),"C",IF(AND(希望開始時刻マスタ!Y232&gt;=シフト設定マスタ!$D$15,希望開始時刻マスタ!Y232&lt;シフト設定マスタ!$E$15,$AH232="ホール"),"D",IF(希望開始時刻マスタ!Y232="休み","休み","")))))</f>
        <v/>
      </c>
      <c r="Z232" s="142" t="str">
        <f>IF(AND(希望開始時刻マスタ!Z232&gt;=シフト設定マスタ!$D$12,希望開始時刻マスタ!Z232&lt;シフト設定マスタ!$E$12,$AH232="キッチン"),"A",IF(AND(希望開始時刻マスタ!Z232&gt;=シフト設定マスタ!$D$13,希望開始時刻マスタ!Z232&lt;シフト設定マスタ!$E$13,$AH232="キッチン"),"B",IF(AND(希望開始時刻マスタ!Z232&gt;=シフト設定マスタ!$D$14,希望開始時刻マスタ!Z232&lt;シフト設定マスタ!$E$14,$AH232="ホール"),"C",IF(AND(希望開始時刻マスタ!Z232&gt;=シフト設定マスタ!$D$15,希望開始時刻マスタ!Z232&lt;シフト設定マスタ!$E$15,$AH232="ホール"),"D",IF(希望開始時刻マスタ!Z232="休み","休み","")))))</f>
        <v/>
      </c>
      <c r="AA232" s="142" t="str">
        <f>IF(AND(希望開始時刻マスタ!AA232&gt;=シフト設定マスタ!$D$12,希望開始時刻マスタ!AA232&lt;シフト設定マスタ!$E$12,$AH232="キッチン"),"A",IF(AND(希望開始時刻マスタ!AA232&gt;=シフト設定マスタ!$D$13,希望開始時刻マスタ!AA232&lt;シフト設定マスタ!$E$13,$AH232="キッチン"),"B",IF(AND(希望開始時刻マスタ!AA232&gt;=シフト設定マスタ!$D$14,希望開始時刻マスタ!AA232&lt;シフト設定マスタ!$E$14,$AH232="ホール"),"C",IF(AND(希望開始時刻マスタ!AA232&gt;=シフト設定マスタ!$D$15,希望開始時刻マスタ!AA232&lt;シフト設定マスタ!$E$15,$AH232="ホール"),"D",IF(希望開始時刻マスタ!AA232="休み","休み","")))))</f>
        <v/>
      </c>
      <c r="AB232" s="142" t="str">
        <f>IF(AND(希望開始時刻マスタ!AB232&gt;=シフト設定マスタ!$D$12,希望開始時刻マスタ!AB232&lt;シフト設定マスタ!$E$12,$AH232="キッチン"),"A",IF(AND(希望開始時刻マスタ!AB232&gt;=シフト設定マスタ!$D$13,希望開始時刻マスタ!AB232&lt;シフト設定マスタ!$E$13,$AH232="キッチン"),"B",IF(AND(希望開始時刻マスタ!AB232&gt;=シフト設定マスタ!$D$14,希望開始時刻マスタ!AB232&lt;シフト設定マスタ!$E$14,$AH232="ホール"),"C",IF(AND(希望開始時刻マスタ!AB232&gt;=シフト設定マスタ!$D$15,希望開始時刻マスタ!AB232&lt;シフト設定マスタ!$E$15,$AH232="ホール"),"D",IF(希望開始時刻マスタ!AB232="休み","休み","")))))</f>
        <v/>
      </c>
      <c r="AC232" s="142" t="str">
        <f>IF(AND(希望開始時刻マスタ!AC232&gt;=シフト設定マスタ!$D$12,希望開始時刻マスタ!AC232&lt;シフト設定マスタ!$E$12,$AH232="キッチン"),"A",IF(AND(希望開始時刻マスタ!AC232&gt;=シフト設定マスタ!$D$13,希望開始時刻マスタ!AC232&lt;シフト設定マスタ!$E$13,$AH232="キッチン"),"B",IF(AND(希望開始時刻マスタ!AC232&gt;=シフト設定マスタ!$D$14,希望開始時刻マスタ!AC232&lt;シフト設定マスタ!$E$14,$AH232="ホール"),"C",IF(AND(希望開始時刻マスタ!AC232&gt;=シフト設定マスタ!$D$15,希望開始時刻マスタ!AC232&lt;シフト設定マスタ!$E$15,$AH232="ホール"),"D",IF(希望開始時刻マスタ!AC232="休み","休み","")))))</f>
        <v/>
      </c>
      <c r="AD232" s="142" t="str">
        <f>IF(AND(希望開始時刻マスタ!AD232&gt;=シフト設定マスタ!$D$12,希望開始時刻マスタ!AD232&lt;シフト設定マスタ!$E$12,$AH232="キッチン"),"A",IF(AND(希望開始時刻マスタ!AD232&gt;=シフト設定マスタ!$D$13,希望開始時刻マスタ!AD232&lt;シフト設定マスタ!$E$13,$AH232="キッチン"),"B",IF(AND(希望開始時刻マスタ!AD232&gt;=シフト設定マスタ!$D$14,希望開始時刻マスタ!AD232&lt;シフト設定マスタ!$E$14,$AH232="ホール"),"C",IF(AND(希望開始時刻マスタ!AD232&gt;=シフト設定マスタ!$D$15,希望開始時刻マスタ!AD232&lt;シフト設定マスタ!$E$15,$AH232="ホール"),"D",IF(希望開始時刻マスタ!AD232="休み","休み","")))))</f>
        <v/>
      </c>
      <c r="AE232" s="142" t="str">
        <f>IF(AND(希望開始時刻マスタ!AE232&gt;=シフト設定マスタ!$D$12,希望開始時刻マスタ!AE232&lt;シフト設定マスタ!$E$12,$AH232="キッチン"),"A",IF(AND(希望開始時刻マスタ!AE232&gt;=シフト設定マスタ!$D$13,希望開始時刻マスタ!AE232&lt;シフト設定マスタ!$E$13,$AH232="キッチン"),"B",IF(AND(希望開始時刻マスタ!AE232&gt;=シフト設定マスタ!$D$14,希望開始時刻マスタ!AE232&lt;シフト設定マスタ!$E$14,$AH232="ホール"),"C",IF(AND(希望開始時刻マスタ!AE232&gt;=シフト設定マスタ!$D$15,希望開始時刻マスタ!AE232&lt;シフト設定マスタ!$E$15,$AH232="ホール"),"D",IF(希望開始時刻マスタ!AE232="休み","休み","")))))</f>
        <v/>
      </c>
      <c r="AF232" s="142" t="str">
        <f>IF(AND(希望開始時刻マスタ!AF232&gt;=シフト設定マスタ!$D$12,希望開始時刻マスタ!AF232&lt;シフト設定マスタ!$E$12,$AH232="キッチン"),"A",IF(AND(希望開始時刻マスタ!AF232&gt;=シフト設定マスタ!$D$13,希望開始時刻マスタ!AF232&lt;シフト設定マスタ!$E$13,$AH232="キッチン"),"B",IF(AND(希望開始時刻マスタ!AF232&gt;=シフト設定マスタ!$D$14,希望開始時刻マスタ!AF232&lt;シフト設定マスタ!$E$14,$AH232="ホール"),"C",IF(AND(希望開始時刻マスタ!AF232&gt;=シフト設定マスタ!$D$15,希望開始時刻マスタ!AF232&lt;シフト設定マスタ!$E$15,$AH232="ホール"),"D",IF(希望開始時刻マスタ!AF232="休み","休み","")))))</f>
        <v/>
      </c>
      <c r="AG232" s="142" t="str">
        <f>IF(AND(希望開始時刻マスタ!AG232&gt;=シフト設定マスタ!$D$12,希望開始時刻マスタ!AG232&lt;シフト設定マスタ!$E$12,$AH232="キッチン"),"A",IF(AND(希望開始時刻マスタ!AG232&gt;=シフト設定マスタ!$D$13,希望開始時刻マスタ!AG232&lt;シフト設定マスタ!$E$13,$AH232="キッチン"),"B",IF(AND(希望開始時刻マスタ!AG232&gt;=シフト設定マスタ!$D$14,希望開始時刻マスタ!AG232&lt;シフト設定マスタ!$E$14,$AH232="ホール"),"C",IF(AND(希望開始時刻マスタ!AG232&gt;=シフト設定マスタ!$D$15,希望開始時刻マスタ!AG232&lt;シフト設定マスタ!$E$15,$AH232="ホール"),"D",IF(希望開始時刻マスタ!AG232="休み","休み","")))))</f>
        <v/>
      </c>
      <c r="AH232" s="143" t="str">
        <f>スタッフマスタ!L8</f>
        <v>キッチン</v>
      </c>
    </row>
    <row r="233" spans="2:34" x14ac:dyDescent="0.4">
      <c r="B233" s="17" t="s">
        <v>56</v>
      </c>
      <c r="C233" s="142" t="str">
        <f>IF(AND(希望開始時刻マスタ!C233&gt;=シフト設定マスタ!$D$12,希望開始時刻マスタ!C233&lt;シフト設定マスタ!$E$12,$AH233="キッチン"),"A",IF(AND(希望開始時刻マスタ!C233&gt;=シフト設定マスタ!$D$13,希望開始時刻マスタ!C233&lt;シフト設定マスタ!$E$13,$AH233="キッチン"),"B",IF(AND(希望開始時刻マスタ!C233&gt;=シフト設定マスタ!$D$14,希望開始時刻マスタ!C233&lt;シフト設定マスタ!$E$14,$AH233="ホール"),"C",IF(AND(希望開始時刻マスタ!C233&gt;=シフト設定マスタ!$D$15,希望開始時刻マスタ!C233&lt;シフト設定マスタ!$E$15,$AH233="ホール"),"D",IF(希望開始時刻マスタ!C233="休み","休み","")))))</f>
        <v/>
      </c>
      <c r="D233" s="142" t="str">
        <f>IF(AND(希望開始時刻マスタ!D233&gt;=シフト設定マスタ!$D$12,希望開始時刻マスタ!D233&lt;シフト設定マスタ!$E$12,$AH233="キッチン"),"A",IF(AND(希望開始時刻マスタ!D233&gt;=シフト設定マスタ!$D$13,希望開始時刻マスタ!D233&lt;シフト設定マスタ!$E$13,$AH233="キッチン"),"B",IF(AND(希望開始時刻マスタ!D233&gt;=シフト設定マスタ!$D$14,希望開始時刻マスタ!D233&lt;シフト設定マスタ!$E$14,$AH233="ホール"),"C",IF(AND(希望開始時刻マスタ!D233&gt;=シフト設定マスタ!$D$15,希望開始時刻マスタ!D233&lt;シフト設定マスタ!$E$15,$AH233="ホール"),"D",IF(希望開始時刻マスタ!D233="休み","休み","")))))</f>
        <v/>
      </c>
      <c r="E233" s="142" t="str">
        <f>IF(AND(希望開始時刻マスタ!E233&gt;=シフト設定マスタ!$D$12,希望開始時刻マスタ!E233&lt;シフト設定マスタ!$E$12,$AH233="キッチン"),"A",IF(AND(希望開始時刻マスタ!E233&gt;=シフト設定マスタ!$D$13,希望開始時刻マスタ!E233&lt;シフト設定マスタ!$E$13,$AH233="キッチン"),"B",IF(AND(希望開始時刻マスタ!E233&gt;=シフト設定マスタ!$D$14,希望開始時刻マスタ!E233&lt;シフト設定マスタ!$E$14,$AH233="ホール"),"C",IF(AND(希望開始時刻マスタ!E233&gt;=シフト設定マスタ!$D$15,希望開始時刻マスタ!E233&lt;シフト設定マスタ!$E$15,$AH233="ホール"),"D",IF(希望開始時刻マスタ!E233="休み","休み","")))))</f>
        <v/>
      </c>
      <c r="F233" s="142" t="str">
        <f>IF(AND(希望開始時刻マスタ!F233&gt;=シフト設定マスタ!$D$12,希望開始時刻マスタ!F233&lt;シフト設定マスタ!$E$12,$AH233="キッチン"),"A",IF(AND(希望開始時刻マスタ!F233&gt;=シフト設定マスタ!$D$13,希望開始時刻マスタ!F233&lt;シフト設定マスタ!$E$13,$AH233="キッチン"),"B",IF(AND(希望開始時刻マスタ!F233&gt;=シフト設定マスタ!$D$14,希望開始時刻マスタ!F233&lt;シフト設定マスタ!$E$14,$AH233="ホール"),"C",IF(AND(希望開始時刻マスタ!F233&gt;=シフト設定マスタ!$D$15,希望開始時刻マスタ!F233&lt;シフト設定マスタ!$E$15,$AH233="ホール"),"D",IF(希望開始時刻マスタ!F233="休み","休み","")))))</f>
        <v/>
      </c>
      <c r="G233" s="142" t="str">
        <f>IF(AND(希望開始時刻マスタ!G233&gt;=シフト設定マスタ!$D$12,希望開始時刻マスタ!G233&lt;シフト設定マスタ!$E$12,$AH233="キッチン"),"A",IF(AND(希望開始時刻マスタ!G233&gt;=シフト設定マスタ!$D$13,希望開始時刻マスタ!G233&lt;シフト設定マスタ!$E$13,$AH233="キッチン"),"B",IF(AND(希望開始時刻マスタ!G233&gt;=シフト設定マスタ!$D$14,希望開始時刻マスタ!G233&lt;シフト設定マスタ!$E$14,$AH233="ホール"),"C",IF(AND(希望開始時刻マスタ!G233&gt;=シフト設定マスタ!$D$15,希望開始時刻マスタ!G233&lt;シフト設定マスタ!$E$15,$AH233="ホール"),"D",IF(希望開始時刻マスタ!G233="休み","休み","")))))</f>
        <v/>
      </c>
      <c r="H233" s="142" t="str">
        <f>IF(AND(希望開始時刻マスタ!H233&gt;=シフト設定マスタ!$D$12,希望開始時刻マスタ!H233&lt;シフト設定マスタ!$E$12,$AH233="キッチン"),"A",IF(AND(希望開始時刻マスタ!H233&gt;=シフト設定マスタ!$D$13,希望開始時刻マスタ!H233&lt;シフト設定マスタ!$E$13,$AH233="キッチン"),"B",IF(AND(希望開始時刻マスタ!H233&gt;=シフト設定マスタ!$D$14,希望開始時刻マスタ!H233&lt;シフト設定マスタ!$E$14,$AH233="ホール"),"C",IF(AND(希望開始時刻マスタ!H233&gt;=シフト設定マスタ!$D$15,希望開始時刻マスタ!H233&lt;シフト設定マスタ!$E$15,$AH233="ホール"),"D",IF(希望開始時刻マスタ!H233="休み","休み","")))))</f>
        <v/>
      </c>
      <c r="I233" s="142" t="str">
        <f>IF(AND(希望開始時刻マスタ!I233&gt;=シフト設定マスタ!$D$12,希望開始時刻マスタ!I233&lt;シフト設定マスタ!$E$12,$AH233="キッチン"),"A",IF(AND(希望開始時刻マスタ!I233&gt;=シフト設定マスタ!$D$13,希望開始時刻マスタ!I233&lt;シフト設定マスタ!$E$13,$AH233="キッチン"),"B",IF(AND(希望開始時刻マスタ!I233&gt;=シフト設定マスタ!$D$14,希望開始時刻マスタ!I233&lt;シフト設定マスタ!$E$14,$AH233="ホール"),"C",IF(AND(希望開始時刻マスタ!I233&gt;=シフト設定マスタ!$D$15,希望開始時刻マスタ!I233&lt;シフト設定マスタ!$E$15,$AH233="ホール"),"D",IF(希望開始時刻マスタ!I233="休み","休み","")))))</f>
        <v/>
      </c>
      <c r="J233" s="142" t="str">
        <f>IF(AND(希望開始時刻マスタ!J233&gt;=シフト設定マスタ!$D$12,希望開始時刻マスタ!J233&lt;シフト設定マスタ!$E$12,$AH233="キッチン"),"A",IF(AND(希望開始時刻マスタ!J233&gt;=シフト設定マスタ!$D$13,希望開始時刻マスタ!J233&lt;シフト設定マスタ!$E$13,$AH233="キッチン"),"B",IF(AND(希望開始時刻マスタ!J233&gt;=シフト設定マスタ!$D$14,希望開始時刻マスタ!J233&lt;シフト設定マスタ!$E$14,$AH233="ホール"),"C",IF(AND(希望開始時刻マスタ!J233&gt;=シフト設定マスタ!$D$15,希望開始時刻マスタ!J233&lt;シフト設定マスタ!$E$15,$AH233="ホール"),"D",IF(希望開始時刻マスタ!J233="休み","休み","")))))</f>
        <v/>
      </c>
      <c r="K233" s="142" t="str">
        <f>IF(AND(希望開始時刻マスタ!K233&gt;=シフト設定マスタ!$D$12,希望開始時刻マスタ!K233&lt;シフト設定マスタ!$E$12,$AH233="キッチン"),"A",IF(AND(希望開始時刻マスタ!K233&gt;=シフト設定マスタ!$D$13,希望開始時刻マスタ!K233&lt;シフト設定マスタ!$E$13,$AH233="キッチン"),"B",IF(AND(希望開始時刻マスタ!K233&gt;=シフト設定マスタ!$D$14,希望開始時刻マスタ!K233&lt;シフト設定マスタ!$E$14,$AH233="ホール"),"C",IF(AND(希望開始時刻マスタ!K233&gt;=シフト設定マスタ!$D$15,希望開始時刻マスタ!K233&lt;シフト設定マスタ!$E$15,$AH233="ホール"),"D",IF(希望開始時刻マスタ!K233="休み","休み","")))))</f>
        <v/>
      </c>
      <c r="L233" s="142" t="str">
        <f>IF(AND(希望開始時刻マスタ!L233&gt;=シフト設定マスタ!$D$12,希望開始時刻マスタ!L233&lt;シフト設定マスタ!$E$12,$AH233="キッチン"),"A",IF(AND(希望開始時刻マスタ!L233&gt;=シフト設定マスタ!$D$13,希望開始時刻マスタ!L233&lt;シフト設定マスタ!$E$13,$AH233="キッチン"),"B",IF(AND(希望開始時刻マスタ!L233&gt;=シフト設定マスタ!$D$14,希望開始時刻マスタ!L233&lt;シフト設定マスタ!$E$14,$AH233="ホール"),"C",IF(AND(希望開始時刻マスタ!L233&gt;=シフト設定マスタ!$D$15,希望開始時刻マスタ!L233&lt;シフト設定マスタ!$E$15,$AH233="ホール"),"D",IF(希望開始時刻マスタ!L233="休み","休み","")))))</f>
        <v/>
      </c>
      <c r="M233" s="142" t="str">
        <f>IF(AND(希望開始時刻マスタ!M233&gt;=シフト設定マスタ!$D$12,希望開始時刻マスタ!M233&lt;シフト設定マスタ!$E$12,$AH233="キッチン"),"A",IF(AND(希望開始時刻マスタ!M233&gt;=シフト設定マスタ!$D$13,希望開始時刻マスタ!M233&lt;シフト設定マスタ!$E$13,$AH233="キッチン"),"B",IF(AND(希望開始時刻マスタ!M233&gt;=シフト設定マスタ!$D$14,希望開始時刻マスタ!M233&lt;シフト設定マスタ!$E$14,$AH233="ホール"),"C",IF(AND(希望開始時刻マスタ!M233&gt;=シフト設定マスタ!$D$15,希望開始時刻マスタ!M233&lt;シフト設定マスタ!$E$15,$AH233="ホール"),"D",IF(希望開始時刻マスタ!M233="休み","休み","")))))</f>
        <v/>
      </c>
      <c r="N233" s="142" t="str">
        <f>IF(AND(希望開始時刻マスタ!N233&gt;=シフト設定マスタ!$D$12,希望開始時刻マスタ!N233&lt;シフト設定マスタ!$E$12,$AH233="キッチン"),"A",IF(AND(希望開始時刻マスタ!N233&gt;=シフト設定マスタ!$D$13,希望開始時刻マスタ!N233&lt;シフト設定マスタ!$E$13,$AH233="キッチン"),"B",IF(AND(希望開始時刻マスタ!N233&gt;=シフト設定マスタ!$D$14,希望開始時刻マスタ!N233&lt;シフト設定マスタ!$E$14,$AH233="ホール"),"C",IF(AND(希望開始時刻マスタ!N233&gt;=シフト設定マスタ!$D$15,希望開始時刻マスタ!N233&lt;シフト設定マスタ!$E$15,$AH233="ホール"),"D",IF(希望開始時刻マスタ!N233="休み","休み","")))))</f>
        <v/>
      </c>
      <c r="O233" s="142" t="str">
        <f>IF(AND(希望開始時刻マスタ!O233&gt;=シフト設定マスタ!$D$12,希望開始時刻マスタ!O233&lt;シフト設定マスタ!$E$12,$AH233="キッチン"),"A",IF(AND(希望開始時刻マスタ!O233&gt;=シフト設定マスタ!$D$13,希望開始時刻マスタ!O233&lt;シフト設定マスタ!$E$13,$AH233="キッチン"),"B",IF(AND(希望開始時刻マスタ!O233&gt;=シフト設定マスタ!$D$14,希望開始時刻マスタ!O233&lt;シフト設定マスタ!$E$14,$AH233="ホール"),"C",IF(AND(希望開始時刻マスタ!O233&gt;=シフト設定マスタ!$D$15,希望開始時刻マスタ!O233&lt;シフト設定マスタ!$E$15,$AH233="ホール"),"D",IF(希望開始時刻マスタ!O233="休み","休み","")))))</f>
        <v/>
      </c>
      <c r="P233" s="142" t="str">
        <f>IF(AND(希望開始時刻マスタ!P233&gt;=シフト設定マスタ!$D$12,希望開始時刻マスタ!P233&lt;シフト設定マスタ!$E$12,$AH233="キッチン"),"A",IF(AND(希望開始時刻マスタ!P233&gt;=シフト設定マスタ!$D$13,希望開始時刻マスタ!P233&lt;シフト設定マスタ!$E$13,$AH233="キッチン"),"B",IF(AND(希望開始時刻マスタ!P233&gt;=シフト設定マスタ!$D$14,希望開始時刻マスタ!P233&lt;シフト設定マスタ!$E$14,$AH233="ホール"),"C",IF(AND(希望開始時刻マスタ!P233&gt;=シフト設定マスタ!$D$15,希望開始時刻マスタ!P233&lt;シフト設定マスタ!$E$15,$AH233="ホール"),"D",IF(希望開始時刻マスタ!P233="休み","休み","")))))</f>
        <v/>
      </c>
      <c r="Q233" s="142" t="str">
        <f>IF(AND(希望開始時刻マスタ!Q233&gt;=シフト設定マスタ!$D$12,希望開始時刻マスタ!Q233&lt;シフト設定マスタ!$E$12,$AH233="キッチン"),"A",IF(AND(希望開始時刻マスタ!Q233&gt;=シフト設定マスタ!$D$13,希望開始時刻マスタ!Q233&lt;シフト設定マスタ!$E$13,$AH233="キッチン"),"B",IF(AND(希望開始時刻マスタ!Q233&gt;=シフト設定マスタ!$D$14,希望開始時刻マスタ!Q233&lt;シフト設定マスタ!$E$14,$AH233="ホール"),"C",IF(AND(希望開始時刻マスタ!Q233&gt;=シフト設定マスタ!$D$15,希望開始時刻マスタ!Q233&lt;シフト設定マスタ!$E$15,$AH233="ホール"),"D",IF(希望開始時刻マスタ!Q233="休み","休み","")))))</f>
        <v/>
      </c>
      <c r="R233" s="142" t="str">
        <f>IF(AND(希望開始時刻マスタ!R233&gt;=シフト設定マスタ!$D$12,希望開始時刻マスタ!R233&lt;シフト設定マスタ!$E$12,$AH233="キッチン"),"A",IF(AND(希望開始時刻マスタ!R233&gt;=シフト設定マスタ!$D$13,希望開始時刻マスタ!R233&lt;シフト設定マスタ!$E$13,$AH233="キッチン"),"B",IF(AND(希望開始時刻マスタ!R233&gt;=シフト設定マスタ!$D$14,希望開始時刻マスタ!R233&lt;シフト設定マスタ!$E$14,$AH233="ホール"),"C",IF(AND(希望開始時刻マスタ!R233&gt;=シフト設定マスタ!$D$15,希望開始時刻マスタ!R233&lt;シフト設定マスタ!$E$15,$AH233="ホール"),"D",IF(希望開始時刻マスタ!R233="休み","休み","")))))</f>
        <v/>
      </c>
      <c r="S233" s="142" t="str">
        <f>IF(AND(希望開始時刻マスタ!S233&gt;=シフト設定マスタ!$D$12,希望開始時刻マスタ!S233&lt;シフト設定マスタ!$E$12,$AH233="キッチン"),"A",IF(AND(希望開始時刻マスタ!S233&gt;=シフト設定マスタ!$D$13,希望開始時刻マスタ!S233&lt;シフト設定マスタ!$E$13,$AH233="キッチン"),"B",IF(AND(希望開始時刻マスタ!S233&gt;=シフト設定マスタ!$D$14,希望開始時刻マスタ!S233&lt;シフト設定マスタ!$E$14,$AH233="ホール"),"C",IF(AND(希望開始時刻マスタ!S233&gt;=シフト設定マスタ!$D$15,希望開始時刻マスタ!S233&lt;シフト設定マスタ!$E$15,$AH233="ホール"),"D",IF(希望開始時刻マスタ!S233="休み","休み","")))))</f>
        <v/>
      </c>
      <c r="T233" s="142" t="str">
        <f>IF(AND(希望開始時刻マスタ!T233&gt;=シフト設定マスタ!$D$12,希望開始時刻マスタ!T233&lt;シフト設定マスタ!$E$12,$AH233="キッチン"),"A",IF(AND(希望開始時刻マスタ!T233&gt;=シフト設定マスタ!$D$13,希望開始時刻マスタ!T233&lt;シフト設定マスタ!$E$13,$AH233="キッチン"),"B",IF(AND(希望開始時刻マスタ!T233&gt;=シフト設定マスタ!$D$14,希望開始時刻マスタ!T233&lt;シフト設定マスタ!$E$14,$AH233="ホール"),"C",IF(AND(希望開始時刻マスタ!T233&gt;=シフト設定マスタ!$D$15,希望開始時刻マスタ!T233&lt;シフト設定マスタ!$E$15,$AH233="ホール"),"D",IF(希望開始時刻マスタ!T233="休み","休み","")))))</f>
        <v/>
      </c>
      <c r="U233" s="142" t="str">
        <f>IF(AND(希望開始時刻マスタ!U233&gt;=シフト設定マスタ!$D$12,希望開始時刻マスタ!U233&lt;シフト設定マスタ!$E$12,$AH233="キッチン"),"A",IF(AND(希望開始時刻マスタ!U233&gt;=シフト設定マスタ!$D$13,希望開始時刻マスタ!U233&lt;シフト設定マスタ!$E$13,$AH233="キッチン"),"B",IF(AND(希望開始時刻マスタ!U233&gt;=シフト設定マスタ!$D$14,希望開始時刻マスタ!U233&lt;シフト設定マスタ!$E$14,$AH233="ホール"),"C",IF(AND(希望開始時刻マスタ!U233&gt;=シフト設定マスタ!$D$15,希望開始時刻マスタ!U233&lt;シフト設定マスタ!$E$15,$AH233="ホール"),"D",IF(希望開始時刻マスタ!U233="休み","休み","")))))</f>
        <v/>
      </c>
      <c r="V233" s="142" t="str">
        <f>IF(AND(希望開始時刻マスタ!V233&gt;=シフト設定マスタ!$D$12,希望開始時刻マスタ!V233&lt;シフト設定マスタ!$E$12,$AH233="キッチン"),"A",IF(AND(希望開始時刻マスタ!V233&gt;=シフト設定マスタ!$D$13,希望開始時刻マスタ!V233&lt;シフト設定マスタ!$E$13,$AH233="キッチン"),"B",IF(AND(希望開始時刻マスタ!V233&gt;=シフト設定マスタ!$D$14,希望開始時刻マスタ!V233&lt;シフト設定マスタ!$E$14,$AH233="ホール"),"C",IF(AND(希望開始時刻マスタ!V233&gt;=シフト設定マスタ!$D$15,希望開始時刻マスタ!V233&lt;シフト設定マスタ!$E$15,$AH233="ホール"),"D",IF(希望開始時刻マスタ!V233="休み","休み","")))))</f>
        <v/>
      </c>
      <c r="W233" s="142" t="str">
        <f>IF(AND(希望開始時刻マスタ!W233&gt;=シフト設定マスタ!$D$12,希望開始時刻マスタ!W233&lt;シフト設定マスタ!$E$12,$AH233="キッチン"),"A",IF(AND(希望開始時刻マスタ!W233&gt;=シフト設定マスタ!$D$13,希望開始時刻マスタ!W233&lt;シフト設定マスタ!$E$13,$AH233="キッチン"),"B",IF(AND(希望開始時刻マスタ!W233&gt;=シフト設定マスタ!$D$14,希望開始時刻マスタ!W233&lt;シフト設定マスタ!$E$14,$AH233="ホール"),"C",IF(AND(希望開始時刻マスタ!W233&gt;=シフト設定マスタ!$D$15,希望開始時刻マスタ!W233&lt;シフト設定マスタ!$E$15,$AH233="ホール"),"D",IF(希望開始時刻マスタ!W233="休み","休み","")))))</f>
        <v/>
      </c>
      <c r="X233" s="142" t="str">
        <f>IF(AND(希望開始時刻マスタ!X233&gt;=シフト設定マスタ!$D$12,希望開始時刻マスタ!X233&lt;シフト設定マスタ!$E$12,$AH233="キッチン"),"A",IF(AND(希望開始時刻マスタ!X233&gt;=シフト設定マスタ!$D$13,希望開始時刻マスタ!X233&lt;シフト設定マスタ!$E$13,$AH233="キッチン"),"B",IF(AND(希望開始時刻マスタ!X233&gt;=シフト設定マスタ!$D$14,希望開始時刻マスタ!X233&lt;シフト設定マスタ!$E$14,$AH233="ホール"),"C",IF(AND(希望開始時刻マスタ!X233&gt;=シフト設定マスタ!$D$15,希望開始時刻マスタ!X233&lt;シフト設定マスタ!$E$15,$AH233="ホール"),"D",IF(希望開始時刻マスタ!X233="休み","休み","")))))</f>
        <v/>
      </c>
      <c r="Y233" s="142" t="str">
        <f>IF(AND(希望開始時刻マスタ!Y233&gt;=シフト設定マスタ!$D$12,希望開始時刻マスタ!Y233&lt;シフト設定マスタ!$E$12,$AH233="キッチン"),"A",IF(AND(希望開始時刻マスタ!Y233&gt;=シフト設定マスタ!$D$13,希望開始時刻マスタ!Y233&lt;シフト設定マスタ!$E$13,$AH233="キッチン"),"B",IF(AND(希望開始時刻マスタ!Y233&gt;=シフト設定マスタ!$D$14,希望開始時刻マスタ!Y233&lt;シフト設定マスタ!$E$14,$AH233="ホール"),"C",IF(AND(希望開始時刻マスタ!Y233&gt;=シフト設定マスタ!$D$15,希望開始時刻マスタ!Y233&lt;シフト設定マスタ!$E$15,$AH233="ホール"),"D",IF(希望開始時刻マスタ!Y233="休み","休み","")))))</f>
        <v/>
      </c>
      <c r="Z233" s="142" t="str">
        <f>IF(AND(希望開始時刻マスタ!Z233&gt;=シフト設定マスタ!$D$12,希望開始時刻マスタ!Z233&lt;シフト設定マスタ!$E$12,$AH233="キッチン"),"A",IF(AND(希望開始時刻マスタ!Z233&gt;=シフト設定マスタ!$D$13,希望開始時刻マスタ!Z233&lt;シフト設定マスタ!$E$13,$AH233="キッチン"),"B",IF(AND(希望開始時刻マスタ!Z233&gt;=シフト設定マスタ!$D$14,希望開始時刻マスタ!Z233&lt;シフト設定マスタ!$E$14,$AH233="ホール"),"C",IF(AND(希望開始時刻マスタ!Z233&gt;=シフト設定マスタ!$D$15,希望開始時刻マスタ!Z233&lt;シフト設定マスタ!$E$15,$AH233="ホール"),"D",IF(希望開始時刻マスタ!Z233="休み","休み","")))))</f>
        <v/>
      </c>
      <c r="AA233" s="142" t="str">
        <f>IF(AND(希望開始時刻マスタ!AA233&gt;=シフト設定マスタ!$D$12,希望開始時刻マスタ!AA233&lt;シフト設定マスタ!$E$12,$AH233="キッチン"),"A",IF(AND(希望開始時刻マスタ!AA233&gt;=シフト設定マスタ!$D$13,希望開始時刻マスタ!AA233&lt;シフト設定マスタ!$E$13,$AH233="キッチン"),"B",IF(AND(希望開始時刻マスタ!AA233&gt;=シフト設定マスタ!$D$14,希望開始時刻マスタ!AA233&lt;シフト設定マスタ!$E$14,$AH233="ホール"),"C",IF(AND(希望開始時刻マスタ!AA233&gt;=シフト設定マスタ!$D$15,希望開始時刻マスタ!AA233&lt;シフト設定マスタ!$E$15,$AH233="ホール"),"D",IF(希望開始時刻マスタ!AA233="休み","休み","")))))</f>
        <v/>
      </c>
      <c r="AB233" s="142" t="str">
        <f>IF(AND(希望開始時刻マスタ!AB233&gt;=シフト設定マスタ!$D$12,希望開始時刻マスタ!AB233&lt;シフト設定マスタ!$E$12,$AH233="キッチン"),"A",IF(AND(希望開始時刻マスタ!AB233&gt;=シフト設定マスタ!$D$13,希望開始時刻マスタ!AB233&lt;シフト設定マスタ!$E$13,$AH233="キッチン"),"B",IF(AND(希望開始時刻マスタ!AB233&gt;=シフト設定マスタ!$D$14,希望開始時刻マスタ!AB233&lt;シフト設定マスタ!$E$14,$AH233="ホール"),"C",IF(AND(希望開始時刻マスタ!AB233&gt;=シフト設定マスタ!$D$15,希望開始時刻マスタ!AB233&lt;シフト設定マスタ!$E$15,$AH233="ホール"),"D",IF(希望開始時刻マスタ!AB233="休み","休み","")))))</f>
        <v/>
      </c>
      <c r="AC233" s="142" t="str">
        <f>IF(AND(希望開始時刻マスタ!AC233&gt;=シフト設定マスタ!$D$12,希望開始時刻マスタ!AC233&lt;シフト設定マスタ!$E$12,$AH233="キッチン"),"A",IF(AND(希望開始時刻マスタ!AC233&gt;=シフト設定マスタ!$D$13,希望開始時刻マスタ!AC233&lt;シフト設定マスタ!$E$13,$AH233="キッチン"),"B",IF(AND(希望開始時刻マスタ!AC233&gt;=シフト設定マスタ!$D$14,希望開始時刻マスタ!AC233&lt;シフト設定マスタ!$E$14,$AH233="ホール"),"C",IF(AND(希望開始時刻マスタ!AC233&gt;=シフト設定マスタ!$D$15,希望開始時刻マスタ!AC233&lt;シフト設定マスタ!$E$15,$AH233="ホール"),"D",IF(希望開始時刻マスタ!AC233="休み","休み","")))))</f>
        <v/>
      </c>
      <c r="AD233" s="142" t="str">
        <f>IF(AND(希望開始時刻マスタ!AD233&gt;=シフト設定マスタ!$D$12,希望開始時刻マスタ!AD233&lt;シフト設定マスタ!$E$12,$AH233="キッチン"),"A",IF(AND(希望開始時刻マスタ!AD233&gt;=シフト設定マスタ!$D$13,希望開始時刻マスタ!AD233&lt;シフト設定マスタ!$E$13,$AH233="キッチン"),"B",IF(AND(希望開始時刻マスタ!AD233&gt;=シフト設定マスタ!$D$14,希望開始時刻マスタ!AD233&lt;シフト設定マスタ!$E$14,$AH233="ホール"),"C",IF(AND(希望開始時刻マスタ!AD233&gt;=シフト設定マスタ!$D$15,希望開始時刻マスタ!AD233&lt;シフト設定マスタ!$E$15,$AH233="ホール"),"D",IF(希望開始時刻マスタ!AD233="休み","休み","")))))</f>
        <v/>
      </c>
      <c r="AE233" s="142" t="str">
        <f>IF(AND(希望開始時刻マスタ!AE233&gt;=シフト設定マスタ!$D$12,希望開始時刻マスタ!AE233&lt;シフト設定マスタ!$E$12,$AH233="キッチン"),"A",IF(AND(希望開始時刻マスタ!AE233&gt;=シフト設定マスタ!$D$13,希望開始時刻マスタ!AE233&lt;シフト設定マスタ!$E$13,$AH233="キッチン"),"B",IF(AND(希望開始時刻マスタ!AE233&gt;=シフト設定マスタ!$D$14,希望開始時刻マスタ!AE233&lt;シフト設定マスタ!$E$14,$AH233="ホール"),"C",IF(AND(希望開始時刻マスタ!AE233&gt;=シフト設定マスタ!$D$15,希望開始時刻マスタ!AE233&lt;シフト設定マスタ!$E$15,$AH233="ホール"),"D",IF(希望開始時刻マスタ!AE233="休み","休み","")))))</f>
        <v/>
      </c>
      <c r="AF233" s="142" t="str">
        <f>IF(AND(希望開始時刻マスタ!AF233&gt;=シフト設定マスタ!$D$12,希望開始時刻マスタ!AF233&lt;シフト設定マスタ!$E$12,$AH233="キッチン"),"A",IF(AND(希望開始時刻マスタ!AF233&gt;=シフト設定マスタ!$D$13,希望開始時刻マスタ!AF233&lt;シフト設定マスタ!$E$13,$AH233="キッチン"),"B",IF(AND(希望開始時刻マスタ!AF233&gt;=シフト設定マスタ!$D$14,希望開始時刻マスタ!AF233&lt;シフト設定マスタ!$E$14,$AH233="ホール"),"C",IF(AND(希望開始時刻マスタ!AF233&gt;=シフト設定マスタ!$D$15,希望開始時刻マスタ!AF233&lt;シフト設定マスタ!$E$15,$AH233="ホール"),"D",IF(希望開始時刻マスタ!AF233="休み","休み","")))))</f>
        <v/>
      </c>
      <c r="AG233" s="142" t="str">
        <f>IF(AND(希望開始時刻マスタ!AG233&gt;=シフト設定マスタ!$D$12,希望開始時刻マスタ!AG233&lt;シフト設定マスタ!$E$12,$AH233="キッチン"),"A",IF(AND(希望開始時刻マスタ!AG233&gt;=シフト設定マスタ!$D$13,希望開始時刻マスタ!AG233&lt;シフト設定マスタ!$E$13,$AH233="キッチン"),"B",IF(AND(希望開始時刻マスタ!AG233&gt;=シフト設定マスタ!$D$14,希望開始時刻マスタ!AG233&lt;シフト設定マスタ!$E$14,$AH233="ホール"),"C",IF(AND(希望開始時刻マスタ!AG233&gt;=シフト設定マスタ!$D$15,希望開始時刻マスタ!AG233&lt;シフト設定マスタ!$E$15,$AH233="ホール"),"D",IF(希望開始時刻マスタ!AG233="休み","休み","")))))</f>
        <v/>
      </c>
      <c r="AH233" s="143" t="str">
        <f>スタッフマスタ!L9</f>
        <v>キッチン</v>
      </c>
    </row>
    <row r="234" spans="2:34" x14ac:dyDescent="0.4">
      <c r="B234" s="17" t="s">
        <v>57</v>
      </c>
      <c r="C234" s="142" t="str">
        <f>IF(AND(希望開始時刻マスタ!C234&gt;=シフト設定マスタ!$D$12,希望開始時刻マスタ!C234&lt;シフト設定マスタ!$E$12,$AH234="キッチン"),"A",IF(AND(希望開始時刻マスタ!C234&gt;=シフト設定マスタ!$D$13,希望開始時刻マスタ!C234&lt;シフト設定マスタ!$E$13,$AH234="キッチン"),"B",IF(AND(希望開始時刻マスタ!C234&gt;=シフト設定マスタ!$D$14,希望開始時刻マスタ!C234&lt;シフト設定マスタ!$E$14,$AH234="ホール"),"C",IF(AND(希望開始時刻マスタ!C234&gt;=シフト設定マスタ!$D$15,希望開始時刻マスタ!C234&lt;シフト設定マスタ!$E$15,$AH234="ホール"),"D",IF(希望開始時刻マスタ!C234="休み","休み","")))))</f>
        <v/>
      </c>
      <c r="D234" s="142" t="str">
        <f>IF(AND(希望開始時刻マスタ!D234&gt;=シフト設定マスタ!$D$12,希望開始時刻マスタ!D234&lt;シフト設定マスタ!$E$12,$AH234="キッチン"),"A",IF(AND(希望開始時刻マスタ!D234&gt;=シフト設定マスタ!$D$13,希望開始時刻マスタ!D234&lt;シフト設定マスタ!$E$13,$AH234="キッチン"),"B",IF(AND(希望開始時刻マスタ!D234&gt;=シフト設定マスタ!$D$14,希望開始時刻マスタ!D234&lt;シフト設定マスタ!$E$14,$AH234="ホール"),"C",IF(AND(希望開始時刻マスタ!D234&gt;=シフト設定マスタ!$D$15,希望開始時刻マスタ!D234&lt;シフト設定マスタ!$E$15,$AH234="ホール"),"D",IF(希望開始時刻マスタ!D234="休み","休み","")))))</f>
        <v/>
      </c>
      <c r="E234" s="142" t="str">
        <f>IF(AND(希望開始時刻マスタ!E234&gt;=シフト設定マスタ!$D$12,希望開始時刻マスタ!E234&lt;シフト設定マスタ!$E$12,$AH234="キッチン"),"A",IF(AND(希望開始時刻マスタ!E234&gt;=シフト設定マスタ!$D$13,希望開始時刻マスタ!E234&lt;シフト設定マスタ!$E$13,$AH234="キッチン"),"B",IF(AND(希望開始時刻マスタ!E234&gt;=シフト設定マスタ!$D$14,希望開始時刻マスタ!E234&lt;シフト設定マスタ!$E$14,$AH234="ホール"),"C",IF(AND(希望開始時刻マスタ!E234&gt;=シフト設定マスタ!$D$15,希望開始時刻マスタ!E234&lt;シフト設定マスタ!$E$15,$AH234="ホール"),"D",IF(希望開始時刻マスタ!E234="休み","休み","")))))</f>
        <v/>
      </c>
      <c r="F234" s="142" t="str">
        <f>IF(AND(希望開始時刻マスタ!F234&gt;=シフト設定マスタ!$D$12,希望開始時刻マスタ!F234&lt;シフト設定マスタ!$E$12,$AH234="キッチン"),"A",IF(AND(希望開始時刻マスタ!F234&gt;=シフト設定マスタ!$D$13,希望開始時刻マスタ!F234&lt;シフト設定マスタ!$E$13,$AH234="キッチン"),"B",IF(AND(希望開始時刻マスタ!F234&gt;=シフト設定マスタ!$D$14,希望開始時刻マスタ!F234&lt;シフト設定マスタ!$E$14,$AH234="ホール"),"C",IF(AND(希望開始時刻マスタ!F234&gt;=シフト設定マスタ!$D$15,希望開始時刻マスタ!F234&lt;シフト設定マスタ!$E$15,$AH234="ホール"),"D",IF(希望開始時刻マスタ!F234="休み","休み","")))))</f>
        <v/>
      </c>
      <c r="G234" s="142" t="str">
        <f>IF(AND(希望開始時刻マスタ!G234&gt;=シフト設定マスタ!$D$12,希望開始時刻マスタ!G234&lt;シフト設定マスタ!$E$12,$AH234="キッチン"),"A",IF(AND(希望開始時刻マスタ!G234&gt;=シフト設定マスタ!$D$13,希望開始時刻マスタ!G234&lt;シフト設定マスタ!$E$13,$AH234="キッチン"),"B",IF(AND(希望開始時刻マスタ!G234&gt;=シフト設定マスタ!$D$14,希望開始時刻マスタ!G234&lt;シフト設定マスタ!$E$14,$AH234="ホール"),"C",IF(AND(希望開始時刻マスタ!G234&gt;=シフト設定マスタ!$D$15,希望開始時刻マスタ!G234&lt;シフト設定マスタ!$E$15,$AH234="ホール"),"D",IF(希望開始時刻マスタ!G234="休み","休み","")))))</f>
        <v/>
      </c>
      <c r="H234" s="142" t="str">
        <f>IF(AND(希望開始時刻マスタ!H234&gt;=シフト設定マスタ!$D$12,希望開始時刻マスタ!H234&lt;シフト設定マスタ!$E$12,$AH234="キッチン"),"A",IF(AND(希望開始時刻マスタ!H234&gt;=シフト設定マスタ!$D$13,希望開始時刻マスタ!H234&lt;シフト設定マスタ!$E$13,$AH234="キッチン"),"B",IF(AND(希望開始時刻マスタ!H234&gt;=シフト設定マスタ!$D$14,希望開始時刻マスタ!H234&lt;シフト設定マスタ!$E$14,$AH234="ホール"),"C",IF(AND(希望開始時刻マスタ!H234&gt;=シフト設定マスタ!$D$15,希望開始時刻マスタ!H234&lt;シフト設定マスタ!$E$15,$AH234="ホール"),"D",IF(希望開始時刻マスタ!H234="休み","休み","")))))</f>
        <v/>
      </c>
      <c r="I234" s="142" t="str">
        <f>IF(AND(希望開始時刻マスタ!I234&gt;=シフト設定マスタ!$D$12,希望開始時刻マスタ!I234&lt;シフト設定マスタ!$E$12,$AH234="キッチン"),"A",IF(AND(希望開始時刻マスタ!I234&gt;=シフト設定マスタ!$D$13,希望開始時刻マスタ!I234&lt;シフト設定マスタ!$E$13,$AH234="キッチン"),"B",IF(AND(希望開始時刻マスタ!I234&gt;=シフト設定マスタ!$D$14,希望開始時刻マスタ!I234&lt;シフト設定マスタ!$E$14,$AH234="ホール"),"C",IF(AND(希望開始時刻マスタ!I234&gt;=シフト設定マスタ!$D$15,希望開始時刻マスタ!I234&lt;シフト設定マスタ!$E$15,$AH234="ホール"),"D",IF(希望開始時刻マスタ!I234="休み","休み","")))))</f>
        <v/>
      </c>
      <c r="J234" s="142" t="str">
        <f>IF(AND(希望開始時刻マスタ!J234&gt;=シフト設定マスタ!$D$12,希望開始時刻マスタ!J234&lt;シフト設定マスタ!$E$12,$AH234="キッチン"),"A",IF(AND(希望開始時刻マスタ!J234&gt;=シフト設定マスタ!$D$13,希望開始時刻マスタ!J234&lt;シフト設定マスタ!$E$13,$AH234="キッチン"),"B",IF(AND(希望開始時刻マスタ!J234&gt;=シフト設定マスタ!$D$14,希望開始時刻マスタ!J234&lt;シフト設定マスタ!$E$14,$AH234="ホール"),"C",IF(AND(希望開始時刻マスタ!J234&gt;=シフト設定マスタ!$D$15,希望開始時刻マスタ!J234&lt;シフト設定マスタ!$E$15,$AH234="ホール"),"D",IF(希望開始時刻マスタ!J234="休み","休み","")))))</f>
        <v/>
      </c>
      <c r="K234" s="142" t="str">
        <f>IF(AND(希望開始時刻マスタ!K234&gt;=シフト設定マスタ!$D$12,希望開始時刻マスタ!K234&lt;シフト設定マスタ!$E$12,$AH234="キッチン"),"A",IF(AND(希望開始時刻マスタ!K234&gt;=シフト設定マスタ!$D$13,希望開始時刻マスタ!K234&lt;シフト設定マスタ!$E$13,$AH234="キッチン"),"B",IF(AND(希望開始時刻マスタ!K234&gt;=シフト設定マスタ!$D$14,希望開始時刻マスタ!K234&lt;シフト設定マスタ!$E$14,$AH234="ホール"),"C",IF(AND(希望開始時刻マスタ!K234&gt;=シフト設定マスタ!$D$15,希望開始時刻マスタ!K234&lt;シフト設定マスタ!$E$15,$AH234="ホール"),"D",IF(希望開始時刻マスタ!K234="休み","休み","")))))</f>
        <v/>
      </c>
      <c r="L234" s="142" t="str">
        <f>IF(AND(希望開始時刻マスタ!L234&gt;=シフト設定マスタ!$D$12,希望開始時刻マスタ!L234&lt;シフト設定マスタ!$E$12,$AH234="キッチン"),"A",IF(AND(希望開始時刻マスタ!L234&gt;=シフト設定マスタ!$D$13,希望開始時刻マスタ!L234&lt;シフト設定マスタ!$E$13,$AH234="キッチン"),"B",IF(AND(希望開始時刻マスタ!L234&gt;=シフト設定マスタ!$D$14,希望開始時刻マスタ!L234&lt;シフト設定マスタ!$E$14,$AH234="ホール"),"C",IF(AND(希望開始時刻マスタ!L234&gt;=シフト設定マスタ!$D$15,希望開始時刻マスタ!L234&lt;シフト設定マスタ!$E$15,$AH234="ホール"),"D",IF(希望開始時刻マスタ!L234="休み","休み","")))))</f>
        <v/>
      </c>
      <c r="M234" s="142" t="str">
        <f>IF(AND(希望開始時刻マスタ!M234&gt;=シフト設定マスタ!$D$12,希望開始時刻マスタ!M234&lt;シフト設定マスタ!$E$12,$AH234="キッチン"),"A",IF(AND(希望開始時刻マスタ!M234&gt;=シフト設定マスタ!$D$13,希望開始時刻マスタ!M234&lt;シフト設定マスタ!$E$13,$AH234="キッチン"),"B",IF(AND(希望開始時刻マスタ!M234&gt;=シフト設定マスタ!$D$14,希望開始時刻マスタ!M234&lt;シフト設定マスタ!$E$14,$AH234="ホール"),"C",IF(AND(希望開始時刻マスタ!M234&gt;=シフト設定マスタ!$D$15,希望開始時刻マスタ!M234&lt;シフト設定マスタ!$E$15,$AH234="ホール"),"D",IF(希望開始時刻マスタ!M234="休み","休み","")))))</f>
        <v/>
      </c>
      <c r="N234" s="142" t="str">
        <f>IF(AND(希望開始時刻マスタ!N234&gt;=シフト設定マスタ!$D$12,希望開始時刻マスタ!N234&lt;シフト設定マスタ!$E$12,$AH234="キッチン"),"A",IF(AND(希望開始時刻マスタ!N234&gt;=シフト設定マスタ!$D$13,希望開始時刻マスタ!N234&lt;シフト設定マスタ!$E$13,$AH234="キッチン"),"B",IF(AND(希望開始時刻マスタ!N234&gt;=シフト設定マスタ!$D$14,希望開始時刻マスタ!N234&lt;シフト設定マスタ!$E$14,$AH234="ホール"),"C",IF(AND(希望開始時刻マスタ!N234&gt;=シフト設定マスタ!$D$15,希望開始時刻マスタ!N234&lt;シフト設定マスタ!$E$15,$AH234="ホール"),"D",IF(希望開始時刻マスタ!N234="休み","休み","")))))</f>
        <v/>
      </c>
      <c r="O234" s="142" t="str">
        <f>IF(AND(希望開始時刻マスタ!O234&gt;=シフト設定マスタ!$D$12,希望開始時刻マスタ!O234&lt;シフト設定マスタ!$E$12,$AH234="キッチン"),"A",IF(AND(希望開始時刻マスタ!O234&gt;=シフト設定マスタ!$D$13,希望開始時刻マスタ!O234&lt;シフト設定マスタ!$E$13,$AH234="キッチン"),"B",IF(AND(希望開始時刻マスタ!O234&gt;=シフト設定マスタ!$D$14,希望開始時刻マスタ!O234&lt;シフト設定マスタ!$E$14,$AH234="ホール"),"C",IF(AND(希望開始時刻マスタ!O234&gt;=シフト設定マスタ!$D$15,希望開始時刻マスタ!O234&lt;シフト設定マスタ!$E$15,$AH234="ホール"),"D",IF(希望開始時刻マスタ!O234="休み","休み","")))))</f>
        <v/>
      </c>
      <c r="P234" s="142" t="str">
        <f>IF(AND(希望開始時刻マスタ!P234&gt;=シフト設定マスタ!$D$12,希望開始時刻マスタ!P234&lt;シフト設定マスタ!$E$12,$AH234="キッチン"),"A",IF(AND(希望開始時刻マスタ!P234&gt;=シフト設定マスタ!$D$13,希望開始時刻マスタ!P234&lt;シフト設定マスタ!$E$13,$AH234="キッチン"),"B",IF(AND(希望開始時刻マスタ!P234&gt;=シフト設定マスタ!$D$14,希望開始時刻マスタ!P234&lt;シフト設定マスタ!$E$14,$AH234="ホール"),"C",IF(AND(希望開始時刻マスタ!P234&gt;=シフト設定マスタ!$D$15,希望開始時刻マスタ!P234&lt;シフト設定マスタ!$E$15,$AH234="ホール"),"D",IF(希望開始時刻マスタ!P234="休み","休み","")))))</f>
        <v/>
      </c>
      <c r="Q234" s="142" t="str">
        <f>IF(AND(希望開始時刻マスタ!Q234&gt;=シフト設定マスタ!$D$12,希望開始時刻マスタ!Q234&lt;シフト設定マスタ!$E$12,$AH234="キッチン"),"A",IF(AND(希望開始時刻マスタ!Q234&gt;=シフト設定マスタ!$D$13,希望開始時刻マスタ!Q234&lt;シフト設定マスタ!$E$13,$AH234="キッチン"),"B",IF(AND(希望開始時刻マスタ!Q234&gt;=シフト設定マスタ!$D$14,希望開始時刻マスタ!Q234&lt;シフト設定マスタ!$E$14,$AH234="ホール"),"C",IF(AND(希望開始時刻マスタ!Q234&gt;=シフト設定マスタ!$D$15,希望開始時刻マスタ!Q234&lt;シフト設定マスタ!$E$15,$AH234="ホール"),"D",IF(希望開始時刻マスタ!Q234="休み","休み","")))))</f>
        <v/>
      </c>
      <c r="R234" s="142" t="str">
        <f>IF(AND(希望開始時刻マスタ!R234&gt;=シフト設定マスタ!$D$12,希望開始時刻マスタ!R234&lt;シフト設定マスタ!$E$12,$AH234="キッチン"),"A",IF(AND(希望開始時刻マスタ!R234&gt;=シフト設定マスタ!$D$13,希望開始時刻マスタ!R234&lt;シフト設定マスタ!$E$13,$AH234="キッチン"),"B",IF(AND(希望開始時刻マスタ!R234&gt;=シフト設定マスタ!$D$14,希望開始時刻マスタ!R234&lt;シフト設定マスタ!$E$14,$AH234="ホール"),"C",IF(AND(希望開始時刻マスタ!R234&gt;=シフト設定マスタ!$D$15,希望開始時刻マスタ!R234&lt;シフト設定マスタ!$E$15,$AH234="ホール"),"D",IF(希望開始時刻マスタ!R234="休み","休み","")))))</f>
        <v/>
      </c>
      <c r="S234" s="142" t="str">
        <f>IF(AND(希望開始時刻マスタ!S234&gt;=シフト設定マスタ!$D$12,希望開始時刻マスタ!S234&lt;シフト設定マスタ!$E$12,$AH234="キッチン"),"A",IF(AND(希望開始時刻マスタ!S234&gt;=シフト設定マスタ!$D$13,希望開始時刻マスタ!S234&lt;シフト設定マスタ!$E$13,$AH234="キッチン"),"B",IF(AND(希望開始時刻マスタ!S234&gt;=シフト設定マスタ!$D$14,希望開始時刻マスタ!S234&lt;シフト設定マスタ!$E$14,$AH234="ホール"),"C",IF(AND(希望開始時刻マスタ!S234&gt;=シフト設定マスタ!$D$15,希望開始時刻マスタ!S234&lt;シフト設定マスタ!$E$15,$AH234="ホール"),"D",IF(希望開始時刻マスタ!S234="休み","休み","")))))</f>
        <v/>
      </c>
      <c r="T234" s="142" t="str">
        <f>IF(AND(希望開始時刻マスタ!T234&gt;=シフト設定マスタ!$D$12,希望開始時刻マスタ!T234&lt;シフト設定マスタ!$E$12,$AH234="キッチン"),"A",IF(AND(希望開始時刻マスタ!T234&gt;=シフト設定マスタ!$D$13,希望開始時刻マスタ!T234&lt;シフト設定マスタ!$E$13,$AH234="キッチン"),"B",IF(AND(希望開始時刻マスタ!T234&gt;=シフト設定マスタ!$D$14,希望開始時刻マスタ!T234&lt;シフト設定マスタ!$E$14,$AH234="ホール"),"C",IF(AND(希望開始時刻マスタ!T234&gt;=シフト設定マスタ!$D$15,希望開始時刻マスタ!T234&lt;シフト設定マスタ!$E$15,$AH234="ホール"),"D",IF(希望開始時刻マスタ!T234="休み","休み","")))))</f>
        <v/>
      </c>
      <c r="U234" s="142" t="str">
        <f>IF(AND(希望開始時刻マスタ!U234&gt;=シフト設定マスタ!$D$12,希望開始時刻マスタ!U234&lt;シフト設定マスタ!$E$12,$AH234="キッチン"),"A",IF(AND(希望開始時刻マスタ!U234&gt;=シフト設定マスタ!$D$13,希望開始時刻マスタ!U234&lt;シフト設定マスタ!$E$13,$AH234="キッチン"),"B",IF(AND(希望開始時刻マスタ!U234&gt;=シフト設定マスタ!$D$14,希望開始時刻マスタ!U234&lt;シフト設定マスタ!$E$14,$AH234="ホール"),"C",IF(AND(希望開始時刻マスタ!U234&gt;=シフト設定マスタ!$D$15,希望開始時刻マスタ!U234&lt;シフト設定マスタ!$E$15,$AH234="ホール"),"D",IF(希望開始時刻マスタ!U234="休み","休み","")))))</f>
        <v/>
      </c>
      <c r="V234" s="142" t="str">
        <f>IF(AND(希望開始時刻マスタ!V234&gt;=シフト設定マスタ!$D$12,希望開始時刻マスタ!V234&lt;シフト設定マスタ!$E$12,$AH234="キッチン"),"A",IF(AND(希望開始時刻マスタ!V234&gt;=シフト設定マスタ!$D$13,希望開始時刻マスタ!V234&lt;シフト設定マスタ!$E$13,$AH234="キッチン"),"B",IF(AND(希望開始時刻マスタ!V234&gt;=シフト設定マスタ!$D$14,希望開始時刻マスタ!V234&lt;シフト設定マスタ!$E$14,$AH234="ホール"),"C",IF(AND(希望開始時刻マスタ!V234&gt;=シフト設定マスタ!$D$15,希望開始時刻マスタ!V234&lt;シフト設定マスタ!$E$15,$AH234="ホール"),"D",IF(希望開始時刻マスタ!V234="休み","休み","")))))</f>
        <v/>
      </c>
      <c r="W234" s="142" t="str">
        <f>IF(AND(希望開始時刻マスタ!W234&gt;=シフト設定マスタ!$D$12,希望開始時刻マスタ!W234&lt;シフト設定マスタ!$E$12,$AH234="キッチン"),"A",IF(AND(希望開始時刻マスタ!W234&gt;=シフト設定マスタ!$D$13,希望開始時刻マスタ!W234&lt;シフト設定マスタ!$E$13,$AH234="キッチン"),"B",IF(AND(希望開始時刻マスタ!W234&gt;=シフト設定マスタ!$D$14,希望開始時刻マスタ!W234&lt;シフト設定マスタ!$E$14,$AH234="ホール"),"C",IF(AND(希望開始時刻マスタ!W234&gt;=シフト設定マスタ!$D$15,希望開始時刻マスタ!W234&lt;シフト設定マスタ!$E$15,$AH234="ホール"),"D",IF(希望開始時刻マスタ!W234="休み","休み","")))))</f>
        <v/>
      </c>
      <c r="X234" s="142" t="str">
        <f>IF(AND(希望開始時刻マスタ!X234&gt;=シフト設定マスタ!$D$12,希望開始時刻マスタ!X234&lt;シフト設定マスタ!$E$12,$AH234="キッチン"),"A",IF(AND(希望開始時刻マスタ!X234&gt;=シフト設定マスタ!$D$13,希望開始時刻マスタ!X234&lt;シフト設定マスタ!$E$13,$AH234="キッチン"),"B",IF(AND(希望開始時刻マスタ!X234&gt;=シフト設定マスタ!$D$14,希望開始時刻マスタ!X234&lt;シフト設定マスタ!$E$14,$AH234="ホール"),"C",IF(AND(希望開始時刻マスタ!X234&gt;=シフト設定マスタ!$D$15,希望開始時刻マスタ!X234&lt;シフト設定マスタ!$E$15,$AH234="ホール"),"D",IF(希望開始時刻マスタ!X234="休み","休み","")))))</f>
        <v/>
      </c>
      <c r="Y234" s="142" t="str">
        <f>IF(AND(希望開始時刻マスタ!Y234&gt;=シフト設定マスタ!$D$12,希望開始時刻マスタ!Y234&lt;シフト設定マスタ!$E$12,$AH234="キッチン"),"A",IF(AND(希望開始時刻マスタ!Y234&gt;=シフト設定マスタ!$D$13,希望開始時刻マスタ!Y234&lt;シフト設定マスタ!$E$13,$AH234="キッチン"),"B",IF(AND(希望開始時刻マスタ!Y234&gt;=シフト設定マスタ!$D$14,希望開始時刻マスタ!Y234&lt;シフト設定マスタ!$E$14,$AH234="ホール"),"C",IF(AND(希望開始時刻マスタ!Y234&gt;=シフト設定マスタ!$D$15,希望開始時刻マスタ!Y234&lt;シフト設定マスタ!$E$15,$AH234="ホール"),"D",IF(希望開始時刻マスタ!Y234="休み","休み","")))))</f>
        <v/>
      </c>
      <c r="Z234" s="142" t="str">
        <f>IF(AND(希望開始時刻マスタ!Z234&gt;=シフト設定マスタ!$D$12,希望開始時刻マスタ!Z234&lt;シフト設定マスタ!$E$12,$AH234="キッチン"),"A",IF(AND(希望開始時刻マスタ!Z234&gt;=シフト設定マスタ!$D$13,希望開始時刻マスタ!Z234&lt;シフト設定マスタ!$E$13,$AH234="キッチン"),"B",IF(AND(希望開始時刻マスタ!Z234&gt;=シフト設定マスタ!$D$14,希望開始時刻マスタ!Z234&lt;シフト設定マスタ!$E$14,$AH234="ホール"),"C",IF(AND(希望開始時刻マスタ!Z234&gt;=シフト設定マスタ!$D$15,希望開始時刻マスタ!Z234&lt;シフト設定マスタ!$E$15,$AH234="ホール"),"D",IF(希望開始時刻マスタ!Z234="休み","休み","")))))</f>
        <v/>
      </c>
      <c r="AA234" s="142" t="str">
        <f>IF(AND(希望開始時刻マスタ!AA234&gt;=シフト設定マスタ!$D$12,希望開始時刻マスタ!AA234&lt;シフト設定マスタ!$E$12,$AH234="キッチン"),"A",IF(AND(希望開始時刻マスタ!AA234&gt;=シフト設定マスタ!$D$13,希望開始時刻マスタ!AA234&lt;シフト設定マスタ!$E$13,$AH234="キッチン"),"B",IF(AND(希望開始時刻マスタ!AA234&gt;=シフト設定マスタ!$D$14,希望開始時刻マスタ!AA234&lt;シフト設定マスタ!$E$14,$AH234="ホール"),"C",IF(AND(希望開始時刻マスタ!AA234&gt;=シフト設定マスタ!$D$15,希望開始時刻マスタ!AA234&lt;シフト設定マスタ!$E$15,$AH234="ホール"),"D",IF(希望開始時刻マスタ!AA234="休み","休み","")))))</f>
        <v/>
      </c>
      <c r="AB234" s="142" t="str">
        <f>IF(AND(希望開始時刻マスタ!AB234&gt;=シフト設定マスタ!$D$12,希望開始時刻マスタ!AB234&lt;シフト設定マスタ!$E$12,$AH234="キッチン"),"A",IF(AND(希望開始時刻マスタ!AB234&gt;=シフト設定マスタ!$D$13,希望開始時刻マスタ!AB234&lt;シフト設定マスタ!$E$13,$AH234="キッチン"),"B",IF(AND(希望開始時刻マスタ!AB234&gt;=シフト設定マスタ!$D$14,希望開始時刻マスタ!AB234&lt;シフト設定マスタ!$E$14,$AH234="ホール"),"C",IF(AND(希望開始時刻マスタ!AB234&gt;=シフト設定マスタ!$D$15,希望開始時刻マスタ!AB234&lt;シフト設定マスタ!$E$15,$AH234="ホール"),"D",IF(希望開始時刻マスタ!AB234="休み","休み","")))))</f>
        <v/>
      </c>
      <c r="AC234" s="142" t="str">
        <f>IF(AND(希望開始時刻マスタ!AC234&gt;=シフト設定マスタ!$D$12,希望開始時刻マスタ!AC234&lt;シフト設定マスタ!$E$12,$AH234="キッチン"),"A",IF(AND(希望開始時刻マスタ!AC234&gt;=シフト設定マスタ!$D$13,希望開始時刻マスタ!AC234&lt;シフト設定マスタ!$E$13,$AH234="キッチン"),"B",IF(AND(希望開始時刻マスタ!AC234&gt;=シフト設定マスタ!$D$14,希望開始時刻マスタ!AC234&lt;シフト設定マスタ!$E$14,$AH234="ホール"),"C",IF(AND(希望開始時刻マスタ!AC234&gt;=シフト設定マスタ!$D$15,希望開始時刻マスタ!AC234&lt;シフト設定マスタ!$E$15,$AH234="ホール"),"D",IF(希望開始時刻マスタ!AC234="休み","休み","")))))</f>
        <v/>
      </c>
      <c r="AD234" s="142" t="str">
        <f>IF(AND(希望開始時刻マスタ!AD234&gt;=シフト設定マスタ!$D$12,希望開始時刻マスタ!AD234&lt;シフト設定マスタ!$E$12,$AH234="キッチン"),"A",IF(AND(希望開始時刻マスタ!AD234&gt;=シフト設定マスタ!$D$13,希望開始時刻マスタ!AD234&lt;シフト設定マスタ!$E$13,$AH234="キッチン"),"B",IF(AND(希望開始時刻マスタ!AD234&gt;=シフト設定マスタ!$D$14,希望開始時刻マスタ!AD234&lt;シフト設定マスタ!$E$14,$AH234="ホール"),"C",IF(AND(希望開始時刻マスタ!AD234&gt;=シフト設定マスタ!$D$15,希望開始時刻マスタ!AD234&lt;シフト設定マスタ!$E$15,$AH234="ホール"),"D",IF(希望開始時刻マスタ!AD234="休み","休み","")))))</f>
        <v/>
      </c>
      <c r="AE234" s="142" t="str">
        <f>IF(AND(希望開始時刻マスタ!AE234&gt;=シフト設定マスタ!$D$12,希望開始時刻マスタ!AE234&lt;シフト設定マスタ!$E$12,$AH234="キッチン"),"A",IF(AND(希望開始時刻マスタ!AE234&gt;=シフト設定マスタ!$D$13,希望開始時刻マスタ!AE234&lt;シフト設定マスタ!$E$13,$AH234="キッチン"),"B",IF(AND(希望開始時刻マスタ!AE234&gt;=シフト設定マスタ!$D$14,希望開始時刻マスタ!AE234&lt;シフト設定マスタ!$E$14,$AH234="ホール"),"C",IF(AND(希望開始時刻マスタ!AE234&gt;=シフト設定マスタ!$D$15,希望開始時刻マスタ!AE234&lt;シフト設定マスタ!$E$15,$AH234="ホール"),"D",IF(希望開始時刻マスタ!AE234="休み","休み","")))))</f>
        <v/>
      </c>
      <c r="AF234" s="142" t="str">
        <f>IF(AND(希望開始時刻マスタ!AF234&gt;=シフト設定マスタ!$D$12,希望開始時刻マスタ!AF234&lt;シフト設定マスタ!$E$12,$AH234="キッチン"),"A",IF(AND(希望開始時刻マスタ!AF234&gt;=シフト設定マスタ!$D$13,希望開始時刻マスタ!AF234&lt;シフト設定マスタ!$E$13,$AH234="キッチン"),"B",IF(AND(希望開始時刻マスタ!AF234&gt;=シフト設定マスタ!$D$14,希望開始時刻マスタ!AF234&lt;シフト設定マスタ!$E$14,$AH234="ホール"),"C",IF(AND(希望開始時刻マスタ!AF234&gt;=シフト設定マスタ!$D$15,希望開始時刻マスタ!AF234&lt;シフト設定マスタ!$E$15,$AH234="ホール"),"D",IF(希望開始時刻マスタ!AF234="休み","休み","")))))</f>
        <v/>
      </c>
      <c r="AG234" s="142" t="str">
        <f>IF(AND(希望開始時刻マスタ!AG234&gt;=シフト設定マスタ!$D$12,希望開始時刻マスタ!AG234&lt;シフト設定マスタ!$E$12,$AH234="キッチン"),"A",IF(AND(希望開始時刻マスタ!AG234&gt;=シフト設定マスタ!$D$13,希望開始時刻マスタ!AG234&lt;シフト設定マスタ!$E$13,$AH234="キッチン"),"B",IF(AND(希望開始時刻マスタ!AG234&gt;=シフト設定マスタ!$D$14,希望開始時刻マスタ!AG234&lt;シフト設定マスタ!$E$14,$AH234="ホール"),"C",IF(AND(希望開始時刻マスタ!AG234&gt;=シフト設定マスタ!$D$15,希望開始時刻マスタ!AG234&lt;シフト設定マスタ!$E$15,$AH234="ホール"),"D",IF(希望開始時刻マスタ!AG234="休み","休み","")))))</f>
        <v/>
      </c>
      <c r="AH234" s="143" t="str">
        <f>スタッフマスタ!L10</f>
        <v>キッチン</v>
      </c>
    </row>
    <row r="235" spans="2:34" x14ac:dyDescent="0.4">
      <c r="B235" s="17" t="s">
        <v>58</v>
      </c>
      <c r="C235" s="142" t="str">
        <f>IF(AND(希望開始時刻マスタ!C235&gt;=シフト設定マスタ!$D$12,希望開始時刻マスタ!C235&lt;シフト設定マスタ!$E$12,$AH235="キッチン"),"A",IF(AND(希望開始時刻マスタ!C235&gt;=シフト設定マスタ!$D$13,希望開始時刻マスタ!C235&lt;シフト設定マスタ!$E$13,$AH235="キッチン"),"B",IF(AND(希望開始時刻マスタ!C235&gt;=シフト設定マスタ!$D$14,希望開始時刻マスタ!C235&lt;シフト設定マスタ!$E$14,$AH235="ホール"),"C",IF(AND(希望開始時刻マスタ!C235&gt;=シフト設定マスタ!$D$15,希望開始時刻マスタ!C235&lt;シフト設定マスタ!$E$15,$AH235="ホール"),"D",IF(希望開始時刻マスタ!C235="休み","休み","")))))</f>
        <v/>
      </c>
      <c r="D235" s="142" t="str">
        <f>IF(AND(希望開始時刻マスタ!D235&gt;=シフト設定マスタ!$D$12,希望開始時刻マスタ!D235&lt;シフト設定マスタ!$E$12,$AH235="キッチン"),"A",IF(AND(希望開始時刻マスタ!D235&gt;=シフト設定マスタ!$D$13,希望開始時刻マスタ!D235&lt;シフト設定マスタ!$E$13,$AH235="キッチン"),"B",IF(AND(希望開始時刻マスタ!D235&gt;=シフト設定マスタ!$D$14,希望開始時刻マスタ!D235&lt;シフト設定マスタ!$E$14,$AH235="ホール"),"C",IF(AND(希望開始時刻マスタ!D235&gt;=シフト設定マスタ!$D$15,希望開始時刻マスタ!D235&lt;シフト設定マスタ!$E$15,$AH235="ホール"),"D",IF(希望開始時刻マスタ!D235="休み","休み","")))))</f>
        <v/>
      </c>
      <c r="E235" s="142" t="str">
        <f>IF(AND(希望開始時刻マスタ!E235&gt;=シフト設定マスタ!$D$12,希望開始時刻マスタ!E235&lt;シフト設定マスタ!$E$12,$AH235="キッチン"),"A",IF(AND(希望開始時刻マスタ!E235&gt;=シフト設定マスタ!$D$13,希望開始時刻マスタ!E235&lt;シフト設定マスタ!$E$13,$AH235="キッチン"),"B",IF(AND(希望開始時刻マスタ!E235&gt;=シフト設定マスタ!$D$14,希望開始時刻マスタ!E235&lt;シフト設定マスタ!$E$14,$AH235="ホール"),"C",IF(AND(希望開始時刻マスタ!E235&gt;=シフト設定マスタ!$D$15,希望開始時刻マスタ!E235&lt;シフト設定マスタ!$E$15,$AH235="ホール"),"D",IF(希望開始時刻マスタ!E235="休み","休み","")))))</f>
        <v/>
      </c>
      <c r="F235" s="142" t="str">
        <f>IF(AND(希望開始時刻マスタ!F235&gt;=シフト設定マスタ!$D$12,希望開始時刻マスタ!F235&lt;シフト設定マスタ!$E$12,$AH235="キッチン"),"A",IF(AND(希望開始時刻マスタ!F235&gt;=シフト設定マスタ!$D$13,希望開始時刻マスタ!F235&lt;シフト設定マスタ!$E$13,$AH235="キッチン"),"B",IF(AND(希望開始時刻マスタ!F235&gt;=シフト設定マスタ!$D$14,希望開始時刻マスタ!F235&lt;シフト設定マスタ!$E$14,$AH235="ホール"),"C",IF(AND(希望開始時刻マスタ!F235&gt;=シフト設定マスタ!$D$15,希望開始時刻マスタ!F235&lt;シフト設定マスタ!$E$15,$AH235="ホール"),"D",IF(希望開始時刻マスタ!F235="休み","休み","")))))</f>
        <v/>
      </c>
      <c r="G235" s="142" t="str">
        <f>IF(AND(希望開始時刻マスタ!G235&gt;=シフト設定マスタ!$D$12,希望開始時刻マスタ!G235&lt;シフト設定マスタ!$E$12,$AH235="キッチン"),"A",IF(AND(希望開始時刻マスタ!G235&gt;=シフト設定マスタ!$D$13,希望開始時刻マスタ!G235&lt;シフト設定マスタ!$E$13,$AH235="キッチン"),"B",IF(AND(希望開始時刻マスタ!G235&gt;=シフト設定マスタ!$D$14,希望開始時刻マスタ!G235&lt;シフト設定マスタ!$E$14,$AH235="ホール"),"C",IF(AND(希望開始時刻マスタ!G235&gt;=シフト設定マスタ!$D$15,希望開始時刻マスタ!G235&lt;シフト設定マスタ!$E$15,$AH235="ホール"),"D",IF(希望開始時刻マスタ!G235="休み","休み","")))))</f>
        <v/>
      </c>
      <c r="H235" s="142" t="str">
        <f>IF(AND(希望開始時刻マスタ!H235&gt;=シフト設定マスタ!$D$12,希望開始時刻マスタ!H235&lt;シフト設定マスタ!$E$12,$AH235="キッチン"),"A",IF(AND(希望開始時刻マスタ!H235&gt;=シフト設定マスタ!$D$13,希望開始時刻マスタ!H235&lt;シフト設定マスタ!$E$13,$AH235="キッチン"),"B",IF(AND(希望開始時刻マスタ!H235&gt;=シフト設定マスタ!$D$14,希望開始時刻マスタ!H235&lt;シフト設定マスタ!$E$14,$AH235="ホール"),"C",IF(AND(希望開始時刻マスタ!H235&gt;=シフト設定マスタ!$D$15,希望開始時刻マスタ!H235&lt;シフト設定マスタ!$E$15,$AH235="ホール"),"D",IF(希望開始時刻マスタ!H235="休み","休み","")))))</f>
        <v/>
      </c>
      <c r="I235" s="142" t="str">
        <f>IF(AND(希望開始時刻マスタ!I235&gt;=シフト設定マスタ!$D$12,希望開始時刻マスタ!I235&lt;シフト設定マスタ!$E$12,$AH235="キッチン"),"A",IF(AND(希望開始時刻マスタ!I235&gt;=シフト設定マスタ!$D$13,希望開始時刻マスタ!I235&lt;シフト設定マスタ!$E$13,$AH235="キッチン"),"B",IF(AND(希望開始時刻マスタ!I235&gt;=シフト設定マスタ!$D$14,希望開始時刻マスタ!I235&lt;シフト設定マスタ!$E$14,$AH235="ホール"),"C",IF(AND(希望開始時刻マスタ!I235&gt;=シフト設定マスタ!$D$15,希望開始時刻マスタ!I235&lt;シフト設定マスタ!$E$15,$AH235="ホール"),"D",IF(希望開始時刻マスタ!I235="休み","休み","")))))</f>
        <v/>
      </c>
      <c r="J235" s="142" t="str">
        <f>IF(AND(希望開始時刻マスタ!J235&gt;=シフト設定マスタ!$D$12,希望開始時刻マスタ!J235&lt;シフト設定マスタ!$E$12,$AH235="キッチン"),"A",IF(AND(希望開始時刻マスタ!J235&gt;=シフト設定マスタ!$D$13,希望開始時刻マスタ!J235&lt;シフト設定マスタ!$E$13,$AH235="キッチン"),"B",IF(AND(希望開始時刻マスタ!J235&gt;=シフト設定マスタ!$D$14,希望開始時刻マスタ!J235&lt;シフト設定マスタ!$E$14,$AH235="ホール"),"C",IF(AND(希望開始時刻マスタ!J235&gt;=シフト設定マスタ!$D$15,希望開始時刻マスタ!J235&lt;シフト設定マスタ!$E$15,$AH235="ホール"),"D",IF(希望開始時刻マスタ!J235="休み","休み","")))))</f>
        <v/>
      </c>
      <c r="K235" s="142" t="str">
        <f>IF(AND(希望開始時刻マスタ!K235&gt;=シフト設定マスタ!$D$12,希望開始時刻マスタ!K235&lt;シフト設定マスタ!$E$12,$AH235="キッチン"),"A",IF(AND(希望開始時刻マスタ!K235&gt;=シフト設定マスタ!$D$13,希望開始時刻マスタ!K235&lt;シフト設定マスタ!$E$13,$AH235="キッチン"),"B",IF(AND(希望開始時刻マスタ!K235&gt;=シフト設定マスタ!$D$14,希望開始時刻マスタ!K235&lt;シフト設定マスタ!$E$14,$AH235="ホール"),"C",IF(AND(希望開始時刻マスタ!K235&gt;=シフト設定マスタ!$D$15,希望開始時刻マスタ!K235&lt;シフト設定マスタ!$E$15,$AH235="ホール"),"D",IF(希望開始時刻マスタ!K235="休み","休み","")))))</f>
        <v/>
      </c>
      <c r="L235" s="142" t="str">
        <f>IF(AND(希望開始時刻マスタ!L235&gt;=シフト設定マスタ!$D$12,希望開始時刻マスタ!L235&lt;シフト設定マスタ!$E$12,$AH235="キッチン"),"A",IF(AND(希望開始時刻マスタ!L235&gt;=シフト設定マスタ!$D$13,希望開始時刻マスタ!L235&lt;シフト設定マスタ!$E$13,$AH235="キッチン"),"B",IF(AND(希望開始時刻マスタ!L235&gt;=シフト設定マスタ!$D$14,希望開始時刻マスタ!L235&lt;シフト設定マスタ!$E$14,$AH235="ホール"),"C",IF(AND(希望開始時刻マスタ!L235&gt;=シフト設定マスタ!$D$15,希望開始時刻マスタ!L235&lt;シフト設定マスタ!$E$15,$AH235="ホール"),"D",IF(希望開始時刻マスタ!L235="休み","休み","")))))</f>
        <v/>
      </c>
      <c r="M235" s="142" t="str">
        <f>IF(AND(希望開始時刻マスタ!M235&gt;=シフト設定マスタ!$D$12,希望開始時刻マスタ!M235&lt;シフト設定マスタ!$E$12,$AH235="キッチン"),"A",IF(AND(希望開始時刻マスタ!M235&gt;=シフト設定マスタ!$D$13,希望開始時刻マスタ!M235&lt;シフト設定マスタ!$E$13,$AH235="キッチン"),"B",IF(AND(希望開始時刻マスタ!M235&gt;=シフト設定マスタ!$D$14,希望開始時刻マスタ!M235&lt;シフト設定マスタ!$E$14,$AH235="ホール"),"C",IF(AND(希望開始時刻マスタ!M235&gt;=シフト設定マスタ!$D$15,希望開始時刻マスタ!M235&lt;シフト設定マスタ!$E$15,$AH235="ホール"),"D",IF(希望開始時刻マスタ!M235="休み","休み","")))))</f>
        <v/>
      </c>
      <c r="N235" s="142" t="str">
        <f>IF(AND(希望開始時刻マスタ!N235&gt;=シフト設定マスタ!$D$12,希望開始時刻マスタ!N235&lt;シフト設定マスタ!$E$12,$AH235="キッチン"),"A",IF(AND(希望開始時刻マスタ!N235&gt;=シフト設定マスタ!$D$13,希望開始時刻マスタ!N235&lt;シフト設定マスタ!$E$13,$AH235="キッチン"),"B",IF(AND(希望開始時刻マスタ!N235&gt;=シフト設定マスタ!$D$14,希望開始時刻マスタ!N235&lt;シフト設定マスタ!$E$14,$AH235="ホール"),"C",IF(AND(希望開始時刻マスタ!N235&gt;=シフト設定マスタ!$D$15,希望開始時刻マスタ!N235&lt;シフト設定マスタ!$E$15,$AH235="ホール"),"D",IF(希望開始時刻マスタ!N235="休み","休み","")))))</f>
        <v/>
      </c>
      <c r="O235" s="142" t="str">
        <f>IF(AND(希望開始時刻マスタ!O235&gt;=シフト設定マスタ!$D$12,希望開始時刻マスタ!O235&lt;シフト設定マスタ!$E$12,$AH235="キッチン"),"A",IF(AND(希望開始時刻マスタ!O235&gt;=シフト設定マスタ!$D$13,希望開始時刻マスタ!O235&lt;シフト設定マスタ!$E$13,$AH235="キッチン"),"B",IF(AND(希望開始時刻マスタ!O235&gt;=シフト設定マスタ!$D$14,希望開始時刻マスタ!O235&lt;シフト設定マスタ!$E$14,$AH235="ホール"),"C",IF(AND(希望開始時刻マスタ!O235&gt;=シフト設定マスタ!$D$15,希望開始時刻マスタ!O235&lt;シフト設定マスタ!$E$15,$AH235="ホール"),"D",IF(希望開始時刻マスタ!O235="休み","休み","")))))</f>
        <v/>
      </c>
      <c r="P235" s="142" t="str">
        <f>IF(AND(希望開始時刻マスタ!P235&gt;=シフト設定マスタ!$D$12,希望開始時刻マスタ!P235&lt;シフト設定マスタ!$E$12,$AH235="キッチン"),"A",IF(AND(希望開始時刻マスタ!P235&gt;=シフト設定マスタ!$D$13,希望開始時刻マスタ!P235&lt;シフト設定マスタ!$E$13,$AH235="キッチン"),"B",IF(AND(希望開始時刻マスタ!P235&gt;=シフト設定マスタ!$D$14,希望開始時刻マスタ!P235&lt;シフト設定マスタ!$E$14,$AH235="ホール"),"C",IF(AND(希望開始時刻マスタ!P235&gt;=シフト設定マスタ!$D$15,希望開始時刻マスタ!P235&lt;シフト設定マスタ!$E$15,$AH235="ホール"),"D",IF(希望開始時刻マスタ!P235="休み","休み","")))))</f>
        <v/>
      </c>
      <c r="Q235" s="142" t="str">
        <f>IF(AND(希望開始時刻マスタ!Q235&gt;=シフト設定マスタ!$D$12,希望開始時刻マスタ!Q235&lt;シフト設定マスタ!$E$12,$AH235="キッチン"),"A",IF(AND(希望開始時刻マスタ!Q235&gt;=シフト設定マスタ!$D$13,希望開始時刻マスタ!Q235&lt;シフト設定マスタ!$E$13,$AH235="キッチン"),"B",IF(AND(希望開始時刻マスタ!Q235&gt;=シフト設定マスタ!$D$14,希望開始時刻マスタ!Q235&lt;シフト設定マスタ!$E$14,$AH235="ホール"),"C",IF(AND(希望開始時刻マスタ!Q235&gt;=シフト設定マスタ!$D$15,希望開始時刻マスタ!Q235&lt;シフト設定マスタ!$E$15,$AH235="ホール"),"D",IF(希望開始時刻マスタ!Q235="休み","休み","")))))</f>
        <v/>
      </c>
      <c r="R235" s="142" t="str">
        <f>IF(AND(希望開始時刻マスタ!R235&gt;=シフト設定マスタ!$D$12,希望開始時刻マスタ!R235&lt;シフト設定マスタ!$E$12,$AH235="キッチン"),"A",IF(AND(希望開始時刻マスタ!R235&gt;=シフト設定マスタ!$D$13,希望開始時刻マスタ!R235&lt;シフト設定マスタ!$E$13,$AH235="キッチン"),"B",IF(AND(希望開始時刻マスタ!R235&gt;=シフト設定マスタ!$D$14,希望開始時刻マスタ!R235&lt;シフト設定マスタ!$E$14,$AH235="ホール"),"C",IF(AND(希望開始時刻マスタ!R235&gt;=シフト設定マスタ!$D$15,希望開始時刻マスタ!R235&lt;シフト設定マスタ!$E$15,$AH235="ホール"),"D",IF(希望開始時刻マスタ!R235="休み","休み","")))))</f>
        <v/>
      </c>
      <c r="S235" s="142" t="str">
        <f>IF(AND(希望開始時刻マスタ!S235&gt;=シフト設定マスタ!$D$12,希望開始時刻マスタ!S235&lt;シフト設定マスタ!$E$12,$AH235="キッチン"),"A",IF(AND(希望開始時刻マスタ!S235&gt;=シフト設定マスタ!$D$13,希望開始時刻マスタ!S235&lt;シフト設定マスタ!$E$13,$AH235="キッチン"),"B",IF(AND(希望開始時刻マスタ!S235&gt;=シフト設定マスタ!$D$14,希望開始時刻マスタ!S235&lt;シフト設定マスタ!$E$14,$AH235="ホール"),"C",IF(AND(希望開始時刻マスタ!S235&gt;=シフト設定マスタ!$D$15,希望開始時刻マスタ!S235&lt;シフト設定マスタ!$E$15,$AH235="ホール"),"D",IF(希望開始時刻マスタ!S235="休み","休み","")))))</f>
        <v/>
      </c>
      <c r="T235" s="142" t="str">
        <f>IF(AND(希望開始時刻マスタ!T235&gt;=シフト設定マスタ!$D$12,希望開始時刻マスタ!T235&lt;シフト設定マスタ!$E$12,$AH235="キッチン"),"A",IF(AND(希望開始時刻マスタ!T235&gt;=シフト設定マスタ!$D$13,希望開始時刻マスタ!T235&lt;シフト設定マスタ!$E$13,$AH235="キッチン"),"B",IF(AND(希望開始時刻マスタ!T235&gt;=シフト設定マスタ!$D$14,希望開始時刻マスタ!T235&lt;シフト設定マスタ!$E$14,$AH235="ホール"),"C",IF(AND(希望開始時刻マスタ!T235&gt;=シフト設定マスタ!$D$15,希望開始時刻マスタ!T235&lt;シフト設定マスタ!$E$15,$AH235="ホール"),"D",IF(希望開始時刻マスタ!T235="休み","休み","")))))</f>
        <v/>
      </c>
      <c r="U235" s="142" t="str">
        <f>IF(AND(希望開始時刻マスタ!U235&gt;=シフト設定マスタ!$D$12,希望開始時刻マスタ!U235&lt;シフト設定マスタ!$E$12,$AH235="キッチン"),"A",IF(AND(希望開始時刻マスタ!U235&gt;=シフト設定マスタ!$D$13,希望開始時刻マスタ!U235&lt;シフト設定マスタ!$E$13,$AH235="キッチン"),"B",IF(AND(希望開始時刻マスタ!U235&gt;=シフト設定マスタ!$D$14,希望開始時刻マスタ!U235&lt;シフト設定マスタ!$E$14,$AH235="ホール"),"C",IF(AND(希望開始時刻マスタ!U235&gt;=シフト設定マスタ!$D$15,希望開始時刻マスタ!U235&lt;シフト設定マスタ!$E$15,$AH235="ホール"),"D",IF(希望開始時刻マスタ!U235="休み","休み","")))))</f>
        <v/>
      </c>
      <c r="V235" s="142" t="str">
        <f>IF(AND(希望開始時刻マスタ!V235&gt;=シフト設定マスタ!$D$12,希望開始時刻マスタ!V235&lt;シフト設定マスタ!$E$12,$AH235="キッチン"),"A",IF(AND(希望開始時刻マスタ!V235&gt;=シフト設定マスタ!$D$13,希望開始時刻マスタ!V235&lt;シフト設定マスタ!$E$13,$AH235="キッチン"),"B",IF(AND(希望開始時刻マスタ!V235&gt;=シフト設定マスタ!$D$14,希望開始時刻マスタ!V235&lt;シフト設定マスタ!$E$14,$AH235="ホール"),"C",IF(AND(希望開始時刻マスタ!V235&gt;=シフト設定マスタ!$D$15,希望開始時刻マスタ!V235&lt;シフト設定マスタ!$E$15,$AH235="ホール"),"D",IF(希望開始時刻マスタ!V235="休み","休み","")))))</f>
        <v/>
      </c>
      <c r="W235" s="142" t="str">
        <f>IF(AND(希望開始時刻マスタ!W235&gt;=シフト設定マスタ!$D$12,希望開始時刻マスタ!W235&lt;シフト設定マスタ!$E$12,$AH235="キッチン"),"A",IF(AND(希望開始時刻マスタ!W235&gt;=シフト設定マスタ!$D$13,希望開始時刻マスタ!W235&lt;シフト設定マスタ!$E$13,$AH235="キッチン"),"B",IF(AND(希望開始時刻マスタ!W235&gt;=シフト設定マスタ!$D$14,希望開始時刻マスタ!W235&lt;シフト設定マスタ!$E$14,$AH235="ホール"),"C",IF(AND(希望開始時刻マスタ!W235&gt;=シフト設定マスタ!$D$15,希望開始時刻マスタ!W235&lt;シフト設定マスタ!$E$15,$AH235="ホール"),"D",IF(希望開始時刻マスタ!W235="休み","休み","")))))</f>
        <v/>
      </c>
      <c r="X235" s="142" t="str">
        <f>IF(AND(希望開始時刻マスタ!X235&gt;=シフト設定マスタ!$D$12,希望開始時刻マスタ!X235&lt;シフト設定マスタ!$E$12,$AH235="キッチン"),"A",IF(AND(希望開始時刻マスタ!X235&gt;=シフト設定マスタ!$D$13,希望開始時刻マスタ!X235&lt;シフト設定マスタ!$E$13,$AH235="キッチン"),"B",IF(AND(希望開始時刻マスタ!X235&gt;=シフト設定マスタ!$D$14,希望開始時刻マスタ!X235&lt;シフト設定マスタ!$E$14,$AH235="ホール"),"C",IF(AND(希望開始時刻マスタ!X235&gt;=シフト設定マスタ!$D$15,希望開始時刻マスタ!X235&lt;シフト設定マスタ!$E$15,$AH235="ホール"),"D",IF(希望開始時刻マスタ!X235="休み","休み","")))))</f>
        <v/>
      </c>
      <c r="Y235" s="142" t="str">
        <f>IF(AND(希望開始時刻マスタ!Y235&gt;=シフト設定マスタ!$D$12,希望開始時刻マスタ!Y235&lt;シフト設定マスタ!$E$12,$AH235="キッチン"),"A",IF(AND(希望開始時刻マスタ!Y235&gt;=シフト設定マスタ!$D$13,希望開始時刻マスタ!Y235&lt;シフト設定マスタ!$E$13,$AH235="キッチン"),"B",IF(AND(希望開始時刻マスタ!Y235&gt;=シフト設定マスタ!$D$14,希望開始時刻マスタ!Y235&lt;シフト設定マスタ!$E$14,$AH235="ホール"),"C",IF(AND(希望開始時刻マスタ!Y235&gt;=シフト設定マスタ!$D$15,希望開始時刻マスタ!Y235&lt;シフト設定マスタ!$E$15,$AH235="ホール"),"D",IF(希望開始時刻マスタ!Y235="休み","休み","")))))</f>
        <v/>
      </c>
      <c r="Z235" s="142" t="str">
        <f>IF(AND(希望開始時刻マスタ!Z235&gt;=シフト設定マスタ!$D$12,希望開始時刻マスタ!Z235&lt;シフト設定マスタ!$E$12,$AH235="キッチン"),"A",IF(AND(希望開始時刻マスタ!Z235&gt;=シフト設定マスタ!$D$13,希望開始時刻マスタ!Z235&lt;シフト設定マスタ!$E$13,$AH235="キッチン"),"B",IF(AND(希望開始時刻マスタ!Z235&gt;=シフト設定マスタ!$D$14,希望開始時刻マスタ!Z235&lt;シフト設定マスタ!$E$14,$AH235="ホール"),"C",IF(AND(希望開始時刻マスタ!Z235&gt;=シフト設定マスタ!$D$15,希望開始時刻マスタ!Z235&lt;シフト設定マスタ!$E$15,$AH235="ホール"),"D",IF(希望開始時刻マスタ!Z235="休み","休み","")))))</f>
        <v/>
      </c>
      <c r="AA235" s="142" t="str">
        <f>IF(AND(希望開始時刻マスタ!AA235&gt;=シフト設定マスタ!$D$12,希望開始時刻マスタ!AA235&lt;シフト設定マスタ!$E$12,$AH235="キッチン"),"A",IF(AND(希望開始時刻マスタ!AA235&gt;=シフト設定マスタ!$D$13,希望開始時刻マスタ!AA235&lt;シフト設定マスタ!$E$13,$AH235="キッチン"),"B",IF(AND(希望開始時刻マスタ!AA235&gt;=シフト設定マスタ!$D$14,希望開始時刻マスタ!AA235&lt;シフト設定マスタ!$E$14,$AH235="ホール"),"C",IF(AND(希望開始時刻マスタ!AA235&gt;=シフト設定マスタ!$D$15,希望開始時刻マスタ!AA235&lt;シフト設定マスタ!$E$15,$AH235="ホール"),"D",IF(希望開始時刻マスタ!AA235="休み","休み","")))))</f>
        <v/>
      </c>
      <c r="AB235" s="142" t="str">
        <f>IF(AND(希望開始時刻マスタ!AB235&gt;=シフト設定マスタ!$D$12,希望開始時刻マスタ!AB235&lt;シフト設定マスタ!$E$12,$AH235="キッチン"),"A",IF(AND(希望開始時刻マスタ!AB235&gt;=シフト設定マスタ!$D$13,希望開始時刻マスタ!AB235&lt;シフト設定マスタ!$E$13,$AH235="キッチン"),"B",IF(AND(希望開始時刻マスタ!AB235&gt;=シフト設定マスタ!$D$14,希望開始時刻マスタ!AB235&lt;シフト設定マスタ!$E$14,$AH235="ホール"),"C",IF(AND(希望開始時刻マスタ!AB235&gt;=シフト設定マスタ!$D$15,希望開始時刻マスタ!AB235&lt;シフト設定マスタ!$E$15,$AH235="ホール"),"D",IF(希望開始時刻マスタ!AB235="休み","休み","")))))</f>
        <v/>
      </c>
      <c r="AC235" s="142" t="str">
        <f>IF(AND(希望開始時刻マスタ!AC235&gt;=シフト設定マスタ!$D$12,希望開始時刻マスタ!AC235&lt;シフト設定マスタ!$E$12,$AH235="キッチン"),"A",IF(AND(希望開始時刻マスタ!AC235&gt;=シフト設定マスタ!$D$13,希望開始時刻マスタ!AC235&lt;シフト設定マスタ!$E$13,$AH235="キッチン"),"B",IF(AND(希望開始時刻マスタ!AC235&gt;=シフト設定マスタ!$D$14,希望開始時刻マスタ!AC235&lt;シフト設定マスタ!$E$14,$AH235="ホール"),"C",IF(AND(希望開始時刻マスタ!AC235&gt;=シフト設定マスタ!$D$15,希望開始時刻マスタ!AC235&lt;シフト設定マスタ!$E$15,$AH235="ホール"),"D",IF(希望開始時刻マスタ!AC235="休み","休み","")))))</f>
        <v/>
      </c>
      <c r="AD235" s="142" t="str">
        <f>IF(AND(希望開始時刻マスタ!AD235&gt;=シフト設定マスタ!$D$12,希望開始時刻マスタ!AD235&lt;シフト設定マスタ!$E$12,$AH235="キッチン"),"A",IF(AND(希望開始時刻マスタ!AD235&gt;=シフト設定マスタ!$D$13,希望開始時刻マスタ!AD235&lt;シフト設定マスタ!$E$13,$AH235="キッチン"),"B",IF(AND(希望開始時刻マスタ!AD235&gt;=シフト設定マスタ!$D$14,希望開始時刻マスタ!AD235&lt;シフト設定マスタ!$E$14,$AH235="ホール"),"C",IF(AND(希望開始時刻マスタ!AD235&gt;=シフト設定マスタ!$D$15,希望開始時刻マスタ!AD235&lt;シフト設定マスタ!$E$15,$AH235="ホール"),"D",IF(希望開始時刻マスタ!AD235="休み","休み","")))))</f>
        <v/>
      </c>
      <c r="AE235" s="142" t="str">
        <f>IF(AND(希望開始時刻マスタ!AE235&gt;=シフト設定マスタ!$D$12,希望開始時刻マスタ!AE235&lt;シフト設定マスタ!$E$12,$AH235="キッチン"),"A",IF(AND(希望開始時刻マスタ!AE235&gt;=シフト設定マスタ!$D$13,希望開始時刻マスタ!AE235&lt;シフト設定マスタ!$E$13,$AH235="キッチン"),"B",IF(AND(希望開始時刻マスタ!AE235&gt;=シフト設定マスタ!$D$14,希望開始時刻マスタ!AE235&lt;シフト設定マスタ!$E$14,$AH235="ホール"),"C",IF(AND(希望開始時刻マスタ!AE235&gt;=シフト設定マスタ!$D$15,希望開始時刻マスタ!AE235&lt;シフト設定マスタ!$E$15,$AH235="ホール"),"D",IF(希望開始時刻マスタ!AE235="休み","休み","")))))</f>
        <v/>
      </c>
      <c r="AF235" s="142" t="str">
        <f>IF(AND(希望開始時刻マスタ!AF235&gt;=シフト設定マスタ!$D$12,希望開始時刻マスタ!AF235&lt;シフト設定マスタ!$E$12,$AH235="キッチン"),"A",IF(AND(希望開始時刻マスタ!AF235&gt;=シフト設定マスタ!$D$13,希望開始時刻マスタ!AF235&lt;シフト設定マスタ!$E$13,$AH235="キッチン"),"B",IF(AND(希望開始時刻マスタ!AF235&gt;=シフト設定マスタ!$D$14,希望開始時刻マスタ!AF235&lt;シフト設定マスタ!$E$14,$AH235="ホール"),"C",IF(AND(希望開始時刻マスタ!AF235&gt;=シフト設定マスタ!$D$15,希望開始時刻マスタ!AF235&lt;シフト設定マスタ!$E$15,$AH235="ホール"),"D",IF(希望開始時刻マスタ!AF235="休み","休み","")))))</f>
        <v/>
      </c>
      <c r="AG235" s="142" t="str">
        <f>IF(AND(希望開始時刻マスタ!AG235&gt;=シフト設定マスタ!$D$12,希望開始時刻マスタ!AG235&lt;シフト設定マスタ!$E$12,$AH235="キッチン"),"A",IF(AND(希望開始時刻マスタ!AG235&gt;=シフト設定マスタ!$D$13,希望開始時刻マスタ!AG235&lt;シフト設定マスタ!$E$13,$AH235="キッチン"),"B",IF(AND(希望開始時刻マスタ!AG235&gt;=シフト設定マスタ!$D$14,希望開始時刻マスタ!AG235&lt;シフト設定マスタ!$E$14,$AH235="ホール"),"C",IF(AND(希望開始時刻マスタ!AG235&gt;=シフト設定マスタ!$D$15,希望開始時刻マスタ!AG235&lt;シフト設定マスタ!$E$15,$AH235="ホール"),"D",IF(希望開始時刻マスタ!AG235="休み","休み","")))))</f>
        <v/>
      </c>
      <c r="AH235" s="143" t="str">
        <f>スタッフマスタ!L11</f>
        <v>ホール</v>
      </c>
    </row>
    <row r="236" spans="2:34" x14ac:dyDescent="0.4">
      <c r="B236" s="17" t="s">
        <v>59</v>
      </c>
      <c r="C236" s="142" t="str">
        <f>IF(AND(希望開始時刻マスタ!C236&gt;=シフト設定マスタ!$D$12,希望開始時刻マスタ!C236&lt;シフト設定マスタ!$E$12,$AH236="キッチン"),"A",IF(AND(希望開始時刻マスタ!C236&gt;=シフト設定マスタ!$D$13,希望開始時刻マスタ!C236&lt;シフト設定マスタ!$E$13,$AH236="キッチン"),"B",IF(AND(希望開始時刻マスタ!C236&gt;=シフト設定マスタ!$D$14,希望開始時刻マスタ!C236&lt;シフト設定マスタ!$E$14,$AH236="ホール"),"C",IF(AND(希望開始時刻マスタ!C236&gt;=シフト設定マスタ!$D$15,希望開始時刻マスタ!C236&lt;シフト設定マスタ!$E$15,$AH236="ホール"),"D",IF(希望開始時刻マスタ!C236="休み","休み","")))))</f>
        <v/>
      </c>
      <c r="D236" s="142" t="str">
        <f>IF(AND(希望開始時刻マスタ!D236&gt;=シフト設定マスタ!$D$12,希望開始時刻マスタ!D236&lt;シフト設定マスタ!$E$12,$AH236="キッチン"),"A",IF(AND(希望開始時刻マスタ!D236&gt;=シフト設定マスタ!$D$13,希望開始時刻マスタ!D236&lt;シフト設定マスタ!$E$13,$AH236="キッチン"),"B",IF(AND(希望開始時刻マスタ!D236&gt;=シフト設定マスタ!$D$14,希望開始時刻マスタ!D236&lt;シフト設定マスタ!$E$14,$AH236="ホール"),"C",IF(AND(希望開始時刻マスタ!D236&gt;=シフト設定マスタ!$D$15,希望開始時刻マスタ!D236&lt;シフト設定マスタ!$E$15,$AH236="ホール"),"D",IF(希望開始時刻マスタ!D236="休み","休み","")))))</f>
        <v/>
      </c>
      <c r="E236" s="142" t="str">
        <f>IF(AND(希望開始時刻マスタ!E236&gt;=シフト設定マスタ!$D$12,希望開始時刻マスタ!E236&lt;シフト設定マスタ!$E$12,$AH236="キッチン"),"A",IF(AND(希望開始時刻マスタ!E236&gt;=シフト設定マスタ!$D$13,希望開始時刻マスタ!E236&lt;シフト設定マスタ!$E$13,$AH236="キッチン"),"B",IF(AND(希望開始時刻マスタ!E236&gt;=シフト設定マスタ!$D$14,希望開始時刻マスタ!E236&lt;シフト設定マスタ!$E$14,$AH236="ホール"),"C",IF(AND(希望開始時刻マスタ!E236&gt;=シフト設定マスタ!$D$15,希望開始時刻マスタ!E236&lt;シフト設定マスタ!$E$15,$AH236="ホール"),"D",IF(希望開始時刻マスタ!E236="休み","休み","")))))</f>
        <v/>
      </c>
      <c r="F236" s="142" t="str">
        <f>IF(AND(希望開始時刻マスタ!F236&gt;=シフト設定マスタ!$D$12,希望開始時刻マスタ!F236&lt;シフト設定マスタ!$E$12,$AH236="キッチン"),"A",IF(AND(希望開始時刻マスタ!F236&gt;=シフト設定マスタ!$D$13,希望開始時刻マスタ!F236&lt;シフト設定マスタ!$E$13,$AH236="キッチン"),"B",IF(AND(希望開始時刻マスタ!F236&gt;=シフト設定マスタ!$D$14,希望開始時刻マスタ!F236&lt;シフト設定マスタ!$E$14,$AH236="ホール"),"C",IF(AND(希望開始時刻マスタ!F236&gt;=シフト設定マスタ!$D$15,希望開始時刻マスタ!F236&lt;シフト設定マスタ!$E$15,$AH236="ホール"),"D",IF(希望開始時刻マスタ!F236="休み","休み","")))))</f>
        <v/>
      </c>
      <c r="G236" s="142" t="str">
        <f>IF(AND(希望開始時刻マスタ!G236&gt;=シフト設定マスタ!$D$12,希望開始時刻マスタ!G236&lt;シフト設定マスタ!$E$12,$AH236="キッチン"),"A",IF(AND(希望開始時刻マスタ!G236&gt;=シフト設定マスタ!$D$13,希望開始時刻マスタ!G236&lt;シフト設定マスタ!$E$13,$AH236="キッチン"),"B",IF(AND(希望開始時刻マスタ!G236&gt;=シフト設定マスタ!$D$14,希望開始時刻マスタ!G236&lt;シフト設定マスタ!$E$14,$AH236="ホール"),"C",IF(AND(希望開始時刻マスタ!G236&gt;=シフト設定マスタ!$D$15,希望開始時刻マスタ!G236&lt;シフト設定マスタ!$E$15,$AH236="ホール"),"D",IF(希望開始時刻マスタ!G236="休み","休み","")))))</f>
        <v/>
      </c>
      <c r="H236" s="142" t="str">
        <f>IF(AND(希望開始時刻マスタ!H236&gt;=シフト設定マスタ!$D$12,希望開始時刻マスタ!H236&lt;シフト設定マスタ!$E$12,$AH236="キッチン"),"A",IF(AND(希望開始時刻マスタ!H236&gt;=シフト設定マスタ!$D$13,希望開始時刻マスタ!H236&lt;シフト設定マスタ!$E$13,$AH236="キッチン"),"B",IF(AND(希望開始時刻マスタ!H236&gt;=シフト設定マスタ!$D$14,希望開始時刻マスタ!H236&lt;シフト設定マスタ!$E$14,$AH236="ホール"),"C",IF(AND(希望開始時刻マスタ!H236&gt;=シフト設定マスタ!$D$15,希望開始時刻マスタ!H236&lt;シフト設定マスタ!$E$15,$AH236="ホール"),"D",IF(希望開始時刻マスタ!H236="休み","休み","")))))</f>
        <v/>
      </c>
      <c r="I236" s="142" t="str">
        <f>IF(AND(希望開始時刻マスタ!I236&gt;=シフト設定マスタ!$D$12,希望開始時刻マスタ!I236&lt;シフト設定マスタ!$E$12,$AH236="キッチン"),"A",IF(AND(希望開始時刻マスタ!I236&gt;=シフト設定マスタ!$D$13,希望開始時刻マスタ!I236&lt;シフト設定マスタ!$E$13,$AH236="キッチン"),"B",IF(AND(希望開始時刻マスタ!I236&gt;=シフト設定マスタ!$D$14,希望開始時刻マスタ!I236&lt;シフト設定マスタ!$E$14,$AH236="ホール"),"C",IF(AND(希望開始時刻マスタ!I236&gt;=シフト設定マスタ!$D$15,希望開始時刻マスタ!I236&lt;シフト設定マスタ!$E$15,$AH236="ホール"),"D",IF(希望開始時刻マスタ!I236="休み","休み","")))))</f>
        <v/>
      </c>
      <c r="J236" s="142" t="str">
        <f>IF(AND(希望開始時刻マスタ!J236&gt;=シフト設定マスタ!$D$12,希望開始時刻マスタ!J236&lt;シフト設定マスタ!$E$12,$AH236="キッチン"),"A",IF(AND(希望開始時刻マスタ!J236&gt;=シフト設定マスタ!$D$13,希望開始時刻マスタ!J236&lt;シフト設定マスタ!$E$13,$AH236="キッチン"),"B",IF(AND(希望開始時刻マスタ!J236&gt;=シフト設定マスタ!$D$14,希望開始時刻マスタ!J236&lt;シフト設定マスタ!$E$14,$AH236="ホール"),"C",IF(AND(希望開始時刻マスタ!J236&gt;=シフト設定マスタ!$D$15,希望開始時刻マスタ!J236&lt;シフト設定マスタ!$E$15,$AH236="ホール"),"D",IF(希望開始時刻マスタ!J236="休み","休み","")))))</f>
        <v/>
      </c>
      <c r="K236" s="142" t="str">
        <f>IF(AND(希望開始時刻マスタ!K236&gt;=シフト設定マスタ!$D$12,希望開始時刻マスタ!K236&lt;シフト設定マスタ!$E$12,$AH236="キッチン"),"A",IF(AND(希望開始時刻マスタ!K236&gt;=シフト設定マスタ!$D$13,希望開始時刻マスタ!K236&lt;シフト設定マスタ!$E$13,$AH236="キッチン"),"B",IF(AND(希望開始時刻マスタ!K236&gt;=シフト設定マスタ!$D$14,希望開始時刻マスタ!K236&lt;シフト設定マスタ!$E$14,$AH236="ホール"),"C",IF(AND(希望開始時刻マスタ!K236&gt;=シフト設定マスタ!$D$15,希望開始時刻マスタ!K236&lt;シフト設定マスタ!$E$15,$AH236="ホール"),"D",IF(希望開始時刻マスタ!K236="休み","休み","")))))</f>
        <v/>
      </c>
      <c r="L236" s="142" t="str">
        <f>IF(AND(希望開始時刻マスタ!L236&gt;=シフト設定マスタ!$D$12,希望開始時刻マスタ!L236&lt;シフト設定マスタ!$E$12,$AH236="キッチン"),"A",IF(AND(希望開始時刻マスタ!L236&gt;=シフト設定マスタ!$D$13,希望開始時刻マスタ!L236&lt;シフト設定マスタ!$E$13,$AH236="キッチン"),"B",IF(AND(希望開始時刻マスタ!L236&gt;=シフト設定マスタ!$D$14,希望開始時刻マスタ!L236&lt;シフト設定マスタ!$E$14,$AH236="ホール"),"C",IF(AND(希望開始時刻マスタ!L236&gt;=シフト設定マスタ!$D$15,希望開始時刻マスタ!L236&lt;シフト設定マスタ!$E$15,$AH236="ホール"),"D",IF(希望開始時刻マスタ!L236="休み","休み","")))))</f>
        <v/>
      </c>
      <c r="M236" s="142" t="str">
        <f>IF(AND(希望開始時刻マスタ!M236&gt;=シフト設定マスタ!$D$12,希望開始時刻マスタ!M236&lt;シフト設定マスタ!$E$12,$AH236="キッチン"),"A",IF(AND(希望開始時刻マスタ!M236&gt;=シフト設定マスタ!$D$13,希望開始時刻マスタ!M236&lt;シフト設定マスタ!$E$13,$AH236="キッチン"),"B",IF(AND(希望開始時刻マスタ!M236&gt;=シフト設定マスタ!$D$14,希望開始時刻マスタ!M236&lt;シフト設定マスタ!$E$14,$AH236="ホール"),"C",IF(AND(希望開始時刻マスタ!M236&gt;=シフト設定マスタ!$D$15,希望開始時刻マスタ!M236&lt;シフト設定マスタ!$E$15,$AH236="ホール"),"D",IF(希望開始時刻マスタ!M236="休み","休み","")))))</f>
        <v/>
      </c>
      <c r="N236" s="142" t="str">
        <f>IF(AND(希望開始時刻マスタ!N236&gt;=シフト設定マスタ!$D$12,希望開始時刻マスタ!N236&lt;シフト設定マスタ!$E$12,$AH236="キッチン"),"A",IF(AND(希望開始時刻マスタ!N236&gt;=シフト設定マスタ!$D$13,希望開始時刻マスタ!N236&lt;シフト設定マスタ!$E$13,$AH236="キッチン"),"B",IF(AND(希望開始時刻マスタ!N236&gt;=シフト設定マスタ!$D$14,希望開始時刻マスタ!N236&lt;シフト設定マスタ!$E$14,$AH236="ホール"),"C",IF(AND(希望開始時刻マスタ!N236&gt;=シフト設定マスタ!$D$15,希望開始時刻マスタ!N236&lt;シフト設定マスタ!$E$15,$AH236="ホール"),"D",IF(希望開始時刻マスタ!N236="休み","休み","")))))</f>
        <v/>
      </c>
      <c r="O236" s="142" t="str">
        <f>IF(AND(希望開始時刻マスタ!O236&gt;=シフト設定マスタ!$D$12,希望開始時刻マスタ!O236&lt;シフト設定マスタ!$E$12,$AH236="キッチン"),"A",IF(AND(希望開始時刻マスタ!O236&gt;=シフト設定マスタ!$D$13,希望開始時刻マスタ!O236&lt;シフト設定マスタ!$E$13,$AH236="キッチン"),"B",IF(AND(希望開始時刻マスタ!O236&gt;=シフト設定マスタ!$D$14,希望開始時刻マスタ!O236&lt;シフト設定マスタ!$E$14,$AH236="ホール"),"C",IF(AND(希望開始時刻マスタ!O236&gt;=シフト設定マスタ!$D$15,希望開始時刻マスタ!O236&lt;シフト設定マスタ!$E$15,$AH236="ホール"),"D",IF(希望開始時刻マスタ!O236="休み","休み","")))))</f>
        <v/>
      </c>
      <c r="P236" s="142" t="str">
        <f>IF(AND(希望開始時刻マスタ!P236&gt;=シフト設定マスタ!$D$12,希望開始時刻マスタ!P236&lt;シフト設定マスタ!$E$12,$AH236="キッチン"),"A",IF(AND(希望開始時刻マスタ!P236&gt;=シフト設定マスタ!$D$13,希望開始時刻マスタ!P236&lt;シフト設定マスタ!$E$13,$AH236="キッチン"),"B",IF(AND(希望開始時刻マスタ!P236&gt;=シフト設定マスタ!$D$14,希望開始時刻マスタ!P236&lt;シフト設定マスタ!$E$14,$AH236="ホール"),"C",IF(AND(希望開始時刻マスタ!P236&gt;=シフト設定マスタ!$D$15,希望開始時刻マスタ!P236&lt;シフト設定マスタ!$E$15,$AH236="ホール"),"D",IF(希望開始時刻マスタ!P236="休み","休み","")))))</f>
        <v/>
      </c>
      <c r="Q236" s="142" t="str">
        <f>IF(AND(希望開始時刻マスタ!Q236&gt;=シフト設定マスタ!$D$12,希望開始時刻マスタ!Q236&lt;シフト設定マスタ!$E$12,$AH236="キッチン"),"A",IF(AND(希望開始時刻マスタ!Q236&gt;=シフト設定マスタ!$D$13,希望開始時刻マスタ!Q236&lt;シフト設定マスタ!$E$13,$AH236="キッチン"),"B",IF(AND(希望開始時刻マスタ!Q236&gt;=シフト設定マスタ!$D$14,希望開始時刻マスタ!Q236&lt;シフト設定マスタ!$E$14,$AH236="ホール"),"C",IF(AND(希望開始時刻マスタ!Q236&gt;=シフト設定マスタ!$D$15,希望開始時刻マスタ!Q236&lt;シフト設定マスタ!$E$15,$AH236="ホール"),"D",IF(希望開始時刻マスタ!Q236="休み","休み","")))))</f>
        <v/>
      </c>
      <c r="R236" s="142" t="str">
        <f>IF(AND(希望開始時刻マスタ!R236&gt;=シフト設定マスタ!$D$12,希望開始時刻マスタ!R236&lt;シフト設定マスタ!$E$12,$AH236="キッチン"),"A",IF(AND(希望開始時刻マスタ!R236&gt;=シフト設定マスタ!$D$13,希望開始時刻マスタ!R236&lt;シフト設定マスタ!$E$13,$AH236="キッチン"),"B",IF(AND(希望開始時刻マスタ!R236&gt;=シフト設定マスタ!$D$14,希望開始時刻マスタ!R236&lt;シフト設定マスタ!$E$14,$AH236="ホール"),"C",IF(AND(希望開始時刻マスタ!R236&gt;=シフト設定マスタ!$D$15,希望開始時刻マスタ!R236&lt;シフト設定マスタ!$E$15,$AH236="ホール"),"D",IF(希望開始時刻マスタ!R236="休み","休み","")))))</f>
        <v/>
      </c>
      <c r="S236" s="142" t="str">
        <f>IF(AND(希望開始時刻マスタ!S236&gt;=シフト設定マスタ!$D$12,希望開始時刻マスタ!S236&lt;シフト設定マスタ!$E$12,$AH236="キッチン"),"A",IF(AND(希望開始時刻マスタ!S236&gt;=シフト設定マスタ!$D$13,希望開始時刻マスタ!S236&lt;シフト設定マスタ!$E$13,$AH236="キッチン"),"B",IF(AND(希望開始時刻マスタ!S236&gt;=シフト設定マスタ!$D$14,希望開始時刻マスタ!S236&lt;シフト設定マスタ!$E$14,$AH236="ホール"),"C",IF(AND(希望開始時刻マスタ!S236&gt;=シフト設定マスタ!$D$15,希望開始時刻マスタ!S236&lt;シフト設定マスタ!$E$15,$AH236="ホール"),"D",IF(希望開始時刻マスタ!S236="休み","休み","")))))</f>
        <v/>
      </c>
      <c r="T236" s="142" t="str">
        <f>IF(AND(希望開始時刻マスタ!T236&gt;=シフト設定マスタ!$D$12,希望開始時刻マスタ!T236&lt;シフト設定マスタ!$E$12,$AH236="キッチン"),"A",IF(AND(希望開始時刻マスタ!T236&gt;=シフト設定マスタ!$D$13,希望開始時刻マスタ!T236&lt;シフト設定マスタ!$E$13,$AH236="キッチン"),"B",IF(AND(希望開始時刻マスタ!T236&gt;=シフト設定マスタ!$D$14,希望開始時刻マスタ!T236&lt;シフト設定マスタ!$E$14,$AH236="ホール"),"C",IF(AND(希望開始時刻マスタ!T236&gt;=シフト設定マスタ!$D$15,希望開始時刻マスタ!T236&lt;シフト設定マスタ!$E$15,$AH236="ホール"),"D",IF(希望開始時刻マスタ!T236="休み","休み","")))))</f>
        <v/>
      </c>
      <c r="U236" s="142" t="str">
        <f>IF(AND(希望開始時刻マスタ!U236&gt;=シフト設定マスタ!$D$12,希望開始時刻マスタ!U236&lt;シフト設定マスタ!$E$12,$AH236="キッチン"),"A",IF(AND(希望開始時刻マスタ!U236&gt;=シフト設定マスタ!$D$13,希望開始時刻マスタ!U236&lt;シフト設定マスタ!$E$13,$AH236="キッチン"),"B",IF(AND(希望開始時刻マスタ!U236&gt;=シフト設定マスタ!$D$14,希望開始時刻マスタ!U236&lt;シフト設定マスタ!$E$14,$AH236="ホール"),"C",IF(AND(希望開始時刻マスタ!U236&gt;=シフト設定マスタ!$D$15,希望開始時刻マスタ!U236&lt;シフト設定マスタ!$E$15,$AH236="ホール"),"D",IF(希望開始時刻マスタ!U236="休み","休み","")))))</f>
        <v/>
      </c>
      <c r="V236" s="142" t="str">
        <f>IF(AND(希望開始時刻マスタ!V236&gt;=シフト設定マスタ!$D$12,希望開始時刻マスタ!V236&lt;シフト設定マスタ!$E$12,$AH236="キッチン"),"A",IF(AND(希望開始時刻マスタ!V236&gt;=シフト設定マスタ!$D$13,希望開始時刻マスタ!V236&lt;シフト設定マスタ!$E$13,$AH236="キッチン"),"B",IF(AND(希望開始時刻マスタ!V236&gt;=シフト設定マスタ!$D$14,希望開始時刻マスタ!V236&lt;シフト設定マスタ!$E$14,$AH236="ホール"),"C",IF(AND(希望開始時刻マスタ!V236&gt;=シフト設定マスタ!$D$15,希望開始時刻マスタ!V236&lt;シフト設定マスタ!$E$15,$AH236="ホール"),"D",IF(希望開始時刻マスタ!V236="休み","休み","")))))</f>
        <v/>
      </c>
      <c r="W236" s="142" t="str">
        <f>IF(AND(希望開始時刻マスタ!W236&gt;=シフト設定マスタ!$D$12,希望開始時刻マスタ!W236&lt;シフト設定マスタ!$E$12,$AH236="キッチン"),"A",IF(AND(希望開始時刻マスタ!W236&gt;=シフト設定マスタ!$D$13,希望開始時刻マスタ!W236&lt;シフト設定マスタ!$E$13,$AH236="キッチン"),"B",IF(AND(希望開始時刻マスタ!W236&gt;=シフト設定マスタ!$D$14,希望開始時刻マスタ!W236&lt;シフト設定マスタ!$E$14,$AH236="ホール"),"C",IF(AND(希望開始時刻マスタ!W236&gt;=シフト設定マスタ!$D$15,希望開始時刻マスタ!W236&lt;シフト設定マスタ!$E$15,$AH236="ホール"),"D",IF(希望開始時刻マスタ!W236="休み","休み","")))))</f>
        <v/>
      </c>
      <c r="X236" s="142" t="str">
        <f>IF(AND(希望開始時刻マスタ!X236&gt;=シフト設定マスタ!$D$12,希望開始時刻マスタ!X236&lt;シフト設定マスタ!$E$12,$AH236="キッチン"),"A",IF(AND(希望開始時刻マスタ!X236&gt;=シフト設定マスタ!$D$13,希望開始時刻マスタ!X236&lt;シフト設定マスタ!$E$13,$AH236="キッチン"),"B",IF(AND(希望開始時刻マスタ!X236&gt;=シフト設定マスタ!$D$14,希望開始時刻マスタ!X236&lt;シフト設定マスタ!$E$14,$AH236="ホール"),"C",IF(AND(希望開始時刻マスタ!X236&gt;=シフト設定マスタ!$D$15,希望開始時刻マスタ!X236&lt;シフト設定マスタ!$E$15,$AH236="ホール"),"D",IF(希望開始時刻マスタ!X236="休み","休み","")))))</f>
        <v/>
      </c>
      <c r="Y236" s="142" t="str">
        <f>IF(AND(希望開始時刻マスタ!Y236&gt;=シフト設定マスタ!$D$12,希望開始時刻マスタ!Y236&lt;シフト設定マスタ!$E$12,$AH236="キッチン"),"A",IF(AND(希望開始時刻マスタ!Y236&gt;=シフト設定マスタ!$D$13,希望開始時刻マスタ!Y236&lt;シフト設定マスタ!$E$13,$AH236="キッチン"),"B",IF(AND(希望開始時刻マスタ!Y236&gt;=シフト設定マスタ!$D$14,希望開始時刻マスタ!Y236&lt;シフト設定マスタ!$E$14,$AH236="ホール"),"C",IF(AND(希望開始時刻マスタ!Y236&gt;=シフト設定マスタ!$D$15,希望開始時刻マスタ!Y236&lt;シフト設定マスタ!$E$15,$AH236="ホール"),"D",IF(希望開始時刻マスタ!Y236="休み","休み","")))))</f>
        <v/>
      </c>
      <c r="Z236" s="142" t="str">
        <f>IF(AND(希望開始時刻マスタ!Z236&gt;=シフト設定マスタ!$D$12,希望開始時刻マスタ!Z236&lt;シフト設定マスタ!$E$12,$AH236="キッチン"),"A",IF(AND(希望開始時刻マスタ!Z236&gt;=シフト設定マスタ!$D$13,希望開始時刻マスタ!Z236&lt;シフト設定マスタ!$E$13,$AH236="キッチン"),"B",IF(AND(希望開始時刻マスタ!Z236&gt;=シフト設定マスタ!$D$14,希望開始時刻マスタ!Z236&lt;シフト設定マスタ!$E$14,$AH236="ホール"),"C",IF(AND(希望開始時刻マスタ!Z236&gt;=シフト設定マスタ!$D$15,希望開始時刻マスタ!Z236&lt;シフト設定マスタ!$E$15,$AH236="ホール"),"D",IF(希望開始時刻マスタ!Z236="休み","休み","")))))</f>
        <v/>
      </c>
      <c r="AA236" s="142" t="str">
        <f>IF(AND(希望開始時刻マスタ!AA236&gt;=シフト設定マスタ!$D$12,希望開始時刻マスタ!AA236&lt;シフト設定マスタ!$E$12,$AH236="キッチン"),"A",IF(AND(希望開始時刻マスタ!AA236&gt;=シフト設定マスタ!$D$13,希望開始時刻マスタ!AA236&lt;シフト設定マスタ!$E$13,$AH236="キッチン"),"B",IF(AND(希望開始時刻マスタ!AA236&gt;=シフト設定マスタ!$D$14,希望開始時刻マスタ!AA236&lt;シフト設定マスタ!$E$14,$AH236="ホール"),"C",IF(AND(希望開始時刻マスタ!AA236&gt;=シフト設定マスタ!$D$15,希望開始時刻マスタ!AA236&lt;シフト設定マスタ!$E$15,$AH236="ホール"),"D",IF(希望開始時刻マスタ!AA236="休み","休み","")))))</f>
        <v/>
      </c>
      <c r="AB236" s="142" t="str">
        <f>IF(AND(希望開始時刻マスタ!AB236&gt;=シフト設定マスタ!$D$12,希望開始時刻マスタ!AB236&lt;シフト設定マスタ!$E$12,$AH236="キッチン"),"A",IF(AND(希望開始時刻マスタ!AB236&gt;=シフト設定マスタ!$D$13,希望開始時刻マスタ!AB236&lt;シフト設定マスタ!$E$13,$AH236="キッチン"),"B",IF(AND(希望開始時刻マスタ!AB236&gt;=シフト設定マスタ!$D$14,希望開始時刻マスタ!AB236&lt;シフト設定マスタ!$E$14,$AH236="ホール"),"C",IF(AND(希望開始時刻マスタ!AB236&gt;=シフト設定マスタ!$D$15,希望開始時刻マスタ!AB236&lt;シフト設定マスタ!$E$15,$AH236="ホール"),"D",IF(希望開始時刻マスタ!AB236="休み","休み","")))))</f>
        <v/>
      </c>
      <c r="AC236" s="142" t="str">
        <f>IF(AND(希望開始時刻マスタ!AC236&gt;=シフト設定マスタ!$D$12,希望開始時刻マスタ!AC236&lt;シフト設定マスタ!$E$12,$AH236="キッチン"),"A",IF(AND(希望開始時刻マスタ!AC236&gt;=シフト設定マスタ!$D$13,希望開始時刻マスタ!AC236&lt;シフト設定マスタ!$E$13,$AH236="キッチン"),"B",IF(AND(希望開始時刻マスタ!AC236&gt;=シフト設定マスタ!$D$14,希望開始時刻マスタ!AC236&lt;シフト設定マスタ!$E$14,$AH236="ホール"),"C",IF(AND(希望開始時刻マスタ!AC236&gt;=シフト設定マスタ!$D$15,希望開始時刻マスタ!AC236&lt;シフト設定マスタ!$E$15,$AH236="ホール"),"D",IF(希望開始時刻マスタ!AC236="休み","休み","")))))</f>
        <v/>
      </c>
      <c r="AD236" s="142" t="str">
        <f>IF(AND(希望開始時刻マスタ!AD236&gt;=シフト設定マスタ!$D$12,希望開始時刻マスタ!AD236&lt;シフト設定マスタ!$E$12,$AH236="キッチン"),"A",IF(AND(希望開始時刻マスタ!AD236&gt;=シフト設定マスタ!$D$13,希望開始時刻マスタ!AD236&lt;シフト設定マスタ!$E$13,$AH236="キッチン"),"B",IF(AND(希望開始時刻マスタ!AD236&gt;=シフト設定マスタ!$D$14,希望開始時刻マスタ!AD236&lt;シフト設定マスタ!$E$14,$AH236="ホール"),"C",IF(AND(希望開始時刻マスタ!AD236&gt;=シフト設定マスタ!$D$15,希望開始時刻マスタ!AD236&lt;シフト設定マスタ!$E$15,$AH236="ホール"),"D",IF(希望開始時刻マスタ!AD236="休み","休み","")))))</f>
        <v/>
      </c>
      <c r="AE236" s="142" t="str">
        <f>IF(AND(希望開始時刻マスタ!AE236&gt;=シフト設定マスタ!$D$12,希望開始時刻マスタ!AE236&lt;シフト設定マスタ!$E$12,$AH236="キッチン"),"A",IF(AND(希望開始時刻マスタ!AE236&gt;=シフト設定マスタ!$D$13,希望開始時刻マスタ!AE236&lt;シフト設定マスタ!$E$13,$AH236="キッチン"),"B",IF(AND(希望開始時刻マスタ!AE236&gt;=シフト設定マスタ!$D$14,希望開始時刻マスタ!AE236&lt;シフト設定マスタ!$E$14,$AH236="ホール"),"C",IF(AND(希望開始時刻マスタ!AE236&gt;=シフト設定マスタ!$D$15,希望開始時刻マスタ!AE236&lt;シフト設定マスタ!$E$15,$AH236="ホール"),"D",IF(希望開始時刻マスタ!AE236="休み","休み","")))))</f>
        <v/>
      </c>
      <c r="AF236" s="142" t="str">
        <f>IF(AND(希望開始時刻マスタ!AF236&gt;=シフト設定マスタ!$D$12,希望開始時刻マスタ!AF236&lt;シフト設定マスタ!$E$12,$AH236="キッチン"),"A",IF(AND(希望開始時刻マスタ!AF236&gt;=シフト設定マスタ!$D$13,希望開始時刻マスタ!AF236&lt;シフト設定マスタ!$E$13,$AH236="キッチン"),"B",IF(AND(希望開始時刻マスタ!AF236&gt;=シフト設定マスタ!$D$14,希望開始時刻マスタ!AF236&lt;シフト設定マスタ!$E$14,$AH236="ホール"),"C",IF(AND(希望開始時刻マスタ!AF236&gt;=シフト設定マスタ!$D$15,希望開始時刻マスタ!AF236&lt;シフト設定マスタ!$E$15,$AH236="ホール"),"D",IF(希望開始時刻マスタ!AF236="休み","休み","")))))</f>
        <v/>
      </c>
      <c r="AG236" s="142" t="str">
        <f>IF(AND(希望開始時刻マスタ!AG236&gt;=シフト設定マスタ!$D$12,希望開始時刻マスタ!AG236&lt;シフト設定マスタ!$E$12,$AH236="キッチン"),"A",IF(AND(希望開始時刻マスタ!AG236&gt;=シフト設定マスタ!$D$13,希望開始時刻マスタ!AG236&lt;シフト設定マスタ!$E$13,$AH236="キッチン"),"B",IF(AND(希望開始時刻マスタ!AG236&gt;=シフト設定マスタ!$D$14,希望開始時刻マスタ!AG236&lt;シフト設定マスタ!$E$14,$AH236="ホール"),"C",IF(AND(希望開始時刻マスタ!AG236&gt;=シフト設定マスタ!$D$15,希望開始時刻マスタ!AG236&lt;シフト設定マスタ!$E$15,$AH236="ホール"),"D",IF(希望開始時刻マスタ!AG236="休み","休み","")))))</f>
        <v/>
      </c>
      <c r="AH236" s="143" t="str">
        <f>スタッフマスタ!L12</f>
        <v>ホール</v>
      </c>
    </row>
    <row r="237" spans="2:34" x14ac:dyDescent="0.4">
      <c r="B237" s="17" t="s">
        <v>60</v>
      </c>
      <c r="C237" s="142" t="str">
        <f>IF(AND(希望開始時刻マスタ!C237&gt;=シフト設定マスタ!$D$12,希望開始時刻マスタ!C237&lt;シフト設定マスタ!$E$12,$AH237="キッチン"),"A",IF(AND(希望開始時刻マスタ!C237&gt;=シフト設定マスタ!$D$13,希望開始時刻マスタ!C237&lt;シフト設定マスタ!$E$13,$AH237="キッチン"),"B",IF(AND(希望開始時刻マスタ!C237&gt;=シフト設定マスタ!$D$14,希望開始時刻マスタ!C237&lt;シフト設定マスタ!$E$14,$AH237="ホール"),"C",IF(AND(希望開始時刻マスタ!C237&gt;=シフト設定マスタ!$D$15,希望開始時刻マスタ!C237&lt;シフト設定マスタ!$E$15,$AH237="ホール"),"D",IF(希望開始時刻マスタ!C237="休み","休み","")))))</f>
        <v/>
      </c>
      <c r="D237" s="142" t="str">
        <f>IF(AND(希望開始時刻マスタ!D237&gt;=シフト設定マスタ!$D$12,希望開始時刻マスタ!D237&lt;シフト設定マスタ!$E$12,$AH237="キッチン"),"A",IF(AND(希望開始時刻マスタ!D237&gt;=シフト設定マスタ!$D$13,希望開始時刻マスタ!D237&lt;シフト設定マスタ!$E$13,$AH237="キッチン"),"B",IF(AND(希望開始時刻マスタ!D237&gt;=シフト設定マスタ!$D$14,希望開始時刻マスタ!D237&lt;シフト設定マスタ!$E$14,$AH237="ホール"),"C",IF(AND(希望開始時刻マスタ!D237&gt;=シフト設定マスタ!$D$15,希望開始時刻マスタ!D237&lt;シフト設定マスタ!$E$15,$AH237="ホール"),"D",IF(希望開始時刻マスタ!D237="休み","休み","")))))</f>
        <v/>
      </c>
      <c r="E237" s="142" t="str">
        <f>IF(AND(希望開始時刻マスタ!E237&gt;=シフト設定マスタ!$D$12,希望開始時刻マスタ!E237&lt;シフト設定マスタ!$E$12,$AH237="キッチン"),"A",IF(AND(希望開始時刻マスタ!E237&gt;=シフト設定マスタ!$D$13,希望開始時刻マスタ!E237&lt;シフト設定マスタ!$E$13,$AH237="キッチン"),"B",IF(AND(希望開始時刻マスタ!E237&gt;=シフト設定マスタ!$D$14,希望開始時刻マスタ!E237&lt;シフト設定マスタ!$E$14,$AH237="ホール"),"C",IF(AND(希望開始時刻マスタ!E237&gt;=シフト設定マスタ!$D$15,希望開始時刻マスタ!E237&lt;シフト設定マスタ!$E$15,$AH237="ホール"),"D",IF(希望開始時刻マスタ!E237="休み","休み","")))))</f>
        <v/>
      </c>
      <c r="F237" s="142" t="str">
        <f>IF(AND(希望開始時刻マスタ!F237&gt;=シフト設定マスタ!$D$12,希望開始時刻マスタ!F237&lt;シフト設定マスタ!$E$12,$AH237="キッチン"),"A",IF(AND(希望開始時刻マスタ!F237&gt;=シフト設定マスタ!$D$13,希望開始時刻マスタ!F237&lt;シフト設定マスタ!$E$13,$AH237="キッチン"),"B",IF(AND(希望開始時刻マスタ!F237&gt;=シフト設定マスタ!$D$14,希望開始時刻マスタ!F237&lt;シフト設定マスタ!$E$14,$AH237="ホール"),"C",IF(AND(希望開始時刻マスタ!F237&gt;=シフト設定マスタ!$D$15,希望開始時刻マスタ!F237&lt;シフト設定マスタ!$E$15,$AH237="ホール"),"D",IF(希望開始時刻マスタ!F237="休み","休み","")))))</f>
        <v/>
      </c>
      <c r="G237" s="142" t="str">
        <f>IF(AND(希望開始時刻マスタ!G237&gt;=シフト設定マスタ!$D$12,希望開始時刻マスタ!G237&lt;シフト設定マスタ!$E$12,$AH237="キッチン"),"A",IF(AND(希望開始時刻マスタ!G237&gt;=シフト設定マスタ!$D$13,希望開始時刻マスタ!G237&lt;シフト設定マスタ!$E$13,$AH237="キッチン"),"B",IF(AND(希望開始時刻マスタ!G237&gt;=シフト設定マスタ!$D$14,希望開始時刻マスタ!G237&lt;シフト設定マスタ!$E$14,$AH237="ホール"),"C",IF(AND(希望開始時刻マスタ!G237&gt;=シフト設定マスタ!$D$15,希望開始時刻マスタ!G237&lt;シフト設定マスタ!$E$15,$AH237="ホール"),"D",IF(希望開始時刻マスタ!G237="休み","休み","")))))</f>
        <v/>
      </c>
      <c r="H237" s="142" t="str">
        <f>IF(AND(希望開始時刻マスタ!H237&gt;=シフト設定マスタ!$D$12,希望開始時刻マスタ!H237&lt;シフト設定マスタ!$E$12,$AH237="キッチン"),"A",IF(AND(希望開始時刻マスタ!H237&gt;=シフト設定マスタ!$D$13,希望開始時刻マスタ!H237&lt;シフト設定マスタ!$E$13,$AH237="キッチン"),"B",IF(AND(希望開始時刻マスタ!H237&gt;=シフト設定マスタ!$D$14,希望開始時刻マスタ!H237&lt;シフト設定マスタ!$E$14,$AH237="ホール"),"C",IF(AND(希望開始時刻マスタ!H237&gt;=シフト設定マスタ!$D$15,希望開始時刻マスタ!H237&lt;シフト設定マスタ!$E$15,$AH237="ホール"),"D",IF(希望開始時刻マスタ!H237="休み","休み","")))))</f>
        <v/>
      </c>
      <c r="I237" s="142" t="str">
        <f>IF(AND(希望開始時刻マスタ!I237&gt;=シフト設定マスタ!$D$12,希望開始時刻マスタ!I237&lt;シフト設定マスタ!$E$12,$AH237="キッチン"),"A",IF(AND(希望開始時刻マスタ!I237&gt;=シフト設定マスタ!$D$13,希望開始時刻マスタ!I237&lt;シフト設定マスタ!$E$13,$AH237="キッチン"),"B",IF(AND(希望開始時刻マスタ!I237&gt;=シフト設定マスタ!$D$14,希望開始時刻マスタ!I237&lt;シフト設定マスタ!$E$14,$AH237="ホール"),"C",IF(AND(希望開始時刻マスタ!I237&gt;=シフト設定マスタ!$D$15,希望開始時刻マスタ!I237&lt;シフト設定マスタ!$E$15,$AH237="ホール"),"D",IF(希望開始時刻マスタ!I237="休み","休み","")))))</f>
        <v/>
      </c>
      <c r="J237" s="142" t="str">
        <f>IF(AND(希望開始時刻マスタ!J237&gt;=シフト設定マスタ!$D$12,希望開始時刻マスタ!J237&lt;シフト設定マスタ!$E$12,$AH237="キッチン"),"A",IF(AND(希望開始時刻マスタ!J237&gt;=シフト設定マスタ!$D$13,希望開始時刻マスタ!J237&lt;シフト設定マスタ!$E$13,$AH237="キッチン"),"B",IF(AND(希望開始時刻マスタ!J237&gt;=シフト設定マスタ!$D$14,希望開始時刻マスタ!J237&lt;シフト設定マスタ!$E$14,$AH237="ホール"),"C",IF(AND(希望開始時刻マスタ!J237&gt;=シフト設定マスタ!$D$15,希望開始時刻マスタ!J237&lt;シフト設定マスタ!$E$15,$AH237="ホール"),"D",IF(希望開始時刻マスタ!J237="休み","休み","")))))</f>
        <v/>
      </c>
      <c r="K237" s="142" t="str">
        <f>IF(AND(希望開始時刻マスタ!K237&gt;=シフト設定マスタ!$D$12,希望開始時刻マスタ!K237&lt;シフト設定マスタ!$E$12,$AH237="キッチン"),"A",IF(AND(希望開始時刻マスタ!K237&gt;=シフト設定マスタ!$D$13,希望開始時刻マスタ!K237&lt;シフト設定マスタ!$E$13,$AH237="キッチン"),"B",IF(AND(希望開始時刻マスタ!K237&gt;=シフト設定マスタ!$D$14,希望開始時刻マスタ!K237&lt;シフト設定マスタ!$E$14,$AH237="ホール"),"C",IF(AND(希望開始時刻マスタ!K237&gt;=シフト設定マスタ!$D$15,希望開始時刻マスタ!K237&lt;シフト設定マスタ!$E$15,$AH237="ホール"),"D",IF(希望開始時刻マスタ!K237="休み","休み","")))))</f>
        <v/>
      </c>
      <c r="L237" s="142" t="str">
        <f>IF(AND(希望開始時刻マスタ!L237&gt;=シフト設定マスタ!$D$12,希望開始時刻マスタ!L237&lt;シフト設定マスタ!$E$12,$AH237="キッチン"),"A",IF(AND(希望開始時刻マスタ!L237&gt;=シフト設定マスタ!$D$13,希望開始時刻マスタ!L237&lt;シフト設定マスタ!$E$13,$AH237="キッチン"),"B",IF(AND(希望開始時刻マスタ!L237&gt;=シフト設定マスタ!$D$14,希望開始時刻マスタ!L237&lt;シフト設定マスタ!$E$14,$AH237="ホール"),"C",IF(AND(希望開始時刻マスタ!L237&gt;=シフト設定マスタ!$D$15,希望開始時刻マスタ!L237&lt;シフト設定マスタ!$E$15,$AH237="ホール"),"D",IF(希望開始時刻マスタ!L237="休み","休み","")))))</f>
        <v/>
      </c>
      <c r="M237" s="142" t="str">
        <f>IF(AND(希望開始時刻マスタ!M237&gt;=シフト設定マスタ!$D$12,希望開始時刻マスタ!M237&lt;シフト設定マスタ!$E$12,$AH237="キッチン"),"A",IF(AND(希望開始時刻マスタ!M237&gt;=シフト設定マスタ!$D$13,希望開始時刻マスタ!M237&lt;シフト設定マスタ!$E$13,$AH237="キッチン"),"B",IF(AND(希望開始時刻マスタ!M237&gt;=シフト設定マスタ!$D$14,希望開始時刻マスタ!M237&lt;シフト設定マスタ!$E$14,$AH237="ホール"),"C",IF(AND(希望開始時刻マスタ!M237&gt;=シフト設定マスタ!$D$15,希望開始時刻マスタ!M237&lt;シフト設定マスタ!$E$15,$AH237="ホール"),"D",IF(希望開始時刻マスタ!M237="休み","休み","")))))</f>
        <v/>
      </c>
      <c r="N237" s="142" t="str">
        <f>IF(AND(希望開始時刻マスタ!N237&gt;=シフト設定マスタ!$D$12,希望開始時刻マスタ!N237&lt;シフト設定マスタ!$E$12,$AH237="キッチン"),"A",IF(AND(希望開始時刻マスタ!N237&gt;=シフト設定マスタ!$D$13,希望開始時刻マスタ!N237&lt;シフト設定マスタ!$E$13,$AH237="キッチン"),"B",IF(AND(希望開始時刻マスタ!N237&gt;=シフト設定マスタ!$D$14,希望開始時刻マスタ!N237&lt;シフト設定マスタ!$E$14,$AH237="ホール"),"C",IF(AND(希望開始時刻マスタ!N237&gt;=シフト設定マスタ!$D$15,希望開始時刻マスタ!N237&lt;シフト設定マスタ!$E$15,$AH237="ホール"),"D",IF(希望開始時刻マスタ!N237="休み","休み","")))))</f>
        <v/>
      </c>
      <c r="O237" s="142" t="str">
        <f>IF(AND(希望開始時刻マスタ!O237&gt;=シフト設定マスタ!$D$12,希望開始時刻マスタ!O237&lt;シフト設定マスタ!$E$12,$AH237="キッチン"),"A",IF(AND(希望開始時刻マスタ!O237&gt;=シフト設定マスタ!$D$13,希望開始時刻マスタ!O237&lt;シフト設定マスタ!$E$13,$AH237="キッチン"),"B",IF(AND(希望開始時刻マスタ!O237&gt;=シフト設定マスタ!$D$14,希望開始時刻マスタ!O237&lt;シフト設定マスタ!$E$14,$AH237="ホール"),"C",IF(AND(希望開始時刻マスタ!O237&gt;=シフト設定マスタ!$D$15,希望開始時刻マスタ!O237&lt;シフト設定マスタ!$E$15,$AH237="ホール"),"D",IF(希望開始時刻マスタ!O237="休み","休み","")))))</f>
        <v/>
      </c>
      <c r="P237" s="142" t="str">
        <f>IF(AND(希望開始時刻マスタ!P237&gt;=シフト設定マスタ!$D$12,希望開始時刻マスタ!P237&lt;シフト設定マスタ!$E$12,$AH237="キッチン"),"A",IF(AND(希望開始時刻マスタ!P237&gt;=シフト設定マスタ!$D$13,希望開始時刻マスタ!P237&lt;シフト設定マスタ!$E$13,$AH237="キッチン"),"B",IF(AND(希望開始時刻マスタ!P237&gt;=シフト設定マスタ!$D$14,希望開始時刻マスタ!P237&lt;シフト設定マスタ!$E$14,$AH237="ホール"),"C",IF(AND(希望開始時刻マスタ!P237&gt;=シフト設定マスタ!$D$15,希望開始時刻マスタ!P237&lt;シフト設定マスタ!$E$15,$AH237="ホール"),"D",IF(希望開始時刻マスタ!P237="休み","休み","")))))</f>
        <v/>
      </c>
      <c r="Q237" s="142" t="str">
        <f>IF(AND(希望開始時刻マスタ!Q237&gt;=シフト設定マスタ!$D$12,希望開始時刻マスタ!Q237&lt;シフト設定マスタ!$E$12,$AH237="キッチン"),"A",IF(AND(希望開始時刻マスタ!Q237&gt;=シフト設定マスタ!$D$13,希望開始時刻マスタ!Q237&lt;シフト設定マスタ!$E$13,$AH237="キッチン"),"B",IF(AND(希望開始時刻マスタ!Q237&gt;=シフト設定マスタ!$D$14,希望開始時刻マスタ!Q237&lt;シフト設定マスタ!$E$14,$AH237="ホール"),"C",IF(AND(希望開始時刻マスタ!Q237&gt;=シフト設定マスタ!$D$15,希望開始時刻マスタ!Q237&lt;シフト設定マスタ!$E$15,$AH237="ホール"),"D",IF(希望開始時刻マスタ!Q237="休み","休み","")))))</f>
        <v/>
      </c>
      <c r="R237" s="142" t="str">
        <f>IF(AND(希望開始時刻マスタ!R237&gt;=シフト設定マスタ!$D$12,希望開始時刻マスタ!R237&lt;シフト設定マスタ!$E$12,$AH237="キッチン"),"A",IF(AND(希望開始時刻マスタ!R237&gt;=シフト設定マスタ!$D$13,希望開始時刻マスタ!R237&lt;シフト設定マスタ!$E$13,$AH237="キッチン"),"B",IF(AND(希望開始時刻マスタ!R237&gt;=シフト設定マスタ!$D$14,希望開始時刻マスタ!R237&lt;シフト設定マスタ!$E$14,$AH237="ホール"),"C",IF(AND(希望開始時刻マスタ!R237&gt;=シフト設定マスタ!$D$15,希望開始時刻マスタ!R237&lt;シフト設定マスタ!$E$15,$AH237="ホール"),"D",IF(希望開始時刻マスタ!R237="休み","休み","")))))</f>
        <v/>
      </c>
      <c r="S237" s="142" t="str">
        <f>IF(AND(希望開始時刻マスタ!S237&gt;=シフト設定マスタ!$D$12,希望開始時刻マスタ!S237&lt;シフト設定マスタ!$E$12,$AH237="キッチン"),"A",IF(AND(希望開始時刻マスタ!S237&gt;=シフト設定マスタ!$D$13,希望開始時刻マスタ!S237&lt;シフト設定マスタ!$E$13,$AH237="キッチン"),"B",IF(AND(希望開始時刻マスタ!S237&gt;=シフト設定マスタ!$D$14,希望開始時刻マスタ!S237&lt;シフト設定マスタ!$E$14,$AH237="ホール"),"C",IF(AND(希望開始時刻マスタ!S237&gt;=シフト設定マスタ!$D$15,希望開始時刻マスタ!S237&lt;シフト設定マスタ!$E$15,$AH237="ホール"),"D",IF(希望開始時刻マスタ!S237="休み","休み","")))))</f>
        <v/>
      </c>
      <c r="T237" s="142" t="str">
        <f>IF(AND(希望開始時刻マスタ!T237&gt;=シフト設定マスタ!$D$12,希望開始時刻マスタ!T237&lt;シフト設定マスタ!$E$12,$AH237="キッチン"),"A",IF(AND(希望開始時刻マスタ!T237&gt;=シフト設定マスタ!$D$13,希望開始時刻マスタ!T237&lt;シフト設定マスタ!$E$13,$AH237="キッチン"),"B",IF(AND(希望開始時刻マスタ!T237&gt;=シフト設定マスタ!$D$14,希望開始時刻マスタ!T237&lt;シフト設定マスタ!$E$14,$AH237="ホール"),"C",IF(AND(希望開始時刻マスタ!T237&gt;=シフト設定マスタ!$D$15,希望開始時刻マスタ!T237&lt;シフト設定マスタ!$E$15,$AH237="ホール"),"D",IF(希望開始時刻マスタ!T237="休み","休み","")))))</f>
        <v/>
      </c>
      <c r="U237" s="142" t="str">
        <f>IF(AND(希望開始時刻マスタ!U237&gt;=シフト設定マスタ!$D$12,希望開始時刻マスタ!U237&lt;シフト設定マスタ!$E$12,$AH237="キッチン"),"A",IF(AND(希望開始時刻マスタ!U237&gt;=シフト設定マスタ!$D$13,希望開始時刻マスタ!U237&lt;シフト設定マスタ!$E$13,$AH237="キッチン"),"B",IF(AND(希望開始時刻マスタ!U237&gt;=シフト設定マスタ!$D$14,希望開始時刻マスタ!U237&lt;シフト設定マスタ!$E$14,$AH237="ホール"),"C",IF(AND(希望開始時刻マスタ!U237&gt;=シフト設定マスタ!$D$15,希望開始時刻マスタ!U237&lt;シフト設定マスタ!$E$15,$AH237="ホール"),"D",IF(希望開始時刻マスタ!U237="休み","休み","")))))</f>
        <v/>
      </c>
      <c r="V237" s="142" t="str">
        <f>IF(AND(希望開始時刻マスタ!V237&gt;=シフト設定マスタ!$D$12,希望開始時刻マスタ!V237&lt;シフト設定マスタ!$E$12,$AH237="キッチン"),"A",IF(AND(希望開始時刻マスタ!V237&gt;=シフト設定マスタ!$D$13,希望開始時刻マスタ!V237&lt;シフト設定マスタ!$E$13,$AH237="キッチン"),"B",IF(AND(希望開始時刻マスタ!V237&gt;=シフト設定マスタ!$D$14,希望開始時刻マスタ!V237&lt;シフト設定マスタ!$E$14,$AH237="ホール"),"C",IF(AND(希望開始時刻マスタ!V237&gt;=シフト設定マスタ!$D$15,希望開始時刻マスタ!V237&lt;シフト設定マスタ!$E$15,$AH237="ホール"),"D",IF(希望開始時刻マスタ!V237="休み","休み","")))))</f>
        <v/>
      </c>
      <c r="W237" s="142" t="str">
        <f>IF(AND(希望開始時刻マスタ!W237&gt;=シフト設定マスタ!$D$12,希望開始時刻マスタ!W237&lt;シフト設定マスタ!$E$12,$AH237="キッチン"),"A",IF(AND(希望開始時刻マスタ!W237&gt;=シフト設定マスタ!$D$13,希望開始時刻マスタ!W237&lt;シフト設定マスタ!$E$13,$AH237="キッチン"),"B",IF(AND(希望開始時刻マスタ!W237&gt;=シフト設定マスタ!$D$14,希望開始時刻マスタ!W237&lt;シフト設定マスタ!$E$14,$AH237="ホール"),"C",IF(AND(希望開始時刻マスタ!W237&gt;=シフト設定マスタ!$D$15,希望開始時刻マスタ!W237&lt;シフト設定マスタ!$E$15,$AH237="ホール"),"D",IF(希望開始時刻マスタ!W237="休み","休み","")))))</f>
        <v/>
      </c>
      <c r="X237" s="142" t="str">
        <f>IF(AND(希望開始時刻マスタ!X237&gt;=シフト設定マスタ!$D$12,希望開始時刻マスタ!X237&lt;シフト設定マスタ!$E$12,$AH237="キッチン"),"A",IF(AND(希望開始時刻マスタ!X237&gt;=シフト設定マスタ!$D$13,希望開始時刻マスタ!X237&lt;シフト設定マスタ!$E$13,$AH237="キッチン"),"B",IF(AND(希望開始時刻マスタ!X237&gt;=シフト設定マスタ!$D$14,希望開始時刻マスタ!X237&lt;シフト設定マスタ!$E$14,$AH237="ホール"),"C",IF(AND(希望開始時刻マスタ!X237&gt;=シフト設定マスタ!$D$15,希望開始時刻マスタ!X237&lt;シフト設定マスタ!$E$15,$AH237="ホール"),"D",IF(希望開始時刻マスタ!X237="休み","休み","")))))</f>
        <v/>
      </c>
      <c r="Y237" s="142" t="str">
        <f>IF(AND(希望開始時刻マスタ!Y237&gt;=シフト設定マスタ!$D$12,希望開始時刻マスタ!Y237&lt;シフト設定マスタ!$E$12,$AH237="キッチン"),"A",IF(AND(希望開始時刻マスタ!Y237&gt;=シフト設定マスタ!$D$13,希望開始時刻マスタ!Y237&lt;シフト設定マスタ!$E$13,$AH237="キッチン"),"B",IF(AND(希望開始時刻マスタ!Y237&gt;=シフト設定マスタ!$D$14,希望開始時刻マスタ!Y237&lt;シフト設定マスタ!$E$14,$AH237="ホール"),"C",IF(AND(希望開始時刻マスタ!Y237&gt;=シフト設定マスタ!$D$15,希望開始時刻マスタ!Y237&lt;シフト設定マスタ!$E$15,$AH237="ホール"),"D",IF(希望開始時刻マスタ!Y237="休み","休み","")))))</f>
        <v/>
      </c>
      <c r="Z237" s="142" t="str">
        <f>IF(AND(希望開始時刻マスタ!Z237&gt;=シフト設定マスタ!$D$12,希望開始時刻マスタ!Z237&lt;シフト設定マスタ!$E$12,$AH237="キッチン"),"A",IF(AND(希望開始時刻マスタ!Z237&gt;=シフト設定マスタ!$D$13,希望開始時刻マスタ!Z237&lt;シフト設定マスタ!$E$13,$AH237="キッチン"),"B",IF(AND(希望開始時刻マスタ!Z237&gt;=シフト設定マスタ!$D$14,希望開始時刻マスタ!Z237&lt;シフト設定マスタ!$E$14,$AH237="ホール"),"C",IF(AND(希望開始時刻マスタ!Z237&gt;=シフト設定マスタ!$D$15,希望開始時刻マスタ!Z237&lt;シフト設定マスタ!$E$15,$AH237="ホール"),"D",IF(希望開始時刻マスタ!Z237="休み","休み","")))))</f>
        <v/>
      </c>
      <c r="AA237" s="142" t="str">
        <f>IF(AND(希望開始時刻マスタ!AA237&gt;=シフト設定マスタ!$D$12,希望開始時刻マスタ!AA237&lt;シフト設定マスタ!$E$12,$AH237="キッチン"),"A",IF(AND(希望開始時刻マスタ!AA237&gt;=シフト設定マスタ!$D$13,希望開始時刻マスタ!AA237&lt;シフト設定マスタ!$E$13,$AH237="キッチン"),"B",IF(AND(希望開始時刻マスタ!AA237&gt;=シフト設定マスタ!$D$14,希望開始時刻マスタ!AA237&lt;シフト設定マスタ!$E$14,$AH237="ホール"),"C",IF(AND(希望開始時刻マスタ!AA237&gt;=シフト設定マスタ!$D$15,希望開始時刻マスタ!AA237&lt;シフト設定マスタ!$E$15,$AH237="ホール"),"D",IF(希望開始時刻マスタ!AA237="休み","休み","")))))</f>
        <v/>
      </c>
      <c r="AB237" s="142" t="str">
        <f>IF(AND(希望開始時刻マスタ!AB237&gt;=シフト設定マスタ!$D$12,希望開始時刻マスタ!AB237&lt;シフト設定マスタ!$E$12,$AH237="キッチン"),"A",IF(AND(希望開始時刻マスタ!AB237&gt;=シフト設定マスタ!$D$13,希望開始時刻マスタ!AB237&lt;シフト設定マスタ!$E$13,$AH237="キッチン"),"B",IF(AND(希望開始時刻マスタ!AB237&gt;=シフト設定マスタ!$D$14,希望開始時刻マスタ!AB237&lt;シフト設定マスタ!$E$14,$AH237="ホール"),"C",IF(AND(希望開始時刻マスタ!AB237&gt;=シフト設定マスタ!$D$15,希望開始時刻マスタ!AB237&lt;シフト設定マスタ!$E$15,$AH237="ホール"),"D",IF(希望開始時刻マスタ!AB237="休み","休み","")))))</f>
        <v/>
      </c>
      <c r="AC237" s="142" t="str">
        <f>IF(AND(希望開始時刻マスタ!AC237&gt;=シフト設定マスタ!$D$12,希望開始時刻マスタ!AC237&lt;シフト設定マスタ!$E$12,$AH237="キッチン"),"A",IF(AND(希望開始時刻マスタ!AC237&gt;=シフト設定マスタ!$D$13,希望開始時刻マスタ!AC237&lt;シフト設定マスタ!$E$13,$AH237="キッチン"),"B",IF(AND(希望開始時刻マスタ!AC237&gt;=シフト設定マスタ!$D$14,希望開始時刻マスタ!AC237&lt;シフト設定マスタ!$E$14,$AH237="ホール"),"C",IF(AND(希望開始時刻マスタ!AC237&gt;=シフト設定マスタ!$D$15,希望開始時刻マスタ!AC237&lt;シフト設定マスタ!$E$15,$AH237="ホール"),"D",IF(希望開始時刻マスタ!AC237="休み","休み","")))))</f>
        <v/>
      </c>
      <c r="AD237" s="142" t="str">
        <f>IF(AND(希望開始時刻マスタ!AD237&gt;=シフト設定マスタ!$D$12,希望開始時刻マスタ!AD237&lt;シフト設定マスタ!$E$12,$AH237="キッチン"),"A",IF(AND(希望開始時刻マスタ!AD237&gt;=シフト設定マスタ!$D$13,希望開始時刻マスタ!AD237&lt;シフト設定マスタ!$E$13,$AH237="キッチン"),"B",IF(AND(希望開始時刻マスタ!AD237&gt;=シフト設定マスタ!$D$14,希望開始時刻マスタ!AD237&lt;シフト設定マスタ!$E$14,$AH237="ホール"),"C",IF(AND(希望開始時刻マスタ!AD237&gt;=シフト設定マスタ!$D$15,希望開始時刻マスタ!AD237&lt;シフト設定マスタ!$E$15,$AH237="ホール"),"D",IF(希望開始時刻マスタ!AD237="休み","休み","")))))</f>
        <v/>
      </c>
      <c r="AE237" s="142" t="str">
        <f>IF(AND(希望開始時刻マスタ!AE237&gt;=シフト設定マスタ!$D$12,希望開始時刻マスタ!AE237&lt;シフト設定マスタ!$E$12,$AH237="キッチン"),"A",IF(AND(希望開始時刻マスタ!AE237&gt;=シフト設定マスタ!$D$13,希望開始時刻マスタ!AE237&lt;シフト設定マスタ!$E$13,$AH237="キッチン"),"B",IF(AND(希望開始時刻マスタ!AE237&gt;=シフト設定マスタ!$D$14,希望開始時刻マスタ!AE237&lt;シフト設定マスタ!$E$14,$AH237="ホール"),"C",IF(AND(希望開始時刻マスタ!AE237&gt;=シフト設定マスタ!$D$15,希望開始時刻マスタ!AE237&lt;シフト設定マスタ!$E$15,$AH237="ホール"),"D",IF(希望開始時刻マスタ!AE237="休み","休み","")))))</f>
        <v/>
      </c>
      <c r="AF237" s="142" t="str">
        <f>IF(AND(希望開始時刻マスタ!AF237&gt;=シフト設定マスタ!$D$12,希望開始時刻マスタ!AF237&lt;シフト設定マスタ!$E$12,$AH237="キッチン"),"A",IF(AND(希望開始時刻マスタ!AF237&gt;=シフト設定マスタ!$D$13,希望開始時刻マスタ!AF237&lt;シフト設定マスタ!$E$13,$AH237="キッチン"),"B",IF(AND(希望開始時刻マスタ!AF237&gt;=シフト設定マスタ!$D$14,希望開始時刻マスタ!AF237&lt;シフト設定マスタ!$E$14,$AH237="ホール"),"C",IF(AND(希望開始時刻マスタ!AF237&gt;=シフト設定マスタ!$D$15,希望開始時刻マスタ!AF237&lt;シフト設定マスタ!$E$15,$AH237="ホール"),"D",IF(希望開始時刻マスタ!AF237="休み","休み","")))))</f>
        <v/>
      </c>
      <c r="AG237" s="142" t="str">
        <f>IF(AND(希望開始時刻マスタ!AG237&gt;=シフト設定マスタ!$D$12,希望開始時刻マスタ!AG237&lt;シフト設定マスタ!$E$12,$AH237="キッチン"),"A",IF(AND(希望開始時刻マスタ!AG237&gt;=シフト設定マスタ!$D$13,希望開始時刻マスタ!AG237&lt;シフト設定マスタ!$E$13,$AH237="キッチン"),"B",IF(AND(希望開始時刻マスタ!AG237&gt;=シフト設定マスタ!$D$14,希望開始時刻マスタ!AG237&lt;シフト設定マスタ!$E$14,$AH237="ホール"),"C",IF(AND(希望開始時刻マスタ!AG237&gt;=シフト設定マスタ!$D$15,希望開始時刻マスタ!AG237&lt;シフト設定マスタ!$E$15,$AH237="ホール"),"D",IF(希望開始時刻マスタ!AG237="休み","休み","")))))</f>
        <v/>
      </c>
      <c r="AH237" s="143" t="str">
        <f>スタッフマスタ!L13</f>
        <v>ホール</v>
      </c>
    </row>
    <row r="238" spans="2:34" x14ac:dyDescent="0.4">
      <c r="B238" s="17" t="s">
        <v>61</v>
      </c>
      <c r="C238" s="142" t="str">
        <f>IF(AND(希望開始時刻マスタ!C238&gt;=シフト設定マスタ!$D$12,希望開始時刻マスタ!C238&lt;シフト設定マスタ!$E$12,$AH238="キッチン"),"A",IF(AND(希望開始時刻マスタ!C238&gt;=シフト設定マスタ!$D$13,希望開始時刻マスタ!C238&lt;シフト設定マスタ!$E$13,$AH238="キッチン"),"B",IF(AND(希望開始時刻マスタ!C238&gt;=シフト設定マスタ!$D$14,希望開始時刻マスタ!C238&lt;シフト設定マスタ!$E$14,$AH238="ホール"),"C",IF(AND(希望開始時刻マスタ!C238&gt;=シフト設定マスタ!$D$15,希望開始時刻マスタ!C238&lt;シフト設定マスタ!$E$15,$AH238="ホール"),"D",IF(希望開始時刻マスタ!C238="休み","休み","")))))</f>
        <v/>
      </c>
      <c r="D238" s="142" t="str">
        <f>IF(AND(希望開始時刻マスタ!D238&gt;=シフト設定マスタ!$D$12,希望開始時刻マスタ!D238&lt;シフト設定マスタ!$E$12,$AH238="キッチン"),"A",IF(AND(希望開始時刻マスタ!D238&gt;=シフト設定マスタ!$D$13,希望開始時刻マスタ!D238&lt;シフト設定マスタ!$E$13,$AH238="キッチン"),"B",IF(AND(希望開始時刻マスタ!D238&gt;=シフト設定マスタ!$D$14,希望開始時刻マスタ!D238&lt;シフト設定マスタ!$E$14,$AH238="ホール"),"C",IF(AND(希望開始時刻マスタ!D238&gt;=シフト設定マスタ!$D$15,希望開始時刻マスタ!D238&lt;シフト設定マスタ!$E$15,$AH238="ホール"),"D",IF(希望開始時刻マスタ!D238="休み","休み","")))))</f>
        <v/>
      </c>
      <c r="E238" s="142" t="str">
        <f>IF(AND(希望開始時刻マスタ!E238&gt;=シフト設定マスタ!$D$12,希望開始時刻マスタ!E238&lt;シフト設定マスタ!$E$12,$AH238="キッチン"),"A",IF(AND(希望開始時刻マスタ!E238&gt;=シフト設定マスタ!$D$13,希望開始時刻マスタ!E238&lt;シフト設定マスタ!$E$13,$AH238="キッチン"),"B",IF(AND(希望開始時刻マスタ!E238&gt;=シフト設定マスタ!$D$14,希望開始時刻マスタ!E238&lt;シフト設定マスタ!$E$14,$AH238="ホール"),"C",IF(AND(希望開始時刻マスタ!E238&gt;=シフト設定マスタ!$D$15,希望開始時刻マスタ!E238&lt;シフト設定マスタ!$E$15,$AH238="ホール"),"D",IF(希望開始時刻マスタ!E238="休み","休み","")))))</f>
        <v/>
      </c>
      <c r="F238" s="142" t="str">
        <f>IF(AND(希望開始時刻マスタ!F238&gt;=シフト設定マスタ!$D$12,希望開始時刻マスタ!F238&lt;シフト設定マスタ!$E$12,$AH238="キッチン"),"A",IF(AND(希望開始時刻マスタ!F238&gt;=シフト設定マスタ!$D$13,希望開始時刻マスタ!F238&lt;シフト設定マスタ!$E$13,$AH238="キッチン"),"B",IF(AND(希望開始時刻マスタ!F238&gt;=シフト設定マスタ!$D$14,希望開始時刻マスタ!F238&lt;シフト設定マスタ!$E$14,$AH238="ホール"),"C",IF(AND(希望開始時刻マスタ!F238&gt;=シフト設定マスタ!$D$15,希望開始時刻マスタ!F238&lt;シフト設定マスタ!$E$15,$AH238="ホール"),"D",IF(希望開始時刻マスタ!F238="休み","休み","")))))</f>
        <v/>
      </c>
      <c r="G238" s="142" t="str">
        <f>IF(AND(希望開始時刻マスタ!G238&gt;=シフト設定マスタ!$D$12,希望開始時刻マスタ!G238&lt;シフト設定マスタ!$E$12,$AH238="キッチン"),"A",IF(AND(希望開始時刻マスタ!G238&gt;=シフト設定マスタ!$D$13,希望開始時刻マスタ!G238&lt;シフト設定マスタ!$E$13,$AH238="キッチン"),"B",IF(AND(希望開始時刻マスタ!G238&gt;=シフト設定マスタ!$D$14,希望開始時刻マスタ!G238&lt;シフト設定マスタ!$E$14,$AH238="ホール"),"C",IF(AND(希望開始時刻マスタ!G238&gt;=シフト設定マスタ!$D$15,希望開始時刻マスタ!G238&lt;シフト設定マスタ!$E$15,$AH238="ホール"),"D",IF(希望開始時刻マスタ!G238="休み","休み","")))))</f>
        <v/>
      </c>
      <c r="H238" s="142" t="str">
        <f>IF(AND(希望開始時刻マスタ!H238&gt;=シフト設定マスタ!$D$12,希望開始時刻マスタ!H238&lt;シフト設定マスタ!$E$12,$AH238="キッチン"),"A",IF(AND(希望開始時刻マスタ!H238&gt;=シフト設定マスタ!$D$13,希望開始時刻マスタ!H238&lt;シフト設定マスタ!$E$13,$AH238="キッチン"),"B",IF(AND(希望開始時刻マスタ!H238&gt;=シフト設定マスタ!$D$14,希望開始時刻マスタ!H238&lt;シフト設定マスタ!$E$14,$AH238="ホール"),"C",IF(AND(希望開始時刻マスタ!H238&gt;=シフト設定マスタ!$D$15,希望開始時刻マスタ!H238&lt;シフト設定マスタ!$E$15,$AH238="ホール"),"D",IF(希望開始時刻マスタ!H238="休み","休み","")))))</f>
        <v/>
      </c>
      <c r="I238" s="142" t="str">
        <f>IF(AND(希望開始時刻マスタ!I238&gt;=シフト設定マスタ!$D$12,希望開始時刻マスタ!I238&lt;シフト設定マスタ!$E$12,$AH238="キッチン"),"A",IF(AND(希望開始時刻マスタ!I238&gt;=シフト設定マスタ!$D$13,希望開始時刻マスタ!I238&lt;シフト設定マスタ!$E$13,$AH238="キッチン"),"B",IF(AND(希望開始時刻マスタ!I238&gt;=シフト設定マスタ!$D$14,希望開始時刻マスタ!I238&lt;シフト設定マスタ!$E$14,$AH238="ホール"),"C",IF(AND(希望開始時刻マスタ!I238&gt;=シフト設定マスタ!$D$15,希望開始時刻マスタ!I238&lt;シフト設定マスタ!$E$15,$AH238="ホール"),"D",IF(希望開始時刻マスタ!I238="休み","休み","")))))</f>
        <v/>
      </c>
      <c r="J238" s="142" t="str">
        <f>IF(AND(希望開始時刻マスタ!J238&gt;=シフト設定マスタ!$D$12,希望開始時刻マスタ!J238&lt;シフト設定マスタ!$E$12,$AH238="キッチン"),"A",IF(AND(希望開始時刻マスタ!J238&gt;=シフト設定マスタ!$D$13,希望開始時刻マスタ!J238&lt;シフト設定マスタ!$E$13,$AH238="キッチン"),"B",IF(AND(希望開始時刻マスタ!J238&gt;=シフト設定マスタ!$D$14,希望開始時刻マスタ!J238&lt;シフト設定マスタ!$E$14,$AH238="ホール"),"C",IF(AND(希望開始時刻マスタ!J238&gt;=シフト設定マスタ!$D$15,希望開始時刻マスタ!J238&lt;シフト設定マスタ!$E$15,$AH238="ホール"),"D",IF(希望開始時刻マスタ!J238="休み","休み","")))))</f>
        <v/>
      </c>
      <c r="K238" s="142" t="str">
        <f>IF(AND(希望開始時刻マスタ!K238&gt;=シフト設定マスタ!$D$12,希望開始時刻マスタ!K238&lt;シフト設定マスタ!$E$12,$AH238="キッチン"),"A",IF(AND(希望開始時刻マスタ!K238&gt;=シフト設定マスタ!$D$13,希望開始時刻マスタ!K238&lt;シフト設定マスタ!$E$13,$AH238="キッチン"),"B",IF(AND(希望開始時刻マスタ!K238&gt;=シフト設定マスタ!$D$14,希望開始時刻マスタ!K238&lt;シフト設定マスタ!$E$14,$AH238="ホール"),"C",IF(AND(希望開始時刻マスタ!K238&gt;=シフト設定マスタ!$D$15,希望開始時刻マスタ!K238&lt;シフト設定マスタ!$E$15,$AH238="ホール"),"D",IF(希望開始時刻マスタ!K238="休み","休み","")))))</f>
        <v/>
      </c>
      <c r="L238" s="142" t="str">
        <f>IF(AND(希望開始時刻マスタ!L238&gt;=シフト設定マスタ!$D$12,希望開始時刻マスタ!L238&lt;シフト設定マスタ!$E$12,$AH238="キッチン"),"A",IF(AND(希望開始時刻マスタ!L238&gt;=シフト設定マスタ!$D$13,希望開始時刻マスタ!L238&lt;シフト設定マスタ!$E$13,$AH238="キッチン"),"B",IF(AND(希望開始時刻マスタ!L238&gt;=シフト設定マスタ!$D$14,希望開始時刻マスタ!L238&lt;シフト設定マスタ!$E$14,$AH238="ホール"),"C",IF(AND(希望開始時刻マスタ!L238&gt;=シフト設定マスタ!$D$15,希望開始時刻マスタ!L238&lt;シフト設定マスタ!$E$15,$AH238="ホール"),"D",IF(希望開始時刻マスタ!L238="休み","休み","")))))</f>
        <v/>
      </c>
      <c r="M238" s="142" t="str">
        <f>IF(AND(希望開始時刻マスタ!M238&gt;=シフト設定マスタ!$D$12,希望開始時刻マスタ!M238&lt;シフト設定マスタ!$E$12,$AH238="キッチン"),"A",IF(AND(希望開始時刻マスタ!M238&gt;=シフト設定マスタ!$D$13,希望開始時刻マスタ!M238&lt;シフト設定マスタ!$E$13,$AH238="キッチン"),"B",IF(AND(希望開始時刻マスタ!M238&gt;=シフト設定マスタ!$D$14,希望開始時刻マスタ!M238&lt;シフト設定マスタ!$E$14,$AH238="ホール"),"C",IF(AND(希望開始時刻マスタ!M238&gt;=シフト設定マスタ!$D$15,希望開始時刻マスタ!M238&lt;シフト設定マスタ!$E$15,$AH238="ホール"),"D",IF(希望開始時刻マスタ!M238="休み","休み","")))))</f>
        <v/>
      </c>
      <c r="N238" s="142" t="str">
        <f>IF(AND(希望開始時刻マスタ!N238&gt;=シフト設定マスタ!$D$12,希望開始時刻マスタ!N238&lt;シフト設定マスタ!$E$12,$AH238="キッチン"),"A",IF(AND(希望開始時刻マスタ!N238&gt;=シフト設定マスタ!$D$13,希望開始時刻マスタ!N238&lt;シフト設定マスタ!$E$13,$AH238="キッチン"),"B",IF(AND(希望開始時刻マスタ!N238&gt;=シフト設定マスタ!$D$14,希望開始時刻マスタ!N238&lt;シフト設定マスタ!$E$14,$AH238="ホール"),"C",IF(AND(希望開始時刻マスタ!N238&gt;=シフト設定マスタ!$D$15,希望開始時刻マスタ!N238&lt;シフト設定マスタ!$E$15,$AH238="ホール"),"D",IF(希望開始時刻マスタ!N238="休み","休み","")))))</f>
        <v/>
      </c>
      <c r="O238" s="142" t="str">
        <f>IF(AND(希望開始時刻マスタ!O238&gt;=シフト設定マスタ!$D$12,希望開始時刻マスタ!O238&lt;シフト設定マスタ!$E$12,$AH238="キッチン"),"A",IF(AND(希望開始時刻マスタ!O238&gt;=シフト設定マスタ!$D$13,希望開始時刻マスタ!O238&lt;シフト設定マスタ!$E$13,$AH238="キッチン"),"B",IF(AND(希望開始時刻マスタ!O238&gt;=シフト設定マスタ!$D$14,希望開始時刻マスタ!O238&lt;シフト設定マスタ!$E$14,$AH238="ホール"),"C",IF(AND(希望開始時刻マスタ!O238&gt;=シフト設定マスタ!$D$15,希望開始時刻マスタ!O238&lt;シフト設定マスタ!$E$15,$AH238="ホール"),"D",IF(希望開始時刻マスタ!O238="休み","休み","")))))</f>
        <v/>
      </c>
      <c r="P238" s="142" t="str">
        <f>IF(AND(希望開始時刻マスタ!P238&gt;=シフト設定マスタ!$D$12,希望開始時刻マスタ!P238&lt;シフト設定マスタ!$E$12,$AH238="キッチン"),"A",IF(AND(希望開始時刻マスタ!P238&gt;=シフト設定マスタ!$D$13,希望開始時刻マスタ!P238&lt;シフト設定マスタ!$E$13,$AH238="キッチン"),"B",IF(AND(希望開始時刻マスタ!P238&gt;=シフト設定マスタ!$D$14,希望開始時刻マスタ!P238&lt;シフト設定マスタ!$E$14,$AH238="ホール"),"C",IF(AND(希望開始時刻マスタ!P238&gt;=シフト設定マスタ!$D$15,希望開始時刻マスタ!P238&lt;シフト設定マスタ!$E$15,$AH238="ホール"),"D",IF(希望開始時刻マスタ!P238="休み","休み","")))))</f>
        <v/>
      </c>
      <c r="Q238" s="142" t="str">
        <f>IF(AND(希望開始時刻マスタ!Q238&gt;=シフト設定マスタ!$D$12,希望開始時刻マスタ!Q238&lt;シフト設定マスタ!$E$12,$AH238="キッチン"),"A",IF(AND(希望開始時刻マスタ!Q238&gt;=シフト設定マスタ!$D$13,希望開始時刻マスタ!Q238&lt;シフト設定マスタ!$E$13,$AH238="キッチン"),"B",IF(AND(希望開始時刻マスタ!Q238&gt;=シフト設定マスタ!$D$14,希望開始時刻マスタ!Q238&lt;シフト設定マスタ!$E$14,$AH238="ホール"),"C",IF(AND(希望開始時刻マスタ!Q238&gt;=シフト設定マスタ!$D$15,希望開始時刻マスタ!Q238&lt;シフト設定マスタ!$E$15,$AH238="ホール"),"D",IF(希望開始時刻マスタ!Q238="休み","休み","")))))</f>
        <v/>
      </c>
      <c r="R238" s="142" t="str">
        <f>IF(AND(希望開始時刻マスタ!R238&gt;=シフト設定マスタ!$D$12,希望開始時刻マスタ!R238&lt;シフト設定マスタ!$E$12,$AH238="キッチン"),"A",IF(AND(希望開始時刻マスタ!R238&gt;=シフト設定マスタ!$D$13,希望開始時刻マスタ!R238&lt;シフト設定マスタ!$E$13,$AH238="キッチン"),"B",IF(AND(希望開始時刻マスタ!R238&gt;=シフト設定マスタ!$D$14,希望開始時刻マスタ!R238&lt;シフト設定マスタ!$E$14,$AH238="ホール"),"C",IF(AND(希望開始時刻マスタ!R238&gt;=シフト設定マスタ!$D$15,希望開始時刻マスタ!R238&lt;シフト設定マスタ!$E$15,$AH238="ホール"),"D",IF(希望開始時刻マスタ!R238="休み","休み","")))))</f>
        <v/>
      </c>
      <c r="S238" s="142" t="str">
        <f>IF(AND(希望開始時刻マスタ!S238&gt;=シフト設定マスタ!$D$12,希望開始時刻マスタ!S238&lt;シフト設定マスタ!$E$12,$AH238="キッチン"),"A",IF(AND(希望開始時刻マスタ!S238&gt;=シフト設定マスタ!$D$13,希望開始時刻マスタ!S238&lt;シフト設定マスタ!$E$13,$AH238="キッチン"),"B",IF(AND(希望開始時刻マスタ!S238&gt;=シフト設定マスタ!$D$14,希望開始時刻マスタ!S238&lt;シフト設定マスタ!$E$14,$AH238="ホール"),"C",IF(AND(希望開始時刻マスタ!S238&gt;=シフト設定マスタ!$D$15,希望開始時刻マスタ!S238&lt;シフト設定マスタ!$E$15,$AH238="ホール"),"D",IF(希望開始時刻マスタ!S238="休み","休み","")))))</f>
        <v/>
      </c>
      <c r="T238" s="142" t="str">
        <f>IF(AND(希望開始時刻マスタ!T238&gt;=シフト設定マスタ!$D$12,希望開始時刻マスタ!T238&lt;シフト設定マスタ!$E$12,$AH238="キッチン"),"A",IF(AND(希望開始時刻マスタ!T238&gt;=シフト設定マスタ!$D$13,希望開始時刻マスタ!T238&lt;シフト設定マスタ!$E$13,$AH238="キッチン"),"B",IF(AND(希望開始時刻マスタ!T238&gt;=シフト設定マスタ!$D$14,希望開始時刻マスタ!T238&lt;シフト設定マスタ!$E$14,$AH238="ホール"),"C",IF(AND(希望開始時刻マスタ!T238&gt;=シフト設定マスタ!$D$15,希望開始時刻マスタ!T238&lt;シフト設定マスタ!$E$15,$AH238="ホール"),"D",IF(希望開始時刻マスタ!T238="休み","休み","")))))</f>
        <v/>
      </c>
      <c r="U238" s="142" t="str">
        <f>IF(AND(希望開始時刻マスタ!U238&gt;=シフト設定マスタ!$D$12,希望開始時刻マスタ!U238&lt;シフト設定マスタ!$E$12,$AH238="キッチン"),"A",IF(AND(希望開始時刻マスタ!U238&gt;=シフト設定マスタ!$D$13,希望開始時刻マスタ!U238&lt;シフト設定マスタ!$E$13,$AH238="キッチン"),"B",IF(AND(希望開始時刻マスタ!U238&gt;=シフト設定マスタ!$D$14,希望開始時刻マスタ!U238&lt;シフト設定マスタ!$E$14,$AH238="ホール"),"C",IF(AND(希望開始時刻マスタ!U238&gt;=シフト設定マスタ!$D$15,希望開始時刻マスタ!U238&lt;シフト設定マスタ!$E$15,$AH238="ホール"),"D",IF(希望開始時刻マスタ!U238="休み","休み","")))))</f>
        <v/>
      </c>
      <c r="V238" s="142" t="str">
        <f>IF(AND(希望開始時刻マスタ!V238&gt;=シフト設定マスタ!$D$12,希望開始時刻マスタ!V238&lt;シフト設定マスタ!$E$12,$AH238="キッチン"),"A",IF(AND(希望開始時刻マスタ!V238&gt;=シフト設定マスタ!$D$13,希望開始時刻マスタ!V238&lt;シフト設定マスタ!$E$13,$AH238="キッチン"),"B",IF(AND(希望開始時刻マスタ!V238&gt;=シフト設定マスタ!$D$14,希望開始時刻マスタ!V238&lt;シフト設定マスタ!$E$14,$AH238="ホール"),"C",IF(AND(希望開始時刻マスタ!V238&gt;=シフト設定マスタ!$D$15,希望開始時刻マスタ!V238&lt;シフト設定マスタ!$E$15,$AH238="ホール"),"D",IF(希望開始時刻マスタ!V238="休み","休み","")))))</f>
        <v/>
      </c>
      <c r="W238" s="142" t="str">
        <f>IF(AND(希望開始時刻マスタ!W238&gt;=シフト設定マスタ!$D$12,希望開始時刻マスタ!W238&lt;シフト設定マスタ!$E$12,$AH238="キッチン"),"A",IF(AND(希望開始時刻マスタ!W238&gt;=シフト設定マスタ!$D$13,希望開始時刻マスタ!W238&lt;シフト設定マスタ!$E$13,$AH238="キッチン"),"B",IF(AND(希望開始時刻マスタ!W238&gt;=シフト設定マスタ!$D$14,希望開始時刻マスタ!W238&lt;シフト設定マスタ!$E$14,$AH238="ホール"),"C",IF(AND(希望開始時刻マスタ!W238&gt;=シフト設定マスタ!$D$15,希望開始時刻マスタ!W238&lt;シフト設定マスタ!$E$15,$AH238="ホール"),"D",IF(希望開始時刻マスタ!W238="休み","休み","")))))</f>
        <v/>
      </c>
      <c r="X238" s="142" t="str">
        <f>IF(AND(希望開始時刻マスタ!X238&gt;=シフト設定マスタ!$D$12,希望開始時刻マスタ!X238&lt;シフト設定マスタ!$E$12,$AH238="キッチン"),"A",IF(AND(希望開始時刻マスタ!X238&gt;=シフト設定マスタ!$D$13,希望開始時刻マスタ!X238&lt;シフト設定マスタ!$E$13,$AH238="キッチン"),"B",IF(AND(希望開始時刻マスタ!X238&gt;=シフト設定マスタ!$D$14,希望開始時刻マスタ!X238&lt;シフト設定マスタ!$E$14,$AH238="ホール"),"C",IF(AND(希望開始時刻マスタ!X238&gt;=シフト設定マスタ!$D$15,希望開始時刻マスタ!X238&lt;シフト設定マスタ!$E$15,$AH238="ホール"),"D",IF(希望開始時刻マスタ!X238="休み","休み","")))))</f>
        <v/>
      </c>
      <c r="Y238" s="142" t="str">
        <f>IF(AND(希望開始時刻マスタ!Y238&gt;=シフト設定マスタ!$D$12,希望開始時刻マスタ!Y238&lt;シフト設定マスタ!$E$12,$AH238="キッチン"),"A",IF(AND(希望開始時刻マスタ!Y238&gt;=シフト設定マスタ!$D$13,希望開始時刻マスタ!Y238&lt;シフト設定マスタ!$E$13,$AH238="キッチン"),"B",IF(AND(希望開始時刻マスタ!Y238&gt;=シフト設定マスタ!$D$14,希望開始時刻マスタ!Y238&lt;シフト設定マスタ!$E$14,$AH238="ホール"),"C",IF(AND(希望開始時刻マスタ!Y238&gt;=シフト設定マスタ!$D$15,希望開始時刻マスタ!Y238&lt;シフト設定マスタ!$E$15,$AH238="ホール"),"D",IF(希望開始時刻マスタ!Y238="休み","休み","")))))</f>
        <v/>
      </c>
      <c r="Z238" s="142" t="str">
        <f>IF(AND(希望開始時刻マスタ!Z238&gt;=シフト設定マスタ!$D$12,希望開始時刻マスタ!Z238&lt;シフト設定マスタ!$E$12,$AH238="キッチン"),"A",IF(AND(希望開始時刻マスタ!Z238&gt;=シフト設定マスタ!$D$13,希望開始時刻マスタ!Z238&lt;シフト設定マスタ!$E$13,$AH238="キッチン"),"B",IF(AND(希望開始時刻マスタ!Z238&gt;=シフト設定マスタ!$D$14,希望開始時刻マスタ!Z238&lt;シフト設定マスタ!$E$14,$AH238="ホール"),"C",IF(AND(希望開始時刻マスタ!Z238&gt;=シフト設定マスタ!$D$15,希望開始時刻マスタ!Z238&lt;シフト設定マスタ!$E$15,$AH238="ホール"),"D",IF(希望開始時刻マスタ!Z238="休み","休み","")))))</f>
        <v/>
      </c>
      <c r="AA238" s="142" t="str">
        <f>IF(AND(希望開始時刻マスタ!AA238&gt;=シフト設定マスタ!$D$12,希望開始時刻マスタ!AA238&lt;シフト設定マスタ!$E$12,$AH238="キッチン"),"A",IF(AND(希望開始時刻マスタ!AA238&gt;=シフト設定マスタ!$D$13,希望開始時刻マスタ!AA238&lt;シフト設定マスタ!$E$13,$AH238="キッチン"),"B",IF(AND(希望開始時刻マスタ!AA238&gt;=シフト設定マスタ!$D$14,希望開始時刻マスタ!AA238&lt;シフト設定マスタ!$E$14,$AH238="ホール"),"C",IF(AND(希望開始時刻マスタ!AA238&gt;=シフト設定マスタ!$D$15,希望開始時刻マスタ!AA238&lt;シフト設定マスタ!$E$15,$AH238="ホール"),"D",IF(希望開始時刻マスタ!AA238="休み","休み","")))))</f>
        <v/>
      </c>
      <c r="AB238" s="142" t="str">
        <f>IF(AND(希望開始時刻マスタ!AB238&gt;=シフト設定マスタ!$D$12,希望開始時刻マスタ!AB238&lt;シフト設定マスタ!$E$12,$AH238="キッチン"),"A",IF(AND(希望開始時刻マスタ!AB238&gt;=シフト設定マスタ!$D$13,希望開始時刻マスタ!AB238&lt;シフト設定マスタ!$E$13,$AH238="キッチン"),"B",IF(AND(希望開始時刻マスタ!AB238&gt;=シフト設定マスタ!$D$14,希望開始時刻マスタ!AB238&lt;シフト設定マスタ!$E$14,$AH238="ホール"),"C",IF(AND(希望開始時刻マスタ!AB238&gt;=シフト設定マスタ!$D$15,希望開始時刻マスタ!AB238&lt;シフト設定マスタ!$E$15,$AH238="ホール"),"D",IF(希望開始時刻マスタ!AB238="休み","休み","")))))</f>
        <v/>
      </c>
      <c r="AC238" s="142" t="str">
        <f>IF(AND(希望開始時刻マスタ!AC238&gt;=シフト設定マスタ!$D$12,希望開始時刻マスタ!AC238&lt;シフト設定マスタ!$E$12,$AH238="キッチン"),"A",IF(AND(希望開始時刻マスタ!AC238&gt;=シフト設定マスタ!$D$13,希望開始時刻マスタ!AC238&lt;シフト設定マスタ!$E$13,$AH238="キッチン"),"B",IF(AND(希望開始時刻マスタ!AC238&gt;=シフト設定マスタ!$D$14,希望開始時刻マスタ!AC238&lt;シフト設定マスタ!$E$14,$AH238="ホール"),"C",IF(AND(希望開始時刻マスタ!AC238&gt;=シフト設定マスタ!$D$15,希望開始時刻マスタ!AC238&lt;シフト設定マスタ!$E$15,$AH238="ホール"),"D",IF(希望開始時刻マスタ!AC238="休み","休み","")))))</f>
        <v/>
      </c>
      <c r="AD238" s="142" t="str">
        <f>IF(AND(希望開始時刻マスタ!AD238&gt;=シフト設定マスタ!$D$12,希望開始時刻マスタ!AD238&lt;シフト設定マスタ!$E$12,$AH238="キッチン"),"A",IF(AND(希望開始時刻マスタ!AD238&gt;=シフト設定マスタ!$D$13,希望開始時刻マスタ!AD238&lt;シフト設定マスタ!$E$13,$AH238="キッチン"),"B",IF(AND(希望開始時刻マスタ!AD238&gt;=シフト設定マスタ!$D$14,希望開始時刻マスタ!AD238&lt;シフト設定マスタ!$E$14,$AH238="ホール"),"C",IF(AND(希望開始時刻マスタ!AD238&gt;=シフト設定マスタ!$D$15,希望開始時刻マスタ!AD238&lt;シフト設定マスタ!$E$15,$AH238="ホール"),"D",IF(希望開始時刻マスタ!AD238="休み","休み","")))))</f>
        <v/>
      </c>
      <c r="AE238" s="142" t="str">
        <f>IF(AND(希望開始時刻マスタ!AE238&gt;=シフト設定マスタ!$D$12,希望開始時刻マスタ!AE238&lt;シフト設定マスタ!$E$12,$AH238="キッチン"),"A",IF(AND(希望開始時刻マスタ!AE238&gt;=シフト設定マスタ!$D$13,希望開始時刻マスタ!AE238&lt;シフト設定マスタ!$E$13,$AH238="キッチン"),"B",IF(AND(希望開始時刻マスタ!AE238&gt;=シフト設定マスタ!$D$14,希望開始時刻マスタ!AE238&lt;シフト設定マスタ!$E$14,$AH238="ホール"),"C",IF(AND(希望開始時刻マスタ!AE238&gt;=シフト設定マスタ!$D$15,希望開始時刻マスタ!AE238&lt;シフト設定マスタ!$E$15,$AH238="ホール"),"D",IF(希望開始時刻マスタ!AE238="休み","休み","")))))</f>
        <v/>
      </c>
      <c r="AF238" s="142" t="str">
        <f>IF(AND(希望開始時刻マスタ!AF238&gt;=シフト設定マスタ!$D$12,希望開始時刻マスタ!AF238&lt;シフト設定マスタ!$E$12,$AH238="キッチン"),"A",IF(AND(希望開始時刻マスタ!AF238&gt;=シフト設定マスタ!$D$13,希望開始時刻マスタ!AF238&lt;シフト設定マスタ!$E$13,$AH238="キッチン"),"B",IF(AND(希望開始時刻マスタ!AF238&gt;=シフト設定マスタ!$D$14,希望開始時刻マスタ!AF238&lt;シフト設定マスタ!$E$14,$AH238="ホール"),"C",IF(AND(希望開始時刻マスタ!AF238&gt;=シフト設定マスタ!$D$15,希望開始時刻マスタ!AF238&lt;シフト設定マスタ!$E$15,$AH238="ホール"),"D",IF(希望開始時刻マスタ!AF238="休み","休み","")))))</f>
        <v/>
      </c>
      <c r="AG238" s="142" t="str">
        <f>IF(AND(希望開始時刻マスタ!AG238&gt;=シフト設定マスタ!$D$12,希望開始時刻マスタ!AG238&lt;シフト設定マスタ!$E$12,$AH238="キッチン"),"A",IF(AND(希望開始時刻マスタ!AG238&gt;=シフト設定マスタ!$D$13,希望開始時刻マスタ!AG238&lt;シフト設定マスタ!$E$13,$AH238="キッチン"),"B",IF(AND(希望開始時刻マスタ!AG238&gt;=シフト設定マスタ!$D$14,希望開始時刻マスタ!AG238&lt;シフト設定マスタ!$E$14,$AH238="ホール"),"C",IF(AND(希望開始時刻マスタ!AG238&gt;=シフト設定マスタ!$D$15,希望開始時刻マスタ!AG238&lt;シフト設定マスタ!$E$15,$AH238="ホール"),"D",IF(希望開始時刻マスタ!AG238="休み","休み","")))))</f>
        <v/>
      </c>
      <c r="AH238" s="143">
        <f>スタッフマスタ!L14</f>
        <v>0</v>
      </c>
    </row>
    <row r="239" spans="2:34" x14ac:dyDescent="0.4">
      <c r="B239" s="17" t="s">
        <v>62</v>
      </c>
      <c r="C239" s="142" t="str">
        <f>IF(AND(希望開始時刻マスタ!C239&gt;=シフト設定マスタ!$D$12,希望開始時刻マスタ!C239&lt;シフト設定マスタ!$E$12,$AH239="キッチン"),"A",IF(AND(希望開始時刻マスタ!C239&gt;=シフト設定マスタ!$D$13,希望開始時刻マスタ!C239&lt;シフト設定マスタ!$E$13,$AH239="キッチン"),"B",IF(AND(希望開始時刻マスタ!C239&gt;=シフト設定マスタ!$D$14,希望開始時刻マスタ!C239&lt;シフト設定マスタ!$E$14,$AH239="ホール"),"C",IF(AND(希望開始時刻マスタ!C239&gt;=シフト設定マスタ!$D$15,希望開始時刻マスタ!C239&lt;シフト設定マスタ!$E$15,$AH239="ホール"),"D",IF(希望開始時刻マスタ!C239="休み","休み","")))))</f>
        <v/>
      </c>
      <c r="D239" s="142" t="str">
        <f>IF(AND(希望開始時刻マスタ!D239&gt;=シフト設定マスタ!$D$12,希望開始時刻マスタ!D239&lt;シフト設定マスタ!$E$12,$AH239="キッチン"),"A",IF(AND(希望開始時刻マスタ!D239&gt;=シフト設定マスタ!$D$13,希望開始時刻マスタ!D239&lt;シフト設定マスタ!$E$13,$AH239="キッチン"),"B",IF(AND(希望開始時刻マスタ!D239&gt;=シフト設定マスタ!$D$14,希望開始時刻マスタ!D239&lt;シフト設定マスタ!$E$14,$AH239="ホール"),"C",IF(AND(希望開始時刻マスタ!D239&gt;=シフト設定マスタ!$D$15,希望開始時刻マスタ!D239&lt;シフト設定マスタ!$E$15,$AH239="ホール"),"D",IF(希望開始時刻マスタ!D239="休み","休み","")))))</f>
        <v/>
      </c>
      <c r="E239" s="142" t="str">
        <f>IF(AND(希望開始時刻マスタ!E239&gt;=シフト設定マスタ!$D$12,希望開始時刻マスタ!E239&lt;シフト設定マスタ!$E$12,$AH239="キッチン"),"A",IF(AND(希望開始時刻マスタ!E239&gt;=シフト設定マスタ!$D$13,希望開始時刻マスタ!E239&lt;シフト設定マスタ!$E$13,$AH239="キッチン"),"B",IF(AND(希望開始時刻マスタ!E239&gt;=シフト設定マスタ!$D$14,希望開始時刻マスタ!E239&lt;シフト設定マスタ!$E$14,$AH239="ホール"),"C",IF(AND(希望開始時刻マスタ!E239&gt;=シフト設定マスタ!$D$15,希望開始時刻マスタ!E239&lt;シフト設定マスタ!$E$15,$AH239="ホール"),"D",IF(希望開始時刻マスタ!E239="休み","休み","")))))</f>
        <v/>
      </c>
      <c r="F239" s="142" t="str">
        <f>IF(AND(希望開始時刻マスタ!F239&gt;=シフト設定マスタ!$D$12,希望開始時刻マスタ!F239&lt;シフト設定マスタ!$E$12,$AH239="キッチン"),"A",IF(AND(希望開始時刻マスタ!F239&gt;=シフト設定マスタ!$D$13,希望開始時刻マスタ!F239&lt;シフト設定マスタ!$E$13,$AH239="キッチン"),"B",IF(AND(希望開始時刻マスタ!F239&gt;=シフト設定マスタ!$D$14,希望開始時刻マスタ!F239&lt;シフト設定マスタ!$E$14,$AH239="ホール"),"C",IF(AND(希望開始時刻マスタ!F239&gt;=シフト設定マスタ!$D$15,希望開始時刻マスタ!F239&lt;シフト設定マスタ!$E$15,$AH239="ホール"),"D",IF(希望開始時刻マスタ!F239="休み","休み","")))))</f>
        <v/>
      </c>
      <c r="G239" s="142" t="str">
        <f>IF(AND(希望開始時刻マスタ!G239&gt;=シフト設定マスタ!$D$12,希望開始時刻マスタ!G239&lt;シフト設定マスタ!$E$12,$AH239="キッチン"),"A",IF(AND(希望開始時刻マスタ!G239&gt;=シフト設定マスタ!$D$13,希望開始時刻マスタ!G239&lt;シフト設定マスタ!$E$13,$AH239="キッチン"),"B",IF(AND(希望開始時刻マスタ!G239&gt;=シフト設定マスタ!$D$14,希望開始時刻マスタ!G239&lt;シフト設定マスタ!$E$14,$AH239="ホール"),"C",IF(AND(希望開始時刻マスタ!G239&gt;=シフト設定マスタ!$D$15,希望開始時刻マスタ!G239&lt;シフト設定マスタ!$E$15,$AH239="ホール"),"D",IF(希望開始時刻マスタ!G239="休み","休み","")))))</f>
        <v/>
      </c>
      <c r="H239" s="142" t="str">
        <f>IF(AND(希望開始時刻マスタ!H239&gt;=シフト設定マスタ!$D$12,希望開始時刻マスタ!H239&lt;シフト設定マスタ!$E$12,$AH239="キッチン"),"A",IF(AND(希望開始時刻マスタ!H239&gt;=シフト設定マスタ!$D$13,希望開始時刻マスタ!H239&lt;シフト設定マスタ!$E$13,$AH239="キッチン"),"B",IF(AND(希望開始時刻マスタ!H239&gt;=シフト設定マスタ!$D$14,希望開始時刻マスタ!H239&lt;シフト設定マスタ!$E$14,$AH239="ホール"),"C",IF(AND(希望開始時刻マスタ!H239&gt;=シフト設定マスタ!$D$15,希望開始時刻マスタ!H239&lt;シフト設定マスタ!$E$15,$AH239="ホール"),"D",IF(希望開始時刻マスタ!H239="休み","休み","")))))</f>
        <v/>
      </c>
      <c r="I239" s="142" t="str">
        <f>IF(AND(希望開始時刻マスタ!I239&gt;=シフト設定マスタ!$D$12,希望開始時刻マスタ!I239&lt;シフト設定マスタ!$E$12,$AH239="キッチン"),"A",IF(AND(希望開始時刻マスタ!I239&gt;=シフト設定マスタ!$D$13,希望開始時刻マスタ!I239&lt;シフト設定マスタ!$E$13,$AH239="キッチン"),"B",IF(AND(希望開始時刻マスタ!I239&gt;=シフト設定マスタ!$D$14,希望開始時刻マスタ!I239&lt;シフト設定マスタ!$E$14,$AH239="ホール"),"C",IF(AND(希望開始時刻マスタ!I239&gt;=シフト設定マスタ!$D$15,希望開始時刻マスタ!I239&lt;シフト設定マスタ!$E$15,$AH239="ホール"),"D",IF(希望開始時刻マスタ!I239="休み","休み","")))))</f>
        <v/>
      </c>
      <c r="J239" s="142" t="str">
        <f>IF(AND(希望開始時刻マスタ!J239&gt;=シフト設定マスタ!$D$12,希望開始時刻マスタ!J239&lt;シフト設定マスタ!$E$12,$AH239="キッチン"),"A",IF(AND(希望開始時刻マスタ!J239&gt;=シフト設定マスタ!$D$13,希望開始時刻マスタ!J239&lt;シフト設定マスタ!$E$13,$AH239="キッチン"),"B",IF(AND(希望開始時刻マスタ!J239&gt;=シフト設定マスタ!$D$14,希望開始時刻マスタ!J239&lt;シフト設定マスタ!$E$14,$AH239="ホール"),"C",IF(AND(希望開始時刻マスタ!J239&gt;=シフト設定マスタ!$D$15,希望開始時刻マスタ!J239&lt;シフト設定マスタ!$E$15,$AH239="ホール"),"D",IF(希望開始時刻マスタ!J239="休み","休み","")))))</f>
        <v/>
      </c>
      <c r="K239" s="142" t="str">
        <f>IF(AND(希望開始時刻マスタ!K239&gt;=シフト設定マスタ!$D$12,希望開始時刻マスタ!K239&lt;シフト設定マスタ!$E$12,$AH239="キッチン"),"A",IF(AND(希望開始時刻マスタ!K239&gt;=シフト設定マスタ!$D$13,希望開始時刻マスタ!K239&lt;シフト設定マスタ!$E$13,$AH239="キッチン"),"B",IF(AND(希望開始時刻マスタ!K239&gt;=シフト設定マスタ!$D$14,希望開始時刻マスタ!K239&lt;シフト設定マスタ!$E$14,$AH239="ホール"),"C",IF(AND(希望開始時刻マスタ!K239&gt;=シフト設定マスタ!$D$15,希望開始時刻マスタ!K239&lt;シフト設定マスタ!$E$15,$AH239="ホール"),"D",IF(希望開始時刻マスタ!K239="休み","休み","")))))</f>
        <v/>
      </c>
      <c r="L239" s="142" t="str">
        <f>IF(AND(希望開始時刻マスタ!L239&gt;=シフト設定マスタ!$D$12,希望開始時刻マスタ!L239&lt;シフト設定マスタ!$E$12,$AH239="キッチン"),"A",IF(AND(希望開始時刻マスタ!L239&gt;=シフト設定マスタ!$D$13,希望開始時刻マスタ!L239&lt;シフト設定マスタ!$E$13,$AH239="キッチン"),"B",IF(AND(希望開始時刻マスタ!L239&gt;=シフト設定マスタ!$D$14,希望開始時刻マスタ!L239&lt;シフト設定マスタ!$E$14,$AH239="ホール"),"C",IF(AND(希望開始時刻マスタ!L239&gt;=シフト設定マスタ!$D$15,希望開始時刻マスタ!L239&lt;シフト設定マスタ!$E$15,$AH239="ホール"),"D",IF(希望開始時刻マスタ!L239="休み","休み","")))))</f>
        <v/>
      </c>
      <c r="M239" s="142" t="str">
        <f>IF(AND(希望開始時刻マスタ!M239&gt;=シフト設定マスタ!$D$12,希望開始時刻マスタ!M239&lt;シフト設定マスタ!$E$12,$AH239="キッチン"),"A",IF(AND(希望開始時刻マスタ!M239&gt;=シフト設定マスタ!$D$13,希望開始時刻マスタ!M239&lt;シフト設定マスタ!$E$13,$AH239="キッチン"),"B",IF(AND(希望開始時刻マスタ!M239&gt;=シフト設定マスタ!$D$14,希望開始時刻マスタ!M239&lt;シフト設定マスタ!$E$14,$AH239="ホール"),"C",IF(AND(希望開始時刻マスタ!M239&gt;=シフト設定マスタ!$D$15,希望開始時刻マスタ!M239&lt;シフト設定マスタ!$E$15,$AH239="ホール"),"D",IF(希望開始時刻マスタ!M239="休み","休み","")))))</f>
        <v/>
      </c>
      <c r="N239" s="142" t="str">
        <f>IF(AND(希望開始時刻マスタ!N239&gt;=シフト設定マスタ!$D$12,希望開始時刻マスタ!N239&lt;シフト設定マスタ!$E$12,$AH239="キッチン"),"A",IF(AND(希望開始時刻マスタ!N239&gt;=シフト設定マスタ!$D$13,希望開始時刻マスタ!N239&lt;シフト設定マスタ!$E$13,$AH239="キッチン"),"B",IF(AND(希望開始時刻マスタ!N239&gt;=シフト設定マスタ!$D$14,希望開始時刻マスタ!N239&lt;シフト設定マスタ!$E$14,$AH239="ホール"),"C",IF(AND(希望開始時刻マスタ!N239&gt;=シフト設定マスタ!$D$15,希望開始時刻マスタ!N239&lt;シフト設定マスタ!$E$15,$AH239="ホール"),"D",IF(希望開始時刻マスタ!N239="休み","休み","")))))</f>
        <v/>
      </c>
      <c r="O239" s="142" t="str">
        <f>IF(AND(希望開始時刻マスタ!O239&gt;=シフト設定マスタ!$D$12,希望開始時刻マスタ!O239&lt;シフト設定マスタ!$E$12,$AH239="キッチン"),"A",IF(AND(希望開始時刻マスタ!O239&gt;=シフト設定マスタ!$D$13,希望開始時刻マスタ!O239&lt;シフト設定マスタ!$E$13,$AH239="キッチン"),"B",IF(AND(希望開始時刻マスタ!O239&gt;=シフト設定マスタ!$D$14,希望開始時刻マスタ!O239&lt;シフト設定マスタ!$E$14,$AH239="ホール"),"C",IF(AND(希望開始時刻マスタ!O239&gt;=シフト設定マスタ!$D$15,希望開始時刻マスタ!O239&lt;シフト設定マスタ!$E$15,$AH239="ホール"),"D",IF(希望開始時刻マスタ!O239="休み","休み","")))))</f>
        <v/>
      </c>
      <c r="P239" s="142" t="str">
        <f>IF(AND(希望開始時刻マスタ!P239&gt;=シフト設定マスタ!$D$12,希望開始時刻マスタ!P239&lt;シフト設定マスタ!$E$12,$AH239="キッチン"),"A",IF(AND(希望開始時刻マスタ!P239&gt;=シフト設定マスタ!$D$13,希望開始時刻マスタ!P239&lt;シフト設定マスタ!$E$13,$AH239="キッチン"),"B",IF(AND(希望開始時刻マスタ!P239&gt;=シフト設定マスタ!$D$14,希望開始時刻マスタ!P239&lt;シフト設定マスタ!$E$14,$AH239="ホール"),"C",IF(AND(希望開始時刻マスタ!P239&gt;=シフト設定マスタ!$D$15,希望開始時刻マスタ!P239&lt;シフト設定マスタ!$E$15,$AH239="ホール"),"D",IF(希望開始時刻マスタ!P239="休み","休み","")))))</f>
        <v/>
      </c>
      <c r="Q239" s="142" t="str">
        <f>IF(AND(希望開始時刻マスタ!Q239&gt;=シフト設定マスタ!$D$12,希望開始時刻マスタ!Q239&lt;シフト設定マスタ!$E$12,$AH239="キッチン"),"A",IF(AND(希望開始時刻マスタ!Q239&gt;=シフト設定マスタ!$D$13,希望開始時刻マスタ!Q239&lt;シフト設定マスタ!$E$13,$AH239="キッチン"),"B",IF(AND(希望開始時刻マスタ!Q239&gt;=シフト設定マスタ!$D$14,希望開始時刻マスタ!Q239&lt;シフト設定マスタ!$E$14,$AH239="ホール"),"C",IF(AND(希望開始時刻マスタ!Q239&gt;=シフト設定マスタ!$D$15,希望開始時刻マスタ!Q239&lt;シフト設定マスタ!$E$15,$AH239="ホール"),"D",IF(希望開始時刻マスタ!Q239="休み","休み","")))))</f>
        <v/>
      </c>
      <c r="R239" s="142" t="str">
        <f>IF(AND(希望開始時刻マスタ!R239&gt;=シフト設定マスタ!$D$12,希望開始時刻マスタ!R239&lt;シフト設定マスタ!$E$12,$AH239="キッチン"),"A",IF(AND(希望開始時刻マスタ!R239&gt;=シフト設定マスタ!$D$13,希望開始時刻マスタ!R239&lt;シフト設定マスタ!$E$13,$AH239="キッチン"),"B",IF(AND(希望開始時刻マスタ!R239&gt;=シフト設定マスタ!$D$14,希望開始時刻マスタ!R239&lt;シフト設定マスタ!$E$14,$AH239="ホール"),"C",IF(AND(希望開始時刻マスタ!R239&gt;=シフト設定マスタ!$D$15,希望開始時刻マスタ!R239&lt;シフト設定マスタ!$E$15,$AH239="ホール"),"D",IF(希望開始時刻マスタ!R239="休み","休み","")))))</f>
        <v/>
      </c>
      <c r="S239" s="142" t="str">
        <f>IF(AND(希望開始時刻マスタ!S239&gt;=シフト設定マスタ!$D$12,希望開始時刻マスタ!S239&lt;シフト設定マスタ!$E$12,$AH239="キッチン"),"A",IF(AND(希望開始時刻マスタ!S239&gt;=シフト設定マスタ!$D$13,希望開始時刻マスタ!S239&lt;シフト設定マスタ!$E$13,$AH239="キッチン"),"B",IF(AND(希望開始時刻マスタ!S239&gt;=シフト設定マスタ!$D$14,希望開始時刻マスタ!S239&lt;シフト設定マスタ!$E$14,$AH239="ホール"),"C",IF(AND(希望開始時刻マスタ!S239&gt;=シフト設定マスタ!$D$15,希望開始時刻マスタ!S239&lt;シフト設定マスタ!$E$15,$AH239="ホール"),"D",IF(希望開始時刻マスタ!S239="休み","休み","")))))</f>
        <v/>
      </c>
      <c r="T239" s="142" t="str">
        <f>IF(AND(希望開始時刻マスタ!T239&gt;=シフト設定マスタ!$D$12,希望開始時刻マスタ!T239&lt;シフト設定マスタ!$E$12,$AH239="キッチン"),"A",IF(AND(希望開始時刻マスタ!T239&gt;=シフト設定マスタ!$D$13,希望開始時刻マスタ!T239&lt;シフト設定マスタ!$E$13,$AH239="キッチン"),"B",IF(AND(希望開始時刻マスタ!T239&gt;=シフト設定マスタ!$D$14,希望開始時刻マスタ!T239&lt;シフト設定マスタ!$E$14,$AH239="ホール"),"C",IF(AND(希望開始時刻マスタ!T239&gt;=シフト設定マスタ!$D$15,希望開始時刻マスタ!T239&lt;シフト設定マスタ!$E$15,$AH239="ホール"),"D",IF(希望開始時刻マスタ!T239="休み","休み","")))))</f>
        <v/>
      </c>
      <c r="U239" s="142" t="str">
        <f>IF(AND(希望開始時刻マスタ!U239&gt;=シフト設定マスタ!$D$12,希望開始時刻マスタ!U239&lt;シフト設定マスタ!$E$12,$AH239="キッチン"),"A",IF(AND(希望開始時刻マスタ!U239&gt;=シフト設定マスタ!$D$13,希望開始時刻マスタ!U239&lt;シフト設定マスタ!$E$13,$AH239="キッチン"),"B",IF(AND(希望開始時刻マスタ!U239&gt;=シフト設定マスタ!$D$14,希望開始時刻マスタ!U239&lt;シフト設定マスタ!$E$14,$AH239="ホール"),"C",IF(AND(希望開始時刻マスタ!U239&gt;=シフト設定マスタ!$D$15,希望開始時刻マスタ!U239&lt;シフト設定マスタ!$E$15,$AH239="ホール"),"D",IF(希望開始時刻マスタ!U239="休み","休み","")))))</f>
        <v/>
      </c>
      <c r="V239" s="142" t="str">
        <f>IF(AND(希望開始時刻マスタ!V239&gt;=シフト設定マスタ!$D$12,希望開始時刻マスタ!V239&lt;シフト設定マスタ!$E$12,$AH239="キッチン"),"A",IF(AND(希望開始時刻マスタ!V239&gt;=シフト設定マスタ!$D$13,希望開始時刻マスタ!V239&lt;シフト設定マスタ!$E$13,$AH239="キッチン"),"B",IF(AND(希望開始時刻マスタ!V239&gt;=シフト設定マスタ!$D$14,希望開始時刻マスタ!V239&lt;シフト設定マスタ!$E$14,$AH239="ホール"),"C",IF(AND(希望開始時刻マスタ!V239&gt;=シフト設定マスタ!$D$15,希望開始時刻マスタ!V239&lt;シフト設定マスタ!$E$15,$AH239="ホール"),"D",IF(希望開始時刻マスタ!V239="休み","休み","")))))</f>
        <v/>
      </c>
      <c r="W239" s="142" t="str">
        <f>IF(AND(希望開始時刻マスタ!W239&gt;=シフト設定マスタ!$D$12,希望開始時刻マスタ!W239&lt;シフト設定マスタ!$E$12,$AH239="キッチン"),"A",IF(AND(希望開始時刻マスタ!W239&gt;=シフト設定マスタ!$D$13,希望開始時刻マスタ!W239&lt;シフト設定マスタ!$E$13,$AH239="キッチン"),"B",IF(AND(希望開始時刻マスタ!W239&gt;=シフト設定マスタ!$D$14,希望開始時刻マスタ!W239&lt;シフト設定マスタ!$E$14,$AH239="ホール"),"C",IF(AND(希望開始時刻マスタ!W239&gt;=シフト設定マスタ!$D$15,希望開始時刻マスタ!W239&lt;シフト設定マスタ!$E$15,$AH239="ホール"),"D",IF(希望開始時刻マスタ!W239="休み","休み","")))))</f>
        <v/>
      </c>
      <c r="X239" s="142" t="str">
        <f>IF(AND(希望開始時刻マスタ!X239&gt;=シフト設定マスタ!$D$12,希望開始時刻マスタ!X239&lt;シフト設定マスタ!$E$12,$AH239="キッチン"),"A",IF(AND(希望開始時刻マスタ!X239&gt;=シフト設定マスタ!$D$13,希望開始時刻マスタ!X239&lt;シフト設定マスタ!$E$13,$AH239="キッチン"),"B",IF(AND(希望開始時刻マスタ!X239&gt;=シフト設定マスタ!$D$14,希望開始時刻マスタ!X239&lt;シフト設定マスタ!$E$14,$AH239="ホール"),"C",IF(AND(希望開始時刻マスタ!X239&gt;=シフト設定マスタ!$D$15,希望開始時刻マスタ!X239&lt;シフト設定マスタ!$E$15,$AH239="ホール"),"D",IF(希望開始時刻マスタ!X239="休み","休み","")))))</f>
        <v/>
      </c>
      <c r="Y239" s="142" t="str">
        <f>IF(AND(希望開始時刻マスタ!Y239&gt;=シフト設定マスタ!$D$12,希望開始時刻マスタ!Y239&lt;シフト設定マスタ!$E$12,$AH239="キッチン"),"A",IF(AND(希望開始時刻マスタ!Y239&gt;=シフト設定マスタ!$D$13,希望開始時刻マスタ!Y239&lt;シフト設定マスタ!$E$13,$AH239="キッチン"),"B",IF(AND(希望開始時刻マスタ!Y239&gt;=シフト設定マスタ!$D$14,希望開始時刻マスタ!Y239&lt;シフト設定マスタ!$E$14,$AH239="ホール"),"C",IF(AND(希望開始時刻マスタ!Y239&gt;=シフト設定マスタ!$D$15,希望開始時刻マスタ!Y239&lt;シフト設定マスタ!$E$15,$AH239="ホール"),"D",IF(希望開始時刻マスタ!Y239="休み","休み","")))))</f>
        <v/>
      </c>
      <c r="Z239" s="142" t="str">
        <f>IF(AND(希望開始時刻マスタ!Z239&gt;=シフト設定マスタ!$D$12,希望開始時刻マスタ!Z239&lt;シフト設定マスタ!$E$12,$AH239="キッチン"),"A",IF(AND(希望開始時刻マスタ!Z239&gt;=シフト設定マスタ!$D$13,希望開始時刻マスタ!Z239&lt;シフト設定マスタ!$E$13,$AH239="キッチン"),"B",IF(AND(希望開始時刻マスタ!Z239&gt;=シフト設定マスタ!$D$14,希望開始時刻マスタ!Z239&lt;シフト設定マスタ!$E$14,$AH239="ホール"),"C",IF(AND(希望開始時刻マスタ!Z239&gt;=シフト設定マスタ!$D$15,希望開始時刻マスタ!Z239&lt;シフト設定マスタ!$E$15,$AH239="ホール"),"D",IF(希望開始時刻マスタ!Z239="休み","休み","")))))</f>
        <v/>
      </c>
      <c r="AA239" s="142" t="str">
        <f>IF(AND(希望開始時刻マスタ!AA239&gt;=シフト設定マスタ!$D$12,希望開始時刻マスタ!AA239&lt;シフト設定マスタ!$E$12,$AH239="キッチン"),"A",IF(AND(希望開始時刻マスタ!AA239&gt;=シフト設定マスタ!$D$13,希望開始時刻マスタ!AA239&lt;シフト設定マスタ!$E$13,$AH239="キッチン"),"B",IF(AND(希望開始時刻マスタ!AA239&gt;=シフト設定マスタ!$D$14,希望開始時刻マスタ!AA239&lt;シフト設定マスタ!$E$14,$AH239="ホール"),"C",IF(AND(希望開始時刻マスタ!AA239&gt;=シフト設定マスタ!$D$15,希望開始時刻マスタ!AA239&lt;シフト設定マスタ!$E$15,$AH239="ホール"),"D",IF(希望開始時刻マスタ!AA239="休み","休み","")))))</f>
        <v/>
      </c>
      <c r="AB239" s="142" t="str">
        <f>IF(AND(希望開始時刻マスタ!AB239&gt;=シフト設定マスタ!$D$12,希望開始時刻マスタ!AB239&lt;シフト設定マスタ!$E$12,$AH239="キッチン"),"A",IF(AND(希望開始時刻マスタ!AB239&gt;=シフト設定マスタ!$D$13,希望開始時刻マスタ!AB239&lt;シフト設定マスタ!$E$13,$AH239="キッチン"),"B",IF(AND(希望開始時刻マスタ!AB239&gt;=シフト設定マスタ!$D$14,希望開始時刻マスタ!AB239&lt;シフト設定マスタ!$E$14,$AH239="ホール"),"C",IF(AND(希望開始時刻マスタ!AB239&gt;=シフト設定マスタ!$D$15,希望開始時刻マスタ!AB239&lt;シフト設定マスタ!$E$15,$AH239="ホール"),"D",IF(希望開始時刻マスタ!AB239="休み","休み","")))))</f>
        <v/>
      </c>
      <c r="AC239" s="142" t="str">
        <f>IF(AND(希望開始時刻マスタ!AC239&gt;=シフト設定マスタ!$D$12,希望開始時刻マスタ!AC239&lt;シフト設定マスタ!$E$12,$AH239="キッチン"),"A",IF(AND(希望開始時刻マスタ!AC239&gt;=シフト設定マスタ!$D$13,希望開始時刻マスタ!AC239&lt;シフト設定マスタ!$E$13,$AH239="キッチン"),"B",IF(AND(希望開始時刻マスタ!AC239&gt;=シフト設定マスタ!$D$14,希望開始時刻マスタ!AC239&lt;シフト設定マスタ!$E$14,$AH239="ホール"),"C",IF(AND(希望開始時刻マスタ!AC239&gt;=シフト設定マスタ!$D$15,希望開始時刻マスタ!AC239&lt;シフト設定マスタ!$E$15,$AH239="ホール"),"D",IF(希望開始時刻マスタ!AC239="休み","休み","")))))</f>
        <v/>
      </c>
      <c r="AD239" s="142" t="str">
        <f>IF(AND(希望開始時刻マスタ!AD239&gt;=シフト設定マスタ!$D$12,希望開始時刻マスタ!AD239&lt;シフト設定マスタ!$E$12,$AH239="キッチン"),"A",IF(AND(希望開始時刻マスタ!AD239&gt;=シフト設定マスタ!$D$13,希望開始時刻マスタ!AD239&lt;シフト設定マスタ!$E$13,$AH239="キッチン"),"B",IF(AND(希望開始時刻マスタ!AD239&gt;=シフト設定マスタ!$D$14,希望開始時刻マスタ!AD239&lt;シフト設定マスタ!$E$14,$AH239="ホール"),"C",IF(AND(希望開始時刻マスタ!AD239&gt;=シフト設定マスタ!$D$15,希望開始時刻マスタ!AD239&lt;シフト設定マスタ!$E$15,$AH239="ホール"),"D",IF(希望開始時刻マスタ!AD239="休み","休み","")))))</f>
        <v/>
      </c>
      <c r="AE239" s="142" t="str">
        <f>IF(AND(希望開始時刻マスタ!AE239&gt;=シフト設定マスタ!$D$12,希望開始時刻マスタ!AE239&lt;シフト設定マスタ!$E$12,$AH239="キッチン"),"A",IF(AND(希望開始時刻マスタ!AE239&gt;=シフト設定マスタ!$D$13,希望開始時刻マスタ!AE239&lt;シフト設定マスタ!$E$13,$AH239="キッチン"),"B",IF(AND(希望開始時刻マスタ!AE239&gt;=シフト設定マスタ!$D$14,希望開始時刻マスタ!AE239&lt;シフト設定マスタ!$E$14,$AH239="ホール"),"C",IF(AND(希望開始時刻マスタ!AE239&gt;=シフト設定マスタ!$D$15,希望開始時刻マスタ!AE239&lt;シフト設定マスタ!$E$15,$AH239="ホール"),"D",IF(希望開始時刻マスタ!AE239="休み","休み","")))))</f>
        <v/>
      </c>
      <c r="AF239" s="142" t="str">
        <f>IF(AND(希望開始時刻マスタ!AF239&gt;=シフト設定マスタ!$D$12,希望開始時刻マスタ!AF239&lt;シフト設定マスタ!$E$12,$AH239="キッチン"),"A",IF(AND(希望開始時刻マスタ!AF239&gt;=シフト設定マスタ!$D$13,希望開始時刻マスタ!AF239&lt;シフト設定マスタ!$E$13,$AH239="キッチン"),"B",IF(AND(希望開始時刻マスタ!AF239&gt;=シフト設定マスタ!$D$14,希望開始時刻マスタ!AF239&lt;シフト設定マスタ!$E$14,$AH239="ホール"),"C",IF(AND(希望開始時刻マスタ!AF239&gt;=シフト設定マスタ!$D$15,希望開始時刻マスタ!AF239&lt;シフト設定マスタ!$E$15,$AH239="ホール"),"D",IF(希望開始時刻マスタ!AF239="休み","休み","")))))</f>
        <v/>
      </c>
      <c r="AG239" s="142" t="str">
        <f>IF(AND(希望開始時刻マスタ!AG239&gt;=シフト設定マスタ!$D$12,希望開始時刻マスタ!AG239&lt;シフト設定マスタ!$E$12,$AH239="キッチン"),"A",IF(AND(希望開始時刻マスタ!AG239&gt;=シフト設定マスタ!$D$13,希望開始時刻マスタ!AG239&lt;シフト設定マスタ!$E$13,$AH239="キッチン"),"B",IF(AND(希望開始時刻マスタ!AG239&gt;=シフト設定マスタ!$D$14,希望開始時刻マスタ!AG239&lt;シフト設定マスタ!$E$14,$AH239="ホール"),"C",IF(AND(希望開始時刻マスタ!AG239&gt;=シフト設定マスタ!$D$15,希望開始時刻マスタ!AG239&lt;シフト設定マスタ!$E$15,$AH239="ホール"),"D",IF(希望開始時刻マスタ!AG239="休み","休み","")))))</f>
        <v/>
      </c>
      <c r="AH239" s="143">
        <f>スタッフマスタ!L15</f>
        <v>0</v>
      </c>
    </row>
    <row r="240" spans="2:34" x14ac:dyDescent="0.4">
      <c r="B240" s="17" t="s">
        <v>63</v>
      </c>
      <c r="C240" s="142" t="str">
        <f>IF(AND(希望開始時刻マスタ!C240&gt;=シフト設定マスタ!$D$12,希望開始時刻マスタ!C240&lt;シフト設定マスタ!$E$12,$AH240="キッチン"),"A",IF(AND(希望開始時刻マスタ!C240&gt;=シフト設定マスタ!$D$13,希望開始時刻マスタ!C240&lt;シフト設定マスタ!$E$13,$AH240="キッチン"),"B",IF(AND(希望開始時刻マスタ!C240&gt;=シフト設定マスタ!$D$14,希望開始時刻マスタ!C240&lt;シフト設定マスタ!$E$14,$AH240="ホール"),"C",IF(AND(希望開始時刻マスタ!C240&gt;=シフト設定マスタ!$D$15,希望開始時刻マスタ!C240&lt;シフト設定マスタ!$E$15,$AH240="ホール"),"D",IF(希望開始時刻マスタ!C240="休み","休み","")))))</f>
        <v/>
      </c>
      <c r="D240" s="142" t="str">
        <f>IF(AND(希望開始時刻マスタ!D240&gt;=シフト設定マスタ!$D$12,希望開始時刻マスタ!D240&lt;シフト設定マスタ!$E$12,$AH240="キッチン"),"A",IF(AND(希望開始時刻マスタ!D240&gt;=シフト設定マスタ!$D$13,希望開始時刻マスタ!D240&lt;シフト設定マスタ!$E$13,$AH240="キッチン"),"B",IF(AND(希望開始時刻マスタ!D240&gt;=シフト設定マスタ!$D$14,希望開始時刻マスタ!D240&lt;シフト設定マスタ!$E$14,$AH240="ホール"),"C",IF(AND(希望開始時刻マスタ!D240&gt;=シフト設定マスタ!$D$15,希望開始時刻マスタ!D240&lt;シフト設定マスタ!$E$15,$AH240="ホール"),"D",IF(希望開始時刻マスタ!D240="休み","休み","")))))</f>
        <v/>
      </c>
      <c r="E240" s="142" t="str">
        <f>IF(AND(希望開始時刻マスタ!E240&gt;=シフト設定マスタ!$D$12,希望開始時刻マスタ!E240&lt;シフト設定マスタ!$E$12,$AH240="キッチン"),"A",IF(AND(希望開始時刻マスタ!E240&gt;=シフト設定マスタ!$D$13,希望開始時刻マスタ!E240&lt;シフト設定マスタ!$E$13,$AH240="キッチン"),"B",IF(AND(希望開始時刻マスタ!E240&gt;=シフト設定マスタ!$D$14,希望開始時刻マスタ!E240&lt;シフト設定マスタ!$E$14,$AH240="ホール"),"C",IF(AND(希望開始時刻マスタ!E240&gt;=シフト設定マスタ!$D$15,希望開始時刻マスタ!E240&lt;シフト設定マスタ!$E$15,$AH240="ホール"),"D",IF(希望開始時刻マスタ!E240="休み","休み","")))))</f>
        <v/>
      </c>
      <c r="F240" s="142" t="str">
        <f>IF(AND(希望開始時刻マスタ!F240&gt;=シフト設定マスタ!$D$12,希望開始時刻マスタ!F240&lt;シフト設定マスタ!$E$12,$AH240="キッチン"),"A",IF(AND(希望開始時刻マスタ!F240&gt;=シフト設定マスタ!$D$13,希望開始時刻マスタ!F240&lt;シフト設定マスタ!$E$13,$AH240="キッチン"),"B",IF(AND(希望開始時刻マスタ!F240&gt;=シフト設定マスタ!$D$14,希望開始時刻マスタ!F240&lt;シフト設定マスタ!$E$14,$AH240="ホール"),"C",IF(AND(希望開始時刻マスタ!F240&gt;=シフト設定マスタ!$D$15,希望開始時刻マスタ!F240&lt;シフト設定マスタ!$E$15,$AH240="ホール"),"D",IF(希望開始時刻マスタ!F240="休み","休み","")))))</f>
        <v/>
      </c>
      <c r="G240" s="142" t="str">
        <f>IF(AND(希望開始時刻マスタ!G240&gt;=シフト設定マスタ!$D$12,希望開始時刻マスタ!G240&lt;シフト設定マスタ!$E$12,$AH240="キッチン"),"A",IF(AND(希望開始時刻マスタ!G240&gt;=シフト設定マスタ!$D$13,希望開始時刻マスタ!G240&lt;シフト設定マスタ!$E$13,$AH240="キッチン"),"B",IF(AND(希望開始時刻マスタ!G240&gt;=シフト設定マスタ!$D$14,希望開始時刻マスタ!G240&lt;シフト設定マスタ!$E$14,$AH240="ホール"),"C",IF(AND(希望開始時刻マスタ!G240&gt;=シフト設定マスタ!$D$15,希望開始時刻マスタ!G240&lt;シフト設定マスタ!$E$15,$AH240="ホール"),"D",IF(希望開始時刻マスタ!G240="休み","休み","")))))</f>
        <v/>
      </c>
      <c r="H240" s="142" t="str">
        <f>IF(AND(希望開始時刻マスタ!H240&gt;=シフト設定マスタ!$D$12,希望開始時刻マスタ!H240&lt;シフト設定マスタ!$E$12,$AH240="キッチン"),"A",IF(AND(希望開始時刻マスタ!H240&gt;=シフト設定マスタ!$D$13,希望開始時刻マスタ!H240&lt;シフト設定マスタ!$E$13,$AH240="キッチン"),"B",IF(AND(希望開始時刻マスタ!H240&gt;=シフト設定マスタ!$D$14,希望開始時刻マスタ!H240&lt;シフト設定マスタ!$E$14,$AH240="ホール"),"C",IF(AND(希望開始時刻マスタ!H240&gt;=シフト設定マスタ!$D$15,希望開始時刻マスタ!H240&lt;シフト設定マスタ!$E$15,$AH240="ホール"),"D",IF(希望開始時刻マスタ!H240="休み","休み","")))))</f>
        <v/>
      </c>
      <c r="I240" s="142" t="str">
        <f>IF(AND(希望開始時刻マスタ!I240&gt;=シフト設定マスタ!$D$12,希望開始時刻マスタ!I240&lt;シフト設定マスタ!$E$12,$AH240="キッチン"),"A",IF(AND(希望開始時刻マスタ!I240&gt;=シフト設定マスタ!$D$13,希望開始時刻マスタ!I240&lt;シフト設定マスタ!$E$13,$AH240="キッチン"),"B",IF(AND(希望開始時刻マスタ!I240&gt;=シフト設定マスタ!$D$14,希望開始時刻マスタ!I240&lt;シフト設定マスタ!$E$14,$AH240="ホール"),"C",IF(AND(希望開始時刻マスタ!I240&gt;=シフト設定マスタ!$D$15,希望開始時刻マスタ!I240&lt;シフト設定マスタ!$E$15,$AH240="ホール"),"D",IF(希望開始時刻マスタ!I240="休み","休み","")))))</f>
        <v/>
      </c>
      <c r="J240" s="142" t="str">
        <f>IF(AND(希望開始時刻マスタ!J240&gt;=シフト設定マスタ!$D$12,希望開始時刻マスタ!J240&lt;シフト設定マスタ!$E$12,$AH240="キッチン"),"A",IF(AND(希望開始時刻マスタ!J240&gt;=シフト設定マスタ!$D$13,希望開始時刻マスタ!J240&lt;シフト設定マスタ!$E$13,$AH240="キッチン"),"B",IF(AND(希望開始時刻マスタ!J240&gt;=シフト設定マスタ!$D$14,希望開始時刻マスタ!J240&lt;シフト設定マスタ!$E$14,$AH240="ホール"),"C",IF(AND(希望開始時刻マスタ!J240&gt;=シフト設定マスタ!$D$15,希望開始時刻マスタ!J240&lt;シフト設定マスタ!$E$15,$AH240="ホール"),"D",IF(希望開始時刻マスタ!J240="休み","休み","")))))</f>
        <v/>
      </c>
      <c r="K240" s="142" t="str">
        <f>IF(AND(希望開始時刻マスタ!K240&gt;=シフト設定マスタ!$D$12,希望開始時刻マスタ!K240&lt;シフト設定マスタ!$E$12,$AH240="キッチン"),"A",IF(AND(希望開始時刻マスタ!K240&gt;=シフト設定マスタ!$D$13,希望開始時刻マスタ!K240&lt;シフト設定マスタ!$E$13,$AH240="キッチン"),"B",IF(AND(希望開始時刻マスタ!K240&gt;=シフト設定マスタ!$D$14,希望開始時刻マスタ!K240&lt;シフト設定マスタ!$E$14,$AH240="ホール"),"C",IF(AND(希望開始時刻マスタ!K240&gt;=シフト設定マスタ!$D$15,希望開始時刻マスタ!K240&lt;シフト設定マスタ!$E$15,$AH240="ホール"),"D",IF(希望開始時刻マスタ!K240="休み","休み","")))))</f>
        <v/>
      </c>
      <c r="L240" s="142" t="str">
        <f>IF(AND(希望開始時刻マスタ!L240&gt;=シフト設定マスタ!$D$12,希望開始時刻マスタ!L240&lt;シフト設定マスタ!$E$12,$AH240="キッチン"),"A",IF(AND(希望開始時刻マスタ!L240&gt;=シフト設定マスタ!$D$13,希望開始時刻マスタ!L240&lt;シフト設定マスタ!$E$13,$AH240="キッチン"),"B",IF(AND(希望開始時刻マスタ!L240&gt;=シフト設定マスタ!$D$14,希望開始時刻マスタ!L240&lt;シフト設定マスタ!$E$14,$AH240="ホール"),"C",IF(AND(希望開始時刻マスタ!L240&gt;=シフト設定マスタ!$D$15,希望開始時刻マスタ!L240&lt;シフト設定マスタ!$E$15,$AH240="ホール"),"D",IF(希望開始時刻マスタ!L240="休み","休み","")))))</f>
        <v/>
      </c>
      <c r="M240" s="142" t="str">
        <f>IF(AND(希望開始時刻マスタ!M240&gt;=シフト設定マスタ!$D$12,希望開始時刻マスタ!M240&lt;シフト設定マスタ!$E$12,$AH240="キッチン"),"A",IF(AND(希望開始時刻マスタ!M240&gt;=シフト設定マスタ!$D$13,希望開始時刻マスタ!M240&lt;シフト設定マスタ!$E$13,$AH240="キッチン"),"B",IF(AND(希望開始時刻マスタ!M240&gt;=シフト設定マスタ!$D$14,希望開始時刻マスタ!M240&lt;シフト設定マスタ!$E$14,$AH240="ホール"),"C",IF(AND(希望開始時刻マスタ!M240&gt;=シフト設定マスタ!$D$15,希望開始時刻マスタ!M240&lt;シフト設定マスタ!$E$15,$AH240="ホール"),"D",IF(希望開始時刻マスタ!M240="休み","休み","")))))</f>
        <v/>
      </c>
      <c r="N240" s="142" t="str">
        <f>IF(AND(希望開始時刻マスタ!N240&gt;=シフト設定マスタ!$D$12,希望開始時刻マスタ!N240&lt;シフト設定マスタ!$E$12,$AH240="キッチン"),"A",IF(AND(希望開始時刻マスタ!N240&gt;=シフト設定マスタ!$D$13,希望開始時刻マスタ!N240&lt;シフト設定マスタ!$E$13,$AH240="キッチン"),"B",IF(AND(希望開始時刻マスタ!N240&gt;=シフト設定マスタ!$D$14,希望開始時刻マスタ!N240&lt;シフト設定マスタ!$E$14,$AH240="ホール"),"C",IF(AND(希望開始時刻マスタ!N240&gt;=シフト設定マスタ!$D$15,希望開始時刻マスタ!N240&lt;シフト設定マスタ!$E$15,$AH240="ホール"),"D",IF(希望開始時刻マスタ!N240="休み","休み","")))))</f>
        <v/>
      </c>
      <c r="O240" s="142" t="str">
        <f>IF(AND(希望開始時刻マスタ!O240&gt;=シフト設定マスタ!$D$12,希望開始時刻マスタ!O240&lt;シフト設定マスタ!$E$12,$AH240="キッチン"),"A",IF(AND(希望開始時刻マスタ!O240&gt;=シフト設定マスタ!$D$13,希望開始時刻マスタ!O240&lt;シフト設定マスタ!$E$13,$AH240="キッチン"),"B",IF(AND(希望開始時刻マスタ!O240&gt;=シフト設定マスタ!$D$14,希望開始時刻マスタ!O240&lt;シフト設定マスタ!$E$14,$AH240="ホール"),"C",IF(AND(希望開始時刻マスタ!O240&gt;=シフト設定マスタ!$D$15,希望開始時刻マスタ!O240&lt;シフト設定マスタ!$E$15,$AH240="ホール"),"D",IF(希望開始時刻マスタ!O240="休み","休み","")))))</f>
        <v/>
      </c>
      <c r="P240" s="142" t="str">
        <f>IF(AND(希望開始時刻マスタ!P240&gt;=シフト設定マスタ!$D$12,希望開始時刻マスタ!P240&lt;シフト設定マスタ!$E$12,$AH240="キッチン"),"A",IF(AND(希望開始時刻マスタ!P240&gt;=シフト設定マスタ!$D$13,希望開始時刻マスタ!P240&lt;シフト設定マスタ!$E$13,$AH240="キッチン"),"B",IF(AND(希望開始時刻マスタ!P240&gt;=シフト設定マスタ!$D$14,希望開始時刻マスタ!P240&lt;シフト設定マスタ!$E$14,$AH240="ホール"),"C",IF(AND(希望開始時刻マスタ!P240&gt;=シフト設定マスタ!$D$15,希望開始時刻マスタ!P240&lt;シフト設定マスタ!$E$15,$AH240="ホール"),"D",IF(希望開始時刻マスタ!P240="休み","休み","")))))</f>
        <v/>
      </c>
      <c r="Q240" s="142" t="str">
        <f>IF(AND(希望開始時刻マスタ!Q240&gt;=シフト設定マスタ!$D$12,希望開始時刻マスタ!Q240&lt;シフト設定マスタ!$E$12,$AH240="キッチン"),"A",IF(AND(希望開始時刻マスタ!Q240&gt;=シフト設定マスタ!$D$13,希望開始時刻マスタ!Q240&lt;シフト設定マスタ!$E$13,$AH240="キッチン"),"B",IF(AND(希望開始時刻マスタ!Q240&gt;=シフト設定マスタ!$D$14,希望開始時刻マスタ!Q240&lt;シフト設定マスタ!$E$14,$AH240="ホール"),"C",IF(AND(希望開始時刻マスタ!Q240&gt;=シフト設定マスタ!$D$15,希望開始時刻マスタ!Q240&lt;シフト設定マスタ!$E$15,$AH240="ホール"),"D",IF(希望開始時刻マスタ!Q240="休み","休み","")))))</f>
        <v/>
      </c>
      <c r="R240" s="142" t="str">
        <f>IF(AND(希望開始時刻マスタ!R240&gt;=シフト設定マスタ!$D$12,希望開始時刻マスタ!R240&lt;シフト設定マスタ!$E$12,$AH240="キッチン"),"A",IF(AND(希望開始時刻マスタ!R240&gt;=シフト設定マスタ!$D$13,希望開始時刻マスタ!R240&lt;シフト設定マスタ!$E$13,$AH240="キッチン"),"B",IF(AND(希望開始時刻マスタ!R240&gt;=シフト設定マスタ!$D$14,希望開始時刻マスタ!R240&lt;シフト設定マスタ!$E$14,$AH240="ホール"),"C",IF(AND(希望開始時刻マスタ!R240&gt;=シフト設定マスタ!$D$15,希望開始時刻マスタ!R240&lt;シフト設定マスタ!$E$15,$AH240="ホール"),"D",IF(希望開始時刻マスタ!R240="休み","休み","")))))</f>
        <v/>
      </c>
      <c r="S240" s="142" t="str">
        <f>IF(AND(希望開始時刻マスタ!S240&gt;=シフト設定マスタ!$D$12,希望開始時刻マスタ!S240&lt;シフト設定マスタ!$E$12,$AH240="キッチン"),"A",IF(AND(希望開始時刻マスタ!S240&gt;=シフト設定マスタ!$D$13,希望開始時刻マスタ!S240&lt;シフト設定マスタ!$E$13,$AH240="キッチン"),"B",IF(AND(希望開始時刻マスタ!S240&gt;=シフト設定マスタ!$D$14,希望開始時刻マスタ!S240&lt;シフト設定マスタ!$E$14,$AH240="ホール"),"C",IF(AND(希望開始時刻マスタ!S240&gt;=シフト設定マスタ!$D$15,希望開始時刻マスタ!S240&lt;シフト設定マスタ!$E$15,$AH240="ホール"),"D",IF(希望開始時刻マスタ!S240="休み","休み","")))))</f>
        <v/>
      </c>
      <c r="T240" s="142" t="str">
        <f>IF(AND(希望開始時刻マスタ!T240&gt;=シフト設定マスタ!$D$12,希望開始時刻マスタ!T240&lt;シフト設定マスタ!$E$12,$AH240="キッチン"),"A",IF(AND(希望開始時刻マスタ!T240&gt;=シフト設定マスタ!$D$13,希望開始時刻マスタ!T240&lt;シフト設定マスタ!$E$13,$AH240="キッチン"),"B",IF(AND(希望開始時刻マスタ!T240&gt;=シフト設定マスタ!$D$14,希望開始時刻マスタ!T240&lt;シフト設定マスタ!$E$14,$AH240="ホール"),"C",IF(AND(希望開始時刻マスタ!T240&gt;=シフト設定マスタ!$D$15,希望開始時刻マスタ!T240&lt;シフト設定マスタ!$E$15,$AH240="ホール"),"D",IF(希望開始時刻マスタ!T240="休み","休み","")))))</f>
        <v/>
      </c>
      <c r="U240" s="142" t="str">
        <f>IF(AND(希望開始時刻マスタ!U240&gt;=シフト設定マスタ!$D$12,希望開始時刻マスタ!U240&lt;シフト設定マスタ!$E$12,$AH240="キッチン"),"A",IF(AND(希望開始時刻マスタ!U240&gt;=シフト設定マスタ!$D$13,希望開始時刻マスタ!U240&lt;シフト設定マスタ!$E$13,$AH240="キッチン"),"B",IF(AND(希望開始時刻マスタ!U240&gt;=シフト設定マスタ!$D$14,希望開始時刻マスタ!U240&lt;シフト設定マスタ!$E$14,$AH240="ホール"),"C",IF(AND(希望開始時刻マスタ!U240&gt;=シフト設定マスタ!$D$15,希望開始時刻マスタ!U240&lt;シフト設定マスタ!$E$15,$AH240="ホール"),"D",IF(希望開始時刻マスタ!U240="休み","休み","")))))</f>
        <v/>
      </c>
      <c r="V240" s="142" t="str">
        <f>IF(AND(希望開始時刻マスタ!V240&gt;=シフト設定マスタ!$D$12,希望開始時刻マスタ!V240&lt;シフト設定マスタ!$E$12,$AH240="キッチン"),"A",IF(AND(希望開始時刻マスタ!V240&gt;=シフト設定マスタ!$D$13,希望開始時刻マスタ!V240&lt;シフト設定マスタ!$E$13,$AH240="キッチン"),"B",IF(AND(希望開始時刻マスタ!V240&gt;=シフト設定マスタ!$D$14,希望開始時刻マスタ!V240&lt;シフト設定マスタ!$E$14,$AH240="ホール"),"C",IF(AND(希望開始時刻マスタ!V240&gt;=シフト設定マスタ!$D$15,希望開始時刻マスタ!V240&lt;シフト設定マスタ!$E$15,$AH240="ホール"),"D",IF(希望開始時刻マスタ!V240="休み","休み","")))))</f>
        <v/>
      </c>
      <c r="W240" s="142" t="str">
        <f>IF(AND(希望開始時刻マスタ!W240&gt;=シフト設定マスタ!$D$12,希望開始時刻マスタ!W240&lt;シフト設定マスタ!$E$12,$AH240="キッチン"),"A",IF(AND(希望開始時刻マスタ!W240&gt;=シフト設定マスタ!$D$13,希望開始時刻マスタ!W240&lt;シフト設定マスタ!$E$13,$AH240="キッチン"),"B",IF(AND(希望開始時刻マスタ!W240&gt;=シフト設定マスタ!$D$14,希望開始時刻マスタ!W240&lt;シフト設定マスタ!$E$14,$AH240="ホール"),"C",IF(AND(希望開始時刻マスタ!W240&gt;=シフト設定マスタ!$D$15,希望開始時刻マスタ!W240&lt;シフト設定マスタ!$E$15,$AH240="ホール"),"D",IF(希望開始時刻マスタ!W240="休み","休み","")))))</f>
        <v/>
      </c>
      <c r="X240" s="142" t="str">
        <f>IF(AND(希望開始時刻マスタ!X240&gt;=シフト設定マスタ!$D$12,希望開始時刻マスタ!X240&lt;シフト設定マスタ!$E$12,$AH240="キッチン"),"A",IF(AND(希望開始時刻マスタ!X240&gt;=シフト設定マスタ!$D$13,希望開始時刻マスタ!X240&lt;シフト設定マスタ!$E$13,$AH240="キッチン"),"B",IF(AND(希望開始時刻マスタ!X240&gt;=シフト設定マスタ!$D$14,希望開始時刻マスタ!X240&lt;シフト設定マスタ!$E$14,$AH240="ホール"),"C",IF(AND(希望開始時刻マスタ!X240&gt;=シフト設定マスタ!$D$15,希望開始時刻マスタ!X240&lt;シフト設定マスタ!$E$15,$AH240="ホール"),"D",IF(希望開始時刻マスタ!X240="休み","休み","")))))</f>
        <v/>
      </c>
      <c r="Y240" s="142" t="str">
        <f>IF(AND(希望開始時刻マスタ!Y240&gt;=シフト設定マスタ!$D$12,希望開始時刻マスタ!Y240&lt;シフト設定マスタ!$E$12,$AH240="キッチン"),"A",IF(AND(希望開始時刻マスタ!Y240&gt;=シフト設定マスタ!$D$13,希望開始時刻マスタ!Y240&lt;シフト設定マスタ!$E$13,$AH240="キッチン"),"B",IF(AND(希望開始時刻マスタ!Y240&gt;=シフト設定マスタ!$D$14,希望開始時刻マスタ!Y240&lt;シフト設定マスタ!$E$14,$AH240="ホール"),"C",IF(AND(希望開始時刻マスタ!Y240&gt;=シフト設定マスタ!$D$15,希望開始時刻マスタ!Y240&lt;シフト設定マスタ!$E$15,$AH240="ホール"),"D",IF(希望開始時刻マスタ!Y240="休み","休み","")))))</f>
        <v/>
      </c>
      <c r="Z240" s="142" t="str">
        <f>IF(AND(希望開始時刻マスタ!Z240&gt;=シフト設定マスタ!$D$12,希望開始時刻マスタ!Z240&lt;シフト設定マスタ!$E$12,$AH240="キッチン"),"A",IF(AND(希望開始時刻マスタ!Z240&gt;=シフト設定マスタ!$D$13,希望開始時刻マスタ!Z240&lt;シフト設定マスタ!$E$13,$AH240="キッチン"),"B",IF(AND(希望開始時刻マスタ!Z240&gt;=シフト設定マスタ!$D$14,希望開始時刻マスタ!Z240&lt;シフト設定マスタ!$E$14,$AH240="ホール"),"C",IF(AND(希望開始時刻マスタ!Z240&gt;=シフト設定マスタ!$D$15,希望開始時刻マスタ!Z240&lt;シフト設定マスタ!$E$15,$AH240="ホール"),"D",IF(希望開始時刻マスタ!Z240="休み","休み","")))))</f>
        <v/>
      </c>
      <c r="AA240" s="142" t="str">
        <f>IF(AND(希望開始時刻マスタ!AA240&gt;=シフト設定マスタ!$D$12,希望開始時刻マスタ!AA240&lt;シフト設定マスタ!$E$12,$AH240="キッチン"),"A",IF(AND(希望開始時刻マスタ!AA240&gt;=シフト設定マスタ!$D$13,希望開始時刻マスタ!AA240&lt;シフト設定マスタ!$E$13,$AH240="キッチン"),"B",IF(AND(希望開始時刻マスタ!AA240&gt;=シフト設定マスタ!$D$14,希望開始時刻マスタ!AA240&lt;シフト設定マスタ!$E$14,$AH240="ホール"),"C",IF(AND(希望開始時刻マスタ!AA240&gt;=シフト設定マスタ!$D$15,希望開始時刻マスタ!AA240&lt;シフト設定マスタ!$E$15,$AH240="ホール"),"D",IF(希望開始時刻マスタ!AA240="休み","休み","")))))</f>
        <v/>
      </c>
      <c r="AB240" s="142" t="str">
        <f>IF(AND(希望開始時刻マスタ!AB240&gt;=シフト設定マスタ!$D$12,希望開始時刻マスタ!AB240&lt;シフト設定マスタ!$E$12,$AH240="キッチン"),"A",IF(AND(希望開始時刻マスタ!AB240&gt;=シフト設定マスタ!$D$13,希望開始時刻マスタ!AB240&lt;シフト設定マスタ!$E$13,$AH240="キッチン"),"B",IF(AND(希望開始時刻マスタ!AB240&gt;=シフト設定マスタ!$D$14,希望開始時刻マスタ!AB240&lt;シフト設定マスタ!$E$14,$AH240="ホール"),"C",IF(AND(希望開始時刻マスタ!AB240&gt;=シフト設定マスタ!$D$15,希望開始時刻マスタ!AB240&lt;シフト設定マスタ!$E$15,$AH240="ホール"),"D",IF(希望開始時刻マスタ!AB240="休み","休み","")))))</f>
        <v/>
      </c>
      <c r="AC240" s="142" t="str">
        <f>IF(AND(希望開始時刻マスタ!AC240&gt;=シフト設定マスタ!$D$12,希望開始時刻マスタ!AC240&lt;シフト設定マスタ!$E$12,$AH240="キッチン"),"A",IF(AND(希望開始時刻マスタ!AC240&gt;=シフト設定マスタ!$D$13,希望開始時刻マスタ!AC240&lt;シフト設定マスタ!$E$13,$AH240="キッチン"),"B",IF(AND(希望開始時刻マスタ!AC240&gt;=シフト設定マスタ!$D$14,希望開始時刻マスタ!AC240&lt;シフト設定マスタ!$E$14,$AH240="ホール"),"C",IF(AND(希望開始時刻マスタ!AC240&gt;=シフト設定マスタ!$D$15,希望開始時刻マスタ!AC240&lt;シフト設定マスタ!$E$15,$AH240="ホール"),"D",IF(希望開始時刻マスタ!AC240="休み","休み","")))))</f>
        <v/>
      </c>
      <c r="AD240" s="142" t="str">
        <f>IF(AND(希望開始時刻マスタ!AD240&gt;=シフト設定マスタ!$D$12,希望開始時刻マスタ!AD240&lt;シフト設定マスタ!$E$12,$AH240="キッチン"),"A",IF(AND(希望開始時刻マスタ!AD240&gt;=シフト設定マスタ!$D$13,希望開始時刻マスタ!AD240&lt;シフト設定マスタ!$E$13,$AH240="キッチン"),"B",IF(AND(希望開始時刻マスタ!AD240&gt;=シフト設定マスタ!$D$14,希望開始時刻マスタ!AD240&lt;シフト設定マスタ!$E$14,$AH240="ホール"),"C",IF(AND(希望開始時刻マスタ!AD240&gt;=シフト設定マスタ!$D$15,希望開始時刻マスタ!AD240&lt;シフト設定マスタ!$E$15,$AH240="ホール"),"D",IF(希望開始時刻マスタ!AD240="休み","休み","")))))</f>
        <v/>
      </c>
      <c r="AE240" s="142" t="str">
        <f>IF(AND(希望開始時刻マスタ!AE240&gt;=シフト設定マスタ!$D$12,希望開始時刻マスタ!AE240&lt;シフト設定マスタ!$E$12,$AH240="キッチン"),"A",IF(AND(希望開始時刻マスタ!AE240&gt;=シフト設定マスタ!$D$13,希望開始時刻マスタ!AE240&lt;シフト設定マスタ!$E$13,$AH240="キッチン"),"B",IF(AND(希望開始時刻マスタ!AE240&gt;=シフト設定マスタ!$D$14,希望開始時刻マスタ!AE240&lt;シフト設定マスタ!$E$14,$AH240="ホール"),"C",IF(AND(希望開始時刻マスタ!AE240&gt;=シフト設定マスタ!$D$15,希望開始時刻マスタ!AE240&lt;シフト設定マスタ!$E$15,$AH240="ホール"),"D",IF(希望開始時刻マスタ!AE240="休み","休み","")))))</f>
        <v/>
      </c>
      <c r="AF240" s="142" t="str">
        <f>IF(AND(希望開始時刻マスタ!AF240&gt;=シフト設定マスタ!$D$12,希望開始時刻マスタ!AF240&lt;シフト設定マスタ!$E$12,$AH240="キッチン"),"A",IF(AND(希望開始時刻マスタ!AF240&gt;=シフト設定マスタ!$D$13,希望開始時刻マスタ!AF240&lt;シフト設定マスタ!$E$13,$AH240="キッチン"),"B",IF(AND(希望開始時刻マスタ!AF240&gt;=シフト設定マスタ!$D$14,希望開始時刻マスタ!AF240&lt;シフト設定マスタ!$E$14,$AH240="ホール"),"C",IF(AND(希望開始時刻マスタ!AF240&gt;=シフト設定マスタ!$D$15,希望開始時刻マスタ!AF240&lt;シフト設定マスタ!$E$15,$AH240="ホール"),"D",IF(希望開始時刻マスタ!AF240="休み","休み","")))))</f>
        <v/>
      </c>
      <c r="AG240" s="142" t="str">
        <f>IF(AND(希望開始時刻マスタ!AG240&gt;=シフト設定マスタ!$D$12,希望開始時刻マスタ!AG240&lt;シフト設定マスタ!$E$12,$AH240="キッチン"),"A",IF(AND(希望開始時刻マスタ!AG240&gt;=シフト設定マスタ!$D$13,希望開始時刻マスタ!AG240&lt;シフト設定マスタ!$E$13,$AH240="キッチン"),"B",IF(AND(希望開始時刻マスタ!AG240&gt;=シフト設定マスタ!$D$14,希望開始時刻マスタ!AG240&lt;シフト設定マスタ!$E$14,$AH240="ホール"),"C",IF(AND(希望開始時刻マスタ!AG240&gt;=シフト設定マスタ!$D$15,希望開始時刻マスタ!AG240&lt;シフト設定マスタ!$E$15,$AH240="ホール"),"D",IF(希望開始時刻マスタ!AG240="休み","休み","")))))</f>
        <v/>
      </c>
      <c r="AH240" s="143">
        <f>スタッフマスタ!L16</f>
        <v>0</v>
      </c>
    </row>
    <row r="241" spans="2:34" x14ac:dyDescent="0.4">
      <c r="B241" s="17" t="s">
        <v>64</v>
      </c>
      <c r="C241" s="142" t="str">
        <f>IF(AND(希望開始時刻マスタ!C241&gt;=シフト設定マスタ!$D$12,希望開始時刻マスタ!C241&lt;シフト設定マスタ!$E$12,$AH241="キッチン"),"A",IF(AND(希望開始時刻マスタ!C241&gt;=シフト設定マスタ!$D$13,希望開始時刻マスタ!C241&lt;シフト設定マスタ!$E$13,$AH241="キッチン"),"B",IF(AND(希望開始時刻マスタ!C241&gt;=シフト設定マスタ!$D$14,希望開始時刻マスタ!C241&lt;シフト設定マスタ!$E$14,$AH241="ホール"),"C",IF(AND(希望開始時刻マスタ!C241&gt;=シフト設定マスタ!$D$15,希望開始時刻マスタ!C241&lt;シフト設定マスタ!$E$15,$AH241="ホール"),"D",IF(希望開始時刻マスタ!C241="休み","休み","")))))</f>
        <v/>
      </c>
      <c r="D241" s="142" t="str">
        <f>IF(AND(希望開始時刻マスタ!D241&gt;=シフト設定マスタ!$D$12,希望開始時刻マスタ!D241&lt;シフト設定マスタ!$E$12,$AH241="キッチン"),"A",IF(AND(希望開始時刻マスタ!D241&gt;=シフト設定マスタ!$D$13,希望開始時刻マスタ!D241&lt;シフト設定マスタ!$E$13,$AH241="キッチン"),"B",IF(AND(希望開始時刻マスタ!D241&gt;=シフト設定マスタ!$D$14,希望開始時刻マスタ!D241&lt;シフト設定マスタ!$E$14,$AH241="ホール"),"C",IF(AND(希望開始時刻マスタ!D241&gt;=シフト設定マスタ!$D$15,希望開始時刻マスタ!D241&lt;シフト設定マスタ!$E$15,$AH241="ホール"),"D",IF(希望開始時刻マスタ!D241="休み","休み","")))))</f>
        <v/>
      </c>
      <c r="E241" s="142" t="str">
        <f>IF(AND(希望開始時刻マスタ!E241&gt;=シフト設定マスタ!$D$12,希望開始時刻マスタ!E241&lt;シフト設定マスタ!$E$12,$AH241="キッチン"),"A",IF(AND(希望開始時刻マスタ!E241&gt;=シフト設定マスタ!$D$13,希望開始時刻マスタ!E241&lt;シフト設定マスタ!$E$13,$AH241="キッチン"),"B",IF(AND(希望開始時刻マスタ!E241&gt;=シフト設定マスタ!$D$14,希望開始時刻マスタ!E241&lt;シフト設定マスタ!$E$14,$AH241="ホール"),"C",IF(AND(希望開始時刻マスタ!E241&gt;=シフト設定マスタ!$D$15,希望開始時刻マスタ!E241&lt;シフト設定マスタ!$E$15,$AH241="ホール"),"D",IF(希望開始時刻マスタ!E241="休み","休み","")))))</f>
        <v/>
      </c>
      <c r="F241" s="142" t="str">
        <f>IF(AND(希望開始時刻マスタ!F241&gt;=シフト設定マスタ!$D$12,希望開始時刻マスタ!F241&lt;シフト設定マスタ!$E$12,$AH241="キッチン"),"A",IF(AND(希望開始時刻マスタ!F241&gt;=シフト設定マスタ!$D$13,希望開始時刻マスタ!F241&lt;シフト設定マスタ!$E$13,$AH241="キッチン"),"B",IF(AND(希望開始時刻マスタ!F241&gt;=シフト設定マスタ!$D$14,希望開始時刻マスタ!F241&lt;シフト設定マスタ!$E$14,$AH241="ホール"),"C",IF(AND(希望開始時刻マスタ!F241&gt;=シフト設定マスタ!$D$15,希望開始時刻マスタ!F241&lt;シフト設定マスタ!$E$15,$AH241="ホール"),"D",IF(希望開始時刻マスタ!F241="休み","休み","")))))</f>
        <v/>
      </c>
      <c r="G241" s="142" t="str">
        <f>IF(AND(希望開始時刻マスタ!G241&gt;=シフト設定マスタ!$D$12,希望開始時刻マスタ!G241&lt;シフト設定マスタ!$E$12,$AH241="キッチン"),"A",IF(AND(希望開始時刻マスタ!G241&gt;=シフト設定マスタ!$D$13,希望開始時刻マスタ!G241&lt;シフト設定マスタ!$E$13,$AH241="キッチン"),"B",IF(AND(希望開始時刻マスタ!G241&gt;=シフト設定マスタ!$D$14,希望開始時刻マスタ!G241&lt;シフト設定マスタ!$E$14,$AH241="ホール"),"C",IF(AND(希望開始時刻マスタ!G241&gt;=シフト設定マスタ!$D$15,希望開始時刻マスタ!G241&lt;シフト設定マスタ!$E$15,$AH241="ホール"),"D",IF(希望開始時刻マスタ!G241="休み","休み","")))))</f>
        <v/>
      </c>
      <c r="H241" s="142" t="str">
        <f>IF(AND(希望開始時刻マスタ!H241&gt;=シフト設定マスタ!$D$12,希望開始時刻マスタ!H241&lt;シフト設定マスタ!$E$12,$AH241="キッチン"),"A",IF(AND(希望開始時刻マスタ!H241&gt;=シフト設定マスタ!$D$13,希望開始時刻マスタ!H241&lt;シフト設定マスタ!$E$13,$AH241="キッチン"),"B",IF(AND(希望開始時刻マスタ!H241&gt;=シフト設定マスタ!$D$14,希望開始時刻マスタ!H241&lt;シフト設定マスタ!$E$14,$AH241="ホール"),"C",IF(AND(希望開始時刻マスタ!H241&gt;=シフト設定マスタ!$D$15,希望開始時刻マスタ!H241&lt;シフト設定マスタ!$E$15,$AH241="ホール"),"D",IF(希望開始時刻マスタ!H241="休み","休み","")))))</f>
        <v/>
      </c>
      <c r="I241" s="142" t="str">
        <f>IF(AND(希望開始時刻マスタ!I241&gt;=シフト設定マスタ!$D$12,希望開始時刻マスタ!I241&lt;シフト設定マスタ!$E$12,$AH241="キッチン"),"A",IF(AND(希望開始時刻マスタ!I241&gt;=シフト設定マスタ!$D$13,希望開始時刻マスタ!I241&lt;シフト設定マスタ!$E$13,$AH241="キッチン"),"B",IF(AND(希望開始時刻マスタ!I241&gt;=シフト設定マスタ!$D$14,希望開始時刻マスタ!I241&lt;シフト設定マスタ!$E$14,$AH241="ホール"),"C",IF(AND(希望開始時刻マスタ!I241&gt;=シフト設定マスタ!$D$15,希望開始時刻マスタ!I241&lt;シフト設定マスタ!$E$15,$AH241="ホール"),"D",IF(希望開始時刻マスタ!I241="休み","休み","")))))</f>
        <v/>
      </c>
      <c r="J241" s="142" t="str">
        <f>IF(AND(希望開始時刻マスタ!J241&gt;=シフト設定マスタ!$D$12,希望開始時刻マスタ!J241&lt;シフト設定マスタ!$E$12,$AH241="キッチン"),"A",IF(AND(希望開始時刻マスタ!J241&gt;=シフト設定マスタ!$D$13,希望開始時刻マスタ!J241&lt;シフト設定マスタ!$E$13,$AH241="キッチン"),"B",IF(AND(希望開始時刻マスタ!J241&gt;=シフト設定マスタ!$D$14,希望開始時刻マスタ!J241&lt;シフト設定マスタ!$E$14,$AH241="ホール"),"C",IF(AND(希望開始時刻マスタ!J241&gt;=シフト設定マスタ!$D$15,希望開始時刻マスタ!J241&lt;シフト設定マスタ!$E$15,$AH241="ホール"),"D",IF(希望開始時刻マスタ!J241="休み","休み","")))))</f>
        <v/>
      </c>
      <c r="K241" s="142" t="str">
        <f>IF(AND(希望開始時刻マスタ!K241&gt;=シフト設定マスタ!$D$12,希望開始時刻マスタ!K241&lt;シフト設定マスタ!$E$12,$AH241="キッチン"),"A",IF(AND(希望開始時刻マスタ!K241&gt;=シフト設定マスタ!$D$13,希望開始時刻マスタ!K241&lt;シフト設定マスタ!$E$13,$AH241="キッチン"),"B",IF(AND(希望開始時刻マスタ!K241&gt;=シフト設定マスタ!$D$14,希望開始時刻マスタ!K241&lt;シフト設定マスタ!$E$14,$AH241="ホール"),"C",IF(AND(希望開始時刻マスタ!K241&gt;=シフト設定マスタ!$D$15,希望開始時刻マスタ!K241&lt;シフト設定マスタ!$E$15,$AH241="ホール"),"D",IF(希望開始時刻マスタ!K241="休み","休み","")))))</f>
        <v/>
      </c>
      <c r="L241" s="142" t="str">
        <f>IF(AND(希望開始時刻マスタ!L241&gt;=シフト設定マスタ!$D$12,希望開始時刻マスタ!L241&lt;シフト設定マスタ!$E$12,$AH241="キッチン"),"A",IF(AND(希望開始時刻マスタ!L241&gt;=シフト設定マスタ!$D$13,希望開始時刻マスタ!L241&lt;シフト設定マスタ!$E$13,$AH241="キッチン"),"B",IF(AND(希望開始時刻マスタ!L241&gt;=シフト設定マスタ!$D$14,希望開始時刻マスタ!L241&lt;シフト設定マスタ!$E$14,$AH241="ホール"),"C",IF(AND(希望開始時刻マスタ!L241&gt;=シフト設定マスタ!$D$15,希望開始時刻マスタ!L241&lt;シフト設定マスタ!$E$15,$AH241="ホール"),"D",IF(希望開始時刻マスタ!L241="休み","休み","")))))</f>
        <v/>
      </c>
      <c r="M241" s="142" t="str">
        <f>IF(AND(希望開始時刻マスタ!M241&gt;=シフト設定マスタ!$D$12,希望開始時刻マスタ!M241&lt;シフト設定マスタ!$E$12,$AH241="キッチン"),"A",IF(AND(希望開始時刻マスタ!M241&gt;=シフト設定マスタ!$D$13,希望開始時刻マスタ!M241&lt;シフト設定マスタ!$E$13,$AH241="キッチン"),"B",IF(AND(希望開始時刻マスタ!M241&gt;=シフト設定マスタ!$D$14,希望開始時刻マスタ!M241&lt;シフト設定マスタ!$E$14,$AH241="ホール"),"C",IF(AND(希望開始時刻マスタ!M241&gt;=シフト設定マスタ!$D$15,希望開始時刻マスタ!M241&lt;シフト設定マスタ!$E$15,$AH241="ホール"),"D",IF(希望開始時刻マスタ!M241="休み","休み","")))))</f>
        <v/>
      </c>
      <c r="N241" s="142" t="str">
        <f>IF(AND(希望開始時刻マスタ!N241&gt;=シフト設定マスタ!$D$12,希望開始時刻マスタ!N241&lt;シフト設定マスタ!$E$12,$AH241="キッチン"),"A",IF(AND(希望開始時刻マスタ!N241&gt;=シフト設定マスタ!$D$13,希望開始時刻マスタ!N241&lt;シフト設定マスタ!$E$13,$AH241="キッチン"),"B",IF(AND(希望開始時刻マスタ!N241&gt;=シフト設定マスタ!$D$14,希望開始時刻マスタ!N241&lt;シフト設定マスタ!$E$14,$AH241="ホール"),"C",IF(AND(希望開始時刻マスタ!N241&gt;=シフト設定マスタ!$D$15,希望開始時刻マスタ!N241&lt;シフト設定マスタ!$E$15,$AH241="ホール"),"D",IF(希望開始時刻マスタ!N241="休み","休み","")))))</f>
        <v/>
      </c>
      <c r="O241" s="142" t="str">
        <f>IF(AND(希望開始時刻マスタ!O241&gt;=シフト設定マスタ!$D$12,希望開始時刻マスタ!O241&lt;シフト設定マスタ!$E$12,$AH241="キッチン"),"A",IF(AND(希望開始時刻マスタ!O241&gt;=シフト設定マスタ!$D$13,希望開始時刻マスタ!O241&lt;シフト設定マスタ!$E$13,$AH241="キッチン"),"B",IF(AND(希望開始時刻マスタ!O241&gt;=シフト設定マスタ!$D$14,希望開始時刻マスタ!O241&lt;シフト設定マスタ!$E$14,$AH241="ホール"),"C",IF(AND(希望開始時刻マスタ!O241&gt;=シフト設定マスタ!$D$15,希望開始時刻マスタ!O241&lt;シフト設定マスタ!$E$15,$AH241="ホール"),"D",IF(希望開始時刻マスタ!O241="休み","休み","")))))</f>
        <v/>
      </c>
      <c r="P241" s="142" t="str">
        <f>IF(AND(希望開始時刻マスタ!P241&gt;=シフト設定マスタ!$D$12,希望開始時刻マスタ!P241&lt;シフト設定マスタ!$E$12,$AH241="キッチン"),"A",IF(AND(希望開始時刻マスタ!P241&gt;=シフト設定マスタ!$D$13,希望開始時刻マスタ!P241&lt;シフト設定マスタ!$E$13,$AH241="キッチン"),"B",IF(AND(希望開始時刻マスタ!P241&gt;=シフト設定マスタ!$D$14,希望開始時刻マスタ!P241&lt;シフト設定マスタ!$E$14,$AH241="ホール"),"C",IF(AND(希望開始時刻マスタ!P241&gt;=シフト設定マスタ!$D$15,希望開始時刻マスタ!P241&lt;シフト設定マスタ!$E$15,$AH241="ホール"),"D",IF(希望開始時刻マスタ!P241="休み","休み","")))))</f>
        <v/>
      </c>
      <c r="Q241" s="142" t="str">
        <f>IF(AND(希望開始時刻マスタ!Q241&gt;=シフト設定マスタ!$D$12,希望開始時刻マスタ!Q241&lt;シフト設定マスタ!$E$12,$AH241="キッチン"),"A",IF(AND(希望開始時刻マスタ!Q241&gt;=シフト設定マスタ!$D$13,希望開始時刻マスタ!Q241&lt;シフト設定マスタ!$E$13,$AH241="キッチン"),"B",IF(AND(希望開始時刻マスタ!Q241&gt;=シフト設定マスタ!$D$14,希望開始時刻マスタ!Q241&lt;シフト設定マスタ!$E$14,$AH241="ホール"),"C",IF(AND(希望開始時刻マスタ!Q241&gt;=シフト設定マスタ!$D$15,希望開始時刻マスタ!Q241&lt;シフト設定マスタ!$E$15,$AH241="ホール"),"D",IF(希望開始時刻マスタ!Q241="休み","休み","")))))</f>
        <v/>
      </c>
      <c r="R241" s="142" t="str">
        <f>IF(AND(希望開始時刻マスタ!R241&gt;=シフト設定マスタ!$D$12,希望開始時刻マスタ!R241&lt;シフト設定マスタ!$E$12,$AH241="キッチン"),"A",IF(AND(希望開始時刻マスタ!R241&gt;=シフト設定マスタ!$D$13,希望開始時刻マスタ!R241&lt;シフト設定マスタ!$E$13,$AH241="キッチン"),"B",IF(AND(希望開始時刻マスタ!R241&gt;=シフト設定マスタ!$D$14,希望開始時刻マスタ!R241&lt;シフト設定マスタ!$E$14,$AH241="ホール"),"C",IF(AND(希望開始時刻マスタ!R241&gt;=シフト設定マスタ!$D$15,希望開始時刻マスタ!R241&lt;シフト設定マスタ!$E$15,$AH241="ホール"),"D",IF(希望開始時刻マスタ!R241="休み","休み","")))))</f>
        <v/>
      </c>
      <c r="S241" s="142" t="str">
        <f>IF(AND(希望開始時刻マスタ!S241&gt;=シフト設定マスタ!$D$12,希望開始時刻マスタ!S241&lt;シフト設定マスタ!$E$12,$AH241="キッチン"),"A",IF(AND(希望開始時刻マスタ!S241&gt;=シフト設定マスタ!$D$13,希望開始時刻マスタ!S241&lt;シフト設定マスタ!$E$13,$AH241="キッチン"),"B",IF(AND(希望開始時刻マスタ!S241&gt;=シフト設定マスタ!$D$14,希望開始時刻マスタ!S241&lt;シフト設定マスタ!$E$14,$AH241="ホール"),"C",IF(AND(希望開始時刻マスタ!S241&gt;=シフト設定マスタ!$D$15,希望開始時刻マスタ!S241&lt;シフト設定マスタ!$E$15,$AH241="ホール"),"D",IF(希望開始時刻マスタ!S241="休み","休み","")))))</f>
        <v/>
      </c>
      <c r="T241" s="142" t="str">
        <f>IF(AND(希望開始時刻マスタ!T241&gt;=シフト設定マスタ!$D$12,希望開始時刻マスタ!T241&lt;シフト設定マスタ!$E$12,$AH241="キッチン"),"A",IF(AND(希望開始時刻マスタ!T241&gt;=シフト設定マスタ!$D$13,希望開始時刻マスタ!T241&lt;シフト設定マスタ!$E$13,$AH241="キッチン"),"B",IF(AND(希望開始時刻マスタ!T241&gt;=シフト設定マスタ!$D$14,希望開始時刻マスタ!T241&lt;シフト設定マスタ!$E$14,$AH241="ホール"),"C",IF(AND(希望開始時刻マスタ!T241&gt;=シフト設定マスタ!$D$15,希望開始時刻マスタ!T241&lt;シフト設定マスタ!$E$15,$AH241="ホール"),"D",IF(希望開始時刻マスタ!T241="休み","休み","")))))</f>
        <v/>
      </c>
      <c r="U241" s="142" t="str">
        <f>IF(AND(希望開始時刻マスタ!U241&gt;=シフト設定マスタ!$D$12,希望開始時刻マスタ!U241&lt;シフト設定マスタ!$E$12,$AH241="キッチン"),"A",IF(AND(希望開始時刻マスタ!U241&gt;=シフト設定マスタ!$D$13,希望開始時刻マスタ!U241&lt;シフト設定マスタ!$E$13,$AH241="キッチン"),"B",IF(AND(希望開始時刻マスタ!U241&gt;=シフト設定マスタ!$D$14,希望開始時刻マスタ!U241&lt;シフト設定マスタ!$E$14,$AH241="ホール"),"C",IF(AND(希望開始時刻マスタ!U241&gt;=シフト設定マスタ!$D$15,希望開始時刻マスタ!U241&lt;シフト設定マスタ!$E$15,$AH241="ホール"),"D",IF(希望開始時刻マスタ!U241="休み","休み","")))))</f>
        <v/>
      </c>
      <c r="V241" s="142" t="str">
        <f>IF(AND(希望開始時刻マスタ!V241&gt;=シフト設定マスタ!$D$12,希望開始時刻マスタ!V241&lt;シフト設定マスタ!$E$12,$AH241="キッチン"),"A",IF(AND(希望開始時刻マスタ!V241&gt;=シフト設定マスタ!$D$13,希望開始時刻マスタ!V241&lt;シフト設定マスタ!$E$13,$AH241="キッチン"),"B",IF(AND(希望開始時刻マスタ!V241&gt;=シフト設定マスタ!$D$14,希望開始時刻マスタ!V241&lt;シフト設定マスタ!$E$14,$AH241="ホール"),"C",IF(AND(希望開始時刻マスタ!V241&gt;=シフト設定マスタ!$D$15,希望開始時刻マスタ!V241&lt;シフト設定マスタ!$E$15,$AH241="ホール"),"D",IF(希望開始時刻マスタ!V241="休み","休み","")))))</f>
        <v/>
      </c>
      <c r="W241" s="142" t="str">
        <f>IF(AND(希望開始時刻マスタ!W241&gt;=シフト設定マスタ!$D$12,希望開始時刻マスタ!W241&lt;シフト設定マスタ!$E$12,$AH241="キッチン"),"A",IF(AND(希望開始時刻マスタ!W241&gt;=シフト設定マスタ!$D$13,希望開始時刻マスタ!W241&lt;シフト設定マスタ!$E$13,$AH241="キッチン"),"B",IF(AND(希望開始時刻マスタ!W241&gt;=シフト設定マスタ!$D$14,希望開始時刻マスタ!W241&lt;シフト設定マスタ!$E$14,$AH241="ホール"),"C",IF(AND(希望開始時刻マスタ!W241&gt;=シフト設定マスタ!$D$15,希望開始時刻マスタ!W241&lt;シフト設定マスタ!$E$15,$AH241="ホール"),"D",IF(希望開始時刻マスタ!W241="休み","休み","")))))</f>
        <v/>
      </c>
      <c r="X241" s="142" t="str">
        <f>IF(AND(希望開始時刻マスタ!X241&gt;=シフト設定マスタ!$D$12,希望開始時刻マスタ!X241&lt;シフト設定マスタ!$E$12,$AH241="キッチン"),"A",IF(AND(希望開始時刻マスタ!X241&gt;=シフト設定マスタ!$D$13,希望開始時刻マスタ!X241&lt;シフト設定マスタ!$E$13,$AH241="キッチン"),"B",IF(AND(希望開始時刻マスタ!X241&gt;=シフト設定マスタ!$D$14,希望開始時刻マスタ!X241&lt;シフト設定マスタ!$E$14,$AH241="ホール"),"C",IF(AND(希望開始時刻マスタ!X241&gt;=シフト設定マスタ!$D$15,希望開始時刻マスタ!X241&lt;シフト設定マスタ!$E$15,$AH241="ホール"),"D",IF(希望開始時刻マスタ!X241="休み","休み","")))))</f>
        <v/>
      </c>
      <c r="Y241" s="142" t="str">
        <f>IF(AND(希望開始時刻マスタ!Y241&gt;=シフト設定マスタ!$D$12,希望開始時刻マスタ!Y241&lt;シフト設定マスタ!$E$12,$AH241="キッチン"),"A",IF(AND(希望開始時刻マスタ!Y241&gt;=シフト設定マスタ!$D$13,希望開始時刻マスタ!Y241&lt;シフト設定マスタ!$E$13,$AH241="キッチン"),"B",IF(AND(希望開始時刻マスタ!Y241&gt;=シフト設定マスタ!$D$14,希望開始時刻マスタ!Y241&lt;シフト設定マスタ!$E$14,$AH241="ホール"),"C",IF(AND(希望開始時刻マスタ!Y241&gt;=シフト設定マスタ!$D$15,希望開始時刻マスタ!Y241&lt;シフト設定マスタ!$E$15,$AH241="ホール"),"D",IF(希望開始時刻マスタ!Y241="休み","休み","")))))</f>
        <v/>
      </c>
      <c r="Z241" s="142" t="str">
        <f>IF(AND(希望開始時刻マスタ!Z241&gt;=シフト設定マスタ!$D$12,希望開始時刻マスタ!Z241&lt;シフト設定マスタ!$E$12,$AH241="キッチン"),"A",IF(AND(希望開始時刻マスタ!Z241&gt;=シフト設定マスタ!$D$13,希望開始時刻マスタ!Z241&lt;シフト設定マスタ!$E$13,$AH241="キッチン"),"B",IF(AND(希望開始時刻マスタ!Z241&gt;=シフト設定マスタ!$D$14,希望開始時刻マスタ!Z241&lt;シフト設定マスタ!$E$14,$AH241="ホール"),"C",IF(AND(希望開始時刻マスタ!Z241&gt;=シフト設定マスタ!$D$15,希望開始時刻マスタ!Z241&lt;シフト設定マスタ!$E$15,$AH241="ホール"),"D",IF(希望開始時刻マスタ!Z241="休み","休み","")))))</f>
        <v/>
      </c>
      <c r="AA241" s="142" t="str">
        <f>IF(AND(希望開始時刻マスタ!AA241&gt;=シフト設定マスタ!$D$12,希望開始時刻マスタ!AA241&lt;シフト設定マスタ!$E$12,$AH241="キッチン"),"A",IF(AND(希望開始時刻マスタ!AA241&gt;=シフト設定マスタ!$D$13,希望開始時刻マスタ!AA241&lt;シフト設定マスタ!$E$13,$AH241="キッチン"),"B",IF(AND(希望開始時刻マスタ!AA241&gt;=シフト設定マスタ!$D$14,希望開始時刻マスタ!AA241&lt;シフト設定マスタ!$E$14,$AH241="ホール"),"C",IF(AND(希望開始時刻マスタ!AA241&gt;=シフト設定マスタ!$D$15,希望開始時刻マスタ!AA241&lt;シフト設定マスタ!$E$15,$AH241="ホール"),"D",IF(希望開始時刻マスタ!AA241="休み","休み","")))))</f>
        <v/>
      </c>
      <c r="AB241" s="142" t="str">
        <f>IF(AND(希望開始時刻マスタ!AB241&gt;=シフト設定マスタ!$D$12,希望開始時刻マスタ!AB241&lt;シフト設定マスタ!$E$12,$AH241="キッチン"),"A",IF(AND(希望開始時刻マスタ!AB241&gt;=シフト設定マスタ!$D$13,希望開始時刻マスタ!AB241&lt;シフト設定マスタ!$E$13,$AH241="キッチン"),"B",IF(AND(希望開始時刻マスタ!AB241&gt;=シフト設定マスタ!$D$14,希望開始時刻マスタ!AB241&lt;シフト設定マスタ!$E$14,$AH241="ホール"),"C",IF(AND(希望開始時刻マスタ!AB241&gt;=シフト設定マスタ!$D$15,希望開始時刻マスタ!AB241&lt;シフト設定マスタ!$E$15,$AH241="ホール"),"D",IF(希望開始時刻マスタ!AB241="休み","休み","")))))</f>
        <v/>
      </c>
      <c r="AC241" s="142" t="str">
        <f>IF(AND(希望開始時刻マスタ!AC241&gt;=シフト設定マスタ!$D$12,希望開始時刻マスタ!AC241&lt;シフト設定マスタ!$E$12,$AH241="キッチン"),"A",IF(AND(希望開始時刻マスタ!AC241&gt;=シフト設定マスタ!$D$13,希望開始時刻マスタ!AC241&lt;シフト設定マスタ!$E$13,$AH241="キッチン"),"B",IF(AND(希望開始時刻マスタ!AC241&gt;=シフト設定マスタ!$D$14,希望開始時刻マスタ!AC241&lt;シフト設定マスタ!$E$14,$AH241="ホール"),"C",IF(AND(希望開始時刻マスタ!AC241&gt;=シフト設定マスタ!$D$15,希望開始時刻マスタ!AC241&lt;シフト設定マスタ!$E$15,$AH241="ホール"),"D",IF(希望開始時刻マスタ!AC241="休み","休み","")))))</f>
        <v/>
      </c>
      <c r="AD241" s="142" t="str">
        <f>IF(AND(希望開始時刻マスタ!AD241&gt;=シフト設定マスタ!$D$12,希望開始時刻マスタ!AD241&lt;シフト設定マスタ!$E$12,$AH241="キッチン"),"A",IF(AND(希望開始時刻マスタ!AD241&gt;=シフト設定マスタ!$D$13,希望開始時刻マスタ!AD241&lt;シフト設定マスタ!$E$13,$AH241="キッチン"),"B",IF(AND(希望開始時刻マスタ!AD241&gt;=シフト設定マスタ!$D$14,希望開始時刻マスタ!AD241&lt;シフト設定マスタ!$E$14,$AH241="ホール"),"C",IF(AND(希望開始時刻マスタ!AD241&gt;=シフト設定マスタ!$D$15,希望開始時刻マスタ!AD241&lt;シフト設定マスタ!$E$15,$AH241="ホール"),"D",IF(希望開始時刻マスタ!AD241="休み","休み","")))))</f>
        <v/>
      </c>
      <c r="AE241" s="142" t="str">
        <f>IF(AND(希望開始時刻マスタ!AE241&gt;=シフト設定マスタ!$D$12,希望開始時刻マスタ!AE241&lt;シフト設定マスタ!$E$12,$AH241="キッチン"),"A",IF(AND(希望開始時刻マスタ!AE241&gt;=シフト設定マスタ!$D$13,希望開始時刻マスタ!AE241&lt;シフト設定マスタ!$E$13,$AH241="キッチン"),"B",IF(AND(希望開始時刻マスタ!AE241&gt;=シフト設定マスタ!$D$14,希望開始時刻マスタ!AE241&lt;シフト設定マスタ!$E$14,$AH241="ホール"),"C",IF(AND(希望開始時刻マスタ!AE241&gt;=シフト設定マスタ!$D$15,希望開始時刻マスタ!AE241&lt;シフト設定マスタ!$E$15,$AH241="ホール"),"D",IF(希望開始時刻マスタ!AE241="休み","休み","")))))</f>
        <v/>
      </c>
      <c r="AF241" s="142" t="str">
        <f>IF(AND(希望開始時刻マスタ!AF241&gt;=シフト設定マスタ!$D$12,希望開始時刻マスタ!AF241&lt;シフト設定マスタ!$E$12,$AH241="キッチン"),"A",IF(AND(希望開始時刻マスタ!AF241&gt;=シフト設定マスタ!$D$13,希望開始時刻マスタ!AF241&lt;シフト設定マスタ!$E$13,$AH241="キッチン"),"B",IF(AND(希望開始時刻マスタ!AF241&gt;=シフト設定マスタ!$D$14,希望開始時刻マスタ!AF241&lt;シフト設定マスタ!$E$14,$AH241="ホール"),"C",IF(AND(希望開始時刻マスタ!AF241&gt;=シフト設定マスタ!$D$15,希望開始時刻マスタ!AF241&lt;シフト設定マスタ!$E$15,$AH241="ホール"),"D",IF(希望開始時刻マスタ!AF241="休み","休み","")))))</f>
        <v/>
      </c>
      <c r="AG241" s="142" t="str">
        <f>IF(AND(希望開始時刻マスタ!AG241&gt;=シフト設定マスタ!$D$12,希望開始時刻マスタ!AG241&lt;シフト設定マスタ!$E$12,$AH241="キッチン"),"A",IF(AND(希望開始時刻マスタ!AG241&gt;=シフト設定マスタ!$D$13,希望開始時刻マスタ!AG241&lt;シフト設定マスタ!$E$13,$AH241="キッチン"),"B",IF(AND(希望開始時刻マスタ!AG241&gt;=シフト設定マスタ!$D$14,希望開始時刻マスタ!AG241&lt;シフト設定マスタ!$E$14,$AH241="ホール"),"C",IF(AND(希望開始時刻マスタ!AG241&gt;=シフト設定マスタ!$D$15,希望開始時刻マスタ!AG241&lt;シフト設定マスタ!$E$15,$AH241="ホール"),"D",IF(希望開始時刻マスタ!AG241="休み","休み","")))))</f>
        <v/>
      </c>
      <c r="AH241" s="143">
        <f>スタッフマスタ!L17</f>
        <v>0</v>
      </c>
    </row>
    <row r="242" spans="2:34" x14ac:dyDescent="0.4">
      <c r="B242" s="17" t="s">
        <v>65</v>
      </c>
      <c r="C242" s="142" t="str">
        <f>IF(AND(希望開始時刻マスタ!C242&gt;=シフト設定マスタ!$D$12,希望開始時刻マスタ!C242&lt;シフト設定マスタ!$E$12,$AH242="キッチン"),"A",IF(AND(希望開始時刻マスタ!C242&gt;=シフト設定マスタ!$D$13,希望開始時刻マスタ!C242&lt;シフト設定マスタ!$E$13,$AH242="キッチン"),"B",IF(AND(希望開始時刻マスタ!C242&gt;=シフト設定マスタ!$D$14,希望開始時刻マスタ!C242&lt;シフト設定マスタ!$E$14,$AH242="ホール"),"C",IF(AND(希望開始時刻マスタ!C242&gt;=シフト設定マスタ!$D$15,希望開始時刻マスタ!C242&lt;シフト設定マスタ!$E$15,$AH242="ホール"),"D",IF(希望開始時刻マスタ!C242="休み","休み","")))))</f>
        <v/>
      </c>
      <c r="D242" s="142" t="str">
        <f>IF(AND(希望開始時刻マスタ!D242&gt;=シフト設定マスタ!$D$12,希望開始時刻マスタ!D242&lt;シフト設定マスタ!$E$12,$AH242="キッチン"),"A",IF(AND(希望開始時刻マスタ!D242&gt;=シフト設定マスタ!$D$13,希望開始時刻マスタ!D242&lt;シフト設定マスタ!$E$13,$AH242="キッチン"),"B",IF(AND(希望開始時刻マスタ!D242&gt;=シフト設定マスタ!$D$14,希望開始時刻マスタ!D242&lt;シフト設定マスタ!$E$14,$AH242="ホール"),"C",IF(AND(希望開始時刻マスタ!D242&gt;=シフト設定マスタ!$D$15,希望開始時刻マスタ!D242&lt;シフト設定マスタ!$E$15,$AH242="ホール"),"D",IF(希望開始時刻マスタ!D242="休み","休み","")))))</f>
        <v/>
      </c>
      <c r="E242" s="142" t="str">
        <f>IF(AND(希望開始時刻マスタ!E242&gt;=シフト設定マスタ!$D$12,希望開始時刻マスタ!E242&lt;シフト設定マスタ!$E$12,$AH242="キッチン"),"A",IF(AND(希望開始時刻マスタ!E242&gt;=シフト設定マスタ!$D$13,希望開始時刻マスタ!E242&lt;シフト設定マスタ!$E$13,$AH242="キッチン"),"B",IF(AND(希望開始時刻マスタ!E242&gt;=シフト設定マスタ!$D$14,希望開始時刻マスタ!E242&lt;シフト設定マスタ!$E$14,$AH242="ホール"),"C",IF(AND(希望開始時刻マスタ!E242&gt;=シフト設定マスタ!$D$15,希望開始時刻マスタ!E242&lt;シフト設定マスタ!$E$15,$AH242="ホール"),"D",IF(希望開始時刻マスタ!E242="休み","休み","")))))</f>
        <v/>
      </c>
      <c r="F242" s="142" t="str">
        <f>IF(AND(希望開始時刻マスタ!F242&gt;=シフト設定マスタ!$D$12,希望開始時刻マスタ!F242&lt;シフト設定マスタ!$E$12,$AH242="キッチン"),"A",IF(AND(希望開始時刻マスタ!F242&gt;=シフト設定マスタ!$D$13,希望開始時刻マスタ!F242&lt;シフト設定マスタ!$E$13,$AH242="キッチン"),"B",IF(AND(希望開始時刻マスタ!F242&gt;=シフト設定マスタ!$D$14,希望開始時刻マスタ!F242&lt;シフト設定マスタ!$E$14,$AH242="ホール"),"C",IF(AND(希望開始時刻マスタ!F242&gt;=シフト設定マスタ!$D$15,希望開始時刻マスタ!F242&lt;シフト設定マスタ!$E$15,$AH242="ホール"),"D",IF(希望開始時刻マスタ!F242="休み","休み","")))))</f>
        <v/>
      </c>
      <c r="G242" s="142" t="str">
        <f>IF(AND(希望開始時刻マスタ!G242&gt;=シフト設定マスタ!$D$12,希望開始時刻マスタ!G242&lt;シフト設定マスタ!$E$12,$AH242="キッチン"),"A",IF(AND(希望開始時刻マスタ!G242&gt;=シフト設定マスタ!$D$13,希望開始時刻マスタ!G242&lt;シフト設定マスタ!$E$13,$AH242="キッチン"),"B",IF(AND(希望開始時刻マスタ!G242&gt;=シフト設定マスタ!$D$14,希望開始時刻マスタ!G242&lt;シフト設定マスタ!$E$14,$AH242="ホール"),"C",IF(AND(希望開始時刻マスタ!G242&gt;=シフト設定マスタ!$D$15,希望開始時刻マスタ!G242&lt;シフト設定マスタ!$E$15,$AH242="ホール"),"D",IF(希望開始時刻マスタ!G242="休み","休み","")))))</f>
        <v/>
      </c>
      <c r="H242" s="142" t="str">
        <f>IF(AND(希望開始時刻マスタ!H242&gt;=シフト設定マスタ!$D$12,希望開始時刻マスタ!H242&lt;シフト設定マスタ!$E$12,$AH242="キッチン"),"A",IF(AND(希望開始時刻マスタ!H242&gt;=シフト設定マスタ!$D$13,希望開始時刻マスタ!H242&lt;シフト設定マスタ!$E$13,$AH242="キッチン"),"B",IF(AND(希望開始時刻マスタ!H242&gt;=シフト設定マスタ!$D$14,希望開始時刻マスタ!H242&lt;シフト設定マスタ!$E$14,$AH242="ホール"),"C",IF(AND(希望開始時刻マスタ!H242&gt;=シフト設定マスタ!$D$15,希望開始時刻マスタ!H242&lt;シフト設定マスタ!$E$15,$AH242="ホール"),"D",IF(希望開始時刻マスタ!H242="休み","休み","")))))</f>
        <v/>
      </c>
      <c r="I242" s="142" t="str">
        <f>IF(AND(希望開始時刻マスタ!I242&gt;=シフト設定マスタ!$D$12,希望開始時刻マスタ!I242&lt;シフト設定マスタ!$E$12,$AH242="キッチン"),"A",IF(AND(希望開始時刻マスタ!I242&gt;=シフト設定マスタ!$D$13,希望開始時刻マスタ!I242&lt;シフト設定マスタ!$E$13,$AH242="キッチン"),"B",IF(AND(希望開始時刻マスタ!I242&gt;=シフト設定マスタ!$D$14,希望開始時刻マスタ!I242&lt;シフト設定マスタ!$E$14,$AH242="ホール"),"C",IF(AND(希望開始時刻マスタ!I242&gt;=シフト設定マスタ!$D$15,希望開始時刻マスタ!I242&lt;シフト設定マスタ!$E$15,$AH242="ホール"),"D",IF(希望開始時刻マスタ!I242="休み","休み","")))))</f>
        <v/>
      </c>
      <c r="J242" s="142" t="str">
        <f>IF(AND(希望開始時刻マスタ!J242&gt;=シフト設定マスタ!$D$12,希望開始時刻マスタ!J242&lt;シフト設定マスタ!$E$12,$AH242="キッチン"),"A",IF(AND(希望開始時刻マスタ!J242&gt;=シフト設定マスタ!$D$13,希望開始時刻マスタ!J242&lt;シフト設定マスタ!$E$13,$AH242="キッチン"),"B",IF(AND(希望開始時刻マスタ!J242&gt;=シフト設定マスタ!$D$14,希望開始時刻マスタ!J242&lt;シフト設定マスタ!$E$14,$AH242="ホール"),"C",IF(AND(希望開始時刻マスタ!J242&gt;=シフト設定マスタ!$D$15,希望開始時刻マスタ!J242&lt;シフト設定マスタ!$E$15,$AH242="ホール"),"D",IF(希望開始時刻マスタ!J242="休み","休み","")))))</f>
        <v/>
      </c>
      <c r="K242" s="142" t="str">
        <f>IF(AND(希望開始時刻マスタ!K242&gt;=シフト設定マスタ!$D$12,希望開始時刻マスタ!K242&lt;シフト設定マスタ!$E$12,$AH242="キッチン"),"A",IF(AND(希望開始時刻マスタ!K242&gt;=シフト設定マスタ!$D$13,希望開始時刻マスタ!K242&lt;シフト設定マスタ!$E$13,$AH242="キッチン"),"B",IF(AND(希望開始時刻マスタ!K242&gt;=シフト設定マスタ!$D$14,希望開始時刻マスタ!K242&lt;シフト設定マスタ!$E$14,$AH242="ホール"),"C",IF(AND(希望開始時刻マスタ!K242&gt;=シフト設定マスタ!$D$15,希望開始時刻マスタ!K242&lt;シフト設定マスタ!$E$15,$AH242="ホール"),"D",IF(希望開始時刻マスタ!K242="休み","休み","")))))</f>
        <v/>
      </c>
      <c r="L242" s="142" t="str">
        <f>IF(AND(希望開始時刻マスタ!L242&gt;=シフト設定マスタ!$D$12,希望開始時刻マスタ!L242&lt;シフト設定マスタ!$E$12,$AH242="キッチン"),"A",IF(AND(希望開始時刻マスタ!L242&gt;=シフト設定マスタ!$D$13,希望開始時刻マスタ!L242&lt;シフト設定マスタ!$E$13,$AH242="キッチン"),"B",IF(AND(希望開始時刻マスタ!L242&gt;=シフト設定マスタ!$D$14,希望開始時刻マスタ!L242&lt;シフト設定マスタ!$E$14,$AH242="ホール"),"C",IF(AND(希望開始時刻マスタ!L242&gt;=シフト設定マスタ!$D$15,希望開始時刻マスタ!L242&lt;シフト設定マスタ!$E$15,$AH242="ホール"),"D",IF(希望開始時刻マスタ!L242="休み","休み","")))))</f>
        <v/>
      </c>
      <c r="M242" s="142" t="str">
        <f>IF(AND(希望開始時刻マスタ!M242&gt;=シフト設定マスタ!$D$12,希望開始時刻マスタ!M242&lt;シフト設定マスタ!$E$12,$AH242="キッチン"),"A",IF(AND(希望開始時刻マスタ!M242&gt;=シフト設定マスタ!$D$13,希望開始時刻マスタ!M242&lt;シフト設定マスタ!$E$13,$AH242="キッチン"),"B",IF(AND(希望開始時刻マスタ!M242&gt;=シフト設定マスタ!$D$14,希望開始時刻マスタ!M242&lt;シフト設定マスタ!$E$14,$AH242="ホール"),"C",IF(AND(希望開始時刻マスタ!M242&gt;=シフト設定マスタ!$D$15,希望開始時刻マスタ!M242&lt;シフト設定マスタ!$E$15,$AH242="ホール"),"D",IF(希望開始時刻マスタ!M242="休み","休み","")))))</f>
        <v/>
      </c>
      <c r="N242" s="142" t="str">
        <f>IF(AND(希望開始時刻マスタ!N242&gt;=シフト設定マスタ!$D$12,希望開始時刻マスタ!N242&lt;シフト設定マスタ!$E$12,$AH242="キッチン"),"A",IF(AND(希望開始時刻マスタ!N242&gt;=シフト設定マスタ!$D$13,希望開始時刻マスタ!N242&lt;シフト設定マスタ!$E$13,$AH242="キッチン"),"B",IF(AND(希望開始時刻マスタ!N242&gt;=シフト設定マスタ!$D$14,希望開始時刻マスタ!N242&lt;シフト設定マスタ!$E$14,$AH242="ホール"),"C",IF(AND(希望開始時刻マスタ!N242&gt;=シフト設定マスタ!$D$15,希望開始時刻マスタ!N242&lt;シフト設定マスタ!$E$15,$AH242="ホール"),"D",IF(希望開始時刻マスタ!N242="休み","休み","")))))</f>
        <v/>
      </c>
      <c r="O242" s="142" t="str">
        <f>IF(AND(希望開始時刻マスタ!O242&gt;=シフト設定マスタ!$D$12,希望開始時刻マスタ!O242&lt;シフト設定マスタ!$E$12,$AH242="キッチン"),"A",IF(AND(希望開始時刻マスタ!O242&gt;=シフト設定マスタ!$D$13,希望開始時刻マスタ!O242&lt;シフト設定マスタ!$E$13,$AH242="キッチン"),"B",IF(AND(希望開始時刻マスタ!O242&gt;=シフト設定マスタ!$D$14,希望開始時刻マスタ!O242&lt;シフト設定マスタ!$E$14,$AH242="ホール"),"C",IF(AND(希望開始時刻マスタ!O242&gt;=シフト設定マスタ!$D$15,希望開始時刻マスタ!O242&lt;シフト設定マスタ!$E$15,$AH242="ホール"),"D",IF(希望開始時刻マスタ!O242="休み","休み","")))))</f>
        <v/>
      </c>
      <c r="P242" s="142" t="str">
        <f>IF(AND(希望開始時刻マスタ!P242&gt;=シフト設定マスタ!$D$12,希望開始時刻マスタ!P242&lt;シフト設定マスタ!$E$12,$AH242="キッチン"),"A",IF(AND(希望開始時刻マスタ!P242&gt;=シフト設定マスタ!$D$13,希望開始時刻マスタ!P242&lt;シフト設定マスタ!$E$13,$AH242="キッチン"),"B",IF(AND(希望開始時刻マスタ!P242&gt;=シフト設定マスタ!$D$14,希望開始時刻マスタ!P242&lt;シフト設定マスタ!$E$14,$AH242="ホール"),"C",IF(AND(希望開始時刻マスタ!P242&gt;=シフト設定マスタ!$D$15,希望開始時刻マスタ!P242&lt;シフト設定マスタ!$E$15,$AH242="ホール"),"D",IF(希望開始時刻マスタ!P242="休み","休み","")))))</f>
        <v/>
      </c>
      <c r="Q242" s="142" t="str">
        <f>IF(AND(希望開始時刻マスタ!Q242&gt;=シフト設定マスタ!$D$12,希望開始時刻マスタ!Q242&lt;シフト設定マスタ!$E$12,$AH242="キッチン"),"A",IF(AND(希望開始時刻マスタ!Q242&gt;=シフト設定マスタ!$D$13,希望開始時刻マスタ!Q242&lt;シフト設定マスタ!$E$13,$AH242="キッチン"),"B",IF(AND(希望開始時刻マスタ!Q242&gt;=シフト設定マスタ!$D$14,希望開始時刻マスタ!Q242&lt;シフト設定マスタ!$E$14,$AH242="ホール"),"C",IF(AND(希望開始時刻マスタ!Q242&gt;=シフト設定マスタ!$D$15,希望開始時刻マスタ!Q242&lt;シフト設定マスタ!$E$15,$AH242="ホール"),"D",IF(希望開始時刻マスタ!Q242="休み","休み","")))))</f>
        <v/>
      </c>
      <c r="R242" s="142" t="str">
        <f>IF(AND(希望開始時刻マスタ!R242&gt;=シフト設定マスタ!$D$12,希望開始時刻マスタ!R242&lt;シフト設定マスタ!$E$12,$AH242="キッチン"),"A",IF(AND(希望開始時刻マスタ!R242&gt;=シフト設定マスタ!$D$13,希望開始時刻マスタ!R242&lt;シフト設定マスタ!$E$13,$AH242="キッチン"),"B",IF(AND(希望開始時刻マスタ!R242&gt;=シフト設定マスタ!$D$14,希望開始時刻マスタ!R242&lt;シフト設定マスタ!$E$14,$AH242="ホール"),"C",IF(AND(希望開始時刻マスタ!R242&gt;=シフト設定マスタ!$D$15,希望開始時刻マスタ!R242&lt;シフト設定マスタ!$E$15,$AH242="ホール"),"D",IF(希望開始時刻マスタ!R242="休み","休み","")))))</f>
        <v/>
      </c>
      <c r="S242" s="142" t="str">
        <f>IF(AND(希望開始時刻マスタ!S242&gt;=シフト設定マスタ!$D$12,希望開始時刻マスタ!S242&lt;シフト設定マスタ!$E$12,$AH242="キッチン"),"A",IF(AND(希望開始時刻マスタ!S242&gt;=シフト設定マスタ!$D$13,希望開始時刻マスタ!S242&lt;シフト設定マスタ!$E$13,$AH242="キッチン"),"B",IF(AND(希望開始時刻マスタ!S242&gt;=シフト設定マスタ!$D$14,希望開始時刻マスタ!S242&lt;シフト設定マスタ!$E$14,$AH242="ホール"),"C",IF(AND(希望開始時刻マスタ!S242&gt;=シフト設定マスタ!$D$15,希望開始時刻マスタ!S242&lt;シフト設定マスタ!$E$15,$AH242="ホール"),"D",IF(希望開始時刻マスタ!S242="休み","休み","")))))</f>
        <v/>
      </c>
      <c r="T242" s="142" t="str">
        <f>IF(AND(希望開始時刻マスタ!T242&gt;=シフト設定マスタ!$D$12,希望開始時刻マスタ!T242&lt;シフト設定マスタ!$E$12,$AH242="キッチン"),"A",IF(AND(希望開始時刻マスタ!T242&gt;=シフト設定マスタ!$D$13,希望開始時刻マスタ!T242&lt;シフト設定マスタ!$E$13,$AH242="キッチン"),"B",IF(AND(希望開始時刻マスタ!T242&gt;=シフト設定マスタ!$D$14,希望開始時刻マスタ!T242&lt;シフト設定マスタ!$E$14,$AH242="ホール"),"C",IF(AND(希望開始時刻マスタ!T242&gt;=シフト設定マスタ!$D$15,希望開始時刻マスタ!T242&lt;シフト設定マスタ!$E$15,$AH242="ホール"),"D",IF(希望開始時刻マスタ!T242="休み","休み","")))))</f>
        <v/>
      </c>
      <c r="U242" s="142" t="str">
        <f>IF(AND(希望開始時刻マスタ!U242&gt;=シフト設定マスタ!$D$12,希望開始時刻マスタ!U242&lt;シフト設定マスタ!$E$12,$AH242="キッチン"),"A",IF(AND(希望開始時刻マスタ!U242&gt;=シフト設定マスタ!$D$13,希望開始時刻マスタ!U242&lt;シフト設定マスタ!$E$13,$AH242="キッチン"),"B",IF(AND(希望開始時刻マスタ!U242&gt;=シフト設定マスタ!$D$14,希望開始時刻マスタ!U242&lt;シフト設定マスタ!$E$14,$AH242="ホール"),"C",IF(AND(希望開始時刻マスタ!U242&gt;=シフト設定マスタ!$D$15,希望開始時刻マスタ!U242&lt;シフト設定マスタ!$E$15,$AH242="ホール"),"D",IF(希望開始時刻マスタ!U242="休み","休み","")))))</f>
        <v/>
      </c>
      <c r="V242" s="142" t="str">
        <f>IF(AND(希望開始時刻マスタ!V242&gt;=シフト設定マスタ!$D$12,希望開始時刻マスタ!V242&lt;シフト設定マスタ!$E$12,$AH242="キッチン"),"A",IF(AND(希望開始時刻マスタ!V242&gt;=シフト設定マスタ!$D$13,希望開始時刻マスタ!V242&lt;シフト設定マスタ!$E$13,$AH242="キッチン"),"B",IF(AND(希望開始時刻マスタ!V242&gt;=シフト設定マスタ!$D$14,希望開始時刻マスタ!V242&lt;シフト設定マスタ!$E$14,$AH242="ホール"),"C",IF(AND(希望開始時刻マスタ!V242&gt;=シフト設定マスタ!$D$15,希望開始時刻マスタ!V242&lt;シフト設定マスタ!$E$15,$AH242="ホール"),"D",IF(希望開始時刻マスタ!V242="休み","休み","")))))</f>
        <v/>
      </c>
      <c r="W242" s="142" t="str">
        <f>IF(AND(希望開始時刻マスタ!W242&gt;=シフト設定マスタ!$D$12,希望開始時刻マスタ!W242&lt;シフト設定マスタ!$E$12,$AH242="キッチン"),"A",IF(AND(希望開始時刻マスタ!W242&gt;=シフト設定マスタ!$D$13,希望開始時刻マスタ!W242&lt;シフト設定マスタ!$E$13,$AH242="キッチン"),"B",IF(AND(希望開始時刻マスタ!W242&gt;=シフト設定マスタ!$D$14,希望開始時刻マスタ!W242&lt;シフト設定マスタ!$E$14,$AH242="ホール"),"C",IF(AND(希望開始時刻マスタ!W242&gt;=シフト設定マスタ!$D$15,希望開始時刻マスタ!W242&lt;シフト設定マスタ!$E$15,$AH242="ホール"),"D",IF(希望開始時刻マスタ!W242="休み","休み","")))))</f>
        <v/>
      </c>
      <c r="X242" s="142" t="str">
        <f>IF(AND(希望開始時刻マスタ!X242&gt;=シフト設定マスタ!$D$12,希望開始時刻マスタ!X242&lt;シフト設定マスタ!$E$12,$AH242="キッチン"),"A",IF(AND(希望開始時刻マスタ!X242&gt;=シフト設定マスタ!$D$13,希望開始時刻マスタ!X242&lt;シフト設定マスタ!$E$13,$AH242="キッチン"),"B",IF(AND(希望開始時刻マスタ!X242&gt;=シフト設定マスタ!$D$14,希望開始時刻マスタ!X242&lt;シフト設定マスタ!$E$14,$AH242="ホール"),"C",IF(AND(希望開始時刻マスタ!X242&gt;=シフト設定マスタ!$D$15,希望開始時刻マスタ!X242&lt;シフト設定マスタ!$E$15,$AH242="ホール"),"D",IF(希望開始時刻マスタ!X242="休み","休み","")))))</f>
        <v/>
      </c>
      <c r="Y242" s="142" t="str">
        <f>IF(AND(希望開始時刻マスタ!Y242&gt;=シフト設定マスタ!$D$12,希望開始時刻マスタ!Y242&lt;シフト設定マスタ!$E$12,$AH242="キッチン"),"A",IF(AND(希望開始時刻マスタ!Y242&gt;=シフト設定マスタ!$D$13,希望開始時刻マスタ!Y242&lt;シフト設定マスタ!$E$13,$AH242="キッチン"),"B",IF(AND(希望開始時刻マスタ!Y242&gt;=シフト設定マスタ!$D$14,希望開始時刻マスタ!Y242&lt;シフト設定マスタ!$E$14,$AH242="ホール"),"C",IF(AND(希望開始時刻マスタ!Y242&gt;=シフト設定マスタ!$D$15,希望開始時刻マスタ!Y242&lt;シフト設定マスタ!$E$15,$AH242="ホール"),"D",IF(希望開始時刻マスタ!Y242="休み","休み","")))))</f>
        <v/>
      </c>
      <c r="Z242" s="142" t="str">
        <f>IF(AND(希望開始時刻マスタ!Z242&gt;=シフト設定マスタ!$D$12,希望開始時刻マスタ!Z242&lt;シフト設定マスタ!$E$12,$AH242="キッチン"),"A",IF(AND(希望開始時刻マスタ!Z242&gt;=シフト設定マスタ!$D$13,希望開始時刻マスタ!Z242&lt;シフト設定マスタ!$E$13,$AH242="キッチン"),"B",IF(AND(希望開始時刻マスタ!Z242&gt;=シフト設定マスタ!$D$14,希望開始時刻マスタ!Z242&lt;シフト設定マスタ!$E$14,$AH242="ホール"),"C",IF(AND(希望開始時刻マスタ!Z242&gt;=シフト設定マスタ!$D$15,希望開始時刻マスタ!Z242&lt;シフト設定マスタ!$E$15,$AH242="ホール"),"D",IF(希望開始時刻マスタ!Z242="休み","休み","")))))</f>
        <v/>
      </c>
      <c r="AA242" s="142" t="str">
        <f>IF(AND(希望開始時刻マスタ!AA242&gt;=シフト設定マスタ!$D$12,希望開始時刻マスタ!AA242&lt;シフト設定マスタ!$E$12,$AH242="キッチン"),"A",IF(AND(希望開始時刻マスタ!AA242&gt;=シフト設定マスタ!$D$13,希望開始時刻マスタ!AA242&lt;シフト設定マスタ!$E$13,$AH242="キッチン"),"B",IF(AND(希望開始時刻マスタ!AA242&gt;=シフト設定マスタ!$D$14,希望開始時刻マスタ!AA242&lt;シフト設定マスタ!$E$14,$AH242="ホール"),"C",IF(AND(希望開始時刻マスタ!AA242&gt;=シフト設定マスタ!$D$15,希望開始時刻マスタ!AA242&lt;シフト設定マスタ!$E$15,$AH242="ホール"),"D",IF(希望開始時刻マスタ!AA242="休み","休み","")))))</f>
        <v/>
      </c>
      <c r="AB242" s="142" t="str">
        <f>IF(AND(希望開始時刻マスタ!AB242&gt;=シフト設定マスタ!$D$12,希望開始時刻マスタ!AB242&lt;シフト設定マスタ!$E$12,$AH242="キッチン"),"A",IF(AND(希望開始時刻マスタ!AB242&gt;=シフト設定マスタ!$D$13,希望開始時刻マスタ!AB242&lt;シフト設定マスタ!$E$13,$AH242="キッチン"),"B",IF(AND(希望開始時刻マスタ!AB242&gt;=シフト設定マスタ!$D$14,希望開始時刻マスタ!AB242&lt;シフト設定マスタ!$E$14,$AH242="ホール"),"C",IF(AND(希望開始時刻マスタ!AB242&gt;=シフト設定マスタ!$D$15,希望開始時刻マスタ!AB242&lt;シフト設定マスタ!$E$15,$AH242="ホール"),"D",IF(希望開始時刻マスタ!AB242="休み","休み","")))))</f>
        <v/>
      </c>
      <c r="AC242" s="142" t="str">
        <f>IF(AND(希望開始時刻マスタ!AC242&gt;=シフト設定マスタ!$D$12,希望開始時刻マスタ!AC242&lt;シフト設定マスタ!$E$12,$AH242="キッチン"),"A",IF(AND(希望開始時刻マスタ!AC242&gt;=シフト設定マスタ!$D$13,希望開始時刻マスタ!AC242&lt;シフト設定マスタ!$E$13,$AH242="キッチン"),"B",IF(AND(希望開始時刻マスタ!AC242&gt;=シフト設定マスタ!$D$14,希望開始時刻マスタ!AC242&lt;シフト設定マスタ!$E$14,$AH242="ホール"),"C",IF(AND(希望開始時刻マスタ!AC242&gt;=シフト設定マスタ!$D$15,希望開始時刻マスタ!AC242&lt;シフト設定マスタ!$E$15,$AH242="ホール"),"D",IF(希望開始時刻マスタ!AC242="休み","休み","")))))</f>
        <v/>
      </c>
      <c r="AD242" s="142" t="str">
        <f>IF(AND(希望開始時刻マスタ!AD242&gt;=シフト設定マスタ!$D$12,希望開始時刻マスタ!AD242&lt;シフト設定マスタ!$E$12,$AH242="キッチン"),"A",IF(AND(希望開始時刻マスタ!AD242&gt;=シフト設定マスタ!$D$13,希望開始時刻マスタ!AD242&lt;シフト設定マスタ!$E$13,$AH242="キッチン"),"B",IF(AND(希望開始時刻マスタ!AD242&gt;=シフト設定マスタ!$D$14,希望開始時刻マスタ!AD242&lt;シフト設定マスタ!$E$14,$AH242="ホール"),"C",IF(AND(希望開始時刻マスタ!AD242&gt;=シフト設定マスタ!$D$15,希望開始時刻マスタ!AD242&lt;シフト設定マスタ!$E$15,$AH242="ホール"),"D",IF(希望開始時刻マスタ!AD242="休み","休み","")))))</f>
        <v/>
      </c>
      <c r="AE242" s="142" t="str">
        <f>IF(AND(希望開始時刻マスタ!AE242&gt;=シフト設定マスタ!$D$12,希望開始時刻マスタ!AE242&lt;シフト設定マスタ!$E$12,$AH242="キッチン"),"A",IF(AND(希望開始時刻マスタ!AE242&gt;=シフト設定マスタ!$D$13,希望開始時刻マスタ!AE242&lt;シフト設定マスタ!$E$13,$AH242="キッチン"),"B",IF(AND(希望開始時刻マスタ!AE242&gt;=シフト設定マスタ!$D$14,希望開始時刻マスタ!AE242&lt;シフト設定マスタ!$E$14,$AH242="ホール"),"C",IF(AND(希望開始時刻マスタ!AE242&gt;=シフト設定マスタ!$D$15,希望開始時刻マスタ!AE242&lt;シフト設定マスタ!$E$15,$AH242="ホール"),"D",IF(希望開始時刻マスタ!AE242="休み","休み","")))))</f>
        <v/>
      </c>
      <c r="AF242" s="142" t="str">
        <f>IF(AND(希望開始時刻マスタ!AF242&gt;=シフト設定マスタ!$D$12,希望開始時刻マスタ!AF242&lt;シフト設定マスタ!$E$12,$AH242="キッチン"),"A",IF(AND(希望開始時刻マスタ!AF242&gt;=シフト設定マスタ!$D$13,希望開始時刻マスタ!AF242&lt;シフト設定マスタ!$E$13,$AH242="キッチン"),"B",IF(AND(希望開始時刻マスタ!AF242&gt;=シフト設定マスタ!$D$14,希望開始時刻マスタ!AF242&lt;シフト設定マスタ!$E$14,$AH242="ホール"),"C",IF(AND(希望開始時刻マスタ!AF242&gt;=シフト設定マスタ!$D$15,希望開始時刻マスタ!AF242&lt;シフト設定マスタ!$E$15,$AH242="ホール"),"D",IF(希望開始時刻マスタ!AF242="休み","休み","")))))</f>
        <v/>
      </c>
      <c r="AG242" s="142" t="str">
        <f>IF(AND(希望開始時刻マスタ!AG242&gt;=シフト設定マスタ!$D$12,希望開始時刻マスタ!AG242&lt;シフト設定マスタ!$E$12,$AH242="キッチン"),"A",IF(AND(希望開始時刻マスタ!AG242&gt;=シフト設定マスタ!$D$13,希望開始時刻マスタ!AG242&lt;シフト設定マスタ!$E$13,$AH242="キッチン"),"B",IF(AND(希望開始時刻マスタ!AG242&gt;=シフト設定マスタ!$D$14,希望開始時刻マスタ!AG242&lt;シフト設定マスタ!$E$14,$AH242="ホール"),"C",IF(AND(希望開始時刻マスタ!AG242&gt;=シフト設定マスタ!$D$15,希望開始時刻マスタ!AG242&lt;シフト設定マスタ!$E$15,$AH242="ホール"),"D",IF(希望開始時刻マスタ!AG242="休み","休み","")))))</f>
        <v/>
      </c>
      <c r="AH242" s="143">
        <f>スタッフマスタ!L18</f>
        <v>0</v>
      </c>
    </row>
    <row r="243" spans="2:34" x14ac:dyDescent="0.4">
      <c r="B243" s="17" t="s">
        <v>66</v>
      </c>
      <c r="C243" s="142" t="str">
        <f>IF(AND(希望開始時刻マスタ!C243&gt;=シフト設定マスタ!$D$12,希望開始時刻マスタ!C243&lt;シフト設定マスタ!$E$12,$AH243="キッチン"),"A",IF(AND(希望開始時刻マスタ!C243&gt;=シフト設定マスタ!$D$13,希望開始時刻マスタ!C243&lt;シフト設定マスタ!$E$13,$AH243="キッチン"),"B",IF(AND(希望開始時刻マスタ!C243&gt;=シフト設定マスタ!$D$14,希望開始時刻マスタ!C243&lt;シフト設定マスタ!$E$14,$AH243="ホール"),"C",IF(AND(希望開始時刻マスタ!C243&gt;=シフト設定マスタ!$D$15,希望開始時刻マスタ!C243&lt;シフト設定マスタ!$E$15,$AH243="ホール"),"D",IF(希望開始時刻マスタ!C243="休み","休み","")))))</f>
        <v/>
      </c>
      <c r="D243" s="142" t="str">
        <f>IF(AND(希望開始時刻マスタ!D243&gt;=シフト設定マスタ!$D$12,希望開始時刻マスタ!D243&lt;シフト設定マスタ!$E$12,$AH243="キッチン"),"A",IF(AND(希望開始時刻マスタ!D243&gt;=シフト設定マスタ!$D$13,希望開始時刻マスタ!D243&lt;シフト設定マスタ!$E$13,$AH243="キッチン"),"B",IF(AND(希望開始時刻マスタ!D243&gt;=シフト設定マスタ!$D$14,希望開始時刻マスタ!D243&lt;シフト設定マスタ!$E$14,$AH243="ホール"),"C",IF(AND(希望開始時刻マスタ!D243&gt;=シフト設定マスタ!$D$15,希望開始時刻マスタ!D243&lt;シフト設定マスタ!$E$15,$AH243="ホール"),"D",IF(希望開始時刻マスタ!D243="休み","休み","")))))</f>
        <v/>
      </c>
      <c r="E243" s="142" t="str">
        <f>IF(AND(希望開始時刻マスタ!E243&gt;=シフト設定マスタ!$D$12,希望開始時刻マスタ!E243&lt;シフト設定マスタ!$E$12,$AH243="キッチン"),"A",IF(AND(希望開始時刻マスタ!E243&gt;=シフト設定マスタ!$D$13,希望開始時刻マスタ!E243&lt;シフト設定マスタ!$E$13,$AH243="キッチン"),"B",IF(AND(希望開始時刻マスタ!E243&gt;=シフト設定マスタ!$D$14,希望開始時刻マスタ!E243&lt;シフト設定マスタ!$E$14,$AH243="ホール"),"C",IF(AND(希望開始時刻マスタ!E243&gt;=シフト設定マスタ!$D$15,希望開始時刻マスタ!E243&lt;シフト設定マスタ!$E$15,$AH243="ホール"),"D",IF(希望開始時刻マスタ!E243="休み","休み","")))))</f>
        <v/>
      </c>
      <c r="F243" s="142" t="str">
        <f>IF(AND(希望開始時刻マスタ!F243&gt;=シフト設定マスタ!$D$12,希望開始時刻マスタ!F243&lt;シフト設定マスタ!$E$12,$AH243="キッチン"),"A",IF(AND(希望開始時刻マスタ!F243&gt;=シフト設定マスタ!$D$13,希望開始時刻マスタ!F243&lt;シフト設定マスタ!$E$13,$AH243="キッチン"),"B",IF(AND(希望開始時刻マスタ!F243&gt;=シフト設定マスタ!$D$14,希望開始時刻マスタ!F243&lt;シフト設定マスタ!$E$14,$AH243="ホール"),"C",IF(AND(希望開始時刻マスタ!F243&gt;=シフト設定マスタ!$D$15,希望開始時刻マスタ!F243&lt;シフト設定マスタ!$E$15,$AH243="ホール"),"D",IF(希望開始時刻マスタ!F243="休み","休み","")))))</f>
        <v/>
      </c>
      <c r="G243" s="142" t="str">
        <f>IF(AND(希望開始時刻マスタ!G243&gt;=シフト設定マスタ!$D$12,希望開始時刻マスタ!G243&lt;シフト設定マスタ!$E$12,$AH243="キッチン"),"A",IF(AND(希望開始時刻マスタ!G243&gt;=シフト設定マスタ!$D$13,希望開始時刻マスタ!G243&lt;シフト設定マスタ!$E$13,$AH243="キッチン"),"B",IF(AND(希望開始時刻マスタ!G243&gt;=シフト設定マスタ!$D$14,希望開始時刻マスタ!G243&lt;シフト設定マスタ!$E$14,$AH243="ホール"),"C",IF(AND(希望開始時刻マスタ!G243&gt;=シフト設定マスタ!$D$15,希望開始時刻マスタ!G243&lt;シフト設定マスタ!$E$15,$AH243="ホール"),"D",IF(希望開始時刻マスタ!G243="休み","休み","")))))</f>
        <v/>
      </c>
      <c r="H243" s="142" t="str">
        <f>IF(AND(希望開始時刻マスタ!H243&gt;=シフト設定マスタ!$D$12,希望開始時刻マスタ!H243&lt;シフト設定マスタ!$E$12,$AH243="キッチン"),"A",IF(AND(希望開始時刻マスタ!H243&gt;=シフト設定マスタ!$D$13,希望開始時刻マスタ!H243&lt;シフト設定マスタ!$E$13,$AH243="キッチン"),"B",IF(AND(希望開始時刻マスタ!H243&gt;=シフト設定マスタ!$D$14,希望開始時刻マスタ!H243&lt;シフト設定マスタ!$E$14,$AH243="ホール"),"C",IF(AND(希望開始時刻マスタ!H243&gt;=シフト設定マスタ!$D$15,希望開始時刻マスタ!H243&lt;シフト設定マスタ!$E$15,$AH243="ホール"),"D",IF(希望開始時刻マスタ!H243="休み","休み","")))))</f>
        <v/>
      </c>
      <c r="I243" s="142" t="str">
        <f>IF(AND(希望開始時刻マスタ!I243&gt;=シフト設定マスタ!$D$12,希望開始時刻マスタ!I243&lt;シフト設定マスタ!$E$12,$AH243="キッチン"),"A",IF(AND(希望開始時刻マスタ!I243&gt;=シフト設定マスタ!$D$13,希望開始時刻マスタ!I243&lt;シフト設定マスタ!$E$13,$AH243="キッチン"),"B",IF(AND(希望開始時刻マスタ!I243&gt;=シフト設定マスタ!$D$14,希望開始時刻マスタ!I243&lt;シフト設定マスタ!$E$14,$AH243="ホール"),"C",IF(AND(希望開始時刻マスタ!I243&gt;=シフト設定マスタ!$D$15,希望開始時刻マスタ!I243&lt;シフト設定マスタ!$E$15,$AH243="ホール"),"D",IF(希望開始時刻マスタ!I243="休み","休み","")))))</f>
        <v/>
      </c>
      <c r="J243" s="142" t="str">
        <f>IF(AND(希望開始時刻マスタ!J243&gt;=シフト設定マスタ!$D$12,希望開始時刻マスタ!J243&lt;シフト設定マスタ!$E$12,$AH243="キッチン"),"A",IF(AND(希望開始時刻マスタ!J243&gt;=シフト設定マスタ!$D$13,希望開始時刻マスタ!J243&lt;シフト設定マスタ!$E$13,$AH243="キッチン"),"B",IF(AND(希望開始時刻マスタ!J243&gt;=シフト設定マスタ!$D$14,希望開始時刻マスタ!J243&lt;シフト設定マスタ!$E$14,$AH243="ホール"),"C",IF(AND(希望開始時刻マスタ!J243&gt;=シフト設定マスタ!$D$15,希望開始時刻マスタ!J243&lt;シフト設定マスタ!$E$15,$AH243="ホール"),"D",IF(希望開始時刻マスタ!J243="休み","休み","")))))</f>
        <v/>
      </c>
      <c r="K243" s="142" t="str">
        <f>IF(AND(希望開始時刻マスタ!K243&gt;=シフト設定マスタ!$D$12,希望開始時刻マスタ!K243&lt;シフト設定マスタ!$E$12,$AH243="キッチン"),"A",IF(AND(希望開始時刻マスタ!K243&gt;=シフト設定マスタ!$D$13,希望開始時刻マスタ!K243&lt;シフト設定マスタ!$E$13,$AH243="キッチン"),"B",IF(AND(希望開始時刻マスタ!K243&gt;=シフト設定マスタ!$D$14,希望開始時刻マスタ!K243&lt;シフト設定マスタ!$E$14,$AH243="ホール"),"C",IF(AND(希望開始時刻マスタ!K243&gt;=シフト設定マスタ!$D$15,希望開始時刻マスタ!K243&lt;シフト設定マスタ!$E$15,$AH243="ホール"),"D",IF(希望開始時刻マスタ!K243="休み","休み","")))))</f>
        <v/>
      </c>
      <c r="L243" s="142" t="str">
        <f>IF(AND(希望開始時刻マスタ!L243&gt;=シフト設定マスタ!$D$12,希望開始時刻マスタ!L243&lt;シフト設定マスタ!$E$12,$AH243="キッチン"),"A",IF(AND(希望開始時刻マスタ!L243&gt;=シフト設定マスタ!$D$13,希望開始時刻マスタ!L243&lt;シフト設定マスタ!$E$13,$AH243="キッチン"),"B",IF(AND(希望開始時刻マスタ!L243&gt;=シフト設定マスタ!$D$14,希望開始時刻マスタ!L243&lt;シフト設定マスタ!$E$14,$AH243="ホール"),"C",IF(AND(希望開始時刻マスタ!L243&gt;=シフト設定マスタ!$D$15,希望開始時刻マスタ!L243&lt;シフト設定マスタ!$E$15,$AH243="ホール"),"D",IF(希望開始時刻マスタ!L243="休み","休み","")))))</f>
        <v/>
      </c>
      <c r="M243" s="142" t="str">
        <f>IF(AND(希望開始時刻マスタ!M243&gt;=シフト設定マスタ!$D$12,希望開始時刻マスタ!M243&lt;シフト設定マスタ!$E$12,$AH243="キッチン"),"A",IF(AND(希望開始時刻マスタ!M243&gt;=シフト設定マスタ!$D$13,希望開始時刻マスタ!M243&lt;シフト設定マスタ!$E$13,$AH243="キッチン"),"B",IF(AND(希望開始時刻マスタ!M243&gt;=シフト設定マスタ!$D$14,希望開始時刻マスタ!M243&lt;シフト設定マスタ!$E$14,$AH243="ホール"),"C",IF(AND(希望開始時刻マスタ!M243&gt;=シフト設定マスタ!$D$15,希望開始時刻マスタ!M243&lt;シフト設定マスタ!$E$15,$AH243="ホール"),"D",IF(希望開始時刻マスタ!M243="休み","休み","")))))</f>
        <v/>
      </c>
      <c r="N243" s="142" t="str">
        <f>IF(AND(希望開始時刻マスタ!N243&gt;=シフト設定マスタ!$D$12,希望開始時刻マスタ!N243&lt;シフト設定マスタ!$E$12,$AH243="キッチン"),"A",IF(AND(希望開始時刻マスタ!N243&gt;=シフト設定マスタ!$D$13,希望開始時刻マスタ!N243&lt;シフト設定マスタ!$E$13,$AH243="キッチン"),"B",IF(AND(希望開始時刻マスタ!N243&gt;=シフト設定マスタ!$D$14,希望開始時刻マスタ!N243&lt;シフト設定マスタ!$E$14,$AH243="ホール"),"C",IF(AND(希望開始時刻マスタ!N243&gt;=シフト設定マスタ!$D$15,希望開始時刻マスタ!N243&lt;シフト設定マスタ!$E$15,$AH243="ホール"),"D",IF(希望開始時刻マスタ!N243="休み","休み","")))))</f>
        <v/>
      </c>
      <c r="O243" s="142" t="str">
        <f>IF(AND(希望開始時刻マスタ!O243&gt;=シフト設定マスタ!$D$12,希望開始時刻マスタ!O243&lt;シフト設定マスタ!$E$12,$AH243="キッチン"),"A",IF(AND(希望開始時刻マスタ!O243&gt;=シフト設定マスタ!$D$13,希望開始時刻マスタ!O243&lt;シフト設定マスタ!$E$13,$AH243="キッチン"),"B",IF(AND(希望開始時刻マスタ!O243&gt;=シフト設定マスタ!$D$14,希望開始時刻マスタ!O243&lt;シフト設定マスタ!$E$14,$AH243="ホール"),"C",IF(AND(希望開始時刻マスタ!O243&gt;=シフト設定マスタ!$D$15,希望開始時刻マスタ!O243&lt;シフト設定マスタ!$E$15,$AH243="ホール"),"D",IF(希望開始時刻マスタ!O243="休み","休み","")))))</f>
        <v/>
      </c>
      <c r="P243" s="142" t="str">
        <f>IF(AND(希望開始時刻マスタ!P243&gt;=シフト設定マスタ!$D$12,希望開始時刻マスタ!P243&lt;シフト設定マスタ!$E$12,$AH243="キッチン"),"A",IF(AND(希望開始時刻マスタ!P243&gt;=シフト設定マスタ!$D$13,希望開始時刻マスタ!P243&lt;シフト設定マスタ!$E$13,$AH243="キッチン"),"B",IF(AND(希望開始時刻マスタ!P243&gt;=シフト設定マスタ!$D$14,希望開始時刻マスタ!P243&lt;シフト設定マスタ!$E$14,$AH243="ホール"),"C",IF(AND(希望開始時刻マスタ!P243&gt;=シフト設定マスタ!$D$15,希望開始時刻マスタ!P243&lt;シフト設定マスタ!$E$15,$AH243="ホール"),"D",IF(希望開始時刻マスタ!P243="休み","休み","")))))</f>
        <v/>
      </c>
      <c r="Q243" s="142" t="str">
        <f>IF(AND(希望開始時刻マスタ!Q243&gt;=シフト設定マスタ!$D$12,希望開始時刻マスタ!Q243&lt;シフト設定マスタ!$E$12,$AH243="キッチン"),"A",IF(AND(希望開始時刻マスタ!Q243&gt;=シフト設定マスタ!$D$13,希望開始時刻マスタ!Q243&lt;シフト設定マスタ!$E$13,$AH243="キッチン"),"B",IF(AND(希望開始時刻マスタ!Q243&gt;=シフト設定マスタ!$D$14,希望開始時刻マスタ!Q243&lt;シフト設定マスタ!$E$14,$AH243="ホール"),"C",IF(AND(希望開始時刻マスタ!Q243&gt;=シフト設定マスタ!$D$15,希望開始時刻マスタ!Q243&lt;シフト設定マスタ!$E$15,$AH243="ホール"),"D",IF(希望開始時刻マスタ!Q243="休み","休み","")))))</f>
        <v/>
      </c>
      <c r="R243" s="142" t="str">
        <f>IF(AND(希望開始時刻マスタ!R243&gt;=シフト設定マスタ!$D$12,希望開始時刻マスタ!R243&lt;シフト設定マスタ!$E$12,$AH243="キッチン"),"A",IF(AND(希望開始時刻マスタ!R243&gt;=シフト設定マスタ!$D$13,希望開始時刻マスタ!R243&lt;シフト設定マスタ!$E$13,$AH243="キッチン"),"B",IF(AND(希望開始時刻マスタ!R243&gt;=シフト設定マスタ!$D$14,希望開始時刻マスタ!R243&lt;シフト設定マスタ!$E$14,$AH243="ホール"),"C",IF(AND(希望開始時刻マスタ!R243&gt;=シフト設定マスタ!$D$15,希望開始時刻マスタ!R243&lt;シフト設定マスタ!$E$15,$AH243="ホール"),"D",IF(希望開始時刻マスタ!R243="休み","休み","")))))</f>
        <v/>
      </c>
      <c r="S243" s="142" t="str">
        <f>IF(AND(希望開始時刻マスタ!S243&gt;=シフト設定マスタ!$D$12,希望開始時刻マスタ!S243&lt;シフト設定マスタ!$E$12,$AH243="キッチン"),"A",IF(AND(希望開始時刻マスタ!S243&gt;=シフト設定マスタ!$D$13,希望開始時刻マスタ!S243&lt;シフト設定マスタ!$E$13,$AH243="キッチン"),"B",IF(AND(希望開始時刻マスタ!S243&gt;=シフト設定マスタ!$D$14,希望開始時刻マスタ!S243&lt;シフト設定マスタ!$E$14,$AH243="ホール"),"C",IF(AND(希望開始時刻マスタ!S243&gt;=シフト設定マスタ!$D$15,希望開始時刻マスタ!S243&lt;シフト設定マスタ!$E$15,$AH243="ホール"),"D",IF(希望開始時刻マスタ!S243="休み","休み","")))))</f>
        <v/>
      </c>
      <c r="T243" s="142" t="str">
        <f>IF(AND(希望開始時刻マスタ!T243&gt;=シフト設定マスタ!$D$12,希望開始時刻マスタ!T243&lt;シフト設定マスタ!$E$12,$AH243="キッチン"),"A",IF(AND(希望開始時刻マスタ!T243&gt;=シフト設定マスタ!$D$13,希望開始時刻マスタ!T243&lt;シフト設定マスタ!$E$13,$AH243="キッチン"),"B",IF(AND(希望開始時刻マスタ!T243&gt;=シフト設定マスタ!$D$14,希望開始時刻マスタ!T243&lt;シフト設定マスタ!$E$14,$AH243="ホール"),"C",IF(AND(希望開始時刻マスタ!T243&gt;=シフト設定マスタ!$D$15,希望開始時刻マスタ!T243&lt;シフト設定マスタ!$E$15,$AH243="ホール"),"D",IF(希望開始時刻マスタ!T243="休み","休み","")))))</f>
        <v/>
      </c>
      <c r="U243" s="142" t="str">
        <f>IF(AND(希望開始時刻マスタ!U243&gt;=シフト設定マスタ!$D$12,希望開始時刻マスタ!U243&lt;シフト設定マスタ!$E$12,$AH243="キッチン"),"A",IF(AND(希望開始時刻マスタ!U243&gt;=シフト設定マスタ!$D$13,希望開始時刻マスタ!U243&lt;シフト設定マスタ!$E$13,$AH243="キッチン"),"B",IF(AND(希望開始時刻マスタ!U243&gt;=シフト設定マスタ!$D$14,希望開始時刻マスタ!U243&lt;シフト設定マスタ!$E$14,$AH243="ホール"),"C",IF(AND(希望開始時刻マスタ!U243&gt;=シフト設定マスタ!$D$15,希望開始時刻マスタ!U243&lt;シフト設定マスタ!$E$15,$AH243="ホール"),"D",IF(希望開始時刻マスタ!U243="休み","休み","")))))</f>
        <v/>
      </c>
      <c r="V243" s="142" t="str">
        <f>IF(AND(希望開始時刻マスタ!V243&gt;=シフト設定マスタ!$D$12,希望開始時刻マスタ!V243&lt;シフト設定マスタ!$E$12,$AH243="キッチン"),"A",IF(AND(希望開始時刻マスタ!V243&gt;=シフト設定マスタ!$D$13,希望開始時刻マスタ!V243&lt;シフト設定マスタ!$E$13,$AH243="キッチン"),"B",IF(AND(希望開始時刻マスタ!V243&gt;=シフト設定マスタ!$D$14,希望開始時刻マスタ!V243&lt;シフト設定マスタ!$E$14,$AH243="ホール"),"C",IF(AND(希望開始時刻マスタ!V243&gt;=シフト設定マスタ!$D$15,希望開始時刻マスタ!V243&lt;シフト設定マスタ!$E$15,$AH243="ホール"),"D",IF(希望開始時刻マスタ!V243="休み","休み","")))))</f>
        <v/>
      </c>
      <c r="W243" s="142" t="str">
        <f>IF(AND(希望開始時刻マスタ!W243&gt;=シフト設定マスタ!$D$12,希望開始時刻マスタ!W243&lt;シフト設定マスタ!$E$12,$AH243="キッチン"),"A",IF(AND(希望開始時刻マスタ!W243&gt;=シフト設定マスタ!$D$13,希望開始時刻マスタ!W243&lt;シフト設定マスタ!$E$13,$AH243="キッチン"),"B",IF(AND(希望開始時刻マスタ!W243&gt;=シフト設定マスタ!$D$14,希望開始時刻マスタ!W243&lt;シフト設定マスタ!$E$14,$AH243="ホール"),"C",IF(AND(希望開始時刻マスタ!W243&gt;=シフト設定マスタ!$D$15,希望開始時刻マスタ!W243&lt;シフト設定マスタ!$E$15,$AH243="ホール"),"D",IF(希望開始時刻マスタ!W243="休み","休み","")))))</f>
        <v/>
      </c>
      <c r="X243" s="142" t="str">
        <f>IF(AND(希望開始時刻マスタ!X243&gt;=シフト設定マスタ!$D$12,希望開始時刻マスタ!X243&lt;シフト設定マスタ!$E$12,$AH243="キッチン"),"A",IF(AND(希望開始時刻マスタ!X243&gt;=シフト設定マスタ!$D$13,希望開始時刻マスタ!X243&lt;シフト設定マスタ!$E$13,$AH243="キッチン"),"B",IF(AND(希望開始時刻マスタ!X243&gt;=シフト設定マスタ!$D$14,希望開始時刻マスタ!X243&lt;シフト設定マスタ!$E$14,$AH243="ホール"),"C",IF(AND(希望開始時刻マスタ!X243&gt;=シフト設定マスタ!$D$15,希望開始時刻マスタ!X243&lt;シフト設定マスタ!$E$15,$AH243="ホール"),"D",IF(希望開始時刻マスタ!X243="休み","休み","")))))</f>
        <v/>
      </c>
      <c r="Y243" s="142" t="str">
        <f>IF(AND(希望開始時刻マスタ!Y243&gt;=シフト設定マスタ!$D$12,希望開始時刻マスタ!Y243&lt;シフト設定マスタ!$E$12,$AH243="キッチン"),"A",IF(AND(希望開始時刻マスタ!Y243&gt;=シフト設定マスタ!$D$13,希望開始時刻マスタ!Y243&lt;シフト設定マスタ!$E$13,$AH243="キッチン"),"B",IF(AND(希望開始時刻マスタ!Y243&gt;=シフト設定マスタ!$D$14,希望開始時刻マスタ!Y243&lt;シフト設定マスタ!$E$14,$AH243="ホール"),"C",IF(AND(希望開始時刻マスタ!Y243&gt;=シフト設定マスタ!$D$15,希望開始時刻マスタ!Y243&lt;シフト設定マスタ!$E$15,$AH243="ホール"),"D",IF(希望開始時刻マスタ!Y243="休み","休み","")))))</f>
        <v/>
      </c>
      <c r="Z243" s="142" t="str">
        <f>IF(AND(希望開始時刻マスタ!Z243&gt;=シフト設定マスタ!$D$12,希望開始時刻マスタ!Z243&lt;シフト設定マスタ!$E$12,$AH243="キッチン"),"A",IF(AND(希望開始時刻マスタ!Z243&gt;=シフト設定マスタ!$D$13,希望開始時刻マスタ!Z243&lt;シフト設定マスタ!$E$13,$AH243="キッチン"),"B",IF(AND(希望開始時刻マスタ!Z243&gt;=シフト設定マスタ!$D$14,希望開始時刻マスタ!Z243&lt;シフト設定マスタ!$E$14,$AH243="ホール"),"C",IF(AND(希望開始時刻マスタ!Z243&gt;=シフト設定マスタ!$D$15,希望開始時刻マスタ!Z243&lt;シフト設定マスタ!$E$15,$AH243="ホール"),"D",IF(希望開始時刻マスタ!Z243="休み","休み","")))))</f>
        <v/>
      </c>
      <c r="AA243" s="142" t="str">
        <f>IF(AND(希望開始時刻マスタ!AA243&gt;=シフト設定マスタ!$D$12,希望開始時刻マスタ!AA243&lt;シフト設定マスタ!$E$12,$AH243="キッチン"),"A",IF(AND(希望開始時刻マスタ!AA243&gt;=シフト設定マスタ!$D$13,希望開始時刻マスタ!AA243&lt;シフト設定マスタ!$E$13,$AH243="キッチン"),"B",IF(AND(希望開始時刻マスタ!AA243&gt;=シフト設定マスタ!$D$14,希望開始時刻マスタ!AA243&lt;シフト設定マスタ!$E$14,$AH243="ホール"),"C",IF(AND(希望開始時刻マスタ!AA243&gt;=シフト設定マスタ!$D$15,希望開始時刻マスタ!AA243&lt;シフト設定マスタ!$E$15,$AH243="ホール"),"D",IF(希望開始時刻マスタ!AA243="休み","休み","")))))</f>
        <v/>
      </c>
      <c r="AB243" s="142" t="str">
        <f>IF(AND(希望開始時刻マスタ!AB243&gt;=シフト設定マスタ!$D$12,希望開始時刻マスタ!AB243&lt;シフト設定マスタ!$E$12,$AH243="キッチン"),"A",IF(AND(希望開始時刻マスタ!AB243&gt;=シフト設定マスタ!$D$13,希望開始時刻マスタ!AB243&lt;シフト設定マスタ!$E$13,$AH243="キッチン"),"B",IF(AND(希望開始時刻マスタ!AB243&gt;=シフト設定マスタ!$D$14,希望開始時刻マスタ!AB243&lt;シフト設定マスタ!$E$14,$AH243="ホール"),"C",IF(AND(希望開始時刻マスタ!AB243&gt;=シフト設定マスタ!$D$15,希望開始時刻マスタ!AB243&lt;シフト設定マスタ!$E$15,$AH243="ホール"),"D",IF(希望開始時刻マスタ!AB243="休み","休み","")))))</f>
        <v/>
      </c>
      <c r="AC243" s="142" t="str">
        <f>IF(AND(希望開始時刻マスタ!AC243&gt;=シフト設定マスタ!$D$12,希望開始時刻マスタ!AC243&lt;シフト設定マスタ!$E$12,$AH243="キッチン"),"A",IF(AND(希望開始時刻マスタ!AC243&gt;=シフト設定マスタ!$D$13,希望開始時刻マスタ!AC243&lt;シフト設定マスタ!$E$13,$AH243="キッチン"),"B",IF(AND(希望開始時刻マスタ!AC243&gt;=シフト設定マスタ!$D$14,希望開始時刻マスタ!AC243&lt;シフト設定マスタ!$E$14,$AH243="ホール"),"C",IF(AND(希望開始時刻マスタ!AC243&gt;=シフト設定マスタ!$D$15,希望開始時刻マスタ!AC243&lt;シフト設定マスタ!$E$15,$AH243="ホール"),"D",IF(希望開始時刻マスタ!AC243="休み","休み","")))))</f>
        <v/>
      </c>
      <c r="AD243" s="142" t="str">
        <f>IF(AND(希望開始時刻マスタ!AD243&gt;=シフト設定マスタ!$D$12,希望開始時刻マスタ!AD243&lt;シフト設定マスタ!$E$12,$AH243="キッチン"),"A",IF(AND(希望開始時刻マスタ!AD243&gt;=シフト設定マスタ!$D$13,希望開始時刻マスタ!AD243&lt;シフト設定マスタ!$E$13,$AH243="キッチン"),"B",IF(AND(希望開始時刻マスタ!AD243&gt;=シフト設定マスタ!$D$14,希望開始時刻マスタ!AD243&lt;シフト設定マスタ!$E$14,$AH243="ホール"),"C",IF(AND(希望開始時刻マスタ!AD243&gt;=シフト設定マスタ!$D$15,希望開始時刻マスタ!AD243&lt;シフト設定マスタ!$E$15,$AH243="ホール"),"D",IF(希望開始時刻マスタ!AD243="休み","休み","")))))</f>
        <v/>
      </c>
      <c r="AE243" s="142" t="str">
        <f>IF(AND(希望開始時刻マスタ!AE243&gt;=シフト設定マスタ!$D$12,希望開始時刻マスタ!AE243&lt;シフト設定マスタ!$E$12,$AH243="キッチン"),"A",IF(AND(希望開始時刻マスタ!AE243&gt;=シフト設定マスタ!$D$13,希望開始時刻マスタ!AE243&lt;シフト設定マスタ!$E$13,$AH243="キッチン"),"B",IF(AND(希望開始時刻マスタ!AE243&gt;=シフト設定マスタ!$D$14,希望開始時刻マスタ!AE243&lt;シフト設定マスタ!$E$14,$AH243="ホール"),"C",IF(AND(希望開始時刻マスタ!AE243&gt;=シフト設定マスタ!$D$15,希望開始時刻マスタ!AE243&lt;シフト設定マスタ!$E$15,$AH243="ホール"),"D",IF(希望開始時刻マスタ!AE243="休み","休み","")))))</f>
        <v/>
      </c>
      <c r="AF243" s="142" t="str">
        <f>IF(AND(希望開始時刻マスタ!AF243&gt;=シフト設定マスタ!$D$12,希望開始時刻マスタ!AF243&lt;シフト設定マスタ!$E$12,$AH243="キッチン"),"A",IF(AND(希望開始時刻マスタ!AF243&gt;=シフト設定マスタ!$D$13,希望開始時刻マスタ!AF243&lt;シフト設定マスタ!$E$13,$AH243="キッチン"),"B",IF(AND(希望開始時刻マスタ!AF243&gt;=シフト設定マスタ!$D$14,希望開始時刻マスタ!AF243&lt;シフト設定マスタ!$E$14,$AH243="ホール"),"C",IF(AND(希望開始時刻マスタ!AF243&gt;=シフト設定マスタ!$D$15,希望開始時刻マスタ!AF243&lt;シフト設定マスタ!$E$15,$AH243="ホール"),"D",IF(希望開始時刻マスタ!AF243="休み","休み","")))))</f>
        <v/>
      </c>
      <c r="AG243" s="142" t="str">
        <f>IF(AND(希望開始時刻マスタ!AG243&gt;=シフト設定マスタ!$D$12,希望開始時刻マスタ!AG243&lt;シフト設定マスタ!$E$12,$AH243="キッチン"),"A",IF(AND(希望開始時刻マスタ!AG243&gt;=シフト設定マスタ!$D$13,希望開始時刻マスタ!AG243&lt;シフト設定マスタ!$E$13,$AH243="キッチン"),"B",IF(AND(希望開始時刻マスタ!AG243&gt;=シフト設定マスタ!$D$14,希望開始時刻マスタ!AG243&lt;シフト設定マスタ!$E$14,$AH243="ホール"),"C",IF(AND(希望開始時刻マスタ!AG243&gt;=シフト設定マスタ!$D$15,希望開始時刻マスタ!AG243&lt;シフト設定マスタ!$E$15,$AH243="ホール"),"D",IF(希望開始時刻マスタ!AG243="休み","休み","")))))</f>
        <v/>
      </c>
      <c r="AH243" s="143">
        <f>スタッフマスタ!L19</f>
        <v>0</v>
      </c>
    </row>
    <row r="244" spans="2:34" x14ac:dyDescent="0.4">
      <c r="B244" s="17" t="s">
        <v>67</v>
      </c>
      <c r="C244" s="142" t="str">
        <f>IF(AND(希望開始時刻マスタ!C244&gt;=シフト設定マスタ!$D$12,希望開始時刻マスタ!C244&lt;シフト設定マスタ!$E$12,$AH244="キッチン"),"A",IF(AND(希望開始時刻マスタ!C244&gt;=シフト設定マスタ!$D$13,希望開始時刻マスタ!C244&lt;シフト設定マスタ!$E$13,$AH244="キッチン"),"B",IF(AND(希望開始時刻マスタ!C244&gt;=シフト設定マスタ!$D$14,希望開始時刻マスタ!C244&lt;シフト設定マスタ!$E$14,$AH244="ホール"),"C",IF(AND(希望開始時刻マスタ!C244&gt;=シフト設定マスタ!$D$15,希望開始時刻マスタ!C244&lt;シフト設定マスタ!$E$15,$AH244="ホール"),"D",IF(希望開始時刻マスタ!C244="休み","休み","")))))</f>
        <v/>
      </c>
      <c r="D244" s="142" t="str">
        <f>IF(AND(希望開始時刻マスタ!D244&gt;=シフト設定マスタ!$D$12,希望開始時刻マスタ!D244&lt;シフト設定マスタ!$E$12,$AH244="キッチン"),"A",IF(AND(希望開始時刻マスタ!D244&gt;=シフト設定マスタ!$D$13,希望開始時刻マスタ!D244&lt;シフト設定マスタ!$E$13,$AH244="キッチン"),"B",IF(AND(希望開始時刻マスタ!D244&gt;=シフト設定マスタ!$D$14,希望開始時刻マスタ!D244&lt;シフト設定マスタ!$E$14,$AH244="ホール"),"C",IF(AND(希望開始時刻マスタ!D244&gt;=シフト設定マスタ!$D$15,希望開始時刻マスタ!D244&lt;シフト設定マスタ!$E$15,$AH244="ホール"),"D",IF(希望開始時刻マスタ!D244="休み","休み","")))))</f>
        <v/>
      </c>
      <c r="E244" s="142" t="str">
        <f>IF(AND(希望開始時刻マスタ!E244&gt;=シフト設定マスタ!$D$12,希望開始時刻マスタ!E244&lt;シフト設定マスタ!$E$12,$AH244="キッチン"),"A",IF(AND(希望開始時刻マスタ!E244&gt;=シフト設定マスタ!$D$13,希望開始時刻マスタ!E244&lt;シフト設定マスタ!$E$13,$AH244="キッチン"),"B",IF(AND(希望開始時刻マスタ!E244&gt;=シフト設定マスタ!$D$14,希望開始時刻マスタ!E244&lt;シフト設定マスタ!$E$14,$AH244="ホール"),"C",IF(AND(希望開始時刻マスタ!E244&gt;=シフト設定マスタ!$D$15,希望開始時刻マスタ!E244&lt;シフト設定マスタ!$E$15,$AH244="ホール"),"D",IF(希望開始時刻マスタ!E244="休み","休み","")))))</f>
        <v/>
      </c>
      <c r="F244" s="142" t="str">
        <f>IF(AND(希望開始時刻マスタ!F244&gt;=シフト設定マスタ!$D$12,希望開始時刻マスタ!F244&lt;シフト設定マスタ!$E$12,$AH244="キッチン"),"A",IF(AND(希望開始時刻マスタ!F244&gt;=シフト設定マスタ!$D$13,希望開始時刻マスタ!F244&lt;シフト設定マスタ!$E$13,$AH244="キッチン"),"B",IF(AND(希望開始時刻マスタ!F244&gt;=シフト設定マスタ!$D$14,希望開始時刻マスタ!F244&lt;シフト設定マスタ!$E$14,$AH244="ホール"),"C",IF(AND(希望開始時刻マスタ!F244&gt;=シフト設定マスタ!$D$15,希望開始時刻マスタ!F244&lt;シフト設定マスタ!$E$15,$AH244="ホール"),"D",IF(希望開始時刻マスタ!F244="休み","休み","")))))</f>
        <v/>
      </c>
      <c r="G244" s="142" t="str">
        <f>IF(AND(希望開始時刻マスタ!G244&gt;=シフト設定マスタ!$D$12,希望開始時刻マスタ!G244&lt;シフト設定マスタ!$E$12,$AH244="キッチン"),"A",IF(AND(希望開始時刻マスタ!G244&gt;=シフト設定マスタ!$D$13,希望開始時刻マスタ!G244&lt;シフト設定マスタ!$E$13,$AH244="キッチン"),"B",IF(AND(希望開始時刻マスタ!G244&gt;=シフト設定マスタ!$D$14,希望開始時刻マスタ!G244&lt;シフト設定マスタ!$E$14,$AH244="ホール"),"C",IF(AND(希望開始時刻マスタ!G244&gt;=シフト設定マスタ!$D$15,希望開始時刻マスタ!G244&lt;シフト設定マスタ!$E$15,$AH244="ホール"),"D",IF(希望開始時刻マスタ!G244="休み","休み","")))))</f>
        <v/>
      </c>
      <c r="H244" s="142" t="str">
        <f>IF(AND(希望開始時刻マスタ!H244&gt;=シフト設定マスタ!$D$12,希望開始時刻マスタ!H244&lt;シフト設定マスタ!$E$12,$AH244="キッチン"),"A",IF(AND(希望開始時刻マスタ!H244&gt;=シフト設定マスタ!$D$13,希望開始時刻マスタ!H244&lt;シフト設定マスタ!$E$13,$AH244="キッチン"),"B",IF(AND(希望開始時刻マスタ!H244&gt;=シフト設定マスタ!$D$14,希望開始時刻マスタ!H244&lt;シフト設定マスタ!$E$14,$AH244="ホール"),"C",IF(AND(希望開始時刻マスタ!H244&gt;=シフト設定マスタ!$D$15,希望開始時刻マスタ!H244&lt;シフト設定マスタ!$E$15,$AH244="ホール"),"D",IF(希望開始時刻マスタ!H244="休み","休み","")))))</f>
        <v/>
      </c>
      <c r="I244" s="142" t="str">
        <f>IF(AND(希望開始時刻マスタ!I244&gt;=シフト設定マスタ!$D$12,希望開始時刻マスタ!I244&lt;シフト設定マスタ!$E$12,$AH244="キッチン"),"A",IF(AND(希望開始時刻マスタ!I244&gt;=シフト設定マスタ!$D$13,希望開始時刻マスタ!I244&lt;シフト設定マスタ!$E$13,$AH244="キッチン"),"B",IF(AND(希望開始時刻マスタ!I244&gt;=シフト設定マスタ!$D$14,希望開始時刻マスタ!I244&lt;シフト設定マスタ!$E$14,$AH244="ホール"),"C",IF(AND(希望開始時刻マスタ!I244&gt;=シフト設定マスタ!$D$15,希望開始時刻マスタ!I244&lt;シフト設定マスタ!$E$15,$AH244="ホール"),"D",IF(希望開始時刻マスタ!I244="休み","休み","")))))</f>
        <v/>
      </c>
      <c r="J244" s="142" t="str">
        <f>IF(AND(希望開始時刻マスタ!J244&gt;=シフト設定マスタ!$D$12,希望開始時刻マスタ!J244&lt;シフト設定マスタ!$E$12,$AH244="キッチン"),"A",IF(AND(希望開始時刻マスタ!J244&gt;=シフト設定マスタ!$D$13,希望開始時刻マスタ!J244&lt;シフト設定マスタ!$E$13,$AH244="キッチン"),"B",IF(AND(希望開始時刻マスタ!J244&gt;=シフト設定マスタ!$D$14,希望開始時刻マスタ!J244&lt;シフト設定マスタ!$E$14,$AH244="ホール"),"C",IF(AND(希望開始時刻マスタ!J244&gt;=シフト設定マスタ!$D$15,希望開始時刻マスタ!J244&lt;シフト設定マスタ!$E$15,$AH244="ホール"),"D",IF(希望開始時刻マスタ!J244="休み","休み","")))))</f>
        <v/>
      </c>
      <c r="K244" s="142" t="str">
        <f>IF(AND(希望開始時刻マスタ!K244&gt;=シフト設定マスタ!$D$12,希望開始時刻マスタ!K244&lt;シフト設定マスタ!$E$12,$AH244="キッチン"),"A",IF(AND(希望開始時刻マスタ!K244&gt;=シフト設定マスタ!$D$13,希望開始時刻マスタ!K244&lt;シフト設定マスタ!$E$13,$AH244="キッチン"),"B",IF(AND(希望開始時刻マスタ!K244&gt;=シフト設定マスタ!$D$14,希望開始時刻マスタ!K244&lt;シフト設定マスタ!$E$14,$AH244="ホール"),"C",IF(AND(希望開始時刻マスタ!K244&gt;=シフト設定マスタ!$D$15,希望開始時刻マスタ!K244&lt;シフト設定マスタ!$E$15,$AH244="ホール"),"D",IF(希望開始時刻マスタ!K244="休み","休み","")))))</f>
        <v/>
      </c>
      <c r="L244" s="142" t="str">
        <f>IF(AND(希望開始時刻マスタ!L244&gt;=シフト設定マスタ!$D$12,希望開始時刻マスタ!L244&lt;シフト設定マスタ!$E$12,$AH244="キッチン"),"A",IF(AND(希望開始時刻マスタ!L244&gt;=シフト設定マスタ!$D$13,希望開始時刻マスタ!L244&lt;シフト設定マスタ!$E$13,$AH244="キッチン"),"B",IF(AND(希望開始時刻マスタ!L244&gt;=シフト設定マスタ!$D$14,希望開始時刻マスタ!L244&lt;シフト設定マスタ!$E$14,$AH244="ホール"),"C",IF(AND(希望開始時刻マスタ!L244&gt;=シフト設定マスタ!$D$15,希望開始時刻マスタ!L244&lt;シフト設定マスタ!$E$15,$AH244="ホール"),"D",IF(希望開始時刻マスタ!L244="休み","休み","")))))</f>
        <v/>
      </c>
      <c r="M244" s="142" t="str">
        <f>IF(AND(希望開始時刻マスタ!M244&gt;=シフト設定マスタ!$D$12,希望開始時刻マスタ!M244&lt;シフト設定マスタ!$E$12,$AH244="キッチン"),"A",IF(AND(希望開始時刻マスタ!M244&gt;=シフト設定マスタ!$D$13,希望開始時刻マスタ!M244&lt;シフト設定マスタ!$E$13,$AH244="キッチン"),"B",IF(AND(希望開始時刻マスタ!M244&gt;=シフト設定マスタ!$D$14,希望開始時刻マスタ!M244&lt;シフト設定マスタ!$E$14,$AH244="ホール"),"C",IF(AND(希望開始時刻マスタ!M244&gt;=シフト設定マスタ!$D$15,希望開始時刻マスタ!M244&lt;シフト設定マスタ!$E$15,$AH244="ホール"),"D",IF(希望開始時刻マスタ!M244="休み","休み","")))))</f>
        <v/>
      </c>
      <c r="N244" s="142" t="str">
        <f>IF(AND(希望開始時刻マスタ!N244&gt;=シフト設定マスタ!$D$12,希望開始時刻マスタ!N244&lt;シフト設定マスタ!$E$12,$AH244="キッチン"),"A",IF(AND(希望開始時刻マスタ!N244&gt;=シフト設定マスタ!$D$13,希望開始時刻マスタ!N244&lt;シフト設定マスタ!$E$13,$AH244="キッチン"),"B",IF(AND(希望開始時刻マスタ!N244&gt;=シフト設定マスタ!$D$14,希望開始時刻マスタ!N244&lt;シフト設定マスタ!$E$14,$AH244="ホール"),"C",IF(AND(希望開始時刻マスタ!N244&gt;=シフト設定マスタ!$D$15,希望開始時刻マスタ!N244&lt;シフト設定マスタ!$E$15,$AH244="ホール"),"D",IF(希望開始時刻マスタ!N244="休み","休み","")))))</f>
        <v/>
      </c>
      <c r="O244" s="142" t="str">
        <f>IF(AND(希望開始時刻マスタ!O244&gt;=シフト設定マスタ!$D$12,希望開始時刻マスタ!O244&lt;シフト設定マスタ!$E$12,$AH244="キッチン"),"A",IF(AND(希望開始時刻マスタ!O244&gt;=シフト設定マスタ!$D$13,希望開始時刻マスタ!O244&lt;シフト設定マスタ!$E$13,$AH244="キッチン"),"B",IF(AND(希望開始時刻マスタ!O244&gt;=シフト設定マスタ!$D$14,希望開始時刻マスタ!O244&lt;シフト設定マスタ!$E$14,$AH244="ホール"),"C",IF(AND(希望開始時刻マスタ!O244&gt;=シフト設定マスタ!$D$15,希望開始時刻マスタ!O244&lt;シフト設定マスタ!$E$15,$AH244="ホール"),"D",IF(希望開始時刻マスタ!O244="休み","休み","")))))</f>
        <v/>
      </c>
      <c r="P244" s="142" t="str">
        <f>IF(AND(希望開始時刻マスタ!P244&gt;=シフト設定マスタ!$D$12,希望開始時刻マスタ!P244&lt;シフト設定マスタ!$E$12,$AH244="キッチン"),"A",IF(AND(希望開始時刻マスタ!P244&gt;=シフト設定マスタ!$D$13,希望開始時刻マスタ!P244&lt;シフト設定マスタ!$E$13,$AH244="キッチン"),"B",IF(AND(希望開始時刻マスタ!P244&gt;=シフト設定マスタ!$D$14,希望開始時刻マスタ!P244&lt;シフト設定マスタ!$E$14,$AH244="ホール"),"C",IF(AND(希望開始時刻マスタ!P244&gt;=シフト設定マスタ!$D$15,希望開始時刻マスタ!P244&lt;シフト設定マスタ!$E$15,$AH244="ホール"),"D",IF(希望開始時刻マスタ!P244="休み","休み","")))))</f>
        <v/>
      </c>
      <c r="Q244" s="142" t="str">
        <f>IF(AND(希望開始時刻マスタ!Q244&gt;=シフト設定マスタ!$D$12,希望開始時刻マスタ!Q244&lt;シフト設定マスタ!$E$12,$AH244="キッチン"),"A",IF(AND(希望開始時刻マスタ!Q244&gt;=シフト設定マスタ!$D$13,希望開始時刻マスタ!Q244&lt;シフト設定マスタ!$E$13,$AH244="キッチン"),"B",IF(AND(希望開始時刻マスタ!Q244&gt;=シフト設定マスタ!$D$14,希望開始時刻マスタ!Q244&lt;シフト設定マスタ!$E$14,$AH244="ホール"),"C",IF(AND(希望開始時刻マスタ!Q244&gt;=シフト設定マスタ!$D$15,希望開始時刻マスタ!Q244&lt;シフト設定マスタ!$E$15,$AH244="ホール"),"D",IF(希望開始時刻マスタ!Q244="休み","休み","")))))</f>
        <v/>
      </c>
      <c r="R244" s="142" t="str">
        <f>IF(AND(希望開始時刻マスタ!R244&gt;=シフト設定マスタ!$D$12,希望開始時刻マスタ!R244&lt;シフト設定マスタ!$E$12,$AH244="キッチン"),"A",IF(AND(希望開始時刻マスタ!R244&gt;=シフト設定マスタ!$D$13,希望開始時刻マスタ!R244&lt;シフト設定マスタ!$E$13,$AH244="キッチン"),"B",IF(AND(希望開始時刻マスタ!R244&gt;=シフト設定マスタ!$D$14,希望開始時刻マスタ!R244&lt;シフト設定マスタ!$E$14,$AH244="ホール"),"C",IF(AND(希望開始時刻マスタ!R244&gt;=シフト設定マスタ!$D$15,希望開始時刻マスタ!R244&lt;シフト設定マスタ!$E$15,$AH244="ホール"),"D",IF(希望開始時刻マスタ!R244="休み","休み","")))))</f>
        <v/>
      </c>
      <c r="S244" s="142" t="str">
        <f>IF(AND(希望開始時刻マスタ!S244&gt;=シフト設定マスタ!$D$12,希望開始時刻マスタ!S244&lt;シフト設定マスタ!$E$12,$AH244="キッチン"),"A",IF(AND(希望開始時刻マスタ!S244&gt;=シフト設定マスタ!$D$13,希望開始時刻マスタ!S244&lt;シフト設定マスタ!$E$13,$AH244="キッチン"),"B",IF(AND(希望開始時刻マスタ!S244&gt;=シフト設定マスタ!$D$14,希望開始時刻マスタ!S244&lt;シフト設定マスタ!$E$14,$AH244="ホール"),"C",IF(AND(希望開始時刻マスタ!S244&gt;=シフト設定マスタ!$D$15,希望開始時刻マスタ!S244&lt;シフト設定マスタ!$E$15,$AH244="ホール"),"D",IF(希望開始時刻マスタ!S244="休み","休み","")))))</f>
        <v/>
      </c>
      <c r="T244" s="142" t="str">
        <f>IF(AND(希望開始時刻マスタ!T244&gt;=シフト設定マスタ!$D$12,希望開始時刻マスタ!T244&lt;シフト設定マスタ!$E$12,$AH244="キッチン"),"A",IF(AND(希望開始時刻マスタ!T244&gt;=シフト設定マスタ!$D$13,希望開始時刻マスタ!T244&lt;シフト設定マスタ!$E$13,$AH244="キッチン"),"B",IF(AND(希望開始時刻マスタ!T244&gt;=シフト設定マスタ!$D$14,希望開始時刻マスタ!T244&lt;シフト設定マスタ!$E$14,$AH244="ホール"),"C",IF(AND(希望開始時刻マスタ!T244&gt;=シフト設定マスタ!$D$15,希望開始時刻マスタ!T244&lt;シフト設定マスタ!$E$15,$AH244="ホール"),"D",IF(希望開始時刻マスタ!T244="休み","休み","")))))</f>
        <v/>
      </c>
      <c r="U244" s="142" t="str">
        <f>IF(AND(希望開始時刻マスタ!U244&gt;=シフト設定マスタ!$D$12,希望開始時刻マスタ!U244&lt;シフト設定マスタ!$E$12,$AH244="キッチン"),"A",IF(AND(希望開始時刻マスタ!U244&gt;=シフト設定マスタ!$D$13,希望開始時刻マスタ!U244&lt;シフト設定マスタ!$E$13,$AH244="キッチン"),"B",IF(AND(希望開始時刻マスタ!U244&gt;=シフト設定マスタ!$D$14,希望開始時刻マスタ!U244&lt;シフト設定マスタ!$E$14,$AH244="ホール"),"C",IF(AND(希望開始時刻マスタ!U244&gt;=シフト設定マスタ!$D$15,希望開始時刻マスタ!U244&lt;シフト設定マスタ!$E$15,$AH244="ホール"),"D",IF(希望開始時刻マスタ!U244="休み","休み","")))))</f>
        <v/>
      </c>
      <c r="V244" s="142" t="str">
        <f>IF(AND(希望開始時刻マスタ!V244&gt;=シフト設定マスタ!$D$12,希望開始時刻マスタ!V244&lt;シフト設定マスタ!$E$12,$AH244="キッチン"),"A",IF(AND(希望開始時刻マスタ!V244&gt;=シフト設定マスタ!$D$13,希望開始時刻マスタ!V244&lt;シフト設定マスタ!$E$13,$AH244="キッチン"),"B",IF(AND(希望開始時刻マスタ!V244&gt;=シフト設定マスタ!$D$14,希望開始時刻マスタ!V244&lt;シフト設定マスタ!$E$14,$AH244="ホール"),"C",IF(AND(希望開始時刻マスタ!V244&gt;=シフト設定マスタ!$D$15,希望開始時刻マスタ!V244&lt;シフト設定マスタ!$E$15,$AH244="ホール"),"D",IF(希望開始時刻マスタ!V244="休み","休み","")))))</f>
        <v/>
      </c>
      <c r="W244" s="142" t="str">
        <f>IF(AND(希望開始時刻マスタ!W244&gt;=シフト設定マスタ!$D$12,希望開始時刻マスタ!W244&lt;シフト設定マスタ!$E$12,$AH244="キッチン"),"A",IF(AND(希望開始時刻マスタ!W244&gt;=シフト設定マスタ!$D$13,希望開始時刻マスタ!W244&lt;シフト設定マスタ!$E$13,$AH244="キッチン"),"B",IF(AND(希望開始時刻マスタ!W244&gt;=シフト設定マスタ!$D$14,希望開始時刻マスタ!W244&lt;シフト設定マスタ!$E$14,$AH244="ホール"),"C",IF(AND(希望開始時刻マスタ!W244&gt;=シフト設定マスタ!$D$15,希望開始時刻マスタ!W244&lt;シフト設定マスタ!$E$15,$AH244="ホール"),"D",IF(希望開始時刻マスタ!W244="休み","休み","")))))</f>
        <v/>
      </c>
      <c r="X244" s="142" t="str">
        <f>IF(AND(希望開始時刻マスタ!X244&gt;=シフト設定マスタ!$D$12,希望開始時刻マスタ!X244&lt;シフト設定マスタ!$E$12,$AH244="キッチン"),"A",IF(AND(希望開始時刻マスタ!X244&gt;=シフト設定マスタ!$D$13,希望開始時刻マスタ!X244&lt;シフト設定マスタ!$E$13,$AH244="キッチン"),"B",IF(AND(希望開始時刻マスタ!X244&gt;=シフト設定マスタ!$D$14,希望開始時刻マスタ!X244&lt;シフト設定マスタ!$E$14,$AH244="ホール"),"C",IF(AND(希望開始時刻マスタ!X244&gt;=シフト設定マスタ!$D$15,希望開始時刻マスタ!X244&lt;シフト設定マスタ!$E$15,$AH244="ホール"),"D",IF(希望開始時刻マスタ!X244="休み","休み","")))))</f>
        <v/>
      </c>
      <c r="Y244" s="142" t="str">
        <f>IF(AND(希望開始時刻マスタ!Y244&gt;=シフト設定マスタ!$D$12,希望開始時刻マスタ!Y244&lt;シフト設定マスタ!$E$12,$AH244="キッチン"),"A",IF(AND(希望開始時刻マスタ!Y244&gt;=シフト設定マスタ!$D$13,希望開始時刻マスタ!Y244&lt;シフト設定マスタ!$E$13,$AH244="キッチン"),"B",IF(AND(希望開始時刻マスタ!Y244&gt;=シフト設定マスタ!$D$14,希望開始時刻マスタ!Y244&lt;シフト設定マスタ!$E$14,$AH244="ホール"),"C",IF(AND(希望開始時刻マスタ!Y244&gt;=シフト設定マスタ!$D$15,希望開始時刻マスタ!Y244&lt;シフト設定マスタ!$E$15,$AH244="ホール"),"D",IF(希望開始時刻マスタ!Y244="休み","休み","")))))</f>
        <v/>
      </c>
      <c r="Z244" s="142" t="str">
        <f>IF(AND(希望開始時刻マスタ!Z244&gt;=シフト設定マスタ!$D$12,希望開始時刻マスタ!Z244&lt;シフト設定マスタ!$E$12,$AH244="キッチン"),"A",IF(AND(希望開始時刻マスタ!Z244&gt;=シフト設定マスタ!$D$13,希望開始時刻マスタ!Z244&lt;シフト設定マスタ!$E$13,$AH244="キッチン"),"B",IF(AND(希望開始時刻マスタ!Z244&gt;=シフト設定マスタ!$D$14,希望開始時刻マスタ!Z244&lt;シフト設定マスタ!$E$14,$AH244="ホール"),"C",IF(AND(希望開始時刻マスタ!Z244&gt;=シフト設定マスタ!$D$15,希望開始時刻マスタ!Z244&lt;シフト設定マスタ!$E$15,$AH244="ホール"),"D",IF(希望開始時刻マスタ!Z244="休み","休み","")))))</f>
        <v/>
      </c>
      <c r="AA244" s="142" t="str">
        <f>IF(AND(希望開始時刻マスタ!AA244&gt;=シフト設定マスタ!$D$12,希望開始時刻マスタ!AA244&lt;シフト設定マスタ!$E$12,$AH244="キッチン"),"A",IF(AND(希望開始時刻マスタ!AA244&gt;=シフト設定マスタ!$D$13,希望開始時刻マスタ!AA244&lt;シフト設定マスタ!$E$13,$AH244="キッチン"),"B",IF(AND(希望開始時刻マスタ!AA244&gt;=シフト設定マスタ!$D$14,希望開始時刻マスタ!AA244&lt;シフト設定マスタ!$E$14,$AH244="ホール"),"C",IF(AND(希望開始時刻マスタ!AA244&gt;=シフト設定マスタ!$D$15,希望開始時刻マスタ!AA244&lt;シフト設定マスタ!$E$15,$AH244="ホール"),"D",IF(希望開始時刻マスタ!AA244="休み","休み","")))))</f>
        <v/>
      </c>
      <c r="AB244" s="142" t="str">
        <f>IF(AND(希望開始時刻マスタ!AB244&gt;=シフト設定マスタ!$D$12,希望開始時刻マスタ!AB244&lt;シフト設定マスタ!$E$12,$AH244="キッチン"),"A",IF(AND(希望開始時刻マスタ!AB244&gt;=シフト設定マスタ!$D$13,希望開始時刻マスタ!AB244&lt;シフト設定マスタ!$E$13,$AH244="キッチン"),"B",IF(AND(希望開始時刻マスタ!AB244&gt;=シフト設定マスタ!$D$14,希望開始時刻マスタ!AB244&lt;シフト設定マスタ!$E$14,$AH244="ホール"),"C",IF(AND(希望開始時刻マスタ!AB244&gt;=シフト設定マスタ!$D$15,希望開始時刻マスタ!AB244&lt;シフト設定マスタ!$E$15,$AH244="ホール"),"D",IF(希望開始時刻マスタ!AB244="休み","休み","")))))</f>
        <v/>
      </c>
      <c r="AC244" s="142" t="str">
        <f>IF(AND(希望開始時刻マスタ!AC244&gt;=シフト設定マスタ!$D$12,希望開始時刻マスタ!AC244&lt;シフト設定マスタ!$E$12,$AH244="キッチン"),"A",IF(AND(希望開始時刻マスタ!AC244&gt;=シフト設定マスタ!$D$13,希望開始時刻マスタ!AC244&lt;シフト設定マスタ!$E$13,$AH244="キッチン"),"B",IF(AND(希望開始時刻マスタ!AC244&gt;=シフト設定マスタ!$D$14,希望開始時刻マスタ!AC244&lt;シフト設定マスタ!$E$14,$AH244="ホール"),"C",IF(AND(希望開始時刻マスタ!AC244&gt;=シフト設定マスタ!$D$15,希望開始時刻マスタ!AC244&lt;シフト設定マスタ!$E$15,$AH244="ホール"),"D",IF(希望開始時刻マスタ!AC244="休み","休み","")))))</f>
        <v/>
      </c>
      <c r="AD244" s="142" t="str">
        <f>IF(AND(希望開始時刻マスタ!AD244&gt;=シフト設定マスタ!$D$12,希望開始時刻マスタ!AD244&lt;シフト設定マスタ!$E$12,$AH244="キッチン"),"A",IF(AND(希望開始時刻マスタ!AD244&gt;=シフト設定マスタ!$D$13,希望開始時刻マスタ!AD244&lt;シフト設定マスタ!$E$13,$AH244="キッチン"),"B",IF(AND(希望開始時刻マスタ!AD244&gt;=シフト設定マスタ!$D$14,希望開始時刻マスタ!AD244&lt;シフト設定マスタ!$E$14,$AH244="ホール"),"C",IF(AND(希望開始時刻マスタ!AD244&gt;=シフト設定マスタ!$D$15,希望開始時刻マスタ!AD244&lt;シフト設定マスタ!$E$15,$AH244="ホール"),"D",IF(希望開始時刻マスタ!AD244="休み","休み","")))))</f>
        <v/>
      </c>
      <c r="AE244" s="142" t="str">
        <f>IF(AND(希望開始時刻マスタ!AE244&gt;=シフト設定マスタ!$D$12,希望開始時刻マスタ!AE244&lt;シフト設定マスタ!$E$12,$AH244="キッチン"),"A",IF(AND(希望開始時刻マスタ!AE244&gt;=シフト設定マスタ!$D$13,希望開始時刻マスタ!AE244&lt;シフト設定マスタ!$E$13,$AH244="キッチン"),"B",IF(AND(希望開始時刻マスタ!AE244&gt;=シフト設定マスタ!$D$14,希望開始時刻マスタ!AE244&lt;シフト設定マスタ!$E$14,$AH244="ホール"),"C",IF(AND(希望開始時刻マスタ!AE244&gt;=シフト設定マスタ!$D$15,希望開始時刻マスタ!AE244&lt;シフト設定マスタ!$E$15,$AH244="ホール"),"D",IF(希望開始時刻マスタ!AE244="休み","休み","")))))</f>
        <v/>
      </c>
      <c r="AF244" s="142" t="str">
        <f>IF(AND(希望開始時刻マスタ!AF244&gt;=シフト設定マスタ!$D$12,希望開始時刻マスタ!AF244&lt;シフト設定マスタ!$E$12,$AH244="キッチン"),"A",IF(AND(希望開始時刻マスタ!AF244&gt;=シフト設定マスタ!$D$13,希望開始時刻マスタ!AF244&lt;シフト設定マスタ!$E$13,$AH244="キッチン"),"B",IF(AND(希望開始時刻マスタ!AF244&gt;=シフト設定マスタ!$D$14,希望開始時刻マスタ!AF244&lt;シフト設定マスタ!$E$14,$AH244="ホール"),"C",IF(AND(希望開始時刻マスタ!AF244&gt;=シフト設定マスタ!$D$15,希望開始時刻マスタ!AF244&lt;シフト設定マスタ!$E$15,$AH244="ホール"),"D",IF(希望開始時刻マスタ!AF244="休み","休み","")))))</f>
        <v/>
      </c>
      <c r="AG244" s="142" t="str">
        <f>IF(AND(希望開始時刻マスタ!AG244&gt;=シフト設定マスタ!$D$12,希望開始時刻マスタ!AG244&lt;シフト設定マスタ!$E$12,$AH244="キッチン"),"A",IF(AND(希望開始時刻マスタ!AG244&gt;=シフト設定マスタ!$D$13,希望開始時刻マスタ!AG244&lt;シフト設定マスタ!$E$13,$AH244="キッチン"),"B",IF(AND(希望開始時刻マスタ!AG244&gt;=シフト設定マスタ!$D$14,希望開始時刻マスタ!AG244&lt;シフト設定マスタ!$E$14,$AH244="ホール"),"C",IF(AND(希望開始時刻マスタ!AG244&gt;=シフト設定マスタ!$D$15,希望開始時刻マスタ!AG244&lt;シフト設定マスタ!$E$15,$AH244="ホール"),"D",IF(希望開始時刻マスタ!AG244="休み","休み","")))))</f>
        <v/>
      </c>
      <c r="AH244" s="143">
        <f>スタッフマスタ!L20</f>
        <v>0</v>
      </c>
    </row>
    <row r="245" spans="2:34" x14ac:dyDescent="0.4">
      <c r="B245" s="17" t="s">
        <v>68</v>
      </c>
      <c r="C245" s="142" t="str">
        <f>IF(AND(希望開始時刻マスタ!C245&gt;=シフト設定マスタ!$D$12,希望開始時刻マスタ!C245&lt;シフト設定マスタ!$E$12,$AH245="キッチン"),"A",IF(AND(希望開始時刻マスタ!C245&gt;=シフト設定マスタ!$D$13,希望開始時刻マスタ!C245&lt;シフト設定マスタ!$E$13,$AH245="キッチン"),"B",IF(AND(希望開始時刻マスタ!C245&gt;=シフト設定マスタ!$D$14,希望開始時刻マスタ!C245&lt;シフト設定マスタ!$E$14,$AH245="ホール"),"C",IF(AND(希望開始時刻マスタ!C245&gt;=シフト設定マスタ!$D$15,希望開始時刻マスタ!C245&lt;シフト設定マスタ!$E$15,$AH245="ホール"),"D",IF(希望開始時刻マスタ!C245="休み","休み","")))))</f>
        <v/>
      </c>
      <c r="D245" s="142" t="str">
        <f>IF(AND(希望開始時刻マスタ!D245&gt;=シフト設定マスタ!$D$12,希望開始時刻マスタ!D245&lt;シフト設定マスタ!$E$12,$AH245="キッチン"),"A",IF(AND(希望開始時刻マスタ!D245&gt;=シフト設定マスタ!$D$13,希望開始時刻マスタ!D245&lt;シフト設定マスタ!$E$13,$AH245="キッチン"),"B",IF(AND(希望開始時刻マスタ!D245&gt;=シフト設定マスタ!$D$14,希望開始時刻マスタ!D245&lt;シフト設定マスタ!$E$14,$AH245="ホール"),"C",IF(AND(希望開始時刻マスタ!D245&gt;=シフト設定マスタ!$D$15,希望開始時刻マスタ!D245&lt;シフト設定マスタ!$E$15,$AH245="ホール"),"D",IF(希望開始時刻マスタ!D245="休み","休み","")))))</f>
        <v/>
      </c>
      <c r="E245" s="142" t="str">
        <f>IF(AND(希望開始時刻マスタ!E245&gt;=シフト設定マスタ!$D$12,希望開始時刻マスタ!E245&lt;シフト設定マスタ!$E$12,$AH245="キッチン"),"A",IF(AND(希望開始時刻マスタ!E245&gt;=シフト設定マスタ!$D$13,希望開始時刻マスタ!E245&lt;シフト設定マスタ!$E$13,$AH245="キッチン"),"B",IF(AND(希望開始時刻マスタ!E245&gt;=シフト設定マスタ!$D$14,希望開始時刻マスタ!E245&lt;シフト設定マスタ!$E$14,$AH245="ホール"),"C",IF(AND(希望開始時刻マスタ!E245&gt;=シフト設定マスタ!$D$15,希望開始時刻マスタ!E245&lt;シフト設定マスタ!$E$15,$AH245="ホール"),"D",IF(希望開始時刻マスタ!E245="休み","休み","")))))</f>
        <v/>
      </c>
      <c r="F245" s="142" t="str">
        <f>IF(AND(希望開始時刻マスタ!F245&gt;=シフト設定マスタ!$D$12,希望開始時刻マスタ!F245&lt;シフト設定マスタ!$E$12,$AH245="キッチン"),"A",IF(AND(希望開始時刻マスタ!F245&gt;=シフト設定マスタ!$D$13,希望開始時刻マスタ!F245&lt;シフト設定マスタ!$E$13,$AH245="キッチン"),"B",IF(AND(希望開始時刻マスタ!F245&gt;=シフト設定マスタ!$D$14,希望開始時刻マスタ!F245&lt;シフト設定マスタ!$E$14,$AH245="ホール"),"C",IF(AND(希望開始時刻マスタ!F245&gt;=シフト設定マスタ!$D$15,希望開始時刻マスタ!F245&lt;シフト設定マスタ!$E$15,$AH245="ホール"),"D",IF(希望開始時刻マスタ!F245="休み","休み","")))))</f>
        <v/>
      </c>
      <c r="G245" s="142" t="str">
        <f>IF(AND(希望開始時刻マスタ!G245&gt;=シフト設定マスタ!$D$12,希望開始時刻マスタ!G245&lt;シフト設定マスタ!$E$12,$AH245="キッチン"),"A",IF(AND(希望開始時刻マスタ!G245&gt;=シフト設定マスタ!$D$13,希望開始時刻マスタ!G245&lt;シフト設定マスタ!$E$13,$AH245="キッチン"),"B",IF(AND(希望開始時刻マスタ!G245&gt;=シフト設定マスタ!$D$14,希望開始時刻マスタ!G245&lt;シフト設定マスタ!$E$14,$AH245="ホール"),"C",IF(AND(希望開始時刻マスタ!G245&gt;=シフト設定マスタ!$D$15,希望開始時刻マスタ!G245&lt;シフト設定マスタ!$E$15,$AH245="ホール"),"D",IF(希望開始時刻マスタ!G245="休み","休み","")))))</f>
        <v/>
      </c>
      <c r="H245" s="142" t="str">
        <f>IF(AND(希望開始時刻マスタ!H245&gt;=シフト設定マスタ!$D$12,希望開始時刻マスタ!H245&lt;シフト設定マスタ!$E$12,$AH245="キッチン"),"A",IF(AND(希望開始時刻マスタ!H245&gt;=シフト設定マスタ!$D$13,希望開始時刻マスタ!H245&lt;シフト設定マスタ!$E$13,$AH245="キッチン"),"B",IF(AND(希望開始時刻マスタ!H245&gt;=シフト設定マスタ!$D$14,希望開始時刻マスタ!H245&lt;シフト設定マスタ!$E$14,$AH245="ホール"),"C",IF(AND(希望開始時刻マスタ!H245&gt;=シフト設定マスタ!$D$15,希望開始時刻マスタ!H245&lt;シフト設定マスタ!$E$15,$AH245="ホール"),"D",IF(希望開始時刻マスタ!H245="休み","休み","")))))</f>
        <v/>
      </c>
      <c r="I245" s="142" t="str">
        <f>IF(AND(希望開始時刻マスタ!I245&gt;=シフト設定マスタ!$D$12,希望開始時刻マスタ!I245&lt;シフト設定マスタ!$E$12,$AH245="キッチン"),"A",IF(AND(希望開始時刻マスタ!I245&gt;=シフト設定マスタ!$D$13,希望開始時刻マスタ!I245&lt;シフト設定マスタ!$E$13,$AH245="キッチン"),"B",IF(AND(希望開始時刻マスタ!I245&gt;=シフト設定マスタ!$D$14,希望開始時刻マスタ!I245&lt;シフト設定マスタ!$E$14,$AH245="ホール"),"C",IF(AND(希望開始時刻マスタ!I245&gt;=シフト設定マスタ!$D$15,希望開始時刻マスタ!I245&lt;シフト設定マスタ!$E$15,$AH245="ホール"),"D",IF(希望開始時刻マスタ!I245="休み","休み","")))))</f>
        <v/>
      </c>
      <c r="J245" s="142" t="str">
        <f>IF(AND(希望開始時刻マスタ!J245&gt;=シフト設定マスタ!$D$12,希望開始時刻マスタ!J245&lt;シフト設定マスタ!$E$12,$AH245="キッチン"),"A",IF(AND(希望開始時刻マスタ!J245&gt;=シフト設定マスタ!$D$13,希望開始時刻マスタ!J245&lt;シフト設定マスタ!$E$13,$AH245="キッチン"),"B",IF(AND(希望開始時刻マスタ!J245&gt;=シフト設定マスタ!$D$14,希望開始時刻マスタ!J245&lt;シフト設定マスタ!$E$14,$AH245="ホール"),"C",IF(AND(希望開始時刻マスタ!J245&gt;=シフト設定マスタ!$D$15,希望開始時刻マスタ!J245&lt;シフト設定マスタ!$E$15,$AH245="ホール"),"D",IF(希望開始時刻マスタ!J245="休み","休み","")))))</f>
        <v/>
      </c>
      <c r="K245" s="142" t="str">
        <f>IF(AND(希望開始時刻マスタ!K245&gt;=シフト設定マスタ!$D$12,希望開始時刻マスタ!K245&lt;シフト設定マスタ!$E$12,$AH245="キッチン"),"A",IF(AND(希望開始時刻マスタ!K245&gt;=シフト設定マスタ!$D$13,希望開始時刻マスタ!K245&lt;シフト設定マスタ!$E$13,$AH245="キッチン"),"B",IF(AND(希望開始時刻マスタ!K245&gt;=シフト設定マスタ!$D$14,希望開始時刻マスタ!K245&lt;シフト設定マスタ!$E$14,$AH245="ホール"),"C",IF(AND(希望開始時刻マスタ!K245&gt;=シフト設定マスタ!$D$15,希望開始時刻マスタ!K245&lt;シフト設定マスタ!$E$15,$AH245="ホール"),"D",IF(希望開始時刻マスタ!K245="休み","休み","")))))</f>
        <v/>
      </c>
      <c r="L245" s="142" t="str">
        <f>IF(AND(希望開始時刻マスタ!L245&gt;=シフト設定マスタ!$D$12,希望開始時刻マスタ!L245&lt;シフト設定マスタ!$E$12,$AH245="キッチン"),"A",IF(AND(希望開始時刻マスタ!L245&gt;=シフト設定マスタ!$D$13,希望開始時刻マスタ!L245&lt;シフト設定マスタ!$E$13,$AH245="キッチン"),"B",IF(AND(希望開始時刻マスタ!L245&gt;=シフト設定マスタ!$D$14,希望開始時刻マスタ!L245&lt;シフト設定マスタ!$E$14,$AH245="ホール"),"C",IF(AND(希望開始時刻マスタ!L245&gt;=シフト設定マスタ!$D$15,希望開始時刻マスタ!L245&lt;シフト設定マスタ!$E$15,$AH245="ホール"),"D",IF(希望開始時刻マスタ!L245="休み","休み","")))))</f>
        <v/>
      </c>
      <c r="M245" s="142" t="str">
        <f>IF(AND(希望開始時刻マスタ!M245&gt;=シフト設定マスタ!$D$12,希望開始時刻マスタ!M245&lt;シフト設定マスタ!$E$12,$AH245="キッチン"),"A",IF(AND(希望開始時刻マスタ!M245&gt;=シフト設定マスタ!$D$13,希望開始時刻マスタ!M245&lt;シフト設定マスタ!$E$13,$AH245="キッチン"),"B",IF(AND(希望開始時刻マスタ!M245&gt;=シフト設定マスタ!$D$14,希望開始時刻マスタ!M245&lt;シフト設定マスタ!$E$14,$AH245="ホール"),"C",IF(AND(希望開始時刻マスタ!M245&gt;=シフト設定マスタ!$D$15,希望開始時刻マスタ!M245&lt;シフト設定マスタ!$E$15,$AH245="ホール"),"D",IF(希望開始時刻マスタ!M245="休み","休み","")))))</f>
        <v/>
      </c>
      <c r="N245" s="142" t="str">
        <f>IF(AND(希望開始時刻マスタ!N245&gt;=シフト設定マスタ!$D$12,希望開始時刻マスタ!N245&lt;シフト設定マスタ!$E$12,$AH245="キッチン"),"A",IF(AND(希望開始時刻マスタ!N245&gt;=シフト設定マスタ!$D$13,希望開始時刻マスタ!N245&lt;シフト設定マスタ!$E$13,$AH245="キッチン"),"B",IF(AND(希望開始時刻マスタ!N245&gt;=シフト設定マスタ!$D$14,希望開始時刻マスタ!N245&lt;シフト設定マスタ!$E$14,$AH245="ホール"),"C",IF(AND(希望開始時刻マスタ!N245&gt;=シフト設定マスタ!$D$15,希望開始時刻マスタ!N245&lt;シフト設定マスタ!$E$15,$AH245="ホール"),"D",IF(希望開始時刻マスタ!N245="休み","休み","")))))</f>
        <v/>
      </c>
      <c r="O245" s="142" t="str">
        <f>IF(AND(希望開始時刻マスタ!O245&gt;=シフト設定マスタ!$D$12,希望開始時刻マスタ!O245&lt;シフト設定マスタ!$E$12,$AH245="キッチン"),"A",IF(AND(希望開始時刻マスタ!O245&gt;=シフト設定マスタ!$D$13,希望開始時刻マスタ!O245&lt;シフト設定マスタ!$E$13,$AH245="キッチン"),"B",IF(AND(希望開始時刻マスタ!O245&gt;=シフト設定マスタ!$D$14,希望開始時刻マスタ!O245&lt;シフト設定マスタ!$E$14,$AH245="ホール"),"C",IF(AND(希望開始時刻マスタ!O245&gt;=シフト設定マスタ!$D$15,希望開始時刻マスタ!O245&lt;シフト設定マスタ!$E$15,$AH245="ホール"),"D",IF(希望開始時刻マスタ!O245="休み","休み","")))))</f>
        <v/>
      </c>
      <c r="P245" s="142" t="str">
        <f>IF(AND(希望開始時刻マスタ!P245&gt;=シフト設定マスタ!$D$12,希望開始時刻マスタ!P245&lt;シフト設定マスタ!$E$12,$AH245="キッチン"),"A",IF(AND(希望開始時刻マスタ!P245&gt;=シフト設定マスタ!$D$13,希望開始時刻マスタ!P245&lt;シフト設定マスタ!$E$13,$AH245="キッチン"),"B",IF(AND(希望開始時刻マスタ!P245&gt;=シフト設定マスタ!$D$14,希望開始時刻マスタ!P245&lt;シフト設定マスタ!$E$14,$AH245="ホール"),"C",IF(AND(希望開始時刻マスタ!P245&gt;=シフト設定マスタ!$D$15,希望開始時刻マスタ!P245&lt;シフト設定マスタ!$E$15,$AH245="ホール"),"D",IF(希望開始時刻マスタ!P245="休み","休み","")))))</f>
        <v/>
      </c>
      <c r="Q245" s="142" t="str">
        <f>IF(AND(希望開始時刻マスタ!Q245&gt;=シフト設定マスタ!$D$12,希望開始時刻マスタ!Q245&lt;シフト設定マスタ!$E$12,$AH245="キッチン"),"A",IF(AND(希望開始時刻マスタ!Q245&gt;=シフト設定マスタ!$D$13,希望開始時刻マスタ!Q245&lt;シフト設定マスタ!$E$13,$AH245="キッチン"),"B",IF(AND(希望開始時刻マスタ!Q245&gt;=シフト設定マスタ!$D$14,希望開始時刻マスタ!Q245&lt;シフト設定マスタ!$E$14,$AH245="ホール"),"C",IF(AND(希望開始時刻マスタ!Q245&gt;=シフト設定マスタ!$D$15,希望開始時刻マスタ!Q245&lt;シフト設定マスタ!$E$15,$AH245="ホール"),"D",IF(希望開始時刻マスタ!Q245="休み","休み","")))))</f>
        <v/>
      </c>
      <c r="R245" s="142" t="str">
        <f>IF(AND(希望開始時刻マスタ!R245&gt;=シフト設定マスタ!$D$12,希望開始時刻マスタ!R245&lt;シフト設定マスタ!$E$12,$AH245="キッチン"),"A",IF(AND(希望開始時刻マスタ!R245&gt;=シフト設定マスタ!$D$13,希望開始時刻マスタ!R245&lt;シフト設定マスタ!$E$13,$AH245="キッチン"),"B",IF(AND(希望開始時刻マスタ!R245&gt;=シフト設定マスタ!$D$14,希望開始時刻マスタ!R245&lt;シフト設定マスタ!$E$14,$AH245="ホール"),"C",IF(AND(希望開始時刻マスタ!R245&gt;=シフト設定マスタ!$D$15,希望開始時刻マスタ!R245&lt;シフト設定マスタ!$E$15,$AH245="ホール"),"D",IF(希望開始時刻マスタ!R245="休み","休み","")))))</f>
        <v/>
      </c>
      <c r="S245" s="142" t="str">
        <f>IF(AND(希望開始時刻マスタ!S245&gt;=シフト設定マスタ!$D$12,希望開始時刻マスタ!S245&lt;シフト設定マスタ!$E$12,$AH245="キッチン"),"A",IF(AND(希望開始時刻マスタ!S245&gt;=シフト設定マスタ!$D$13,希望開始時刻マスタ!S245&lt;シフト設定マスタ!$E$13,$AH245="キッチン"),"B",IF(AND(希望開始時刻マスタ!S245&gt;=シフト設定マスタ!$D$14,希望開始時刻マスタ!S245&lt;シフト設定マスタ!$E$14,$AH245="ホール"),"C",IF(AND(希望開始時刻マスタ!S245&gt;=シフト設定マスタ!$D$15,希望開始時刻マスタ!S245&lt;シフト設定マスタ!$E$15,$AH245="ホール"),"D",IF(希望開始時刻マスタ!S245="休み","休み","")))))</f>
        <v/>
      </c>
      <c r="T245" s="142" t="str">
        <f>IF(AND(希望開始時刻マスタ!T245&gt;=シフト設定マスタ!$D$12,希望開始時刻マスタ!T245&lt;シフト設定マスタ!$E$12,$AH245="キッチン"),"A",IF(AND(希望開始時刻マスタ!T245&gt;=シフト設定マスタ!$D$13,希望開始時刻マスタ!T245&lt;シフト設定マスタ!$E$13,$AH245="キッチン"),"B",IF(AND(希望開始時刻マスタ!T245&gt;=シフト設定マスタ!$D$14,希望開始時刻マスタ!T245&lt;シフト設定マスタ!$E$14,$AH245="ホール"),"C",IF(AND(希望開始時刻マスタ!T245&gt;=シフト設定マスタ!$D$15,希望開始時刻マスタ!T245&lt;シフト設定マスタ!$E$15,$AH245="ホール"),"D",IF(希望開始時刻マスタ!T245="休み","休み","")))))</f>
        <v/>
      </c>
      <c r="U245" s="142" t="str">
        <f>IF(AND(希望開始時刻マスタ!U245&gt;=シフト設定マスタ!$D$12,希望開始時刻マスタ!U245&lt;シフト設定マスタ!$E$12,$AH245="キッチン"),"A",IF(AND(希望開始時刻マスタ!U245&gt;=シフト設定マスタ!$D$13,希望開始時刻マスタ!U245&lt;シフト設定マスタ!$E$13,$AH245="キッチン"),"B",IF(AND(希望開始時刻マスタ!U245&gt;=シフト設定マスタ!$D$14,希望開始時刻マスタ!U245&lt;シフト設定マスタ!$E$14,$AH245="ホール"),"C",IF(AND(希望開始時刻マスタ!U245&gt;=シフト設定マスタ!$D$15,希望開始時刻マスタ!U245&lt;シフト設定マスタ!$E$15,$AH245="ホール"),"D",IF(希望開始時刻マスタ!U245="休み","休み","")))))</f>
        <v/>
      </c>
      <c r="V245" s="142" t="str">
        <f>IF(AND(希望開始時刻マスタ!V245&gt;=シフト設定マスタ!$D$12,希望開始時刻マスタ!V245&lt;シフト設定マスタ!$E$12,$AH245="キッチン"),"A",IF(AND(希望開始時刻マスタ!V245&gt;=シフト設定マスタ!$D$13,希望開始時刻マスタ!V245&lt;シフト設定マスタ!$E$13,$AH245="キッチン"),"B",IF(AND(希望開始時刻マスタ!V245&gt;=シフト設定マスタ!$D$14,希望開始時刻マスタ!V245&lt;シフト設定マスタ!$E$14,$AH245="ホール"),"C",IF(AND(希望開始時刻マスタ!V245&gt;=シフト設定マスタ!$D$15,希望開始時刻マスタ!V245&lt;シフト設定マスタ!$E$15,$AH245="ホール"),"D",IF(希望開始時刻マスタ!V245="休み","休み","")))))</f>
        <v/>
      </c>
      <c r="W245" s="142" t="str">
        <f>IF(AND(希望開始時刻マスタ!W245&gt;=シフト設定マスタ!$D$12,希望開始時刻マスタ!W245&lt;シフト設定マスタ!$E$12,$AH245="キッチン"),"A",IF(AND(希望開始時刻マスタ!W245&gt;=シフト設定マスタ!$D$13,希望開始時刻マスタ!W245&lt;シフト設定マスタ!$E$13,$AH245="キッチン"),"B",IF(AND(希望開始時刻マスタ!W245&gt;=シフト設定マスタ!$D$14,希望開始時刻マスタ!W245&lt;シフト設定マスタ!$E$14,$AH245="ホール"),"C",IF(AND(希望開始時刻マスタ!W245&gt;=シフト設定マスタ!$D$15,希望開始時刻マスタ!W245&lt;シフト設定マスタ!$E$15,$AH245="ホール"),"D",IF(希望開始時刻マスタ!W245="休み","休み","")))))</f>
        <v/>
      </c>
      <c r="X245" s="142" t="str">
        <f>IF(AND(希望開始時刻マスタ!X245&gt;=シフト設定マスタ!$D$12,希望開始時刻マスタ!X245&lt;シフト設定マスタ!$E$12,$AH245="キッチン"),"A",IF(AND(希望開始時刻マスタ!X245&gt;=シフト設定マスタ!$D$13,希望開始時刻マスタ!X245&lt;シフト設定マスタ!$E$13,$AH245="キッチン"),"B",IF(AND(希望開始時刻マスタ!X245&gt;=シフト設定マスタ!$D$14,希望開始時刻マスタ!X245&lt;シフト設定マスタ!$E$14,$AH245="ホール"),"C",IF(AND(希望開始時刻マスタ!X245&gt;=シフト設定マスタ!$D$15,希望開始時刻マスタ!X245&lt;シフト設定マスタ!$E$15,$AH245="ホール"),"D",IF(希望開始時刻マスタ!X245="休み","休み","")))))</f>
        <v/>
      </c>
      <c r="Y245" s="142" t="str">
        <f>IF(AND(希望開始時刻マスタ!Y245&gt;=シフト設定マスタ!$D$12,希望開始時刻マスタ!Y245&lt;シフト設定マスタ!$E$12,$AH245="キッチン"),"A",IF(AND(希望開始時刻マスタ!Y245&gt;=シフト設定マスタ!$D$13,希望開始時刻マスタ!Y245&lt;シフト設定マスタ!$E$13,$AH245="キッチン"),"B",IF(AND(希望開始時刻マスタ!Y245&gt;=シフト設定マスタ!$D$14,希望開始時刻マスタ!Y245&lt;シフト設定マスタ!$E$14,$AH245="ホール"),"C",IF(AND(希望開始時刻マスタ!Y245&gt;=シフト設定マスタ!$D$15,希望開始時刻マスタ!Y245&lt;シフト設定マスタ!$E$15,$AH245="ホール"),"D",IF(希望開始時刻マスタ!Y245="休み","休み","")))))</f>
        <v/>
      </c>
      <c r="Z245" s="142" t="str">
        <f>IF(AND(希望開始時刻マスタ!Z245&gt;=シフト設定マスタ!$D$12,希望開始時刻マスタ!Z245&lt;シフト設定マスタ!$E$12,$AH245="キッチン"),"A",IF(AND(希望開始時刻マスタ!Z245&gt;=シフト設定マスタ!$D$13,希望開始時刻マスタ!Z245&lt;シフト設定マスタ!$E$13,$AH245="キッチン"),"B",IF(AND(希望開始時刻マスタ!Z245&gt;=シフト設定マスタ!$D$14,希望開始時刻マスタ!Z245&lt;シフト設定マスタ!$E$14,$AH245="ホール"),"C",IF(AND(希望開始時刻マスタ!Z245&gt;=シフト設定マスタ!$D$15,希望開始時刻マスタ!Z245&lt;シフト設定マスタ!$E$15,$AH245="ホール"),"D",IF(希望開始時刻マスタ!Z245="休み","休み","")))))</f>
        <v/>
      </c>
      <c r="AA245" s="142" t="str">
        <f>IF(AND(希望開始時刻マスタ!AA245&gt;=シフト設定マスタ!$D$12,希望開始時刻マスタ!AA245&lt;シフト設定マスタ!$E$12,$AH245="キッチン"),"A",IF(AND(希望開始時刻マスタ!AA245&gt;=シフト設定マスタ!$D$13,希望開始時刻マスタ!AA245&lt;シフト設定マスタ!$E$13,$AH245="キッチン"),"B",IF(AND(希望開始時刻マスタ!AA245&gt;=シフト設定マスタ!$D$14,希望開始時刻マスタ!AA245&lt;シフト設定マスタ!$E$14,$AH245="ホール"),"C",IF(AND(希望開始時刻マスタ!AA245&gt;=シフト設定マスタ!$D$15,希望開始時刻マスタ!AA245&lt;シフト設定マスタ!$E$15,$AH245="ホール"),"D",IF(希望開始時刻マスタ!AA245="休み","休み","")))))</f>
        <v/>
      </c>
      <c r="AB245" s="142" t="str">
        <f>IF(AND(希望開始時刻マスタ!AB245&gt;=シフト設定マスタ!$D$12,希望開始時刻マスタ!AB245&lt;シフト設定マスタ!$E$12,$AH245="キッチン"),"A",IF(AND(希望開始時刻マスタ!AB245&gt;=シフト設定マスタ!$D$13,希望開始時刻マスタ!AB245&lt;シフト設定マスタ!$E$13,$AH245="キッチン"),"B",IF(AND(希望開始時刻マスタ!AB245&gt;=シフト設定マスタ!$D$14,希望開始時刻マスタ!AB245&lt;シフト設定マスタ!$E$14,$AH245="ホール"),"C",IF(AND(希望開始時刻マスタ!AB245&gt;=シフト設定マスタ!$D$15,希望開始時刻マスタ!AB245&lt;シフト設定マスタ!$E$15,$AH245="ホール"),"D",IF(希望開始時刻マスタ!AB245="休み","休み","")))))</f>
        <v/>
      </c>
      <c r="AC245" s="142" t="str">
        <f>IF(AND(希望開始時刻マスタ!AC245&gt;=シフト設定マスタ!$D$12,希望開始時刻マスタ!AC245&lt;シフト設定マスタ!$E$12,$AH245="キッチン"),"A",IF(AND(希望開始時刻マスタ!AC245&gt;=シフト設定マスタ!$D$13,希望開始時刻マスタ!AC245&lt;シフト設定マスタ!$E$13,$AH245="キッチン"),"B",IF(AND(希望開始時刻マスタ!AC245&gt;=シフト設定マスタ!$D$14,希望開始時刻マスタ!AC245&lt;シフト設定マスタ!$E$14,$AH245="ホール"),"C",IF(AND(希望開始時刻マスタ!AC245&gt;=シフト設定マスタ!$D$15,希望開始時刻マスタ!AC245&lt;シフト設定マスタ!$E$15,$AH245="ホール"),"D",IF(希望開始時刻マスタ!AC245="休み","休み","")))))</f>
        <v/>
      </c>
      <c r="AD245" s="142" t="str">
        <f>IF(AND(希望開始時刻マスタ!AD245&gt;=シフト設定マスタ!$D$12,希望開始時刻マスタ!AD245&lt;シフト設定マスタ!$E$12,$AH245="キッチン"),"A",IF(AND(希望開始時刻マスタ!AD245&gt;=シフト設定マスタ!$D$13,希望開始時刻マスタ!AD245&lt;シフト設定マスタ!$E$13,$AH245="キッチン"),"B",IF(AND(希望開始時刻マスタ!AD245&gt;=シフト設定マスタ!$D$14,希望開始時刻マスタ!AD245&lt;シフト設定マスタ!$E$14,$AH245="ホール"),"C",IF(AND(希望開始時刻マスタ!AD245&gt;=シフト設定マスタ!$D$15,希望開始時刻マスタ!AD245&lt;シフト設定マスタ!$E$15,$AH245="ホール"),"D",IF(希望開始時刻マスタ!AD245="休み","休み","")))))</f>
        <v/>
      </c>
      <c r="AE245" s="142" t="str">
        <f>IF(AND(希望開始時刻マスタ!AE245&gt;=シフト設定マスタ!$D$12,希望開始時刻マスタ!AE245&lt;シフト設定マスタ!$E$12,$AH245="キッチン"),"A",IF(AND(希望開始時刻マスタ!AE245&gt;=シフト設定マスタ!$D$13,希望開始時刻マスタ!AE245&lt;シフト設定マスタ!$E$13,$AH245="キッチン"),"B",IF(AND(希望開始時刻マスタ!AE245&gt;=シフト設定マスタ!$D$14,希望開始時刻マスタ!AE245&lt;シフト設定マスタ!$E$14,$AH245="ホール"),"C",IF(AND(希望開始時刻マスタ!AE245&gt;=シフト設定マスタ!$D$15,希望開始時刻マスタ!AE245&lt;シフト設定マスタ!$E$15,$AH245="ホール"),"D",IF(希望開始時刻マスタ!AE245="休み","休み","")))))</f>
        <v/>
      </c>
      <c r="AF245" s="142" t="str">
        <f>IF(AND(希望開始時刻マスタ!AF245&gt;=シフト設定マスタ!$D$12,希望開始時刻マスタ!AF245&lt;シフト設定マスタ!$E$12,$AH245="キッチン"),"A",IF(AND(希望開始時刻マスタ!AF245&gt;=シフト設定マスタ!$D$13,希望開始時刻マスタ!AF245&lt;シフト設定マスタ!$E$13,$AH245="キッチン"),"B",IF(AND(希望開始時刻マスタ!AF245&gt;=シフト設定マスタ!$D$14,希望開始時刻マスタ!AF245&lt;シフト設定マスタ!$E$14,$AH245="ホール"),"C",IF(AND(希望開始時刻マスタ!AF245&gt;=シフト設定マスタ!$D$15,希望開始時刻マスタ!AF245&lt;シフト設定マスタ!$E$15,$AH245="ホール"),"D",IF(希望開始時刻マスタ!AF245="休み","休み","")))))</f>
        <v/>
      </c>
      <c r="AG245" s="142" t="str">
        <f>IF(AND(希望開始時刻マスタ!AG245&gt;=シフト設定マスタ!$D$12,希望開始時刻マスタ!AG245&lt;シフト設定マスタ!$E$12,$AH245="キッチン"),"A",IF(AND(希望開始時刻マスタ!AG245&gt;=シフト設定マスタ!$D$13,希望開始時刻マスタ!AG245&lt;シフト設定マスタ!$E$13,$AH245="キッチン"),"B",IF(AND(希望開始時刻マスタ!AG245&gt;=シフト設定マスタ!$D$14,希望開始時刻マスタ!AG245&lt;シフト設定マスタ!$E$14,$AH245="ホール"),"C",IF(AND(希望開始時刻マスタ!AG245&gt;=シフト設定マスタ!$D$15,希望開始時刻マスタ!AG245&lt;シフト設定マスタ!$E$15,$AH245="ホール"),"D",IF(希望開始時刻マスタ!AG245="休み","休み","")))))</f>
        <v/>
      </c>
      <c r="AH245" s="143">
        <f>スタッフマスタ!L21</f>
        <v>0</v>
      </c>
    </row>
    <row r="246" spans="2:34" x14ac:dyDescent="0.4">
      <c r="B246" s="17" t="s">
        <v>69</v>
      </c>
      <c r="C246" s="142" t="str">
        <f>IF(AND(希望開始時刻マスタ!C246&gt;=シフト設定マスタ!$D$12,希望開始時刻マスタ!C246&lt;シフト設定マスタ!$E$12,$AH246="キッチン"),"A",IF(AND(希望開始時刻マスタ!C246&gt;=シフト設定マスタ!$D$13,希望開始時刻マスタ!C246&lt;シフト設定マスタ!$E$13,$AH246="キッチン"),"B",IF(AND(希望開始時刻マスタ!C246&gt;=シフト設定マスタ!$D$14,希望開始時刻マスタ!C246&lt;シフト設定マスタ!$E$14,$AH246="ホール"),"C",IF(AND(希望開始時刻マスタ!C246&gt;=シフト設定マスタ!$D$15,希望開始時刻マスタ!C246&lt;シフト設定マスタ!$E$15,$AH246="ホール"),"D",IF(希望開始時刻マスタ!C246="休み","休み","")))))</f>
        <v/>
      </c>
      <c r="D246" s="142" t="str">
        <f>IF(AND(希望開始時刻マスタ!D246&gt;=シフト設定マスタ!$D$12,希望開始時刻マスタ!D246&lt;シフト設定マスタ!$E$12,$AH246="キッチン"),"A",IF(AND(希望開始時刻マスタ!D246&gt;=シフト設定マスタ!$D$13,希望開始時刻マスタ!D246&lt;シフト設定マスタ!$E$13,$AH246="キッチン"),"B",IF(AND(希望開始時刻マスタ!D246&gt;=シフト設定マスタ!$D$14,希望開始時刻マスタ!D246&lt;シフト設定マスタ!$E$14,$AH246="ホール"),"C",IF(AND(希望開始時刻マスタ!D246&gt;=シフト設定マスタ!$D$15,希望開始時刻マスタ!D246&lt;シフト設定マスタ!$E$15,$AH246="ホール"),"D",IF(希望開始時刻マスタ!D246="休み","休み","")))))</f>
        <v/>
      </c>
      <c r="E246" s="142" t="str">
        <f>IF(AND(希望開始時刻マスタ!E246&gt;=シフト設定マスタ!$D$12,希望開始時刻マスタ!E246&lt;シフト設定マスタ!$E$12,$AH246="キッチン"),"A",IF(AND(希望開始時刻マスタ!E246&gt;=シフト設定マスタ!$D$13,希望開始時刻マスタ!E246&lt;シフト設定マスタ!$E$13,$AH246="キッチン"),"B",IF(AND(希望開始時刻マスタ!E246&gt;=シフト設定マスタ!$D$14,希望開始時刻マスタ!E246&lt;シフト設定マスタ!$E$14,$AH246="ホール"),"C",IF(AND(希望開始時刻マスタ!E246&gt;=シフト設定マスタ!$D$15,希望開始時刻マスタ!E246&lt;シフト設定マスタ!$E$15,$AH246="ホール"),"D",IF(希望開始時刻マスタ!E246="休み","休み","")))))</f>
        <v/>
      </c>
      <c r="F246" s="142" t="str">
        <f>IF(AND(希望開始時刻マスタ!F246&gt;=シフト設定マスタ!$D$12,希望開始時刻マスタ!F246&lt;シフト設定マスタ!$E$12,$AH246="キッチン"),"A",IF(AND(希望開始時刻マスタ!F246&gt;=シフト設定マスタ!$D$13,希望開始時刻マスタ!F246&lt;シフト設定マスタ!$E$13,$AH246="キッチン"),"B",IF(AND(希望開始時刻マスタ!F246&gt;=シフト設定マスタ!$D$14,希望開始時刻マスタ!F246&lt;シフト設定マスタ!$E$14,$AH246="ホール"),"C",IF(AND(希望開始時刻マスタ!F246&gt;=シフト設定マスタ!$D$15,希望開始時刻マスタ!F246&lt;シフト設定マスタ!$E$15,$AH246="ホール"),"D",IF(希望開始時刻マスタ!F246="休み","休み","")))))</f>
        <v/>
      </c>
      <c r="G246" s="142" t="str">
        <f>IF(AND(希望開始時刻マスタ!G246&gt;=シフト設定マスタ!$D$12,希望開始時刻マスタ!G246&lt;シフト設定マスタ!$E$12,$AH246="キッチン"),"A",IF(AND(希望開始時刻マスタ!G246&gt;=シフト設定マスタ!$D$13,希望開始時刻マスタ!G246&lt;シフト設定マスタ!$E$13,$AH246="キッチン"),"B",IF(AND(希望開始時刻マスタ!G246&gt;=シフト設定マスタ!$D$14,希望開始時刻マスタ!G246&lt;シフト設定マスタ!$E$14,$AH246="ホール"),"C",IF(AND(希望開始時刻マスタ!G246&gt;=シフト設定マスタ!$D$15,希望開始時刻マスタ!G246&lt;シフト設定マスタ!$E$15,$AH246="ホール"),"D",IF(希望開始時刻マスタ!G246="休み","休み","")))))</f>
        <v/>
      </c>
      <c r="H246" s="142" t="str">
        <f>IF(AND(希望開始時刻マスタ!H246&gt;=シフト設定マスタ!$D$12,希望開始時刻マスタ!H246&lt;シフト設定マスタ!$E$12,$AH246="キッチン"),"A",IF(AND(希望開始時刻マスタ!H246&gt;=シフト設定マスタ!$D$13,希望開始時刻マスタ!H246&lt;シフト設定マスタ!$E$13,$AH246="キッチン"),"B",IF(AND(希望開始時刻マスタ!H246&gt;=シフト設定マスタ!$D$14,希望開始時刻マスタ!H246&lt;シフト設定マスタ!$E$14,$AH246="ホール"),"C",IF(AND(希望開始時刻マスタ!H246&gt;=シフト設定マスタ!$D$15,希望開始時刻マスタ!H246&lt;シフト設定マスタ!$E$15,$AH246="ホール"),"D",IF(希望開始時刻マスタ!H246="休み","休み","")))))</f>
        <v/>
      </c>
      <c r="I246" s="142" t="str">
        <f>IF(AND(希望開始時刻マスタ!I246&gt;=シフト設定マスタ!$D$12,希望開始時刻マスタ!I246&lt;シフト設定マスタ!$E$12,$AH246="キッチン"),"A",IF(AND(希望開始時刻マスタ!I246&gt;=シフト設定マスタ!$D$13,希望開始時刻マスタ!I246&lt;シフト設定マスタ!$E$13,$AH246="キッチン"),"B",IF(AND(希望開始時刻マスタ!I246&gt;=シフト設定マスタ!$D$14,希望開始時刻マスタ!I246&lt;シフト設定マスタ!$E$14,$AH246="ホール"),"C",IF(AND(希望開始時刻マスタ!I246&gt;=シフト設定マスタ!$D$15,希望開始時刻マスタ!I246&lt;シフト設定マスタ!$E$15,$AH246="ホール"),"D",IF(希望開始時刻マスタ!I246="休み","休み","")))))</f>
        <v/>
      </c>
      <c r="J246" s="142" t="str">
        <f>IF(AND(希望開始時刻マスタ!J246&gt;=シフト設定マスタ!$D$12,希望開始時刻マスタ!J246&lt;シフト設定マスタ!$E$12,$AH246="キッチン"),"A",IF(AND(希望開始時刻マスタ!J246&gt;=シフト設定マスタ!$D$13,希望開始時刻マスタ!J246&lt;シフト設定マスタ!$E$13,$AH246="キッチン"),"B",IF(AND(希望開始時刻マスタ!J246&gt;=シフト設定マスタ!$D$14,希望開始時刻マスタ!J246&lt;シフト設定マスタ!$E$14,$AH246="ホール"),"C",IF(AND(希望開始時刻マスタ!J246&gt;=シフト設定マスタ!$D$15,希望開始時刻マスタ!J246&lt;シフト設定マスタ!$E$15,$AH246="ホール"),"D",IF(希望開始時刻マスタ!J246="休み","休み","")))))</f>
        <v/>
      </c>
      <c r="K246" s="142" t="str">
        <f>IF(AND(希望開始時刻マスタ!K246&gt;=シフト設定マスタ!$D$12,希望開始時刻マスタ!K246&lt;シフト設定マスタ!$E$12,$AH246="キッチン"),"A",IF(AND(希望開始時刻マスタ!K246&gt;=シフト設定マスタ!$D$13,希望開始時刻マスタ!K246&lt;シフト設定マスタ!$E$13,$AH246="キッチン"),"B",IF(AND(希望開始時刻マスタ!K246&gt;=シフト設定マスタ!$D$14,希望開始時刻マスタ!K246&lt;シフト設定マスタ!$E$14,$AH246="ホール"),"C",IF(AND(希望開始時刻マスタ!K246&gt;=シフト設定マスタ!$D$15,希望開始時刻マスタ!K246&lt;シフト設定マスタ!$E$15,$AH246="ホール"),"D",IF(希望開始時刻マスタ!K246="休み","休み","")))))</f>
        <v/>
      </c>
      <c r="L246" s="142" t="str">
        <f>IF(AND(希望開始時刻マスタ!L246&gt;=シフト設定マスタ!$D$12,希望開始時刻マスタ!L246&lt;シフト設定マスタ!$E$12,$AH246="キッチン"),"A",IF(AND(希望開始時刻マスタ!L246&gt;=シフト設定マスタ!$D$13,希望開始時刻マスタ!L246&lt;シフト設定マスタ!$E$13,$AH246="キッチン"),"B",IF(AND(希望開始時刻マスタ!L246&gt;=シフト設定マスタ!$D$14,希望開始時刻マスタ!L246&lt;シフト設定マスタ!$E$14,$AH246="ホール"),"C",IF(AND(希望開始時刻マスタ!L246&gt;=シフト設定マスタ!$D$15,希望開始時刻マスタ!L246&lt;シフト設定マスタ!$E$15,$AH246="ホール"),"D",IF(希望開始時刻マスタ!L246="休み","休み","")))))</f>
        <v/>
      </c>
      <c r="M246" s="142" t="str">
        <f>IF(AND(希望開始時刻マスタ!M246&gt;=シフト設定マスタ!$D$12,希望開始時刻マスタ!M246&lt;シフト設定マスタ!$E$12,$AH246="キッチン"),"A",IF(AND(希望開始時刻マスタ!M246&gt;=シフト設定マスタ!$D$13,希望開始時刻マスタ!M246&lt;シフト設定マスタ!$E$13,$AH246="キッチン"),"B",IF(AND(希望開始時刻マスタ!M246&gt;=シフト設定マスタ!$D$14,希望開始時刻マスタ!M246&lt;シフト設定マスタ!$E$14,$AH246="ホール"),"C",IF(AND(希望開始時刻マスタ!M246&gt;=シフト設定マスタ!$D$15,希望開始時刻マスタ!M246&lt;シフト設定マスタ!$E$15,$AH246="ホール"),"D",IF(希望開始時刻マスタ!M246="休み","休み","")))))</f>
        <v/>
      </c>
      <c r="N246" s="142" t="str">
        <f>IF(AND(希望開始時刻マスタ!N246&gt;=シフト設定マスタ!$D$12,希望開始時刻マスタ!N246&lt;シフト設定マスタ!$E$12,$AH246="キッチン"),"A",IF(AND(希望開始時刻マスタ!N246&gt;=シフト設定マスタ!$D$13,希望開始時刻マスタ!N246&lt;シフト設定マスタ!$E$13,$AH246="キッチン"),"B",IF(AND(希望開始時刻マスタ!N246&gt;=シフト設定マスタ!$D$14,希望開始時刻マスタ!N246&lt;シフト設定マスタ!$E$14,$AH246="ホール"),"C",IF(AND(希望開始時刻マスタ!N246&gt;=シフト設定マスタ!$D$15,希望開始時刻マスタ!N246&lt;シフト設定マスタ!$E$15,$AH246="ホール"),"D",IF(希望開始時刻マスタ!N246="休み","休み","")))))</f>
        <v/>
      </c>
      <c r="O246" s="142" t="str">
        <f>IF(AND(希望開始時刻マスタ!O246&gt;=シフト設定マスタ!$D$12,希望開始時刻マスタ!O246&lt;シフト設定マスタ!$E$12,$AH246="キッチン"),"A",IF(AND(希望開始時刻マスタ!O246&gt;=シフト設定マスタ!$D$13,希望開始時刻マスタ!O246&lt;シフト設定マスタ!$E$13,$AH246="キッチン"),"B",IF(AND(希望開始時刻マスタ!O246&gt;=シフト設定マスタ!$D$14,希望開始時刻マスタ!O246&lt;シフト設定マスタ!$E$14,$AH246="ホール"),"C",IF(AND(希望開始時刻マスタ!O246&gt;=シフト設定マスタ!$D$15,希望開始時刻マスタ!O246&lt;シフト設定マスタ!$E$15,$AH246="ホール"),"D",IF(希望開始時刻マスタ!O246="休み","休み","")))))</f>
        <v/>
      </c>
      <c r="P246" s="142" t="str">
        <f>IF(AND(希望開始時刻マスタ!P246&gt;=シフト設定マスタ!$D$12,希望開始時刻マスタ!P246&lt;シフト設定マスタ!$E$12,$AH246="キッチン"),"A",IF(AND(希望開始時刻マスタ!P246&gt;=シフト設定マスタ!$D$13,希望開始時刻マスタ!P246&lt;シフト設定マスタ!$E$13,$AH246="キッチン"),"B",IF(AND(希望開始時刻マスタ!P246&gt;=シフト設定マスタ!$D$14,希望開始時刻マスタ!P246&lt;シフト設定マスタ!$E$14,$AH246="ホール"),"C",IF(AND(希望開始時刻マスタ!P246&gt;=シフト設定マスタ!$D$15,希望開始時刻マスタ!P246&lt;シフト設定マスタ!$E$15,$AH246="ホール"),"D",IF(希望開始時刻マスタ!P246="休み","休み","")))))</f>
        <v/>
      </c>
      <c r="Q246" s="142" t="str">
        <f>IF(AND(希望開始時刻マスタ!Q246&gt;=シフト設定マスタ!$D$12,希望開始時刻マスタ!Q246&lt;シフト設定マスタ!$E$12,$AH246="キッチン"),"A",IF(AND(希望開始時刻マスタ!Q246&gt;=シフト設定マスタ!$D$13,希望開始時刻マスタ!Q246&lt;シフト設定マスタ!$E$13,$AH246="キッチン"),"B",IF(AND(希望開始時刻マスタ!Q246&gt;=シフト設定マスタ!$D$14,希望開始時刻マスタ!Q246&lt;シフト設定マスタ!$E$14,$AH246="ホール"),"C",IF(AND(希望開始時刻マスタ!Q246&gt;=シフト設定マスタ!$D$15,希望開始時刻マスタ!Q246&lt;シフト設定マスタ!$E$15,$AH246="ホール"),"D",IF(希望開始時刻マスタ!Q246="休み","休み","")))))</f>
        <v/>
      </c>
      <c r="R246" s="142" t="str">
        <f>IF(AND(希望開始時刻マスタ!R246&gt;=シフト設定マスタ!$D$12,希望開始時刻マスタ!R246&lt;シフト設定マスタ!$E$12,$AH246="キッチン"),"A",IF(AND(希望開始時刻マスタ!R246&gt;=シフト設定マスタ!$D$13,希望開始時刻マスタ!R246&lt;シフト設定マスタ!$E$13,$AH246="キッチン"),"B",IF(AND(希望開始時刻マスタ!R246&gt;=シフト設定マスタ!$D$14,希望開始時刻マスタ!R246&lt;シフト設定マスタ!$E$14,$AH246="ホール"),"C",IF(AND(希望開始時刻マスタ!R246&gt;=シフト設定マスタ!$D$15,希望開始時刻マスタ!R246&lt;シフト設定マスタ!$E$15,$AH246="ホール"),"D",IF(希望開始時刻マスタ!R246="休み","休み","")))))</f>
        <v/>
      </c>
      <c r="S246" s="142" t="str">
        <f>IF(AND(希望開始時刻マスタ!S246&gt;=シフト設定マスタ!$D$12,希望開始時刻マスタ!S246&lt;シフト設定マスタ!$E$12,$AH246="キッチン"),"A",IF(AND(希望開始時刻マスタ!S246&gt;=シフト設定マスタ!$D$13,希望開始時刻マスタ!S246&lt;シフト設定マスタ!$E$13,$AH246="キッチン"),"B",IF(AND(希望開始時刻マスタ!S246&gt;=シフト設定マスタ!$D$14,希望開始時刻マスタ!S246&lt;シフト設定マスタ!$E$14,$AH246="ホール"),"C",IF(AND(希望開始時刻マスタ!S246&gt;=シフト設定マスタ!$D$15,希望開始時刻マスタ!S246&lt;シフト設定マスタ!$E$15,$AH246="ホール"),"D",IF(希望開始時刻マスタ!S246="休み","休み","")))))</f>
        <v/>
      </c>
      <c r="T246" s="142" t="str">
        <f>IF(AND(希望開始時刻マスタ!T246&gt;=シフト設定マスタ!$D$12,希望開始時刻マスタ!T246&lt;シフト設定マスタ!$E$12,$AH246="キッチン"),"A",IF(AND(希望開始時刻マスタ!T246&gt;=シフト設定マスタ!$D$13,希望開始時刻マスタ!T246&lt;シフト設定マスタ!$E$13,$AH246="キッチン"),"B",IF(AND(希望開始時刻マスタ!T246&gt;=シフト設定マスタ!$D$14,希望開始時刻マスタ!T246&lt;シフト設定マスタ!$E$14,$AH246="ホール"),"C",IF(AND(希望開始時刻マスタ!T246&gt;=シフト設定マスタ!$D$15,希望開始時刻マスタ!T246&lt;シフト設定マスタ!$E$15,$AH246="ホール"),"D",IF(希望開始時刻マスタ!T246="休み","休み","")))))</f>
        <v/>
      </c>
      <c r="U246" s="142" t="str">
        <f>IF(AND(希望開始時刻マスタ!U246&gt;=シフト設定マスタ!$D$12,希望開始時刻マスタ!U246&lt;シフト設定マスタ!$E$12,$AH246="キッチン"),"A",IF(AND(希望開始時刻マスタ!U246&gt;=シフト設定マスタ!$D$13,希望開始時刻マスタ!U246&lt;シフト設定マスタ!$E$13,$AH246="キッチン"),"B",IF(AND(希望開始時刻マスタ!U246&gt;=シフト設定マスタ!$D$14,希望開始時刻マスタ!U246&lt;シフト設定マスタ!$E$14,$AH246="ホール"),"C",IF(AND(希望開始時刻マスタ!U246&gt;=シフト設定マスタ!$D$15,希望開始時刻マスタ!U246&lt;シフト設定マスタ!$E$15,$AH246="ホール"),"D",IF(希望開始時刻マスタ!U246="休み","休み","")))))</f>
        <v/>
      </c>
      <c r="V246" s="142" t="str">
        <f>IF(AND(希望開始時刻マスタ!V246&gt;=シフト設定マスタ!$D$12,希望開始時刻マスタ!V246&lt;シフト設定マスタ!$E$12,$AH246="キッチン"),"A",IF(AND(希望開始時刻マスタ!V246&gt;=シフト設定マスタ!$D$13,希望開始時刻マスタ!V246&lt;シフト設定マスタ!$E$13,$AH246="キッチン"),"B",IF(AND(希望開始時刻マスタ!V246&gt;=シフト設定マスタ!$D$14,希望開始時刻マスタ!V246&lt;シフト設定マスタ!$E$14,$AH246="ホール"),"C",IF(AND(希望開始時刻マスタ!V246&gt;=シフト設定マスタ!$D$15,希望開始時刻マスタ!V246&lt;シフト設定マスタ!$E$15,$AH246="ホール"),"D",IF(希望開始時刻マスタ!V246="休み","休み","")))))</f>
        <v/>
      </c>
      <c r="W246" s="142" t="str">
        <f>IF(AND(希望開始時刻マスタ!W246&gt;=シフト設定マスタ!$D$12,希望開始時刻マスタ!W246&lt;シフト設定マスタ!$E$12,$AH246="キッチン"),"A",IF(AND(希望開始時刻マスタ!W246&gt;=シフト設定マスタ!$D$13,希望開始時刻マスタ!W246&lt;シフト設定マスタ!$E$13,$AH246="キッチン"),"B",IF(AND(希望開始時刻マスタ!W246&gt;=シフト設定マスタ!$D$14,希望開始時刻マスタ!W246&lt;シフト設定マスタ!$E$14,$AH246="ホール"),"C",IF(AND(希望開始時刻マスタ!W246&gt;=シフト設定マスタ!$D$15,希望開始時刻マスタ!W246&lt;シフト設定マスタ!$E$15,$AH246="ホール"),"D",IF(希望開始時刻マスタ!W246="休み","休み","")))))</f>
        <v/>
      </c>
      <c r="X246" s="142" t="str">
        <f>IF(AND(希望開始時刻マスタ!X246&gt;=シフト設定マスタ!$D$12,希望開始時刻マスタ!X246&lt;シフト設定マスタ!$E$12,$AH246="キッチン"),"A",IF(AND(希望開始時刻マスタ!X246&gt;=シフト設定マスタ!$D$13,希望開始時刻マスタ!X246&lt;シフト設定マスタ!$E$13,$AH246="キッチン"),"B",IF(AND(希望開始時刻マスタ!X246&gt;=シフト設定マスタ!$D$14,希望開始時刻マスタ!X246&lt;シフト設定マスタ!$E$14,$AH246="ホール"),"C",IF(AND(希望開始時刻マスタ!X246&gt;=シフト設定マスタ!$D$15,希望開始時刻マスタ!X246&lt;シフト設定マスタ!$E$15,$AH246="ホール"),"D",IF(希望開始時刻マスタ!X246="休み","休み","")))))</f>
        <v/>
      </c>
      <c r="Y246" s="142" t="str">
        <f>IF(AND(希望開始時刻マスタ!Y246&gt;=シフト設定マスタ!$D$12,希望開始時刻マスタ!Y246&lt;シフト設定マスタ!$E$12,$AH246="キッチン"),"A",IF(AND(希望開始時刻マスタ!Y246&gt;=シフト設定マスタ!$D$13,希望開始時刻マスタ!Y246&lt;シフト設定マスタ!$E$13,$AH246="キッチン"),"B",IF(AND(希望開始時刻マスタ!Y246&gt;=シフト設定マスタ!$D$14,希望開始時刻マスタ!Y246&lt;シフト設定マスタ!$E$14,$AH246="ホール"),"C",IF(AND(希望開始時刻マスタ!Y246&gt;=シフト設定マスタ!$D$15,希望開始時刻マスタ!Y246&lt;シフト設定マスタ!$E$15,$AH246="ホール"),"D",IF(希望開始時刻マスタ!Y246="休み","休み","")))))</f>
        <v/>
      </c>
      <c r="Z246" s="142" t="str">
        <f>IF(AND(希望開始時刻マスタ!Z246&gt;=シフト設定マスタ!$D$12,希望開始時刻マスタ!Z246&lt;シフト設定マスタ!$E$12,$AH246="キッチン"),"A",IF(AND(希望開始時刻マスタ!Z246&gt;=シフト設定マスタ!$D$13,希望開始時刻マスタ!Z246&lt;シフト設定マスタ!$E$13,$AH246="キッチン"),"B",IF(AND(希望開始時刻マスタ!Z246&gt;=シフト設定マスタ!$D$14,希望開始時刻マスタ!Z246&lt;シフト設定マスタ!$E$14,$AH246="ホール"),"C",IF(AND(希望開始時刻マスタ!Z246&gt;=シフト設定マスタ!$D$15,希望開始時刻マスタ!Z246&lt;シフト設定マスタ!$E$15,$AH246="ホール"),"D",IF(希望開始時刻マスタ!Z246="休み","休み","")))))</f>
        <v/>
      </c>
      <c r="AA246" s="142" t="str">
        <f>IF(AND(希望開始時刻マスタ!AA246&gt;=シフト設定マスタ!$D$12,希望開始時刻マスタ!AA246&lt;シフト設定マスタ!$E$12,$AH246="キッチン"),"A",IF(AND(希望開始時刻マスタ!AA246&gt;=シフト設定マスタ!$D$13,希望開始時刻マスタ!AA246&lt;シフト設定マスタ!$E$13,$AH246="キッチン"),"B",IF(AND(希望開始時刻マスタ!AA246&gt;=シフト設定マスタ!$D$14,希望開始時刻マスタ!AA246&lt;シフト設定マスタ!$E$14,$AH246="ホール"),"C",IF(AND(希望開始時刻マスタ!AA246&gt;=シフト設定マスタ!$D$15,希望開始時刻マスタ!AA246&lt;シフト設定マスタ!$E$15,$AH246="ホール"),"D",IF(希望開始時刻マスタ!AA246="休み","休み","")))))</f>
        <v/>
      </c>
      <c r="AB246" s="142" t="str">
        <f>IF(AND(希望開始時刻マスタ!AB246&gt;=シフト設定マスタ!$D$12,希望開始時刻マスタ!AB246&lt;シフト設定マスタ!$E$12,$AH246="キッチン"),"A",IF(AND(希望開始時刻マスタ!AB246&gt;=シフト設定マスタ!$D$13,希望開始時刻マスタ!AB246&lt;シフト設定マスタ!$E$13,$AH246="キッチン"),"B",IF(AND(希望開始時刻マスタ!AB246&gt;=シフト設定マスタ!$D$14,希望開始時刻マスタ!AB246&lt;シフト設定マスタ!$E$14,$AH246="ホール"),"C",IF(AND(希望開始時刻マスタ!AB246&gt;=シフト設定マスタ!$D$15,希望開始時刻マスタ!AB246&lt;シフト設定マスタ!$E$15,$AH246="ホール"),"D",IF(希望開始時刻マスタ!AB246="休み","休み","")))))</f>
        <v/>
      </c>
      <c r="AC246" s="142" t="str">
        <f>IF(AND(希望開始時刻マスタ!AC246&gt;=シフト設定マスタ!$D$12,希望開始時刻マスタ!AC246&lt;シフト設定マスタ!$E$12,$AH246="キッチン"),"A",IF(AND(希望開始時刻マスタ!AC246&gt;=シフト設定マスタ!$D$13,希望開始時刻マスタ!AC246&lt;シフト設定マスタ!$E$13,$AH246="キッチン"),"B",IF(AND(希望開始時刻マスタ!AC246&gt;=シフト設定マスタ!$D$14,希望開始時刻マスタ!AC246&lt;シフト設定マスタ!$E$14,$AH246="ホール"),"C",IF(AND(希望開始時刻マスタ!AC246&gt;=シフト設定マスタ!$D$15,希望開始時刻マスタ!AC246&lt;シフト設定マスタ!$E$15,$AH246="ホール"),"D",IF(希望開始時刻マスタ!AC246="休み","休み","")))))</f>
        <v/>
      </c>
      <c r="AD246" s="142" t="str">
        <f>IF(AND(希望開始時刻マスタ!AD246&gt;=シフト設定マスタ!$D$12,希望開始時刻マスタ!AD246&lt;シフト設定マスタ!$E$12,$AH246="キッチン"),"A",IF(AND(希望開始時刻マスタ!AD246&gt;=シフト設定マスタ!$D$13,希望開始時刻マスタ!AD246&lt;シフト設定マスタ!$E$13,$AH246="キッチン"),"B",IF(AND(希望開始時刻マスタ!AD246&gt;=シフト設定マスタ!$D$14,希望開始時刻マスタ!AD246&lt;シフト設定マスタ!$E$14,$AH246="ホール"),"C",IF(AND(希望開始時刻マスタ!AD246&gt;=シフト設定マスタ!$D$15,希望開始時刻マスタ!AD246&lt;シフト設定マスタ!$E$15,$AH246="ホール"),"D",IF(希望開始時刻マスタ!AD246="休み","休み","")))))</f>
        <v/>
      </c>
      <c r="AE246" s="142" t="str">
        <f>IF(AND(希望開始時刻マスタ!AE246&gt;=シフト設定マスタ!$D$12,希望開始時刻マスタ!AE246&lt;シフト設定マスタ!$E$12,$AH246="キッチン"),"A",IF(AND(希望開始時刻マスタ!AE246&gt;=シフト設定マスタ!$D$13,希望開始時刻マスタ!AE246&lt;シフト設定マスタ!$E$13,$AH246="キッチン"),"B",IF(AND(希望開始時刻マスタ!AE246&gt;=シフト設定マスタ!$D$14,希望開始時刻マスタ!AE246&lt;シフト設定マスタ!$E$14,$AH246="ホール"),"C",IF(AND(希望開始時刻マスタ!AE246&gt;=シフト設定マスタ!$D$15,希望開始時刻マスタ!AE246&lt;シフト設定マスタ!$E$15,$AH246="ホール"),"D",IF(希望開始時刻マスタ!AE246="休み","休み","")))))</f>
        <v/>
      </c>
      <c r="AF246" s="142" t="str">
        <f>IF(AND(希望開始時刻マスタ!AF246&gt;=シフト設定マスタ!$D$12,希望開始時刻マスタ!AF246&lt;シフト設定マスタ!$E$12,$AH246="キッチン"),"A",IF(AND(希望開始時刻マスタ!AF246&gt;=シフト設定マスタ!$D$13,希望開始時刻マスタ!AF246&lt;シフト設定マスタ!$E$13,$AH246="キッチン"),"B",IF(AND(希望開始時刻マスタ!AF246&gt;=シフト設定マスタ!$D$14,希望開始時刻マスタ!AF246&lt;シフト設定マスタ!$E$14,$AH246="ホール"),"C",IF(AND(希望開始時刻マスタ!AF246&gt;=シフト設定マスタ!$D$15,希望開始時刻マスタ!AF246&lt;シフト設定マスタ!$E$15,$AH246="ホール"),"D",IF(希望開始時刻マスタ!AF246="休み","休み","")))))</f>
        <v/>
      </c>
      <c r="AG246" s="142" t="str">
        <f>IF(AND(希望開始時刻マスタ!AG246&gt;=シフト設定マスタ!$D$12,希望開始時刻マスタ!AG246&lt;シフト設定マスタ!$E$12,$AH246="キッチン"),"A",IF(AND(希望開始時刻マスタ!AG246&gt;=シフト設定マスタ!$D$13,希望開始時刻マスタ!AG246&lt;シフト設定マスタ!$E$13,$AH246="キッチン"),"B",IF(AND(希望開始時刻マスタ!AG246&gt;=シフト設定マスタ!$D$14,希望開始時刻マスタ!AG246&lt;シフト設定マスタ!$E$14,$AH246="ホール"),"C",IF(AND(希望開始時刻マスタ!AG246&gt;=シフト設定マスタ!$D$15,希望開始時刻マスタ!AG246&lt;シフト設定マスタ!$E$15,$AH246="ホール"),"D",IF(希望開始時刻マスタ!AG246="休み","休み","")))))</f>
        <v/>
      </c>
      <c r="AH246" s="143">
        <f>スタッフマスタ!L22</f>
        <v>0</v>
      </c>
    </row>
    <row r="247" spans="2:34" x14ac:dyDescent="0.4">
      <c r="B247" s="17" t="s">
        <v>70</v>
      </c>
      <c r="C247" s="142" t="str">
        <f>IF(AND(希望開始時刻マスタ!C247&gt;=シフト設定マスタ!$D$12,希望開始時刻マスタ!C247&lt;シフト設定マスタ!$E$12,$AH247="キッチン"),"A",IF(AND(希望開始時刻マスタ!C247&gt;=シフト設定マスタ!$D$13,希望開始時刻マスタ!C247&lt;シフト設定マスタ!$E$13,$AH247="キッチン"),"B",IF(AND(希望開始時刻マスタ!C247&gt;=シフト設定マスタ!$D$14,希望開始時刻マスタ!C247&lt;シフト設定マスタ!$E$14,$AH247="ホール"),"C",IF(AND(希望開始時刻マスタ!C247&gt;=シフト設定マスタ!$D$15,希望開始時刻マスタ!C247&lt;シフト設定マスタ!$E$15,$AH247="ホール"),"D",IF(希望開始時刻マスタ!C247="休み","休み","")))))</f>
        <v/>
      </c>
      <c r="D247" s="142" t="str">
        <f>IF(AND(希望開始時刻マスタ!D247&gt;=シフト設定マスタ!$D$12,希望開始時刻マスタ!D247&lt;シフト設定マスタ!$E$12,$AH247="キッチン"),"A",IF(AND(希望開始時刻マスタ!D247&gt;=シフト設定マスタ!$D$13,希望開始時刻マスタ!D247&lt;シフト設定マスタ!$E$13,$AH247="キッチン"),"B",IF(AND(希望開始時刻マスタ!D247&gt;=シフト設定マスタ!$D$14,希望開始時刻マスタ!D247&lt;シフト設定マスタ!$E$14,$AH247="ホール"),"C",IF(AND(希望開始時刻マスタ!D247&gt;=シフト設定マスタ!$D$15,希望開始時刻マスタ!D247&lt;シフト設定マスタ!$E$15,$AH247="ホール"),"D",IF(希望開始時刻マスタ!D247="休み","休み","")))))</f>
        <v/>
      </c>
      <c r="E247" s="142" t="str">
        <f>IF(AND(希望開始時刻マスタ!E247&gt;=シフト設定マスタ!$D$12,希望開始時刻マスタ!E247&lt;シフト設定マスタ!$E$12,$AH247="キッチン"),"A",IF(AND(希望開始時刻マスタ!E247&gt;=シフト設定マスタ!$D$13,希望開始時刻マスタ!E247&lt;シフト設定マスタ!$E$13,$AH247="キッチン"),"B",IF(AND(希望開始時刻マスタ!E247&gt;=シフト設定マスタ!$D$14,希望開始時刻マスタ!E247&lt;シフト設定マスタ!$E$14,$AH247="ホール"),"C",IF(AND(希望開始時刻マスタ!E247&gt;=シフト設定マスタ!$D$15,希望開始時刻マスタ!E247&lt;シフト設定マスタ!$E$15,$AH247="ホール"),"D",IF(希望開始時刻マスタ!E247="休み","休み","")))))</f>
        <v/>
      </c>
      <c r="F247" s="142" t="str">
        <f>IF(AND(希望開始時刻マスタ!F247&gt;=シフト設定マスタ!$D$12,希望開始時刻マスタ!F247&lt;シフト設定マスタ!$E$12,$AH247="キッチン"),"A",IF(AND(希望開始時刻マスタ!F247&gt;=シフト設定マスタ!$D$13,希望開始時刻マスタ!F247&lt;シフト設定マスタ!$E$13,$AH247="キッチン"),"B",IF(AND(希望開始時刻マスタ!F247&gt;=シフト設定マスタ!$D$14,希望開始時刻マスタ!F247&lt;シフト設定マスタ!$E$14,$AH247="ホール"),"C",IF(AND(希望開始時刻マスタ!F247&gt;=シフト設定マスタ!$D$15,希望開始時刻マスタ!F247&lt;シフト設定マスタ!$E$15,$AH247="ホール"),"D",IF(希望開始時刻マスタ!F247="休み","休み","")))))</f>
        <v/>
      </c>
      <c r="G247" s="142" t="str">
        <f>IF(AND(希望開始時刻マスタ!G247&gt;=シフト設定マスタ!$D$12,希望開始時刻マスタ!G247&lt;シフト設定マスタ!$E$12,$AH247="キッチン"),"A",IF(AND(希望開始時刻マスタ!G247&gt;=シフト設定マスタ!$D$13,希望開始時刻マスタ!G247&lt;シフト設定マスタ!$E$13,$AH247="キッチン"),"B",IF(AND(希望開始時刻マスタ!G247&gt;=シフト設定マスタ!$D$14,希望開始時刻マスタ!G247&lt;シフト設定マスタ!$E$14,$AH247="ホール"),"C",IF(AND(希望開始時刻マスタ!G247&gt;=シフト設定マスタ!$D$15,希望開始時刻マスタ!G247&lt;シフト設定マスタ!$E$15,$AH247="ホール"),"D",IF(希望開始時刻マスタ!G247="休み","休み","")))))</f>
        <v/>
      </c>
      <c r="H247" s="142" t="str">
        <f>IF(AND(希望開始時刻マスタ!H247&gt;=シフト設定マスタ!$D$12,希望開始時刻マスタ!H247&lt;シフト設定マスタ!$E$12,$AH247="キッチン"),"A",IF(AND(希望開始時刻マスタ!H247&gt;=シフト設定マスタ!$D$13,希望開始時刻マスタ!H247&lt;シフト設定マスタ!$E$13,$AH247="キッチン"),"B",IF(AND(希望開始時刻マスタ!H247&gt;=シフト設定マスタ!$D$14,希望開始時刻マスタ!H247&lt;シフト設定マスタ!$E$14,$AH247="ホール"),"C",IF(AND(希望開始時刻マスタ!H247&gt;=シフト設定マスタ!$D$15,希望開始時刻マスタ!H247&lt;シフト設定マスタ!$E$15,$AH247="ホール"),"D",IF(希望開始時刻マスタ!H247="休み","休み","")))))</f>
        <v/>
      </c>
      <c r="I247" s="142" t="str">
        <f>IF(AND(希望開始時刻マスタ!I247&gt;=シフト設定マスタ!$D$12,希望開始時刻マスタ!I247&lt;シフト設定マスタ!$E$12,$AH247="キッチン"),"A",IF(AND(希望開始時刻マスタ!I247&gt;=シフト設定マスタ!$D$13,希望開始時刻マスタ!I247&lt;シフト設定マスタ!$E$13,$AH247="キッチン"),"B",IF(AND(希望開始時刻マスタ!I247&gt;=シフト設定マスタ!$D$14,希望開始時刻マスタ!I247&lt;シフト設定マスタ!$E$14,$AH247="ホール"),"C",IF(AND(希望開始時刻マスタ!I247&gt;=シフト設定マスタ!$D$15,希望開始時刻マスタ!I247&lt;シフト設定マスタ!$E$15,$AH247="ホール"),"D",IF(希望開始時刻マスタ!I247="休み","休み","")))))</f>
        <v/>
      </c>
      <c r="J247" s="142" t="str">
        <f>IF(AND(希望開始時刻マスタ!J247&gt;=シフト設定マスタ!$D$12,希望開始時刻マスタ!J247&lt;シフト設定マスタ!$E$12,$AH247="キッチン"),"A",IF(AND(希望開始時刻マスタ!J247&gt;=シフト設定マスタ!$D$13,希望開始時刻マスタ!J247&lt;シフト設定マスタ!$E$13,$AH247="キッチン"),"B",IF(AND(希望開始時刻マスタ!J247&gt;=シフト設定マスタ!$D$14,希望開始時刻マスタ!J247&lt;シフト設定マスタ!$E$14,$AH247="ホール"),"C",IF(AND(希望開始時刻マスタ!J247&gt;=シフト設定マスタ!$D$15,希望開始時刻マスタ!J247&lt;シフト設定マスタ!$E$15,$AH247="ホール"),"D",IF(希望開始時刻マスタ!J247="休み","休み","")))))</f>
        <v/>
      </c>
      <c r="K247" s="142" t="str">
        <f>IF(AND(希望開始時刻マスタ!K247&gt;=シフト設定マスタ!$D$12,希望開始時刻マスタ!K247&lt;シフト設定マスタ!$E$12,$AH247="キッチン"),"A",IF(AND(希望開始時刻マスタ!K247&gt;=シフト設定マスタ!$D$13,希望開始時刻マスタ!K247&lt;シフト設定マスタ!$E$13,$AH247="キッチン"),"B",IF(AND(希望開始時刻マスタ!K247&gt;=シフト設定マスタ!$D$14,希望開始時刻マスタ!K247&lt;シフト設定マスタ!$E$14,$AH247="ホール"),"C",IF(AND(希望開始時刻マスタ!K247&gt;=シフト設定マスタ!$D$15,希望開始時刻マスタ!K247&lt;シフト設定マスタ!$E$15,$AH247="ホール"),"D",IF(希望開始時刻マスタ!K247="休み","休み","")))))</f>
        <v/>
      </c>
      <c r="L247" s="142" t="str">
        <f>IF(AND(希望開始時刻マスタ!L247&gt;=シフト設定マスタ!$D$12,希望開始時刻マスタ!L247&lt;シフト設定マスタ!$E$12,$AH247="キッチン"),"A",IF(AND(希望開始時刻マスタ!L247&gt;=シフト設定マスタ!$D$13,希望開始時刻マスタ!L247&lt;シフト設定マスタ!$E$13,$AH247="キッチン"),"B",IF(AND(希望開始時刻マスタ!L247&gt;=シフト設定マスタ!$D$14,希望開始時刻マスタ!L247&lt;シフト設定マスタ!$E$14,$AH247="ホール"),"C",IF(AND(希望開始時刻マスタ!L247&gt;=シフト設定マスタ!$D$15,希望開始時刻マスタ!L247&lt;シフト設定マスタ!$E$15,$AH247="ホール"),"D",IF(希望開始時刻マスタ!L247="休み","休み","")))))</f>
        <v/>
      </c>
      <c r="M247" s="142" t="str">
        <f>IF(AND(希望開始時刻マスタ!M247&gt;=シフト設定マスタ!$D$12,希望開始時刻マスタ!M247&lt;シフト設定マスタ!$E$12,$AH247="キッチン"),"A",IF(AND(希望開始時刻マスタ!M247&gt;=シフト設定マスタ!$D$13,希望開始時刻マスタ!M247&lt;シフト設定マスタ!$E$13,$AH247="キッチン"),"B",IF(AND(希望開始時刻マスタ!M247&gt;=シフト設定マスタ!$D$14,希望開始時刻マスタ!M247&lt;シフト設定マスタ!$E$14,$AH247="ホール"),"C",IF(AND(希望開始時刻マスタ!M247&gt;=シフト設定マスタ!$D$15,希望開始時刻マスタ!M247&lt;シフト設定マスタ!$E$15,$AH247="ホール"),"D",IF(希望開始時刻マスタ!M247="休み","休み","")))))</f>
        <v/>
      </c>
      <c r="N247" s="142" t="str">
        <f>IF(AND(希望開始時刻マスタ!N247&gt;=シフト設定マスタ!$D$12,希望開始時刻マスタ!N247&lt;シフト設定マスタ!$E$12,$AH247="キッチン"),"A",IF(AND(希望開始時刻マスタ!N247&gt;=シフト設定マスタ!$D$13,希望開始時刻マスタ!N247&lt;シフト設定マスタ!$E$13,$AH247="キッチン"),"B",IF(AND(希望開始時刻マスタ!N247&gt;=シフト設定マスタ!$D$14,希望開始時刻マスタ!N247&lt;シフト設定マスタ!$E$14,$AH247="ホール"),"C",IF(AND(希望開始時刻マスタ!N247&gt;=シフト設定マスタ!$D$15,希望開始時刻マスタ!N247&lt;シフト設定マスタ!$E$15,$AH247="ホール"),"D",IF(希望開始時刻マスタ!N247="休み","休み","")))))</f>
        <v/>
      </c>
      <c r="O247" s="142" t="str">
        <f>IF(AND(希望開始時刻マスタ!O247&gt;=シフト設定マスタ!$D$12,希望開始時刻マスタ!O247&lt;シフト設定マスタ!$E$12,$AH247="キッチン"),"A",IF(AND(希望開始時刻マスタ!O247&gt;=シフト設定マスタ!$D$13,希望開始時刻マスタ!O247&lt;シフト設定マスタ!$E$13,$AH247="キッチン"),"B",IF(AND(希望開始時刻マスタ!O247&gt;=シフト設定マスタ!$D$14,希望開始時刻マスタ!O247&lt;シフト設定マスタ!$E$14,$AH247="ホール"),"C",IF(AND(希望開始時刻マスタ!O247&gt;=シフト設定マスタ!$D$15,希望開始時刻マスタ!O247&lt;シフト設定マスタ!$E$15,$AH247="ホール"),"D",IF(希望開始時刻マスタ!O247="休み","休み","")))))</f>
        <v/>
      </c>
      <c r="P247" s="142" t="str">
        <f>IF(AND(希望開始時刻マスタ!P247&gt;=シフト設定マスタ!$D$12,希望開始時刻マスタ!P247&lt;シフト設定マスタ!$E$12,$AH247="キッチン"),"A",IF(AND(希望開始時刻マスタ!P247&gt;=シフト設定マスタ!$D$13,希望開始時刻マスタ!P247&lt;シフト設定マスタ!$E$13,$AH247="キッチン"),"B",IF(AND(希望開始時刻マスタ!P247&gt;=シフト設定マスタ!$D$14,希望開始時刻マスタ!P247&lt;シフト設定マスタ!$E$14,$AH247="ホール"),"C",IF(AND(希望開始時刻マスタ!P247&gt;=シフト設定マスタ!$D$15,希望開始時刻マスタ!P247&lt;シフト設定マスタ!$E$15,$AH247="ホール"),"D",IF(希望開始時刻マスタ!P247="休み","休み","")))))</f>
        <v/>
      </c>
      <c r="Q247" s="142" t="str">
        <f>IF(AND(希望開始時刻マスタ!Q247&gt;=シフト設定マスタ!$D$12,希望開始時刻マスタ!Q247&lt;シフト設定マスタ!$E$12,$AH247="キッチン"),"A",IF(AND(希望開始時刻マスタ!Q247&gt;=シフト設定マスタ!$D$13,希望開始時刻マスタ!Q247&lt;シフト設定マスタ!$E$13,$AH247="キッチン"),"B",IF(AND(希望開始時刻マスタ!Q247&gt;=シフト設定マスタ!$D$14,希望開始時刻マスタ!Q247&lt;シフト設定マスタ!$E$14,$AH247="ホール"),"C",IF(AND(希望開始時刻マスタ!Q247&gt;=シフト設定マスタ!$D$15,希望開始時刻マスタ!Q247&lt;シフト設定マスタ!$E$15,$AH247="ホール"),"D",IF(希望開始時刻マスタ!Q247="休み","休み","")))))</f>
        <v/>
      </c>
      <c r="R247" s="142" t="str">
        <f>IF(AND(希望開始時刻マスタ!R247&gt;=シフト設定マスタ!$D$12,希望開始時刻マスタ!R247&lt;シフト設定マスタ!$E$12,$AH247="キッチン"),"A",IF(AND(希望開始時刻マスタ!R247&gt;=シフト設定マスタ!$D$13,希望開始時刻マスタ!R247&lt;シフト設定マスタ!$E$13,$AH247="キッチン"),"B",IF(AND(希望開始時刻マスタ!R247&gt;=シフト設定マスタ!$D$14,希望開始時刻マスタ!R247&lt;シフト設定マスタ!$E$14,$AH247="ホール"),"C",IF(AND(希望開始時刻マスタ!R247&gt;=シフト設定マスタ!$D$15,希望開始時刻マスタ!R247&lt;シフト設定マスタ!$E$15,$AH247="ホール"),"D",IF(希望開始時刻マスタ!R247="休み","休み","")))))</f>
        <v/>
      </c>
      <c r="S247" s="142" t="str">
        <f>IF(AND(希望開始時刻マスタ!S247&gt;=シフト設定マスタ!$D$12,希望開始時刻マスタ!S247&lt;シフト設定マスタ!$E$12,$AH247="キッチン"),"A",IF(AND(希望開始時刻マスタ!S247&gt;=シフト設定マスタ!$D$13,希望開始時刻マスタ!S247&lt;シフト設定マスタ!$E$13,$AH247="キッチン"),"B",IF(AND(希望開始時刻マスタ!S247&gt;=シフト設定マスタ!$D$14,希望開始時刻マスタ!S247&lt;シフト設定マスタ!$E$14,$AH247="ホール"),"C",IF(AND(希望開始時刻マスタ!S247&gt;=シフト設定マスタ!$D$15,希望開始時刻マスタ!S247&lt;シフト設定マスタ!$E$15,$AH247="ホール"),"D",IF(希望開始時刻マスタ!S247="休み","休み","")))))</f>
        <v/>
      </c>
      <c r="T247" s="142" t="str">
        <f>IF(AND(希望開始時刻マスタ!T247&gt;=シフト設定マスタ!$D$12,希望開始時刻マスタ!T247&lt;シフト設定マスタ!$E$12,$AH247="キッチン"),"A",IF(AND(希望開始時刻マスタ!T247&gt;=シフト設定マスタ!$D$13,希望開始時刻マスタ!T247&lt;シフト設定マスタ!$E$13,$AH247="キッチン"),"B",IF(AND(希望開始時刻マスタ!T247&gt;=シフト設定マスタ!$D$14,希望開始時刻マスタ!T247&lt;シフト設定マスタ!$E$14,$AH247="ホール"),"C",IF(AND(希望開始時刻マスタ!T247&gt;=シフト設定マスタ!$D$15,希望開始時刻マスタ!T247&lt;シフト設定マスタ!$E$15,$AH247="ホール"),"D",IF(希望開始時刻マスタ!T247="休み","休み","")))))</f>
        <v/>
      </c>
      <c r="U247" s="142" t="str">
        <f>IF(AND(希望開始時刻マスタ!U247&gt;=シフト設定マスタ!$D$12,希望開始時刻マスタ!U247&lt;シフト設定マスタ!$E$12,$AH247="キッチン"),"A",IF(AND(希望開始時刻マスタ!U247&gt;=シフト設定マスタ!$D$13,希望開始時刻マスタ!U247&lt;シフト設定マスタ!$E$13,$AH247="キッチン"),"B",IF(AND(希望開始時刻マスタ!U247&gt;=シフト設定マスタ!$D$14,希望開始時刻マスタ!U247&lt;シフト設定マスタ!$E$14,$AH247="ホール"),"C",IF(AND(希望開始時刻マスタ!U247&gt;=シフト設定マスタ!$D$15,希望開始時刻マスタ!U247&lt;シフト設定マスタ!$E$15,$AH247="ホール"),"D",IF(希望開始時刻マスタ!U247="休み","休み","")))))</f>
        <v/>
      </c>
      <c r="V247" s="142" t="str">
        <f>IF(AND(希望開始時刻マスタ!V247&gt;=シフト設定マスタ!$D$12,希望開始時刻マスタ!V247&lt;シフト設定マスタ!$E$12,$AH247="キッチン"),"A",IF(AND(希望開始時刻マスタ!V247&gt;=シフト設定マスタ!$D$13,希望開始時刻マスタ!V247&lt;シフト設定マスタ!$E$13,$AH247="キッチン"),"B",IF(AND(希望開始時刻マスタ!V247&gt;=シフト設定マスタ!$D$14,希望開始時刻マスタ!V247&lt;シフト設定マスタ!$E$14,$AH247="ホール"),"C",IF(AND(希望開始時刻マスタ!V247&gt;=シフト設定マスタ!$D$15,希望開始時刻マスタ!V247&lt;シフト設定マスタ!$E$15,$AH247="ホール"),"D",IF(希望開始時刻マスタ!V247="休み","休み","")))))</f>
        <v/>
      </c>
      <c r="W247" s="142" t="str">
        <f>IF(AND(希望開始時刻マスタ!W247&gt;=シフト設定マスタ!$D$12,希望開始時刻マスタ!W247&lt;シフト設定マスタ!$E$12,$AH247="キッチン"),"A",IF(AND(希望開始時刻マスタ!W247&gt;=シフト設定マスタ!$D$13,希望開始時刻マスタ!W247&lt;シフト設定マスタ!$E$13,$AH247="キッチン"),"B",IF(AND(希望開始時刻マスタ!W247&gt;=シフト設定マスタ!$D$14,希望開始時刻マスタ!W247&lt;シフト設定マスタ!$E$14,$AH247="ホール"),"C",IF(AND(希望開始時刻マスタ!W247&gt;=シフト設定マスタ!$D$15,希望開始時刻マスタ!W247&lt;シフト設定マスタ!$E$15,$AH247="ホール"),"D",IF(希望開始時刻マスタ!W247="休み","休み","")))))</f>
        <v/>
      </c>
      <c r="X247" s="142" t="str">
        <f>IF(AND(希望開始時刻マスタ!X247&gt;=シフト設定マスタ!$D$12,希望開始時刻マスタ!X247&lt;シフト設定マスタ!$E$12,$AH247="キッチン"),"A",IF(AND(希望開始時刻マスタ!X247&gt;=シフト設定マスタ!$D$13,希望開始時刻マスタ!X247&lt;シフト設定マスタ!$E$13,$AH247="キッチン"),"B",IF(AND(希望開始時刻マスタ!X247&gt;=シフト設定マスタ!$D$14,希望開始時刻マスタ!X247&lt;シフト設定マスタ!$E$14,$AH247="ホール"),"C",IF(AND(希望開始時刻マスタ!X247&gt;=シフト設定マスタ!$D$15,希望開始時刻マスタ!X247&lt;シフト設定マスタ!$E$15,$AH247="ホール"),"D",IF(希望開始時刻マスタ!X247="休み","休み","")))))</f>
        <v/>
      </c>
      <c r="Y247" s="142" t="str">
        <f>IF(AND(希望開始時刻マスタ!Y247&gt;=シフト設定マスタ!$D$12,希望開始時刻マスタ!Y247&lt;シフト設定マスタ!$E$12,$AH247="キッチン"),"A",IF(AND(希望開始時刻マスタ!Y247&gt;=シフト設定マスタ!$D$13,希望開始時刻マスタ!Y247&lt;シフト設定マスタ!$E$13,$AH247="キッチン"),"B",IF(AND(希望開始時刻マスタ!Y247&gt;=シフト設定マスタ!$D$14,希望開始時刻マスタ!Y247&lt;シフト設定マスタ!$E$14,$AH247="ホール"),"C",IF(AND(希望開始時刻マスタ!Y247&gt;=シフト設定マスタ!$D$15,希望開始時刻マスタ!Y247&lt;シフト設定マスタ!$E$15,$AH247="ホール"),"D",IF(希望開始時刻マスタ!Y247="休み","休み","")))))</f>
        <v/>
      </c>
      <c r="Z247" s="142" t="str">
        <f>IF(AND(希望開始時刻マスタ!Z247&gt;=シフト設定マスタ!$D$12,希望開始時刻マスタ!Z247&lt;シフト設定マスタ!$E$12,$AH247="キッチン"),"A",IF(AND(希望開始時刻マスタ!Z247&gt;=シフト設定マスタ!$D$13,希望開始時刻マスタ!Z247&lt;シフト設定マスタ!$E$13,$AH247="キッチン"),"B",IF(AND(希望開始時刻マスタ!Z247&gt;=シフト設定マスタ!$D$14,希望開始時刻マスタ!Z247&lt;シフト設定マスタ!$E$14,$AH247="ホール"),"C",IF(AND(希望開始時刻マスタ!Z247&gt;=シフト設定マスタ!$D$15,希望開始時刻マスタ!Z247&lt;シフト設定マスタ!$E$15,$AH247="ホール"),"D",IF(希望開始時刻マスタ!Z247="休み","休み","")))))</f>
        <v/>
      </c>
      <c r="AA247" s="142" t="str">
        <f>IF(AND(希望開始時刻マスタ!AA247&gt;=シフト設定マスタ!$D$12,希望開始時刻マスタ!AA247&lt;シフト設定マスタ!$E$12,$AH247="キッチン"),"A",IF(AND(希望開始時刻マスタ!AA247&gt;=シフト設定マスタ!$D$13,希望開始時刻マスタ!AA247&lt;シフト設定マスタ!$E$13,$AH247="キッチン"),"B",IF(AND(希望開始時刻マスタ!AA247&gt;=シフト設定マスタ!$D$14,希望開始時刻マスタ!AA247&lt;シフト設定マスタ!$E$14,$AH247="ホール"),"C",IF(AND(希望開始時刻マスタ!AA247&gt;=シフト設定マスタ!$D$15,希望開始時刻マスタ!AA247&lt;シフト設定マスタ!$E$15,$AH247="ホール"),"D",IF(希望開始時刻マスタ!AA247="休み","休み","")))))</f>
        <v/>
      </c>
      <c r="AB247" s="142" t="str">
        <f>IF(AND(希望開始時刻マスタ!AB247&gt;=シフト設定マスタ!$D$12,希望開始時刻マスタ!AB247&lt;シフト設定マスタ!$E$12,$AH247="キッチン"),"A",IF(AND(希望開始時刻マスタ!AB247&gt;=シフト設定マスタ!$D$13,希望開始時刻マスタ!AB247&lt;シフト設定マスタ!$E$13,$AH247="キッチン"),"B",IF(AND(希望開始時刻マスタ!AB247&gt;=シフト設定マスタ!$D$14,希望開始時刻マスタ!AB247&lt;シフト設定マスタ!$E$14,$AH247="ホール"),"C",IF(AND(希望開始時刻マスタ!AB247&gt;=シフト設定マスタ!$D$15,希望開始時刻マスタ!AB247&lt;シフト設定マスタ!$E$15,$AH247="ホール"),"D",IF(希望開始時刻マスタ!AB247="休み","休み","")))))</f>
        <v/>
      </c>
      <c r="AC247" s="142" t="str">
        <f>IF(AND(希望開始時刻マスタ!AC247&gt;=シフト設定マスタ!$D$12,希望開始時刻マスタ!AC247&lt;シフト設定マスタ!$E$12,$AH247="キッチン"),"A",IF(AND(希望開始時刻マスタ!AC247&gt;=シフト設定マスタ!$D$13,希望開始時刻マスタ!AC247&lt;シフト設定マスタ!$E$13,$AH247="キッチン"),"B",IF(AND(希望開始時刻マスタ!AC247&gt;=シフト設定マスタ!$D$14,希望開始時刻マスタ!AC247&lt;シフト設定マスタ!$E$14,$AH247="ホール"),"C",IF(AND(希望開始時刻マスタ!AC247&gt;=シフト設定マスタ!$D$15,希望開始時刻マスタ!AC247&lt;シフト設定マスタ!$E$15,$AH247="ホール"),"D",IF(希望開始時刻マスタ!AC247="休み","休み","")))))</f>
        <v/>
      </c>
      <c r="AD247" s="142" t="str">
        <f>IF(AND(希望開始時刻マスタ!AD247&gt;=シフト設定マスタ!$D$12,希望開始時刻マスタ!AD247&lt;シフト設定マスタ!$E$12,$AH247="キッチン"),"A",IF(AND(希望開始時刻マスタ!AD247&gt;=シフト設定マスタ!$D$13,希望開始時刻マスタ!AD247&lt;シフト設定マスタ!$E$13,$AH247="キッチン"),"B",IF(AND(希望開始時刻マスタ!AD247&gt;=シフト設定マスタ!$D$14,希望開始時刻マスタ!AD247&lt;シフト設定マスタ!$E$14,$AH247="ホール"),"C",IF(AND(希望開始時刻マスタ!AD247&gt;=シフト設定マスタ!$D$15,希望開始時刻マスタ!AD247&lt;シフト設定マスタ!$E$15,$AH247="ホール"),"D",IF(希望開始時刻マスタ!AD247="休み","休み","")))))</f>
        <v/>
      </c>
      <c r="AE247" s="142" t="str">
        <f>IF(AND(希望開始時刻マスタ!AE247&gt;=シフト設定マスタ!$D$12,希望開始時刻マスタ!AE247&lt;シフト設定マスタ!$E$12,$AH247="キッチン"),"A",IF(AND(希望開始時刻マスタ!AE247&gt;=シフト設定マスタ!$D$13,希望開始時刻マスタ!AE247&lt;シフト設定マスタ!$E$13,$AH247="キッチン"),"B",IF(AND(希望開始時刻マスタ!AE247&gt;=シフト設定マスタ!$D$14,希望開始時刻マスタ!AE247&lt;シフト設定マスタ!$E$14,$AH247="ホール"),"C",IF(AND(希望開始時刻マスタ!AE247&gt;=シフト設定マスタ!$D$15,希望開始時刻マスタ!AE247&lt;シフト設定マスタ!$E$15,$AH247="ホール"),"D",IF(希望開始時刻マスタ!AE247="休み","休み","")))))</f>
        <v/>
      </c>
      <c r="AF247" s="142" t="str">
        <f>IF(AND(希望開始時刻マスタ!AF247&gt;=シフト設定マスタ!$D$12,希望開始時刻マスタ!AF247&lt;シフト設定マスタ!$E$12,$AH247="キッチン"),"A",IF(AND(希望開始時刻マスタ!AF247&gt;=シフト設定マスタ!$D$13,希望開始時刻マスタ!AF247&lt;シフト設定マスタ!$E$13,$AH247="キッチン"),"B",IF(AND(希望開始時刻マスタ!AF247&gt;=シフト設定マスタ!$D$14,希望開始時刻マスタ!AF247&lt;シフト設定マスタ!$E$14,$AH247="ホール"),"C",IF(AND(希望開始時刻マスタ!AF247&gt;=シフト設定マスタ!$D$15,希望開始時刻マスタ!AF247&lt;シフト設定マスタ!$E$15,$AH247="ホール"),"D",IF(希望開始時刻マスタ!AF247="休み","休み","")))))</f>
        <v/>
      </c>
      <c r="AG247" s="142" t="str">
        <f>IF(AND(希望開始時刻マスタ!AG247&gt;=シフト設定マスタ!$D$12,希望開始時刻マスタ!AG247&lt;シフト設定マスタ!$E$12,$AH247="キッチン"),"A",IF(AND(希望開始時刻マスタ!AG247&gt;=シフト設定マスタ!$D$13,希望開始時刻マスタ!AG247&lt;シフト設定マスタ!$E$13,$AH247="キッチン"),"B",IF(AND(希望開始時刻マスタ!AG247&gt;=シフト設定マスタ!$D$14,希望開始時刻マスタ!AG247&lt;シフト設定マスタ!$E$14,$AH247="ホール"),"C",IF(AND(希望開始時刻マスタ!AG247&gt;=シフト設定マスタ!$D$15,希望開始時刻マスタ!AG247&lt;シフト設定マスタ!$E$15,$AH247="ホール"),"D",IF(希望開始時刻マスタ!AG247="休み","休み","")))))</f>
        <v/>
      </c>
      <c r="AH247" s="143">
        <f>スタッフマスタ!L23</f>
        <v>0</v>
      </c>
    </row>
    <row r="248" spans="2:34" x14ac:dyDescent="0.4">
      <c r="B248" s="17" t="s">
        <v>71</v>
      </c>
      <c r="C248" s="142" t="str">
        <f>IF(AND(希望開始時刻マスタ!C248&gt;=シフト設定マスタ!$D$12,希望開始時刻マスタ!C248&lt;シフト設定マスタ!$E$12,$AH248="キッチン"),"A",IF(AND(希望開始時刻マスタ!C248&gt;=シフト設定マスタ!$D$13,希望開始時刻マスタ!C248&lt;シフト設定マスタ!$E$13,$AH248="キッチン"),"B",IF(AND(希望開始時刻マスタ!C248&gt;=シフト設定マスタ!$D$14,希望開始時刻マスタ!C248&lt;シフト設定マスタ!$E$14,$AH248="ホール"),"C",IF(AND(希望開始時刻マスタ!C248&gt;=シフト設定マスタ!$D$15,希望開始時刻マスタ!C248&lt;シフト設定マスタ!$E$15,$AH248="ホール"),"D",IF(希望開始時刻マスタ!C248="休み","休み","")))))</f>
        <v/>
      </c>
      <c r="D248" s="142" t="str">
        <f>IF(AND(希望開始時刻マスタ!D248&gt;=シフト設定マスタ!$D$12,希望開始時刻マスタ!D248&lt;シフト設定マスタ!$E$12,$AH248="キッチン"),"A",IF(AND(希望開始時刻マスタ!D248&gt;=シフト設定マスタ!$D$13,希望開始時刻マスタ!D248&lt;シフト設定マスタ!$E$13,$AH248="キッチン"),"B",IF(AND(希望開始時刻マスタ!D248&gt;=シフト設定マスタ!$D$14,希望開始時刻マスタ!D248&lt;シフト設定マスタ!$E$14,$AH248="ホール"),"C",IF(AND(希望開始時刻マスタ!D248&gt;=シフト設定マスタ!$D$15,希望開始時刻マスタ!D248&lt;シフト設定マスタ!$E$15,$AH248="ホール"),"D",IF(希望開始時刻マスタ!D248="休み","休み","")))))</f>
        <v/>
      </c>
      <c r="E248" s="142" t="str">
        <f>IF(AND(希望開始時刻マスタ!E248&gt;=シフト設定マスタ!$D$12,希望開始時刻マスタ!E248&lt;シフト設定マスタ!$E$12,$AH248="キッチン"),"A",IF(AND(希望開始時刻マスタ!E248&gt;=シフト設定マスタ!$D$13,希望開始時刻マスタ!E248&lt;シフト設定マスタ!$E$13,$AH248="キッチン"),"B",IF(AND(希望開始時刻マスタ!E248&gt;=シフト設定マスタ!$D$14,希望開始時刻マスタ!E248&lt;シフト設定マスタ!$E$14,$AH248="ホール"),"C",IF(AND(希望開始時刻マスタ!E248&gt;=シフト設定マスタ!$D$15,希望開始時刻マスタ!E248&lt;シフト設定マスタ!$E$15,$AH248="ホール"),"D",IF(希望開始時刻マスタ!E248="休み","休み","")))))</f>
        <v/>
      </c>
      <c r="F248" s="142" t="str">
        <f>IF(AND(希望開始時刻マスタ!F248&gt;=シフト設定マスタ!$D$12,希望開始時刻マスタ!F248&lt;シフト設定マスタ!$E$12,$AH248="キッチン"),"A",IF(AND(希望開始時刻マスタ!F248&gt;=シフト設定マスタ!$D$13,希望開始時刻マスタ!F248&lt;シフト設定マスタ!$E$13,$AH248="キッチン"),"B",IF(AND(希望開始時刻マスタ!F248&gt;=シフト設定マスタ!$D$14,希望開始時刻マスタ!F248&lt;シフト設定マスタ!$E$14,$AH248="ホール"),"C",IF(AND(希望開始時刻マスタ!F248&gt;=シフト設定マスタ!$D$15,希望開始時刻マスタ!F248&lt;シフト設定マスタ!$E$15,$AH248="ホール"),"D",IF(希望開始時刻マスタ!F248="休み","休み","")))))</f>
        <v/>
      </c>
      <c r="G248" s="142" t="str">
        <f>IF(AND(希望開始時刻マスタ!G248&gt;=シフト設定マスタ!$D$12,希望開始時刻マスタ!G248&lt;シフト設定マスタ!$E$12,$AH248="キッチン"),"A",IF(AND(希望開始時刻マスタ!G248&gt;=シフト設定マスタ!$D$13,希望開始時刻マスタ!G248&lt;シフト設定マスタ!$E$13,$AH248="キッチン"),"B",IF(AND(希望開始時刻マスタ!G248&gt;=シフト設定マスタ!$D$14,希望開始時刻マスタ!G248&lt;シフト設定マスタ!$E$14,$AH248="ホール"),"C",IF(AND(希望開始時刻マスタ!G248&gt;=シフト設定マスタ!$D$15,希望開始時刻マスタ!G248&lt;シフト設定マスタ!$E$15,$AH248="ホール"),"D",IF(希望開始時刻マスタ!G248="休み","休み","")))))</f>
        <v/>
      </c>
      <c r="H248" s="142" t="str">
        <f>IF(AND(希望開始時刻マスタ!H248&gt;=シフト設定マスタ!$D$12,希望開始時刻マスタ!H248&lt;シフト設定マスタ!$E$12,$AH248="キッチン"),"A",IF(AND(希望開始時刻マスタ!H248&gt;=シフト設定マスタ!$D$13,希望開始時刻マスタ!H248&lt;シフト設定マスタ!$E$13,$AH248="キッチン"),"B",IF(AND(希望開始時刻マスタ!H248&gt;=シフト設定マスタ!$D$14,希望開始時刻マスタ!H248&lt;シフト設定マスタ!$E$14,$AH248="ホール"),"C",IF(AND(希望開始時刻マスタ!H248&gt;=シフト設定マスタ!$D$15,希望開始時刻マスタ!H248&lt;シフト設定マスタ!$E$15,$AH248="ホール"),"D",IF(希望開始時刻マスタ!H248="休み","休み","")))))</f>
        <v/>
      </c>
      <c r="I248" s="142" t="str">
        <f>IF(AND(希望開始時刻マスタ!I248&gt;=シフト設定マスタ!$D$12,希望開始時刻マスタ!I248&lt;シフト設定マスタ!$E$12,$AH248="キッチン"),"A",IF(AND(希望開始時刻マスタ!I248&gt;=シフト設定マスタ!$D$13,希望開始時刻マスタ!I248&lt;シフト設定マスタ!$E$13,$AH248="キッチン"),"B",IF(AND(希望開始時刻マスタ!I248&gt;=シフト設定マスタ!$D$14,希望開始時刻マスタ!I248&lt;シフト設定マスタ!$E$14,$AH248="ホール"),"C",IF(AND(希望開始時刻マスタ!I248&gt;=シフト設定マスタ!$D$15,希望開始時刻マスタ!I248&lt;シフト設定マスタ!$E$15,$AH248="ホール"),"D",IF(希望開始時刻マスタ!I248="休み","休み","")))))</f>
        <v/>
      </c>
      <c r="J248" s="142" t="str">
        <f>IF(AND(希望開始時刻マスタ!J248&gt;=シフト設定マスタ!$D$12,希望開始時刻マスタ!J248&lt;シフト設定マスタ!$E$12,$AH248="キッチン"),"A",IF(AND(希望開始時刻マスタ!J248&gt;=シフト設定マスタ!$D$13,希望開始時刻マスタ!J248&lt;シフト設定マスタ!$E$13,$AH248="キッチン"),"B",IF(AND(希望開始時刻マスタ!J248&gt;=シフト設定マスタ!$D$14,希望開始時刻マスタ!J248&lt;シフト設定マスタ!$E$14,$AH248="ホール"),"C",IF(AND(希望開始時刻マスタ!J248&gt;=シフト設定マスタ!$D$15,希望開始時刻マスタ!J248&lt;シフト設定マスタ!$E$15,$AH248="ホール"),"D",IF(希望開始時刻マスタ!J248="休み","休み","")))))</f>
        <v/>
      </c>
      <c r="K248" s="142" t="str">
        <f>IF(AND(希望開始時刻マスタ!K248&gt;=シフト設定マスタ!$D$12,希望開始時刻マスタ!K248&lt;シフト設定マスタ!$E$12,$AH248="キッチン"),"A",IF(AND(希望開始時刻マスタ!K248&gt;=シフト設定マスタ!$D$13,希望開始時刻マスタ!K248&lt;シフト設定マスタ!$E$13,$AH248="キッチン"),"B",IF(AND(希望開始時刻マスタ!K248&gt;=シフト設定マスタ!$D$14,希望開始時刻マスタ!K248&lt;シフト設定マスタ!$E$14,$AH248="ホール"),"C",IF(AND(希望開始時刻マスタ!K248&gt;=シフト設定マスタ!$D$15,希望開始時刻マスタ!K248&lt;シフト設定マスタ!$E$15,$AH248="ホール"),"D",IF(希望開始時刻マスタ!K248="休み","休み","")))))</f>
        <v/>
      </c>
      <c r="L248" s="142" t="str">
        <f>IF(AND(希望開始時刻マスタ!L248&gt;=シフト設定マスタ!$D$12,希望開始時刻マスタ!L248&lt;シフト設定マスタ!$E$12,$AH248="キッチン"),"A",IF(AND(希望開始時刻マスタ!L248&gt;=シフト設定マスタ!$D$13,希望開始時刻マスタ!L248&lt;シフト設定マスタ!$E$13,$AH248="キッチン"),"B",IF(AND(希望開始時刻マスタ!L248&gt;=シフト設定マスタ!$D$14,希望開始時刻マスタ!L248&lt;シフト設定マスタ!$E$14,$AH248="ホール"),"C",IF(AND(希望開始時刻マスタ!L248&gt;=シフト設定マスタ!$D$15,希望開始時刻マスタ!L248&lt;シフト設定マスタ!$E$15,$AH248="ホール"),"D",IF(希望開始時刻マスタ!L248="休み","休み","")))))</f>
        <v/>
      </c>
      <c r="M248" s="142" t="str">
        <f>IF(AND(希望開始時刻マスタ!M248&gt;=シフト設定マスタ!$D$12,希望開始時刻マスタ!M248&lt;シフト設定マスタ!$E$12,$AH248="キッチン"),"A",IF(AND(希望開始時刻マスタ!M248&gt;=シフト設定マスタ!$D$13,希望開始時刻マスタ!M248&lt;シフト設定マスタ!$E$13,$AH248="キッチン"),"B",IF(AND(希望開始時刻マスタ!M248&gt;=シフト設定マスタ!$D$14,希望開始時刻マスタ!M248&lt;シフト設定マスタ!$E$14,$AH248="ホール"),"C",IF(AND(希望開始時刻マスタ!M248&gt;=シフト設定マスタ!$D$15,希望開始時刻マスタ!M248&lt;シフト設定マスタ!$E$15,$AH248="ホール"),"D",IF(希望開始時刻マスタ!M248="休み","休み","")))))</f>
        <v/>
      </c>
      <c r="N248" s="142" t="str">
        <f>IF(AND(希望開始時刻マスタ!N248&gt;=シフト設定マスタ!$D$12,希望開始時刻マスタ!N248&lt;シフト設定マスタ!$E$12,$AH248="キッチン"),"A",IF(AND(希望開始時刻マスタ!N248&gt;=シフト設定マスタ!$D$13,希望開始時刻マスタ!N248&lt;シフト設定マスタ!$E$13,$AH248="キッチン"),"B",IF(AND(希望開始時刻マスタ!N248&gt;=シフト設定マスタ!$D$14,希望開始時刻マスタ!N248&lt;シフト設定マスタ!$E$14,$AH248="ホール"),"C",IF(AND(希望開始時刻マスタ!N248&gt;=シフト設定マスタ!$D$15,希望開始時刻マスタ!N248&lt;シフト設定マスタ!$E$15,$AH248="ホール"),"D",IF(希望開始時刻マスタ!N248="休み","休み","")))))</f>
        <v/>
      </c>
      <c r="O248" s="142" t="str">
        <f>IF(AND(希望開始時刻マスタ!O248&gt;=シフト設定マスタ!$D$12,希望開始時刻マスタ!O248&lt;シフト設定マスタ!$E$12,$AH248="キッチン"),"A",IF(AND(希望開始時刻マスタ!O248&gt;=シフト設定マスタ!$D$13,希望開始時刻マスタ!O248&lt;シフト設定マスタ!$E$13,$AH248="キッチン"),"B",IF(AND(希望開始時刻マスタ!O248&gt;=シフト設定マスタ!$D$14,希望開始時刻マスタ!O248&lt;シフト設定マスタ!$E$14,$AH248="ホール"),"C",IF(AND(希望開始時刻マスタ!O248&gt;=シフト設定マスタ!$D$15,希望開始時刻マスタ!O248&lt;シフト設定マスタ!$E$15,$AH248="ホール"),"D",IF(希望開始時刻マスタ!O248="休み","休み","")))))</f>
        <v/>
      </c>
      <c r="P248" s="142" t="str">
        <f>IF(AND(希望開始時刻マスタ!P248&gt;=シフト設定マスタ!$D$12,希望開始時刻マスタ!P248&lt;シフト設定マスタ!$E$12,$AH248="キッチン"),"A",IF(AND(希望開始時刻マスタ!P248&gt;=シフト設定マスタ!$D$13,希望開始時刻マスタ!P248&lt;シフト設定マスタ!$E$13,$AH248="キッチン"),"B",IF(AND(希望開始時刻マスタ!P248&gt;=シフト設定マスタ!$D$14,希望開始時刻マスタ!P248&lt;シフト設定マスタ!$E$14,$AH248="ホール"),"C",IF(AND(希望開始時刻マスタ!P248&gt;=シフト設定マスタ!$D$15,希望開始時刻マスタ!P248&lt;シフト設定マスタ!$E$15,$AH248="ホール"),"D",IF(希望開始時刻マスタ!P248="休み","休み","")))))</f>
        <v/>
      </c>
      <c r="Q248" s="142" t="str">
        <f>IF(AND(希望開始時刻マスタ!Q248&gt;=シフト設定マスタ!$D$12,希望開始時刻マスタ!Q248&lt;シフト設定マスタ!$E$12,$AH248="キッチン"),"A",IF(AND(希望開始時刻マスタ!Q248&gt;=シフト設定マスタ!$D$13,希望開始時刻マスタ!Q248&lt;シフト設定マスタ!$E$13,$AH248="キッチン"),"B",IF(AND(希望開始時刻マスタ!Q248&gt;=シフト設定マスタ!$D$14,希望開始時刻マスタ!Q248&lt;シフト設定マスタ!$E$14,$AH248="ホール"),"C",IF(AND(希望開始時刻マスタ!Q248&gt;=シフト設定マスタ!$D$15,希望開始時刻マスタ!Q248&lt;シフト設定マスタ!$E$15,$AH248="ホール"),"D",IF(希望開始時刻マスタ!Q248="休み","休み","")))))</f>
        <v/>
      </c>
      <c r="R248" s="142" t="str">
        <f>IF(AND(希望開始時刻マスタ!R248&gt;=シフト設定マスタ!$D$12,希望開始時刻マスタ!R248&lt;シフト設定マスタ!$E$12,$AH248="キッチン"),"A",IF(AND(希望開始時刻マスタ!R248&gt;=シフト設定マスタ!$D$13,希望開始時刻マスタ!R248&lt;シフト設定マスタ!$E$13,$AH248="キッチン"),"B",IF(AND(希望開始時刻マスタ!R248&gt;=シフト設定マスタ!$D$14,希望開始時刻マスタ!R248&lt;シフト設定マスタ!$E$14,$AH248="ホール"),"C",IF(AND(希望開始時刻マスタ!R248&gt;=シフト設定マスタ!$D$15,希望開始時刻マスタ!R248&lt;シフト設定マスタ!$E$15,$AH248="ホール"),"D",IF(希望開始時刻マスタ!R248="休み","休み","")))))</f>
        <v/>
      </c>
      <c r="S248" s="142" t="str">
        <f>IF(AND(希望開始時刻マスタ!S248&gt;=シフト設定マスタ!$D$12,希望開始時刻マスタ!S248&lt;シフト設定マスタ!$E$12,$AH248="キッチン"),"A",IF(AND(希望開始時刻マスタ!S248&gt;=シフト設定マスタ!$D$13,希望開始時刻マスタ!S248&lt;シフト設定マスタ!$E$13,$AH248="キッチン"),"B",IF(AND(希望開始時刻マスタ!S248&gt;=シフト設定マスタ!$D$14,希望開始時刻マスタ!S248&lt;シフト設定マスタ!$E$14,$AH248="ホール"),"C",IF(AND(希望開始時刻マスタ!S248&gt;=シフト設定マスタ!$D$15,希望開始時刻マスタ!S248&lt;シフト設定マスタ!$E$15,$AH248="ホール"),"D",IF(希望開始時刻マスタ!S248="休み","休み","")))))</f>
        <v/>
      </c>
      <c r="T248" s="142" t="str">
        <f>IF(AND(希望開始時刻マスタ!T248&gt;=シフト設定マスタ!$D$12,希望開始時刻マスタ!T248&lt;シフト設定マスタ!$E$12,$AH248="キッチン"),"A",IF(AND(希望開始時刻マスタ!T248&gt;=シフト設定マスタ!$D$13,希望開始時刻マスタ!T248&lt;シフト設定マスタ!$E$13,$AH248="キッチン"),"B",IF(AND(希望開始時刻マスタ!T248&gt;=シフト設定マスタ!$D$14,希望開始時刻マスタ!T248&lt;シフト設定マスタ!$E$14,$AH248="ホール"),"C",IF(AND(希望開始時刻マスタ!T248&gt;=シフト設定マスタ!$D$15,希望開始時刻マスタ!T248&lt;シフト設定マスタ!$E$15,$AH248="ホール"),"D",IF(希望開始時刻マスタ!T248="休み","休み","")))))</f>
        <v/>
      </c>
      <c r="U248" s="142" t="str">
        <f>IF(AND(希望開始時刻マスタ!U248&gt;=シフト設定マスタ!$D$12,希望開始時刻マスタ!U248&lt;シフト設定マスタ!$E$12,$AH248="キッチン"),"A",IF(AND(希望開始時刻マスタ!U248&gt;=シフト設定マスタ!$D$13,希望開始時刻マスタ!U248&lt;シフト設定マスタ!$E$13,$AH248="キッチン"),"B",IF(AND(希望開始時刻マスタ!U248&gt;=シフト設定マスタ!$D$14,希望開始時刻マスタ!U248&lt;シフト設定マスタ!$E$14,$AH248="ホール"),"C",IF(AND(希望開始時刻マスタ!U248&gt;=シフト設定マスタ!$D$15,希望開始時刻マスタ!U248&lt;シフト設定マスタ!$E$15,$AH248="ホール"),"D",IF(希望開始時刻マスタ!U248="休み","休み","")))))</f>
        <v/>
      </c>
      <c r="V248" s="142" t="str">
        <f>IF(AND(希望開始時刻マスタ!V248&gt;=シフト設定マスタ!$D$12,希望開始時刻マスタ!V248&lt;シフト設定マスタ!$E$12,$AH248="キッチン"),"A",IF(AND(希望開始時刻マスタ!V248&gt;=シフト設定マスタ!$D$13,希望開始時刻マスタ!V248&lt;シフト設定マスタ!$E$13,$AH248="キッチン"),"B",IF(AND(希望開始時刻マスタ!V248&gt;=シフト設定マスタ!$D$14,希望開始時刻マスタ!V248&lt;シフト設定マスタ!$E$14,$AH248="ホール"),"C",IF(AND(希望開始時刻マスタ!V248&gt;=シフト設定マスタ!$D$15,希望開始時刻マスタ!V248&lt;シフト設定マスタ!$E$15,$AH248="ホール"),"D",IF(希望開始時刻マスタ!V248="休み","休み","")))))</f>
        <v/>
      </c>
      <c r="W248" s="142" t="str">
        <f>IF(AND(希望開始時刻マスタ!W248&gt;=シフト設定マスタ!$D$12,希望開始時刻マスタ!W248&lt;シフト設定マスタ!$E$12,$AH248="キッチン"),"A",IF(AND(希望開始時刻マスタ!W248&gt;=シフト設定マスタ!$D$13,希望開始時刻マスタ!W248&lt;シフト設定マスタ!$E$13,$AH248="キッチン"),"B",IF(AND(希望開始時刻マスタ!W248&gt;=シフト設定マスタ!$D$14,希望開始時刻マスタ!W248&lt;シフト設定マスタ!$E$14,$AH248="ホール"),"C",IF(AND(希望開始時刻マスタ!W248&gt;=シフト設定マスタ!$D$15,希望開始時刻マスタ!W248&lt;シフト設定マスタ!$E$15,$AH248="ホール"),"D",IF(希望開始時刻マスタ!W248="休み","休み","")))))</f>
        <v/>
      </c>
      <c r="X248" s="142" t="str">
        <f>IF(AND(希望開始時刻マスタ!X248&gt;=シフト設定マスタ!$D$12,希望開始時刻マスタ!X248&lt;シフト設定マスタ!$E$12,$AH248="キッチン"),"A",IF(AND(希望開始時刻マスタ!X248&gt;=シフト設定マスタ!$D$13,希望開始時刻マスタ!X248&lt;シフト設定マスタ!$E$13,$AH248="キッチン"),"B",IF(AND(希望開始時刻マスタ!X248&gt;=シフト設定マスタ!$D$14,希望開始時刻マスタ!X248&lt;シフト設定マスタ!$E$14,$AH248="ホール"),"C",IF(AND(希望開始時刻マスタ!X248&gt;=シフト設定マスタ!$D$15,希望開始時刻マスタ!X248&lt;シフト設定マスタ!$E$15,$AH248="ホール"),"D",IF(希望開始時刻マスタ!X248="休み","休み","")))))</f>
        <v/>
      </c>
      <c r="Y248" s="142" t="str">
        <f>IF(AND(希望開始時刻マスタ!Y248&gt;=シフト設定マスタ!$D$12,希望開始時刻マスタ!Y248&lt;シフト設定マスタ!$E$12,$AH248="キッチン"),"A",IF(AND(希望開始時刻マスタ!Y248&gt;=シフト設定マスタ!$D$13,希望開始時刻マスタ!Y248&lt;シフト設定マスタ!$E$13,$AH248="キッチン"),"B",IF(AND(希望開始時刻マスタ!Y248&gt;=シフト設定マスタ!$D$14,希望開始時刻マスタ!Y248&lt;シフト設定マスタ!$E$14,$AH248="ホール"),"C",IF(AND(希望開始時刻マスタ!Y248&gt;=シフト設定マスタ!$D$15,希望開始時刻マスタ!Y248&lt;シフト設定マスタ!$E$15,$AH248="ホール"),"D",IF(希望開始時刻マスタ!Y248="休み","休み","")))))</f>
        <v/>
      </c>
      <c r="Z248" s="142" t="str">
        <f>IF(AND(希望開始時刻マスタ!Z248&gt;=シフト設定マスタ!$D$12,希望開始時刻マスタ!Z248&lt;シフト設定マスタ!$E$12,$AH248="キッチン"),"A",IF(AND(希望開始時刻マスタ!Z248&gt;=シフト設定マスタ!$D$13,希望開始時刻マスタ!Z248&lt;シフト設定マスタ!$E$13,$AH248="キッチン"),"B",IF(AND(希望開始時刻マスタ!Z248&gt;=シフト設定マスタ!$D$14,希望開始時刻マスタ!Z248&lt;シフト設定マスタ!$E$14,$AH248="ホール"),"C",IF(AND(希望開始時刻マスタ!Z248&gt;=シフト設定マスタ!$D$15,希望開始時刻マスタ!Z248&lt;シフト設定マスタ!$E$15,$AH248="ホール"),"D",IF(希望開始時刻マスタ!Z248="休み","休み","")))))</f>
        <v/>
      </c>
      <c r="AA248" s="142" t="str">
        <f>IF(AND(希望開始時刻マスタ!AA248&gt;=シフト設定マスタ!$D$12,希望開始時刻マスタ!AA248&lt;シフト設定マスタ!$E$12,$AH248="キッチン"),"A",IF(AND(希望開始時刻マスタ!AA248&gt;=シフト設定マスタ!$D$13,希望開始時刻マスタ!AA248&lt;シフト設定マスタ!$E$13,$AH248="キッチン"),"B",IF(AND(希望開始時刻マスタ!AA248&gt;=シフト設定マスタ!$D$14,希望開始時刻マスタ!AA248&lt;シフト設定マスタ!$E$14,$AH248="ホール"),"C",IF(AND(希望開始時刻マスタ!AA248&gt;=シフト設定マスタ!$D$15,希望開始時刻マスタ!AA248&lt;シフト設定マスタ!$E$15,$AH248="ホール"),"D",IF(希望開始時刻マスタ!AA248="休み","休み","")))))</f>
        <v/>
      </c>
      <c r="AB248" s="142" t="str">
        <f>IF(AND(希望開始時刻マスタ!AB248&gt;=シフト設定マスタ!$D$12,希望開始時刻マスタ!AB248&lt;シフト設定マスタ!$E$12,$AH248="キッチン"),"A",IF(AND(希望開始時刻マスタ!AB248&gt;=シフト設定マスタ!$D$13,希望開始時刻マスタ!AB248&lt;シフト設定マスタ!$E$13,$AH248="キッチン"),"B",IF(AND(希望開始時刻マスタ!AB248&gt;=シフト設定マスタ!$D$14,希望開始時刻マスタ!AB248&lt;シフト設定マスタ!$E$14,$AH248="ホール"),"C",IF(AND(希望開始時刻マスタ!AB248&gt;=シフト設定マスタ!$D$15,希望開始時刻マスタ!AB248&lt;シフト設定マスタ!$E$15,$AH248="ホール"),"D",IF(希望開始時刻マスタ!AB248="休み","休み","")))))</f>
        <v/>
      </c>
      <c r="AC248" s="142" t="str">
        <f>IF(AND(希望開始時刻マスタ!AC248&gt;=シフト設定マスタ!$D$12,希望開始時刻マスタ!AC248&lt;シフト設定マスタ!$E$12,$AH248="キッチン"),"A",IF(AND(希望開始時刻マスタ!AC248&gt;=シフト設定マスタ!$D$13,希望開始時刻マスタ!AC248&lt;シフト設定マスタ!$E$13,$AH248="キッチン"),"B",IF(AND(希望開始時刻マスタ!AC248&gt;=シフト設定マスタ!$D$14,希望開始時刻マスタ!AC248&lt;シフト設定マスタ!$E$14,$AH248="ホール"),"C",IF(AND(希望開始時刻マスタ!AC248&gt;=シフト設定マスタ!$D$15,希望開始時刻マスタ!AC248&lt;シフト設定マスタ!$E$15,$AH248="ホール"),"D",IF(希望開始時刻マスタ!AC248="休み","休み","")))))</f>
        <v/>
      </c>
      <c r="AD248" s="142" t="str">
        <f>IF(AND(希望開始時刻マスタ!AD248&gt;=シフト設定マスタ!$D$12,希望開始時刻マスタ!AD248&lt;シフト設定マスタ!$E$12,$AH248="キッチン"),"A",IF(AND(希望開始時刻マスタ!AD248&gt;=シフト設定マスタ!$D$13,希望開始時刻マスタ!AD248&lt;シフト設定マスタ!$E$13,$AH248="キッチン"),"B",IF(AND(希望開始時刻マスタ!AD248&gt;=シフト設定マスタ!$D$14,希望開始時刻マスタ!AD248&lt;シフト設定マスタ!$E$14,$AH248="ホール"),"C",IF(AND(希望開始時刻マスタ!AD248&gt;=シフト設定マスタ!$D$15,希望開始時刻マスタ!AD248&lt;シフト設定マスタ!$E$15,$AH248="ホール"),"D",IF(希望開始時刻マスタ!AD248="休み","休み","")))))</f>
        <v/>
      </c>
      <c r="AE248" s="142" t="str">
        <f>IF(AND(希望開始時刻マスタ!AE248&gt;=シフト設定マスタ!$D$12,希望開始時刻マスタ!AE248&lt;シフト設定マスタ!$E$12,$AH248="キッチン"),"A",IF(AND(希望開始時刻マスタ!AE248&gt;=シフト設定マスタ!$D$13,希望開始時刻マスタ!AE248&lt;シフト設定マスタ!$E$13,$AH248="キッチン"),"B",IF(AND(希望開始時刻マスタ!AE248&gt;=シフト設定マスタ!$D$14,希望開始時刻マスタ!AE248&lt;シフト設定マスタ!$E$14,$AH248="ホール"),"C",IF(AND(希望開始時刻マスタ!AE248&gt;=シフト設定マスタ!$D$15,希望開始時刻マスタ!AE248&lt;シフト設定マスタ!$E$15,$AH248="ホール"),"D",IF(希望開始時刻マスタ!AE248="休み","休み","")))))</f>
        <v/>
      </c>
      <c r="AF248" s="142" t="str">
        <f>IF(AND(希望開始時刻マスタ!AF248&gt;=シフト設定マスタ!$D$12,希望開始時刻マスタ!AF248&lt;シフト設定マスタ!$E$12,$AH248="キッチン"),"A",IF(AND(希望開始時刻マスタ!AF248&gt;=シフト設定マスタ!$D$13,希望開始時刻マスタ!AF248&lt;シフト設定マスタ!$E$13,$AH248="キッチン"),"B",IF(AND(希望開始時刻マスタ!AF248&gt;=シフト設定マスタ!$D$14,希望開始時刻マスタ!AF248&lt;シフト設定マスタ!$E$14,$AH248="ホール"),"C",IF(AND(希望開始時刻マスタ!AF248&gt;=シフト設定マスタ!$D$15,希望開始時刻マスタ!AF248&lt;シフト設定マスタ!$E$15,$AH248="ホール"),"D",IF(希望開始時刻マスタ!AF248="休み","休み","")))))</f>
        <v/>
      </c>
      <c r="AG248" s="142" t="str">
        <f>IF(AND(希望開始時刻マスタ!AG248&gt;=シフト設定マスタ!$D$12,希望開始時刻マスタ!AG248&lt;シフト設定マスタ!$E$12,$AH248="キッチン"),"A",IF(AND(希望開始時刻マスタ!AG248&gt;=シフト設定マスタ!$D$13,希望開始時刻マスタ!AG248&lt;シフト設定マスタ!$E$13,$AH248="キッチン"),"B",IF(AND(希望開始時刻マスタ!AG248&gt;=シフト設定マスタ!$D$14,希望開始時刻マスタ!AG248&lt;シフト設定マスタ!$E$14,$AH248="ホール"),"C",IF(AND(希望開始時刻マスタ!AG248&gt;=シフト設定マスタ!$D$15,希望開始時刻マスタ!AG248&lt;シフト設定マスタ!$E$15,$AH248="ホール"),"D",IF(希望開始時刻マスタ!AG248="休み","休み","")))))</f>
        <v/>
      </c>
      <c r="AH248" s="143">
        <f>スタッフマスタ!L24</f>
        <v>0</v>
      </c>
    </row>
    <row r="249" spans="2:34" x14ac:dyDescent="0.4">
      <c r="B249" s="17" t="s">
        <v>72</v>
      </c>
      <c r="C249" s="142" t="str">
        <f>IF(AND(希望開始時刻マスタ!C249&gt;=シフト設定マスタ!$D$12,希望開始時刻マスタ!C249&lt;シフト設定マスタ!$E$12,$AH249="キッチン"),"A",IF(AND(希望開始時刻マスタ!C249&gt;=シフト設定マスタ!$D$13,希望開始時刻マスタ!C249&lt;シフト設定マスタ!$E$13,$AH249="キッチン"),"B",IF(AND(希望開始時刻マスタ!C249&gt;=シフト設定マスタ!$D$14,希望開始時刻マスタ!C249&lt;シフト設定マスタ!$E$14,$AH249="ホール"),"C",IF(AND(希望開始時刻マスタ!C249&gt;=シフト設定マスタ!$D$15,希望開始時刻マスタ!C249&lt;シフト設定マスタ!$E$15,$AH249="ホール"),"D",IF(希望開始時刻マスタ!C249="休み","休み","")))))</f>
        <v/>
      </c>
      <c r="D249" s="142" t="str">
        <f>IF(AND(希望開始時刻マスタ!D249&gt;=シフト設定マスタ!$D$12,希望開始時刻マスタ!D249&lt;シフト設定マスタ!$E$12,$AH249="キッチン"),"A",IF(AND(希望開始時刻マスタ!D249&gt;=シフト設定マスタ!$D$13,希望開始時刻マスタ!D249&lt;シフト設定マスタ!$E$13,$AH249="キッチン"),"B",IF(AND(希望開始時刻マスタ!D249&gt;=シフト設定マスタ!$D$14,希望開始時刻マスタ!D249&lt;シフト設定マスタ!$E$14,$AH249="ホール"),"C",IF(AND(希望開始時刻マスタ!D249&gt;=シフト設定マスタ!$D$15,希望開始時刻マスタ!D249&lt;シフト設定マスタ!$E$15,$AH249="ホール"),"D",IF(希望開始時刻マスタ!D249="休み","休み","")))))</f>
        <v/>
      </c>
      <c r="E249" s="142" t="str">
        <f>IF(AND(希望開始時刻マスタ!E249&gt;=シフト設定マスタ!$D$12,希望開始時刻マスタ!E249&lt;シフト設定マスタ!$E$12,$AH249="キッチン"),"A",IF(AND(希望開始時刻マスタ!E249&gt;=シフト設定マスタ!$D$13,希望開始時刻マスタ!E249&lt;シフト設定マスタ!$E$13,$AH249="キッチン"),"B",IF(AND(希望開始時刻マスタ!E249&gt;=シフト設定マスタ!$D$14,希望開始時刻マスタ!E249&lt;シフト設定マスタ!$E$14,$AH249="ホール"),"C",IF(AND(希望開始時刻マスタ!E249&gt;=シフト設定マスタ!$D$15,希望開始時刻マスタ!E249&lt;シフト設定マスタ!$E$15,$AH249="ホール"),"D",IF(希望開始時刻マスタ!E249="休み","休み","")))))</f>
        <v/>
      </c>
      <c r="F249" s="142" t="str">
        <f>IF(AND(希望開始時刻マスタ!F249&gt;=シフト設定マスタ!$D$12,希望開始時刻マスタ!F249&lt;シフト設定マスタ!$E$12,$AH249="キッチン"),"A",IF(AND(希望開始時刻マスタ!F249&gt;=シフト設定マスタ!$D$13,希望開始時刻マスタ!F249&lt;シフト設定マスタ!$E$13,$AH249="キッチン"),"B",IF(AND(希望開始時刻マスタ!F249&gt;=シフト設定マスタ!$D$14,希望開始時刻マスタ!F249&lt;シフト設定マスタ!$E$14,$AH249="ホール"),"C",IF(AND(希望開始時刻マスタ!F249&gt;=シフト設定マスタ!$D$15,希望開始時刻マスタ!F249&lt;シフト設定マスタ!$E$15,$AH249="ホール"),"D",IF(希望開始時刻マスタ!F249="休み","休み","")))))</f>
        <v/>
      </c>
      <c r="G249" s="142" t="str">
        <f>IF(AND(希望開始時刻マスタ!G249&gt;=シフト設定マスタ!$D$12,希望開始時刻マスタ!G249&lt;シフト設定マスタ!$E$12,$AH249="キッチン"),"A",IF(AND(希望開始時刻マスタ!G249&gt;=シフト設定マスタ!$D$13,希望開始時刻マスタ!G249&lt;シフト設定マスタ!$E$13,$AH249="キッチン"),"B",IF(AND(希望開始時刻マスタ!G249&gt;=シフト設定マスタ!$D$14,希望開始時刻マスタ!G249&lt;シフト設定マスタ!$E$14,$AH249="ホール"),"C",IF(AND(希望開始時刻マスタ!G249&gt;=シフト設定マスタ!$D$15,希望開始時刻マスタ!G249&lt;シフト設定マスタ!$E$15,$AH249="ホール"),"D",IF(希望開始時刻マスタ!G249="休み","休み","")))))</f>
        <v/>
      </c>
      <c r="H249" s="142" t="str">
        <f>IF(AND(希望開始時刻マスタ!H249&gt;=シフト設定マスタ!$D$12,希望開始時刻マスタ!H249&lt;シフト設定マスタ!$E$12,$AH249="キッチン"),"A",IF(AND(希望開始時刻マスタ!H249&gt;=シフト設定マスタ!$D$13,希望開始時刻マスタ!H249&lt;シフト設定マスタ!$E$13,$AH249="キッチン"),"B",IF(AND(希望開始時刻マスタ!H249&gt;=シフト設定マスタ!$D$14,希望開始時刻マスタ!H249&lt;シフト設定マスタ!$E$14,$AH249="ホール"),"C",IF(AND(希望開始時刻マスタ!H249&gt;=シフト設定マスタ!$D$15,希望開始時刻マスタ!H249&lt;シフト設定マスタ!$E$15,$AH249="ホール"),"D",IF(希望開始時刻マスタ!H249="休み","休み","")))))</f>
        <v/>
      </c>
      <c r="I249" s="142" t="str">
        <f>IF(AND(希望開始時刻マスタ!I249&gt;=シフト設定マスタ!$D$12,希望開始時刻マスタ!I249&lt;シフト設定マスタ!$E$12,$AH249="キッチン"),"A",IF(AND(希望開始時刻マスタ!I249&gt;=シフト設定マスタ!$D$13,希望開始時刻マスタ!I249&lt;シフト設定マスタ!$E$13,$AH249="キッチン"),"B",IF(AND(希望開始時刻マスタ!I249&gt;=シフト設定マスタ!$D$14,希望開始時刻マスタ!I249&lt;シフト設定マスタ!$E$14,$AH249="ホール"),"C",IF(AND(希望開始時刻マスタ!I249&gt;=シフト設定マスタ!$D$15,希望開始時刻マスタ!I249&lt;シフト設定マスタ!$E$15,$AH249="ホール"),"D",IF(希望開始時刻マスタ!I249="休み","休み","")))))</f>
        <v/>
      </c>
      <c r="J249" s="142" t="str">
        <f>IF(AND(希望開始時刻マスタ!J249&gt;=シフト設定マスタ!$D$12,希望開始時刻マスタ!J249&lt;シフト設定マスタ!$E$12,$AH249="キッチン"),"A",IF(AND(希望開始時刻マスタ!J249&gt;=シフト設定マスタ!$D$13,希望開始時刻マスタ!J249&lt;シフト設定マスタ!$E$13,$AH249="キッチン"),"B",IF(AND(希望開始時刻マスタ!J249&gt;=シフト設定マスタ!$D$14,希望開始時刻マスタ!J249&lt;シフト設定マスタ!$E$14,$AH249="ホール"),"C",IF(AND(希望開始時刻マスタ!J249&gt;=シフト設定マスタ!$D$15,希望開始時刻マスタ!J249&lt;シフト設定マスタ!$E$15,$AH249="ホール"),"D",IF(希望開始時刻マスタ!J249="休み","休み","")))))</f>
        <v/>
      </c>
      <c r="K249" s="142" t="str">
        <f>IF(AND(希望開始時刻マスタ!K249&gt;=シフト設定マスタ!$D$12,希望開始時刻マスタ!K249&lt;シフト設定マスタ!$E$12,$AH249="キッチン"),"A",IF(AND(希望開始時刻マスタ!K249&gt;=シフト設定マスタ!$D$13,希望開始時刻マスタ!K249&lt;シフト設定マスタ!$E$13,$AH249="キッチン"),"B",IF(AND(希望開始時刻マスタ!K249&gt;=シフト設定マスタ!$D$14,希望開始時刻マスタ!K249&lt;シフト設定マスタ!$E$14,$AH249="ホール"),"C",IF(AND(希望開始時刻マスタ!K249&gt;=シフト設定マスタ!$D$15,希望開始時刻マスタ!K249&lt;シフト設定マスタ!$E$15,$AH249="ホール"),"D",IF(希望開始時刻マスタ!K249="休み","休み","")))))</f>
        <v/>
      </c>
      <c r="L249" s="142" t="str">
        <f>IF(AND(希望開始時刻マスタ!L249&gt;=シフト設定マスタ!$D$12,希望開始時刻マスタ!L249&lt;シフト設定マスタ!$E$12,$AH249="キッチン"),"A",IF(AND(希望開始時刻マスタ!L249&gt;=シフト設定マスタ!$D$13,希望開始時刻マスタ!L249&lt;シフト設定マスタ!$E$13,$AH249="キッチン"),"B",IF(AND(希望開始時刻マスタ!L249&gt;=シフト設定マスタ!$D$14,希望開始時刻マスタ!L249&lt;シフト設定マスタ!$E$14,$AH249="ホール"),"C",IF(AND(希望開始時刻マスタ!L249&gt;=シフト設定マスタ!$D$15,希望開始時刻マスタ!L249&lt;シフト設定マスタ!$E$15,$AH249="ホール"),"D",IF(希望開始時刻マスタ!L249="休み","休み","")))))</f>
        <v/>
      </c>
      <c r="M249" s="142" t="str">
        <f>IF(AND(希望開始時刻マスタ!M249&gt;=シフト設定マスタ!$D$12,希望開始時刻マスタ!M249&lt;シフト設定マスタ!$E$12,$AH249="キッチン"),"A",IF(AND(希望開始時刻マスタ!M249&gt;=シフト設定マスタ!$D$13,希望開始時刻マスタ!M249&lt;シフト設定マスタ!$E$13,$AH249="キッチン"),"B",IF(AND(希望開始時刻マスタ!M249&gt;=シフト設定マスタ!$D$14,希望開始時刻マスタ!M249&lt;シフト設定マスタ!$E$14,$AH249="ホール"),"C",IF(AND(希望開始時刻マスタ!M249&gt;=シフト設定マスタ!$D$15,希望開始時刻マスタ!M249&lt;シフト設定マスタ!$E$15,$AH249="ホール"),"D",IF(希望開始時刻マスタ!M249="休み","休み","")))))</f>
        <v/>
      </c>
      <c r="N249" s="142" t="str">
        <f>IF(AND(希望開始時刻マスタ!N249&gt;=シフト設定マスタ!$D$12,希望開始時刻マスタ!N249&lt;シフト設定マスタ!$E$12,$AH249="キッチン"),"A",IF(AND(希望開始時刻マスタ!N249&gt;=シフト設定マスタ!$D$13,希望開始時刻マスタ!N249&lt;シフト設定マスタ!$E$13,$AH249="キッチン"),"B",IF(AND(希望開始時刻マスタ!N249&gt;=シフト設定マスタ!$D$14,希望開始時刻マスタ!N249&lt;シフト設定マスタ!$E$14,$AH249="ホール"),"C",IF(AND(希望開始時刻マスタ!N249&gt;=シフト設定マスタ!$D$15,希望開始時刻マスタ!N249&lt;シフト設定マスタ!$E$15,$AH249="ホール"),"D",IF(希望開始時刻マスタ!N249="休み","休み","")))))</f>
        <v/>
      </c>
      <c r="O249" s="142" t="str">
        <f>IF(AND(希望開始時刻マスタ!O249&gt;=シフト設定マスタ!$D$12,希望開始時刻マスタ!O249&lt;シフト設定マスタ!$E$12,$AH249="キッチン"),"A",IF(AND(希望開始時刻マスタ!O249&gt;=シフト設定マスタ!$D$13,希望開始時刻マスタ!O249&lt;シフト設定マスタ!$E$13,$AH249="キッチン"),"B",IF(AND(希望開始時刻マスタ!O249&gt;=シフト設定マスタ!$D$14,希望開始時刻マスタ!O249&lt;シフト設定マスタ!$E$14,$AH249="ホール"),"C",IF(AND(希望開始時刻マスタ!O249&gt;=シフト設定マスタ!$D$15,希望開始時刻マスタ!O249&lt;シフト設定マスタ!$E$15,$AH249="ホール"),"D",IF(希望開始時刻マスタ!O249="休み","休み","")))))</f>
        <v/>
      </c>
      <c r="P249" s="142" t="str">
        <f>IF(AND(希望開始時刻マスタ!P249&gt;=シフト設定マスタ!$D$12,希望開始時刻マスタ!P249&lt;シフト設定マスタ!$E$12,$AH249="キッチン"),"A",IF(AND(希望開始時刻マスタ!P249&gt;=シフト設定マスタ!$D$13,希望開始時刻マスタ!P249&lt;シフト設定マスタ!$E$13,$AH249="キッチン"),"B",IF(AND(希望開始時刻マスタ!P249&gt;=シフト設定マスタ!$D$14,希望開始時刻マスタ!P249&lt;シフト設定マスタ!$E$14,$AH249="ホール"),"C",IF(AND(希望開始時刻マスタ!P249&gt;=シフト設定マスタ!$D$15,希望開始時刻マスタ!P249&lt;シフト設定マスタ!$E$15,$AH249="ホール"),"D",IF(希望開始時刻マスタ!P249="休み","休み","")))))</f>
        <v/>
      </c>
      <c r="Q249" s="142" t="str">
        <f>IF(AND(希望開始時刻マスタ!Q249&gt;=シフト設定マスタ!$D$12,希望開始時刻マスタ!Q249&lt;シフト設定マスタ!$E$12,$AH249="キッチン"),"A",IF(AND(希望開始時刻マスタ!Q249&gt;=シフト設定マスタ!$D$13,希望開始時刻マスタ!Q249&lt;シフト設定マスタ!$E$13,$AH249="キッチン"),"B",IF(AND(希望開始時刻マスタ!Q249&gt;=シフト設定マスタ!$D$14,希望開始時刻マスタ!Q249&lt;シフト設定マスタ!$E$14,$AH249="ホール"),"C",IF(AND(希望開始時刻マスタ!Q249&gt;=シフト設定マスタ!$D$15,希望開始時刻マスタ!Q249&lt;シフト設定マスタ!$E$15,$AH249="ホール"),"D",IF(希望開始時刻マスタ!Q249="休み","休み","")))))</f>
        <v/>
      </c>
      <c r="R249" s="142" t="str">
        <f>IF(AND(希望開始時刻マスタ!R249&gt;=シフト設定マスタ!$D$12,希望開始時刻マスタ!R249&lt;シフト設定マスタ!$E$12,$AH249="キッチン"),"A",IF(AND(希望開始時刻マスタ!R249&gt;=シフト設定マスタ!$D$13,希望開始時刻マスタ!R249&lt;シフト設定マスタ!$E$13,$AH249="キッチン"),"B",IF(AND(希望開始時刻マスタ!R249&gt;=シフト設定マスタ!$D$14,希望開始時刻マスタ!R249&lt;シフト設定マスタ!$E$14,$AH249="ホール"),"C",IF(AND(希望開始時刻マスタ!R249&gt;=シフト設定マスタ!$D$15,希望開始時刻マスタ!R249&lt;シフト設定マスタ!$E$15,$AH249="ホール"),"D",IF(希望開始時刻マスタ!R249="休み","休み","")))))</f>
        <v/>
      </c>
      <c r="S249" s="142" t="str">
        <f>IF(AND(希望開始時刻マスタ!S249&gt;=シフト設定マスタ!$D$12,希望開始時刻マスタ!S249&lt;シフト設定マスタ!$E$12,$AH249="キッチン"),"A",IF(AND(希望開始時刻マスタ!S249&gt;=シフト設定マスタ!$D$13,希望開始時刻マスタ!S249&lt;シフト設定マスタ!$E$13,$AH249="キッチン"),"B",IF(AND(希望開始時刻マスタ!S249&gt;=シフト設定マスタ!$D$14,希望開始時刻マスタ!S249&lt;シフト設定マスタ!$E$14,$AH249="ホール"),"C",IF(AND(希望開始時刻マスタ!S249&gt;=シフト設定マスタ!$D$15,希望開始時刻マスタ!S249&lt;シフト設定マスタ!$E$15,$AH249="ホール"),"D",IF(希望開始時刻マスタ!S249="休み","休み","")))))</f>
        <v/>
      </c>
      <c r="T249" s="142" t="str">
        <f>IF(AND(希望開始時刻マスタ!T249&gt;=シフト設定マスタ!$D$12,希望開始時刻マスタ!T249&lt;シフト設定マスタ!$E$12,$AH249="キッチン"),"A",IF(AND(希望開始時刻マスタ!T249&gt;=シフト設定マスタ!$D$13,希望開始時刻マスタ!T249&lt;シフト設定マスタ!$E$13,$AH249="キッチン"),"B",IF(AND(希望開始時刻マスタ!T249&gt;=シフト設定マスタ!$D$14,希望開始時刻マスタ!T249&lt;シフト設定マスタ!$E$14,$AH249="ホール"),"C",IF(AND(希望開始時刻マスタ!T249&gt;=シフト設定マスタ!$D$15,希望開始時刻マスタ!T249&lt;シフト設定マスタ!$E$15,$AH249="ホール"),"D",IF(希望開始時刻マスタ!T249="休み","休み","")))))</f>
        <v/>
      </c>
      <c r="U249" s="142" t="str">
        <f>IF(AND(希望開始時刻マスタ!U249&gt;=シフト設定マスタ!$D$12,希望開始時刻マスタ!U249&lt;シフト設定マスタ!$E$12,$AH249="キッチン"),"A",IF(AND(希望開始時刻マスタ!U249&gt;=シフト設定マスタ!$D$13,希望開始時刻マスタ!U249&lt;シフト設定マスタ!$E$13,$AH249="キッチン"),"B",IF(AND(希望開始時刻マスタ!U249&gt;=シフト設定マスタ!$D$14,希望開始時刻マスタ!U249&lt;シフト設定マスタ!$E$14,$AH249="ホール"),"C",IF(AND(希望開始時刻マスタ!U249&gt;=シフト設定マスタ!$D$15,希望開始時刻マスタ!U249&lt;シフト設定マスタ!$E$15,$AH249="ホール"),"D",IF(希望開始時刻マスタ!U249="休み","休み","")))))</f>
        <v/>
      </c>
      <c r="V249" s="142" t="str">
        <f>IF(AND(希望開始時刻マスタ!V249&gt;=シフト設定マスタ!$D$12,希望開始時刻マスタ!V249&lt;シフト設定マスタ!$E$12,$AH249="キッチン"),"A",IF(AND(希望開始時刻マスタ!V249&gt;=シフト設定マスタ!$D$13,希望開始時刻マスタ!V249&lt;シフト設定マスタ!$E$13,$AH249="キッチン"),"B",IF(AND(希望開始時刻マスタ!V249&gt;=シフト設定マスタ!$D$14,希望開始時刻マスタ!V249&lt;シフト設定マスタ!$E$14,$AH249="ホール"),"C",IF(AND(希望開始時刻マスタ!V249&gt;=シフト設定マスタ!$D$15,希望開始時刻マスタ!V249&lt;シフト設定マスタ!$E$15,$AH249="ホール"),"D",IF(希望開始時刻マスタ!V249="休み","休み","")))))</f>
        <v/>
      </c>
      <c r="W249" s="142" t="str">
        <f>IF(AND(希望開始時刻マスタ!W249&gt;=シフト設定マスタ!$D$12,希望開始時刻マスタ!W249&lt;シフト設定マスタ!$E$12,$AH249="キッチン"),"A",IF(AND(希望開始時刻マスタ!W249&gt;=シフト設定マスタ!$D$13,希望開始時刻マスタ!W249&lt;シフト設定マスタ!$E$13,$AH249="キッチン"),"B",IF(AND(希望開始時刻マスタ!W249&gt;=シフト設定マスタ!$D$14,希望開始時刻マスタ!W249&lt;シフト設定マスタ!$E$14,$AH249="ホール"),"C",IF(AND(希望開始時刻マスタ!W249&gt;=シフト設定マスタ!$D$15,希望開始時刻マスタ!W249&lt;シフト設定マスタ!$E$15,$AH249="ホール"),"D",IF(希望開始時刻マスタ!W249="休み","休み","")))))</f>
        <v/>
      </c>
      <c r="X249" s="142" t="str">
        <f>IF(AND(希望開始時刻マスタ!X249&gt;=シフト設定マスタ!$D$12,希望開始時刻マスタ!X249&lt;シフト設定マスタ!$E$12,$AH249="キッチン"),"A",IF(AND(希望開始時刻マスタ!X249&gt;=シフト設定マスタ!$D$13,希望開始時刻マスタ!X249&lt;シフト設定マスタ!$E$13,$AH249="キッチン"),"B",IF(AND(希望開始時刻マスタ!X249&gt;=シフト設定マスタ!$D$14,希望開始時刻マスタ!X249&lt;シフト設定マスタ!$E$14,$AH249="ホール"),"C",IF(AND(希望開始時刻マスタ!X249&gt;=シフト設定マスタ!$D$15,希望開始時刻マスタ!X249&lt;シフト設定マスタ!$E$15,$AH249="ホール"),"D",IF(希望開始時刻マスタ!X249="休み","休み","")))))</f>
        <v/>
      </c>
      <c r="Y249" s="142" t="str">
        <f>IF(AND(希望開始時刻マスタ!Y249&gt;=シフト設定マスタ!$D$12,希望開始時刻マスタ!Y249&lt;シフト設定マスタ!$E$12,$AH249="キッチン"),"A",IF(AND(希望開始時刻マスタ!Y249&gt;=シフト設定マスタ!$D$13,希望開始時刻マスタ!Y249&lt;シフト設定マスタ!$E$13,$AH249="キッチン"),"B",IF(AND(希望開始時刻マスタ!Y249&gt;=シフト設定マスタ!$D$14,希望開始時刻マスタ!Y249&lt;シフト設定マスタ!$E$14,$AH249="ホール"),"C",IF(AND(希望開始時刻マスタ!Y249&gt;=シフト設定マスタ!$D$15,希望開始時刻マスタ!Y249&lt;シフト設定マスタ!$E$15,$AH249="ホール"),"D",IF(希望開始時刻マスタ!Y249="休み","休み","")))))</f>
        <v/>
      </c>
      <c r="Z249" s="142" t="str">
        <f>IF(AND(希望開始時刻マスタ!Z249&gt;=シフト設定マスタ!$D$12,希望開始時刻マスタ!Z249&lt;シフト設定マスタ!$E$12,$AH249="キッチン"),"A",IF(AND(希望開始時刻マスタ!Z249&gt;=シフト設定マスタ!$D$13,希望開始時刻マスタ!Z249&lt;シフト設定マスタ!$E$13,$AH249="キッチン"),"B",IF(AND(希望開始時刻マスタ!Z249&gt;=シフト設定マスタ!$D$14,希望開始時刻マスタ!Z249&lt;シフト設定マスタ!$E$14,$AH249="ホール"),"C",IF(AND(希望開始時刻マスタ!Z249&gt;=シフト設定マスタ!$D$15,希望開始時刻マスタ!Z249&lt;シフト設定マスタ!$E$15,$AH249="ホール"),"D",IF(希望開始時刻マスタ!Z249="休み","休み","")))))</f>
        <v/>
      </c>
      <c r="AA249" s="142" t="str">
        <f>IF(AND(希望開始時刻マスタ!AA249&gt;=シフト設定マスタ!$D$12,希望開始時刻マスタ!AA249&lt;シフト設定マスタ!$E$12,$AH249="キッチン"),"A",IF(AND(希望開始時刻マスタ!AA249&gt;=シフト設定マスタ!$D$13,希望開始時刻マスタ!AA249&lt;シフト設定マスタ!$E$13,$AH249="キッチン"),"B",IF(AND(希望開始時刻マスタ!AA249&gt;=シフト設定マスタ!$D$14,希望開始時刻マスタ!AA249&lt;シフト設定マスタ!$E$14,$AH249="ホール"),"C",IF(AND(希望開始時刻マスタ!AA249&gt;=シフト設定マスタ!$D$15,希望開始時刻マスタ!AA249&lt;シフト設定マスタ!$E$15,$AH249="ホール"),"D",IF(希望開始時刻マスタ!AA249="休み","休み","")))))</f>
        <v/>
      </c>
      <c r="AB249" s="142" t="str">
        <f>IF(AND(希望開始時刻マスタ!AB249&gt;=シフト設定マスタ!$D$12,希望開始時刻マスタ!AB249&lt;シフト設定マスタ!$E$12,$AH249="キッチン"),"A",IF(AND(希望開始時刻マスタ!AB249&gt;=シフト設定マスタ!$D$13,希望開始時刻マスタ!AB249&lt;シフト設定マスタ!$E$13,$AH249="キッチン"),"B",IF(AND(希望開始時刻マスタ!AB249&gt;=シフト設定マスタ!$D$14,希望開始時刻マスタ!AB249&lt;シフト設定マスタ!$E$14,$AH249="ホール"),"C",IF(AND(希望開始時刻マスタ!AB249&gt;=シフト設定マスタ!$D$15,希望開始時刻マスタ!AB249&lt;シフト設定マスタ!$E$15,$AH249="ホール"),"D",IF(希望開始時刻マスタ!AB249="休み","休み","")))))</f>
        <v/>
      </c>
      <c r="AC249" s="142" t="str">
        <f>IF(AND(希望開始時刻マスタ!AC249&gt;=シフト設定マスタ!$D$12,希望開始時刻マスタ!AC249&lt;シフト設定マスタ!$E$12,$AH249="キッチン"),"A",IF(AND(希望開始時刻マスタ!AC249&gt;=シフト設定マスタ!$D$13,希望開始時刻マスタ!AC249&lt;シフト設定マスタ!$E$13,$AH249="キッチン"),"B",IF(AND(希望開始時刻マスタ!AC249&gt;=シフト設定マスタ!$D$14,希望開始時刻マスタ!AC249&lt;シフト設定マスタ!$E$14,$AH249="ホール"),"C",IF(AND(希望開始時刻マスタ!AC249&gt;=シフト設定マスタ!$D$15,希望開始時刻マスタ!AC249&lt;シフト設定マスタ!$E$15,$AH249="ホール"),"D",IF(希望開始時刻マスタ!AC249="休み","休み","")))))</f>
        <v/>
      </c>
      <c r="AD249" s="142" t="str">
        <f>IF(AND(希望開始時刻マスタ!AD249&gt;=シフト設定マスタ!$D$12,希望開始時刻マスタ!AD249&lt;シフト設定マスタ!$E$12,$AH249="キッチン"),"A",IF(AND(希望開始時刻マスタ!AD249&gt;=シフト設定マスタ!$D$13,希望開始時刻マスタ!AD249&lt;シフト設定マスタ!$E$13,$AH249="キッチン"),"B",IF(AND(希望開始時刻マスタ!AD249&gt;=シフト設定マスタ!$D$14,希望開始時刻マスタ!AD249&lt;シフト設定マスタ!$E$14,$AH249="ホール"),"C",IF(AND(希望開始時刻マスタ!AD249&gt;=シフト設定マスタ!$D$15,希望開始時刻マスタ!AD249&lt;シフト設定マスタ!$E$15,$AH249="ホール"),"D",IF(希望開始時刻マスタ!AD249="休み","休み","")))))</f>
        <v/>
      </c>
      <c r="AE249" s="142" t="str">
        <f>IF(AND(希望開始時刻マスタ!AE249&gt;=シフト設定マスタ!$D$12,希望開始時刻マスタ!AE249&lt;シフト設定マスタ!$E$12,$AH249="キッチン"),"A",IF(AND(希望開始時刻マスタ!AE249&gt;=シフト設定マスタ!$D$13,希望開始時刻マスタ!AE249&lt;シフト設定マスタ!$E$13,$AH249="キッチン"),"B",IF(AND(希望開始時刻マスタ!AE249&gt;=シフト設定マスタ!$D$14,希望開始時刻マスタ!AE249&lt;シフト設定マスタ!$E$14,$AH249="ホール"),"C",IF(AND(希望開始時刻マスタ!AE249&gt;=シフト設定マスタ!$D$15,希望開始時刻マスタ!AE249&lt;シフト設定マスタ!$E$15,$AH249="ホール"),"D",IF(希望開始時刻マスタ!AE249="休み","休み","")))))</f>
        <v/>
      </c>
      <c r="AF249" s="142" t="str">
        <f>IF(AND(希望開始時刻マスタ!AF249&gt;=シフト設定マスタ!$D$12,希望開始時刻マスタ!AF249&lt;シフト設定マスタ!$E$12,$AH249="キッチン"),"A",IF(AND(希望開始時刻マスタ!AF249&gt;=シフト設定マスタ!$D$13,希望開始時刻マスタ!AF249&lt;シフト設定マスタ!$E$13,$AH249="キッチン"),"B",IF(AND(希望開始時刻マスタ!AF249&gt;=シフト設定マスタ!$D$14,希望開始時刻マスタ!AF249&lt;シフト設定マスタ!$E$14,$AH249="ホール"),"C",IF(AND(希望開始時刻マスタ!AF249&gt;=シフト設定マスタ!$D$15,希望開始時刻マスタ!AF249&lt;シフト設定マスタ!$E$15,$AH249="ホール"),"D",IF(希望開始時刻マスタ!AF249="休み","休み","")))))</f>
        <v/>
      </c>
      <c r="AG249" s="142" t="str">
        <f>IF(AND(希望開始時刻マスタ!AG249&gt;=シフト設定マスタ!$D$12,希望開始時刻マスタ!AG249&lt;シフト設定マスタ!$E$12,$AH249="キッチン"),"A",IF(AND(希望開始時刻マスタ!AG249&gt;=シフト設定マスタ!$D$13,希望開始時刻マスタ!AG249&lt;シフト設定マスタ!$E$13,$AH249="キッチン"),"B",IF(AND(希望開始時刻マスタ!AG249&gt;=シフト設定マスタ!$D$14,希望開始時刻マスタ!AG249&lt;シフト設定マスタ!$E$14,$AH249="ホール"),"C",IF(AND(希望開始時刻マスタ!AG249&gt;=シフト設定マスタ!$D$15,希望開始時刻マスタ!AG249&lt;シフト設定マスタ!$E$15,$AH249="ホール"),"D",IF(希望開始時刻マスタ!AG249="休み","休み","")))))</f>
        <v/>
      </c>
      <c r="AH249" s="143">
        <f>スタッフマスタ!L25</f>
        <v>0</v>
      </c>
    </row>
    <row r="250" spans="2:34" x14ac:dyDescent="0.4">
      <c r="B250" s="17" t="s">
        <v>73</v>
      </c>
      <c r="C250" s="142" t="str">
        <f>IF(AND(希望開始時刻マスタ!C250&gt;=シフト設定マスタ!$D$12,希望開始時刻マスタ!C250&lt;シフト設定マスタ!$E$12,$AH250="キッチン"),"A",IF(AND(希望開始時刻マスタ!C250&gt;=シフト設定マスタ!$D$13,希望開始時刻マスタ!C250&lt;シフト設定マスタ!$E$13,$AH250="キッチン"),"B",IF(AND(希望開始時刻マスタ!C250&gt;=シフト設定マスタ!$D$14,希望開始時刻マスタ!C250&lt;シフト設定マスタ!$E$14,$AH250="ホール"),"C",IF(AND(希望開始時刻マスタ!C250&gt;=シフト設定マスタ!$D$15,希望開始時刻マスタ!C250&lt;シフト設定マスタ!$E$15,$AH250="ホール"),"D",IF(希望開始時刻マスタ!C250="休み","休み","")))))</f>
        <v/>
      </c>
      <c r="D250" s="142" t="str">
        <f>IF(AND(希望開始時刻マスタ!D250&gt;=シフト設定マスタ!$D$12,希望開始時刻マスタ!D250&lt;シフト設定マスタ!$E$12,$AH250="キッチン"),"A",IF(AND(希望開始時刻マスタ!D250&gt;=シフト設定マスタ!$D$13,希望開始時刻マスタ!D250&lt;シフト設定マスタ!$E$13,$AH250="キッチン"),"B",IF(AND(希望開始時刻マスタ!D250&gt;=シフト設定マスタ!$D$14,希望開始時刻マスタ!D250&lt;シフト設定マスタ!$E$14,$AH250="ホール"),"C",IF(AND(希望開始時刻マスタ!D250&gt;=シフト設定マスタ!$D$15,希望開始時刻マスタ!D250&lt;シフト設定マスタ!$E$15,$AH250="ホール"),"D",IF(希望開始時刻マスタ!D250="休み","休み","")))))</f>
        <v/>
      </c>
      <c r="E250" s="142" t="str">
        <f>IF(AND(希望開始時刻マスタ!E250&gt;=シフト設定マスタ!$D$12,希望開始時刻マスタ!E250&lt;シフト設定マスタ!$E$12,$AH250="キッチン"),"A",IF(AND(希望開始時刻マスタ!E250&gt;=シフト設定マスタ!$D$13,希望開始時刻マスタ!E250&lt;シフト設定マスタ!$E$13,$AH250="キッチン"),"B",IF(AND(希望開始時刻マスタ!E250&gt;=シフト設定マスタ!$D$14,希望開始時刻マスタ!E250&lt;シフト設定マスタ!$E$14,$AH250="ホール"),"C",IF(AND(希望開始時刻マスタ!E250&gt;=シフト設定マスタ!$D$15,希望開始時刻マスタ!E250&lt;シフト設定マスタ!$E$15,$AH250="ホール"),"D",IF(希望開始時刻マスタ!E250="休み","休み","")))))</f>
        <v/>
      </c>
      <c r="F250" s="142" t="str">
        <f>IF(AND(希望開始時刻マスタ!F250&gt;=シフト設定マスタ!$D$12,希望開始時刻マスタ!F250&lt;シフト設定マスタ!$E$12,$AH250="キッチン"),"A",IF(AND(希望開始時刻マスタ!F250&gt;=シフト設定マスタ!$D$13,希望開始時刻マスタ!F250&lt;シフト設定マスタ!$E$13,$AH250="キッチン"),"B",IF(AND(希望開始時刻マスタ!F250&gt;=シフト設定マスタ!$D$14,希望開始時刻マスタ!F250&lt;シフト設定マスタ!$E$14,$AH250="ホール"),"C",IF(AND(希望開始時刻マスタ!F250&gt;=シフト設定マスタ!$D$15,希望開始時刻マスタ!F250&lt;シフト設定マスタ!$E$15,$AH250="ホール"),"D",IF(希望開始時刻マスタ!F250="休み","休み","")))))</f>
        <v/>
      </c>
      <c r="G250" s="142" t="str">
        <f>IF(AND(希望開始時刻マスタ!G250&gt;=シフト設定マスタ!$D$12,希望開始時刻マスタ!G250&lt;シフト設定マスタ!$E$12,$AH250="キッチン"),"A",IF(AND(希望開始時刻マスタ!G250&gt;=シフト設定マスタ!$D$13,希望開始時刻マスタ!G250&lt;シフト設定マスタ!$E$13,$AH250="キッチン"),"B",IF(AND(希望開始時刻マスタ!G250&gt;=シフト設定マスタ!$D$14,希望開始時刻マスタ!G250&lt;シフト設定マスタ!$E$14,$AH250="ホール"),"C",IF(AND(希望開始時刻マスタ!G250&gt;=シフト設定マスタ!$D$15,希望開始時刻マスタ!G250&lt;シフト設定マスタ!$E$15,$AH250="ホール"),"D",IF(希望開始時刻マスタ!G250="休み","休み","")))))</f>
        <v/>
      </c>
      <c r="H250" s="142" t="str">
        <f>IF(AND(希望開始時刻マスタ!H250&gt;=シフト設定マスタ!$D$12,希望開始時刻マスタ!H250&lt;シフト設定マスタ!$E$12,$AH250="キッチン"),"A",IF(AND(希望開始時刻マスタ!H250&gt;=シフト設定マスタ!$D$13,希望開始時刻マスタ!H250&lt;シフト設定マスタ!$E$13,$AH250="キッチン"),"B",IF(AND(希望開始時刻マスタ!H250&gt;=シフト設定マスタ!$D$14,希望開始時刻マスタ!H250&lt;シフト設定マスタ!$E$14,$AH250="ホール"),"C",IF(AND(希望開始時刻マスタ!H250&gt;=シフト設定マスタ!$D$15,希望開始時刻マスタ!H250&lt;シフト設定マスタ!$E$15,$AH250="ホール"),"D",IF(希望開始時刻マスタ!H250="休み","休み","")))))</f>
        <v/>
      </c>
      <c r="I250" s="142" t="str">
        <f>IF(AND(希望開始時刻マスタ!I250&gt;=シフト設定マスタ!$D$12,希望開始時刻マスタ!I250&lt;シフト設定マスタ!$E$12,$AH250="キッチン"),"A",IF(AND(希望開始時刻マスタ!I250&gt;=シフト設定マスタ!$D$13,希望開始時刻マスタ!I250&lt;シフト設定マスタ!$E$13,$AH250="キッチン"),"B",IF(AND(希望開始時刻マスタ!I250&gt;=シフト設定マスタ!$D$14,希望開始時刻マスタ!I250&lt;シフト設定マスタ!$E$14,$AH250="ホール"),"C",IF(AND(希望開始時刻マスタ!I250&gt;=シフト設定マスタ!$D$15,希望開始時刻マスタ!I250&lt;シフト設定マスタ!$E$15,$AH250="ホール"),"D",IF(希望開始時刻マスタ!I250="休み","休み","")))))</f>
        <v/>
      </c>
      <c r="J250" s="142" t="str">
        <f>IF(AND(希望開始時刻マスタ!J250&gt;=シフト設定マスタ!$D$12,希望開始時刻マスタ!J250&lt;シフト設定マスタ!$E$12,$AH250="キッチン"),"A",IF(AND(希望開始時刻マスタ!J250&gt;=シフト設定マスタ!$D$13,希望開始時刻マスタ!J250&lt;シフト設定マスタ!$E$13,$AH250="キッチン"),"B",IF(AND(希望開始時刻マスタ!J250&gt;=シフト設定マスタ!$D$14,希望開始時刻マスタ!J250&lt;シフト設定マスタ!$E$14,$AH250="ホール"),"C",IF(AND(希望開始時刻マスタ!J250&gt;=シフト設定マスタ!$D$15,希望開始時刻マスタ!J250&lt;シフト設定マスタ!$E$15,$AH250="ホール"),"D",IF(希望開始時刻マスタ!J250="休み","休み","")))))</f>
        <v/>
      </c>
      <c r="K250" s="142" t="str">
        <f>IF(AND(希望開始時刻マスタ!K250&gt;=シフト設定マスタ!$D$12,希望開始時刻マスタ!K250&lt;シフト設定マスタ!$E$12,$AH250="キッチン"),"A",IF(AND(希望開始時刻マスタ!K250&gt;=シフト設定マスタ!$D$13,希望開始時刻マスタ!K250&lt;シフト設定マスタ!$E$13,$AH250="キッチン"),"B",IF(AND(希望開始時刻マスタ!K250&gt;=シフト設定マスタ!$D$14,希望開始時刻マスタ!K250&lt;シフト設定マスタ!$E$14,$AH250="ホール"),"C",IF(AND(希望開始時刻マスタ!K250&gt;=シフト設定マスタ!$D$15,希望開始時刻マスタ!K250&lt;シフト設定マスタ!$E$15,$AH250="ホール"),"D",IF(希望開始時刻マスタ!K250="休み","休み","")))))</f>
        <v/>
      </c>
      <c r="L250" s="142" t="str">
        <f>IF(AND(希望開始時刻マスタ!L250&gt;=シフト設定マスタ!$D$12,希望開始時刻マスタ!L250&lt;シフト設定マスタ!$E$12,$AH250="キッチン"),"A",IF(AND(希望開始時刻マスタ!L250&gt;=シフト設定マスタ!$D$13,希望開始時刻マスタ!L250&lt;シフト設定マスタ!$E$13,$AH250="キッチン"),"B",IF(AND(希望開始時刻マスタ!L250&gt;=シフト設定マスタ!$D$14,希望開始時刻マスタ!L250&lt;シフト設定マスタ!$E$14,$AH250="ホール"),"C",IF(AND(希望開始時刻マスタ!L250&gt;=シフト設定マスタ!$D$15,希望開始時刻マスタ!L250&lt;シフト設定マスタ!$E$15,$AH250="ホール"),"D",IF(希望開始時刻マスタ!L250="休み","休み","")))))</f>
        <v/>
      </c>
      <c r="M250" s="142" t="str">
        <f>IF(AND(希望開始時刻マスタ!M250&gt;=シフト設定マスタ!$D$12,希望開始時刻マスタ!M250&lt;シフト設定マスタ!$E$12,$AH250="キッチン"),"A",IF(AND(希望開始時刻マスタ!M250&gt;=シフト設定マスタ!$D$13,希望開始時刻マスタ!M250&lt;シフト設定マスタ!$E$13,$AH250="キッチン"),"B",IF(AND(希望開始時刻マスタ!M250&gt;=シフト設定マスタ!$D$14,希望開始時刻マスタ!M250&lt;シフト設定マスタ!$E$14,$AH250="ホール"),"C",IF(AND(希望開始時刻マスタ!M250&gt;=シフト設定マスタ!$D$15,希望開始時刻マスタ!M250&lt;シフト設定マスタ!$E$15,$AH250="ホール"),"D",IF(希望開始時刻マスタ!M250="休み","休み","")))))</f>
        <v/>
      </c>
      <c r="N250" s="142" t="str">
        <f>IF(AND(希望開始時刻マスタ!N250&gt;=シフト設定マスタ!$D$12,希望開始時刻マスタ!N250&lt;シフト設定マスタ!$E$12,$AH250="キッチン"),"A",IF(AND(希望開始時刻マスタ!N250&gt;=シフト設定マスタ!$D$13,希望開始時刻マスタ!N250&lt;シフト設定マスタ!$E$13,$AH250="キッチン"),"B",IF(AND(希望開始時刻マスタ!N250&gt;=シフト設定マスタ!$D$14,希望開始時刻マスタ!N250&lt;シフト設定マスタ!$E$14,$AH250="ホール"),"C",IF(AND(希望開始時刻マスタ!N250&gt;=シフト設定マスタ!$D$15,希望開始時刻マスタ!N250&lt;シフト設定マスタ!$E$15,$AH250="ホール"),"D",IF(希望開始時刻マスタ!N250="休み","休み","")))))</f>
        <v/>
      </c>
      <c r="O250" s="142" t="str">
        <f>IF(AND(希望開始時刻マスタ!O250&gt;=シフト設定マスタ!$D$12,希望開始時刻マスタ!O250&lt;シフト設定マスタ!$E$12,$AH250="キッチン"),"A",IF(AND(希望開始時刻マスタ!O250&gt;=シフト設定マスタ!$D$13,希望開始時刻マスタ!O250&lt;シフト設定マスタ!$E$13,$AH250="キッチン"),"B",IF(AND(希望開始時刻マスタ!O250&gt;=シフト設定マスタ!$D$14,希望開始時刻マスタ!O250&lt;シフト設定マスタ!$E$14,$AH250="ホール"),"C",IF(AND(希望開始時刻マスタ!O250&gt;=シフト設定マスタ!$D$15,希望開始時刻マスタ!O250&lt;シフト設定マスタ!$E$15,$AH250="ホール"),"D",IF(希望開始時刻マスタ!O250="休み","休み","")))))</f>
        <v/>
      </c>
      <c r="P250" s="142" t="str">
        <f>IF(AND(希望開始時刻マスタ!P250&gt;=シフト設定マスタ!$D$12,希望開始時刻マスタ!P250&lt;シフト設定マスタ!$E$12,$AH250="キッチン"),"A",IF(AND(希望開始時刻マスタ!P250&gt;=シフト設定マスタ!$D$13,希望開始時刻マスタ!P250&lt;シフト設定マスタ!$E$13,$AH250="キッチン"),"B",IF(AND(希望開始時刻マスタ!P250&gt;=シフト設定マスタ!$D$14,希望開始時刻マスタ!P250&lt;シフト設定マスタ!$E$14,$AH250="ホール"),"C",IF(AND(希望開始時刻マスタ!P250&gt;=シフト設定マスタ!$D$15,希望開始時刻マスタ!P250&lt;シフト設定マスタ!$E$15,$AH250="ホール"),"D",IF(希望開始時刻マスタ!P250="休み","休み","")))))</f>
        <v/>
      </c>
      <c r="Q250" s="142" t="str">
        <f>IF(AND(希望開始時刻マスタ!Q250&gt;=シフト設定マスタ!$D$12,希望開始時刻マスタ!Q250&lt;シフト設定マスタ!$E$12,$AH250="キッチン"),"A",IF(AND(希望開始時刻マスタ!Q250&gt;=シフト設定マスタ!$D$13,希望開始時刻マスタ!Q250&lt;シフト設定マスタ!$E$13,$AH250="キッチン"),"B",IF(AND(希望開始時刻マスタ!Q250&gt;=シフト設定マスタ!$D$14,希望開始時刻マスタ!Q250&lt;シフト設定マスタ!$E$14,$AH250="ホール"),"C",IF(AND(希望開始時刻マスタ!Q250&gt;=シフト設定マスタ!$D$15,希望開始時刻マスタ!Q250&lt;シフト設定マスタ!$E$15,$AH250="ホール"),"D",IF(希望開始時刻マスタ!Q250="休み","休み","")))))</f>
        <v/>
      </c>
      <c r="R250" s="142" t="str">
        <f>IF(AND(希望開始時刻マスタ!R250&gt;=シフト設定マスタ!$D$12,希望開始時刻マスタ!R250&lt;シフト設定マスタ!$E$12,$AH250="キッチン"),"A",IF(AND(希望開始時刻マスタ!R250&gt;=シフト設定マスタ!$D$13,希望開始時刻マスタ!R250&lt;シフト設定マスタ!$E$13,$AH250="キッチン"),"B",IF(AND(希望開始時刻マスタ!R250&gt;=シフト設定マスタ!$D$14,希望開始時刻マスタ!R250&lt;シフト設定マスタ!$E$14,$AH250="ホール"),"C",IF(AND(希望開始時刻マスタ!R250&gt;=シフト設定マスタ!$D$15,希望開始時刻マスタ!R250&lt;シフト設定マスタ!$E$15,$AH250="ホール"),"D",IF(希望開始時刻マスタ!R250="休み","休み","")))))</f>
        <v/>
      </c>
      <c r="S250" s="142" t="str">
        <f>IF(AND(希望開始時刻マスタ!S250&gt;=シフト設定マスタ!$D$12,希望開始時刻マスタ!S250&lt;シフト設定マスタ!$E$12,$AH250="キッチン"),"A",IF(AND(希望開始時刻マスタ!S250&gt;=シフト設定マスタ!$D$13,希望開始時刻マスタ!S250&lt;シフト設定マスタ!$E$13,$AH250="キッチン"),"B",IF(AND(希望開始時刻マスタ!S250&gt;=シフト設定マスタ!$D$14,希望開始時刻マスタ!S250&lt;シフト設定マスタ!$E$14,$AH250="ホール"),"C",IF(AND(希望開始時刻マスタ!S250&gt;=シフト設定マスタ!$D$15,希望開始時刻マスタ!S250&lt;シフト設定マスタ!$E$15,$AH250="ホール"),"D",IF(希望開始時刻マスタ!S250="休み","休み","")))))</f>
        <v/>
      </c>
      <c r="T250" s="142" t="str">
        <f>IF(AND(希望開始時刻マスタ!T250&gt;=シフト設定マスタ!$D$12,希望開始時刻マスタ!T250&lt;シフト設定マスタ!$E$12,$AH250="キッチン"),"A",IF(AND(希望開始時刻マスタ!T250&gt;=シフト設定マスタ!$D$13,希望開始時刻マスタ!T250&lt;シフト設定マスタ!$E$13,$AH250="キッチン"),"B",IF(AND(希望開始時刻マスタ!T250&gt;=シフト設定マスタ!$D$14,希望開始時刻マスタ!T250&lt;シフト設定マスタ!$E$14,$AH250="ホール"),"C",IF(AND(希望開始時刻マスタ!T250&gt;=シフト設定マスタ!$D$15,希望開始時刻マスタ!T250&lt;シフト設定マスタ!$E$15,$AH250="ホール"),"D",IF(希望開始時刻マスタ!T250="休み","休み","")))))</f>
        <v/>
      </c>
      <c r="U250" s="142" t="str">
        <f>IF(AND(希望開始時刻マスタ!U250&gt;=シフト設定マスタ!$D$12,希望開始時刻マスタ!U250&lt;シフト設定マスタ!$E$12,$AH250="キッチン"),"A",IF(AND(希望開始時刻マスタ!U250&gt;=シフト設定マスタ!$D$13,希望開始時刻マスタ!U250&lt;シフト設定マスタ!$E$13,$AH250="キッチン"),"B",IF(AND(希望開始時刻マスタ!U250&gt;=シフト設定マスタ!$D$14,希望開始時刻マスタ!U250&lt;シフト設定マスタ!$E$14,$AH250="ホール"),"C",IF(AND(希望開始時刻マスタ!U250&gt;=シフト設定マスタ!$D$15,希望開始時刻マスタ!U250&lt;シフト設定マスタ!$E$15,$AH250="ホール"),"D",IF(希望開始時刻マスタ!U250="休み","休み","")))))</f>
        <v/>
      </c>
      <c r="V250" s="142" t="str">
        <f>IF(AND(希望開始時刻マスタ!V250&gt;=シフト設定マスタ!$D$12,希望開始時刻マスタ!V250&lt;シフト設定マスタ!$E$12,$AH250="キッチン"),"A",IF(AND(希望開始時刻マスタ!V250&gt;=シフト設定マスタ!$D$13,希望開始時刻マスタ!V250&lt;シフト設定マスタ!$E$13,$AH250="キッチン"),"B",IF(AND(希望開始時刻マスタ!V250&gt;=シフト設定マスタ!$D$14,希望開始時刻マスタ!V250&lt;シフト設定マスタ!$E$14,$AH250="ホール"),"C",IF(AND(希望開始時刻マスタ!V250&gt;=シフト設定マスタ!$D$15,希望開始時刻マスタ!V250&lt;シフト設定マスタ!$E$15,$AH250="ホール"),"D",IF(希望開始時刻マスタ!V250="休み","休み","")))))</f>
        <v/>
      </c>
      <c r="W250" s="142" t="str">
        <f>IF(AND(希望開始時刻マスタ!W250&gt;=シフト設定マスタ!$D$12,希望開始時刻マスタ!W250&lt;シフト設定マスタ!$E$12,$AH250="キッチン"),"A",IF(AND(希望開始時刻マスタ!W250&gt;=シフト設定マスタ!$D$13,希望開始時刻マスタ!W250&lt;シフト設定マスタ!$E$13,$AH250="キッチン"),"B",IF(AND(希望開始時刻マスタ!W250&gt;=シフト設定マスタ!$D$14,希望開始時刻マスタ!W250&lt;シフト設定マスタ!$E$14,$AH250="ホール"),"C",IF(AND(希望開始時刻マスタ!W250&gt;=シフト設定マスタ!$D$15,希望開始時刻マスタ!W250&lt;シフト設定マスタ!$E$15,$AH250="ホール"),"D",IF(希望開始時刻マスタ!W250="休み","休み","")))))</f>
        <v/>
      </c>
      <c r="X250" s="142" t="str">
        <f>IF(AND(希望開始時刻マスタ!X250&gt;=シフト設定マスタ!$D$12,希望開始時刻マスタ!X250&lt;シフト設定マスタ!$E$12,$AH250="キッチン"),"A",IF(AND(希望開始時刻マスタ!X250&gt;=シフト設定マスタ!$D$13,希望開始時刻マスタ!X250&lt;シフト設定マスタ!$E$13,$AH250="キッチン"),"B",IF(AND(希望開始時刻マスタ!X250&gt;=シフト設定マスタ!$D$14,希望開始時刻マスタ!X250&lt;シフト設定マスタ!$E$14,$AH250="ホール"),"C",IF(AND(希望開始時刻マスタ!X250&gt;=シフト設定マスタ!$D$15,希望開始時刻マスタ!X250&lt;シフト設定マスタ!$E$15,$AH250="ホール"),"D",IF(希望開始時刻マスタ!X250="休み","休み","")))))</f>
        <v/>
      </c>
      <c r="Y250" s="142" t="str">
        <f>IF(AND(希望開始時刻マスタ!Y250&gt;=シフト設定マスタ!$D$12,希望開始時刻マスタ!Y250&lt;シフト設定マスタ!$E$12,$AH250="キッチン"),"A",IF(AND(希望開始時刻マスタ!Y250&gt;=シフト設定マスタ!$D$13,希望開始時刻マスタ!Y250&lt;シフト設定マスタ!$E$13,$AH250="キッチン"),"B",IF(AND(希望開始時刻マスタ!Y250&gt;=シフト設定マスタ!$D$14,希望開始時刻マスタ!Y250&lt;シフト設定マスタ!$E$14,$AH250="ホール"),"C",IF(AND(希望開始時刻マスタ!Y250&gt;=シフト設定マスタ!$D$15,希望開始時刻マスタ!Y250&lt;シフト設定マスタ!$E$15,$AH250="ホール"),"D",IF(希望開始時刻マスタ!Y250="休み","休み","")))))</f>
        <v/>
      </c>
      <c r="Z250" s="142" t="str">
        <f>IF(AND(希望開始時刻マスタ!Z250&gt;=シフト設定マスタ!$D$12,希望開始時刻マスタ!Z250&lt;シフト設定マスタ!$E$12,$AH250="キッチン"),"A",IF(AND(希望開始時刻マスタ!Z250&gt;=シフト設定マスタ!$D$13,希望開始時刻マスタ!Z250&lt;シフト設定マスタ!$E$13,$AH250="キッチン"),"B",IF(AND(希望開始時刻マスタ!Z250&gt;=シフト設定マスタ!$D$14,希望開始時刻マスタ!Z250&lt;シフト設定マスタ!$E$14,$AH250="ホール"),"C",IF(AND(希望開始時刻マスタ!Z250&gt;=シフト設定マスタ!$D$15,希望開始時刻マスタ!Z250&lt;シフト設定マスタ!$E$15,$AH250="ホール"),"D",IF(希望開始時刻マスタ!Z250="休み","休み","")))))</f>
        <v/>
      </c>
      <c r="AA250" s="142" t="str">
        <f>IF(AND(希望開始時刻マスタ!AA250&gt;=シフト設定マスタ!$D$12,希望開始時刻マスタ!AA250&lt;シフト設定マスタ!$E$12,$AH250="キッチン"),"A",IF(AND(希望開始時刻マスタ!AA250&gt;=シフト設定マスタ!$D$13,希望開始時刻マスタ!AA250&lt;シフト設定マスタ!$E$13,$AH250="キッチン"),"B",IF(AND(希望開始時刻マスタ!AA250&gt;=シフト設定マスタ!$D$14,希望開始時刻マスタ!AA250&lt;シフト設定マスタ!$E$14,$AH250="ホール"),"C",IF(AND(希望開始時刻マスタ!AA250&gt;=シフト設定マスタ!$D$15,希望開始時刻マスタ!AA250&lt;シフト設定マスタ!$E$15,$AH250="ホール"),"D",IF(希望開始時刻マスタ!AA250="休み","休み","")))))</f>
        <v/>
      </c>
      <c r="AB250" s="142" t="str">
        <f>IF(AND(希望開始時刻マスタ!AB250&gt;=シフト設定マスタ!$D$12,希望開始時刻マスタ!AB250&lt;シフト設定マスタ!$E$12,$AH250="キッチン"),"A",IF(AND(希望開始時刻マスタ!AB250&gt;=シフト設定マスタ!$D$13,希望開始時刻マスタ!AB250&lt;シフト設定マスタ!$E$13,$AH250="キッチン"),"B",IF(AND(希望開始時刻マスタ!AB250&gt;=シフト設定マスタ!$D$14,希望開始時刻マスタ!AB250&lt;シフト設定マスタ!$E$14,$AH250="ホール"),"C",IF(AND(希望開始時刻マスタ!AB250&gt;=シフト設定マスタ!$D$15,希望開始時刻マスタ!AB250&lt;シフト設定マスタ!$E$15,$AH250="ホール"),"D",IF(希望開始時刻マスタ!AB250="休み","休み","")))))</f>
        <v/>
      </c>
      <c r="AC250" s="142" t="str">
        <f>IF(AND(希望開始時刻マスタ!AC250&gt;=シフト設定マスタ!$D$12,希望開始時刻マスタ!AC250&lt;シフト設定マスタ!$E$12,$AH250="キッチン"),"A",IF(AND(希望開始時刻マスタ!AC250&gt;=シフト設定マスタ!$D$13,希望開始時刻マスタ!AC250&lt;シフト設定マスタ!$E$13,$AH250="キッチン"),"B",IF(AND(希望開始時刻マスタ!AC250&gt;=シフト設定マスタ!$D$14,希望開始時刻マスタ!AC250&lt;シフト設定マスタ!$E$14,$AH250="ホール"),"C",IF(AND(希望開始時刻マスタ!AC250&gt;=シフト設定マスタ!$D$15,希望開始時刻マスタ!AC250&lt;シフト設定マスタ!$E$15,$AH250="ホール"),"D",IF(希望開始時刻マスタ!AC250="休み","休み","")))))</f>
        <v/>
      </c>
      <c r="AD250" s="142" t="str">
        <f>IF(AND(希望開始時刻マスタ!AD250&gt;=シフト設定マスタ!$D$12,希望開始時刻マスタ!AD250&lt;シフト設定マスタ!$E$12,$AH250="キッチン"),"A",IF(AND(希望開始時刻マスタ!AD250&gt;=シフト設定マスタ!$D$13,希望開始時刻マスタ!AD250&lt;シフト設定マスタ!$E$13,$AH250="キッチン"),"B",IF(AND(希望開始時刻マスタ!AD250&gt;=シフト設定マスタ!$D$14,希望開始時刻マスタ!AD250&lt;シフト設定マスタ!$E$14,$AH250="ホール"),"C",IF(AND(希望開始時刻マスタ!AD250&gt;=シフト設定マスタ!$D$15,希望開始時刻マスタ!AD250&lt;シフト設定マスタ!$E$15,$AH250="ホール"),"D",IF(希望開始時刻マスタ!AD250="休み","休み","")))))</f>
        <v/>
      </c>
      <c r="AE250" s="142" t="str">
        <f>IF(AND(希望開始時刻マスタ!AE250&gt;=シフト設定マスタ!$D$12,希望開始時刻マスタ!AE250&lt;シフト設定マスタ!$E$12,$AH250="キッチン"),"A",IF(AND(希望開始時刻マスタ!AE250&gt;=シフト設定マスタ!$D$13,希望開始時刻マスタ!AE250&lt;シフト設定マスタ!$E$13,$AH250="キッチン"),"B",IF(AND(希望開始時刻マスタ!AE250&gt;=シフト設定マスタ!$D$14,希望開始時刻マスタ!AE250&lt;シフト設定マスタ!$E$14,$AH250="ホール"),"C",IF(AND(希望開始時刻マスタ!AE250&gt;=シフト設定マスタ!$D$15,希望開始時刻マスタ!AE250&lt;シフト設定マスタ!$E$15,$AH250="ホール"),"D",IF(希望開始時刻マスタ!AE250="休み","休み","")))))</f>
        <v/>
      </c>
      <c r="AF250" s="142" t="str">
        <f>IF(AND(希望開始時刻マスタ!AF250&gt;=シフト設定マスタ!$D$12,希望開始時刻マスタ!AF250&lt;シフト設定マスタ!$E$12,$AH250="キッチン"),"A",IF(AND(希望開始時刻マスタ!AF250&gt;=シフト設定マスタ!$D$13,希望開始時刻マスタ!AF250&lt;シフト設定マスタ!$E$13,$AH250="キッチン"),"B",IF(AND(希望開始時刻マスタ!AF250&gt;=シフト設定マスタ!$D$14,希望開始時刻マスタ!AF250&lt;シフト設定マスタ!$E$14,$AH250="ホール"),"C",IF(AND(希望開始時刻マスタ!AF250&gt;=シフト設定マスタ!$D$15,希望開始時刻マスタ!AF250&lt;シフト設定マスタ!$E$15,$AH250="ホール"),"D",IF(希望開始時刻マスタ!AF250="休み","休み","")))))</f>
        <v/>
      </c>
      <c r="AG250" s="142" t="str">
        <f>IF(AND(希望開始時刻マスタ!AG250&gt;=シフト設定マスタ!$D$12,希望開始時刻マスタ!AG250&lt;シフト設定マスタ!$E$12,$AH250="キッチン"),"A",IF(AND(希望開始時刻マスタ!AG250&gt;=シフト設定マスタ!$D$13,希望開始時刻マスタ!AG250&lt;シフト設定マスタ!$E$13,$AH250="キッチン"),"B",IF(AND(希望開始時刻マスタ!AG250&gt;=シフト設定マスタ!$D$14,希望開始時刻マスタ!AG250&lt;シフト設定マスタ!$E$14,$AH250="ホール"),"C",IF(AND(希望開始時刻マスタ!AG250&gt;=シフト設定マスタ!$D$15,希望開始時刻マスタ!AG250&lt;シフト設定マスタ!$E$15,$AH250="ホール"),"D",IF(希望開始時刻マスタ!AG250="休み","休み","")))))</f>
        <v/>
      </c>
      <c r="AH250" s="143">
        <f>スタッフマスタ!L26</f>
        <v>0</v>
      </c>
    </row>
    <row r="251" spans="2:34" x14ac:dyDescent="0.4">
      <c r="B251" s="17" t="s">
        <v>74</v>
      </c>
      <c r="C251" s="142" t="str">
        <f>IF(AND(希望開始時刻マスタ!C251&gt;=シフト設定マスタ!$D$12,希望開始時刻マスタ!C251&lt;シフト設定マスタ!$E$12,$AH251="キッチン"),"A",IF(AND(希望開始時刻マスタ!C251&gt;=シフト設定マスタ!$D$13,希望開始時刻マスタ!C251&lt;シフト設定マスタ!$E$13,$AH251="キッチン"),"B",IF(AND(希望開始時刻マスタ!C251&gt;=シフト設定マスタ!$D$14,希望開始時刻マスタ!C251&lt;シフト設定マスタ!$E$14,$AH251="ホール"),"C",IF(AND(希望開始時刻マスタ!C251&gt;=シフト設定マスタ!$D$15,希望開始時刻マスタ!C251&lt;シフト設定マスタ!$E$15,$AH251="ホール"),"D",IF(希望開始時刻マスタ!C251="休み","休み","")))))</f>
        <v/>
      </c>
      <c r="D251" s="142" t="str">
        <f>IF(AND(希望開始時刻マスタ!D251&gt;=シフト設定マスタ!$D$12,希望開始時刻マスタ!D251&lt;シフト設定マスタ!$E$12,$AH251="キッチン"),"A",IF(AND(希望開始時刻マスタ!D251&gt;=シフト設定マスタ!$D$13,希望開始時刻マスタ!D251&lt;シフト設定マスタ!$E$13,$AH251="キッチン"),"B",IF(AND(希望開始時刻マスタ!D251&gt;=シフト設定マスタ!$D$14,希望開始時刻マスタ!D251&lt;シフト設定マスタ!$E$14,$AH251="ホール"),"C",IF(AND(希望開始時刻マスタ!D251&gt;=シフト設定マスタ!$D$15,希望開始時刻マスタ!D251&lt;シフト設定マスタ!$E$15,$AH251="ホール"),"D",IF(希望開始時刻マスタ!D251="休み","休み","")))))</f>
        <v/>
      </c>
      <c r="E251" s="142" t="str">
        <f>IF(AND(希望開始時刻マスタ!E251&gt;=シフト設定マスタ!$D$12,希望開始時刻マスタ!E251&lt;シフト設定マスタ!$E$12,$AH251="キッチン"),"A",IF(AND(希望開始時刻マスタ!E251&gt;=シフト設定マスタ!$D$13,希望開始時刻マスタ!E251&lt;シフト設定マスタ!$E$13,$AH251="キッチン"),"B",IF(AND(希望開始時刻マスタ!E251&gt;=シフト設定マスタ!$D$14,希望開始時刻マスタ!E251&lt;シフト設定マスタ!$E$14,$AH251="ホール"),"C",IF(AND(希望開始時刻マスタ!E251&gt;=シフト設定マスタ!$D$15,希望開始時刻マスタ!E251&lt;シフト設定マスタ!$E$15,$AH251="ホール"),"D",IF(希望開始時刻マスタ!E251="休み","休み","")))))</f>
        <v/>
      </c>
      <c r="F251" s="142" t="str">
        <f>IF(AND(希望開始時刻マスタ!F251&gt;=シフト設定マスタ!$D$12,希望開始時刻マスタ!F251&lt;シフト設定マスタ!$E$12,$AH251="キッチン"),"A",IF(AND(希望開始時刻マスタ!F251&gt;=シフト設定マスタ!$D$13,希望開始時刻マスタ!F251&lt;シフト設定マスタ!$E$13,$AH251="キッチン"),"B",IF(AND(希望開始時刻マスタ!F251&gt;=シフト設定マスタ!$D$14,希望開始時刻マスタ!F251&lt;シフト設定マスタ!$E$14,$AH251="ホール"),"C",IF(AND(希望開始時刻マスタ!F251&gt;=シフト設定マスタ!$D$15,希望開始時刻マスタ!F251&lt;シフト設定マスタ!$E$15,$AH251="ホール"),"D",IF(希望開始時刻マスタ!F251="休み","休み","")))))</f>
        <v/>
      </c>
      <c r="G251" s="142" t="str">
        <f>IF(AND(希望開始時刻マスタ!G251&gt;=シフト設定マスタ!$D$12,希望開始時刻マスタ!G251&lt;シフト設定マスタ!$E$12,$AH251="キッチン"),"A",IF(AND(希望開始時刻マスタ!G251&gt;=シフト設定マスタ!$D$13,希望開始時刻マスタ!G251&lt;シフト設定マスタ!$E$13,$AH251="キッチン"),"B",IF(AND(希望開始時刻マスタ!G251&gt;=シフト設定マスタ!$D$14,希望開始時刻マスタ!G251&lt;シフト設定マスタ!$E$14,$AH251="ホール"),"C",IF(AND(希望開始時刻マスタ!G251&gt;=シフト設定マスタ!$D$15,希望開始時刻マスタ!G251&lt;シフト設定マスタ!$E$15,$AH251="ホール"),"D",IF(希望開始時刻マスタ!G251="休み","休み","")))))</f>
        <v/>
      </c>
      <c r="H251" s="142" t="str">
        <f>IF(AND(希望開始時刻マスタ!H251&gt;=シフト設定マスタ!$D$12,希望開始時刻マスタ!H251&lt;シフト設定マスタ!$E$12,$AH251="キッチン"),"A",IF(AND(希望開始時刻マスタ!H251&gt;=シフト設定マスタ!$D$13,希望開始時刻マスタ!H251&lt;シフト設定マスタ!$E$13,$AH251="キッチン"),"B",IF(AND(希望開始時刻マスタ!H251&gt;=シフト設定マスタ!$D$14,希望開始時刻マスタ!H251&lt;シフト設定マスタ!$E$14,$AH251="ホール"),"C",IF(AND(希望開始時刻マスタ!H251&gt;=シフト設定マスタ!$D$15,希望開始時刻マスタ!H251&lt;シフト設定マスタ!$E$15,$AH251="ホール"),"D",IF(希望開始時刻マスタ!H251="休み","休み","")))))</f>
        <v/>
      </c>
      <c r="I251" s="142" t="str">
        <f>IF(AND(希望開始時刻マスタ!I251&gt;=シフト設定マスタ!$D$12,希望開始時刻マスタ!I251&lt;シフト設定マスタ!$E$12,$AH251="キッチン"),"A",IF(AND(希望開始時刻マスタ!I251&gt;=シフト設定マスタ!$D$13,希望開始時刻マスタ!I251&lt;シフト設定マスタ!$E$13,$AH251="キッチン"),"B",IF(AND(希望開始時刻マスタ!I251&gt;=シフト設定マスタ!$D$14,希望開始時刻マスタ!I251&lt;シフト設定マスタ!$E$14,$AH251="ホール"),"C",IF(AND(希望開始時刻マスタ!I251&gt;=シフト設定マスタ!$D$15,希望開始時刻マスタ!I251&lt;シフト設定マスタ!$E$15,$AH251="ホール"),"D",IF(希望開始時刻マスタ!I251="休み","休み","")))))</f>
        <v/>
      </c>
      <c r="J251" s="142" t="str">
        <f>IF(AND(希望開始時刻マスタ!J251&gt;=シフト設定マスタ!$D$12,希望開始時刻マスタ!J251&lt;シフト設定マスタ!$E$12,$AH251="キッチン"),"A",IF(AND(希望開始時刻マスタ!J251&gt;=シフト設定マスタ!$D$13,希望開始時刻マスタ!J251&lt;シフト設定マスタ!$E$13,$AH251="キッチン"),"B",IF(AND(希望開始時刻マスタ!J251&gt;=シフト設定マスタ!$D$14,希望開始時刻マスタ!J251&lt;シフト設定マスタ!$E$14,$AH251="ホール"),"C",IF(AND(希望開始時刻マスタ!J251&gt;=シフト設定マスタ!$D$15,希望開始時刻マスタ!J251&lt;シフト設定マスタ!$E$15,$AH251="ホール"),"D",IF(希望開始時刻マスタ!J251="休み","休み","")))))</f>
        <v/>
      </c>
      <c r="K251" s="142" t="str">
        <f>IF(AND(希望開始時刻マスタ!K251&gt;=シフト設定マスタ!$D$12,希望開始時刻マスタ!K251&lt;シフト設定マスタ!$E$12,$AH251="キッチン"),"A",IF(AND(希望開始時刻マスタ!K251&gt;=シフト設定マスタ!$D$13,希望開始時刻マスタ!K251&lt;シフト設定マスタ!$E$13,$AH251="キッチン"),"B",IF(AND(希望開始時刻マスタ!K251&gt;=シフト設定マスタ!$D$14,希望開始時刻マスタ!K251&lt;シフト設定マスタ!$E$14,$AH251="ホール"),"C",IF(AND(希望開始時刻マスタ!K251&gt;=シフト設定マスタ!$D$15,希望開始時刻マスタ!K251&lt;シフト設定マスタ!$E$15,$AH251="ホール"),"D",IF(希望開始時刻マスタ!K251="休み","休み","")))))</f>
        <v/>
      </c>
      <c r="L251" s="142" t="str">
        <f>IF(AND(希望開始時刻マスタ!L251&gt;=シフト設定マスタ!$D$12,希望開始時刻マスタ!L251&lt;シフト設定マスタ!$E$12,$AH251="キッチン"),"A",IF(AND(希望開始時刻マスタ!L251&gt;=シフト設定マスタ!$D$13,希望開始時刻マスタ!L251&lt;シフト設定マスタ!$E$13,$AH251="キッチン"),"B",IF(AND(希望開始時刻マスタ!L251&gt;=シフト設定マスタ!$D$14,希望開始時刻マスタ!L251&lt;シフト設定マスタ!$E$14,$AH251="ホール"),"C",IF(AND(希望開始時刻マスタ!L251&gt;=シフト設定マスタ!$D$15,希望開始時刻マスタ!L251&lt;シフト設定マスタ!$E$15,$AH251="ホール"),"D",IF(希望開始時刻マスタ!L251="休み","休み","")))))</f>
        <v/>
      </c>
      <c r="M251" s="142" t="str">
        <f>IF(AND(希望開始時刻マスタ!M251&gt;=シフト設定マスタ!$D$12,希望開始時刻マスタ!M251&lt;シフト設定マスタ!$E$12,$AH251="キッチン"),"A",IF(AND(希望開始時刻マスタ!M251&gt;=シフト設定マスタ!$D$13,希望開始時刻マスタ!M251&lt;シフト設定マスタ!$E$13,$AH251="キッチン"),"B",IF(AND(希望開始時刻マスタ!M251&gt;=シフト設定マスタ!$D$14,希望開始時刻マスタ!M251&lt;シフト設定マスタ!$E$14,$AH251="ホール"),"C",IF(AND(希望開始時刻マスタ!M251&gt;=シフト設定マスタ!$D$15,希望開始時刻マスタ!M251&lt;シフト設定マスタ!$E$15,$AH251="ホール"),"D",IF(希望開始時刻マスタ!M251="休み","休み","")))))</f>
        <v/>
      </c>
      <c r="N251" s="142" t="str">
        <f>IF(AND(希望開始時刻マスタ!N251&gt;=シフト設定マスタ!$D$12,希望開始時刻マスタ!N251&lt;シフト設定マスタ!$E$12,$AH251="キッチン"),"A",IF(AND(希望開始時刻マスタ!N251&gt;=シフト設定マスタ!$D$13,希望開始時刻マスタ!N251&lt;シフト設定マスタ!$E$13,$AH251="キッチン"),"B",IF(AND(希望開始時刻マスタ!N251&gt;=シフト設定マスタ!$D$14,希望開始時刻マスタ!N251&lt;シフト設定マスタ!$E$14,$AH251="ホール"),"C",IF(AND(希望開始時刻マスタ!N251&gt;=シフト設定マスタ!$D$15,希望開始時刻マスタ!N251&lt;シフト設定マスタ!$E$15,$AH251="ホール"),"D",IF(希望開始時刻マスタ!N251="休み","休み","")))))</f>
        <v/>
      </c>
      <c r="O251" s="142" t="str">
        <f>IF(AND(希望開始時刻マスタ!O251&gt;=シフト設定マスタ!$D$12,希望開始時刻マスタ!O251&lt;シフト設定マスタ!$E$12,$AH251="キッチン"),"A",IF(AND(希望開始時刻マスタ!O251&gt;=シフト設定マスタ!$D$13,希望開始時刻マスタ!O251&lt;シフト設定マスタ!$E$13,$AH251="キッチン"),"B",IF(AND(希望開始時刻マスタ!O251&gt;=シフト設定マスタ!$D$14,希望開始時刻マスタ!O251&lt;シフト設定マスタ!$E$14,$AH251="ホール"),"C",IF(AND(希望開始時刻マスタ!O251&gt;=シフト設定マスタ!$D$15,希望開始時刻マスタ!O251&lt;シフト設定マスタ!$E$15,$AH251="ホール"),"D",IF(希望開始時刻マスタ!O251="休み","休み","")))))</f>
        <v/>
      </c>
      <c r="P251" s="142" t="str">
        <f>IF(AND(希望開始時刻マスタ!P251&gt;=シフト設定マスタ!$D$12,希望開始時刻マスタ!P251&lt;シフト設定マスタ!$E$12,$AH251="キッチン"),"A",IF(AND(希望開始時刻マスタ!P251&gt;=シフト設定マスタ!$D$13,希望開始時刻マスタ!P251&lt;シフト設定マスタ!$E$13,$AH251="キッチン"),"B",IF(AND(希望開始時刻マスタ!P251&gt;=シフト設定マスタ!$D$14,希望開始時刻マスタ!P251&lt;シフト設定マスタ!$E$14,$AH251="ホール"),"C",IF(AND(希望開始時刻マスタ!P251&gt;=シフト設定マスタ!$D$15,希望開始時刻マスタ!P251&lt;シフト設定マスタ!$E$15,$AH251="ホール"),"D",IF(希望開始時刻マスタ!P251="休み","休み","")))))</f>
        <v/>
      </c>
      <c r="Q251" s="142" t="str">
        <f>IF(AND(希望開始時刻マスタ!Q251&gt;=シフト設定マスタ!$D$12,希望開始時刻マスタ!Q251&lt;シフト設定マスタ!$E$12,$AH251="キッチン"),"A",IF(AND(希望開始時刻マスタ!Q251&gt;=シフト設定マスタ!$D$13,希望開始時刻マスタ!Q251&lt;シフト設定マスタ!$E$13,$AH251="キッチン"),"B",IF(AND(希望開始時刻マスタ!Q251&gt;=シフト設定マスタ!$D$14,希望開始時刻マスタ!Q251&lt;シフト設定マスタ!$E$14,$AH251="ホール"),"C",IF(AND(希望開始時刻マスタ!Q251&gt;=シフト設定マスタ!$D$15,希望開始時刻マスタ!Q251&lt;シフト設定マスタ!$E$15,$AH251="ホール"),"D",IF(希望開始時刻マスタ!Q251="休み","休み","")))))</f>
        <v/>
      </c>
      <c r="R251" s="142" t="str">
        <f>IF(AND(希望開始時刻マスタ!R251&gt;=シフト設定マスタ!$D$12,希望開始時刻マスタ!R251&lt;シフト設定マスタ!$E$12,$AH251="キッチン"),"A",IF(AND(希望開始時刻マスタ!R251&gt;=シフト設定マスタ!$D$13,希望開始時刻マスタ!R251&lt;シフト設定マスタ!$E$13,$AH251="キッチン"),"B",IF(AND(希望開始時刻マスタ!R251&gt;=シフト設定マスタ!$D$14,希望開始時刻マスタ!R251&lt;シフト設定マスタ!$E$14,$AH251="ホール"),"C",IF(AND(希望開始時刻マスタ!R251&gt;=シフト設定マスタ!$D$15,希望開始時刻マスタ!R251&lt;シフト設定マスタ!$E$15,$AH251="ホール"),"D",IF(希望開始時刻マスタ!R251="休み","休み","")))))</f>
        <v/>
      </c>
      <c r="S251" s="142" t="str">
        <f>IF(AND(希望開始時刻マスタ!S251&gt;=シフト設定マスタ!$D$12,希望開始時刻マスタ!S251&lt;シフト設定マスタ!$E$12,$AH251="キッチン"),"A",IF(AND(希望開始時刻マスタ!S251&gt;=シフト設定マスタ!$D$13,希望開始時刻マスタ!S251&lt;シフト設定マスタ!$E$13,$AH251="キッチン"),"B",IF(AND(希望開始時刻マスタ!S251&gt;=シフト設定マスタ!$D$14,希望開始時刻マスタ!S251&lt;シフト設定マスタ!$E$14,$AH251="ホール"),"C",IF(AND(希望開始時刻マスタ!S251&gt;=シフト設定マスタ!$D$15,希望開始時刻マスタ!S251&lt;シフト設定マスタ!$E$15,$AH251="ホール"),"D",IF(希望開始時刻マスタ!S251="休み","休み","")))))</f>
        <v/>
      </c>
      <c r="T251" s="142" t="str">
        <f>IF(AND(希望開始時刻マスタ!T251&gt;=シフト設定マスタ!$D$12,希望開始時刻マスタ!T251&lt;シフト設定マスタ!$E$12,$AH251="キッチン"),"A",IF(AND(希望開始時刻マスタ!T251&gt;=シフト設定マスタ!$D$13,希望開始時刻マスタ!T251&lt;シフト設定マスタ!$E$13,$AH251="キッチン"),"B",IF(AND(希望開始時刻マスタ!T251&gt;=シフト設定マスタ!$D$14,希望開始時刻マスタ!T251&lt;シフト設定マスタ!$E$14,$AH251="ホール"),"C",IF(AND(希望開始時刻マスタ!T251&gt;=シフト設定マスタ!$D$15,希望開始時刻マスタ!T251&lt;シフト設定マスタ!$E$15,$AH251="ホール"),"D",IF(希望開始時刻マスタ!T251="休み","休み","")))))</f>
        <v/>
      </c>
      <c r="U251" s="142" t="str">
        <f>IF(AND(希望開始時刻マスタ!U251&gt;=シフト設定マスタ!$D$12,希望開始時刻マスタ!U251&lt;シフト設定マスタ!$E$12,$AH251="キッチン"),"A",IF(AND(希望開始時刻マスタ!U251&gt;=シフト設定マスタ!$D$13,希望開始時刻マスタ!U251&lt;シフト設定マスタ!$E$13,$AH251="キッチン"),"B",IF(AND(希望開始時刻マスタ!U251&gt;=シフト設定マスタ!$D$14,希望開始時刻マスタ!U251&lt;シフト設定マスタ!$E$14,$AH251="ホール"),"C",IF(AND(希望開始時刻マスタ!U251&gt;=シフト設定マスタ!$D$15,希望開始時刻マスタ!U251&lt;シフト設定マスタ!$E$15,$AH251="ホール"),"D",IF(希望開始時刻マスタ!U251="休み","休み","")))))</f>
        <v/>
      </c>
      <c r="V251" s="142" t="str">
        <f>IF(AND(希望開始時刻マスタ!V251&gt;=シフト設定マスタ!$D$12,希望開始時刻マスタ!V251&lt;シフト設定マスタ!$E$12,$AH251="キッチン"),"A",IF(AND(希望開始時刻マスタ!V251&gt;=シフト設定マスタ!$D$13,希望開始時刻マスタ!V251&lt;シフト設定マスタ!$E$13,$AH251="キッチン"),"B",IF(AND(希望開始時刻マスタ!V251&gt;=シフト設定マスタ!$D$14,希望開始時刻マスタ!V251&lt;シフト設定マスタ!$E$14,$AH251="ホール"),"C",IF(AND(希望開始時刻マスタ!V251&gt;=シフト設定マスタ!$D$15,希望開始時刻マスタ!V251&lt;シフト設定マスタ!$E$15,$AH251="ホール"),"D",IF(希望開始時刻マスタ!V251="休み","休み","")))))</f>
        <v/>
      </c>
      <c r="W251" s="142" t="str">
        <f>IF(AND(希望開始時刻マスタ!W251&gt;=シフト設定マスタ!$D$12,希望開始時刻マスタ!W251&lt;シフト設定マスタ!$E$12,$AH251="キッチン"),"A",IF(AND(希望開始時刻マスタ!W251&gt;=シフト設定マスタ!$D$13,希望開始時刻マスタ!W251&lt;シフト設定マスタ!$E$13,$AH251="キッチン"),"B",IF(AND(希望開始時刻マスタ!W251&gt;=シフト設定マスタ!$D$14,希望開始時刻マスタ!W251&lt;シフト設定マスタ!$E$14,$AH251="ホール"),"C",IF(AND(希望開始時刻マスタ!W251&gt;=シフト設定マスタ!$D$15,希望開始時刻マスタ!W251&lt;シフト設定マスタ!$E$15,$AH251="ホール"),"D",IF(希望開始時刻マスタ!W251="休み","休み","")))))</f>
        <v/>
      </c>
      <c r="X251" s="142" t="str">
        <f>IF(AND(希望開始時刻マスタ!X251&gt;=シフト設定マスタ!$D$12,希望開始時刻マスタ!X251&lt;シフト設定マスタ!$E$12,$AH251="キッチン"),"A",IF(AND(希望開始時刻マスタ!X251&gt;=シフト設定マスタ!$D$13,希望開始時刻マスタ!X251&lt;シフト設定マスタ!$E$13,$AH251="キッチン"),"B",IF(AND(希望開始時刻マスタ!X251&gt;=シフト設定マスタ!$D$14,希望開始時刻マスタ!X251&lt;シフト設定マスタ!$E$14,$AH251="ホール"),"C",IF(AND(希望開始時刻マスタ!X251&gt;=シフト設定マスタ!$D$15,希望開始時刻マスタ!X251&lt;シフト設定マスタ!$E$15,$AH251="ホール"),"D",IF(希望開始時刻マスタ!X251="休み","休み","")))))</f>
        <v/>
      </c>
      <c r="Y251" s="142" t="str">
        <f>IF(AND(希望開始時刻マスタ!Y251&gt;=シフト設定マスタ!$D$12,希望開始時刻マスタ!Y251&lt;シフト設定マスタ!$E$12,$AH251="キッチン"),"A",IF(AND(希望開始時刻マスタ!Y251&gt;=シフト設定マスタ!$D$13,希望開始時刻マスタ!Y251&lt;シフト設定マスタ!$E$13,$AH251="キッチン"),"B",IF(AND(希望開始時刻マスタ!Y251&gt;=シフト設定マスタ!$D$14,希望開始時刻マスタ!Y251&lt;シフト設定マスタ!$E$14,$AH251="ホール"),"C",IF(AND(希望開始時刻マスタ!Y251&gt;=シフト設定マスタ!$D$15,希望開始時刻マスタ!Y251&lt;シフト設定マスタ!$E$15,$AH251="ホール"),"D",IF(希望開始時刻マスタ!Y251="休み","休み","")))))</f>
        <v/>
      </c>
      <c r="Z251" s="142" t="str">
        <f>IF(AND(希望開始時刻マスタ!Z251&gt;=シフト設定マスタ!$D$12,希望開始時刻マスタ!Z251&lt;シフト設定マスタ!$E$12,$AH251="キッチン"),"A",IF(AND(希望開始時刻マスタ!Z251&gt;=シフト設定マスタ!$D$13,希望開始時刻マスタ!Z251&lt;シフト設定マスタ!$E$13,$AH251="キッチン"),"B",IF(AND(希望開始時刻マスタ!Z251&gt;=シフト設定マスタ!$D$14,希望開始時刻マスタ!Z251&lt;シフト設定マスタ!$E$14,$AH251="ホール"),"C",IF(AND(希望開始時刻マスタ!Z251&gt;=シフト設定マスタ!$D$15,希望開始時刻マスタ!Z251&lt;シフト設定マスタ!$E$15,$AH251="ホール"),"D",IF(希望開始時刻マスタ!Z251="休み","休み","")))))</f>
        <v/>
      </c>
      <c r="AA251" s="142" t="str">
        <f>IF(AND(希望開始時刻マスタ!AA251&gt;=シフト設定マスタ!$D$12,希望開始時刻マスタ!AA251&lt;シフト設定マスタ!$E$12,$AH251="キッチン"),"A",IF(AND(希望開始時刻マスタ!AA251&gt;=シフト設定マスタ!$D$13,希望開始時刻マスタ!AA251&lt;シフト設定マスタ!$E$13,$AH251="キッチン"),"B",IF(AND(希望開始時刻マスタ!AA251&gt;=シフト設定マスタ!$D$14,希望開始時刻マスタ!AA251&lt;シフト設定マスタ!$E$14,$AH251="ホール"),"C",IF(AND(希望開始時刻マスタ!AA251&gt;=シフト設定マスタ!$D$15,希望開始時刻マスタ!AA251&lt;シフト設定マスタ!$E$15,$AH251="ホール"),"D",IF(希望開始時刻マスタ!AA251="休み","休み","")))))</f>
        <v/>
      </c>
      <c r="AB251" s="142" t="str">
        <f>IF(AND(希望開始時刻マスタ!AB251&gt;=シフト設定マスタ!$D$12,希望開始時刻マスタ!AB251&lt;シフト設定マスタ!$E$12,$AH251="キッチン"),"A",IF(AND(希望開始時刻マスタ!AB251&gt;=シフト設定マスタ!$D$13,希望開始時刻マスタ!AB251&lt;シフト設定マスタ!$E$13,$AH251="キッチン"),"B",IF(AND(希望開始時刻マスタ!AB251&gt;=シフト設定マスタ!$D$14,希望開始時刻マスタ!AB251&lt;シフト設定マスタ!$E$14,$AH251="ホール"),"C",IF(AND(希望開始時刻マスタ!AB251&gt;=シフト設定マスタ!$D$15,希望開始時刻マスタ!AB251&lt;シフト設定マスタ!$E$15,$AH251="ホール"),"D",IF(希望開始時刻マスタ!AB251="休み","休み","")))))</f>
        <v/>
      </c>
      <c r="AC251" s="142" t="str">
        <f>IF(AND(希望開始時刻マスタ!AC251&gt;=シフト設定マスタ!$D$12,希望開始時刻マスタ!AC251&lt;シフト設定マスタ!$E$12,$AH251="キッチン"),"A",IF(AND(希望開始時刻マスタ!AC251&gt;=シフト設定マスタ!$D$13,希望開始時刻マスタ!AC251&lt;シフト設定マスタ!$E$13,$AH251="キッチン"),"B",IF(AND(希望開始時刻マスタ!AC251&gt;=シフト設定マスタ!$D$14,希望開始時刻マスタ!AC251&lt;シフト設定マスタ!$E$14,$AH251="ホール"),"C",IF(AND(希望開始時刻マスタ!AC251&gt;=シフト設定マスタ!$D$15,希望開始時刻マスタ!AC251&lt;シフト設定マスタ!$E$15,$AH251="ホール"),"D",IF(希望開始時刻マスタ!AC251="休み","休み","")))))</f>
        <v/>
      </c>
      <c r="AD251" s="142" t="str">
        <f>IF(AND(希望開始時刻マスタ!AD251&gt;=シフト設定マスタ!$D$12,希望開始時刻マスタ!AD251&lt;シフト設定マスタ!$E$12,$AH251="キッチン"),"A",IF(AND(希望開始時刻マスタ!AD251&gt;=シフト設定マスタ!$D$13,希望開始時刻マスタ!AD251&lt;シフト設定マスタ!$E$13,$AH251="キッチン"),"B",IF(AND(希望開始時刻マスタ!AD251&gt;=シフト設定マスタ!$D$14,希望開始時刻マスタ!AD251&lt;シフト設定マスタ!$E$14,$AH251="ホール"),"C",IF(AND(希望開始時刻マスタ!AD251&gt;=シフト設定マスタ!$D$15,希望開始時刻マスタ!AD251&lt;シフト設定マスタ!$E$15,$AH251="ホール"),"D",IF(希望開始時刻マスタ!AD251="休み","休み","")))))</f>
        <v/>
      </c>
      <c r="AE251" s="142" t="str">
        <f>IF(AND(希望開始時刻マスタ!AE251&gt;=シフト設定マスタ!$D$12,希望開始時刻マスタ!AE251&lt;シフト設定マスタ!$E$12,$AH251="キッチン"),"A",IF(AND(希望開始時刻マスタ!AE251&gt;=シフト設定マスタ!$D$13,希望開始時刻マスタ!AE251&lt;シフト設定マスタ!$E$13,$AH251="キッチン"),"B",IF(AND(希望開始時刻マスタ!AE251&gt;=シフト設定マスタ!$D$14,希望開始時刻マスタ!AE251&lt;シフト設定マスタ!$E$14,$AH251="ホール"),"C",IF(AND(希望開始時刻マスタ!AE251&gt;=シフト設定マスタ!$D$15,希望開始時刻マスタ!AE251&lt;シフト設定マスタ!$E$15,$AH251="ホール"),"D",IF(希望開始時刻マスタ!AE251="休み","休み","")))))</f>
        <v/>
      </c>
      <c r="AF251" s="142" t="str">
        <f>IF(AND(希望開始時刻マスタ!AF251&gt;=シフト設定マスタ!$D$12,希望開始時刻マスタ!AF251&lt;シフト設定マスタ!$E$12,$AH251="キッチン"),"A",IF(AND(希望開始時刻マスタ!AF251&gt;=シフト設定マスタ!$D$13,希望開始時刻マスタ!AF251&lt;シフト設定マスタ!$E$13,$AH251="キッチン"),"B",IF(AND(希望開始時刻マスタ!AF251&gt;=シフト設定マスタ!$D$14,希望開始時刻マスタ!AF251&lt;シフト設定マスタ!$E$14,$AH251="ホール"),"C",IF(AND(希望開始時刻マスタ!AF251&gt;=シフト設定マスタ!$D$15,希望開始時刻マスタ!AF251&lt;シフト設定マスタ!$E$15,$AH251="ホール"),"D",IF(希望開始時刻マスタ!AF251="休み","休み","")))))</f>
        <v/>
      </c>
      <c r="AG251" s="142" t="str">
        <f>IF(AND(希望開始時刻マスタ!AG251&gt;=シフト設定マスタ!$D$12,希望開始時刻マスタ!AG251&lt;シフト設定マスタ!$E$12,$AH251="キッチン"),"A",IF(AND(希望開始時刻マスタ!AG251&gt;=シフト設定マスタ!$D$13,希望開始時刻マスタ!AG251&lt;シフト設定マスタ!$E$13,$AH251="キッチン"),"B",IF(AND(希望開始時刻マスタ!AG251&gt;=シフト設定マスタ!$D$14,希望開始時刻マスタ!AG251&lt;シフト設定マスタ!$E$14,$AH251="ホール"),"C",IF(AND(希望開始時刻マスタ!AG251&gt;=シフト設定マスタ!$D$15,希望開始時刻マスタ!AG251&lt;シフト設定マスタ!$E$15,$AH251="ホール"),"D",IF(希望開始時刻マスタ!AG251="休み","休み","")))))</f>
        <v/>
      </c>
      <c r="AH251" s="143">
        <f>スタッフマスタ!L27</f>
        <v>0</v>
      </c>
    </row>
    <row r="252" spans="2:34" x14ac:dyDescent="0.4">
      <c r="B252" s="17" t="s">
        <v>75</v>
      </c>
      <c r="C252" s="142" t="str">
        <f>IF(AND(希望開始時刻マスタ!C252&gt;=シフト設定マスタ!$D$12,希望開始時刻マスタ!C252&lt;シフト設定マスタ!$E$12,$AH252="キッチン"),"A",IF(AND(希望開始時刻マスタ!C252&gt;=シフト設定マスタ!$D$13,希望開始時刻マスタ!C252&lt;シフト設定マスタ!$E$13,$AH252="キッチン"),"B",IF(AND(希望開始時刻マスタ!C252&gt;=シフト設定マスタ!$D$14,希望開始時刻マスタ!C252&lt;シフト設定マスタ!$E$14,$AH252="ホール"),"C",IF(AND(希望開始時刻マスタ!C252&gt;=シフト設定マスタ!$D$15,希望開始時刻マスタ!C252&lt;シフト設定マスタ!$E$15,$AH252="ホール"),"D",IF(希望開始時刻マスタ!C252="休み","休み","")))))</f>
        <v/>
      </c>
      <c r="D252" s="142" t="str">
        <f>IF(AND(希望開始時刻マスタ!D252&gt;=シフト設定マスタ!$D$12,希望開始時刻マスタ!D252&lt;シフト設定マスタ!$E$12,$AH252="キッチン"),"A",IF(AND(希望開始時刻マスタ!D252&gt;=シフト設定マスタ!$D$13,希望開始時刻マスタ!D252&lt;シフト設定マスタ!$E$13,$AH252="キッチン"),"B",IF(AND(希望開始時刻マスタ!D252&gt;=シフト設定マスタ!$D$14,希望開始時刻マスタ!D252&lt;シフト設定マスタ!$E$14,$AH252="ホール"),"C",IF(AND(希望開始時刻マスタ!D252&gt;=シフト設定マスタ!$D$15,希望開始時刻マスタ!D252&lt;シフト設定マスタ!$E$15,$AH252="ホール"),"D",IF(希望開始時刻マスタ!D252="休み","休み","")))))</f>
        <v/>
      </c>
      <c r="E252" s="142" t="str">
        <f>IF(AND(希望開始時刻マスタ!E252&gt;=シフト設定マスタ!$D$12,希望開始時刻マスタ!E252&lt;シフト設定マスタ!$E$12,$AH252="キッチン"),"A",IF(AND(希望開始時刻マスタ!E252&gt;=シフト設定マスタ!$D$13,希望開始時刻マスタ!E252&lt;シフト設定マスタ!$E$13,$AH252="キッチン"),"B",IF(AND(希望開始時刻マスタ!E252&gt;=シフト設定マスタ!$D$14,希望開始時刻マスタ!E252&lt;シフト設定マスタ!$E$14,$AH252="ホール"),"C",IF(AND(希望開始時刻マスタ!E252&gt;=シフト設定マスタ!$D$15,希望開始時刻マスタ!E252&lt;シフト設定マスタ!$E$15,$AH252="ホール"),"D",IF(希望開始時刻マスタ!E252="休み","休み","")))))</f>
        <v/>
      </c>
      <c r="F252" s="142" t="str">
        <f>IF(AND(希望開始時刻マスタ!F252&gt;=シフト設定マスタ!$D$12,希望開始時刻マスタ!F252&lt;シフト設定マスタ!$E$12,$AH252="キッチン"),"A",IF(AND(希望開始時刻マスタ!F252&gt;=シフト設定マスタ!$D$13,希望開始時刻マスタ!F252&lt;シフト設定マスタ!$E$13,$AH252="キッチン"),"B",IF(AND(希望開始時刻マスタ!F252&gt;=シフト設定マスタ!$D$14,希望開始時刻マスタ!F252&lt;シフト設定マスタ!$E$14,$AH252="ホール"),"C",IF(AND(希望開始時刻マスタ!F252&gt;=シフト設定マスタ!$D$15,希望開始時刻マスタ!F252&lt;シフト設定マスタ!$E$15,$AH252="ホール"),"D",IF(希望開始時刻マスタ!F252="休み","休み","")))))</f>
        <v/>
      </c>
      <c r="G252" s="142" t="str">
        <f>IF(AND(希望開始時刻マスタ!G252&gt;=シフト設定マスタ!$D$12,希望開始時刻マスタ!G252&lt;シフト設定マスタ!$E$12,$AH252="キッチン"),"A",IF(AND(希望開始時刻マスタ!G252&gt;=シフト設定マスタ!$D$13,希望開始時刻マスタ!G252&lt;シフト設定マスタ!$E$13,$AH252="キッチン"),"B",IF(AND(希望開始時刻マスタ!G252&gt;=シフト設定マスタ!$D$14,希望開始時刻マスタ!G252&lt;シフト設定マスタ!$E$14,$AH252="ホール"),"C",IF(AND(希望開始時刻マスタ!G252&gt;=シフト設定マスタ!$D$15,希望開始時刻マスタ!G252&lt;シフト設定マスタ!$E$15,$AH252="ホール"),"D",IF(希望開始時刻マスタ!G252="休み","休み","")))))</f>
        <v/>
      </c>
      <c r="H252" s="142" t="str">
        <f>IF(AND(希望開始時刻マスタ!H252&gt;=シフト設定マスタ!$D$12,希望開始時刻マスタ!H252&lt;シフト設定マスタ!$E$12,$AH252="キッチン"),"A",IF(AND(希望開始時刻マスタ!H252&gt;=シフト設定マスタ!$D$13,希望開始時刻マスタ!H252&lt;シフト設定マスタ!$E$13,$AH252="キッチン"),"B",IF(AND(希望開始時刻マスタ!H252&gt;=シフト設定マスタ!$D$14,希望開始時刻マスタ!H252&lt;シフト設定マスタ!$E$14,$AH252="ホール"),"C",IF(AND(希望開始時刻マスタ!H252&gt;=シフト設定マスタ!$D$15,希望開始時刻マスタ!H252&lt;シフト設定マスタ!$E$15,$AH252="ホール"),"D",IF(希望開始時刻マスタ!H252="休み","休み","")))))</f>
        <v/>
      </c>
      <c r="I252" s="142" t="str">
        <f>IF(AND(希望開始時刻マスタ!I252&gt;=シフト設定マスタ!$D$12,希望開始時刻マスタ!I252&lt;シフト設定マスタ!$E$12,$AH252="キッチン"),"A",IF(AND(希望開始時刻マスタ!I252&gt;=シフト設定マスタ!$D$13,希望開始時刻マスタ!I252&lt;シフト設定マスタ!$E$13,$AH252="キッチン"),"B",IF(AND(希望開始時刻マスタ!I252&gt;=シフト設定マスタ!$D$14,希望開始時刻マスタ!I252&lt;シフト設定マスタ!$E$14,$AH252="ホール"),"C",IF(AND(希望開始時刻マスタ!I252&gt;=シフト設定マスタ!$D$15,希望開始時刻マスタ!I252&lt;シフト設定マスタ!$E$15,$AH252="ホール"),"D",IF(希望開始時刻マスタ!I252="休み","休み","")))))</f>
        <v/>
      </c>
      <c r="J252" s="142" t="str">
        <f>IF(AND(希望開始時刻マスタ!J252&gt;=シフト設定マスタ!$D$12,希望開始時刻マスタ!J252&lt;シフト設定マスタ!$E$12,$AH252="キッチン"),"A",IF(AND(希望開始時刻マスタ!J252&gt;=シフト設定マスタ!$D$13,希望開始時刻マスタ!J252&lt;シフト設定マスタ!$E$13,$AH252="キッチン"),"B",IF(AND(希望開始時刻マスタ!J252&gt;=シフト設定マスタ!$D$14,希望開始時刻マスタ!J252&lt;シフト設定マスタ!$E$14,$AH252="ホール"),"C",IF(AND(希望開始時刻マスタ!J252&gt;=シフト設定マスタ!$D$15,希望開始時刻マスタ!J252&lt;シフト設定マスタ!$E$15,$AH252="ホール"),"D",IF(希望開始時刻マスタ!J252="休み","休み","")))))</f>
        <v/>
      </c>
      <c r="K252" s="142" t="str">
        <f>IF(AND(希望開始時刻マスタ!K252&gt;=シフト設定マスタ!$D$12,希望開始時刻マスタ!K252&lt;シフト設定マスタ!$E$12,$AH252="キッチン"),"A",IF(AND(希望開始時刻マスタ!K252&gt;=シフト設定マスタ!$D$13,希望開始時刻マスタ!K252&lt;シフト設定マスタ!$E$13,$AH252="キッチン"),"B",IF(AND(希望開始時刻マスタ!K252&gt;=シフト設定マスタ!$D$14,希望開始時刻マスタ!K252&lt;シフト設定マスタ!$E$14,$AH252="ホール"),"C",IF(AND(希望開始時刻マスタ!K252&gt;=シフト設定マスタ!$D$15,希望開始時刻マスタ!K252&lt;シフト設定マスタ!$E$15,$AH252="ホール"),"D",IF(希望開始時刻マスタ!K252="休み","休み","")))))</f>
        <v/>
      </c>
      <c r="L252" s="142" t="str">
        <f>IF(AND(希望開始時刻マスタ!L252&gt;=シフト設定マスタ!$D$12,希望開始時刻マスタ!L252&lt;シフト設定マスタ!$E$12,$AH252="キッチン"),"A",IF(AND(希望開始時刻マスタ!L252&gt;=シフト設定マスタ!$D$13,希望開始時刻マスタ!L252&lt;シフト設定マスタ!$E$13,$AH252="キッチン"),"B",IF(AND(希望開始時刻マスタ!L252&gt;=シフト設定マスタ!$D$14,希望開始時刻マスタ!L252&lt;シフト設定マスタ!$E$14,$AH252="ホール"),"C",IF(AND(希望開始時刻マスタ!L252&gt;=シフト設定マスタ!$D$15,希望開始時刻マスタ!L252&lt;シフト設定マスタ!$E$15,$AH252="ホール"),"D",IF(希望開始時刻マスタ!L252="休み","休み","")))))</f>
        <v/>
      </c>
      <c r="M252" s="142" t="str">
        <f>IF(AND(希望開始時刻マスタ!M252&gt;=シフト設定マスタ!$D$12,希望開始時刻マスタ!M252&lt;シフト設定マスタ!$E$12,$AH252="キッチン"),"A",IF(AND(希望開始時刻マスタ!M252&gt;=シフト設定マスタ!$D$13,希望開始時刻マスタ!M252&lt;シフト設定マスタ!$E$13,$AH252="キッチン"),"B",IF(AND(希望開始時刻マスタ!M252&gt;=シフト設定マスタ!$D$14,希望開始時刻マスタ!M252&lt;シフト設定マスタ!$E$14,$AH252="ホール"),"C",IF(AND(希望開始時刻マスタ!M252&gt;=シフト設定マスタ!$D$15,希望開始時刻マスタ!M252&lt;シフト設定マスタ!$E$15,$AH252="ホール"),"D",IF(希望開始時刻マスタ!M252="休み","休み","")))))</f>
        <v/>
      </c>
      <c r="N252" s="142" t="str">
        <f>IF(AND(希望開始時刻マスタ!N252&gt;=シフト設定マスタ!$D$12,希望開始時刻マスタ!N252&lt;シフト設定マスタ!$E$12,$AH252="キッチン"),"A",IF(AND(希望開始時刻マスタ!N252&gt;=シフト設定マスタ!$D$13,希望開始時刻マスタ!N252&lt;シフト設定マスタ!$E$13,$AH252="キッチン"),"B",IF(AND(希望開始時刻マスタ!N252&gt;=シフト設定マスタ!$D$14,希望開始時刻マスタ!N252&lt;シフト設定マスタ!$E$14,$AH252="ホール"),"C",IF(AND(希望開始時刻マスタ!N252&gt;=シフト設定マスタ!$D$15,希望開始時刻マスタ!N252&lt;シフト設定マスタ!$E$15,$AH252="ホール"),"D",IF(希望開始時刻マスタ!N252="休み","休み","")))))</f>
        <v/>
      </c>
      <c r="O252" s="142" t="str">
        <f>IF(AND(希望開始時刻マスタ!O252&gt;=シフト設定マスタ!$D$12,希望開始時刻マスタ!O252&lt;シフト設定マスタ!$E$12,$AH252="キッチン"),"A",IF(AND(希望開始時刻マスタ!O252&gt;=シフト設定マスタ!$D$13,希望開始時刻マスタ!O252&lt;シフト設定マスタ!$E$13,$AH252="キッチン"),"B",IF(AND(希望開始時刻マスタ!O252&gt;=シフト設定マスタ!$D$14,希望開始時刻マスタ!O252&lt;シフト設定マスタ!$E$14,$AH252="ホール"),"C",IF(AND(希望開始時刻マスタ!O252&gt;=シフト設定マスタ!$D$15,希望開始時刻マスタ!O252&lt;シフト設定マスタ!$E$15,$AH252="ホール"),"D",IF(希望開始時刻マスタ!O252="休み","休み","")))))</f>
        <v/>
      </c>
      <c r="P252" s="142" t="str">
        <f>IF(AND(希望開始時刻マスタ!P252&gt;=シフト設定マスタ!$D$12,希望開始時刻マスタ!P252&lt;シフト設定マスタ!$E$12,$AH252="キッチン"),"A",IF(AND(希望開始時刻マスタ!P252&gt;=シフト設定マスタ!$D$13,希望開始時刻マスタ!P252&lt;シフト設定マスタ!$E$13,$AH252="キッチン"),"B",IF(AND(希望開始時刻マスタ!P252&gt;=シフト設定マスタ!$D$14,希望開始時刻マスタ!P252&lt;シフト設定マスタ!$E$14,$AH252="ホール"),"C",IF(AND(希望開始時刻マスタ!P252&gt;=シフト設定マスタ!$D$15,希望開始時刻マスタ!P252&lt;シフト設定マスタ!$E$15,$AH252="ホール"),"D",IF(希望開始時刻マスタ!P252="休み","休み","")))))</f>
        <v/>
      </c>
      <c r="Q252" s="142" t="str">
        <f>IF(AND(希望開始時刻マスタ!Q252&gt;=シフト設定マスタ!$D$12,希望開始時刻マスタ!Q252&lt;シフト設定マスタ!$E$12,$AH252="キッチン"),"A",IF(AND(希望開始時刻マスタ!Q252&gt;=シフト設定マスタ!$D$13,希望開始時刻マスタ!Q252&lt;シフト設定マスタ!$E$13,$AH252="キッチン"),"B",IF(AND(希望開始時刻マスタ!Q252&gt;=シフト設定マスタ!$D$14,希望開始時刻マスタ!Q252&lt;シフト設定マスタ!$E$14,$AH252="ホール"),"C",IF(AND(希望開始時刻マスタ!Q252&gt;=シフト設定マスタ!$D$15,希望開始時刻マスタ!Q252&lt;シフト設定マスタ!$E$15,$AH252="ホール"),"D",IF(希望開始時刻マスタ!Q252="休み","休み","")))))</f>
        <v/>
      </c>
      <c r="R252" s="142" t="str">
        <f>IF(AND(希望開始時刻マスタ!R252&gt;=シフト設定マスタ!$D$12,希望開始時刻マスタ!R252&lt;シフト設定マスタ!$E$12,$AH252="キッチン"),"A",IF(AND(希望開始時刻マスタ!R252&gt;=シフト設定マスタ!$D$13,希望開始時刻マスタ!R252&lt;シフト設定マスタ!$E$13,$AH252="キッチン"),"B",IF(AND(希望開始時刻マスタ!R252&gt;=シフト設定マスタ!$D$14,希望開始時刻マスタ!R252&lt;シフト設定マスタ!$E$14,$AH252="ホール"),"C",IF(AND(希望開始時刻マスタ!R252&gt;=シフト設定マスタ!$D$15,希望開始時刻マスタ!R252&lt;シフト設定マスタ!$E$15,$AH252="ホール"),"D",IF(希望開始時刻マスタ!R252="休み","休み","")))))</f>
        <v/>
      </c>
      <c r="S252" s="142" t="str">
        <f>IF(AND(希望開始時刻マスタ!S252&gt;=シフト設定マスタ!$D$12,希望開始時刻マスタ!S252&lt;シフト設定マスタ!$E$12,$AH252="キッチン"),"A",IF(AND(希望開始時刻マスタ!S252&gt;=シフト設定マスタ!$D$13,希望開始時刻マスタ!S252&lt;シフト設定マスタ!$E$13,$AH252="キッチン"),"B",IF(AND(希望開始時刻マスタ!S252&gt;=シフト設定マスタ!$D$14,希望開始時刻マスタ!S252&lt;シフト設定マスタ!$E$14,$AH252="ホール"),"C",IF(AND(希望開始時刻マスタ!S252&gt;=シフト設定マスタ!$D$15,希望開始時刻マスタ!S252&lt;シフト設定マスタ!$E$15,$AH252="ホール"),"D",IF(希望開始時刻マスタ!S252="休み","休み","")))))</f>
        <v/>
      </c>
      <c r="T252" s="142" t="str">
        <f>IF(AND(希望開始時刻マスタ!T252&gt;=シフト設定マスタ!$D$12,希望開始時刻マスタ!T252&lt;シフト設定マスタ!$E$12,$AH252="キッチン"),"A",IF(AND(希望開始時刻マスタ!T252&gt;=シフト設定マスタ!$D$13,希望開始時刻マスタ!T252&lt;シフト設定マスタ!$E$13,$AH252="キッチン"),"B",IF(AND(希望開始時刻マスタ!T252&gt;=シフト設定マスタ!$D$14,希望開始時刻マスタ!T252&lt;シフト設定マスタ!$E$14,$AH252="ホール"),"C",IF(AND(希望開始時刻マスタ!T252&gt;=シフト設定マスタ!$D$15,希望開始時刻マスタ!T252&lt;シフト設定マスタ!$E$15,$AH252="ホール"),"D",IF(希望開始時刻マスタ!T252="休み","休み","")))))</f>
        <v/>
      </c>
      <c r="U252" s="142" t="str">
        <f>IF(AND(希望開始時刻マスタ!U252&gt;=シフト設定マスタ!$D$12,希望開始時刻マスタ!U252&lt;シフト設定マスタ!$E$12,$AH252="キッチン"),"A",IF(AND(希望開始時刻マスタ!U252&gt;=シフト設定マスタ!$D$13,希望開始時刻マスタ!U252&lt;シフト設定マスタ!$E$13,$AH252="キッチン"),"B",IF(AND(希望開始時刻マスタ!U252&gt;=シフト設定マスタ!$D$14,希望開始時刻マスタ!U252&lt;シフト設定マスタ!$E$14,$AH252="ホール"),"C",IF(AND(希望開始時刻マスタ!U252&gt;=シフト設定マスタ!$D$15,希望開始時刻マスタ!U252&lt;シフト設定マスタ!$E$15,$AH252="ホール"),"D",IF(希望開始時刻マスタ!U252="休み","休み","")))))</f>
        <v/>
      </c>
      <c r="V252" s="142" t="str">
        <f>IF(AND(希望開始時刻マスタ!V252&gt;=シフト設定マスタ!$D$12,希望開始時刻マスタ!V252&lt;シフト設定マスタ!$E$12,$AH252="キッチン"),"A",IF(AND(希望開始時刻マスタ!V252&gt;=シフト設定マスタ!$D$13,希望開始時刻マスタ!V252&lt;シフト設定マスタ!$E$13,$AH252="キッチン"),"B",IF(AND(希望開始時刻マスタ!V252&gt;=シフト設定マスタ!$D$14,希望開始時刻マスタ!V252&lt;シフト設定マスタ!$E$14,$AH252="ホール"),"C",IF(AND(希望開始時刻マスタ!V252&gt;=シフト設定マスタ!$D$15,希望開始時刻マスタ!V252&lt;シフト設定マスタ!$E$15,$AH252="ホール"),"D",IF(希望開始時刻マスタ!V252="休み","休み","")))))</f>
        <v/>
      </c>
      <c r="W252" s="142" t="str">
        <f>IF(AND(希望開始時刻マスタ!W252&gt;=シフト設定マスタ!$D$12,希望開始時刻マスタ!W252&lt;シフト設定マスタ!$E$12,$AH252="キッチン"),"A",IF(AND(希望開始時刻マスタ!W252&gt;=シフト設定マスタ!$D$13,希望開始時刻マスタ!W252&lt;シフト設定マスタ!$E$13,$AH252="キッチン"),"B",IF(AND(希望開始時刻マスタ!W252&gt;=シフト設定マスタ!$D$14,希望開始時刻マスタ!W252&lt;シフト設定マスタ!$E$14,$AH252="ホール"),"C",IF(AND(希望開始時刻マスタ!W252&gt;=シフト設定マスタ!$D$15,希望開始時刻マスタ!W252&lt;シフト設定マスタ!$E$15,$AH252="ホール"),"D",IF(希望開始時刻マスタ!W252="休み","休み","")))))</f>
        <v/>
      </c>
      <c r="X252" s="142" t="str">
        <f>IF(AND(希望開始時刻マスタ!X252&gt;=シフト設定マスタ!$D$12,希望開始時刻マスタ!X252&lt;シフト設定マスタ!$E$12,$AH252="キッチン"),"A",IF(AND(希望開始時刻マスタ!X252&gt;=シフト設定マスタ!$D$13,希望開始時刻マスタ!X252&lt;シフト設定マスタ!$E$13,$AH252="キッチン"),"B",IF(AND(希望開始時刻マスタ!X252&gt;=シフト設定マスタ!$D$14,希望開始時刻マスタ!X252&lt;シフト設定マスタ!$E$14,$AH252="ホール"),"C",IF(AND(希望開始時刻マスタ!X252&gt;=シフト設定マスタ!$D$15,希望開始時刻マスタ!X252&lt;シフト設定マスタ!$E$15,$AH252="ホール"),"D",IF(希望開始時刻マスタ!X252="休み","休み","")))))</f>
        <v/>
      </c>
      <c r="Y252" s="142" t="str">
        <f>IF(AND(希望開始時刻マスタ!Y252&gt;=シフト設定マスタ!$D$12,希望開始時刻マスタ!Y252&lt;シフト設定マスタ!$E$12,$AH252="キッチン"),"A",IF(AND(希望開始時刻マスタ!Y252&gt;=シフト設定マスタ!$D$13,希望開始時刻マスタ!Y252&lt;シフト設定マスタ!$E$13,$AH252="キッチン"),"B",IF(AND(希望開始時刻マスタ!Y252&gt;=シフト設定マスタ!$D$14,希望開始時刻マスタ!Y252&lt;シフト設定マスタ!$E$14,$AH252="ホール"),"C",IF(AND(希望開始時刻マスタ!Y252&gt;=シフト設定マスタ!$D$15,希望開始時刻マスタ!Y252&lt;シフト設定マスタ!$E$15,$AH252="ホール"),"D",IF(希望開始時刻マスタ!Y252="休み","休み","")))))</f>
        <v/>
      </c>
      <c r="Z252" s="142" t="str">
        <f>IF(AND(希望開始時刻マスタ!Z252&gt;=シフト設定マスタ!$D$12,希望開始時刻マスタ!Z252&lt;シフト設定マスタ!$E$12,$AH252="キッチン"),"A",IF(AND(希望開始時刻マスタ!Z252&gt;=シフト設定マスタ!$D$13,希望開始時刻マスタ!Z252&lt;シフト設定マスタ!$E$13,$AH252="キッチン"),"B",IF(AND(希望開始時刻マスタ!Z252&gt;=シフト設定マスタ!$D$14,希望開始時刻マスタ!Z252&lt;シフト設定マスタ!$E$14,$AH252="ホール"),"C",IF(AND(希望開始時刻マスタ!Z252&gt;=シフト設定マスタ!$D$15,希望開始時刻マスタ!Z252&lt;シフト設定マスタ!$E$15,$AH252="ホール"),"D",IF(希望開始時刻マスタ!Z252="休み","休み","")))))</f>
        <v/>
      </c>
      <c r="AA252" s="142" t="str">
        <f>IF(AND(希望開始時刻マスタ!AA252&gt;=シフト設定マスタ!$D$12,希望開始時刻マスタ!AA252&lt;シフト設定マスタ!$E$12,$AH252="キッチン"),"A",IF(AND(希望開始時刻マスタ!AA252&gt;=シフト設定マスタ!$D$13,希望開始時刻マスタ!AA252&lt;シフト設定マスタ!$E$13,$AH252="キッチン"),"B",IF(AND(希望開始時刻マスタ!AA252&gt;=シフト設定マスタ!$D$14,希望開始時刻マスタ!AA252&lt;シフト設定マスタ!$E$14,$AH252="ホール"),"C",IF(AND(希望開始時刻マスタ!AA252&gt;=シフト設定マスタ!$D$15,希望開始時刻マスタ!AA252&lt;シフト設定マスタ!$E$15,$AH252="ホール"),"D",IF(希望開始時刻マスタ!AA252="休み","休み","")))))</f>
        <v/>
      </c>
      <c r="AB252" s="142" t="str">
        <f>IF(AND(希望開始時刻マスタ!AB252&gt;=シフト設定マスタ!$D$12,希望開始時刻マスタ!AB252&lt;シフト設定マスタ!$E$12,$AH252="キッチン"),"A",IF(AND(希望開始時刻マスタ!AB252&gt;=シフト設定マスタ!$D$13,希望開始時刻マスタ!AB252&lt;シフト設定マスタ!$E$13,$AH252="キッチン"),"B",IF(AND(希望開始時刻マスタ!AB252&gt;=シフト設定マスタ!$D$14,希望開始時刻マスタ!AB252&lt;シフト設定マスタ!$E$14,$AH252="ホール"),"C",IF(AND(希望開始時刻マスタ!AB252&gt;=シフト設定マスタ!$D$15,希望開始時刻マスタ!AB252&lt;シフト設定マスタ!$E$15,$AH252="ホール"),"D",IF(希望開始時刻マスタ!AB252="休み","休み","")))))</f>
        <v/>
      </c>
      <c r="AC252" s="142" t="str">
        <f>IF(AND(希望開始時刻マスタ!AC252&gt;=シフト設定マスタ!$D$12,希望開始時刻マスタ!AC252&lt;シフト設定マスタ!$E$12,$AH252="キッチン"),"A",IF(AND(希望開始時刻マスタ!AC252&gt;=シフト設定マスタ!$D$13,希望開始時刻マスタ!AC252&lt;シフト設定マスタ!$E$13,$AH252="キッチン"),"B",IF(AND(希望開始時刻マスタ!AC252&gt;=シフト設定マスタ!$D$14,希望開始時刻マスタ!AC252&lt;シフト設定マスタ!$E$14,$AH252="ホール"),"C",IF(AND(希望開始時刻マスタ!AC252&gt;=シフト設定マスタ!$D$15,希望開始時刻マスタ!AC252&lt;シフト設定マスタ!$E$15,$AH252="ホール"),"D",IF(希望開始時刻マスタ!AC252="休み","休み","")))))</f>
        <v/>
      </c>
      <c r="AD252" s="142" t="str">
        <f>IF(AND(希望開始時刻マスタ!AD252&gt;=シフト設定マスタ!$D$12,希望開始時刻マスタ!AD252&lt;シフト設定マスタ!$E$12,$AH252="キッチン"),"A",IF(AND(希望開始時刻マスタ!AD252&gt;=シフト設定マスタ!$D$13,希望開始時刻マスタ!AD252&lt;シフト設定マスタ!$E$13,$AH252="キッチン"),"B",IF(AND(希望開始時刻マスタ!AD252&gt;=シフト設定マスタ!$D$14,希望開始時刻マスタ!AD252&lt;シフト設定マスタ!$E$14,$AH252="ホール"),"C",IF(AND(希望開始時刻マスタ!AD252&gt;=シフト設定マスタ!$D$15,希望開始時刻マスタ!AD252&lt;シフト設定マスタ!$E$15,$AH252="ホール"),"D",IF(希望開始時刻マスタ!AD252="休み","休み","")))))</f>
        <v/>
      </c>
      <c r="AE252" s="142" t="str">
        <f>IF(AND(希望開始時刻マスタ!AE252&gt;=シフト設定マスタ!$D$12,希望開始時刻マスタ!AE252&lt;シフト設定マスタ!$E$12,$AH252="キッチン"),"A",IF(AND(希望開始時刻マスタ!AE252&gt;=シフト設定マスタ!$D$13,希望開始時刻マスタ!AE252&lt;シフト設定マスタ!$E$13,$AH252="キッチン"),"B",IF(AND(希望開始時刻マスタ!AE252&gt;=シフト設定マスタ!$D$14,希望開始時刻マスタ!AE252&lt;シフト設定マスタ!$E$14,$AH252="ホール"),"C",IF(AND(希望開始時刻マスタ!AE252&gt;=シフト設定マスタ!$D$15,希望開始時刻マスタ!AE252&lt;シフト設定マスタ!$E$15,$AH252="ホール"),"D",IF(希望開始時刻マスタ!AE252="休み","休み","")))))</f>
        <v/>
      </c>
      <c r="AF252" s="142" t="str">
        <f>IF(AND(希望開始時刻マスタ!AF252&gt;=シフト設定マスタ!$D$12,希望開始時刻マスタ!AF252&lt;シフト設定マスタ!$E$12,$AH252="キッチン"),"A",IF(AND(希望開始時刻マスタ!AF252&gt;=シフト設定マスタ!$D$13,希望開始時刻マスタ!AF252&lt;シフト設定マスタ!$E$13,$AH252="キッチン"),"B",IF(AND(希望開始時刻マスタ!AF252&gt;=シフト設定マスタ!$D$14,希望開始時刻マスタ!AF252&lt;シフト設定マスタ!$E$14,$AH252="ホール"),"C",IF(AND(希望開始時刻マスタ!AF252&gt;=シフト設定マスタ!$D$15,希望開始時刻マスタ!AF252&lt;シフト設定マスタ!$E$15,$AH252="ホール"),"D",IF(希望開始時刻マスタ!AF252="休み","休み","")))))</f>
        <v/>
      </c>
      <c r="AG252" s="142" t="str">
        <f>IF(AND(希望開始時刻マスタ!AG252&gt;=シフト設定マスタ!$D$12,希望開始時刻マスタ!AG252&lt;シフト設定マスタ!$E$12,$AH252="キッチン"),"A",IF(AND(希望開始時刻マスタ!AG252&gt;=シフト設定マスタ!$D$13,希望開始時刻マスタ!AG252&lt;シフト設定マスタ!$E$13,$AH252="キッチン"),"B",IF(AND(希望開始時刻マスタ!AG252&gt;=シフト設定マスタ!$D$14,希望開始時刻マスタ!AG252&lt;シフト設定マスタ!$E$14,$AH252="ホール"),"C",IF(AND(希望開始時刻マスタ!AG252&gt;=シフト設定マスタ!$D$15,希望開始時刻マスタ!AG252&lt;シフト設定マスタ!$E$15,$AH252="ホール"),"D",IF(希望開始時刻マスタ!AG252="休み","休み","")))))</f>
        <v/>
      </c>
      <c r="AH252" s="143">
        <f>スタッフマスタ!L28</f>
        <v>0</v>
      </c>
    </row>
    <row r="253" spans="2:34" x14ac:dyDescent="0.4">
      <c r="B253" s="17" t="s">
        <v>76</v>
      </c>
      <c r="C253" s="142" t="str">
        <f>IF(AND(希望開始時刻マスタ!C253&gt;=シフト設定マスタ!$D$12,希望開始時刻マスタ!C253&lt;シフト設定マスタ!$E$12,$AH253="キッチン"),"A",IF(AND(希望開始時刻マスタ!C253&gt;=シフト設定マスタ!$D$13,希望開始時刻マスタ!C253&lt;シフト設定マスタ!$E$13,$AH253="キッチン"),"B",IF(AND(希望開始時刻マスタ!C253&gt;=シフト設定マスタ!$D$14,希望開始時刻マスタ!C253&lt;シフト設定マスタ!$E$14,$AH253="ホール"),"C",IF(AND(希望開始時刻マスタ!C253&gt;=シフト設定マスタ!$D$15,希望開始時刻マスタ!C253&lt;シフト設定マスタ!$E$15,$AH253="ホール"),"D",IF(希望開始時刻マスタ!C253="休み","休み","")))))</f>
        <v/>
      </c>
      <c r="D253" s="142" t="str">
        <f>IF(AND(希望開始時刻マスタ!D253&gt;=シフト設定マスタ!$D$12,希望開始時刻マスタ!D253&lt;シフト設定マスタ!$E$12,$AH253="キッチン"),"A",IF(AND(希望開始時刻マスタ!D253&gt;=シフト設定マスタ!$D$13,希望開始時刻マスタ!D253&lt;シフト設定マスタ!$E$13,$AH253="キッチン"),"B",IF(AND(希望開始時刻マスタ!D253&gt;=シフト設定マスタ!$D$14,希望開始時刻マスタ!D253&lt;シフト設定マスタ!$E$14,$AH253="ホール"),"C",IF(AND(希望開始時刻マスタ!D253&gt;=シフト設定マスタ!$D$15,希望開始時刻マスタ!D253&lt;シフト設定マスタ!$E$15,$AH253="ホール"),"D",IF(希望開始時刻マスタ!D253="休み","休み","")))))</f>
        <v/>
      </c>
      <c r="E253" s="142" t="str">
        <f>IF(AND(希望開始時刻マスタ!E253&gt;=シフト設定マスタ!$D$12,希望開始時刻マスタ!E253&lt;シフト設定マスタ!$E$12,$AH253="キッチン"),"A",IF(AND(希望開始時刻マスタ!E253&gt;=シフト設定マスタ!$D$13,希望開始時刻マスタ!E253&lt;シフト設定マスタ!$E$13,$AH253="キッチン"),"B",IF(AND(希望開始時刻マスタ!E253&gt;=シフト設定マスタ!$D$14,希望開始時刻マスタ!E253&lt;シフト設定マスタ!$E$14,$AH253="ホール"),"C",IF(AND(希望開始時刻マスタ!E253&gt;=シフト設定マスタ!$D$15,希望開始時刻マスタ!E253&lt;シフト設定マスタ!$E$15,$AH253="ホール"),"D",IF(希望開始時刻マスタ!E253="休み","休み","")))))</f>
        <v/>
      </c>
      <c r="F253" s="142" t="str">
        <f>IF(AND(希望開始時刻マスタ!F253&gt;=シフト設定マスタ!$D$12,希望開始時刻マスタ!F253&lt;シフト設定マスタ!$E$12,$AH253="キッチン"),"A",IF(AND(希望開始時刻マスタ!F253&gt;=シフト設定マスタ!$D$13,希望開始時刻マスタ!F253&lt;シフト設定マスタ!$E$13,$AH253="キッチン"),"B",IF(AND(希望開始時刻マスタ!F253&gt;=シフト設定マスタ!$D$14,希望開始時刻マスタ!F253&lt;シフト設定マスタ!$E$14,$AH253="ホール"),"C",IF(AND(希望開始時刻マスタ!F253&gt;=シフト設定マスタ!$D$15,希望開始時刻マスタ!F253&lt;シフト設定マスタ!$E$15,$AH253="ホール"),"D",IF(希望開始時刻マスタ!F253="休み","休み","")))))</f>
        <v/>
      </c>
      <c r="G253" s="142" t="str">
        <f>IF(AND(希望開始時刻マスタ!G253&gt;=シフト設定マスタ!$D$12,希望開始時刻マスタ!G253&lt;シフト設定マスタ!$E$12,$AH253="キッチン"),"A",IF(AND(希望開始時刻マスタ!G253&gt;=シフト設定マスタ!$D$13,希望開始時刻マスタ!G253&lt;シフト設定マスタ!$E$13,$AH253="キッチン"),"B",IF(AND(希望開始時刻マスタ!G253&gt;=シフト設定マスタ!$D$14,希望開始時刻マスタ!G253&lt;シフト設定マスタ!$E$14,$AH253="ホール"),"C",IF(AND(希望開始時刻マスタ!G253&gt;=シフト設定マスタ!$D$15,希望開始時刻マスタ!G253&lt;シフト設定マスタ!$E$15,$AH253="ホール"),"D",IF(希望開始時刻マスタ!G253="休み","休み","")))))</f>
        <v/>
      </c>
      <c r="H253" s="142" t="str">
        <f>IF(AND(希望開始時刻マスタ!H253&gt;=シフト設定マスタ!$D$12,希望開始時刻マスタ!H253&lt;シフト設定マスタ!$E$12,$AH253="キッチン"),"A",IF(AND(希望開始時刻マスタ!H253&gt;=シフト設定マスタ!$D$13,希望開始時刻マスタ!H253&lt;シフト設定マスタ!$E$13,$AH253="キッチン"),"B",IF(AND(希望開始時刻マスタ!H253&gt;=シフト設定マスタ!$D$14,希望開始時刻マスタ!H253&lt;シフト設定マスタ!$E$14,$AH253="ホール"),"C",IF(AND(希望開始時刻マスタ!H253&gt;=シフト設定マスタ!$D$15,希望開始時刻マスタ!H253&lt;シフト設定マスタ!$E$15,$AH253="ホール"),"D",IF(希望開始時刻マスタ!H253="休み","休み","")))))</f>
        <v/>
      </c>
      <c r="I253" s="142" t="str">
        <f>IF(AND(希望開始時刻マスタ!I253&gt;=シフト設定マスタ!$D$12,希望開始時刻マスタ!I253&lt;シフト設定マスタ!$E$12,$AH253="キッチン"),"A",IF(AND(希望開始時刻マスタ!I253&gt;=シフト設定マスタ!$D$13,希望開始時刻マスタ!I253&lt;シフト設定マスタ!$E$13,$AH253="キッチン"),"B",IF(AND(希望開始時刻マスタ!I253&gt;=シフト設定マスタ!$D$14,希望開始時刻マスタ!I253&lt;シフト設定マスタ!$E$14,$AH253="ホール"),"C",IF(AND(希望開始時刻マスタ!I253&gt;=シフト設定マスタ!$D$15,希望開始時刻マスタ!I253&lt;シフト設定マスタ!$E$15,$AH253="ホール"),"D",IF(希望開始時刻マスタ!I253="休み","休み","")))))</f>
        <v/>
      </c>
      <c r="J253" s="142" t="str">
        <f>IF(AND(希望開始時刻マスタ!J253&gt;=シフト設定マスタ!$D$12,希望開始時刻マスタ!J253&lt;シフト設定マスタ!$E$12,$AH253="キッチン"),"A",IF(AND(希望開始時刻マスタ!J253&gt;=シフト設定マスタ!$D$13,希望開始時刻マスタ!J253&lt;シフト設定マスタ!$E$13,$AH253="キッチン"),"B",IF(AND(希望開始時刻マスタ!J253&gt;=シフト設定マスタ!$D$14,希望開始時刻マスタ!J253&lt;シフト設定マスタ!$E$14,$AH253="ホール"),"C",IF(AND(希望開始時刻マスタ!J253&gt;=シフト設定マスタ!$D$15,希望開始時刻マスタ!J253&lt;シフト設定マスタ!$E$15,$AH253="ホール"),"D",IF(希望開始時刻マスタ!J253="休み","休み","")))))</f>
        <v/>
      </c>
      <c r="K253" s="142" t="str">
        <f>IF(AND(希望開始時刻マスタ!K253&gt;=シフト設定マスタ!$D$12,希望開始時刻マスタ!K253&lt;シフト設定マスタ!$E$12,$AH253="キッチン"),"A",IF(AND(希望開始時刻マスタ!K253&gt;=シフト設定マスタ!$D$13,希望開始時刻マスタ!K253&lt;シフト設定マスタ!$E$13,$AH253="キッチン"),"B",IF(AND(希望開始時刻マスタ!K253&gt;=シフト設定マスタ!$D$14,希望開始時刻マスタ!K253&lt;シフト設定マスタ!$E$14,$AH253="ホール"),"C",IF(AND(希望開始時刻マスタ!K253&gt;=シフト設定マスタ!$D$15,希望開始時刻マスタ!K253&lt;シフト設定マスタ!$E$15,$AH253="ホール"),"D",IF(希望開始時刻マスタ!K253="休み","休み","")))))</f>
        <v/>
      </c>
      <c r="L253" s="142" t="str">
        <f>IF(AND(希望開始時刻マスタ!L253&gt;=シフト設定マスタ!$D$12,希望開始時刻マスタ!L253&lt;シフト設定マスタ!$E$12,$AH253="キッチン"),"A",IF(AND(希望開始時刻マスタ!L253&gt;=シフト設定マスタ!$D$13,希望開始時刻マスタ!L253&lt;シフト設定マスタ!$E$13,$AH253="キッチン"),"B",IF(AND(希望開始時刻マスタ!L253&gt;=シフト設定マスタ!$D$14,希望開始時刻マスタ!L253&lt;シフト設定マスタ!$E$14,$AH253="ホール"),"C",IF(AND(希望開始時刻マスタ!L253&gt;=シフト設定マスタ!$D$15,希望開始時刻マスタ!L253&lt;シフト設定マスタ!$E$15,$AH253="ホール"),"D",IF(希望開始時刻マスタ!L253="休み","休み","")))))</f>
        <v/>
      </c>
      <c r="M253" s="142" t="str">
        <f>IF(AND(希望開始時刻マスタ!M253&gt;=シフト設定マスタ!$D$12,希望開始時刻マスタ!M253&lt;シフト設定マスタ!$E$12,$AH253="キッチン"),"A",IF(AND(希望開始時刻マスタ!M253&gt;=シフト設定マスタ!$D$13,希望開始時刻マスタ!M253&lt;シフト設定マスタ!$E$13,$AH253="キッチン"),"B",IF(AND(希望開始時刻マスタ!M253&gt;=シフト設定マスタ!$D$14,希望開始時刻マスタ!M253&lt;シフト設定マスタ!$E$14,$AH253="ホール"),"C",IF(AND(希望開始時刻マスタ!M253&gt;=シフト設定マスタ!$D$15,希望開始時刻マスタ!M253&lt;シフト設定マスタ!$E$15,$AH253="ホール"),"D",IF(希望開始時刻マスタ!M253="休み","休み","")))))</f>
        <v/>
      </c>
      <c r="N253" s="142" t="str">
        <f>IF(AND(希望開始時刻マスタ!N253&gt;=シフト設定マスタ!$D$12,希望開始時刻マスタ!N253&lt;シフト設定マスタ!$E$12,$AH253="キッチン"),"A",IF(AND(希望開始時刻マスタ!N253&gt;=シフト設定マスタ!$D$13,希望開始時刻マスタ!N253&lt;シフト設定マスタ!$E$13,$AH253="キッチン"),"B",IF(AND(希望開始時刻マスタ!N253&gt;=シフト設定マスタ!$D$14,希望開始時刻マスタ!N253&lt;シフト設定マスタ!$E$14,$AH253="ホール"),"C",IF(AND(希望開始時刻マスタ!N253&gt;=シフト設定マスタ!$D$15,希望開始時刻マスタ!N253&lt;シフト設定マスタ!$E$15,$AH253="ホール"),"D",IF(希望開始時刻マスタ!N253="休み","休み","")))))</f>
        <v/>
      </c>
      <c r="O253" s="142" t="str">
        <f>IF(AND(希望開始時刻マスタ!O253&gt;=シフト設定マスタ!$D$12,希望開始時刻マスタ!O253&lt;シフト設定マスタ!$E$12,$AH253="キッチン"),"A",IF(AND(希望開始時刻マスタ!O253&gt;=シフト設定マスタ!$D$13,希望開始時刻マスタ!O253&lt;シフト設定マスタ!$E$13,$AH253="キッチン"),"B",IF(AND(希望開始時刻マスタ!O253&gt;=シフト設定マスタ!$D$14,希望開始時刻マスタ!O253&lt;シフト設定マスタ!$E$14,$AH253="ホール"),"C",IF(AND(希望開始時刻マスタ!O253&gt;=シフト設定マスタ!$D$15,希望開始時刻マスタ!O253&lt;シフト設定マスタ!$E$15,$AH253="ホール"),"D",IF(希望開始時刻マスタ!O253="休み","休み","")))))</f>
        <v/>
      </c>
      <c r="P253" s="142" t="str">
        <f>IF(AND(希望開始時刻マスタ!P253&gt;=シフト設定マスタ!$D$12,希望開始時刻マスタ!P253&lt;シフト設定マスタ!$E$12,$AH253="キッチン"),"A",IF(AND(希望開始時刻マスタ!P253&gt;=シフト設定マスタ!$D$13,希望開始時刻マスタ!P253&lt;シフト設定マスタ!$E$13,$AH253="キッチン"),"B",IF(AND(希望開始時刻マスタ!P253&gt;=シフト設定マスタ!$D$14,希望開始時刻マスタ!P253&lt;シフト設定マスタ!$E$14,$AH253="ホール"),"C",IF(AND(希望開始時刻マスタ!P253&gt;=シフト設定マスタ!$D$15,希望開始時刻マスタ!P253&lt;シフト設定マスタ!$E$15,$AH253="ホール"),"D",IF(希望開始時刻マスタ!P253="休み","休み","")))))</f>
        <v/>
      </c>
      <c r="Q253" s="142" t="str">
        <f>IF(AND(希望開始時刻マスタ!Q253&gt;=シフト設定マスタ!$D$12,希望開始時刻マスタ!Q253&lt;シフト設定マスタ!$E$12,$AH253="キッチン"),"A",IF(AND(希望開始時刻マスタ!Q253&gt;=シフト設定マスタ!$D$13,希望開始時刻マスタ!Q253&lt;シフト設定マスタ!$E$13,$AH253="キッチン"),"B",IF(AND(希望開始時刻マスタ!Q253&gt;=シフト設定マスタ!$D$14,希望開始時刻マスタ!Q253&lt;シフト設定マスタ!$E$14,$AH253="ホール"),"C",IF(AND(希望開始時刻マスタ!Q253&gt;=シフト設定マスタ!$D$15,希望開始時刻マスタ!Q253&lt;シフト設定マスタ!$E$15,$AH253="ホール"),"D",IF(希望開始時刻マスタ!Q253="休み","休み","")))))</f>
        <v/>
      </c>
      <c r="R253" s="142" t="str">
        <f>IF(AND(希望開始時刻マスタ!R253&gt;=シフト設定マスタ!$D$12,希望開始時刻マスタ!R253&lt;シフト設定マスタ!$E$12,$AH253="キッチン"),"A",IF(AND(希望開始時刻マスタ!R253&gt;=シフト設定マスタ!$D$13,希望開始時刻マスタ!R253&lt;シフト設定マスタ!$E$13,$AH253="キッチン"),"B",IF(AND(希望開始時刻マスタ!R253&gt;=シフト設定マスタ!$D$14,希望開始時刻マスタ!R253&lt;シフト設定マスタ!$E$14,$AH253="ホール"),"C",IF(AND(希望開始時刻マスタ!R253&gt;=シフト設定マスタ!$D$15,希望開始時刻マスタ!R253&lt;シフト設定マスタ!$E$15,$AH253="ホール"),"D",IF(希望開始時刻マスタ!R253="休み","休み","")))))</f>
        <v/>
      </c>
      <c r="S253" s="142" t="str">
        <f>IF(AND(希望開始時刻マスタ!S253&gt;=シフト設定マスタ!$D$12,希望開始時刻マスタ!S253&lt;シフト設定マスタ!$E$12,$AH253="キッチン"),"A",IF(AND(希望開始時刻マスタ!S253&gt;=シフト設定マスタ!$D$13,希望開始時刻マスタ!S253&lt;シフト設定マスタ!$E$13,$AH253="キッチン"),"B",IF(AND(希望開始時刻マスタ!S253&gt;=シフト設定マスタ!$D$14,希望開始時刻マスタ!S253&lt;シフト設定マスタ!$E$14,$AH253="ホール"),"C",IF(AND(希望開始時刻マスタ!S253&gt;=シフト設定マスタ!$D$15,希望開始時刻マスタ!S253&lt;シフト設定マスタ!$E$15,$AH253="ホール"),"D",IF(希望開始時刻マスタ!S253="休み","休み","")))))</f>
        <v/>
      </c>
      <c r="T253" s="142" t="str">
        <f>IF(AND(希望開始時刻マスタ!T253&gt;=シフト設定マスタ!$D$12,希望開始時刻マスタ!T253&lt;シフト設定マスタ!$E$12,$AH253="キッチン"),"A",IF(AND(希望開始時刻マスタ!T253&gt;=シフト設定マスタ!$D$13,希望開始時刻マスタ!T253&lt;シフト設定マスタ!$E$13,$AH253="キッチン"),"B",IF(AND(希望開始時刻マスタ!T253&gt;=シフト設定マスタ!$D$14,希望開始時刻マスタ!T253&lt;シフト設定マスタ!$E$14,$AH253="ホール"),"C",IF(AND(希望開始時刻マスタ!T253&gt;=シフト設定マスタ!$D$15,希望開始時刻マスタ!T253&lt;シフト設定マスタ!$E$15,$AH253="ホール"),"D",IF(希望開始時刻マスタ!T253="休み","休み","")))))</f>
        <v/>
      </c>
      <c r="U253" s="142" t="str">
        <f>IF(AND(希望開始時刻マスタ!U253&gt;=シフト設定マスタ!$D$12,希望開始時刻マスタ!U253&lt;シフト設定マスタ!$E$12,$AH253="キッチン"),"A",IF(AND(希望開始時刻マスタ!U253&gt;=シフト設定マスタ!$D$13,希望開始時刻マスタ!U253&lt;シフト設定マスタ!$E$13,$AH253="キッチン"),"B",IF(AND(希望開始時刻マスタ!U253&gt;=シフト設定マスタ!$D$14,希望開始時刻マスタ!U253&lt;シフト設定マスタ!$E$14,$AH253="ホール"),"C",IF(AND(希望開始時刻マスタ!U253&gt;=シフト設定マスタ!$D$15,希望開始時刻マスタ!U253&lt;シフト設定マスタ!$E$15,$AH253="ホール"),"D",IF(希望開始時刻マスタ!U253="休み","休み","")))))</f>
        <v/>
      </c>
      <c r="V253" s="142" t="str">
        <f>IF(AND(希望開始時刻マスタ!V253&gt;=シフト設定マスタ!$D$12,希望開始時刻マスタ!V253&lt;シフト設定マスタ!$E$12,$AH253="キッチン"),"A",IF(AND(希望開始時刻マスタ!V253&gt;=シフト設定マスタ!$D$13,希望開始時刻マスタ!V253&lt;シフト設定マスタ!$E$13,$AH253="キッチン"),"B",IF(AND(希望開始時刻マスタ!V253&gt;=シフト設定マスタ!$D$14,希望開始時刻マスタ!V253&lt;シフト設定マスタ!$E$14,$AH253="ホール"),"C",IF(AND(希望開始時刻マスタ!V253&gt;=シフト設定マスタ!$D$15,希望開始時刻マスタ!V253&lt;シフト設定マスタ!$E$15,$AH253="ホール"),"D",IF(希望開始時刻マスタ!V253="休み","休み","")))))</f>
        <v/>
      </c>
      <c r="W253" s="142" t="str">
        <f>IF(AND(希望開始時刻マスタ!W253&gt;=シフト設定マスタ!$D$12,希望開始時刻マスタ!W253&lt;シフト設定マスタ!$E$12,$AH253="キッチン"),"A",IF(AND(希望開始時刻マスタ!W253&gt;=シフト設定マスタ!$D$13,希望開始時刻マスタ!W253&lt;シフト設定マスタ!$E$13,$AH253="キッチン"),"B",IF(AND(希望開始時刻マスタ!W253&gt;=シフト設定マスタ!$D$14,希望開始時刻マスタ!W253&lt;シフト設定マスタ!$E$14,$AH253="ホール"),"C",IF(AND(希望開始時刻マスタ!W253&gt;=シフト設定マスタ!$D$15,希望開始時刻マスタ!W253&lt;シフト設定マスタ!$E$15,$AH253="ホール"),"D",IF(希望開始時刻マスタ!W253="休み","休み","")))))</f>
        <v/>
      </c>
      <c r="X253" s="142" t="str">
        <f>IF(AND(希望開始時刻マスタ!X253&gt;=シフト設定マスタ!$D$12,希望開始時刻マスタ!X253&lt;シフト設定マスタ!$E$12,$AH253="キッチン"),"A",IF(AND(希望開始時刻マスタ!X253&gt;=シフト設定マスタ!$D$13,希望開始時刻マスタ!X253&lt;シフト設定マスタ!$E$13,$AH253="キッチン"),"B",IF(AND(希望開始時刻マスタ!X253&gt;=シフト設定マスタ!$D$14,希望開始時刻マスタ!X253&lt;シフト設定マスタ!$E$14,$AH253="ホール"),"C",IF(AND(希望開始時刻マスタ!X253&gt;=シフト設定マスタ!$D$15,希望開始時刻マスタ!X253&lt;シフト設定マスタ!$E$15,$AH253="ホール"),"D",IF(希望開始時刻マスタ!X253="休み","休み","")))))</f>
        <v/>
      </c>
      <c r="Y253" s="142" t="str">
        <f>IF(AND(希望開始時刻マスタ!Y253&gt;=シフト設定マスタ!$D$12,希望開始時刻マスタ!Y253&lt;シフト設定マスタ!$E$12,$AH253="キッチン"),"A",IF(AND(希望開始時刻マスタ!Y253&gt;=シフト設定マスタ!$D$13,希望開始時刻マスタ!Y253&lt;シフト設定マスタ!$E$13,$AH253="キッチン"),"B",IF(AND(希望開始時刻マスタ!Y253&gt;=シフト設定マスタ!$D$14,希望開始時刻マスタ!Y253&lt;シフト設定マスタ!$E$14,$AH253="ホール"),"C",IF(AND(希望開始時刻マスタ!Y253&gt;=シフト設定マスタ!$D$15,希望開始時刻マスタ!Y253&lt;シフト設定マスタ!$E$15,$AH253="ホール"),"D",IF(希望開始時刻マスタ!Y253="休み","休み","")))))</f>
        <v/>
      </c>
      <c r="Z253" s="142" t="str">
        <f>IF(AND(希望開始時刻マスタ!Z253&gt;=シフト設定マスタ!$D$12,希望開始時刻マスタ!Z253&lt;シフト設定マスタ!$E$12,$AH253="キッチン"),"A",IF(AND(希望開始時刻マスタ!Z253&gt;=シフト設定マスタ!$D$13,希望開始時刻マスタ!Z253&lt;シフト設定マスタ!$E$13,$AH253="キッチン"),"B",IF(AND(希望開始時刻マスタ!Z253&gt;=シフト設定マスタ!$D$14,希望開始時刻マスタ!Z253&lt;シフト設定マスタ!$E$14,$AH253="ホール"),"C",IF(AND(希望開始時刻マスタ!Z253&gt;=シフト設定マスタ!$D$15,希望開始時刻マスタ!Z253&lt;シフト設定マスタ!$E$15,$AH253="ホール"),"D",IF(希望開始時刻マスタ!Z253="休み","休み","")))))</f>
        <v/>
      </c>
      <c r="AA253" s="142" t="str">
        <f>IF(AND(希望開始時刻マスタ!AA253&gt;=シフト設定マスタ!$D$12,希望開始時刻マスタ!AA253&lt;シフト設定マスタ!$E$12,$AH253="キッチン"),"A",IF(AND(希望開始時刻マスタ!AA253&gt;=シフト設定マスタ!$D$13,希望開始時刻マスタ!AA253&lt;シフト設定マスタ!$E$13,$AH253="キッチン"),"B",IF(AND(希望開始時刻マスタ!AA253&gt;=シフト設定マスタ!$D$14,希望開始時刻マスタ!AA253&lt;シフト設定マスタ!$E$14,$AH253="ホール"),"C",IF(AND(希望開始時刻マスタ!AA253&gt;=シフト設定マスタ!$D$15,希望開始時刻マスタ!AA253&lt;シフト設定マスタ!$E$15,$AH253="ホール"),"D",IF(希望開始時刻マスタ!AA253="休み","休み","")))))</f>
        <v/>
      </c>
      <c r="AB253" s="142" t="str">
        <f>IF(AND(希望開始時刻マスタ!AB253&gt;=シフト設定マスタ!$D$12,希望開始時刻マスタ!AB253&lt;シフト設定マスタ!$E$12,$AH253="キッチン"),"A",IF(AND(希望開始時刻マスタ!AB253&gt;=シフト設定マスタ!$D$13,希望開始時刻マスタ!AB253&lt;シフト設定マスタ!$E$13,$AH253="キッチン"),"B",IF(AND(希望開始時刻マスタ!AB253&gt;=シフト設定マスタ!$D$14,希望開始時刻マスタ!AB253&lt;シフト設定マスタ!$E$14,$AH253="ホール"),"C",IF(AND(希望開始時刻マスタ!AB253&gt;=シフト設定マスタ!$D$15,希望開始時刻マスタ!AB253&lt;シフト設定マスタ!$E$15,$AH253="ホール"),"D",IF(希望開始時刻マスタ!AB253="休み","休み","")))))</f>
        <v/>
      </c>
      <c r="AC253" s="142" t="str">
        <f>IF(AND(希望開始時刻マスタ!AC253&gt;=シフト設定マスタ!$D$12,希望開始時刻マスタ!AC253&lt;シフト設定マスタ!$E$12,$AH253="キッチン"),"A",IF(AND(希望開始時刻マスタ!AC253&gt;=シフト設定マスタ!$D$13,希望開始時刻マスタ!AC253&lt;シフト設定マスタ!$E$13,$AH253="キッチン"),"B",IF(AND(希望開始時刻マスタ!AC253&gt;=シフト設定マスタ!$D$14,希望開始時刻マスタ!AC253&lt;シフト設定マスタ!$E$14,$AH253="ホール"),"C",IF(AND(希望開始時刻マスタ!AC253&gt;=シフト設定マスタ!$D$15,希望開始時刻マスタ!AC253&lt;シフト設定マスタ!$E$15,$AH253="ホール"),"D",IF(希望開始時刻マスタ!AC253="休み","休み","")))))</f>
        <v/>
      </c>
      <c r="AD253" s="142" t="str">
        <f>IF(AND(希望開始時刻マスタ!AD253&gt;=シフト設定マスタ!$D$12,希望開始時刻マスタ!AD253&lt;シフト設定マスタ!$E$12,$AH253="キッチン"),"A",IF(AND(希望開始時刻マスタ!AD253&gt;=シフト設定マスタ!$D$13,希望開始時刻マスタ!AD253&lt;シフト設定マスタ!$E$13,$AH253="キッチン"),"B",IF(AND(希望開始時刻マスタ!AD253&gt;=シフト設定マスタ!$D$14,希望開始時刻マスタ!AD253&lt;シフト設定マスタ!$E$14,$AH253="ホール"),"C",IF(AND(希望開始時刻マスタ!AD253&gt;=シフト設定マスタ!$D$15,希望開始時刻マスタ!AD253&lt;シフト設定マスタ!$E$15,$AH253="ホール"),"D",IF(希望開始時刻マスタ!AD253="休み","休み","")))))</f>
        <v/>
      </c>
      <c r="AE253" s="142" t="str">
        <f>IF(AND(希望開始時刻マスタ!AE253&gt;=シフト設定マスタ!$D$12,希望開始時刻マスタ!AE253&lt;シフト設定マスタ!$E$12,$AH253="キッチン"),"A",IF(AND(希望開始時刻マスタ!AE253&gt;=シフト設定マスタ!$D$13,希望開始時刻マスタ!AE253&lt;シフト設定マスタ!$E$13,$AH253="キッチン"),"B",IF(AND(希望開始時刻マスタ!AE253&gt;=シフト設定マスタ!$D$14,希望開始時刻マスタ!AE253&lt;シフト設定マスタ!$E$14,$AH253="ホール"),"C",IF(AND(希望開始時刻マスタ!AE253&gt;=シフト設定マスタ!$D$15,希望開始時刻マスタ!AE253&lt;シフト設定マスタ!$E$15,$AH253="ホール"),"D",IF(希望開始時刻マスタ!AE253="休み","休み","")))))</f>
        <v/>
      </c>
      <c r="AF253" s="142" t="str">
        <f>IF(AND(希望開始時刻マスタ!AF253&gt;=シフト設定マスタ!$D$12,希望開始時刻マスタ!AF253&lt;シフト設定マスタ!$E$12,$AH253="キッチン"),"A",IF(AND(希望開始時刻マスタ!AF253&gt;=シフト設定マスタ!$D$13,希望開始時刻マスタ!AF253&lt;シフト設定マスタ!$E$13,$AH253="キッチン"),"B",IF(AND(希望開始時刻マスタ!AF253&gt;=シフト設定マスタ!$D$14,希望開始時刻マスタ!AF253&lt;シフト設定マスタ!$E$14,$AH253="ホール"),"C",IF(AND(希望開始時刻マスタ!AF253&gt;=シフト設定マスタ!$D$15,希望開始時刻マスタ!AF253&lt;シフト設定マスタ!$E$15,$AH253="ホール"),"D",IF(希望開始時刻マスタ!AF253="休み","休み","")))))</f>
        <v/>
      </c>
      <c r="AG253" s="142" t="str">
        <f>IF(AND(希望開始時刻マスタ!AG253&gt;=シフト設定マスタ!$D$12,希望開始時刻マスタ!AG253&lt;シフト設定マスタ!$E$12,$AH253="キッチン"),"A",IF(AND(希望開始時刻マスタ!AG253&gt;=シフト設定マスタ!$D$13,希望開始時刻マスタ!AG253&lt;シフト設定マスタ!$E$13,$AH253="キッチン"),"B",IF(AND(希望開始時刻マスタ!AG253&gt;=シフト設定マスタ!$D$14,希望開始時刻マスタ!AG253&lt;シフト設定マスタ!$E$14,$AH253="ホール"),"C",IF(AND(希望開始時刻マスタ!AG253&gt;=シフト設定マスタ!$D$15,希望開始時刻マスタ!AG253&lt;シフト設定マスタ!$E$15,$AH253="ホール"),"D",IF(希望開始時刻マスタ!AG253="休み","休み","")))))</f>
        <v/>
      </c>
      <c r="AH253" s="143">
        <f>スタッフマスタ!L29</f>
        <v>0</v>
      </c>
    </row>
    <row r="254" spans="2:34" x14ac:dyDescent="0.4">
      <c r="B254" s="17" t="s">
        <v>77</v>
      </c>
      <c r="C254" s="142" t="str">
        <f>IF(AND(希望開始時刻マスタ!C254&gt;=シフト設定マスタ!$D$12,希望開始時刻マスタ!C254&lt;シフト設定マスタ!$E$12,$AH254="キッチン"),"A",IF(AND(希望開始時刻マスタ!C254&gt;=シフト設定マスタ!$D$13,希望開始時刻マスタ!C254&lt;シフト設定マスタ!$E$13,$AH254="キッチン"),"B",IF(AND(希望開始時刻マスタ!C254&gt;=シフト設定マスタ!$D$14,希望開始時刻マスタ!C254&lt;シフト設定マスタ!$E$14,$AH254="ホール"),"C",IF(AND(希望開始時刻マスタ!C254&gt;=シフト設定マスタ!$D$15,希望開始時刻マスタ!C254&lt;シフト設定マスタ!$E$15,$AH254="ホール"),"D",IF(希望開始時刻マスタ!C254="休み","休み","")))))</f>
        <v/>
      </c>
      <c r="D254" s="142" t="str">
        <f>IF(AND(希望開始時刻マスタ!D254&gt;=シフト設定マスタ!$D$12,希望開始時刻マスタ!D254&lt;シフト設定マスタ!$E$12,$AH254="キッチン"),"A",IF(AND(希望開始時刻マスタ!D254&gt;=シフト設定マスタ!$D$13,希望開始時刻マスタ!D254&lt;シフト設定マスタ!$E$13,$AH254="キッチン"),"B",IF(AND(希望開始時刻マスタ!D254&gt;=シフト設定マスタ!$D$14,希望開始時刻マスタ!D254&lt;シフト設定マスタ!$E$14,$AH254="ホール"),"C",IF(AND(希望開始時刻マスタ!D254&gt;=シフト設定マスタ!$D$15,希望開始時刻マスタ!D254&lt;シフト設定マスタ!$E$15,$AH254="ホール"),"D",IF(希望開始時刻マスタ!D254="休み","休み","")))))</f>
        <v/>
      </c>
      <c r="E254" s="142" t="str">
        <f>IF(AND(希望開始時刻マスタ!E254&gt;=シフト設定マスタ!$D$12,希望開始時刻マスタ!E254&lt;シフト設定マスタ!$E$12,$AH254="キッチン"),"A",IF(AND(希望開始時刻マスタ!E254&gt;=シフト設定マスタ!$D$13,希望開始時刻マスタ!E254&lt;シフト設定マスタ!$E$13,$AH254="キッチン"),"B",IF(AND(希望開始時刻マスタ!E254&gt;=シフト設定マスタ!$D$14,希望開始時刻マスタ!E254&lt;シフト設定マスタ!$E$14,$AH254="ホール"),"C",IF(AND(希望開始時刻マスタ!E254&gt;=シフト設定マスタ!$D$15,希望開始時刻マスタ!E254&lt;シフト設定マスタ!$E$15,$AH254="ホール"),"D",IF(希望開始時刻マスタ!E254="休み","休み","")))))</f>
        <v/>
      </c>
      <c r="F254" s="142" t="str">
        <f>IF(AND(希望開始時刻マスタ!F254&gt;=シフト設定マスタ!$D$12,希望開始時刻マスタ!F254&lt;シフト設定マスタ!$E$12,$AH254="キッチン"),"A",IF(AND(希望開始時刻マスタ!F254&gt;=シフト設定マスタ!$D$13,希望開始時刻マスタ!F254&lt;シフト設定マスタ!$E$13,$AH254="キッチン"),"B",IF(AND(希望開始時刻マスタ!F254&gt;=シフト設定マスタ!$D$14,希望開始時刻マスタ!F254&lt;シフト設定マスタ!$E$14,$AH254="ホール"),"C",IF(AND(希望開始時刻マスタ!F254&gt;=シフト設定マスタ!$D$15,希望開始時刻マスタ!F254&lt;シフト設定マスタ!$E$15,$AH254="ホール"),"D",IF(希望開始時刻マスタ!F254="休み","休み","")))))</f>
        <v/>
      </c>
      <c r="G254" s="142" t="str">
        <f>IF(AND(希望開始時刻マスタ!G254&gt;=シフト設定マスタ!$D$12,希望開始時刻マスタ!G254&lt;シフト設定マスタ!$E$12,$AH254="キッチン"),"A",IF(AND(希望開始時刻マスタ!G254&gt;=シフト設定マスタ!$D$13,希望開始時刻マスタ!G254&lt;シフト設定マスタ!$E$13,$AH254="キッチン"),"B",IF(AND(希望開始時刻マスタ!G254&gt;=シフト設定マスタ!$D$14,希望開始時刻マスタ!G254&lt;シフト設定マスタ!$E$14,$AH254="ホール"),"C",IF(AND(希望開始時刻マスタ!G254&gt;=シフト設定マスタ!$D$15,希望開始時刻マスタ!G254&lt;シフト設定マスタ!$E$15,$AH254="ホール"),"D",IF(希望開始時刻マスタ!G254="休み","休み","")))))</f>
        <v/>
      </c>
      <c r="H254" s="142" t="str">
        <f>IF(AND(希望開始時刻マスタ!H254&gt;=シフト設定マスタ!$D$12,希望開始時刻マスタ!H254&lt;シフト設定マスタ!$E$12,$AH254="キッチン"),"A",IF(AND(希望開始時刻マスタ!H254&gt;=シフト設定マスタ!$D$13,希望開始時刻マスタ!H254&lt;シフト設定マスタ!$E$13,$AH254="キッチン"),"B",IF(AND(希望開始時刻マスタ!H254&gt;=シフト設定マスタ!$D$14,希望開始時刻マスタ!H254&lt;シフト設定マスタ!$E$14,$AH254="ホール"),"C",IF(AND(希望開始時刻マスタ!H254&gt;=シフト設定マスタ!$D$15,希望開始時刻マスタ!H254&lt;シフト設定マスタ!$E$15,$AH254="ホール"),"D",IF(希望開始時刻マスタ!H254="休み","休み","")))))</f>
        <v/>
      </c>
      <c r="I254" s="142" t="str">
        <f>IF(AND(希望開始時刻マスタ!I254&gt;=シフト設定マスタ!$D$12,希望開始時刻マスタ!I254&lt;シフト設定マスタ!$E$12,$AH254="キッチン"),"A",IF(AND(希望開始時刻マスタ!I254&gt;=シフト設定マスタ!$D$13,希望開始時刻マスタ!I254&lt;シフト設定マスタ!$E$13,$AH254="キッチン"),"B",IF(AND(希望開始時刻マスタ!I254&gt;=シフト設定マスタ!$D$14,希望開始時刻マスタ!I254&lt;シフト設定マスタ!$E$14,$AH254="ホール"),"C",IF(AND(希望開始時刻マスタ!I254&gt;=シフト設定マスタ!$D$15,希望開始時刻マスタ!I254&lt;シフト設定マスタ!$E$15,$AH254="ホール"),"D",IF(希望開始時刻マスタ!I254="休み","休み","")))))</f>
        <v/>
      </c>
      <c r="J254" s="142" t="str">
        <f>IF(AND(希望開始時刻マスタ!J254&gt;=シフト設定マスタ!$D$12,希望開始時刻マスタ!J254&lt;シフト設定マスタ!$E$12,$AH254="キッチン"),"A",IF(AND(希望開始時刻マスタ!J254&gt;=シフト設定マスタ!$D$13,希望開始時刻マスタ!J254&lt;シフト設定マスタ!$E$13,$AH254="キッチン"),"B",IF(AND(希望開始時刻マスタ!J254&gt;=シフト設定マスタ!$D$14,希望開始時刻マスタ!J254&lt;シフト設定マスタ!$E$14,$AH254="ホール"),"C",IF(AND(希望開始時刻マスタ!J254&gt;=シフト設定マスタ!$D$15,希望開始時刻マスタ!J254&lt;シフト設定マスタ!$E$15,$AH254="ホール"),"D",IF(希望開始時刻マスタ!J254="休み","休み","")))))</f>
        <v/>
      </c>
      <c r="K254" s="142" t="str">
        <f>IF(AND(希望開始時刻マスタ!K254&gt;=シフト設定マスタ!$D$12,希望開始時刻マスタ!K254&lt;シフト設定マスタ!$E$12,$AH254="キッチン"),"A",IF(AND(希望開始時刻マスタ!K254&gt;=シフト設定マスタ!$D$13,希望開始時刻マスタ!K254&lt;シフト設定マスタ!$E$13,$AH254="キッチン"),"B",IF(AND(希望開始時刻マスタ!K254&gt;=シフト設定マスタ!$D$14,希望開始時刻マスタ!K254&lt;シフト設定マスタ!$E$14,$AH254="ホール"),"C",IF(AND(希望開始時刻マスタ!K254&gt;=シフト設定マスタ!$D$15,希望開始時刻マスタ!K254&lt;シフト設定マスタ!$E$15,$AH254="ホール"),"D",IF(希望開始時刻マスタ!K254="休み","休み","")))))</f>
        <v/>
      </c>
      <c r="L254" s="142" t="str">
        <f>IF(AND(希望開始時刻マスタ!L254&gt;=シフト設定マスタ!$D$12,希望開始時刻マスタ!L254&lt;シフト設定マスタ!$E$12,$AH254="キッチン"),"A",IF(AND(希望開始時刻マスタ!L254&gt;=シフト設定マスタ!$D$13,希望開始時刻マスタ!L254&lt;シフト設定マスタ!$E$13,$AH254="キッチン"),"B",IF(AND(希望開始時刻マスタ!L254&gt;=シフト設定マスタ!$D$14,希望開始時刻マスタ!L254&lt;シフト設定マスタ!$E$14,$AH254="ホール"),"C",IF(AND(希望開始時刻マスタ!L254&gt;=シフト設定マスタ!$D$15,希望開始時刻マスタ!L254&lt;シフト設定マスタ!$E$15,$AH254="ホール"),"D",IF(希望開始時刻マスタ!L254="休み","休み","")))))</f>
        <v/>
      </c>
      <c r="M254" s="142" t="str">
        <f>IF(AND(希望開始時刻マスタ!M254&gt;=シフト設定マスタ!$D$12,希望開始時刻マスタ!M254&lt;シフト設定マスタ!$E$12,$AH254="キッチン"),"A",IF(AND(希望開始時刻マスタ!M254&gt;=シフト設定マスタ!$D$13,希望開始時刻マスタ!M254&lt;シフト設定マスタ!$E$13,$AH254="キッチン"),"B",IF(AND(希望開始時刻マスタ!M254&gt;=シフト設定マスタ!$D$14,希望開始時刻マスタ!M254&lt;シフト設定マスタ!$E$14,$AH254="ホール"),"C",IF(AND(希望開始時刻マスタ!M254&gt;=シフト設定マスタ!$D$15,希望開始時刻マスタ!M254&lt;シフト設定マスタ!$E$15,$AH254="ホール"),"D",IF(希望開始時刻マスタ!M254="休み","休み","")))))</f>
        <v/>
      </c>
      <c r="N254" s="142" t="str">
        <f>IF(AND(希望開始時刻マスタ!N254&gt;=シフト設定マスタ!$D$12,希望開始時刻マスタ!N254&lt;シフト設定マスタ!$E$12,$AH254="キッチン"),"A",IF(AND(希望開始時刻マスタ!N254&gt;=シフト設定マスタ!$D$13,希望開始時刻マスタ!N254&lt;シフト設定マスタ!$E$13,$AH254="キッチン"),"B",IF(AND(希望開始時刻マスタ!N254&gt;=シフト設定マスタ!$D$14,希望開始時刻マスタ!N254&lt;シフト設定マスタ!$E$14,$AH254="ホール"),"C",IF(AND(希望開始時刻マスタ!N254&gt;=シフト設定マスタ!$D$15,希望開始時刻マスタ!N254&lt;シフト設定マスタ!$E$15,$AH254="ホール"),"D",IF(希望開始時刻マスタ!N254="休み","休み","")))))</f>
        <v/>
      </c>
      <c r="O254" s="142" t="str">
        <f>IF(AND(希望開始時刻マスタ!O254&gt;=シフト設定マスタ!$D$12,希望開始時刻マスタ!O254&lt;シフト設定マスタ!$E$12,$AH254="キッチン"),"A",IF(AND(希望開始時刻マスタ!O254&gt;=シフト設定マスタ!$D$13,希望開始時刻マスタ!O254&lt;シフト設定マスタ!$E$13,$AH254="キッチン"),"B",IF(AND(希望開始時刻マスタ!O254&gt;=シフト設定マスタ!$D$14,希望開始時刻マスタ!O254&lt;シフト設定マスタ!$E$14,$AH254="ホール"),"C",IF(AND(希望開始時刻マスタ!O254&gt;=シフト設定マスタ!$D$15,希望開始時刻マスタ!O254&lt;シフト設定マスタ!$E$15,$AH254="ホール"),"D",IF(希望開始時刻マスタ!O254="休み","休み","")))))</f>
        <v/>
      </c>
      <c r="P254" s="142" t="str">
        <f>IF(AND(希望開始時刻マスタ!P254&gt;=シフト設定マスタ!$D$12,希望開始時刻マスタ!P254&lt;シフト設定マスタ!$E$12,$AH254="キッチン"),"A",IF(AND(希望開始時刻マスタ!P254&gt;=シフト設定マスタ!$D$13,希望開始時刻マスタ!P254&lt;シフト設定マスタ!$E$13,$AH254="キッチン"),"B",IF(AND(希望開始時刻マスタ!P254&gt;=シフト設定マスタ!$D$14,希望開始時刻マスタ!P254&lt;シフト設定マスタ!$E$14,$AH254="ホール"),"C",IF(AND(希望開始時刻マスタ!P254&gt;=シフト設定マスタ!$D$15,希望開始時刻マスタ!P254&lt;シフト設定マスタ!$E$15,$AH254="ホール"),"D",IF(希望開始時刻マスタ!P254="休み","休み","")))))</f>
        <v/>
      </c>
      <c r="Q254" s="142" t="str">
        <f>IF(AND(希望開始時刻マスタ!Q254&gt;=シフト設定マスタ!$D$12,希望開始時刻マスタ!Q254&lt;シフト設定マスタ!$E$12,$AH254="キッチン"),"A",IF(AND(希望開始時刻マスタ!Q254&gt;=シフト設定マスタ!$D$13,希望開始時刻マスタ!Q254&lt;シフト設定マスタ!$E$13,$AH254="キッチン"),"B",IF(AND(希望開始時刻マスタ!Q254&gt;=シフト設定マスタ!$D$14,希望開始時刻マスタ!Q254&lt;シフト設定マスタ!$E$14,$AH254="ホール"),"C",IF(AND(希望開始時刻マスタ!Q254&gt;=シフト設定マスタ!$D$15,希望開始時刻マスタ!Q254&lt;シフト設定マスタ!$E$15,$AH254="ホール"),"D",IF(希望開始時刻マスタ!Q254="休み","休み","")))))</f>
        <v/>
      </c>
      <c r="R254" s="142" t="str">
        <f>IF(AND(希望開始時刻マスタ!R254&gt;=シフト設定マスタ!$D$12,希望開始時刻マスタ!R254&lt;シフト設定マスタ!$E$12,$AH254="キッチン"),"A",IF(AND(希望開始時刻マスタ!R254&gt;=シフト設定マスタ!$D$13,希望開始時刻マスタ!R254&lt;シフト設定マスタ!$E$13,$AH254="キッチン"),"B",IF(AND(希望開始時刻マスタ!R254&gt;=シフト設定マスタ!$D$14,希望開始時刻マスタ!R254&lt;シフト設定マスタ!$E$14,$AH254="ホール"),"C",IF(AND(希望開始時刻マスタ!R254&gt;=シフト設定マスタ!$D$15,希望開始時刻マスタ!R254&lt;シフト設定マスタ!$E$15,$AH254="ホール"),"D",IF(希望開始時刻マスタ!R254="休み","休み","")))))</f>
        <v/>
      </c>
      <c r="S254" s="142" t="str">
        <f>IF(AND(希望開始時刻マスタ!S254&gt;=シフト設定マスタ!$D$12,希望開始時刻マスタ!S254&lt;シフト設定マスタ!$E$12,$AH254="キッチン"),"A",IF(AND(希望開始時刻マスタ!S254&gt;=シフト設定マスタ!$D$13,希望開始時刻マスタ!S254&lt;シフト設定マスタ!$E$13,$AH254="キッチン"),"B",IF(AND(希望開始時刻マスタ!S254&gt;=シフト設定マスタ!$D$14,希望開始時刻マスタ!S254&lt;シフト設定マスタ!$E$14,$AH254="ホール"),"C",IF(AND(希望開始時刻マスタ!S254&gt;=シフト設定マスタ!$D$15,希望開始時刻マスタ!S254&lt;シフト設定マスタ!$E$15,$AH254="ホール"),"D",IF(希望開始時刻マスタ!S254="休み","休み","")))))</f>
        <v/>
      </c>
      <c r="T254" s="142" t="str">
        <f>IF(AND(希望開始時刻マスタ!T254&gt;=シフト設定マスタ!$D$12,希望開始時刻マスタ!T254&lt;シフト設定マスタ!$E$12,$AH254="キッチン"),"A",IF(AND(希望開始時刻マスタ!T254&gt;=シフト設定マスタ!$D$13,希望開始時刻マスタ!T254&lt;シフト設定マスタ!$E$13,$AH254="キッチン"),"B",IF(AND(希望開始時刻マスタ!T254&gt;=シフト設定マスタ!$D$14,希望開始時刻マスタ!T254&lt;シフト設定マスタ!$E$14,$AH254="ホール"),"C",IF(AND(希望開始時刻マスタ!T254&gt;=シフト設定マスタ!$D$15,希望開始時刻マスタ!T254&lt;シフト設定マスタ!$E$15,$AH254="ホール"),"D",IF(希望開始時刻マスタ!T254="休み","休み","")))))</f>
        <v/>
      </c>
      <c r="U254" s="142" t="str">
        <f>IF(AND(希望開始時刻マスタ!U254&gt;=シフト設定マスタ!$D$12,希望開始時刻マスタ!U254&lt;シフト設定マスタ!$E$12,$AH254="キッチン"),"A",IF(AND(希望開始時刻マスタ!U254&gt;=シフト設定マスタ!$D$13,希望開始時刻マスタ!U254&lt;シフト設定マスタ!$E$13,$AH254="キッチン"),"B",IF(AND(希望開始時刻マスタ!U254&gt;=シフト設定マスタ!$D$14,希望開始時刻マスタ!U254&lt;シフト設定マスタ!$E$14,$AH254="ホール"),"C",IF(AND(希望開始時刻マスタ!U254&gt;=シフト設定マスタ!$D$15,希望開始時刻マスタ!U254&lt;シフト設定マスタ!$E$15,$AH254="ホール"),"D",IF(希望開始時刻マスタ!U254="休み","休み","")))))</f>
        <v/>
      </c>
      <c r="V254" s="142" t="str">
        <f>IF(AND(希望開始時刻マスタ!V254&gt;=シフト設定マスタ!$D$12,希望開始時刻マスタ!V254&lt;シフト設定マスタ!$E$12,$AH254="キッチン"),"A",IF(AND(希望開始時刻マスタ!V254&gt;=シフト設定マスタ!$D$13,希望開始時刻マスタ!V254&lt;シフト設定マスタ!$E$13,$AH254="キッチン"),"B",IF(AND(希望開始時刻マスタ!V254&gt;=シフト設定マスタ!$D$14,希望開始時刻マスタ!V254&lt;シフト設定マスタ!$E$14,$AH254="ホール"),"C",IF(AND(希望開始時刻マスタ!V254&gt;=シフト設定マスタ!$D$15,希望開始時刻マスタ!V254&lt;シフト設定マスタ!$E$15,$AH254="ホール"),"D",IF(希望開始時刻マスタ!V254="休み","休み","")))))</f>
        <v/>
      </c>
      <c r="W254" s="142" t="str">
        <f>IF(AND(希望開始時刻マスタ!W254&gt;=シフト設定マスタ!$D$12,希望開始時刻マスタ!W254&lt;シフト設定マスタ!$E$12,$AH254="キッチン"),"A",IF(AND(希望開始時刻マスタ!W254&gt;=シフト設定マスタ!$D$13,希望開始時刻マスタ!W254&lt;シフト設定マスタ!$E$13,$AH254="キッチン"),"B",IF(AND(希望開始時刻マスタ!W254&gt;=シフト設定マスタ!$D$14,希望開始時刻マスタ!W254&lt;シフト設定マスタ!$E$14,$AH254="ホール"),"C",IF(AND(希望開始時刻マスタ!W254&gt;=シフト設定マスタ!$D$15,希望開始時刻マスタ!W254&lt;シフト設定マスタ!$E$15,$AH254="ホール"),"D",IF(希望開始時刻マスタ!W254="休み","休み","")))))</f>
        <v/>
      </c>
      <c r="X254" s="142" t="str">
        <f>IF(AND(希望開始時刻マスタ!X254&gt;=シフト設定マスタ!$D$12,希望開始時刻マスタ!X254&lt;シフト設定マスタ!$E$12,$AH254="キッチン"),"A",IF(AND(希望開始時刻マスタ!X254&gt;=シフト設定マスタ!$D$13,希望開始時刻マスタ!X254&lt;シフト設定マスタ!$E$13,$AH254="キッチン"),"B",IF(AND(希望開始時刻マスタ!X254&gt;=シフト設定マスタ!$D$14,希望開始時刻マスタ!X254&lt;シフト設定マスタ!$E$14,$AH254="ホール"),"C",IF(AND(希望開始時刻マスタ!X254&gt;=シフト設定マスタ!$D$15,希望開始時刻マスタ!X254&lt;シフト設定マスタ!$E$15,$AH254="ホール"),"D",IF(希望開始時刻マスタ!X254="休み","休み","")))))</f>
        <v/>
      </c>
      <c r="Y254" s="142" t="str">
        <f>IF(AND(希望開始時刻マスタ!Y254&gt;=シフト設定マスタ!$D$12,希望開始時刻マスタ!Y254&lt;シフト設定マスタ!$E$12,$AH254="キッチン"),"A",IF(AND(希望開始時刻マスタ!Y254&gt;=シフト設定マスタ!$D$13,希望開始時刻マスタ!Y254&lt;シフト設定マスタ!$E$13,$AH254="キッチン"),"B",IF(AND(希望開始時刻マスタ!Y254&gt;=シフト設定マスタ!$D$14,希望開始時刻マスタ!Y254&lt;シフト設定マスタ!$E$14,$AH254="ホール"),"C",IF(AND(希望開始時刻マスタ!Y254&gt;=シフト設定マスタ!$D$15,希望開始時刻マスタ!Y254&lt;シフト設定マスタ!$E$15,$AH254="ホール"),"D",IF(希望開始時刻マスタ!Y254="休み","休み","")))))</f>
        <v/>
      </c>
      <c r="Z254" s="142" t="str">
        <f>IF(AND(希望開始時刻マスタ!Z254&gt;=シフト設定マスタ!$D$12,希望開始時刻マスタ!Z254&lt;シフト設定マスタ!$E$12,$AH254="キッチン"),"A",IF(AND(希望開始時刻マスタ!Z254&gt;=シフト設定マスタ!$D$13,希望開始時刻マスタ!Z254&lt;シフト設定マスタ!$E$13,$AH254="キッチン"),"B",IF(AND(希望開始時刻マスタ!Z254&gt;=シフト設定マスタ!$D$14,希望開始時刻マスタ!Z254&lt;シフト設定マスタ!$E$14,$AH254="ホール"),"C",IF(AND(希望開始時刻マスタ!Z254&gt;=シフト設定マスタ!$D$15,希望開始時刻マスタ!Z254&lt;シフト設定マスタ!$E$15,$AH254="ホール"),"D",IF(希望開始時刻マスタ!Z254="休み","休み","")))))</f>
        <v/>
      </c>
      <c r="AA254" s="142" t="str">
        <f>IF(AND(希望開始時刻マスタ!AA254&gt;=シフト設定マスタ!$D$12,希望開始時刻マスタ!AA254&lt;シフト設定マスタ!$E$12,$AH254="キッチン"),"A",IF(AND(希望開始時刻マスタ!AA254&gt;=シフト設定マスタ!$D$13,希望開始時刻マスタ!AA254&lt;シフト設定マスタ!$E$13,$AH254="キッチン"),"B",IF(AND(希望開始時刻マスタ!AA254&gt;=シフト設定マスタ!$D$14,希望開始時刻マスタ!AA254&lt;シフト設定マスタ!$E$14,$AH254="ホール"),"C",IF(AND(希望開始時刻マスタ!AA254&gt;=シフト設定マスタ!$D$15,希望開始時刻マスタ!AA254&lt;シフト設定マスタ!$E$15,$AH254="ホール"),"D",IF(希望開始時刻マスタ!AA254="休み","休み","")))))</f>
        <v/>
      </c>
      <c r="AB254" s="142" t="str">
        <f>IF(AND(希望開始時刻マスタ!AB254&gt;=シフト設定マスタ!$D$12,希望開始時刻マスタ!AB254&lt;シフト設定マスタ!$E$12,$AH254="キッチン"),"A",IF(AND(希望開始時刻マスタ!AB254&gt;=シフト設定マスタ!$D$13,希望開始時刻マスタ!AB254&lt;シフト設定マスタ!$E$13,$AH254="キッチン"),"B",IF(AND(希望開始時刻マスタ!AB254&gt;=シフト設定マスタ!$D$14,希望開始時刻マスタ!AB254&lt;シフト設定マスタ!$E$14,$AH254="ホール"),"C",IF(AND(希望開始時刻マスタ!AB254&gt;=シフト設定マスタ!$D$15,希望開始時刻マスタ!AB254&lt;シフト設定マスタ!$E$15,$AH254="ホール"),"D",IF(希望開始時刻マスタ!AB254="休み","休み","")))))</f>
        <v/>
      </c>
      <c r="AC254" s="142" t="str">
        <f>IF(AND(希望開始時刻マスタ!AC254&gt;=シフト設定マスタ!$D$12,希望開始時刻マスタ!AC254&lt;シフト設定マスタ!$E$12,$AH254="キッチン"),"A",IF(AND(希望開始時刻マスタ!AC254&gt;=シフト設定マスタ!$D$13,希望開始時刻マスタ!AC254&lt;シフト設定マスタ!$E$13,$AH254="キッチン"),"B",IF(AND(希望開始時刻マスタ!AC254&gt;=シフト設定マスタ!$D$14,希望開始時刻マスタ!AC254&lt;シフト設定マスタ!$E$14,$AH254="ホール"),"C",IF(AND(希望開始時刻マスタ!AC254&gt;=シフト設定マスタ!$D$15,希望開始時刻マスタ!AC254&lt;シフト設定マスタ!$E$15,$AH254="ホール"),"D",IF(希望開始時刻マスタ!AC254="休み","休み","")))))</f>
        <v/>
      </c>
      <c r="AD254" s="142" t="str">
        <f>IF(AND(希望開始時刻マスタ!AD254&gt;=シフト設定マスタ!$D$12,希望開始時刻マスタ!AD254&lt;シフト設定マスタ!$E$12,$AH254="キッチン"),"A",IF(AND(希望開始時刻マスタ!AD254&gt;=シフト設定マスタ!$D$13,希望開始時刻マスタ!AD254&lt;シフト設定マスタ!$E$13,$AH254="キッチン"),"B",IF(AND(希望開始時刻マスタ!AD254&gt;=シフト設定マスタ!$D$14,希望開始時刻マスタ!AD254&lt;シフト設定マスタ!$E$14,$AH254="ホール"),"C",IF(AND(希望開始時刻マスタ!AD254&gt;=シフト設定マスタ!$D$15,希望開始時刻マスタ!AD254&lt;シフト設定マスタ!$E$15,$AH254="ホール"),"D",IF(希望開始時刻マスタ!AD254="休み","休み","")))))</f>
        <v/>
      </c>
      <c r="AE254" s="142" t="str">
        <f>IF(AND(希望開始時刻マスタ!AE254&gt;=シフト設定マスタ!$D$12,希望開始時刻マスタ!AE254&lt;シフト設定マスタ!$E$12,$AH254="キッチン"),"A",IF(AND(希望開始時刻マスタ!AE254&gt;=シフト設定マスタ!$D$13,希望開始時刻マスタ!AE254&lt;シフト設定マスタ!$E$13,$AH254="キッチン"),"B",IF(AND(希望開始時刻マスタ!AE254&gt;=シフト設定マスタ!$D$14,希望開始時刻マスタ!AE254&lt;シフト設定マスタ!$E$14,$AH254="ホール"),"C",IF(AND(希望開始時刻マスタ!AE254&gt;=シフト設定マスタ!$D$15,希望開始時刻マスタ!AE254&lt;シフト設定マスタ!$E$15,$AH254="ホール"),"D",IF(希望開始時刻マスタ!AE254="休み","休み","")))))</f>
        <v/>
      </c>
      <c r="AF254" s="142" t="str">
        <f>IF(AND(希望開始時刻マスタ!AF254&gt;=シフト設定マスタ!$D$12,希望開始時刻マスタ!AF254&lt;シフト設定マスタ!$E$12,$AH254="キッチン"),"A",IF(AND(希望開始時刻マスタ!AF254&gt;=シフト設定マスタ!$D$13,希望開始時刻マスタ!AF254&lt;シフト設定マスタ!$E$13,$AH254="キッチン"),"B",IF(AND(希望開始時刻マスタ!AF254&gt;=シフト設定マスタ!$D$14,希望開始時刻マスタ!AF254&lt;シフト設定マスタ!$E$14,$AH254="ホール"),"C",IF(AND(希望開始時刻マスタ!AF254&gt;=シフト設定マスタ!$D$15,希望開始時刻マスタ!AF254&lt;シフト設定マスタ!$E$15,$AH254="ホール"),"D",IF(希望開始時刻マスタ!AF254="休み","休み","")))))</f>
        <v/>
      </c>
      <c r="AG254" s="142" t="str">
        <f>IF(AND(希望開始時刻マスタ!AG254&gt;=シフト設定マスタ!$D$12,希望開始時刻マスタ!AG254&lt;シフト設定マスタ!$E$12,$AH254="キッチン"),"A",IF(AND(希望開始時刻マスタ!AG254&gt;=シフト設定マスタ!$D$13,希望開始時刻マスタ!AG254&lt;シフト設定マスタ!$E$13,$AH254="キッチン"),"B",IF(AND(希望開始時刻マスタ!AG254&gt;=シフト設定マスタ!$D$14,希望開始時刻マスタ!AG254&lt;シフト設定マスタ!$E$14,$AH254="ホール"),"C",IF(AND(希望開始時刻マスタ!AG254&gt;=シフト設定マスタ!$D$15,希望開始時刻マスタ!AG254&lt;シフト設定マスタ!$E$15,$AH254="ホール"),"D",IF(希望開始時刻マスタ!AG254="休み","休み","")))))</f>
        <v/>
      </c>
      <c r="AH254" s="143">
        <f>スタッフマスタ!L30</f>
        <v>0</v>
      </c>
    </row>
    <row r="255" spans="2:34" x14ac:dyDescent="0.4">
      <c r="B255" s="17" t="s">
        <v>78</v>
      </c>
      <c r="C255" s="142" t="str">
        <f>IF(AND(希望開始時刻マスタ!C255&gt;=シフト設定マスタ!$D$12,希望開始時刻マスタ!C255&lt;シフト設定マスタ!$E$12,$AH255="キッチン"),"A",IF(AND(希望開始時刻マスタ!C255&gt;=シフト設定マスタ!$D$13,希望開始時刻マスタ!C255&lt;シフト設定マスタ!$E$13,$AH255="キッチン"),"B",IF(AND(希望開始時刻マスタ!C255&gt;=シフト設定マスタ!$D$14,希望開始時刻マスタ!C255&lt;シフト設定マスタ!$E$14,$AH255="ホール"),"C",IF(AND(希望開始時刻マスタ!C255&gt;=シフト設定マスタ!$D$15,希望開始時刻マスタ!C255&lt;シフト設定マスタ!$E$15,$AH255="ホール"),"D",IF(希望開始時刻マスタ!C255="休み","休み","")))))</f>
        <v/>
      </c>
      <c r="D255" s="142" t="str">
        <f>IF(AND(希望開始時刻マスタ!D255&gt;=シフト設定マスタ!$D$12,希望開始時刻マスタ!D255&lt;シフト設定マスタ!$E$12,$AH255="キッチン"),"A",IF(AND(希望開始時刻マスタ!D255&gt;=シフト設定マスタ!$D$13,希望開始時刻マスタ!D255&lt;シフト設定マスタ!$E$13,$AH255="キッチン"),"B",IF(AND(希望開始時刻マスタ!D255&gt;=シフト設定マスタ!$D$14,希望開始時刻マスタ!D255&lt;シフト設定マスタ!$E$14,$AH255="ホール"),"C",IF(AND(希望開始時刻マスタ!D255&gt;=シフト設定マスタ!$D$15,希望開始時刻マスタ!D255&lt;シフト設定マスタ!$E$15,$AH255="ホール"),"D",IF(希望開始時刻マスタ!D255="休み","休み","")))))</f>
        <v/>
      </c>
      <c r="E255" s="142" t="str">
        <f>IF(AND(希望開始時刻マスタ!E255&gt;=シフト設定マスタ!$D$12,希望開始時刻マスタ!E255&lt;シフト設定マスタ!$E$12,$AH255="キッチン"),"A",IF(AND(希望開始時刻マスタ!E255&gt;=シフト設定マスタ!$D$13,希望開始時刻マスタ!E255&lt;シフト設定マスタ!$E$13,$AH255="キッチン"),"B",IF(AND(希望開始時刻マスタ!E255&gt;=シフト設定マスタ!$D$14,希望開始時刻マスタ!E255&lt;シフト設定マスタ!$E$14,$AH255="ホール"),"C",IF(AND(希望開始時刻マスタ!E255&gt;=シフト設定マスタ!$D$15,希望開始時刻マスタ!E255&lt;シフト設定マスタ!$E$15,$AH255="ホール"),"D",IF(希望開始時刻マスタ!E255="休み","休み","")))))</f>
        <v/>
      </c>
      <c r="F255" s="142" t="str">
        <f>IF(AND(希望開始時刻マスタ!F255&gt;=シフト設定マスタ!$D$12,希望開始時刻マスタ!F255&lt;シフト設定マスタ!$E$12,$AH255="キッチン"),"A",IF(AND(希望開始時刻マスタ!F255&gt;=シフト設定マスタ!$D$13,希望開始時刻マスタ!F255&lt;シフト設定マスタ!$E$13,$AH255="キッチン"),"B",IF(AND(希望開始時刻マスタ!F255&gt;=シフト設定マスタ!$D$14,希望開始時刻マスタ!F255&lt;シフト設定マスタ!$E$14,$AH255="ホール"),"C",IF(AND(希望開始時刻マスタ!F255&gt;=シフト設定マスタ!$D$15,希望開始時刻マスタ!F255&lt;シフト設定マスタ!$E$15,$AH255="ホール"),"D",IF(希望開始時刻マスタ!F255="休み","休み","")))))</f>
        <v/>
      </c>
      <c r="G255" s="142" t="str">
        <f>IF(AND(希望開始時刻マスタ!G255&gt;=シフト設定マスタ!$D$12,希望開始時刻マスタ!G255&lt;シフト設定マスタ!$E$12,$AH255="キッチン"),"A",IF(AND(希望開始時刻マスタ!G255&gt;=シフト設定マスタ!$D$13,希望開始時刻マスタ!G255&lt;シフト設定マスタ!$E$13,$AH255="キッチン"),"B",IF(AND(希望開始時刻マスタ!G255&gt;=シフト設定マスタ!$D$14,希望開始時刻マスタ!G255&lt;シフト設定マスタ!$E$14,$AH255="ホール"),"C",IF(AND(希望開始時刻マスタ!G255&gt;=シフト設定マスタ!$D$15,希望開始時刻マスタ!G255&lt;シフト設定マスタ!$E$15,$AH255="ホール"),"D",IF(希望開始時刻マスタ!G255="休み","休み","")))))</f>
        <v/>
      </c>
      <c r="H255" s="142" t="str">
        <f>IF(AND(希望開始時刻マスタ!H255&gt;=シフト設定マスタ!$D$12,希望開始時刻マスタ!H255&lt;シフト設定マスタ!$E$12,$AH255="キッチン"),"A",IF(AND(希望開始時刻マスタ!H255&gt;=シフト設定マスタ!$D$13,希望開始時刻マスタ!H255&lt;シフト設定マスタ!$E$13,$AH255="キッチン"),"B",IF(AND(希望開始時刻マスタ!H255&gt;=シフト設定マスタ!$D$14,希望開始時刻マスタ!H255&lt;シフト設定マスタ!$E$14,$AH255="ホール"),"C",IF(AND(希望開始時刻マスタ!H255&gt;=シフト設定マスタ!$D$15,希望開始時刻マスタ!H255&lt;シフト設定マスタ!$E$15,$AH255="ホール"),"D",IF(希望開始時刻マスタ!H255="休み","休み","")))))</f>
        <v/>
      </c>
      <c r="I255" s="142" t="str">
        <f>IF(AND(希望開始時刻マスタ!I255&gt;=シフト設定マスタ!$D$12,希望開始時刻マスタ!I255&lt;シフト設定マスタ!$E$12,$AH255="キッチン"),"A",IF(AND(希望開始時刻マスタ!I255&gt;=シフト設定マスタ!$D$13,希望開始時刻マスタ!I255&lt;シフト設定マスタ!$E$13,$AH255="キッチン"),"B",IF(AND(希望開始時刻マスタ!I255&gt;=シフト設定マスタ!$D$14,希望開始時刻マスタ!I255&lt;シフト設定マスタ!$E$14,$AH255="ホール"),"C",IF(AND(希望開始時刻マスタ!I255&gt;=シフト設定マスタ!$D$15,希望開始時刻マスタ!I255&lt;シフト設定マスタ!$E$15,$AH255="ホール"),"D",IF(希望開始時刻マスタ!I255="休み","休み","")))))</f>
        <v/>
      </c>
      <c r="J255" s="142" t="str">
        <f>IF(AND(希望開始時刻マスタ!J255&gt;=シフト設定マスタ!$D$12,希望開始時刻マスタ!J255&lt;シフト設定マスタ!$E$12,$AH255="キッチン"),"A",IF(AND(希望開始時刻マスタ!J255&gt;=シフト設定マスタ!$D$13,希望開始時刻マスタ!J255&lt;シフト設定マスタ!$E$13,$AH255="キッチン"),"B",IF(AND(希望開始時刻マスタ!J255&gt;=シフト設定マスタ!$D$14,希望開始時刻マスタ!J255&lt;シフト設定マスタ!$E$14,$AH255="ホール"),"C",IF(AND(希望開始時刻マスタ!J255&gt;=シフト設定マスタ!$D$15,希望開始時刻マスタ!J255&lt;シフト設定マスタ!$E$15,$AH255="ホール"),"D",IF(希望開始時刻マスタ!J255="休み","休み","")))))</f>
        <v/>
      </c>
      <c r="K255" s="142" t="str">
        <f>IF(AND(希望開始時刻マスタ!K255&gt;=シフト設定マスタ!$D$12,希望開始時刻マスタ!K255&lt;シフト設定マスタ!$E$12,$AH255="キッチン"),"A",IF(AND(希望開始時刻マスタ!K255&gt;=シフト設定マスタ!$D$13,希望開始時刻マスタ!K255&lt;シフト設定マスタ!$E$13,$AH255="キッチン"),"B",IF(AND(希望開始時刻マスタ!K255&gt;=シフト設定マスタ!$D$14,希望開始時刻マスタ!K255&lt;シフト設定マスタ!$E$14,$AH255="ホール"),"C",IF(AND(希望開始時刻マスタ!K255&gt;=シフト設定マスタ!$D$15,希望開始時刻マスタ!K255&lt;シフト設定マスタ!$E$15,$AH255="ホール"),"D",IF(希望開始時刻マスタ!K255="休み","休み","")))))</f>
        <v/>
      </c>
      <c r="L255" s="142" t="str">
        <f>IF(AND(希望開始時刻マスタ!L255&gt;=シフト設定マスタ!$D$12,希望開始時刻マスタ!L255&lt;シフト設定マスタ!$E$12,$AH255="キッチン"),"A",IF(AND(希望開始時刻マスタ!L255&gt;=シフト設定マスタ!$D$13,希望開始時刻マスタ!L255&lt;シフト設定マスタ!$E$13,$AH255="キッチン"),"B",IF(AND(希望開始時刻マスタ!L255&gt;=シフト設定マスタ!$D$14,希望開始時刻マスタ!L255&lt;シフト設定マスタ!$E$14,$AH255="ホール"),"C",IF(AND(希望開始時刻マスタ!L255&gt;=シフト設定マスタ!$D$15,希望開始時刻マスタ!L255&lt;シフト設定マスタ!$E$15,$AH255="ホール"),"D",IF(希望開始時刻マスタ!L255="休み","休み","")))))</f>
        <v/>
      </c>
      <c r="M255" s="142" t="str">
        <f>IF(AND(希望開始時刻マスタ!M255&gt;=シフト設定マスタ!$D$12,希望開始時刻マスタ!M255&lt;シフト設定マスタ!$E$12,$AH255="キッチン"),"A",IF(AND(希望開始時刻マスタ!M255&gt;=シフト設定マスタ!$D$13,希望開始時刻マスタ!M255&lt;シフト設定マスタ!$E$13,$AH255="キッチン"),"B",IF(AND(希望開始時刻マスタ!M255&gt;=シフト設定マスタ!$D$14,希望開始時刻マスタ!M255&lt;シフト設定マスタ!$E$14,$AH255="ホール"),"C",IF(AND(希望開始時刻マスタ!M255&gt;=シフト設定マスタ!$D$15,希望開始時刻マスタ!M255&lt;シフト設定マスタ!$E$15,$AH255="ホール"),"D",IF(希望開始時刻マスタ!M255="休み","休み","")))))</f>
        <v/>
      </c>
      <c r="N255" s="142" t="str">
        <f>IF(AND(希望開始時刻マスタ!N255&gt;=シフト設定マスタ!$D$12,希望開始時刻マスタ!N255&lt;シフト設定マスタ!$E$12,$AH255="キッチン"),"A",IF(AND(希望開始時刻マスタ!N255&gt;=シフト設定マスタ!$D$13,希望開始時刻マスタ!N255&lt;シフト設定マスタ!$E$13,$AH255="キッチン"),"B",IF(AND(希望開始時刻マスタ!N255&gt;=シフト設定マスタ!$D$14,希望開始時刻マスタ!N255&lt;シフト設定マスタ!$E$14,$AH255="ホール"),"C",IF(AND(希望開始時刻マスタ!N255&gt;=シフト設定マスタ!$D$15,希望開始時刻マスタ!N255&lt;シフト設定マスタ!$E$15,$AH255="ホール"),"D",IF(希望開始時刻マスタ!N255="休み","休み","")))))</f>
        <v/>
      </c>
      <c r="O255" s="142" t="str">
        <f>IF(AND(希望開始時刻マスタ!O255&gt;=シフト設定マスタ!$D$12,希望開始時刻マスタ!O255&lt;シフト設定マスタ!$E$12,$AH255="キッチン"),"A",IF(AND(希望開始時刻マスタ!O255&gt;=シフト設定マスタ!$D$13,希望開始時刻マスタ!O255&lt;シフト設定マスタ!$E$13,$AH255="キッチン"),"B",IF(AND(希望開始時刻マスタ!O255&gt;=シフト設定マスタ!$D$14,希望開始時刻マスタ!O255&lt;シフト設定マスタ!$E$14,$AH255="ホール"),"C",IF(AND(希望開始時刻マスタ!O255&gt;=シフト設定マスタ!$D$15,希望開始時刻マスタ!O255&lt;シフト設定マスタ!$E$15,$AH255="ホール"),"D",IF(希望開始時刻マスタ!O255="休み","休み","")))))</f>
        <v/>
      </c>
      <c r="P255" s="142" t="str">
        <f>IF(AND(希望開始時刻マスタ!P255&gt;=シフト設定マスタ!$D$12,希望開始時刻マスタ!P255&lt;シフト設定マスタ!$E$12,$AH255="キッチン"),"A",IF(AND(希望開始時刻マスタ!P255&gt;=シフト設定マスタ!$D$13,希望開始時刻マスタ!P255&lt;シフト設定マスタ!$E$13,$AH255="キッチン"),"B",IF(AND(希望開始時刻マスタ!P255&gt;=シフト設定マスタ!$D$14,希望開始時刻マスタ!P255&lt;シフト設定マスタ!$E$14,$AH255="ホール"),"C",IF(AND(希望開始時刻マスタ!P255&gt;=シフト設定マスタ!$D$15,希望開始時刻マスタ!P255&lt;シフト設定マスタ!$E$15,$AH255="ホール"),"D",IF(希望開始時刻マスタ!P255="休み","休み","")))))</f>
        <v/>
      </c>
      <c r="Q255" s="142" t="str">
        <f>IF(AND(希望開始時刻マスタ!Q255&gt;=シフト設定マスタ!$D$12,希望開始時刻マスタ!Q255&lt;シフト設定マスタ!$E$12,$AH255="キッチン"),"A",IF(AND(希望開始時刻マスタ!Q255&gt;=シフト設定マスタ!$D$13,希望開始時刻マスタ!Q255&lt;シフト設定マスタ!$E$13,$AH255="キッチン"),"B",IF(AND(希望開始時刻マスタ!Q255&gt;=シフト設定マスタ!$D$14,希望開始時刻マスタ!Q255&lt;シフト設定マスタ!$E$14,$AH255="ホール"),"C",IF(AND(希望開始時刻マスタ!Q255&gt;=シフト設定マスタ!$D$15,希望開始時刻マスタ!Q255&lt;シフト設定マスタ!$E$15,$AH255="ホール"),"D",IF(希望開始時刻マスタ!Q255="休み","休み","")))))</f>
        <v/>
      </c>
      <c r="R255" s="142" t="str">
        <f>IF(AND(希望開始時刻マスタ!R255&gt;=シフト設定マスタ!$D$12,希望開始時刻マスタ!R255&lt;シフト設定マスタ!$E$12,$AH255="キッチン"),"A",IF(AND(希望開始時刻マスタ!R255&gt;=シフト設定マスタ!$D$13,希望開始時刻マスタ!R255&lt;シフト設定マスタ!$E$13,$AH255="キッチン"),"B",IF(AND(希望開始時刻マスタ!R255&gt;=シフト設定マスタ!$D$14,希望開始時刻マスタ!R255&lt;シフト設定マスタ!$E$14,$AH255="ホール"),"C",IF(AND(希望開始時刻マスタ!R255&gt;=シフト設定マスタ!$D$15,希望開始時刻マスタ!R255&lt;シフト設定マスタ!$E$15,$AH255="ホール"),"D",IF(希望開始時刻マスタ!R255="休み","休み","")))))</f>
        <v/>
      </c>
      <c r="S255" s="142" t="str">
        <f>IF(AND(希望開始時刻マスタ!S255&gt;=シフト設定マスタ!$D$12,希望開始時刻マスタ!S255&lt;シフト設定マスタ!$E$12,$AH255="キッチン"),"A",IF(AND(希望開始時刻マスタ!S255&gt;=シフト設定マスタ!$D$13,希望開始時刻マスタ!S255&lt;シフト設定マスタ!$E$13,$AH255="キッチン"),"B",IF(AND(希望開始時刻マスタ!S255&gt;=シフト設定マスタ!$D$14,希望開始時刻マスタ!S255&lt;シフト設定マスタ!$E$14,$AH255="ホール"),"C",IF(AND(希望開始時刻マスタ!S255&gt;=シフト設定マスタ!$D$15,希望開始時刻マスタ!S255&lt;シフト設定マスタ!$E$15,$AH255="ホール"),"D",IF(希望開始時刻マスタ!S255="休み","休み","")))))</f>
        <v/>
      </c>
      <c r="T255" s="142" t="str">
        <f>IF(AND(希望開始時刻マスタ!T255&gt;=シフト設定マスタ!$D$12,希望開始時刻マスタ!T255&lt;シフト設定マスタ!$E$12,$AH255="キッチン"),"A",IF(AND(希望開始時刻マスタ!T255&gt;=シフト設定マスタ!$D$13,希望開始時刻マスタ!T255&lt;シフト設定マスタ!$E$13,$AH255="キッチン"),"B",IF(AND(希望開始時刻マスタ!T255&gt;=シフト設定マスタ!$D$14,希望開始時刻マスタ!T255&lt;シフト設定マスタ!$E$14,$AH255="ホール"),"C",IF(AND(希望開始時刻マスタ!T255&gt;=シフト設定マスタ!$D$15,希望開始時刻マスタ!T255&lt;シフト設定マスタ!$E$15,$AH255="ホール"),"D",IF(希望開始時刻マスタ!T255="休み","休み","")))))</f>
        <v/>
      </c>
      <c r="U255" s="142" t="str">
        <f>IF(AND(希望開始時刻マスタ!U255&gt;=シフト設定マスタ!$D$12,希望開始時刻マスタ!U255&lt;シフト設定マスタ!$E$12,$AH255="キッチン"),"A",IF(AND(希望開始時刻マスタ!U255&gt;=シフト設定マスタ!$D$13,希望開始時刻マスタ!U255&lt;シフト設定マスタ!$E$13,$AH255="キッチン"),"B",IF(AND(希望開始時刻マスタ!U255&gt;=シフト設定マスタ!$D$14,希望開始時刻マスタ!U255&lt;シフト設定マスタ!$E$14,$AH255="ホール"),"C",IF(AND(希望開始時刻マスタ!U255&gt;=シフト設定マスタ!$D$15,希望開始時刻マスタ!U255&lt;シフト設定マスタ!$E$15,$AH255="ホール"),"D",IF(希望開始時刻マスタ!U255="休み","休み","")))))</f>
        <v/>
      </c>
      <c r="V255" s="142" t="str">
        <f>IF(AND(希望開始時刻マスタ!V255&gt;=シフト設定マスタ!$D$12,希望開始時刻マスタ!V255&lt;シフト設定マスタ!$E$12,$AH255="キッチン"),"A",IF(AND(希望開始時刻マスタ!V255&gt;=シフト設定マスタ!$D$13,希望開始時刻マスタ!V255&lt;シフト設定マスタ!$E$13,$AH255="キッチン"),"B",IF(AND(希望開始時刻マスタ!V255&gt;=シフト設定マスタ!$D$14,希望開始時刻マスタ!V255&lt;シフト設定マスタ!$E$14,$AH255="ホール"),"C",IF(AND(希望開始時刻マスタ!V255&gt;=シフト設定マスタ!$D$15,希望開始時刻マスタ!V255&lt;シフト設定マスタ!$E$15,$AH255="ホール"),"D",IF(希望開始時刻マスタ!V255="休み","休み","")))))</f>
        <v/>
      </c>
      <c r="W255" s="142" t="str">
        <f>IF(AND(希望開始時刻マスタ!W255&gt;=シフト設定マスタ!$D$12,希望開始時刻マスタ!W255&lt;シフト設定マスタ!$E$12,$AH255="キッチン"),"A",IF(AND(希望開始時刻マスタ!W255&gt;=シフト設定マスタ!$D$13,希望開始時刻マスタ!W255&lt;シフト設定マスタ!$E$13,$AH255="キッチン"),"B",IF(AND(希望開始時刻マスタ!W255&gt;=シフト設定マスタ!$D$14,希望開始時刻マスタ!W255&lt;シフト設定マスタ!$E$14,$AH255="ホール"),"C",IF(AND(希望開始時刻マスタ!W255&gt;=シフト設定マスタ!$D$15,希望開始時刻マスタ!W255&lt;シフト設定マスタ!$E$15,$AH255="ホール"),"D",IF(希望開始時刻マスタ!W255="休み","休み","")))))</f>
        <v/>
      </c>
      <c r="X255" s="142" t="str">
        <f>IF(AND(希望開始時刻マスタ!X255&gt;=シフト設定マスタ!$D$12,希望開始時刻マスタ!X255&lt;シフト設定マスタ!$E$12,$AH255="キッチン"),"A",IF(AND(希望開始時刻マスタ!X255&gt;=シフト設定マスタ!$D$13,希望開始時刻マスタ!X255&lt;シフト設定マスタ!$E$13,$AH255="キッチン"),"B",IF(AND(希望開始時刻マスタ!X255&gt;=シフト設定マスタ!$D$14,希望開始時刻マスタ!X255&lt;シフト設定マスタ!$E$14,$AH255="ホール"),"C",IF(AND(希望開始時刻マスタ!X255&gt;=シフト設定マスタ!$D$15,希望開始時刻マスタ!X255&lt;シフト設定マスタ!$E$15,$AH255="ホール"),"D",IF(希望開始時刻マスタ!X255="休み","休み","")))))</f>
        <v/>
      </c>
      <c r="Y255" s="142" t="str">
        <f>IF(AND(希望開始時刻マスタ!Y255&gt;=シフト設定マスタ!$D$12,希望開始時刻マスタ!Y255&lt;シフト設定マスタ!$E$12,$AH255="キッチン"),"A",IF(AND(希望開始時刻マスタ!Y255&gt;=シフト設定マスタ!$D$13,希望開始時刻マスタ!Y255&lt;シフト設定マスタ!$E$13,$AH255="キッチン"),"B",IF(AND(希望開始時刻マスタ!Y255&gt;=シフト設定マスタ!$D$14,希望開始時刻マスタ!Y255&lt;シフト設定マスタ!$E$14,$AH255="ホール"),"C",IF(AND(希望開始時刻マスタ!Y255&gt;=シフト設定マスタ!$D$15,希望開始時刻マスタ!Y255&lt;シフト設定マスタ!$E$15,$AH255="ホール"),"D",IF(希望開始時刻マスタ!Y255="休み","休み","")))))</f>
        <v/>
      </c>
      <c r="Z255" s="142" t="str">
        <f>IF(AND(希望開始時刻マスタ!Z255&gt;=シフト設定マスタ!$D$12,希望開始時刻マスタ!Z255&lt;シフト設定マスタ!$E$12,$AH255="キッチン"),"A",IF(AND(希望開始時刻マスタ!Z255&gt;=シフト設定マスタ!$D$13,希望開始時刻マスタ!Z255&lt;シフト設定マスタ!$E$13,$AH255="キッチン"),"B",IF(AND(希望開始時刻マスタ!Z255&gt;=シフト設定マスタ!$D$14,希望開始時刻マスタ!Z255&lt;シフト設定マスタ!$E$14,$AH255="ホール"),"C",IF(AND(希望開始時刻マスタ!Z255&gt;=シフト設定マスタ!$D$15,希望開始時刻マスタ!Z255&lt;シフト設定マスタ!$E$15,$AH255="ホール"),"D",IF(希望開始時刻マスタ!Z255="休み","休み","")))))</f>
        <v/>
      </c>
      <c r="AA255" s="142" t="str">
        <f>IF(AND(希望開始時刻マスタ!AA255&gt;=シフト設定マスタ!$D$12,希望開始時刻マスタ!AA255&lt;シフト設定マスタ!$E$12,$AH255="キッチン"),"A",IF(AND(希望開始時刻マスタ!AA255&gt;=シフト設定マスタ!$D$13,希望開始時刻マスタ!AA255&lt;シフト設定マスタ!$E$13,$AH255="キッチン"),"B",IF(AND(希望開始時刻マスタ!AA255&gt;=シフト設定マスタ!$D$14,希望開始時刻マスタ!AA255&lt;シフト設定マスタ!$E$14,$AH255="ホール"),"C",IF(AND(希望開始時刻マスタ!AA255&gt;=シフト設定マスタ!$D$15,希望開始時刻マスタ!AA255&lt;シフト設定マスタ!$E$15,$AH255="ホール"),"D",IF(希望開始時刻マスタ!AA255="休み","休み","")))))</f>
        <v/>
      </c>
      <c r="AB255" s="142" t="str">
        <f>IF(AND(希望開始時刻マスタ!AB255&gt;=シフト設定マスタ!$D$12,希望開始時刻マスタ!AB255&lt;シフト設定マスタ!$E$12,$AH255="キッチン"),"A",IF(AND(希望開始時刻マスタ!AB255&gt;=シフト設定マスタ!$D$13,希望開始時刻マスタ!AB255&lt;シフト設定マスタ!$E$13,$AH255="キッチン"),"B",IF(AND(希望開始時刻マスタ!AB255&gt;=シフト設定マスタ!$D$14,希望開始時刻マスタ!AB255&lt;シフト設定マスタ!$E$14,$AH255="ホール"),"C",IF(AND(希望開始時刻マスタ!AB255&gt;=シフト設定マスタ!$D$15,希望開始時刻マスタ!AB255&lt;シフト設定マスタ!$E$15,$AH255="ホール"),"D",IF(希望開始時刻マスタ!AB255="休み","休み","")))))</f>
        <v/>
      </c>
      <c r="AC255" s="142" t="str">
        <f>IF(AND(希望開始時刻マスタ!AC255&gt;=シフト設定マスタ!$D$12,希望開始時刻マスタ!AC255&lt;シフト設定マスタ!$E$12,$AH255="キッチン"),"A",IF(AND(希望開始時刻マスタ!AC255&gt;=シフト設定マスタ!$D$13,希望開始時刻マスタ!AC255&lt;シフト設定マスタ!$E$13,$AH255="キッチン"),"B",IF(AND(希望開始時刻マスタ!AC255&gt;=シフト設定マスタ!$D$14,希望開始時刻マスタ!AC255&lt;シフト設定マスタ!$E$14,$AH255="ホール"),"C",IF(AND(希望開始時刻マスタ!AC255&gt;=シフト設定マスタ!$D$15,希望開始時刻マスタ!AC255&lt;シフト設定マスタ!$E$15,$AH255="ホール"),"D",IF(希望開始時刻マスタ!AC255="休み","休み","")))))</f>
        <v/>
      </c>
      <c r="AD255" s="142" t="str">
        <f>IF(AND(希望開始時刻マスタ!AD255&gt;=シフト設定マスタ!$D$12,希望開始時刻マスタ!AD255&lt;シフト設定マスタ!$E$12,$AH255="キッチン"),"A",IF(AND(希望開始時刻マスタ!AD255&gt;=シフト設定マスタ!$D$13,希望開始時刻マスタ!AD255&lt;シフト設定マスタ!$E$13,$AH255="キッチン"),"B",IF(AND(希望開始時刻マスタ!AD255&gt;=シフト設定マスタ!$D$14,希望開始時刻マスタ!AD255&lt;シフト設定マスタ!$E$14,$AH255="ホール"),"C",IF(AND(希望開始時刻マスタ!AD255&gt;=シフト設定マスタ!$D$15,希望開始時刻マスタ!AD255&lt;シフト設定マスタ!$E$15,$AH255="ホール"),"D",IF(希望開始時刻マスタ!AD255="休み","休み","")))))</f>
        <v/>
      </c>
      <c r="AE255" s="142" t="str">
        <f>IF(AND(希望開始時刻マスタ!AE255&gt;=シフト設定マスタ!$D$12,希望開始時刻マスタ!AE255&lt;シフト設定マスタ!$E$12,$AH255="キッチン"),"A",IF(AND(希望開始時刻マスタ!AE255&gt;=シフト設定マスタ!$D$13,希望開始時刻マスタ!AE255&lt;シフト設定マスタ!$E$13,$AH255="キッチン"),"B",IF(AND(希望開始時刻マスタ!AE255&gt;=シフト設定マスタ!$D$14,希望開始時刻マスタ!AE255&lt;シフト設定マスタ!$E$14,$AH255="ホール"),"C",IF(AND(希望開始時刻マスタ!AE255&gt;=シフト設定マスタ!$D$15,希望開始時刻マスタ!AE255&lt;シフト設定マスタ!$E$15,$AH255="ホール"),"D",IF(希望開始時刻マスタ!AE255="休み","休み","")))))</f>
        <v/>
      </c>
      <c r="AF255" s="142" t="str">
        <f>IF(AND(希望開始時刻マスタ!AF255&gt;=シフト設定マスタ!$D$12,希望開始時刻マスタ!AF255&lt;シフト設定マスタ!$E$12,$AH255="キッチン"),"A",IF(AND(希望開始時刻マスタ!AF255&gt;=シフト設定マスタ!$D$13,希望開始時刻マスタ!AF255&lt;シフト設定マスタ!$E$13,$AH255="キッチン"),"B",IF(AND(希望開始時刻マスタ!AF255&gt;=シフト設定マスタ!$D$14,希望開始時刻マスタ!AF255&lt;シフト設定マスタ!$E$14,$AH255="ホール"),"C",IF(AND(希望開始時刻マスタ!AF255&gt;=シフト設定マスタ!$D$15,希望開始時刻マスタ!AF255&lt;シフト設定マスタ!$E$15,$AH255="ホール"),"D",IF(希望開始時刻マスタ!AF255="休み","休み","")))))</f>
        <v/>
      </c>
      <c r="AG255" s="142" t="str">
        <f>IF(AND(希望開始時刻マスタ!AG255&gt;=シフト設定マスタ!$D$12,希望開始時刻マスタ!AG255&lt;シフト設定マスタ!$E$12,$AH255="キッチン"),"A",IF(AND(希望開始時刻マスタ!AG255&gt;=シフト設定マスタ!$D$13,希望開始時刻マスタ!AG255&lt;シフト設定マスタ!$E$13,$AH255="キッチン"),"B",IF(AND(希望開始時刻マスタ!AG255&gt;=シフト設定マスタ!$D$14,希望開始時刻マスタ!AG255&lt;シフト設定マスタ!$E$14,$AH255="ホール"),"C",IF(AND(希望開始時刻マスタ!AG255&gt;=シフト設定マスタ!$D$15,希望開始時刻マスタ!AG255&lt;シフト設定マスタ!$E$15,$AH255="ホール"),"D",IF(希望開始時刻マスタ!AG255="休み","休み","")))))</f>
        <v/>
      </c>
      <c r="AH255" s="143">
        <f>スタッフマスタ!L31</f>
        <v>0</v>
      </c>
    </row>
    <row r="256" spans="2:34" x14ac:dyDescent="0.4">
      <c r="B256" s="20" t="s">
        <v>79</v>
      </c>
      <c r="C256" s="142" t="str">
        <f>IF(AND(希望開始時刻マスタ!C256&gt;=シフト設定マスタ!$D$12,希望開始時刻マスタ!C256&lt;シフト設定マスタ!$E$12,$AH256="キッチン"),"A",IF(AND(希望開始時刻マスタ!C256&gt;=シフト設定マスタ!$D$13,希望開始時刻マスタ!C256&lt;シフト設定マスタ!$E$13,$AH256="キッチン"),"B",IF(AND(希望開始時刻マスタ!C256&gt;=シフト設定マスタ!$D$14,希望開始時刻マスタ!C256&lt;シフト設定マスタ!$E$14,$AH256="ホール"),"C",IF(AND(希望開始時刻マスタ!C256&gt;=シフト設定マスタ!$D$15,希望開始時刻マスタ!C256&lt;シフト設定マスタ!$E$15,$AH256="ホール"),"D",IF(希望開始時刻マスタ!C256="休み","休み","")))))</f>
        <v/>
      </c>
      <c r="D256" s="142" t="str">
        <f>IF(AND(希望開始時刻マスタ!D256&gt;=シフト設定マスタ!$D$12,希望開始時刻マスタ!D256&lt;シフト設定マスタ!$E$12,$AH256="キッチン"),"A",IF(AND(希望開始時刻マスタ!D256&gt;=シフト設定マスタ!$D$13,希望開始時刻マスタ!D256&lt;シフト設定マスタ!$E$13,$AH256="キッチン"),"B",IF(AND(希望開始時刻マスタ!D256&gt;=シフト設定マスタ!$D$14,希望開始時刻マスタ!D256&lt;シフト設定マスタ!$E$14,$AH256="ホール"),"C",IF(AND(希望開始時刻マスタ!D256&gt;=シフト設定マスタ!$D$15,希望開始時刻マスタ!D256&lt;シフト設定マスタ!$E$15,$AH256="ホール"),"D",IF(希望開始時刻マスタ!D256="休み","休み","")))))</f>
        <v/>
      </c>
      <c r="E256" s="142" t="str">
        <f>IF(AND(希望開始時刻マスタ!E256&gt;=シフト設定マスタ!$D$12,希望開始時刻マスタ!E256&lt;シフト設定マスタ!$E$12,$AH256="キッチン"),"A",IF(AND(希望開始時刻マスタ!E256&gt;=シフト設定マスタ!$D$13,希望開始時刻マスタ!E256&lt;シフト設定マスタ!$E$13,$AH256="キッチン"),"B",IF(AND(希望開始時刻マスタ!E256&gt;=シフト設定マスタ!$D$14,希望開始時刻マスタ!E256&lt;シフト設定マスタ!$E$14,$AH256="ホール"),"C",IF(AND(希望開始時刻マスタ!E256&gt;=シフト設定マスタ!$D$15,希望開始時刻マスタ!E256&lt;シフト設定マスタ!$E$15,$AH256="ホール"),"D",IF(希望開始時刻マスタ!E256="休み","休み","")))))</f>
        <v/>
      </c>
      <c r="F256" s="142" t="str">
        <f>IF(AND(希望開始時刻マスタ!F256&gt;=シフト設定マスタ!$D$12,希望開始時刻マスタ!F256&lt;シフト設定マスタ!$E$12,$AH256="キッチン"),"A",IF(AND(希望開始時刻マスタ!F256&gt;=シフト設定マスタ!$D$13,希望開始時刻マスタ!F256&lt;シフト設定マスタ!$E$13,$AH256="キッチン"),"B",IF(AND(希望開始時刻マスタ!F256&gt;=シフト設定マスタ!$D$14,希望開始時刻マスタ!F256&lt;シフト設定マスタ!$E$14,$AH256="ホール"),"C",IF(AND(希望開始時刻マスタ!F256&gt;=シフト設定マスタ!$D$15,希望開始時刻マスタ!F256&lt;シフト設定マスタ!$E$15,$AH256="ホール"),"D",IF(希望開始時刻マスタ!F256="休み","休み","")))))</f>
        <v/>
      </c>
      <c r="G256" s="142" t="str">
        <f>IF(AND(希望開始時刻マスタ!G256&gt;=シフト設定マスタ!$D$12,希望開始時刻マスタ!G256&lt;シフト設定マスタ!$E$12,$AH256="キッチン"),"A",IF(AND(希望開始時刻マスタ!G256&gt;=シフト設定マスタ!$D$13,希望開始時刻マスタ!G256&lt;シフト設定マスタ!$E$13,$AH256="キッチン"),"B",IF(AND(希望開始時刻マスタ!G256&gt;=シフト設定マスタ!$D$14,希望開始時刻マスタ!G256&lt;シフト設定マスタ!$E$14,$AH256="ホール"),"C",IF(AND(希望開始時刻マスタ!G256&gt;=シフト設定マスタ!$D$15,希望開始時刻マスタ!G256&lt;シフト設定マスタ!$E$15,$AH256="ホール"),"D",IF(希望開始時刻マスタ!G256="休み","休み","")))))</f>
        <v/>
      </c>
      <c r="H256" s="142" t="str">
        <f>IF(AND(希望開始時刻マスタ!H256&gt;=シフト設定マスタ!$D$12,希望開始時刻マスタ!H256&lt;シフト設定マスタ!$E$12,$AH256="キッチン"),"A",IF(AND(希望開始時刻マスタ!H256&gt;=シフト設定マスタ!$D$13,希望開始時刻マスタ!H256&lt;シフト設定マスタ!$E$13,$AH256="キッチン"),"B",IF(AND(希望開始時刻マスタ!H256&gt;=シフト設定マスタ!$D$14,希望開始時刻マスタ!H256&lt;シフト設定マスタ!$E$14,$AH256="ホール"),"C",IF(AND(希望開始時刻マスタ!H256&gt;=シフト設定マスタ!$D$15,希望開始時刻マスタ!H256&lt;シフト設定マスタ!$E$15,$AH256="ホール"),"D",IF(希望開始時刻マスタ!H256="休み","休み","")))))</f>
        <v/>
      </c>
      <c r="I256" s="142" t="str">
        <f>IF(AND(希望開始時刻マスタ!I256&gt;=シフト設定マスタ!$D$12,希望開始時刻マスタ!I256&lt;シフト設定マスタ!$E$12,$AH256="キッチン"),"A",IF(AND(希望開始時刻マスタ!I256&gt;=シフト設定マスタ!$D$13,希望開始時刻マスタ!I256&lt;シフト設定マスタ!$E$13,$AH256="キッチン"),"B",IF(AND(希望開始時刻マスタ!I256&gt;=シフト設定マスタ!$D$14,希望開始時刻マスタ!I256&lt;シフト設定マスタ!$E$14,$AH256="ホール"),"C",IF(AND(希望開始時刻マスタ!I256&gt;=シフト設定マスタ!$D$15,希望開始時刻マスタ!I256&lt;シフト設定マスタ!$E$15,$AH256="ホール"),"D",IF(希望開始時刻マスタ!I256="休み","休み","")))))</f>
        <v/>
      </c>
      <c r="J256" s="142" t="str">
        <f>IF(AND(希望開始時刻マスタ!J256&gt;=シフト設定マスタ!$D$12,希望開始時刻マスタ!J256&lt;シフト設定マスタ!$E$12,$AH256="キッチン"),"A",IF(AND(希望開始時刻マスタ!J256&gt;=シフト設定マスタ!$D$13,希望開始時刻マスタ!J256&lt;シフト設定マスタ!$E$13,$AH256="キッチン"),"B",IF(AND(希望開始時刻マスタ!J256&gt;=シフト設定マスタ!$D$14,希望開始時刻マスタ!J256&lt;シフト設定マスタ!$E$14,$AH256="ホール"),"C",IF(AND(希望開始時刻マスタ!J256&gt;=シフト設定マスタ!$D$15,希望開始時刻マスタ!J256&lt;シフト設定マスタ!$E$15,$AH256="ホール"),"D",IF(希望開始時刻マスタ!J256="休み","休み","")))))</f>
        <v/>
      </c>
      <c r="K256" s="142" t="str">
        <f>IF(AND(希望開始時刻マスタ!K256&gt;=シフト設定マスタ!$D$12,希望開始時刻マスタ!K256&lt;シフト設定マスタ!$E$12,$AH256="キッチン"),"A",IF(AND(希望開始時刻マスタ!K256&gt;=シフト設定マスタ!$D$13,希望開始時刻マスタ!K256&lt;シフト設定マスタ!$E$13,$AH256="キッチン"),"B",IF(AND(希望開始時刻マスタ!K256&gt;=シフト設定マスタ!$D$14,希望開始時刻マスタ!K256&lt;シフト設定マスタ!$E$14,$AH256="ホール"),"C",IF(AND(希望開始時刻マスタ!K256&gt;=シフト設定マスタ!$D$15,希望開始時刻マスタ!K256&lt;シフト設定マスタ!$E$15,$AH256="ホール"),"D",IF(希望開始時刻マスタ!K256="休み","休み","")))))</f>
        <v/>
      </c>
      <c r="L256" s="142" t="str">
        <f>IF(AND(希望開始時刻マスタ!L256&gt;=シフト設定マスタ!$D$12,希望開始時刻マスタ!L256&lt;シフト設定マスタ!$E$12,$AH256="キッチン"),"A",IF(AND(希望開始時刻マスタ!L256&gt;=シフト設定マスタ!$D$13,希望開始時刻マスタ!L256&lt;シフト設定マスタ!$E$13,$AH256="キッチン"),"B",IF(AND(希望開始時刻マスタ!L256&gt;=シフト設定マスタ!$D$14,希望開始時刻マスタ!L256&lt;シフト設定マスタ!$E$14,$AH256="ホール"),"C",IF(AND(希望開始時刻マスタ!L256&gt;=シフト設定マスタ!$D$15,希望開始時刻マスタ!L256&lt;シフト設定マスタ!$E$15,$AH256="ホール"),"D",IF(希望開始時刻マスタ!L256="休み","休み","")))))</f>
        <v/>
      </c>
      <c r="M256" s="142" t="str">
        <f>IF(AND(希望開始時刻マスタ!M256&gt;=シフト設定マスタ!$D$12,希望開始時刻マスタ!M256&lt;シフト設定マスタ!$E$12,$AH256="キッチン"),"A",IF(AND(希望開始時刻マスタ!M256&gt;=シフト設定マスタ!$D$13,希望開始時刻マスタ!M256&lt;シフト設定マスタ!$E$13,$AH256="キッチン"),"B",IF(AND(希望開始時刻マスタ!M256&gt;=シフト設定マスタ!$D$14,希望開始時刻マスタ!M256&lt;シフト設定マスタ!$E$14,$AH256="ホール"),"C",IF(AND(希望開始時刻マスタ!M256&gt;=シフト設定マスタ!$D$15,希望開始時刻マスタ!M256&lt;シフト設定マスタ!$E$15,$AH256="ホール"),"D",IF(希望開始時刻マスタ!M256="休み","休み","")))))</f>
        <v/>
      </c>
      <c r="N256" s="142" t="str">
        <f>IF(AND(希望開始時刻マスタ!N256&gt;=シフト設定マスタ!$D$12,希望開始時刻マスタ!N256&lt;シフト設定マスタ!$E$12,$AH256="キッチン"),"A",IF(AND(希望開始時刻マスタ!N256&gt;=シフト設定マスタ!$D$13,希望開始時刻マスタ!N256&lt;シフト設定マスタ!$E$13,$AH256="キッチン"),"B",IF(AND(希望開始時刻マスタ!N256&gt;=シフト設定マスタ!$D$14,希望開始時刻マスタ!N256&lt;シフト設定マスタ!$E$14,$AH256="ホール"),"C",IF(AND(希望開始時刻マスタ!N256&gt;=シフト設定マスタ!$D$15,希望開始時刻マスタ!N256&lt;シフト設定マスタ!$E$15,$AH256="ホール"),"D",IF(希望開始時刻マスタ!N256="休み","休み","")))))</f>
        <v/>
      </c>
      <c r="O256" s="142" t="str">
        <f>IF(AND(希望開始時刻マスタ!O256&gt;=シフト設定マスタ!$D$12,希望開始時刻マスタ!O256&lt;シフト設定マスタ!$E$12,$AH256="キッチン"),"A",IF(AND(希望開始時刻マスタ!O256&gt;=シフト設定マスタ!$D$13,希望開始時刻マスタ!O256&lt;シフト設定マスタ!$E$13,$AH256="キッチン"),"B",IF(AND(希望開始時刻マスタ!O256&gt;=シフト設定マスタ!$D$14,希望開始時刻マスタ!O256&lt;シフト設定マスタ!$E$14,$AH256="ホール"),"C",IF(AND(希望開始時刻マスタ!O256&gt;=シフト設定マスタ!$D$15,希望開始時刻マスタ!O256&lt;シフト設定マスタ!$E$15,$AH256="ホール"),"D",IF(希望開始時刻マスタ!O256="休み","休み","")))))</f>
        <v/>
      </c>
      <c r="P256" s="142" t="str">
        <f>IF(AND(希望開始時刻マスタ!P256&gt;=シフト設定マスタ!$D$12,希望開始時刻マスタ!P256&lt;シフト設定マスタ!$E$12,$AH256="キッチン"),"A",IF(AND(希望開始時刻マスタ!P256&gt;=シフト設定マスタ!$D$13,希望開始時刻マスタ!P256&lt;シフト設定マスタ!$E$13,$AH256="キッチン"),"B",IF(AND(希望開始時刻マスタ!P256&gt;=シフト設定マスタ!$D$14,希望開始時刻マスタ!P256&lt;シフト設定マスタ!$E$14,$AH256="ホール"),"C",IF(AND(希望開始時刻マスタ!P256&gt;=シフト設定マスタ!$D$15,希望開始時刻マスタ!P256&lt;シフト設定マスタ!$E$15,$AH256="ホール"),"D",IF(希望開始時刻マスタ!P256="休み","休み","")))))</f>
        <v/>
      </c>
      <c r="Q256" s="142" t="str">
        <f>IF(AND(希望開始時刻マスタ!Q256&gt;=シフト設定マスタ!$D$12,希望開始時刻マスタ!Q256&lt;シフト設定マスタ!$E$12,$AH256="キッチン"),"A",IF(AND(希望開始時刻マスタ!Q256&gt;=シフト設定マスタ!$D$13,希望開始時刻マスタ!Q256&lt;シフト設定マスタ!$E$13,$AH256="キッチン"),"B",IF(AND(希望開始時刻マスタ!Q256&gt;=シフト設定マスタ!$D$14,希望開始時刻マスタ!Q256&lt;シフト設定マスタ!$E$14,$AH256="ホール"),"C",IF(AND(希望開始時刻マスタ!Q256&gt;=シフト設定マスタ!$D$15,希望開始時刻マスタ!Q256&lt;シフト設定マスタ!$E$15,$AH256="ホール"),"D",IF(希望開始時刻マスタ!Q256="休み","休み","")))))</f>
        <v/>
      </c>
      <c r="R256" s="142" t="str">
        <f>IF(AND(希望開始時刻マスタ!R256&gt;=シフト設定マスタ!$D$12,希望開始時刻マスタ!R256&lt;シフト設定マスタ!$E$12,$AH256="キッチン"),"A",IF(AND(希望開始時刻マスタ!R256&gt;=シフト設定マスタ!$D$13,希望開始時刻マスタ!R256&lt;シフト設定マスタ!$E$13,$AH256="キッチン"),"B",IF(AND(希望開始時刻マスタ!R256&gt;=シフト設定マスタ!$D$14,希望開始時刻マスタ!R256&lt;シフト設定マスタ!$E$14,$AH256="ホール"),"C",IF(AND(希望開始時刻マスタ!R256&gt;=シフト設定マスタ!$D$15,希望開始時刻マスタ!R256&lt;シフト設定マスタ!$E$15,$AH256="ホール"),"D",IF(希望開始時刻マスタ!R256="休み","休み","")))))</f>
        <v/>
      </c>
      <c r="S256" s="142" t="str">
        <f>IF(AND(希望開始時刻マスタ!S256&gt;=シフト設定マスタ!$D$12,希望開始時刻マスタ!S256&lt;シフト設定マスタ!$E$12,$AH256="キッチン"),"A",IF(AND(希望開始時刻マスタ!S256&gt;=シフト設定マスタ!$D$13,希望開始時刻マスタ!S256&lt;シフト設定マスタ!$E$13,$AH256="キッチン"),"B",IF(AND(希望開始時刻マスタ!S256&gt;=シフト設定マスタ!$D$14,希望開始時刻マスタ!S256&lt;シフト設定マスタ!$E$14,$AH256="ホール"),"C",IF(AND(希望開始時刻マスタ!S256&gt;=シフト設定マスタ!$D$15,希望開始時刻マスタ!S256&lt;シフト設定マスタ!$E$15,$AH256="ホール"),"D",IF(希望開始時刻マスタ!S256="休み","休み","")))))</f>
        <v/>
      </c>
      <c r="T256" s="142" t="str">
        <f>IF(AND(希望開始時刻マスタ!T256&gt;=シフト設定マスタ!$D$12,希望開始時刻マスタ!T256&lt;シフト設定マスタ!$E$12,$AH256="キッチン"),"A",IF(AND(希望開始時刻マスタ!T256&gt;=シフト設定マスタ!$D$13,希望開始時刻マスタ!T256&lt;シフト設定マスタ!$E$13,$AH256="キッチン"),"B",IF(AND(希望開始時刻マスタ!T256&gt;=シフト設定マスタ!$D$14,希望開始時刻マスタ!T256&lt;シフト設定マスタ!$E$14,$AH256="ホール"),"C",IF(AND(希望開始時刻マスタ!T256&gt;=シフト設定マスタ!$D$15,希望開始時刻マスタ!T256&lt;シフト設定マスタ!$E$15,$AH256="ホール"),"D",IF(希望開始時刻マスタ!T256="休み","休み","")))))</f>
        <v/>
      </c>
      <c r="U256" s="142" t="str">
        <f>IF(AND(希望開始時刻マスタ!U256&gt;=シフト設定マスタ!$D$12,希望開始時刻マスタ!U256&lt;シフト設定マスタ!$E$12,$AH256="キッチン"),"A",IF(AND(希望開始時刻マスタ!U256&gt;=シフト設定マスタ!$D$13,希望開始時刻マスタ!U256&lt;シフト設定マスタ!$E$13,$AH256="キッチン"),"B",IF(AND(希望開始時刻マスタ!U256&gt;=シフト設定マスタ!$D$14,希望開始時刻マスタ!U256&lt;シフト設定マスタ!$E$14,$AH256="ホール"),"C",IF(AND(希望開始時刻マスタ!U256&gt;=シフト設定マスタ!$D$15,希望開始時刻マスタ!U256&lt;シフト設定マスタ!$E$15,$AH256="ホール"),"D",IF(希望開始時刻マスタ!U256="休み","休み","")))))</f>
        <v/>
      </c>
      <c r="V256" s="142" t="str">
        <f>IF(AND(希望開始時刻マスタ!V256&gt;=シフト設定マスタ!$D$12,希望開始時刻マスタ!V256&lt;シフト設定マスタ!$E$12,$AH256="キッチン"),"A",IF(AND(希望開始時刻マスタ!V256&gt;=シフト設定マスタ!$D$13,希望開始時刻マスタ!V256&lt;シフト設定マスタ!$E$13,$AH256="キッチン"),"B",IF(AND(希望開始時刻マスタ!V256&gt;=シフト設定マスタ!$D$14,希望開始時刻マスタ!V256&lt;シフト設定マスタ!$E$14,$AH256="ホール"),"C",IF(AND(希望開始時刻マスタ!V256&gt;=シフト設定マスタ!$D$15,希望開始時刻マスタ!V256&lt;シフト設定マスタ!$E$15,$AH256="ホール"),"D",IF(希望開始時刻マスタ!V256="休み","休み","")))))</f>
        <v/>
      </c>
      <c r="W256" s="142" t="str">
        <f>IF(AND(希望開始時刻マスタ!W256&gt;=シフト設定マスタ!$D$12,希望開始時刻マスタ!W256&lt;シフト設定マスタ!$E$12,$AH256="キッチン"),"A",IF(AND(希望開始時刻マスタ!W256&gt;=シフト設定マスタ!$D$13,希望開始時刻マスタ!W256&lt;シフト設定マスタ!$E$13,$AH256="キッチン"),"B",IF(AND(希望開始時刻マスタ!W256&gt;=シフト設定マスタ!$D$14,希望開始時刻マスタ!W256&lt;シフト設定マスタ!$E$14,$AH256="ホール"),"C",IF(AND(希望開始時刻マスタ!W256&gt;=シフト設定マスタ!$D$15,希望開始時刻マスタ!W256&lt;シフト設定マスタ!$E$15,$AH256="ホール"),"D",IF(希望開始時刻マスタ!W256="休み","休み","")))))</f>
        <v/>
      </c>
      <c r="X256" s="142" t="str">
        <f>IF(AND(希望開始時刻マスタ!X256&gt;=シフト設定マスタ!$D$12,希望開始時刻マスタ!X256&lt;シフト設定マスタ!$E$12,$AH256="キッチン"),"A",IF(AND(希望開始時刻マスタ!X256&gt;=シフト設定マスタ!$D$13,希望開始時刻マスタ!X256&lt;シフト設定マスタ!$E$13,$AH256="キッチン"),"B",IF(AND(希望開始時刻マスタ!X256&gt;=シフト設定マスタ!$D$14,希望開始時刻マスタ!X256&lt;シフト設定マスタ!$E$14,$AH256="ホール"),"C",IF(AND(希望開始時刻マスタ!X256&gt;=シフト設定マスタ!$D$15,希望開始時刻マスタ!X256&lt;シフト設定マスタ!$E$15,$AH256="ホール"),"D",IF(希望開始時刻マスタ!X256="休み","休み","")))))</f>
        <v/>
      </c>
      <c r="Y256" s="142" t="str">
        <f>IF(AND(希望開始時刻マスタ!Y256&gt;=シフト設定マスタ!$D$12,希望開始時刻マスタ!Y256&lt;シフト設定マスタ!$E$12,$AH256="キッチン"),"A",IF(AND(希望開始時刻マスタ!Y256&gt;=シフト設定マスタ!$D$13,希望開始時刻マスタ!Y256&lt;シフト設定マスタ!$E$13,$AH256="キッチン"),"B",IF(AND(希望開始時刻マスタ!Y256&gt;=シフト設定マスタ!$D$14,希望開始時刻マスタ!Y256&lt;シフト設定マスタ!$E$14,$AH256="ホール"),"C",IF(AND(希望開始時刻マスタ!Y256&gt;=シフト設定マスタ!$D$15,希望開始時刻マスタ!Y256&lt;シフト設定マスタ!$E$15,$AH256="ホール"),"D",IF(希望開始時刻マスタ!Y256="休み","休み","")))))</f>
        <v/>
      </c>
      <c r="Z256" s="142" t="str">
        <f>IF(AND(希望開始時刻マスタ!Z256&gt;=シフト設定マスタ!$D$12,希望開始時刻マスタ!Z256&lt;シフト設定マスタ!$E$12,$AH256="キッチン"),"A",IF(AND(希望開始時刻マスタ!Z256&gt;=シフト設定マスタ!$D$13,希望開始時刻マスタ!Z256&lt;シフト設定マスタ!$E$13,$AH256="キッチン"),"B",IF(AND(希望開始時刻マスタ!Z256&gt;=シフト設定マスタ!$D$14,希望開始時刻マスタ!Z256&lt;シフト設定マスタ!$E$14,$AH256="ホール"),"C",IF(AND(希望開始時刻マスタ!Z256&gt;=シフト設定マスタ!$D$15,希望開始時刻マスタ!Z256&lt;シフト設定マスタ!$E$15,$AH256="ホール"),"D",IF(希望開始時刻マスタ!Z256="休み","休み","")))))</f>
        <v/>
      </c>
      <c r="AA256" s="142" t="str">
        <f>IF(AND(希望開始時刻マスタ!AA256&gt;=シフト設定マスタ!$D$12,希望開始時刻マスタ!AA256&lt;シフト設定マスタ!$E$12,$AH256="キッチン"),"A",IF(AND(希望開始時刻マスタ!AA256&gt;=シフト設定マスタ!$D$13,希望開始時刻マスタ!AA256&lt;シフト設定マスタ!$E$13,$AH256="キッチン"),"B",IF(AND(希望開始時刻マスタ!AA256&gt;=シフト設定マスタ!$D$14,希望開始時刻マスタ!AA256&lt;シフト設定マスタ!$E$14,$AH256="ホール"),"C",IF(AND(希望開始時刻マスタ!AA256&gt;=シフト設定マスタ!$D$15,希望開始時刻マスタ!AA256&lt;シフト設定マスタ!$E$15,$AH256="ホール"),"D",IF(希望開始時刻マスタ!AA256="休み","休み","")))))</f>
        <v/>
      </c>
      <c r="AB256" s="142" t="str">
        <f>IF(AND(希望開始時刻マスタ!AB256&gt;=シフト設定マスタ!$D$12,希望開始時刻マスタ!AB256&lt;シフト設定マスタ!$E$12,$AH256="キッチン"),"A",IF(AND(希望開始時刻マスタ!AB256&gt;=シフト設定マスタ!$D$13,希望開始時刻マスタ!AB256&lt;シフト設定マスタ!$E$13,$AH256="キッチン"),"B",IF(AND(希望開始時刻マスタ!AB256&gt;=シフト設定マスタ!$D$14,希望開始時刻マスタ!AB256&lt;シフト設定マスタ!$E$14,$AH256="ホール"),"C",IF(AND(希望開始時刻マスタ!AB256&gt;=シフト設定マスタ!$D$15,希望開始時刻マスタ!AB256&lt;シフト設定マスタ!$E$15,$AH256="ホール"),"D",IF(希望開始時刻マスタ!AB256="休み","休み","")))))</f>
        <v/>
      </c>
      <c r="AC256" s="142" t="str">
        <f>IF(AND(希望開始時刻マスタ!AC256&gt;=シフト設定マスタ!$D$12,希望開始時刻マスタ!AC256&lt;シフト設定マスタ!$E$12,$AH256="キッチン"),"A",IF(AND(希望開始時刻マスタ!AC256&gt;=シフト設定マスタ!$D$13,希望開始時刻マスタ!AC256&lt;シフト設定マスタ!$E$13,$AH256="キッチン"),"B",IF(AND(希望開始時刻マスタ!AC256&gt;=シフト設定マスタ!$D$14,希望開始時刻マスタ!AC256&lt;シフト設定マスタ!$E$14,$AH256="ホール"),"C",IF(AND(希望開始時刻マスタ!AC256&gt;=シフト設定マスタ!$D$15,希望開始時刻マスタ!AC256&lt;シフト設定マスタ!$E$15,$AH256="ホール"),"D",IF(希望開始時刻マスタ!AC256="休み","休み","")))))</f>
        <v/>
      </c>
      <c r="AD256" s="142" t="str">
        <f>IF(AND(希望開始時刻マスタ!AD256&gt;=シフト設定マスタ!$D$12,希望開始時刻マスタ!AD256&lt;シフト設定マスタ!$E$12,$AH256="キッチン"),"A",IF(AND(希望開始時刻マスタ!AD256&gt;=シフト設定マスタ!$D$13,希望開始時刻マスタ!AD256&lt;シフト設定マスタ!$E$13,$AH256="キッチン"),"B",IF(AND(希望開始時刻マスタ!AD256&gt;=シフト設定マスタ!$D$14,希望開始時刻マスタ!AD256&lt;シフト設定マスタ!$E$14,$AH256="ホール"),"C",IF(AND(希望開始時刻マスタ!AD256&gt;=シフト設定マスタ!$D$15,希望開始時刻マスタ!AD256&lt;シフト設定マスタ!$E$15,$AH256="ホール"),"D",IF(希望開始時刻マスタ!AD256="休み","休み","")))))</f>
        <v/>
      </c>
      <c r="AE256" s="142" t="str">
        <f>IF(AND(希望開始時刻マスタ!AE256&gt;=シフト設定マスタ!$D$12,希望開始時刻マスタ!AE256&lt;シフト設定マスタ!$E$12,$AH256="キッチン"),"A",IF(AND(希望開始時刻マスタ!AE256&gt;=シフト設定マスタ!$D$13,希望開始時刻マスタ!AE256&lt;シフト設定マスタ!$E$13,$AH256="キッチン"),"B",IF(AND(希望開始時刻マスタ!AE256&gt;=シフト設定マスタ!$D$14,希望開始時刻マスタ!AE256&lt;シフト設定マスタ!$E$14,$AH256="ホール"),"C",IF(AND(希望開始時刻マスタ!AE256&gt;=シフト設定マスタ!$D$15,希望開始時刻マスタ!AE256&lt;シフト設定マスタ!$E$15,$AH256="ホール"),"D",IF(希望開始時刻マスタ!AE256="休み","休み","")))))</f>
        <v/>
      </c>
      <c r="AF256" s="142" t="str">
        <f>IF(AND(希望開始時刻マスタ!AF256&gt;=シフト設定マスタ!$D$12,希望開始時刻マスタ!AF256&lt;シフト設定マスタ!$E$12,$AH256="キッチン"),"A",IF(AND(希望開始時刻マスタ!AF256&gt;=シフト設定マスタ!$D$13,希望開始時刻マスタ!AF256&lt;シフト設定マスタ!$E$13,$AH256="キッチン"),"B",IF(AND(希望開始時刻マスタ!AF256&gt;=シフト設定マスタ!$D$14,希望開始時刻マスタ!AF256&lt;シフト設定マスタ!$E$14,$AH256="ホール"),"C",IF(AND(希望開始時刻マスタ!AF256&gt;=シフト設定マスタ!$D$15,希望開始時刻マスタ!AF256&lt;シフト設定マスタ!$E$15,$AH256="ホール"),"D",IF(希望開始時刻マスタ!AF256="休み","休み","")))))</f>
        <v/>
      </c>
      <c r="AG256" s="142" t="str">
        <f>IF(AND(希望開始時刻マスタ!AG256&gt;=シフト設定マスタ!$D$12,希望開始時刻マスタ!AG256&lt;シフト設定マスタ!$E$12,$AH256="キッチン"),"A",IF(AND(希望開始時刻マスタ!AG256&gt;=シフト設定マスタ!$D$13,希望開始時刻マスタ!AG256&lt;シフト設定マスタ!$E$13,$AH256="キッチン"),"B",IF(AND(希望開始時刻マスタ!AG256&gt;=シフト設定マスタ!$D$14,希望開始時刻マスタ!AG256&lt;シフト設定マスタ!$E$14,$AH256="ホール"),"C",IF(AND(希望開始時刻マスタ!AG256&gt;=シフト設定マスタ!$D$15,希望開始時刻マスタ!AG256&lt;シフト設定マスタ!$E$15,$AH256="ホール"),"D",IF(希望開始時刻マスタ!AG256="休み","休み","")))))</f>
        <v/>
      </c>
      <c r="AH256" s="143">
        <f>スタッフマスタ!L32</f>
        <v>0</v>
      </c>
    </row>
    <row r="258" spans="2:34" x14ac:dyDescent="0.4">
      <c r="B258" s="10">
        <v>9</v>
      </c>
      <c r="C258" s="11">
        <f>DATE(月別シフト!$B$8,B258,1)</f>
        <v>44075</v>
      </c>
      <c r="D258" s="11">
        <f>IF(ISERROR(IF(MONTH(C258+1)=MONTH(C258), C258+1,"")),"",IF(MONTH(C258+1)=MONTH(C258), C258+1,""))</f>
        <v>44076</v>
      </c>
      <c r="E258" s="11">
        <f t="shared" ref="E258:AG258" si="8">IF(ISERROR(IF(MONTH(D258+1)=MONTH(D258), D258+1,"")),"",IF(MONTH(D258+1)=MONTH(D258), D258+1,""))</f>
        <v>44077</v>
      </c>
      <c r="F258" s="11">
        <f t="shared" si="8"/>
        <v>44078</v>
      </c>
      <c r="G258" s="11">
        <f t="shared" si="8"/>
        <v>44079</v>
      </c>
      <c r="H258" s="11">
        <f t="shared" si="8"/>
        <v>44080</v>
      </c>
      <c r="I258" s="11">
        <f t="shared" si="8"/>
        <v>44081</v>
      </c>
      <c r="J258" s="11">
        <f t="shared" si="8"/>
        <v>44082</v>
      </c>
      <c r="K258" s="11">
        <f t="shared" si="8"/>
        <v>44083</v>
      </c>
      <c r="L258" s="11">
        <f t="shared" si="8"/>
        <v>44084</v>
      </c>
      <c r="M258" s="11">
        <f t="shared" si="8"/>
        <v>44085</v>
      </c>
      <c r="N258" s="11">
        <f t="shared" si="8"/>
        <v>44086</v>
      </c>
      <c r="O258" s="11">
        <f t="shared" si="8"/>
        <v>44087</v>
      </c>
      <c r="P258" s="11">
        <f t="shared" si="8"/>
        <v>44088</v>
      </c>
      <c r="Q258" s="11">
        <f t="shared" si="8"/>
        <v>44089</v>
      </c>
      <c r="R258" s="11">
        <f t="shared" si="8"/>
        <v>44090</v>
      </c>
      <c r="S258" s="11">
        <f t="shared" si="8"/>
        <v>44091</v>
      </c>
      <c r="T258" s="11">
        <f t="shared" si="8"/>
        <v>44092</v>
      </c>
      <c r="U258" s="11">
        <f t="shared" si="8"/>
        <v>44093</v>
      </c>
      <c r="V258" s="11">
        <f t="shared" si="8"/>
        <v>44094</v>
      </c>
      <c r="W258" s="11">
        <f t="shared" si="8"/>
        <v>44095</v>
      </c>
      <c r="X258" s="11">
        <f t="shared" si="8"/>
        <v>44096</v>
      </c>
      <c r="Y258" s="11">
        <f t="shared" si="8"/>
        <v>44097</v>
      </c>
      <c r="Z258" s="11">
        <f t="shared" si="8"/>
        <v>44098</v>
      </c>
      <c r="AA258" s="11">
        <f t="shared" si="8"/>
        <v>44099</v>
      </c>
      <c r="AB258" s="11">
        <f t="shared" si="8"/>
        <v>44100</v>
      </c>
      <c r="AC258" s="11">
        <f t="shared" si="8"/>
        <v>44101</v>
      </c>
      <c r="AD258" s="11">
        <f t="shared" si="8"/>
        <v>44102</v>
      </c>
      <c r="AE258" s="11">
        <f t="shared" si="8"/>
        <v>44103</v>
      </c>
      <c r="AF258" s="11">
        <f t="shared" si="8"/>
        <v>44104</v>
      </c>
      <c r="AG258" s="12" t="str">
        <f t="shared" si="8"/>
        <v/>
      </c>
    </row>
    <row r="259" spans="2:34" x14ac:dyDescent="0.4">
      <c r="B259" s="14" t="s">
        <v>50</v>
      </c>
      <c r="C259" s="142" t="str">
        <f>IF(AND(希望開始時刻マスタ!C259&gt;=シフト設定マスタ!$D$12,希望開始時刻マスタ!C259&lt;シフト設定マスタ!$E$12,$AH259="キッチン"),"A",IF(AND(希望開始時刻マスタ!C259&gt;=シフト設定マスタ!$D$13,希望開始時刻マスタ!C259&lt;シフト設定マスタ!$E$13,$AH259="キッチン"),"B",IF(AND(希望開始時刻マスタ!C259&gt;=シフト設定マスタ!$D$14,希望開始時刻マスタ!C259&lt;シフト設定マスタ!$E$14,$AH259="ホール"),"C",IF(AND(希望開始時刻マスタ!C259&gt;=シフト設定マスタ!$D$15,希望開始時刻マスタ!C259&lt;シフト設定マスタ!$E$15,$AH259="ホール"),"D",IF(希望開始時刻マスタ!C259="休み","休み","")))))</f>
        <v/>
      </c>
      <c r="D259" s="142" t="str">
        <f>IF(AND(希望開始時刻マスタ!D259&gt;=シフト設定マスタ!$D$12,希望開始時刻マスタ!D259&lt;シフト設定マスタ!$E$12,$AH259="キッチン"),"A",IF(AND(希望開始時刻マスタ!D259&gt;=シフト設定マスタ!$D$13,希望開始時刻マスタ!D259&lt;シフト設定マスタ!$E$13,$AH259="キッチン"),"B",IF(AND(希望開始時刻マスタ!D259&gt;=シフト設定マスタ!$D$14,希望開始時刻マスタ!D259&lt;シフト設定マスタ!$E$14,$AH259="ホール"),"C",IF(AND(希望開始時刻マスタ!D259&gt;=シフト設定マスタ!$D$15,希望開始時刻マスタ!D259&lt;シフト設定マスタ!$E$15,$AH259="ホール"),"D",IF(希望開始時刻マスタ!D259="休み","休み","")))))</f>
        <v/>
      </c>
      <c r="E259" s="142" t="str">
        <f>IF(AND(希望開始時刻マスタ!E259&gt;=シフト設定マスタ!$D$12,希望開始時刻マスタ!E259&lt;シフト設定マスタ!$E$12,$AH259="キッチン"),"A",IF(AND(希望開始時刻マスタ!E259&gt;=シフト設定マスタ!$D$13,希望開始時刻マスタ!E259&lt;シフト設定マスタ!$E$13,$AH259="キッチン"),"B",IF(AND(希望開始時刻マスタ!E259&gt;=シフト設定マスタ!$D$14,希望開始時刻マスタ!E259&lt;シフト設定マスタ!$E$14,$AH259="ホール"),"C",IF(AND(希望開始時刻マスタ!E259&gt;=シフト設定マスタ!$D$15,希望開始時刻マスタ!E259&lt;シフト設定マスタ!$E$15,$AH259="ホール"),"D",IF(希望開始時刻マスタ!E259="休み","休み","")))))</f>
        <v/>
      </c>
      <c r="F259" s="142" t="str">
        <f>IF(AND(希望開始時刻マスタ!F259&gt;=シフト設定マスタ!$D$12,希望開始時刻マスタ!F259&lt;シフト設定マスタ!$E$12,$AH259="キッチン"),"A",IF(AND(希望開始時刻マスタ!F259&gt;=シフト設定マスタ!$D$13,希望開始時刻マスタ!F259&lt;シフト設定マスタ!$E$13,$AH259="キッチン"),"B",IF(AND(希望開始時刻マスタ!F259&gt;=シフト設定マスタ!$D$14,希望開始時刻マスタ!F259&lt;シフト設定マスタ!$E$14,$AH259="ホール"),"C",IF(AND(希望開始時刻マスタ!F259&gt;=シフト設定マスタ!$D$15,希望開始時刻マスタ!F259&lt;シフト設定マスタ!$E$15,$AH259="ホール"),"D",IF(希望開始時刻マスタ!F259="休み","休み","")))))</f>
        <v/>
      </c>
      <c r="G259" s="142" t="str">
        <f>IF(AND(希望開始時刻マスタ!G259&gt;=シフト設定マスタ!$D$12,希望開始時刻マスタ!G259&lt;シフト設定マスタ!$E$12,$AH259="キッチン"),"A",IF(AND(希望開始時刻マスタ!G259&gt;=シフト設定マスタ!$D$13,希望開始時刻マスタ!G259&lt;シフト設定マスタ!$E$13,$AH259="キッチン"),"B",IF(AND(希望開始時刻マスタ!G259&gt;=シフト設定マスタ!$D$14,希望開始時刻マスタ!G259&lt;シフト設定マスタ!$E$14,$AH259="ホール"),"C",IF(AND(希望開始時刻マスタ!G259&gt;=シフト設定マスタ!$D$15,希望開始時刻マスタ!G259&lt;シフト設定マスタ!$E$15,$AH259="ホール"),"D",IF(希望開始時刻マスタ!G259="休み","休み","")))))</f>
        <v/>
      </c>
      <c r="H259" s="142" t="str">
        <f>IF(AND(希望開始時刻マスタ!H259&gt;=シフト設定マスタ!$D$12,希望開始時刻マスタ!H259&lt;シフト設定マスタ!$E$12,$AH259="キッチン"),"A",IF(AND(希望開始時刻マスタ!H259&gt;=シフト設定マスタ!$D$13,希望開始時刻マスタ!H259&lt;シフト設定マスタ!$E$13,$AH259="キッチン"),"B",IF(AND(希望開始時刻マスタ!H259&gt;=シフト設定マスタ!$D$14,希望開始時刻マスタ!H259&lt;シフト設定マスタ!$E$14,$AH259="ホール"),"C",IF(AND(希望開始時刻マスタ!H259&gt;=シフト設定マスタ!$D$15,希望開始時刻マスタ!H259&lt;シフト設定マスタ!$E$15,$AH259="ホール"),"D",IF(希望開始時刻マスタ!H259="休み","休み","")))))</f>
        <v/>
      </c>
      <c r="I259" s="142" t="str">
        <f>IF(AND(希望開始時刻マスタ!I259&gt;=シフト設定マスタ!$D$12,希望開始時刻マスタ!I259&lt;シフト設定マスタ!$E$12,$AH259="キッチン"),"A",IF(AND(希望開始時刻マスタ!I259&gt;=シフト設定マスタ!$D$13,希望開始時刻マスタ!I259&lt;シフト設定マスタ!$E$13,$AH259="キッチン"),"B",IF(AND(希望開始時刻マスタ!I259&gt;=シフト設定マスタ!$D$14,希望開始時刻マスタ!I259&lt;シフト設定マスタ!$E$14,$AH259="ホール"),"C",IF(AND(希望開始時刻マスタ!I259&gt;=シフト設定マスタ!$D$15,希望開始時刻マスタ!I259&lt;シフト設定マスタ!$E$15,$AH259="ホール"),"D",IF(希望開始時刻マスタ!I259="休み","休み","")))))</f>
        <v/>
      </c>
      <c r="J259" s="142" t="str">
        <f>IF(AND(希望開始時刻マスタ!J259&gt;=シフト設定マスタ!$D$12,希望開始時刻マスタ!J259&lt;シフト設定マスタ!$E$12,$AH259="キッチン"),"A",IF(AND(希望開始時刻マスタ!J259&gt;=シフト設定マスタ!$D$13,希望開始時刻マスタ!J259&lt;シフト設定マスタ!$E$13,$AH259="キッチン"),"B",IF(AND(希望開始時刻マスタ!J259&gt;=シフト設定マスタ!$D$14,希望開始時刻マスタ!J259&lt;シフト設定マスタ!$E$14,$AH259="ホール"),"C",IF(AND(希望開始時刻マスタ!J259&gt;=シフト設定マスタ!$D$15,希望開始時刻マスタ!J259&lt;シフト設定マスタ!$E$15,$AH259="ホール"),"D",IF(希望開始時刻マスタ!J259="休み","休み","")))))</f>
        <v/>
      </c>
      <c r="K259" s="142" t="str">
        <f>IF(AND(希望開始時刻マスタ!K259&gt;=シフト設定マスタ!$D$12,希望開始時刻マスタ!K259&lt;シフト設定マスタ!$E$12,$AH259="キッチン"),"A",IF(AND(希望開始時刻マスタ!K259&gt;=シフト設定マスタ!$D$13,希望開始時刻マスタ!K259&lt;シフト設定マスタ!$E$13,$AH259="キッチン"),"B",IF(AND(希望開始時刻マスタ!K259&gt;=シフト設定マスタ!$D$14,希望開始時刻マスタ!K259&lt;シフト設定マスタ!$E$14,$AH259="ホール"),"C",IF(AND(希望開始時刻マスタ!K259&gt;=シフト設定マスタ!$D$15,希望開始時刻マスタ!K259&lt;シフト設定マスタ!$E$15,$AH259="ホール"),"D",IF(希望開始時刻マスタ!K259="休み","休み","")))))</f>
        <v/>
      </c>
      <c r="L259" s="142" t="str">
        <f>IF(AND(希望開始時刻マスタ!L259&gt;=シフト設定マスタ!$D$12,希望開始時刻マスタ!L259&lt;シフト設定マスタ!$E$12,$AH259="キッチン"),"A",IF(AND(希望開始時刻マスタ!L259&gt;=シフト設定マスタ!$D$13,希望開始時刻マスタ!L259&lt;シフト設定マスタ!$E$13,$AH259="キッチン"),"B",IF(AND(希望開始時刻マスタ!L259&gt;=シフト設定マスタ!$D$14,希望開始時刻マスタ!L259&lt;シフト設定マスタ!$E$14,$AH259="ホール"),"C",IF(AND(希望開始時刻マスタ!L259&gt;=シフト設定マスタ!$D$15,希望開始時刻マスタ!L259&lt;シフト設定マスタ!$E$15,$AH259="ホール"),"D",IF(希望開始時刻マスタ!L259="休み","休み","")))))</f>
        <v/>
      </c>
      <c r="M259" s="142" t="str">
        <f>IF(AND(希望開始時刻マスタ!M259&gt;=シフト設定マスタ!$D$12,希望開始時刻マスタ!M259&lt;シフト設定マスタ!$E$12,$AH259="キッチン"),"A",IF(AND(希望開始時刻マスタ!M259&gt;=シフト設定マスタ!$D$13,希望開始時刻マスタ!M259&lt;シフト設定マスタ!$E$13,$AH259="キッチン"),"B",IF(AND(希望開始時刻マスタ!M259&gt;=シフト設定マスタ!$D$14,希望開始時刻マスタ!M259&lt;シフト設定マスタ!$E$14,$AH259="ホール"),"C",IF(AND(希望開始時刻マスタ!M259&gt;=シフト設定マスタ!$D$15,希望開始時刻マスタ!M259&lt;シフト設定マスタ!$E$15,$AH259="ホール"),"D",IF(希望開始時刻マスタ!M259="休み","休み","")))))</f>
        <v/>
      </c>
      <c r="N259" s="142" t="str">
        <f>IF(AND(希望開始時刻マスタ!N259&gt;=シフト設定マスタ!$D$12,希望開始時刻マスタ!N259&lt;シフト設定マスタ!$E$12,$AH259="キッチン"),"A",IF(AND(希望開始時刻マスタ!N259&gt;=シフト設定マスタ!$D$13,希望開始時刻マスタ!N259&lt;シフト設定マスタ!$E$13,$AH259="キッチン"),"B",IF(AND(希望開始時刻マスタ!N259&gt;=シフト設定マスタ!$D$14,希望開始時刻マスタ!N259&lt;シフト設定マスタ!$E$14,$AH259="ホール"),"C",IF(AND(希望開始時刻マスタ!N259&gt;=シフト設定マスタ!$D$15,希望開始時刻マスタ!N259&lt;シフト設定マスタ!$E$15,$AH259="ホール"),"D",IF(希望開始時刻マスタ!N259="休み","休み","")))))</f>
        <v/>
      </c>
      <c r="O259" s="142" t="str">
        <f>IF(AND(希望開始時刻マスタ!O259&gt;=シフト設定マスタ!$D$12,希望開始時刻マスタ!O259&lt;シフト設定マスタ!$E$12,$AH259="キッチン"),"A",IF(AND(希望開始時刻マスタ!O259&gt;=シフト設定マスタ!$D$13,希望開始時刻マスタ!O259&lt;シフト設定マスタ!$E$13,$AH259="キッチン"),"B",IF(AND(希望開始時刻マスタ!O259&gt;=シフト設定マスタ!$D$14,希望開始時刻マスタ!O259&lt;シフト設定マスタ!$E$14,$AH259="ホール"),"C",IF(AND(希望開始時刻マスタ!O259&gt;=シフト設定マスタ!$D$15,希望開始時刻マスタ!O259&lt;シフト設定マスタ!$E$15,$AH259="ホール"),"D",IF(希望開始時刻マスタ!O259="休み","休み","")))))</f>
        <v/>
      </c>
      <c r="P259" s="142" t="str">
        <f>IF(AND(希望開始時刻マスタ!P259&gt;=シフト設定マスタ!$D$12,希望開始時刻マスタ!P259&lt;シフト設定マスタ!$E$12,$AH259="キッチン"),"A",IF(AND(希望開始時刻マスタ!P259&gt;=シフト設定マスタ!$D$13,希望開始時刻マスタ!P259&lt;シフト設定マスタ!$E$13,$AH259="キッチン"),"B",IF(AND(希望開始時刻マスタ!P259&gt;=シフト設定マスタ!$D$14,希望開始時刻マスタ!P259&lt;シフト設定マスタ!$E$14,$AH259="ホール"),"C",IF(AND(希望開始時刻マスタ!P259&gt;=シフト設定マスタ!$D$15,希望開始時刻マスタ!P259&lt;シフト設定マスタ!$E$15,$AH259="ホール"),"D",IF(希望開始時刻マスタ!P259="休み","休み","")))))</f>
        <v/>
      </c>
      <c r="Q259" s="142" t="str">
        <f>IF(AND(希望開始時刻マスタ!Q259&gt;=シフト設定マスタ!$D$12,希望開始時刻マスタ!Q259&lt;シフト設定マスタ!$E$12,$AH259="キッチン"),"A",IF(AND(希望開始時刻マスタ!Q259&gt;=シフト設定マスタ!$D$13,希望開始時刻マスタ!Q259&lt;シフト設定マスタ!$E$13,$AH259="キッチン"),"B",IF(AND(希望開始時刻マスタ!Q259&gt;=シフト設定マスタ!$D$14,希望開始時刻マスタ!Q259&lt;シフト設定マスタ!$E$14,$AH259="ホール"),"C",IF(AND(希望開始時刻マスタ!Q259&gt;=シフト設定マスタ!$D$15,希望開始時刻マスタ!Q259&lt;シフト設定マスタ!$E$15,$AH259="ホール"),"D",IF(希望開始時刻マスタ!Q259="休み","休み","")))))</f>
        <v/>
      </c>
      <c r="R259" s="142" t="str">
        <f>IF(AND(希望開始時刻マスタ!R259&gt;=シフト設定マスタ!$D$12,希望開始時刻マスタ!R259&lt;シフト設定マスタ!$E$12,$AH259="キッチン"),"A",IF(AND(希望開始時刻マスタ!R259&gt;=シフト設定マスタ!$D$13,希望開始時刻マスタ!R259&lt;シフト設定マスタ!$E$13,$AH259="キッチン"),"B",IF(AND(希望開始時刻マスタ!R259&gt;=シフト設定マスタ!$D$14,希望開始時刻マスタ!R259&lt;シフト設定マスタ!$E$14,$AH259="ホール"),"C",IF(AND(希望開始時刻マスタ!R259&gt;=シフト設定マスタ!$D$15,希望開始時刻マスタ!R259&lt;シフト設定マスタ!$E$15,$AH259="ホール"),"D",IF(希望開始時刻マスタ!R259="休み","休み","")))))</f>
        <v/>
      </c>
      <c r="S259" s="142" t="str">
        <f>IF(AND(希望開始時刻マスタ!S259&gt;=シフト設定マスタ!$D$12,希望開始時刻マスタ!S259&lt;シフト設定マスタ!$E$12,$AH259="キッチン"),"A",IF(AND(希望開始時刻マスタ!S259&gt;=シフト設定マスタ!$D$13,希望開始時刻マスタ!S259&lt;シフト設定マスタ!$E$13,$AH259="キッチン"),"B",IF(AND(希望開始時刻マスタ!S259&gt;=シフト設定マスタ!$D$14,希望開始時刻マスタ!S259&lt;シフト設定マスタ!$E$14,$AH259="ホール"),"C",IF(AND(希望開始時刻マスタ!S259&gt;=シフト設定マスタ!$D$15,希望開始時刻マスタ!S259&lt;シフト設定マスタ!$E$15,$AH259="ホール"),"D",IF(希望開始時刻マスタ!S259="休み","休み","")))))</f>
        <v/>
      </c>
      <c r="T259" s="142" t="str">
        <f>IF(AND(希望開始時刻マスタ!T259&gt;=シフト設定マスタ!$D$12,希望開始時刻マスタ!T259&lt;シフト設定マスタ!$E$12,$AH259="キッチン"),"A",IF(AND(希望開始時刻マスタ!T259&gt;=シフト設定マスタ!$D$13,希望開始時刻マスタ!T259&lt;シフト設定マスタ!$E$13,$AH259="キッチン"),"B",IF(AND(希望開始時刻マスタ!T259&gt;=シフト設定マスタ!$D$14,希望開始時刻マスタ!T259&lt;シフト設定マスタ!$E$14,$AH259="ホール"),"C",IF(AND(希望開始時刻マスタ!T259&gt;=シフト設定マスタ!$D$15,希望開始時刻マスタ!T259&lt;シフト設定マスタ!$E$15,$AH259="ホール"),"D",IF(希望開始時刻マスタ!T259="休み","休み","")))))</f>
        <v/>
      </c>
      <c r="U259" s="142" t="str">
        <f>IF(AND(希望開始時刻マスタ!U259&gt;=シフト設定マスタ!$D$12,希望開始時刻マスタ!U259&lt;シフト設定マスタ!$E$12,$AH259="キッチン"),"A",IF(AND(希望開始時刻マスタ!U259&gt;=シフト設定マスタ!$D$13,希望開始時刻マスタ!U259&lt;シフト設定マスタ!$E$13,$AH259="キッチン"),"B",IF(AND(希望開始時刻マスタ!U259&gt;=シフト設定マスタ!$D$14,希望開始時刻マスタ!U259&lt;シフト設定マスタ!$E$14,$AH259="ホール"),"C",IF(AND(希望開始時刻マスタ!U259&gt;=シフト設定マスタ!$D$15,希望開始時刻マスタ!U259&lt;シフト設定マスタ!$E$15,$AH259="ホール"),"D",IF(希望開始時刻マスタ!U259="休み","休み","")))))</f>
        <v/>
      </c>
      <c r="V259" s="142" t="str">
        <f>IF(AND(希望開始時刻マスタ!V259&gt;=シフト設定マスタ!$D$12,希望開始時刻マスタ!V259&lt;シフト設定マスタ!$E$12,$AH259="キッチン"),"A",IF(AND(希望開始時刻マスタ!V259&gt;=シフト設定マスタ!$D$13,希望開始時刻マスタ!V259&lt;シフト設定マスタ!$E$13,$AH259="キッチン"),"B",IF(AND(希望開始時刻マスタ!V259&gt;=シフト設定マスタ!$D$14,希望開始時刻マスタ!V259&lt;シフト設定マスタ!$E$14,$AH259="ホール"),"C",IF(AND(希望開始時刻マスタ!V259&gt;=シフト設定マスタ!$D$15,希望開始時刻マスタ!V259&lt;シフト設定マスタ!$E$15,$AH259="ホール"),"D",IF(希望開始時刻マスタ!V259="休み","休み","")))))</f>
        <v/>
      </c>
      <c r="W259" s="142" t="str">
        <f>IF(AND(希望開始時刻マスタ!W259&gt;=シフト設定マスタ!$D$12,希望開始時刻マスタ!W259&lt;シフト設定マスタ!$E$12,$AH259="キッチン"),"A",IF(AND(希望開始時刻マスタ!W259&gt;=シフト設定マスタ!$D$13,希望開始時刻マスタ!W259&lt;シフト設定マスタ!$E$13,$AH259="キッチン"),"B",IF(AND(希望開始時刻マスタ!W259&gt;=シフト設定マスタ!$D$14,希望開始時刻マスタ!W259&lt;シフト設定マスタ!$E$14,$AH259="ホール"),"C",IF(AND(希望開始時刻マスタ!W259&gt;=シフト設定マスタ!$D$15,希望開始時刻マスタ!W259&lt;シフト設定マスタ!$E$15,$AH259="ホール"),"D",IF(希望開始時刻マスタ!W259="休み","休み","")))))</f>
        <v/>
      </c>
      <c r="X259" s="142" t="str">
        <f>IF(AND(希望開始時刻マスタ!X259&gt;=シフト設定マスタ!$D$12,希望開始時刻マスタ!X259&lt;シフト設定マスタ!$E$12,$AH259="キッチン"),"A",IF(AND(希望開始時刻マスタ!X259&gt;=シフト設定マスタ!$D$13,希望開始時刻マスタ!X259&lt;シフト設定マスタ!$E$13,$AH259="キッチン"),"B",IF(AND(希望開始時刻マスタ!X259&gt;=シフト設定マスタ!$D$14,希望開始時刻マスタ!X259&lt;シフト設定マスタ!$E$14,$AH259="ホール"),"C",IF(AND(希望開始時刻マスタ!X259&gt;=シフト設定マスタ!$D$15,希望開始時刻マスタ!X259&lt;シフト設定マスタ!$E$15,$AH259="ホール"),"D",IF(希望開始時刻マスタ!X259="休み","休み","")))))</f>
        <v/>
      </c>
      <c r="Y259" s="142" t="str">
        <f>IF(AND(希望開始時刻マスタ!Y259&gt;=シフト設定マスタ!$D$12,希望開始時刻マスタ!Y259&lt;シフト設定マスタ!$E$12,$AH259="キッチン"),"A",IF(AND(希望開始時刻マスタ!Y259&gt;=シフト設定マスタ!$D$13,希望開始時刻マスタ!Y259&lt;シフト設定マスタ!$E$13,$AH259="キッチン"),"B",IF(AND(希望開始時刻マスタ!Y259&gt;=シフト設定マスタ!$D$14,希望開始時刻マスタ!Y259&lt;シフト設定マスタ!$E$14,$AH259="ホール"),"C",IF(AND(希望開始時刻マスタ!Y259&gt;=シフト設定マスタ!$D$15,希望開始時刻マスタ!Y259&lt;シフト設定マスタ!$E$15,$AH259="ホール"),"D",IF(希望開始時刻マスタ!Y259="休み","休み","")))))</f>
        <v/>
      </c>
      <c r="Z259" s="142" t="str">
        <f>IF(AND(希望開始時刻マスタ!Z259&gt;=シフト設定マスタ!$D$12,希望開始時刻マスタ!Z259&lt;シフト設定マスタ!$E$12,$AH259="キッチン"),"A",IF(AND(希望開始時刻マスタ!Z259&gt;=シフト設定マスタ!$D$13,希望開始時刻マスタ!Z259&lt;シフト設定マスタ!$E$13,$AH259="キッチン"),"B",IF(AND(希望開始時刻マスタ!Z259&gt;=シフト設定マスタ!$D$14,希望開始時刻マスタ!Z259&lt;シフト設定マスタ!$E$14,$AH259="ホール"),"C",IF(AND(希望開始時刻マスタ!Z259&gt;=シフト設定マスタ!$D$15,希望開始時刻マスタ!Z259&lt;シフト設定マスタ!$E$15,$AH259="ホール"),"D",IF(希望開始時刻マスタ!Z259="休み","休み","")))))</f>
        <v/>
      </c>
      <c r="AA259" s="142" t="str">
        <f>IF(AND(希望開始時刻マスタ!AA259&gt;=シフト設定マスタ!$D$12,希望開始時刻マスタ!AA259&lt;シフト設定マスタ!$E$12,$AH259="キッチン"),"A",IF(AND(希望開始時刻マスタ!AA259&gt;=シフト設定マスタ!$D$13,希望開始時刻マスタ!AA259&lt;シフト設定マスタ!$E$13,$AH259="キッチン"),"B",IF(AND(希望開始時刻マスタ!AA259&gt;=シフト設定マスタ!$D$14,希望開始時刻マスタ!AA259&lt;シフト設定マスタ!$E$14,$AH259="ホール"),"C",IF(AND(希望開始時刻マスタ!AA259&gt;=シフト設定マスタ!$D$15,希望開始時刻マスタ!AA259&lt;シフト設定マスタ!$E$15,$AH259="ホール"),"D",IF(希望開始時刻マスタ!AA259="休み","休み","")))))</f>
        <v/>
      </c>
      <c r="AB259" s="142" t="str">
        <f>IF(AND(希望開始時刻マスタ!AB259&gt;=シフト設定マスタ!$D$12,希望開始時刻マスタ!AB259&lt;シフト設定マスタ!$E$12,$AH259="キッチン"),"A",IF(AND(希望開始時刻マスタ!AB259&gt;=シフト設定マスタ!$D$13,希望開始時刻マスタ!AB259&lt;シフト設定マスタ!$E$13,$AH259="キッチン"),"B",IF(AND(希望開始時刻マスタ!AB259&gt;=シフト設定マスタ!$D$14,希望開始時刻マスタ!AB259&lt;シフト設定マスタ!$E$14,$AH259="ホール"),"C",IF(AND(希望開始時刻マスタ!AB259&gt;=シフト設定マスタ!$D$15,希望開始時刻マスタ!AB259&lt;シフト設定マスタ!$E$15,$AH259="ホール"),"D",IF(希望開始時刻マスタ!AB259="休み","休み","")))))</f>
        <v/>
      </c>
      <c r="AC259" s="142" t="str">
        <f>IF(AND(希望開始時刻マスタ!AC259&gt;=シフト設定マスタ!$D$12,希望開始時刻マスタ!AC259&lt;シフト設定マスタ!$E$12,$AH259="キッチン"),"A",IF(AND(希望開始時刻マスタ!AC259&gt;=シフト設定マスタ!$D$13,希望開始時刻マスタ!AC259&lt;シフト設定マスタ!$E$13,$AH259="キッチン"),"B",IF(AND(希望開始時刻マスタ!AC259&gt;=シフト設定マスタ!$D$14,希望開始時刻マスタ!AC259&lt;シフト設定マスタ!$E$14,$AH259="ホール"),"C",IF(AND(希望開始時刻マスタ!AC259&gt;=シフト設定マスタ!$D$15,希望開始時刻マスタ!AC259&lt;シフト設定マスタ!$E$15,$AH259="ホール"),"D",IF(希望開始時刻マスタ!AC259="休み","休み","")))))</f>
        <v/>
      </c>
      <c r="AD259" s="142" t="str">
        <f>IF(AND(希望開始時刻マスタ!AD259&gt;=シフト設定マスタ!$D$12,希望開始時刻マスタ!AD259&lt;シフト設定マスタ!$E$12,$AH259="キッチン"),"A",IF(AND(希望開始時刻マスタ!AD259&gt;=シフト設定マスタ!$D$13,希望開始時刻マスタ!AD259&lt;シフト設定マスタ!$E$13,$AH259="キッチン"),"B",IF(AND(希望開始時刻マスタ!AD259&gt;=シフト設定マスタ!$D$14,希望開始時刻マスタ!AD259&lt;シフト設定マスタ!$E$14,$AH259="ホール"),"C",IF(AND(希望開始時刻マスタ!AD259&gt;=シフト設定マスタ!$D$15,希望開始時刻マスタ!AD259&lt;シフト設定マスタ!$E$15,$AH259="ホール"),"D",IF(希望開始時刻マスタ!AD259="休み","休み","")))))</f>
        <v/>
      </c>
      <c r="AE259" s="142" t="str">
        <f>IF(AND(希望開始時刻マスタ!AE259&gt;=シフト設定マスタ!$D$12,希望開始時刻マスタ!AE259&lt;シフト設定マスタ!$E$12,$AH259="キッチン"),"A",IF(AND(希望開始時刻マスタ!AE259&gt;=シフト設定マスタ!$D$13,希望開始時刻マスタ!AE259&lt;シフト設定マスタ!$E$13,$AH259="キッチン"),"B",IF(AND(希望開始時刻マスタ!AE259&gt;=シフト設定マスタ!$D$14,希望開始時刻マスタ!AE259&lt;シフト設定マスタ!$E$14,$AH259="ホール"),"C",IF(AND(希望開始時刻マスタ!AE259&gt;=シフト設定マスタ!$D$15,希望開始時刻マスタ!AE259&lt;シフト設定マスタ!$E$15,$AH259="ホール"),"D",IF(希望開始時刻マスタ!AE259="休み","休み","")))))</f>
        <v/>
      </c>
      <c r="AF259" s="142" t="str">
        <f>IF(AND(希望開始時刻マスタ!AF259&gt;=シフト設定マスタ!$D$12,希望開始時刻マスタ!AF259&lt;シフト設定マスタ!$E$12,$AH259="キッチン"),"A",IF(AND(希望開始時刻マスタ!AF259&gt;=シフト設定マスタ!$D$13,希望開始時刻マスタ!AF259&lt;シフト設定マスタ!$E$13,$AH259="キッチン"),"B",IF(AND(希望開始時刻マスタ!AF259&gt;=シフト設定マスタ!$D$14,希望開始時刻マスタ!AF259&lt;シフト設定マスタ!$E$14,$AH259="ホール"),"C",IF(AND(希望開始時刻マスタ!AF259&gt;=シフト設定マスタ!$D$15,希望開始時刻マスタ!AF259&lt;シフト設定マスタ!$E$15,$AH259="ホール"),"D",IF(希望開始時刻マスタ!AF259="休み","休み","")))))</f>
        <v/>
      </c>
      <c r="AG259" s="142" t="str">
        <f>IF(AND(希望開始時刻マスタ!AG259&gt;=シフト設定マスタ!$D$12,希望開始時刻マスタ!AG259&lt;シフト設定マスタ!$E$12,$AH259="キッチン"),"A",IF(AND(希望開始時刻マスタ!AG259&gt;=シフト設定マスタ!$D$13,希望開始時刻マスタ!AG259&lt;シフト設定マスタ!$E$13,$AH259="キッチン"),"B",IF(AND(希望開始時刻マスタ!AG259&gt;=シフト設定マスタ!$D$14,希望開始時刻マスタ!AG259&lt;シフト設定マスタ!$E$14,$AH259="ホール"),"C",IF(AND(希望開始時刻マスタ!AG259&gt;=シフト設定マスタ!$D$15,希望開始時刻マスタ!AG259&lt;シフト設定マスタ!$E$15,$AH259="ホール"),"D",IF(希望開始時刻マスタ!AG259="休み","休み","")))))</f>
        <v/>
      </c>
      <c r="AH259" s="143" t="str">
        <f>スタッフマスタ!L3</f>
        <v>キッチン</v>
      </c>
    </row>
    <row r="260" spans="2:34" x14ac:dyDescent="0.4">
      <c r="B260" s="17" t="s">
        <v>51</v>
      </c>
      <c r="C260" s="142" t="str">
        <f>IF(AND(希望開始時刻マスタ!C260&gt;=シフト設定マスタ!$D$12,希望開始時刻マスタ!C260&lt;シフト設定マスタ!$E$12,$AH260="キッチン"),"A",IF(AND(希望開始時刻マスタ!C260&gt;=シフト設定マスタ!$D$13,希望開始時刻マスタ!C260&lt;シフト設定マスタ!$E$13,$AH260="キッチン"),"B",IF(AND(希望開始時刻マスタ!C260&gt;=シフト設定マスタ!$D$14,希望開始時刻マスタ!C260&lt;シフト設定マスタ!$E$14,$AH260="ホール"),"C",IF(AND(希望開始時刻マスタ!C260&gt;=シフト設定マスタ!$D$15,希望開始時刻マスタ!C260&lt;シフト設定マスタ!$E$15,$AH260="ホール"),"D",IF(希望開始時刻マスタ!C260="休み","休み","")))))</f>
        <v/>
      </c>
      <c r="D260" s="142" t="str">
        <f>IF(AND(希望開始時刻マスタ!D260&gt;=シフト設定マスタ!$D$12,希望開始時刻マスタ!D260&lt;シフト設定マスタ!$E$12,$AH260="キッチン"),"A",IF(AND(希望開始時刻マスタ!D260&gt;=シフト設定マスタ!$D$13,希望開始時刻マスタ!D260&lt;シフト設定マスタ!$E$13,$AH260="キッチン"),"B",IF(AND(希望開始時刻マスタ!D260&gt;=シフト設定マスタ!$D$14,希望開始時刻マスタ!D260&lt;シフト設定マスタ!$E$14,$AH260="ホール"),"C",IF(AND(希望開始時刻マスタ!D260&gt;=シフト設定マスタ!$D$15,希望開始時刻マスタ!D260&lt;シフト設定マスタ!$E$15,$AH260="ホール"),"D",IF(希望開始時刻マスタ!D260="休み","休み","")))))</f>
        <v/>
      </c>
      <c r="E260" s="142" t="str">
        <f>IF(AND(希望開始時刻マスタ!E260&gt;=シフト設定マスタ!$D$12,希望開始時刻マスタ!E260&lt;シフト設定マスタ!$E$12,$AH260="キッチン"),"A",IF(AND(希望開始時刻マスタ!E260&gt;=シフト設定マスタ!$D$13,希望開始時刻マスタ!E260&lt;シフト設定マスタ!$E$13,$AH260="キッチン"),"B",IF(AND(希望開始時刻マスタ!E260&gt;=シフト設定マスタ!$D$14,希望開始時刻マスタ!E260&lt;シフト設定マスタ!$E$14,$AH260="ホール"),"C",IF(AND(希望開始時刻マスタ!E260&gt;=シフト設定マスタ!$D$15,希望開始時刻マスタ!E260&lt;シフト設定マスタ!$E$15,$AH260="ホール"),"D",IF(希望開始時刻マスタ!E260="休み","休み","")))))</f>
        <v/>
      </c>
      <c r="F260" s="142" t="str">
        <f>IF(AND(希望開始時刻マスタ!F260&gt;=シフト設定マスタ!$D$12,希望開始時刻マスタ!F260&lt;シフト設定マスタ!$E$12,$AH260="キッチン"),"A",IF(AND(希望開始時刻マスタ!F260&gt;=シフト設定マスタ!$D$13,希望開始時刻マスタ!F260&lt;シフト設定マスタ!$E$13,$AH260="キッチン"),"B",IF(AND(希望開始時刻マスタ!F260&gt;=シフト設定マスタ!$D$14,希望開始時刻マスタ!F260&lt;シフト設定マスタ!$E$14,$AH260="ホール"),"C",IF(AND(希望開始時刻マスタ!F260&gt;=シフト設定マスタ!$D$15,希望開始時刻マスタ!F260&lt;シフト設定マスタ!$E$15,$AH260="ホール"),"D",IF(希望開始時刻マスタ!F260="休み","休み","")))))</f>
        <v/>
      </c>
      <c r="G260" s="142" t="str">
        <f>IF(AND(希望開始時刻マスタ!G260&gt;=シフト設定マスタ!$D$12,希望開始時刻マスタ!G260&lt;シフト設定マスタ!$E$12,$AH260="キッチン"),"A",IF(AND(希望開始時刻マスタ!G260&gt;=シフト設定マスタ!$D$13,希望開始時刻マスタ!G260&lt;シフト設定マスタ!$E$13,$AH260="キッチン"),"B",IF(AND(希望開始時刻マスタ!G260&gt;=シフト設定マスタ!$D$14,希望開始時刻マスタ!G260&lt;シフト設定マスタ!$E$14,$AH260="ホール"),"C",IF(AND(希望開始時刻マスタ!G260&gt;=シフト設定マスタ!$D$15,希望開始時刻マスタ!G260&lt;シフト設定マスタ!$E$15,$AH260="ホール"),"D",IF(希望開始時刻マスタ!G260="休み","休み","")))))</f>
        <v/>
      </c>
      <c r="H260" s="142" t="str">
        <f>IF(AND(希望開始時刻マスタ!H260&gt;=シフト設定マスタ!$D$12,希望開始時刻マスタ!H260&lt;シフト設定マスタ!$E$12,$AH260="キッチン"),"A",IF(AND(希望開始時刻マスタ!H260&gt;=シフト設定マスタ!$D$13,希望開始時刻マスタ!H260&lt;シフト設定マスタ!$E$13,$AH260="キッチン"),"B",IF(AND(希望開始時刻マスタ!H260&gt;=シフト設定マスタ!$D$14,希望開始時刻マスタ!H260&lt;シフト設定マスタ!$E$14,$AH260="ホール"),"C",IF(AND(希望開始時刻マスタ!H260&gt;=シフト設定マスタ!$D$15,希望開始時刻マスタ!H260&lt;シフト設定マスタ!$E$15,$AH260="ホール"),"D",IF(希望開始時刻マスタ!H260="休み","休み","")))))</f>
        <v/>
      </c>
      <c r="I260" s="142" t="str">
        <f>IF(AND(希望開始時刻マスタ!I260&gt;=シフト設定マスタ!$D$12,希望開始時刻マスタ!I260&lt;シフト設定マスタ!$E$12,$AH260="キッチン"),"A",IF(AND(希望開始時刻マスタ!I260&gt;=シフト設定マスタ!$D$13,希望開始時刻マスタ!I260&lt;シフト設定マスタ!$E$13,$AH260="キッチン"),"B",IF(AND(希望開始時刻マスタ!I260&gt;=シフト設定マスタ!$D$14,希望開始時刻マスタ!I260&lt;シフト設定マスタ!$E$14,$AH260="ホール"),"C",IF(AND(希望開始時刻マスタ!I260&gt;=シフト設定マスタ!$D$15,希望開始時刻マスタ!I260&lt;シフト設定マスタ!$E$15,$AH260="ホール"),"D",IF(希望開始時刻マスタ!I260="休み","休み","")))))</f>
        <v/>
      </c>
      <c r="J260" s="142" t="str">
        <f>IF(AND(希望開始時刻マスタ!J260&gt;=シフト設定マスタ!$D$12,希望開始時刻マスタ!J260&lt;シフト設定マスタ!$E$12,$AH260="キッチン"),"A",IF(AND(希望開始時刻マスタ!J260&gt;=シフト設定マスタ!$D$13,希望開始時刻マスタ!J260&lt;シフト設定マスタ!$E$13,$AH260="キッチン"),"B",IF(AND(希望開始時刻マスタ!J260&gt;=シフト設定マスタ!$D$14,希望開始時刻マスタ!J260&lt;シフト設定マスタ!$E$14,$AH260="ホール"),"C",IF(AND(希望開始時刻マスタ!J260&gt;=シフト設定マスタ!$D$15,希望開始時刻マスタ!J260&lt;シフト設定マスタ!$E$15,$AH260="ホール"),"D",IF(希望開始時刻マスタ!J260="休み","休み","")))))</f>
        <v/>
      </c>
      <c r="K260" s="142" t="str">
        <f>IF(AND(希望開始時刻マスタ!K260&gt;=シフト設定マスタ!$D$12,希望開始時刻マスタ!K260&lt;シフト設定マスタ!$E$12,$AH260="キッチン"),"A",IF(AND(希望開始時刻マスタ!K260&gt;=シフト設定マスタ!$D$13,希望開始時刻マスタ!K260&lt;シフト設定マスタ!$E$13,$AH260="キッチン"),"B",IF(AND(希望開始時刻マスタ!K260&gt;=シフト設定マスタ!$D$14,希望開始時刻マスタ!K260&lt;シフト設定マスタ!$E$14,$AH260="ホール"),"C",IF(AND(希望開始時刻マスタ!K260&gt;=シフト設定マスタ!$D$15,希望開始時刻マスタ!K260&lt;シフト設定マスタ!$E$15,$AH260="ホール"),"D",IF(希望開始時刻マスタ!K260="休み","休み","")))))</f>
        <v/>
      </c>
      <c r="L260" s="142" t="str">
        <f>IF(AND(希望開始時刻マスタ!L260&gt;=シフト設定マスタ!$D$12,希望開始時刻マスタ!L260&lt;シフト設定マスタ!$E$12,$AH260="キッチン"),"A",IF(AND(希望開始時刻マスタ!L260&gt;=シフト設定マスタ!$D$13,希望開始時刻マスタ!L260&lt;シフト設定マスタ!$E$13,$AH260="キッチン"),"B",IF(AND(希望開始時刻マスタ!L260&gt;=シフト設定マスタ!$D$14,希望開始時刻マスタ!L260&lt;シフト設定マスタ!$E$14,$AH260="ホール"),"C",IF(AND(希望開始時刻マスタ!L260&gt;=シフト設定マスタ!$D$15,希望開始時刻マスタ!L260&lt;シフト設定マスタ!$E$15,$AH260="ホール"),"D",IF(希望開始時刻マスタ!L260="休み","休み","")))))</f>
        <v/>
      </c>
      <c r="M260" s="142" t="str">
        <f>IF(AND(希望開始時刻マスタ!M260&gt;=シフト設定マスタ!$D$12,希望開始時刻マスタ!M260&lt;シフト設定マスタ!$E$12,$AH260="キッチン"),"A",IF(AND(希望開始時刻マスタ!M260&gt;=シフト設定マスタ!$D$13,希望開始時刻マスタ!M260&lt;シフト設定マスタ!$E$13,$AH260="キッチン"),"B",IF(AND(希望開始時刻マスタ!M260&gt;=シフト設定マスタ!$D$14,希望開始時刻マスタ!M260&lt;シフト設定マスタ!$E$14,$AH260="ホール"),"C",IF(AND(希望開始時刻マスタ!M260&gt;=シフト設定マスタ!$D$15,希望開始時刻マスタ!M260&lt;シフト設定マスタ!$E$15,$AH260="ホール"),"D",IF(希望開始時刻マスタ!M260="休み","休み","")))))</f>
        <v/>
      </c>
      <c r="N260" s="142" t="str">
        <f>IF(AND(希望開始時刻マスタ!N260&gt;=シフト設定マスタ!$D$12,希望開始時刻マスタ!N260&lt;シフト設定マスタ!$E$12,$AH260="キッチン"),"A",IF(AND(希望開始時刻マスタ!N260&gt;=シフト設定マスタ!$D$13,希望開始時刻マスタ!N260&lt;シフト設定マスタ!$E$13,$AH260="キッチン"),"B",IF(AND(希望開始時刻マスタ!N260&gt;=シフト設定マスタ!$D$14,希望開始時刻マスタ!N260&lt;シフト設定マスタ!$E$14,$AH260="ホール"),"C",IF(AND(希望開始時刻マスタ!N260&gt;=シフト設定マスタ!$D$15,希望開始時刻マスタ!N260&lt;シフト設定マスタ!$E$15,$AH260="ホール"),"D",IF(希望開始時刻マスタ!N260="休み","休み","")))))</f>
        <v/>
      </c>
      <c r="O260" s="142" t="str">
        <f>IF(AND(希望開始時刻マスタ!O260&gt;=シフト設定マスタ!$D$12,希望開始時刻マスタ!O260&lt;シフト設定マスタ!$E$12,$AH260="キッチン"),"A",IF(AND(希望開始時刻マスタ!O260&gt;=シフト設定マスタ!$D$13,希望開始時刻マスタ!O260&lt;シフト設定マスタ!$E$13,$AH260="キッチン"),"B",IF(AND(希望開始時刻マスタ!O260&gt;=シフト設定マスタ!$D$14,希望開始時刻マスタ!O260&lt;シフト設定マスタ!$E$14,$AH260="ホール"),"C",IF(AND(希望開始時刻マスタ!O260&gt;=シフト設定マスタ!$D$15,希望開始時刻マスタ!O260&lt;シフト設定マスタ!$E$15,$AH260="ホール"),"D",IF(希望開始時刻マスタ!O260="休み","休み","")))))</f>
        <v/>
      </c>
      <c r="P260" s="142" t="str">
        <f>IF(AND(希望開始時刻マスタ!P260&gt;=シフト設定マスタ!$D$12,希望開始時刻マスタ!P260&lt;シフト設定マスタ!$E$12,$AH260="キッチン"),"A",IF(AND(希望開始時刻マスタ!P260&gt;=シフト設定マスタ!$D$13,希望開始時刻マスタ!P260&lt;シフト設定マスタ!$E$13,$AH260="キッチン"),"B",IF(AND(希望開始時刻マスタ!P260&gt;=シフト設定マスタ!$D$14,希望開始時刻マスタ!P260&lt;シフト設定マスタ!$E$14,$AH260="ホール"),"C",IF(AND(希望開始時刻マスタ!P260&gt;=シフト設定マスタ!$D$15,希望開始時刻マスタ!P260&lt;シフト設定マスタ!$E$15,$AH260="ホール"),"D",IF(希望開始時刻マスタ!P260="休み","休み","")))))</f>
        <v/>
      </c>
      <c r="Q260" s="142" t="str">
        <f>IF(AND(希望開始時刻マスタ!Q260&gt;=シフト設定マスタ!$D$12,希望開始時刻マスタ!Q260&lt;シフト設定マスタ!$E$12,$AH260="キッチン"),"A",IF(AND(希望開始時刻マスタ!Q260&gt;=シフト設定マスタ!$D$13,希望開始時刻マスタ!Q260&lt;シフト設定マスタ!$E$13,$AH260="キッチン"),"B",IF(AND(希望開始時刻マスタ!Q260&gt;=シフト設定マスタ!$D$14,希望開始時刻マスタ!Q260&lt;シフト設定マスタ!$E$14,$AH260="ホール"),"C",IF(AND(希望開始時刻マスタ!Q260&gt;=シフト設定マスタ!$D$15,希望開始時刻マスタ!Q260&lt;シフト設定マスタ!$E$15,$AH260="ホール"),"D",IF(希望開始時刻マスタ!Q260="休み","休み","")))))</f>
        <v/>
      </c>
      <c r="R260" s="142" t="str">
        <f>IF(AND(希望開始時刻マスタ!R260&gt;=シフト設定マスタ!$D$12,希望開始時刻マスタ!R260&lt;シフト設定マスタ!$E$12,$AH260="キッチン"),"A",IF(AND(希望開始時刻マスタ!R260&gt;=シフト設定マスタ!$D$13,希望開始時刻マスタ!R260&lt;シフト設定マスタ!$E$13,$AH260="キッチン"),"B",IF(AND(希望開始時刻マスタ!R260&gt;=シフト設定マスタ!$D$14,希望開始時刻マスタ!R260&lt;シフト設定マスタ!$E$14,$AH260="ホール"),"C",IF(AND(希望開始時刻マスタ!R260&gt;=シフト設定マスタ!$D$15,希望開始時刻マスタ!R260&lt;シフト設定マスタ!$E$15,$AH260="ホール"),"D",IF(希望開始時刻マスタ!R260="休み","休み","")))))</f>
        <v/>
      </c>
      <c r="S260" s="142" t="str">
        <f>IF(AND(希望開始時刻マスタ!S260&gt;=シフト設定マスタ!$D$12,希望開始時刻マスタ!S260&lt;シフト設定マスタ!$E$12,$AH260="キッチン"),"A",IF(AND(希望開始時刻マスタ!S260&gt;=シフト設定マスタ!$D$13,希望開始時刻マスタ!S260&lt;シフト設定マスタ!$E$13,$AH260="キッチン"),"B",IF(AND(希望開始時刻マスタ!S260&gt;=シフト設定マスタ!$D$14,希望開始時刻マスタ!S260&lt;シフト設定マスタ!$E$14,$AH260="ホール"),"C",IF(AND(希望開始時刻マスタ!S260&gt;=シフト設定マスタ!$D$15,希望開始時刻マスタ!S260&lt;シフト設定マスタ!$E$15,$AH260="ホール"),"D",IF(希望開始時刻マスタ!S260="休み","休み","")))))</f>
        <v/>
      </c>
      <c r="T260" s="142" t="str">
        <f>IF(AND(希望開始時刻マスタ!T260&gt;=シフト設定マスタ!$D$12,希望開始時刻マスタ!T260&lt;シフト設定マスタ!$E$12,$AH260="キッチン"),"A",IF(AND(希望開始時刻マスタ!T260&gt;=シフト設定マスタ!$D$13,希望開始時刻マスタ!T260&lt;シフト設定マスタ!$E$13,$AH260="キッチン"),"B",IF(AND(希望開始時刻マスタ!T260&gt;=シフト設定マスタ!$D$14,希望開始時刻マスタ!T260&lt;シフト設定マスタ!$E$14,$AH260="ホール"),"C",IF(AND(希望開始時刻マスタ!T260&gt;=シフト設定マスタ!$D$15,希望開始時刻マスタ!T260&lt;シフト設定マスタ!$E$15,$AH260="ホール"),"D",IF(希望開始時刻マスタ!T260="休み","休み","")))))</f>
        <v/>
      </c>
      <c r="U260" s="142" t="str">
        <f>IF(AND(希望開始時刻マスタ!U260&gt;=シフト設定マスタ!$D$12,希望開始時刻マスタ!U260&lt;シフト設定マスタ!$E$12,$AH260="キッチン"),"A",IF(AND(希望開始時刻マスタ!U260&gt;=シフト設定マスタ!$D$13,希望開始時刻マスタ!U260&lt;シフト設定マスタ!$E$13,$AH260="キッチン"),"B",IF(AND(希望開始時刻マスタ!U260&gt;=シフト設定マスタ!$D$14,希望開始時刻マスタ!U260&lt;シフト設定マスタ!$E$14,$AH260="ホール"),"C",IF(AND(希望開始時刻マスタ!U260&gt;=シフト設定マスタ!$D$15,希望開始時刻マスタ!U260&lt;シフト設定マスタ!$E$15,$AH260="ホール"),"D",IF(希望開始時刻マスタ!U260="休み","休み","")))))</f>
        <v/>
      </c>
      <c r="V260" s="142" t="str">
        <f>IF(AND(希望開始時刻マスタ!V260&gt;=シフト設定マスタ!$D$12,希望開始時刻マスタ!V260&lt;シフト設定マスタ!$E$12,$AH260="キッチン"),"A",IF(AND(希望開始時刻マスタ!V260&gt;=シフト設定マスタ!$D$13,希望開始時刻マスタ!V260&lt;シフト設定マスタ!$E$13,$AH260="キッチン"),"B",IF(AND(希望開始時刻マスタ!V260&gt;=シフト設定マスタ!$D$14,希望開始時刻マスタ!V260&lt;シフト設定マスタ!$E$14,$AH260="ホール"),"C",IF(AND(希望開始時刻マスタ!V260&gt;=シフト設定マスタ!$D$15,希望開始時刻マスタ!V260&lt;シフト設定マスタ!$E$15,$AH260="ホール"),"D",IF(希望開始時刻マスタ!V260="休み","休み","")))))</f>
        <v/>
      </c>
      <c r="W260" s="142" t="str">
        <f>IF(AND(希望開始時刻マスタ!W260&gt;=シフト設定マスタ!$D$12,希望開始時刻マスタ!W260&lt;シフト設定マスタ!$E$12,$AH260="キッチン"),"A",IF(AND(希望開始時刻マスタ!W260&gt;=シフト設定マスタ!$D$13,希望開始時刻マスタ!W260&lt;シフト設定マスタ!$E$13,$AH260="キッチン"),"B",IF(AND(希望開始時刻マスタ!W260&gt;=シフト設定マスタ!$D$14,希望開始時刻マスタ!W260&lt;シフト設定マスタ!$E$14,$AH260="ホール"),"C",IF(AND(希望開始時刻マスタ!W260&gt;=シフト設定マスタ!$D$15,希望開始時刻マスタ!W260&lt;シフト設定マスタ!$E$15,$AH260="ホール"),"D",IF(希望開始時刻マスタ!W260="休み","休み","")))))</f>
        <v/>
      </c>
      <c r="X260" s="142" t="str">
        <f>IF(AND(希望開始時刻マスタ!X260&gt;=シフト設定マスタ!$D$12,希望開始時刻マスタ!X260&lt;シフト設定マスタ!$E$12,$AH260="キッチン"),"A",IF(AND(希望開始時刻マスタ!X260&gt;=シフト設定マスタ!$D$13,希望開始時刻マスタ!X260&lt;シフト設定マスタ!$E$13,$AH260="キッチン"),"B",IF(AND(希望開始時刻マスタ!X260&gt;=シフト設定マスタ!$D$14,希望開始時刻マスタ!X260&lt;シフト設定マスタ!$E$14,$AH260="ホール"),"C",IF(AND(希望開始時刻マスタ!X260&gt;=シフト設定マスタ!$D$15,希望開始時刻マスタ!X260&lt;シフト設定マスタ!$E$15,$AH260="ホール"),"D",IF(希望開始時刻マスタ!X260="休み","休み","")))))</f>
        <v/>
      </c>
      <c r="Y260" s="142" t="str">
        <f>IF(AND(希望開始時刻マスタ!Y260&gt;=シフト設定マスタ!$D$12,希望開始時刻マスタ!Y260&lt;シフト設定マスタ!$E$12,$AH260="キッチン"),"A",IF(AND(希望開始時刻マスタ!Y260&gt;=シフト設定マスタ!$D$13,希望開始時刻マスタ!Y260&lt;シフト設定マスタ!$E$13,$AH260="キッチン"),"B",IF(AND(希望開始時刻マスタ!Y260&gt;=シフト設定マスタ!$D$14,希望開始時刻マスタ!Y260&lt;シフト設定マスタ!$E$14,$AH260="ホール"),"C",IF(AND(希望開始時刻マスタ!Y260&gt;=シフト設定マスタ!$D$15,希望開始時刻マスタ!Y260&lt;シフト設定マスタ!$E$15,$AH260="ホール"),"D",IF(希望開始時刻マスタ!Y260="休み","休み","")))))</f>
        <v/>
      </c>
      <c r="Z260" s="142" t="str">
        <f>IF(AND(希望開始時刻マスタ!Z260&gt;=シフト設定マスタ!$D$12,希望開始時刻マスタ!Z260&lt;シフト設定マスタ!$E$12,$AH260="キッチン"),"A",IF(AND(希望開始時刻マスタ!Z260&gt;=シフト設定マスタ!$D$13,希望開始時刻マスタ!Z260&lt;シフト設定マスタ!$E$13,$AH260="キッチン"),"B",IF(AND(希望開始時刻マスタ!Z260&gt;=シフト設定マスタ!$D$14,希望開始時刻マスタ!Z260&lt;シフト設定マスタ!$E$14,$AH260="ホール"),"C",IF(AND(希望開始時刻マスタ!Z260&gt;=シフト設定マスタ!$D$15,希望開始時刻マスタ!Z260&lt;シフト設定マスタ!$E$15,$AH260="ホール"),"D",IF(希望開始時刻マスタ!Z260="休み","休み","")))))</f>
        <v/>
      </c>
      <c r="AA260" s="142" t="str">
        <f>IF(AND(希望開始時刻マスタ!AA260&gt;=シフト設定マスタ!$D$12,希望開始時刻マスタ!AA260&lt;シフト設定マスタ!$E$12,$AH260="キッチン"),"A",IF(AND(希望開始時刻マスタ!AA260&gt;=シフト設定マスタ!$D$13,希望開始時刻マスタ!AA260&lt;シフト設定マスタ!$E$13,$AH260="キッチン"),"B",IF(AND(希望開始時刻マスタ!AA260&gt;=シフト設定マスタ!$D$14,希望開始時刻マスタ!AA260&lt;シフト設定マスタ!$E$14,$AH260="ホール"),"C",IF(AND(希望開始時刻マスタ!AA260&gt;=シフト設定マスタ!$D$15,希望開始時刻マスタ!AA260&lt;シフト設定マスタ!$E$15,$AH260="ホール"),"D",IF(希望開始時刻マスタ!AA260="休み","休み","")))))</f>
        <v/>
      </c>
      <c r="AB260" s="142" t="str">
        <f>IF(AND(希望開始時刻マスタ!AB260&gt;=シフト設定マスタ!$D$12,希望開始時刻マスタ!AB260&lt;シフト設定マスタ!$E$12,$AH260="キッチン"),"A",IF(AND(希望開始時刻マスタ!AB260&gt;=シフト設定マスタ!$D$13,希望開始時刻マスタ!AB260&lt;シフト設定マスタ!$E$13,$AH260="キッチン"),"B",IF(AND(希望開始時刻マスタ!AB260&gt;=シフト設定マスタ!$D$14,希望開始時刻マスタ!AB260&lt;シフト設定マスタ!$E$14,$AH260="ホール"),"C",IF(AND(希望開始時刻マスタ!AB260&gt;=シフト設定マスタ!$D$15,希望開始時刻マスタ!AB260&lt;シフト設定マスタ!$E$15,$AH260="ホール"),"D",IF(希望開始時刻マスタ!AB260="休み","休み","")))))</f>
        <v/>
      </c>
      <c r="AC260" s="142" t="str">
        <f>IF(AND(希望開始時刻マスタ!AC260&gt;=シフト設定マスタ!$D$12,希望開始時刻マスタ!AC260&lt;シフト設定マスタ!$E$12,$AH260="キッチン"),"A",IF(AND(希望開始時刻マスタ!AC260&gt;=シフト設定マスタ!$D$13,希望開始時刻マスタ!AC260&lt;シフト設定マスタ!$E$13,$AH260="キッチン"),"B",IF(AND(希望開始時刻マスタ!AC260&gt;=シフト設定マスタ!$D$14,希望開始時刻マスタ!AC260&lt;シフト設定マスタ!$E$14,$AH260="ホール"),"C",IF(AND(希望開始時刻マスタ!AC260&gt;=シフト設定マスタ!$D$15,希望開始時刻マスタ!AC260&lt;シフト設定マスタ!$E$15,$AH260="ホール"),"D",IF(希望開始時刻マスタ!AC260="休み","休み","")))))</f>
        <v/>
      </c>
      <c r="AD260" s="142" t="str">
        <f>IF(AND(希望開始時刻マスタ!AD260&gt;=シフト設定マスタ!$D$12,希望開始時刻マスタ!AD260&lt;シフト設定マスタ!$E$12,$AH260="キッチン"),"A",IF(AND(希望開始時刻マスタ!AD260&gt;=シフト設定マスタ!$D$13,希望開始時刻マスタ!AD260&lt;シフト設定マスタ!$E$13,$AH260="キッチン"),"B",IF(AND(希望開始時刻マスタ!AD260&gt;=シフト設定マスタ!$D$14,希望開始時刻マスタ!AD260&lt;シフト設定マスタ!$E$14,$AH260="ホール"),"C",IF(AND(希望開始時刻マスタ!AD260&gt;=シフト設定マスタ!$D$15,希望開始時刻マスタ!AD260&lt;シフト設定マスタ!$E$15,$AH260="ホール"),"D",IF(希望開始時刻マスタ!AD260="休み","休み","")))))</f>
        <v/>
      </c>
      <c r="AE260" s="142" t="str">
        <f>IF(AND(希望開始時刻マスタ!AE260&gt;=シフト設定マスタ!$D$12,希望開始時刻マスタ!AE260&lt;シフト設定マスタ!$E$12,$AH260="キッチン"),"A",IF(AND(希望開始時刻マスタ!AE260&gt;=シフト設定マスタ!$D$13,希望開始時刻マスタ!AE260&lt;シフト設定マスタ!$E$13,$AH260="キッチン"),"B",IF(AND(希望開始時刻マスタ!AE260&gt;=シフト設定マスタ!$D$14,希望開始時刻マスタ!AE260&lt;シフト設定マスタ!$E$14,$AH260="ホール"),"C",IF(AND(希望開始時刻マスタ!AE260&gt;=シフト設定マスタ!$D$15,希望開始時刻マスタ!AE260&lt;シフト設定マスタ!$E$15,$AH260="ホール"),"D",IF(希望開始時刻マスタ!AE260="休み","休み","")))))</f>
        <v/>
      </c>
      <c r="AF260" s="142" t="str">
        <f>IF(AND(希望開始時刻マスタ!AF260&gt;=シフト設定マスタ!$D$12,希望開始時刻マスタ!AF260&lt;シフト設定マスタ!$E$12,$AH260="キッチン"),"A",IF(AND(希望開始時刻マスタ!AF260&gt;=シフト設定マスタ!$D$13,希望開始時刻マスタ!AF260&lt;シフト設定マスタ!$E$13,$AH260="キッチン"),"B",IF(AND(希望開始時刻マスタ!AF260&gt;=シフト設定マスタ!$D$14,希望開始時刻マスタ!AF260&lt;シフト設定マスタ!$E$14,$AH260="ホール"),"C",IF(AND(希望開始時刻マスタ!AF260&gt;=シフト設定マスタ!$D$15,希望開始時刻マスタ!AF260&lt;シフト設定マスタ!$E$15,$AH260="ホール"),"D",IF(希望開始時刻マスタ!AF260="休み","休み","")))))</f>
        <v/>
      </c>
      <c r="AG260" s="142" t="str">
        <f>IF(AND(希望開始時刻マスタ!AG260&gt;=シフト設定マスタ!$D$12,希望開始時刻マスタ!AG260&lt;シフト設定マスタ!$E$12,$AH260="キッチン"),"A",IF(AND(希望開始時刻マスタ!AG260&gt;=シフト設定マスタ!$D$13,希望開始時刻マスタ!AG260&lt;シフト設定マスタ!$E$13,$AH260="キッチン"),"B",IF(AND(希望開始時刻マスタ!AG260&gt;=シフト設定マスタ!$D$14,希望開始時刻マスタ!AG260&lt;シフト設定マスタ!$E$14,$AH260="ホール"),"C",IF(AND(希望開始時刻マスタ!AG260&gt;=シフト設定マスタ!$D$15,希望開始時刻マスタ!AG260&lt;シフト設定マスタ!$E$15,$AH260="ホール"),"D",IF(希望開始時刻マスタ!AG260="休み","休み","")))))</f>
        <v/>
      </c>
      <c r="AH260" s="143" t="str">
        <f>スタッフマスタ!L4</f>
        <v>ホール</v>
      </c>
    </row>
    <row r="261" spans="2:34" x14ac:dyDescent="0.4">
      <c r="B261" s="17" t="s">
        <v>52</v>
      </c>
      <c r="C261" s="142" t="str">
        <f>IF(AND(希望開始時刻マスタ!C261&gt;=シフト設定マスタ!$D$12,希望開始時刻マスタ!C261&lt;シフト設定マスタ!$E$12,$AH261="キッチン"),"A",IF(AND(希望開始時刻マスタ!C261&gt;=シフト設定マスタ!$D$13,希望開始時刻マスタ!C261&lt;シフト設定マスタ!$E$13,$AH261="キッチン"),"B",IF(AND(希望開始時刻マスタ!C261&gt;=シフト設定マスタ!$D$14,希望開始時刻マスタ!C261&lt;シフト設定マスタ!$E$14,$AH261="ホール"),"C",IF(AND(希望開始時刻マスタ!C261&gt;=シフト設定マスタ!$D$15,希望開始時刻マスタ!C261&lt;シフト設定マスタ!$E$15,$AH261="ホール"),"D",IF(希望開始時刻マスタ!C261="休み","休み","")))))</f>
        <v/>
      </c>
      <c r="D261" s="142" t="str">
        <f>IF(AND(希望開始時刻マスタ!D261&gt;=シフト設定マスタ!$D$12,希望開始時刻マスタ!D261&lt;シフト設定マスタ!$E$12,$AH261="キッチン"),"A",IF(AND(希望開始時刻マスタ!D261&gt;=シフト設定マスタ!$D$13,希望開始時刻マスタ!D261&lt;シフト設定マスタ!$E$13,$AH261="キッチン"),"B",IF(AND(希望開始時刻マスタ!D261&gt;=シフト設定マスタ!$D$14,希望開始時刻マスタ!D261&lt;シフト設定マスタ!$E$14,$AH261="ホール"),"C",IF(AND(希望開始時刻マスタ!D261&gt;=シフト設定マスタ!$D$15,希望開始時刻マスタ!D261&lt;シフト設定マスタ!$E$15,$AH261="ホール"),"D",IF(希望開始時刻マスタ!D261="休み","休み","")))))</f>
        <v/>
      </c>
      <c r="E261" s="142" t="str">
        <f>IF(AND(希望開始時刻マスタ!E261&gt;=シフト設定マスタ!$D$12,希望開始時刻マスタ!E261&lt;シフト設定マスタ!$E$12,$AH261="キッチン"),"A",IF(AND(希望開始時刻マスタ!E261&gt;=シフト設定マスタ!$D$13,希望開始時刻マスタ!E261&lt;シフト設定マスタ!$E$13,$AH261="キッチン"),"B",IF(AND(希望開始時刻マスタ!E261&gt;=シフト設定マスタ!$D$14,希望開始時刻マスタ!E261&lt;シフト設定マスタ!$E$14,$AH261="ホール"),"C",IF(AND(希望開始時刻マスタ!E261&gt;=シフト設定マスタ!$D$15,希望開始時刻マスタ!E261&lt;シフト設定マスタ!$E$15,$AH261="ホール"),"D",IF(希望開始時刻マスタ!E261="休み","休み","")))))</f>
        <v/>
      </c>
      <c r="F261" s="142" t="str">
        <f>IF(AND(希望開始時刻マスタ!F261&gt;=シフト設定マスタ!$D$12,希望開始時刻マスタ!F261&lt;シフト設定マスタ!$E$12,$AH261="キッチン"),"A",IF(AND(希望開始時刻マスタ!F261&gt;=シフト設定マスタ!$D$13,希望開始時刻マスタ!F261&lt;シフト設定マスタ!$E$13,$AH261="キッチン"),"B",IF(AND(希望開始時刻マスタ!F261&gt;=シフト設定マスタ!$D$14,希望開始時刻マスタ!F261&lt;シフト設定マスタ!$E$14,$AH261="ホール"),"C",IF(AND(希望開始時刻マスタ!F261&gt;=シフト設定マスタ!$D$15,希望開始時刻マスタ!F261&lt;シフト設定マスタ!$E$15,$AH261="ホール"),"D",IF(希望開始時刻マスタ!F261="休み","休み","")))))</f>
        <v/>
      </c>
      <c r="G261" s="142" t="str">
        <f>IF(AND(希望開始時刻マスタ!G261&gt;=シフト設定マスタ!$D$12,希望開始時刻マスタ!G261&lt;シフト設定マスタ!$E$12,$AH261="キッチン"),"A",IF(AND(希望開始時刻マスタ!G261&gt;=シフト設定マスタ!$D$13,希望開始時刻マスタ!G261&lt;シフト設定マスタ!$E$13,$AH261="キッチン"),"B",IF(AND(希望開始時刻マスタ!G261&gt;=シフト設定マスタ!$D$14,希望開始時刻マスタ!G261&lt;シフト設定マスタ!$E$14,$AH261="ホール"),"C",IF(AND(希望開始時刻マスタ!G261&gt;=シフト設定マスタ!$D$15,希望開始時刻マスタ!G261&lt;シフト設定マスタ!$E$15,$AH261="ホール"),"D",IF(希望開始時刻マスタ!G261="休み","休み","")))))</f>
        <v/>
      </c>
      <c r="H261" s="142" t="str">
        <f>IF(AND(希望開始時刻マスタ!H261&gt;=シフト設定マスタ!$D$12,希望開始時刻マスタ!H261&lt;シフト設定マスタ!$E$12,$AH261="キッチン"),"A",IF(AND(希望開始時刻マスタ!H261&gt;=シフト設定マスタ!$D$13,希望開始時刻マスタ!H261&lt;シフト設定マスタ!$E$13,$AH261="キッチン"),"B",IF(AND(希望開始時刻マスタ!H261&gt;=シフト設定マスタ!$D$14,希望開始時刻マスタ!H261&lt;シフト設定マスタ!$E$14,$AH261="ホール"),"C",IF(AND(希望開始時刻マスタ!H261&gt;=シフト設定マスタ!$D$15,希望開始時刻マスタ!H261&lt;シフト設定マスタ!$E$15,$AH261="ホール"),"D",IF(希望開始時刻マスタ!H261="休み","休み","")))))</f>
        <v/>
      </c>
      <c r="I261" s="142" t="str">
        <f>IF(AND(希望開始時刻マスタ!I261&gt;=シフト設定マスタ!$D$12,希望開始時刻マスタ!I261&lt;シフト設定マスタ!$E$12,$AH261="キッチン"),"A",IF(AND(希望開始時刻マスタ!I261&gt;=シフト設定マスタ!$D$13,希望開始時刻マスタ!I261&lt;シフト設定マスタ!$E$13,$AH261="キッチン"),"B",IF(AND(希望開始時刻マスタ!I261&gt;=シフト設定マスタ!$D$14,希望開始時刻マスタ!I261&lt;シフト設定マスタ!$E$14,$AH261="ホール"),"C",IF(AND(希望開始時刻マスタ!I261&gt;=シフト設定マスタ!$D$15,希望開始時刻マスタ!I261&lt;シフト設定マスタ!$E$15,$AH261="ホール"),"D",IF(希望開始時刻マスタ!I261="休み","休み","")))))</f>
        <v/>
      </c>
      <c r="J261" s="142" t="str">
        <f>IF(AND(希望開始時刻マスタ!J261&gt;=シフト設定マスタ!$D$12,希望開始時刻マスタ!J261&lt;シフト設定マスタ!$E$12,$AH261="キッチン"),"A",IF(AND(希望開始時刻マスタ!J261&gt;=シフト設定マスタ!$D$13,希望開始時刻マスタ!J261&lt;シフト設定マスタ!$E$13,$AH261="キッチン"),"B",IF(AND(希望開始時刻マスタ!J261&gt;=シフト設定マスタ!$D$14,希望開始時刻マスタ!J261&lt;シフト設定マスタ!$E$14,$AH261="ホール"),"C",IF(AND(希望開始時刻マスタ!J261&gt;=シフト設定マスタ!$D$15,希望開始時刻マスタ!J261&lt;シフト設定マスタ!$E$15,$AH261="ホール"),"D",IF(希望開始時刻マスタ!J261="休み","休み","")))))</f>
        <v/>
      </c>
      <c r="K261" s="142" t="str">
        <f>IF(AND(希望開始時刻マスタ!K261&gt;=シフト設定マスタ!$D$12,希望開始時刻マスタ!K261&lt;シフト設定マスタ!$E$12,$AH261="キッチン"),"A",IF(AND(希望開始時刻マスタ!K261&gt;=シフト設定マスタ!$D$13,希望開始時刻マスタ!K261&lt;シフト設定マスタ!$E$13,$AH261="キッチン"),"B",IF(AND(希望開始時刻マスタ!K261&gt;=シフト設定マスタ!$D$14,希望開始時刻マスタ!K261&lt;シフト設定マスタ!$E$14,$AH261="ホール"),"C",IF(AND(希望開始時刻マスタ!K261&gt;=シフト設定マスタ!$D$15,希望開始時刻マスタ!K261&lt;シフト設定マスタ!$E$15,$AH261="ホール"),"D",IF(希望開始時刻マスタ!K261="休み","休み","")))))</f>
        <v/>
      </c>
      <c r="L261" s="142" t="str">
        <f>IF(AND(希望開始時刻マスタ!L261&gt;=シフト設定マスタ!$D$12,希望開始時刻マスタ!L261&lt;シフト設定マスタ!$E$12,$AH261="キッチン"),"A",IF(AND(希望開始時刻マスタ!L261&gt;=シフト設定マスタ!$D$13,希望開始時刻マスタ!L261&lt;シフト設定マスタ!$E$13,$AH261="キッチン"),"B",IF(AND(希望開始時刻マスタ!L261&gt;=シフト設定マスタ!$D$14,希望開始時刻マスタ!L261&lt;シフト設定マスタ!$E$14,$AH261="ホール"),"C",IF(AND(希望開始時刻マスタ!L261&gt;=シフト設定マスタ!$D$15,希望開始時刻マスタ!L261&lt;シフト設定マスタ!$E$15,$AH261="ホール"),"D",IF(希望開始時刻マスタ!L261="休み","休み","")))))</f>
        <v/>
      </c>
      <c r="M261" s="142" t="str">
        <f>IF(AND(希望開始時刻マスタ!M261&gt;=シフト設定マスタ!$D$12,希望開始時刻マスタ!M261&lt;シフト設定マスタ!$E$12,$AH261="キッチン"),"A",IF(AND(希望開始時刻マスタ!M261&gt;=シフト設定マスタ!$D$13,希望開始時刻マスタ!M261&lt;シフト設定マスタ!$E$13,$AH261="キッチン"),"B",IF(AND(希望開始時刻マスタ!M261&gt;=シフト設定マスタ!$D$14,希望開始時刻マスタ!M261&lt;シフト設定マスタ!$E$14,$AH261="ホール"),"C",IF(AND(希望開始時刻マスタ!M261&gt;=シフト設定マスタ!$D$15,希望開始時刻マスタ!M261&lt;シフト設定マスタ!$E$15,$AH261="ホール"),"D",IF(希望開始時刻マスタ!M261="休み","休み","")))))</f>
        <v/>
      </c>
      <c r="N261" s="142" t="str">
        <f>IF(AND(希望開始時刻マスタ!N261&gt;=シフト設定マスタ!$D$12,希望開始時刻マスタ!N261&lt;シフト設定マスタ!$E$12,$AH261="キッチン"),"A",IF(AND(希望開始時刻マスタ!N261&gt;=シフト設定マスタ!$D$13,希望開始時刻マスタ!N261&lt;シフト設定マスタ!$E$13,$AH261="キッチン"),"B",IF(AND(希望開始時刻マスタ!N261&gt;=シフト設定マスタ!$D$14,希望開始時刻マスタ!N261&lt;シフト設定マスタ!$E$14,$AH261="ホール"),"C",IF(AND(希望開始時刻マスタ!N261&gt;=シフト設定マスタ!$D$15,希望開始時刻マスタ!N261&lt;シフト設定マスタ!$E$15,$AH261="ホール"),"D",IF(希望開始時刻マスタ!N261="休み","休み","")))))</f>
        <v/>
      </c>
      <c r="O261" s="142" t="str">
        <f>IF(AND(希望開始時刻マスタ!O261&gt;=シフト設定マスタ!$D$12,希望開始時刻マスタ!O261&lt;シフト設定マスタ!$E$12,$AH261="キッチン"),"A",IF(AND(希望開始時刻マスタ!O261&gt;=シフト設定マスタ!$D$13,希望開始時刻マスタ!O261&lt;シフト設定マスタ!$E$13,$AH261="キッチン"),"B",IF(AND(希望開始時刻マスタ!O261&gt;=シフト設定マスタ!$D$14,希望開始時刻マスタ!O261&lt;シフト設定マスタ!$E$14,$AH261="ホール"),"C",IF(AND(希望開始時刻マスタ!O261&gt;=シフト設定マスタ!$D$15,希望開始時刻マスタ!O261&lt;シフト設定マスタ!$E$15,$AH261="ホール"),"D",IF(希望開始時刻マスタ!O261="休み","休み","")))))</f>
        <v/>
      </c>
      <c r="P261" s="142" t="str">
        <f>IF(AND(希望開始時刻マスタ!P261&gt;=シフト設定マスタ!$D$12,希望開始時刻マスタ!P261&lt;シフト設定マスタ!$E$12,$AH261="キッチン"),"A",IF(AND(希望開始時刻マスタ!P261&gt;=シフト設定マスタ!$D$13,希望開始時刻マスタ!P261&lt;シフト設定マスタ!$E$13,$AH261="キッチン"),"B",IF(AND(希望開始時刻マスタ!P261&gt;=シフト設定マスタ!$D$14,希望開始時刻マスタ!P261&lt;シフト設定マスタ!$E$14,$AH261="ホール"),"C",IF(AND(希望開始時刻マスタ!P261&gt;=シフト設定マスタ!$D$15,希望開始時刻マスタ!P261&lt;シフト設定マスタ!$E$15,$AH261="ホール"),"D",IF(希望開始時刻マスタ!P261="休み","休み","")))))</f>
        <v/>
      </c>
      <c r="Q261" s="142" t="str">
        <f>IF(AND(希望開始時刻マスタ!Q261&gt;=シフト設定マスタ!$D$12,希望開始時刻マスタ!Q261&lt;シフト設定マスタ!$E$12,$AH261="キッチン"),"A",IF(AND(希望開始時刻マスタ!Q261&gt;=シフト設定マスタ!$D$13,希望開始時刻マスタ!Q261&lt;シフト設定マスタ!$E$13,$AH261="キッチン"),"B",IF(AND(希望開始時刻マスタ!Q261&gt;=シフト設定マスタ!$D$14,希望開始時刻マスタ!Q261&lt;シフト設定マスタ!$E$14,$AH261="ホール"),"C",IF(AND(希望開始時刻マスタ!Q261&gt;=シフト設定マスタ!$D$15,希望開始時刻マスタ!Q261&lt;シフト設定マスタ!$E$15,$AH261="ホール"),"D",IF(希望開始時刻マスタ!Q261="休み","休み","")))))</f>
        <v/>
      </c>
      <c r="R261" s="142" t="str">
        <f>IF(AND(希望開始時刻マスタ!R261&gt;=シフト設定マスタ!$D$12,希望開始時刻マスタ!R261&lt;シフト設定マスタ!$E$12,$AH261="キッチン"),"A",IF(AND(希望開始時刻マスタ!R261&gt;=シフト設定マスタ!$D$13,希望開始時刻マスタ!R261&lt;シフト設定マスタ!$E$13,$AH261="キッチン"),"B",IF(AND(希望開始時刻マスタ!R261&gt;=シフト設定マスタ!$D$14,希望開始時刻マスタ!R261&lt;シフト設定マスタ!$E$14,$AH261="ホール"),"C",IF(AND(希望開始時刻マスタ!R261&gt;=シフト設定マスタ!$D$15,希望開始時刻マスタ!R261&lt;シフト設定マスタ!$E$15,$AH261="ホール"),"D",IF(希望開始時刻マスタ!R261="休み","休み","")))))</f>
        <v/>
      </c>
      <c r="S261" s="142" t="str">
        <f>IF(AND(希望開始時刻マスタ!S261&gt;=シフト設定マスタ!$D$12,希望開始時刻マスタ!S261&lt;シフト設定マスタ!$E$12,$AH261="キッチン"),"A",IF(AND(希望開始時刻マスタ!S261&gt;=シフト設定マスタ!$D$13,希望開始時刻マスタ!S261&lt;シフト設定マスタ!$E$13,$AH261="キッチン"),"B",IF(AND(希望開始時刻マスタ!S261&gt;=シフト設定マスタ!$D$14,希望開始時刻マスタ!S261&lt;シフト設定マスタ!$E$14,$AH261="ホール"),"C",IF(AND(希望開始時刻マスタ!S261&gt;=シフト設定マスタ!$D$15,希望開始時刻マスタ!S261&lt;シフト設定マスタ!$E$15,$AH261="ホール"),"D",IF(希望開始時刻マスタ!S261="休み","休み","")))))</f>
        <v/>
      </c>
      <c r="T261" s="142" t="str">
        <f>IF(AND(希望開始時刻マスタ!T261&gt;=シフト設定マスタ!$D$12,希望開始時刻マスタ!T261&lt;シフト設定マスタ!$E$12,$AH261="キッチン"),"A",IF(AND(希望開始時刻マスタ!T261&gt;=シフト設定マスタ!$D$13,希望開始時刻マスタ!T261&lt;シフト設定マスタ!$E$13,$AH261="キッチン"),"B",IF(AND(希望開始時刻マスタ!T261&gt;=シフト設定マスタ!$D$14,希望開始時刻マスタ!T261&lt;シフト設定マスタ!$E$14,$AH261="ホール"),"C",IF(AND(希望開始時刻マスタ!T261&gt;=シフト設定マスタ!$D$15,希望開始時刻マスタ!T261&lt;シフト設定マスタ!$E$15,$AH261="ホール"),"D",IF(希望開始時刻マスタ!T261="休み","休み","")))))</f>
        <v/>
      </c>
      <c r="U261" s="142" t="str">
        <f>IF(AND(希望開始時刻マスタ!U261&gt;=シフト設定マスタ!$D$12,希望開始時刻マスタ!U261&lt;シフト設定マスタ!$E$12,$AH261="キッチン"),"A",IF(AND(希望開始時刻マスタ!U261&gt;=シフト設定マスタ!$D$13,希望開始時刻マスタ!U261&lt;シフト設定マスタ!$E$13,$AH261="キッチン"),"B",IF(AND(希望開始時刻マスタ!U261&gt;=シフト設定マスタ!$D$14,希望開始時刻マスタ!U261&lt;シフト設定マスタ!$E$14,$AH261="ホール"),"C",IF(AND(希望開始時刻マスタ!U261&gt;=シフト設定マスタ!$D$15,希望開始時刻マスタ!U261&lt;シフト設定マスタ!$E$15,$AH261="ホール"),"D",IF(希望開始時刻マスタ!U261="休み","休み","")))))</f>
        <v/>
      </c>
      <c r="V261" s="142" t="str">
        <f>IF(AND(希望開始時刻マスタ!V261&gt;=シフト設定マスタ!$D$12,希望開始時刻マスタ!V261&lt;シフト設定マスタ!$E$12,$AH261="キッチン"),"A",IF(AND(希望開始時刻マスタ!V261&gt;=シフト設定マスタ!$D$13,希望開始時刻マスタ!V261&lt;シフト設定マスタ!$E$13,$AH261="キッチン"),"B",IF(AND(希望開始時刻マスタ!V261&gt;=シフト設定マスタ!$D$14,希望開始時刻マスタ!V261&lt;シフト設定マスタ!$E$14,$AH261="ホール"),"C",IF(AND(希望開始時刻マスタ!V261&gt;=シフト設定マスタ!$D$15,希望開始時刻マスタ!V261&lt;シフト設定マスタ!$E$15,$AH261="ホール"),"D",IF(希望開始時刻マスタ!V261="休み","休み","")))))</f>
        <v/>
      </c>
      <c r="W261" s="142" t="str">
        <f>IF(AND(希望開始時刻マスタ!W261&gt;=シフト設定マスタ!$D$12,希望開始時刻マスタ!W261&lt;シフト設定マスタ!$E$12,$AH261="キッチン"),"A",IF(AND(希望開始時刻マスタ!W261&gt;=シフト設定マスタ!$D$13,希望開始時刻マスタ!W261&lt;シフト設定マスタ!$E$13,$AH261="キッチン"),"B",IF(AND(希望開始時刻マスタ!W261&gt;=シフト設定マスタ!$D$14,希望開始時刻マスタ!W261&lt;シフト設定マスタ!$E$14,$AH261="ホール"),"C",IF(AND(希望開始時刻マスタ!W261&gt;=シフト設定マスタ!$D$15,希望開始時刻マスタ!W261&lt;シフト設定マスタ!$E$15,$AH261="ホール"),"D",IF(希望開始時刻マスタ!W261="休み","休み","")))))</f>
        <v/>
      </c>
      <c r="X261" s="142" t="str">
        <f>IF(AND(希望開始時刻マスタ!X261&gt;=シフト設定マスタ!$D$12,希望開始時刻マスタ!X261&lt;シフト設定マスタ!$E$12,$AH261="キッチン"),"A",IF(AND(希望開始時刻マスタ!X261&gt;=シフト設定マスタ!$D$13,希望開始時刻マスタ!X261&lt;シフト設定マスタ!$E$13,$AH261="キッチン"),"B",IF(AND(希望開始時刻マスタ!X261&gt;=シフト設定マスタ!$D$14,希望開始時刻マスタ!X261&lt;シフト設定マスタ!$E$14,$AH261="ホール"),"C",IF(AND(希望開始時刻マスタ!X261&gt;=シフト設定マスタ!$D$15,希望開始時刻マスタ!X261&lt;シフト設定マスタ!$E$15,$AH261="ホール"),"D",IF(希望開始時刻マスタ!X261="休み","休み","")))))</f>
        <v/>
      </c>
      <c r="Y261" s="142" t="str">
        <f>IF(AND(希望開始時刻マスタ!Y261&gt;=シフト設定マスタ!$D$12,希望開始時刻マスタ!Y261&lt;シフト設定マスタ!$E$12,$AH261="キッチン"),"A",IF(AND(希望開始時刻マスタ!Y261&gt;=シフト設定マスタ!$D$13,希望開始時刻マスタ!Y261&lt;シフト設定マスタ!$E$13,$AH261="キッチン"),"B",IF(AND(希望開始時刻マスタ!Y261&gt;=シフト設定マスタ!$D$14,希望開始時刻マスタ!Y261&lt;シフト設定マスタ!$E$14,$AH261="ホール"),"C",IF(AND(希望開始時刻マスタ!Y261&gt;=シフト設定マスタ!$D$15,希望開始時刻マスタ!Y261&lt;シフト設定マスタ!$E$15,$AH261="ホール"),"D",IF(希望開始時刻マスタ!Y261="休み","休み","")))))</f>
        <v/>
      </c>
      <c r="Z261" s="142" t="str">
        <f>IF(AND(希望開始時刻マスタ!Z261&gt;=シフト設定マスタ!$D$12,希望開始時刻マスタ!Z261&lt;シフト設定マスタ!$E$12,$AH261="キッチン"),"A",IF(AND(希望開始時刻マスタ!Z261&gt;=シフト設定マスタ!$D$13,希望開始時刻マスタ!Z261&lt;シフト設定マスタ!$E$13,$AH261="キッチン"),"B",IF(AND(希望開始時刻マスタ!Z261&gt;=シフト設定マスタ!$D$14,希望開始時刻マスタ!Z261&lt;シフト設定マスタ!$E$14,$AH261="ホール"),"C",IF(AND(希望開始時刻マスタ!Z261&gt;=シフト設定マスタ!$D$15,希望開始時刻マスタ!Z261&lt;シフト設定マスタ!$E$15,$AH261="ホール"),"D",IF(希望開始時刻マスタ!Z261="休み","休み","")))))</f>
        <v/>
      </c>
      <c r="AA261" s="142" t="str">
        <f>IF(AND(希望開始時刻マスタ!AA261&gt;=シフト設定マスタ!$D$12,希望開始時刻マスタ!AA261&lt;シフト設定マスタ!$E$12,$AH261="キッチン"),"A",IF(AND(希望開始時刻マスタ!AA261&gt;=シフト設定マスタ!$D$13,希望開始時刻マスタ!AA261&lt;シフト設定マスタ!$E$13,$AH261="キッチン"),"B",IF(AND(希望開始時刻マスタ!AA261&gt;=シフト設定マスタ!$D$14,希望開始時刻マスタ!AA261&lt;シフト設定マスタ!$E$14,$AH261="ホール"),"C",IF(AND(希望開始時刻マスタ!AA261&gt;=シフト設定マスタ!$D$15,希望開始時刻マスタ!AA261&lt;シフト設定マスタ!$E$15,$AH261="ホール"),"D",IF(希望開始時刻マスタ!AA261="休み","休み","")))))</f>
        <v/>
      </c>
      <c r="AB261" s="142" t="str">
        <f>IF(AND(希望開始時刻マスタ!AB261&gt;=シフト設定マスタ!$D$12,希望開始時刻マスタ!AB261&lt;シフト設定マスタ!$E$12,$AH261="キッチン"),"A",IF(AND(希望開始時刻マスタ!AB261&gt;=シフト設定マスタ!$D$13,希望開始時刻マスタ!AB261&lt;シフト設定マスタ!$E$13,$AH261="キッチン"),"B",IF(AND(希望開始時刻マスタ!AB261&gt;=シフト設定マスタ!$D$14,希望開始時刻マスタ!AB261&lt;シフト設定マスタ!$E$14,$AH261="ホール"),"C",IF(AND(希望開始時刻マスタ!AB261&gt;=シフト設定マスタ!$D$15,希望開始時刻マスタ!AB261&lt;シフト設定マスタ!$E$15,$AH261="ホール"),"D",IF(希望開始時刻マスタ!AB261="休み","休み","")))))</f>
        <v/>
      </c>
      <c r="AC261" s="142" t="str">
        <f>IF(AND(希望開始時刻マスタ!AC261&gt;=シフト設定マスタ!$D$12,希望開始時刻マスタ!AC261&lt;シフト設定マスタ!$E$12,$AH261="キッチン"),"A",IF(AND(希望開始時刻マスタ!AC261&gt;=シフト設定マスタ!$D$13,希望開始時刻マスタ!AC261&lt;シフト設定マスタ!$E$13,$AH261="キッチン"),"B",IF(AND(希望開始時刻マスタ!AC261&gt;=シフト設定マスタ!$D$14,希望開始時刻マスタ!AC261&lt;シフト設定マスタ!$E$14,$AH261="ホール"),"C",IF(AND(希望開始時刻マスタ!AC261&gt;=シフト設定マスタ!$D$15,希望開始時刻マスタ!AC261&lt;シフト設定マスタ!$E$15,$AH261="ホール"),"D",IF(希望開始時刻マスタ!AC261="休み","休み","")))))</f>
        <v/>
      </c>
      <c r="AD261" s="142" t="str">
        <f>IF(AND(希望開始時刻マスタ!AD261&gt;=シフト設定マスタ!$D$12,希望開始時刻マスタ!AD261&lt;シフト設定マスタ!$E$12,$AH261="キッチン"),"A",IF(AND(希望開始時刻マスタ!AD261&gt;=シフト設定マスタ!$D$13,希望開始時刻マスタ!AD261&lt;シフト設定マスタ!$E$13,$AH261="キッチン"),"B",IF(AND(希望開始時刻マスタ!AD261&gt;=シフト設定マスタ!$D$14,希望開始時刻マスタ!AD261&lt;シフト設定マスタ!$E$14,$AH261="ホール"),"C",IF(AND(希望開始時刻マスタ!AD261&gt;=シフト設定マスタ!$D$15,希望開始時刻マスタ!AD261&lt;シフト設定マスタ!$E$15,$AH261="ホール"),"D",IF(希望開始時刻マスタ!AD261="休み","休み","")))))</f>
        <v/>
      </c>
      <c r="AE261" s="142" t="str">
        <f>IF(AND(希望開始時刻マスタ!AE261&gt;=シフト設定マスタ!$D$12,希望開始時刻マスタ!AE261&lt;シフト設定マスタ!$E$12,$AH261="キッチン"),"A",IF(AND(希望開始時刻マスタ!AE261&gt;=シフト設定マスタ!$D$13,希望開始時刻マスタ!AE261&lt;シフト設定マスタ!$E$13,$AH261="キッチン"),"B",IF(AND(希望開始時刻マスタ!AE261&gt;=シフト設定マスタ!$D$14,希望開始時刻マスタ!AE261&lt;シフト設定マスタ!$E$14,$AH261="ホール"),"C",IF(AND(希望開始時刻マスタ!AE261&gt;=シフト設定マスタ!$D$15,希望開始時刻マスタ!AE261&lt;シフト設定マスタ!$E$15,$AH261="ホール"),"D",IF(希望開始時刻マスタ!AE261="休み","休み","")))))</f>
        <v/>
      </c>
      <c r="AF261" s="142" t="str">
        <f>IF(AND(希望開始時刻マスタ!AF261&gt;=シフト設定マスタ!$D$12,希望開始時刻マスタ!AF261&lt;シフト設定マスタ!$E$12,$AH261="キッチン"),"A",IF(AND(希望開始時刻マスタ!AF261&gt;=シフト設定マスタ!$D$13,希望開始時刻マスタ!AF261&lt;シフト設定マスタ!$E$13,$AH261="キッチン"),"B",IF(AND(希望開始時刻マスタ!AF261&gt;=シフト設定マスタ!$D$14,希望開始時刻マスタ!AF261&lt;シフト設定マスタ!$E$14,$AH261="ホール"),"C",IF(AND(希望開始時刻マスタ!AF261&gt;=シフト設定マスタ!$D$15,希望開始時刻マスタ!AF261&lt;シフト設定マスタ!$E$15,$AH261="ホール"),"D",IF(希望開始時刻マスタ!AF261="休み","休み","")))))</f>
        <v/>
      </c>
      <c r="AG261" s="142" t="str">
        <f>IF(AND(希望開始時刻マスタ!AG261&gt;=シフト設定マスタ!$D$12,希望開始時刻マスタ!AG261&lt;シフト設定マスタ!$E$12,$AH261="キッチン"),"A",IF(AND(希望開始時刻マスタ!AG261&gt;=シフト設定マスタ!$D$13,希望開始時刻マスタ!AG261&lt;シフト設定マスタ!$E$13,$AH261="キッチン"),"B",IF(AND(希望開始時刻マスタ!AG261&gt;=シフト設定マスタ!$D$14,希望開始時刻マスタ!AG261&lt;シフト設定マスタ!$E$14,$AH261="ホール"),"C",IF(AND(希望開始時刻マスタ!AG261&gt;=シフト設定マスタ!$D$15,希望開始時刻マスタ!AG261&lt;シフト設定マスタ!$E$15,$AH261="ホール"),"D",IF(希望開始時刻マスタ!AG261="休み","休み","")))))</f>
        <v/>
      </c>
      <c r="AH261" s="143" t="str">
        <f>スタッフマスタ!L5</f>
        <v>ホール</v>
      </c>
    </row>
    <row r="262" spans="2:34" x14ac:dyDescent="0.4">
      <c r="B262" s="17" t="s">
        <v>53</v>
      </c>
      <c r="C262" s="142" t="str">
        <f>IF(AND(希望開始時刻マスタ!C262&gt;=シフト設定マスタ!$D$12,希望開始時刻マスタ!C262&lt;シフト設定マスタ!$E$12,$AH262="キッチン"),"A",IF(AND(希望開始時刻マスタ!C262&gt;=シフト設定マスタ!$D$13,希望開始時刻マスタ!C262&lt;シフト設定マスタ!$E$13,$AH262="キッチン"),"B",IF(AND(希望開始時刻マスタ!C262&gt;=シフト設定マスタ!$D$14,希望開始時刻マスタ!C262&lt;シフト設定マスタ!$E$14,$AH262="ホール"),"C",IF(AND(希望開始時刻マスタ!C262&gt;=シフト設定マスタ!$D$15,希望開始時刻マスタ!C262&lt;シフト設定マスタ!$E$15,$AH262="ホール"),"D",IF(希望開始時刻マスタ!C262="休み","休み","")))))</f>
        <v/>
      </c>
      <c r="D262" s="142" t="str">
        <f>IF(AND(希望開始時刻マスタ!D262&gt;=シフト設定マスタ!$D$12,希望開始時刻マスタ!D262&lt;シフト設定マスタ!$E$12,$AH262="キッチン"),"A",IF(AND(希望開始時刻マスタ!D262&gt;=シフト設定マスタ!$D$13,希望開始時刻マスタ!D262&lt;シフト設定マスタ!$E$13,$AH262="キッチン"),"B",IF(AND(希望開始時刻マスタ!D262&gt;=シフト設定マスタ!$D$14,希望開始時刻マスタ!D262&lt;シフト設定マスタ!$E$14,$AH262="ホール"),"C",IF(AND(希望開始時刻マスタ!D262&gt;=シフト設定マスタ!$D$15,希望開始時刻マスタ!D262&lt;シフト設定マスタ!$E$15,$AH262="ホール"),"D",IF(希望開始時刻マスタ!D262="休み","休み","")))))</f>
        <v/>
      </c>
      <c r="E262" s="142" t="str">
        <f>IF(AND(希望開始時刻マスタ!E262&gt;=シフト設定マスタ!$D$12,希望開始時刻マスタ!E262&lt;シフト設定マスタ!$E$12,$AH262="キッチン"),"A",IF(AND(希望開始時刻マスタ!E262&gt;=シフト設定マスタ!$D$13,希望開始時刻マスタ!E262&lt;シフト設定マスタ!$E$13,$AH262="キッチン"),"B",IF(AND(希望開始時刻マスタ!E262&gt;=シフト設定マスタ!$D$14,希望開始時刻マスタ!E262&lt;シフト設定マスタ!$E$14,$AH262="ホール"),"C",IF(AND(希望開始時刻マスタ!E262&gt;=シフト設定マスタ!$D$15,希望開始時刻マスタ!E262&lt;シフト設定マスタ!$E$15,$AH262="ホール"),"D",IF(希望開始時刻マスタ!E262="休み","休み","")))))</f>
        <v/>
      </c>
      <c r="F262" s="142" t="str">
        <f>IF(AND(希望開始時刻マスタ!F262&gt;=シフト設定マスタ!$D$12,希望開始時刻マスタ!F262&lt;シフト設定マスタ!$E$12,$AH262="キッチン"),"A",IF(AND(希望開始時刻マスタ!F262&gt;=シフト設定マスタ!$D$13,希望開始時刻マスタ!F262&lt;シフト設定マスタ!$E$13,$AH262="キッチン"),"B",IF(AND(希望開始時刻マスタ!F262&gt;=シフト設定マスタ!$D$14,希望開始時刻マスタ!F262&lt;シフト設定マスタ!$E$14,$AH262="ホール"),"C",IF(AND(希望開始時刻マスタ!F262&gt;=シフト設定マスタ!$D$15,希望開始時刻マスタ!F262&lt;シフト設定マスタ!$E$15,$AH262="ホール"),"D",IF(希望開始時刻マスタ!F262="休み","休み","")))))</f>
        <v/>
      </c>
      <c r="G262" s="142" t="str">
        <f>IF(AND(希望開始時刻マスタ!G262&gt;=シフト設定マスタ!$D$12,希望開始時刻マスタ!G262&lt;シフト設定マスタ!$E$12,$AH262="キッチン"),"A",IF(AND(希望開始時刻マスタ!G262&gt;=シフト設定マスタ!$D$13,希望開始時刻マスタ!G262&lt;シフト設定マスタ!$E$13,$AH262="キッチン"),"B",IF(AND(希望開始時刻マスタ!G262&gt;=シフト設定マスタ!$D$14,希望開始時刻マスタ!G262&lt;シフト設定マスタ!$E$14,$AH262="ホール"),"C",IF(AND(希望開始時刻マスタ!G262&gt;=シフト設定マスタ!$D$15,希望開始時刻マスタ!G262&lt;シフト設定マスタ!$E$15,$AH262="ホール"),"D",IF(希望開始時刻マスタ!G262="休み","休み","")))))</f>
        <v/>
      </c>
      <c r="H262" s="142" t="str">
        <f>IF(AND(希望開始時刻マスタ!H262&gt;=シフト設定マスタ!$D$12,希望開始時刻マスタ!H262&lt;シフト設定マスタ!$E$12,$AH262="キッチン"),"A",IF(AND(希望開始時刻マスタ!H262&gt;=シフト設定マスタ!$D$13,希望開始時刻マスタ!H262&lt;シフト設定マスタ!$E$13,$AH262="キッチン"),"B",IF(AND(希望開始時刻マスタ!H262&gt;=シフト設定マスタ!$D$14,希望開始時刻マスタ!H262&lt;シフト設定マスタ!$E$14,$AH262="ホール"),"C",IF(AND(希望開始時刻マスタ!H262&gt;=シフト設定マスタ!$D$15,希望開始時刻マスタ!H262&lt;シフト設定マスタ!$E$15,$AH262="ホール"),"D",IF(希望開始時刻マスタ!H262="休み","休み","")))))</f>
        <v/>
      </c>
      <c r="I262" s="142" t="str">
        <f>IF(AND(希望開始時刻マスタ!I262&gt;=シフト設定マスタ!$D$12,希望開始時刻マスタ!I262&lt;シフト設定マスタ!$E$12,$AH262="キッチン"),"A",IF(AND(希望開始時刻マスタ!I262&gt;=シフト設定マスタ!$D$13,希望開始時刻マスタ!I262&lt;シフト設定マスタ!$E$13,$AH262="キッチン"),"B",IF(AND(希望開始時刻マスタ!I262&gt;=シフト設定マスタ!$D$14,希望開始時刻マスタ!I262&lt;シフト設定マスタ!$E$14,$AH262="ホール"),"C",IF(AND(希望開始時刻マスタ!I262&gt;=シフト設定マスタ!$D$15,希望開始時刻マスタ!I262&lt;シフト設定マスタ!$E$15,$AH262="ホール"),"D",IF(希望開始時刻マスタ!I262="休み","休み","")))))</f>
        <v/>
      </c>
      <c r="J262" s="142" t="str">
        <f>IF(AND(希望開始時刻マスタ!J262&gt;=シフト設定マスタ!$D$12,希望開始時刻マスタ!J262&lt;シフト設定マスタ!$E$12,$AH262="キッチン"),"A",IF(AND(希望開始時刻マスタ!J262&gt;=シフト設定マスタ!$D$13,希望開始時刻マスタ!J262&lt;シフト設定マスタ!$E$13,$AH262="キッチン"),"B",IF(AND(希望開始時刻マスタ!J262&gt;=シフト設定マスタ!$D$14,希望開始時刻マスタ!J262&lt;シフト設定マスタ!$E$14,$AH262="ホール"),"C",IF(AND(希望開始時刻マスタ!J262&gt;=シフト設定マスタ!$D$15,希望開始時刻マスタ!J262&lt;シフト設定マスタ!$E$15,$AH262="ホール"),"D",IF(希望開始時刻マスタ!J262="休み","休み","")))))</f>
        <v/>
      </c>
      <c r="K262" s="142" t="str">
        <f>IF(AND(希望開始時刻マスタ!K262&gt;=シフト設定マスタ!$D$12,希望開始時刻マスタ!K262&lt;シフト設定マスタ!$E$12,$AH262="キッチン"),"A",IF(AND(希望開始時刻マスタ!K262&gt;=シフト設定マスタ!$D$13,希望開始時刻マスタ!K262&lt;シフト設定マスタ!$E$13,$AH262="キッチン"),"B",IF(AND(希望開始時刻マスタ!K262&gt;=シフト設定マスタ!$D$14,希望開始時刻マスタ!K262&lt;シフト設定マスタ!$E$14,$AH262="ホール"),"C",IF(AND(希望開始時刻マスタ!K262&gt;=シフト設定マスタ!$D$15,希望開始時刻マスタ!K262&lt;シフト設定マスタ!$E$15,$AH262="ホール"),"D",IF(希望開始時刻マスタ!K262="休み","休み","")))))</f>
        <v/>
      </c>
      <c r="L262" s="142" t="str">
        <f>IF(AND(希望開始時刻マスタ!L262&gt;=シフト設定マスタ!$D$12,希望開始時刻マスタ!L262&lt;シフト設定マスタ!$E$12,$AH262="キッチン"),"A",IF(AND(希望開始時刻マスタ!L262&gt;=シフト設定マスタ!$D$13,希望開始時刻マスタ!L262&lt;シフト設定マスタ!$E$13,$AH262="キッチン"),"B",IF(AND(希望開始時刻マスタ!L262&gt;=シフト設定マスタ!$D$14,希望開始時刻マスタ!L262&lt;シフト設定マスタ!$E$14,$AH262="ホール"),"C",IF(AND(希望開始時刻マスタ!L262&gt;=シフト設定マスタ!$D$15,希望開始時刻マスタ!L262&lt;シフト設定マスタ!$E$15,$AH262="ホール"),"D",IF(希望開始時刻マスタ!L262="休み","休み","")))))</f>
        <v/>
      </c>
      <c r="M262" s="142" t="str">
        <f>IF(AND(希望開始時刻マスタ!M262&gt;=シフト設定マスタ!$D$12,希望開始時刻マスタ!M262&lt;シフト設定マスタ!$E$12,$AH262="キッチン"),"A",IF(AND(希望開始時刻マスタ!M262&gt;=シフト設定マスタ!$D$13,希望開始時刻マスタ!M262&lt;シフト設定マスタ!$E$13,$AH262="キッチン"),"B",IF(AND(希望開始時刻マスタ!M262&gt;=シフト設定マスタ!$D$14,希望開始時刻マスタ!M262&lt;シフト設定マスタ!$E$14,$AH262="ホール"),"C",IF(AND(希望開始時刻マスタ!M262&gt;=シフト設定マスタ!$D$15,希望開始時刻マスタ!M262&lt;シフト設定マスタ!$E$15,$AH262="ホール"),"D",IF(希望開始時刻マスタ!M262="休み","休み","")))))</f>
        <v/>
      </c>
      <c r="N262" s="142" t="str">
        <f>IF(AND(希望開始時刻マスタ!N262&gt;=シフト設定マスタ!$D$12,希望開始時刻マスタ!N262&lt;シフト設定マスタ!$E$12,$AH262="キッチン"),"A",IF(AND(希望開始時刻マスタ!N262&gt;=シフト設定マスタ!$D$13,希望開始時刻マスタ!N262&lt;シフト設定マスタ!$E$13,$AH262="キッチン"),"B",IF(AND(希望開始時刻マスタ!N262&gt;=シフト設定マスタ!$D$14,希望開始時刻マスタ!N262&lt;シフト設定マスタ!$E$14,$AH262="ホール"),"C",IF(AND(希望開始時刻マスタ!N262&gt;=シフト設定マスタ!$D$15,希望開始時刻マスタ!N262&lt;シフト設定マスタ!$E$15,$AH262="ホール"),"D",IF(希望開始時刻マスタ!N262="休み","休み","")))))</f>
        <v/>
      </c>
      <c r="O262" s="142" t="str">
        <f>IF(AND(希望開始時刻マスタ!O262&gt;=シフト設定マスタ!$D$12,希望開始時刻マスタ!O262&lt;シフト設定マスタ!$E$12,$AH262="キッチン"),"A",IF(AND(希望開始時刻マスタ!O262&gt;=シフト設定マスタ!$D$13,希望開始時刻マスタ!O262&lt;シフト設定マスタ!$E$13,$AH262="キッチン"),"B",IF(AND(希望開始時刻マスタ!O262&gt;=シフト設定マスタ!$D$14,希望開始時刻マスタ!O262&lt;シフト設定マスタ!$E$14,$AH262="ホール"),"C",IF(AND(希望開始時刻マスタ!O262&gt;=シフト設定マスタ!$D$15,希望開始時刻マスタ!O262&lt;シフト設定マスタ!$E$15,$AH262="ホール"),"D",IF(希望開始時刻マスタ!O262="休み","休み","")))))</f>
        <v/>
      </c>
      <c r="P262" s="142" t="str">
        <f>IF(AND(希望開始時刻マスタ!P262&gt;=シフト設定マスタ!$D$12,希望開始時刻マスタ!P262&lt;シフト設定マスタ!$E$12,$AH262="キッチン"),"A",IF(AND(希望開始時刻マスタ!P262&gt;=シフト設定マスタ!$D$13,希望開始時刻マスタ!P262&lt;シフト設定マスタ!$E$13,$AH262="キッチン"),"B",IF(AND(希望開始時刻マスタ!P262&gt;=シフト設定マスタ!$D$14,希望開始時刻マスタ!P262&lt;シフト設定マスタ!$E$14,$AH262="ホール"),"C",IF(AND(希望開始時刻マスタ!P262&gt;=シフト設定マスタ!$D$15,希望開始時刻マスタ!P262&lt;シフト設定マスタ!$E$15,$AH262="ホール"),"D",IF(希望開始時刻マスタ!P262="休み","休み","")))))</f>
        <v/>
      </c>
      <c r="Q262" s="142" t="str">
        <f>IF(AND(希望開始時刻マスタ!Q262&gt;=シフト設定マスタ!$D$12,希望開始時刻マスタ!Q262&lt;シフト設定マスタ!$E$12,$AH262="キッチン"),"A",IF(AND(希望開始時刻マスタ!Q262&gt;=シフト設定マスタ!$D$13,希望開始時刻マスタ!Q262&lt;シフト設定マスタ!$E$13,$AH262="キッチン"),"B",IF(AND(希望開始時刻マスタ!Q262&gt;=シフト設定マスタ!$D$14,希望開始時刻マスタ!Q262&lt;シフト設定マスタ!$E$14,$AH262="ホール"),"C",IF(AND(希望開始時刻マスタ!Q262&gt;=シフト設定マスタ!$D$15,希望開始時刻マスタ!Q262&lt;シフト設定マスタ!$E$15,$AH262="ホール"),"D",IF(希望開始時刻マスタ!Q262="休み","休み","")))))</f>
        <v/>
      </c>
      <c r="R262" s="142" t="str">
        <f>IF(AND(希望開始時刻マスタ!R262&gt;=シフト設定マスタ!$D$12,希望開始時刻マスタ!R262&lt;シフト設定マスタ!$E$12,$AH262="キッチン"),"A",IF(AND(希望開始時刻マスタ!R262&gt;=シフト設定マスタ!$D$13,希望開始時刻マスタ!R262&lt;シフト設定マスタ!$E$13,$AH262="キッチン"),"B",IF(AND(希望開始時刻マスタ!R262&gt;=シフト設定マスタ!$D$14,希望開始時刻マスタ!R262&lt;シフト設定マスタ!$E$14,$AH262="ホール"),"C",IF(AND(希望開始時刻マスタ!R262&gt;=シフト設定マスタ!$D$15,希望開始時刻マスタ!R262&lt;シフト設定マスタ!$E$15,$AH262="ホール"),"D",IF(希望開始時刻マスタ!R262="休み","休み","")))))</f>
        <v/>
      </c>
      <c r="S262" s="142" t="str">
        <f>IF(AND(希望開始時刻マスタ!S262&gt;=シフト設定マスタ!$D$12,希望開始時刻マスタ!S262&lt;シフト設定マスタ!$E$12,$AH262="キッチン"),"A",IF(AND(希望開始時刻マスタ!S262&gt;=シフト設定マスタ!$D$13,希望開始時刻マスタ!S262&lt;シフト設定マスタ!$E$13,$AH262="キッチン"),"B",IF(AND(希望開始時刻マスタ!S262&gt;=シフト設定マスタ!$D$14,希望開始時刻マスタ!S262&lt;シフト設定マスタ!$E$14,$AH262="ホール"),"C",IF(AND(希望開始時刻マスタ!S262&gt;=シフト設定マスタ!$D$15,希望開始時刻マスタ!S262&lt;シフト設定マスタ!$E$15,$AH262="ホール"),"D",IF(希望開始時刻マスタ!S262="休み","休み","")))))</f>
        <v/>
      </c>
      <c r="T262" s="142" t="str">
        <f>IF(AND(希望開始時刻マスタ!T262&gt;=シフト設定マスタ!$D$12,希望開始時刻マスタ!T262&lt;シフト設定マスタ!$E$12,$AH262="キッチン"),"A",IF(AND(希望開始時刻マスタ!T262&gt;=シフト設定マスタ!$D$13,希望開始時刻マスタ!T262&lt;シフト設定マスタ!$E$13,$AH262="キッチン"),"B",IF(AND(希望開始時刻マスタ!T262&gt;=シフト設定マスタ!$D$14,希望開始時刻マスタ!T262&lt;シフト設定マスタ!$E$14,$AH262="ホール"),"C",IF(AND(希望開始時刻マスタ!T262&gt;=シフト設定マスタ!$D$15,希望開始時刻マスタ!T262&lt;シフト設定マスタ!$E$15,$AH262="ホール"),"D",IF(希望開始時刻マスタ!T262="休み","休み","")))))</f>
        <v/>
      </c>
      <c r="U262" s="142" t="str">
        <f>IF(AND(希望開始時刻マスタ!U262&gt;=シフト設定マスタ!$D$12,希望開始時刻マスタ!U262&lt;シフト設定マスタ!$E$12,$AH262="キッチン"),"A",IF(AND(希望開始時刻マスタ!U262&gt;=シフト設定マスタ!$D$13,希望開始時刻マスタ!U262&lt;シフト設定マスタ!$E$13,$AH262="キッチン"),"B",IF(AND(希望開始時刻マスタ!U262&gt;=シフト設定マスタ!$D$14,希望開始時刻マスタ!U262&lt;シフト設定マスタ!$E$14,$AH262="ホール"),"C",IF(AND(希望開始時刻マスタ!U262&gt;=シフト設定マスタ!$D$15,希望開始時刻マスタ!U262&lt;シフト設定マスタ!$E$15,$AH262="ホール"),"D",IF(希望開始時刻マスタ!U262="休み","休み","")))))</f>
        <v/>
      </c>
      <c r="V262" s="142" t="str">
        <f>IF(AND(希望開始時刻マスタ!V262&gt;=シフト設定マスタ!$D$12,希望開始時刻マスタ!V262&lt;シフト設定マスタ!$E$12,$AH262="キッチン"),"A",IF(AND(希望開始時刻マスタ!V262&gt;=シフト設定マスタ!$D$13,希望開始時刻マスタ!V262&lt;シフト設定マスタ!$E$13,$AH262="キッチン"),"B",IF(AND(希望開始時刻マスタ!V262&gt;=シフト設定マスタ!$D$14,希望開始時刻マスタ!V262&lt;シフト設定マスタ!$E$14,$AH262="ホール"),"C",IF(AND(希望開始時刻マスタ!V262&gt;=シフト設定マスタ!$D$15,希望開始時刻マスタ!V262&lt;シフト設定マスタ!$E$15,$AH262="ホール"),"D",IF(希望開始時刻マスタ!V262="休み","休み","")))))</f>
        <v/>
      </c>
      <c r="W262" s="142" t="str">
        <f>IF(AND(希望開始時刻マスタ!W262&gt;=シフト設定マスタ!$D$12,希望開始時刻マスタ!W262&lt;シフト設定マスタ!$E$12,$AH262="キッチン"),"A",IF(AND(希望開始時刻マスタ!W262&gt;=シフト設定マスタ!$D$13,希望開始時刻マスタ!W262&lt;シフト設定マスタ!$E$13,$AH262="キッチン"),"B",IF(AND(希望開始時刻マスタ!W262&gt;=シフト設定マスタ!$D$14,希望開始時刻マスタ!W262&lt;シフト設定マスタ!$E$14,$AH262="ホール"),"C",IF(AND(希望開始時刻マスタ!W262&gt;=シフト設定マスタ!$D$15,希望開始時刻マスタ!W262&lt;シフト設定マスタ!$E$15,$AH262="ホール"),"D",IF(希望開始時刻マスタ!W262="休み","休み","")))))</f>
        <v/>
      </c>
      <c r="X262" s="142" t="str">
        <f>IF(AND(希望開始時刻マスタ!X262&gt;=シフト設定マスタ!$D$12,希望開始時刻マスタ!X262&lt;シフト設定マスタ!$E$12,$AH262="キッチン"),"A",IF(AND(希望開始時刻マスタ!X262&gt;=シフト設定マスタ!$D$13,希望開始時刻マスタ!X262&lt;シフト設定マスタ!$E$13,$AH262="キッチン"),"B",IF(AND(希望開始時刻マスタ!X262&gt;=シフト設定マスタ!$D$14,希望開始時刻マスタ!X262&lt;シフト設定マスタ!$E$14,$AH262="ホール"),"C",IF(AND(希望開始時刻マスタ!X262&gt;=シフト設定マスタ!$D$15,希望開始時刻マスタ!X262&lt;シフト設定マスタ!$E$15,$AH262="ホール"),"D",IF(希望開始時刻マスタ!X262="休み","休み","")))))</f>
        <v/>
      </c>
      <c r="Y262" s="142" t="str">
        <f>IF(AND(希望開始時刻マスタ!Y262&gt;=シフト設定マスタ!$D$12,希望開始時刻マスタ!Y262&lt;シフト設定マスタ!$E$12,$AH262="キッチン"),"A",IF(AND(希望開始時刻マスタ!Y262&gt;=シフト設定マスタ!$D$13,希望開始時刻マスタ!Y262&lt;シフト設定マスタ!$E$13,$AH262="キッチン"),"B",IF(AND(希望開始時刻マスタ!Y262&gt;=シフト設定マスタ!$D$14,希望開始時刻マスタ!Y262&lt;シフト設定マスタ!$E$14,$AH262="ホール"),"C",IF(AND(希望開始時刻マスタ!Y262&gt;=シフト設定マスタ!$D$15,希望開始時刻マスタ!Y262&lt;シフト設定マスタ!$E$15,$AH262="ホール"),"D",IF(希望開始時刻マスタ!Y262="休み","休み","")))))</f>
        <v/>
      </c>
      <c r="Z262" s="142" t="str">
        <f>IF(AND(希望開始時刻マスタ!Z262&gt;=シフト設定マスタ!$D$12,希望開始時刻マスタ!Z262&lt;シフト設定マスタ!$E$12,$AH262="キッチン"),"A",IF(AND(希望開始時刻マスタ!Z262&gt;=シフト設定マスタ!$D$13,希望開始時刻マスタ!Z262&lt;シフト設定マスタ!$E$13,$AH262="キッチン"),"B",IF(AND(希望開始時刻マスタ!Z262&gt;=シフト設定マスタ!$D$14,希望開始時刻マスタ!Z262&lt;シフト設定マスタ!$E$14,$AH262="ホール"),"C",IF(AND(希望開始時刻マスタ!Z262&gt;=シフト設定マスタ!$D$15,希望開始時刻マスタ!Z262&lt;シフト設定マスタ!$E$15,$AH262="ホール"),"D",IF(希望開始時刻マスタ!Z262="休み","休み","")))))</f>
        <v/>
      </c>
      <c r="AA262" s="142" t="str">
        <f>IF(AND(希望開始時刻マスタ!AA262&gt;=シフト設定マスタ!$D$12,希望開始時刻マスタ!AA262&lt;シフト設定マスタ!$E$12,$AH262="キッチン"),"A",IF(AND(希望開始時刻マスタ!AA262&gt;=シフト設定マスタ!$D$13,希望開始時刻マスタ!AA262&lt;シフト設定マスタ!$E$13,$AH262="キッチン"),"B",IF(AND(希望開始時刻マスタ!AA262&gt;=シフト設定マスタ!$D$14,希望開始時刻マスタ!AA262&lt;シフト設定マスタ!$E$14,$AH262="ホール"),"C",IF(AND(希望開始時刻マスタ!AA262&gt;=シフト設定マスタ!$D$15,希望開始時刻マスタ!AA262&lt;シフト設定マスタ!$E$15,$AH262="ホール"),"D",IF(希望開始時刻マスタ!AA262="休み","休み","")))))</f>
        <v/>
      </c>
      <c r="AB262" s="142" t="str">
        <f>IF(AND(希望開始時刻マスタ!AB262&gt;=シフト設定マスタ!$D$12,希望開始時刻マスタ!AB262&lt;シフト設定マスタ!$E$12,$AH262="キッチン"),"A",IF(AND(希望開始時刻マスタ!AB262&gt;=シフト設定マスタ!$D$13,希望開始時刻マスタ!AB262&lt;シフト設定マスタ!$E$13,$AH262="キッチン"),"B",IF(AND(希望開始時刻マスタ!AB262&gt;=シフト設定マスタ!$D$14,希望開始時刻マスタ!AB262&lt;シフト設定マスタ!$E$14,$AH262="ホール"),"C",IF(AND(希望開始時刻マスタ!AB262&gt;=シフト設定マスタ!$D$15,希望開始時刻マスタ!AB262&lt;シフト設定マスタ!$E$15,$AH262="ホール"),"D",IF(希望開始時刻マスタ!AB262="休み","休み","")))))</f>
        <v/>
      </c>
      <c r="AC262" s="142" t="str">
        <f>IF(AND(希望開始時刻マスタ!AC262&gt;=シフト設定マスタ!$D$12,希望開始時刻マスタ!AC262&lt;シフト設定マスタ!$E$12,$AH262="キッチン"),"A",IF(AND(希望開始時刻マスタ!AC262&gt;=シフト設定マスタ!$D$13,希望開始時刻マスタ!AC262&lt;シフト設定マスタ!$E$13,$AH262="キッチン"),"B",IF(AND(希望開始時刻マスタ!AC262&gt;=シフト設定マスタ!$D$14,希望開始時刻マスタ!AC262&lt;シフト設定マスタ!$E$14,$AH262="ホール"),"C",IF(AND(希望開始時刻マスタ!AC262&gt;=シフト設定マスタ!$D$15,希望開始時刻マスタ!AC262&lt;シフト設定マスタ!$E$15,$AH262="ホール"),"D",IF(希望開始時刻マスタ!AC262="休み","休み","")))))</f>
        <v/>
      </c>
      <c r="AD262" s="142" t="str">
        <f>IF(AND(希望開始時刻マスタ!AD262&gt;=シフト設定マスタ!$D$12,希望開始時刻マスタ!AD262&lt;シフト設定マスタ!$E$12,$AH262="キッチン"),"A",IF(AND(希望開始時刻マスタ!AD262&gt;=シフト設定マスタ!$D$13,希望開始時刻マスタ!AD262&lt;シフト設定マスタ!$E$13,$AH262="キッチン"),"B",IF(AND(希望開始時刻マスタ!AD262&gt;=シフト設定マスタ!$D$14,希望開始時刻マスタ!AD262&lt;シフト設定マスタ!$E$14,$AH262="ホール"),"C",IF(AND(希望開始時刻マスタ!AD262&gt;=シフト設定マスタ!$D$15,希望開始時刻マスタ!AD262&lt;シフト設定マスタ!$E$15,$AH262="ホール"),"D",IF(希望開始時刻マスタ!AD262="休み","休み","")))))</f>
        <v/>
      </c>
      <c r="AE262" s="142" t="str">
        <f>IF(AND(希望開始時刻マスタ!AE262&gt;=シフト設定マスタ!$D$12,希望開始時刻マスタ!AE262&lt;シフト設定マスタ!$E$12,$AH262="キッチン"),"A",IF(AND(希望開始時刻マスタ!AE262&gt;=シフト設定マスタ!$D$13,希望開始時刻マスタ!AE262&lt;シフト設定マスタ!$E$13,$AH262="キッチン"),"B",IF(AND(希望開始時刻マスタ!AE262&gt;=シフト設定マスタ!$D$14,希望開始時刻マスタ!AE262&lt;シフト設定マスタ!$E$14,$AH262="ホール"),"C",IF(AND(希望開始時刻マスタ!AE262&gt;=シフト設定マスタ!$D$15,希望開始時刻マスタ!AE262&lt;シフト設定マスタ!$E$15,$AH262="ホール"),"D",IF(希望開始時刻マスタ!AE262="休み","休み","")))))</f>
        <v/>
      </c>
      <c r="AF262" s="142" t="str">
        <f>IF(AND(希望開始時刻マスタ!AF262&gt;=シフト設定マスタ!$D$12,希望開始時刻マスタ!AF262&lt;シフト設定マスタ!$E$12,$AH262="キッチン"),"A",IF(AND(希望開始時刻マスタ!AF262&gt;=シフト設定マスタ!$D$13,希望開始時刻マスタ!AF262&lt;シフト設定マスタ!$E$13,$AH262="キッチン"),"B",IF(AND(希望開始時刻マスタ!AF262&gt;=シフト設定マスタ!$D$14,希望開始時刻マスタ!AF262&lt;シフト設定マスタ!$E$14,$AH262="ホール"),"C",IF(AND(希望開始時刻マスタ!AF262&gt;=シフト設定マスタ!$D$15,希望開始時刻マスタ!AF262&lt;シフト設定マスタ!$E$15,$AH262="ホール"),"D",IF(希望開始時刻マスタ!AF262="休み","休み","")))))</f>
        <v/>
      </c>
      <c r="AG262" s="142" t="str">
        <f>IF(AND(希望開始時刻マスタ!AG262&gt;=シフト設定マスタ!$D$12,希望開始時刻マスタ!AG262&lt;シフト設定マスタ!$E$12,$AH262="キッチン"),"A",IF(AND(希望開始時刻マスタ!AG262&gt;=シフト設定マスタ!$D$13,希望開始時刻マスタ!AG262&lt;シフト設定マスタ!$E$13,$AH262="キッチン"),"B",IF(AND(希望開始時刻マスタ!AG262&gt;=シフト設定マスタ!$D$14,希望開始時刻マスタ!AG262&lt;シフト設定マスタ!$E$14,$AH262="ホール"),"C",IF(AND(希望開始時刻マスタ!AG262&gt;=シフト設定マスタ!$D$15,希望開始時刻マスタ!AG262&lt;シフト設定マスタ!$E$15,$AH262="ホール"),"D",IF(希望開始時刻マスタ!AG262="休み","休み","")))))</f>
        <v/>
      </c>
      <c r="AH262" s="143" t="str">
        <f>スタッフマスタ!L6</f>
        <v>キッチン</v>
      </c>
    </row>
    <row r="263" spans="2:34" x14ac:dyDescent="0.4">
      <c r="B263" s="17" t="s">
        <v>54</v>
      </c>
      <c r="C263" s="142" t="str">
        <f>IF(AND(希望開始時刻マスタ!C263&gt;=シフト設定マスタ!$D$12,希望開始時刻マスタ!C263&lt;シフト設定マスタ!$E$12,$AH263="キッチン"),"A",IF(AND(希望開始時刻マスタ!C263&gt;=シフト設定マスタ!$D$13,希望開始時刻マスタ!C263&lt;シフト設定マスタ!$E$13,$AH263="キッチン"),"B",IF(AND(希望開始時刻マスタ!C263&gt;=シフト設定マスタ!$D$14,希望開始時刻マスタ!C263&lt;シフト設定マスタ!$E$14,$AH263="ホール"),"C",IF(AND(希望開始時刻マスタ!C263&gt;=シフト設定マスタ!$D$15,希望開始時刻マスタ!C263&lt;シフト設定マスタ!$E$15,$AH263="ホール"),"D",IF(希望開始時刻マスタ!C263="休み","休み","")))))</f>
        <v/>
      </c>
      <c r="D263" s="142" t="str">
        <f>IF(AND(希望開始時刻マスタ!D263&gt;=シフト設定マスタ!$D$12,希望開始時刻マスタ!D263&lt;シフト設定マスタ!$E$12,$AH263="キッチン"),"A",IF(AND(希望開始時刻マスタ!D263&gt;=シフト設定マスタ!$D$13,希望開始時刻マスタ!D263&lt;シフト設定マスタ!$E$13,$AH263="キッチン"),"B",IF(AND(希望開始時刻マスタ!D263&gt;=シフト設定マスタ!$D$14,希望開始時刻マスタ!D263&lt;シフト設定マスタ!$E$14,$AH263="ホール"),"C",IF(AND(希望開始時刻マスタ!D263&gt;=シフト設定マスタ!$D$15,希望開始時刻マスタ!D263&lt;シフト設定マスタ!$E$15,$AH263="ホール"),"D",IF(希望開始時刻マスタ!D263="休み","休み","")))))</f>
        <v/>
      </c>
      <c r="E263" s="142" t="str">
        <f>IF(AND(希望開始時刻マスタ!E263&gt;=シフト設定マスタ!$D$12,希望開始時刻マスタ!E263&lt;シフト設定マスタ!$E$12,$AH263="キッチン"),"A",IF(AND(希望開始時刻マスタ!E263&gt;=シフト設定マスタ!$D$13,希望開始時刻マスタ!E263&lt;シフト設定マスタ!$E$13,$AH263="キッチン"),"B",IF(AND(希望開始時刻マスタ!E263&gt;=シフト設定マスタ!$D$14,希望開始時刻マスタ!E263&lt;シフト設定マスタ!$E$14,$AH263="ホール"),"C",IF(AND(希望開始時刻マスタ!E263&gt;=シフト設定マスタ!$D$15,希望開始時刻マスタ!E263&lt;シフト設定マスタ!$E$15,$AH263="ホール"),"D",IF(希望開始時刻マスタ!E263="休み","休み","")))))</f>
        <v/>
      </c>
      <c r="F263" s="142" t="str">
        <f>IF(AND(希望開始時刻マスタ!F263&gt;=シフト設定マスタ!$D$12,希望開始時刻マスタ!F263&lt;シフト設定マスタ!$E$12,$AH263="キッチン"),"A",IF(AND(希望開始時刻マスタ!F263&gt;=シフト設定マスタ!$D$13,希望開始時刻マスタ!F263&lt;シフト設定マスタ!$E$13,$AH263="キッチン"),"B",IF(AND(希望開始時刻マスタ!F263&gt;=シフト設定マスタ!$D$14,希望開始時刻マスタ!F263&lt;シフト設定マスタ!$E$14,$AH263="ホール"),"C",IF(AND(希望開始時刻マスタ!F263&gt;=シフト設定マスタ!$D$15,希望開始時刻マスタ!F263&lt;シフト設定マスタ!$E$15,$AH263="ホール"),"D",IF(希望開始時刻マスタ!F263="休み","休み","")))))</f>
        <v/>
      </c>
      <c r="G263" s="142" t="str">
        <f>IF(AND(希望開始時刻マスタ!G263&gt;=シフト設定マスタ!$D$12,希望開始時刻マスタ!G263&lt;シフト設定マスタ!$E$12,$AH263="キッチン"),"A",IF(AND(希望開始時刻マスタ!G263&gt;=シフト設定マスタ!$D$13,希望開始時刻マスタ!G263&lt;シフト設定マスタ!$E$13,$AH263="キッチン"),"B",IF(AND(希望開始時刻マスタ!G263&gt;=シフト設定マスタ!$D$14,希望開始時刻マスタ!G263&lt;シフト設定マスタ!$E$14,$AH263="ホール"),"C",IF(AND(希望開始時刻マスタ!G263&gt;=シフト設定マスタ!$D$15,希望開始時刻マスタ!G263&lt;シフト設定マスタ!$E$15,$AH263="ホール"),"D",IF(希望開始時刻マスタ!G263="休み","休み","")))))</f>
        <v/>
      </c>
      <c r="H263" s="142" t="str">
        <f>IF(AND(希望開始時刻マスタ!H263&gt;=シフト設定マスタ!$D$12,希望開始時刻マスタ!H263&lt;シフト設定マスタ!$E$12,$AH263="キッチン"),"A",IF(AND(希望開始時刻マスタ!H263&gt;=シフト設定マスタ!$D$13,希望開始時刻マスタ!H263&lt;シフト設定マスタ!$E$13,$AH263="キッチン"),"B",IF(AND(希望開始時刻マスタ!H263&gt;=シフト設定マスタ!$D$14,希望開始時刻マスタ!H263&lt;シフト設定マスタ!$E$14,$AH263="ホール"),"C",IF(AND(希望開始時刻マスタ!H263&gt;=シフト設定マスタ!$D$15,希望開始時刻マスタ!H263&lt;シフト設定マスタ!$E$15,$AH263="ホール"),"D",IF(希望開始時刻マスタ!H263="休み","休み","")))))</f>
        <v/>
      </c>
      <c r="I263" s="142" t="str">
        <f>IF(AND(希望開始時刻マスタ!I263&gt;=シフト設定マスタ!$D$12,希望開始時刻マスタ!I263&lt;シフト設定マスタ!$E$12,$AH263="キッチン"),"A",IF(AND(希望開始時刻マスタ!I263&gt;=シフト設定マスタ!$D$13,希望開始時刻マスタ!I263&lt;シフト設定マスタ!$E$13,$AH263="キッチン"),"B",IF(AND(希望開始時刻マスタ!I263&gt;=シフト設定マスタ!$D$14,希望開始時刻マスタ!I263&lt;シフト設定マスタ!$E$14,$AH263="ホール"),"C",IF(AND(希望開始時刻マスタ!I263&gt;=シフト設定マスタ!$D$15,希望開始時刻マスタ!I263&lt;シフト設定マスタ!$E$15,$AH263="ホール"),"D",IF(希望開始時刻マスタ!I263="休み","休み","")))))</f>
        <v/>
      </c>
      <c r="J263" s="142" t="str">
        <f>IF(AND(希望開始時刻マスタ!J263&gt;=シフト設定マスタ!$D$12,希望開始時刻マスタ!J263&lt;シフト設定マスタ!$E$12,$AH263="キッチン"),"A",IF(AND(希望開始時刻マスタ!J263&gt;=シフト設定マスタ!$D$13,希望開始時刻マスタ!J263&lt;シフト設定マスタ!$E$13,$AH263="キッチン"),"B",IF(AND(希望開始時刻マスタ!J263&gt;=シフト設定マスタ!$D$14,希望開始時刻マスタ!J263&lt;シフト設定マスタ!$E$14,$AH263="ホール"),"C",IF(AND(希望開始時刻マスタ!J263&gt;=シフト設定マスタ!$D$15,希望開始時刻マスタ!J263&lt;シフト設定マスタ!$E$15,$AH263="ホール"),"D",IF(希望開始時刻マスタ!J263="休み","休み","")))))</f>
        <v/>
      </c>
      <c r="K263" s="142" t="str">
        <f>IF(AND(希望開始時刻マスタ!K263&gt;=シフト設定マスタ!$D$12,希望開始時刻マスタ!K263&lt;シフト設定マスタ!$E$12,$AH263="キッチン"),"A",IF(AND(希望開始時刻マスタ!K263&gt;=シフト設定マスタ!$D$13,希望開始時刻マスタ!K263&lt;シフト設定マスタ!$E$13,$AH263="キッチン"),"B",IF(AND(希望開始時刻マスタ!K263&gt;=シフト設定マスタ!$D$14,希望開始時刻マスタ!K263&lt;シフト設定マスタ!$E$14,$AH263="ホール"),"C",IF(AND(希望開始時刻マスタ!K263&gt;=シフト設定マスタ!$D$15,希望開始時刻マスタ!K263&lt;シフト設定マスタ!$E$15,$AH263="ホール"),"D",IF(希望開始時刻マスタ!K263="休み","休み","")))))</f>
        <v/>
      </c>
      <c r="L263" s="142" t="str">
        <f>IF(AND(希望開始時刻マスタ!L263&gt;=シフト設定マスタ!$D$12,希望開始時刻マスタ!L263&lt;シフト設定マスタ!$E$12,$AH263="キッチン"),"A",IF(AND(希望開始時刻マスタ!L263&gt;=シフト設定マスタ!$D$13,希望開始時刻マスタ!L263&lt;シフト設定マスタ!$E$13,$AH263="キッチン"),"B",IF(AND(希望開始時刻マスタ!L263&gt;=シフト設定マスタ!$D$14,希望開始時刻マスタ!L263&lt;シフト設定マスタ!$E$14,$AH263="ホール"),"C",IF(AND(希望開始時刻マスタ!L263&gt;=シフト設定マスタ!$D$15,希望開始時刻マスタ!L263&lt;シフト設定マスタ!$E$15,$AH263="ホール"),"D",IF(希望開始時刻マスタ!L263="休み","休み","")))))</f>
        <v/>
      </c>
      <c r="M263" s="142" t="str">
        <f>IF(AND(希望開始時刻マスタ!M263&gt;=シフト設定マスタ!$D$12,希望開始時刻マスタ!M263&lt;シフト設定マスタ!$E$12,$AH263="キッチン"),"A",IF(AND(希望開始時刻マスタ!M263&gt;=シフト設定マスタ!$D$13,希望開始時刻マスタ!M263&lt;シフト設定マスタ!$E$13,$AH263="キッチン"),"B",IF(AND(希望開始時刻マスタ!M263&gt;=シフト設定マスタ!$D$14,希望開始時刻マスタ!M263&lt;シフト設定マスタ!$E$14,$AH263="ホール"),"C",IF(AND(希望開始時刻マスタ!M263&gt;=シフト設定マスタ!$D$15,希望開始時刻マスタ!M263&lt;シフト設定マスタ!$E$15,$AH263="ホール"),"D",IF(希望開始時刻マスタ!M263="休み","休み","")))))</f>
        <v/>
      </c>
      <c r="N263" s="142" t="str">
        <f>IF(AND(希望開始時刻マスタ!N263&gt;=シフト設定マスタ!$D$12,希望開始時刻マスタ!N263&lt;シフト設定マスタ!$E$12,$AH263="キッチン"),"A",IF(AND(希望開始時刻マスタ!N263&gt;=シフト設定マスタ!$D$13,希望開始時刻マスタ!N263&lt;シフト設定マスタ!$E$13,$AH263="キッチン"),"B",IF(AND(希望開始時刻マスタ!N263&gt;=シフト設定マスタ!$D$14,希望開始時刻マスタ!N263&lt;シフト設定マスタ!$E$14,$AH263="ホール"),"C",IF(AND(希望開始時刻マスタ!N263&gt;=シフト設定マスタ!$D$15,希望開始時刻マスタ!N263&lt;シフト設定マスタ!$E$15,$AH263="ホール"),"D",IF(希望開始時刻マスタ!N263="休み","休み","")))))</f>
        <v/>
      </c>
      <c r="O263" s="142" t="str">
        <f>IF(AND(希望開始時刻マスタ!O263&gt;=シフト設定マスタ!$D$12,希望開始時刻マスタ!O263&lt;シフト設定マスタ!$E$12,$AH263="キッチン"),"A",IF(AND(希望開始時刻マスタ!O263&gt;=シフト設定マスタ!$D$13,希望開始時刻マスタ!O263&lt;シフト設定マスタ!$E$13,$AH263="キッチン"),"B",IF(AND(希望開始時刻マスタ!O263&gt;=シフト設定マスタ!$D$14,希望開始時刻マスタ!O263&lt;シフト設定マスタ!$E$14,$AH263="ホール"),"C",IF(AND(希望開始時刻マスタ!O263&gt;=シフト設定マスタ!$D$15,希望開始時刻マスタ!O263&lt;シフト設定マスタ!$E$15,$AH263="ホール"),"D",IF(希望開始時刻マスタ!O263="休み","休み","")))))</f>
        <v/>
      </c>
      <c r="P263" s="142" t="str">
        <f>IF(AND(希望開始時刻マスタ!P263&gt;=シフト設定マスタ!$D$12,希望開始時刻マスタ!P263&lt;シフト設定マスタ!$E$12,$AH263="キッチン"),"A",IF(AND(希望開始時刻マスタ!P263&gt;=シフト設定マスタ!$D$13,希望開始時刻マスタ!P263&lt;シフト設定マスタ!$E$13,$AH263="キッチン"),"B",IF(AND(希望開始時刻マスタ!P263&gt;=シフト設定マスタ!$D$14,希望開始時刻マスタ!P263&lt;シフト設定マスタ!$E$14,$AH263="ホール"),"C",IF(AND(希望開始時刻マスタ!P263&gt;=シフト設定マスタ!$D$15,希望開始時刻マスタ!P263&lt;シフト設定マスタ!$E$15,$AH263="ホール"),"D",IF(希望開始時刻マスタ!P263="休み","休み","")))))</f>
        <v/>
      </c>
      <c r="Q263" s="142" t="str">
        <f>IF(AND(希望開始時刻マスタ!Q263&gt;=シフト設定マスタ!$D$12,希望開始時刻マスタ!Q263&lt;シフト設定マスタ!$E$12,$AH263="キッチン"),"A",IF(AND(希望開始時刻マスタ!Q263&gt;=シフト設定マスタ!$D$13,希望開始時刻マスタ!Q263&lt;シフト設定マスタ!$E$13,$AH263="キッチン"),"B",IF(AND(希望開始時刻マスタ!Q263&gt;=シフト設定マスタ!$D$14,希望開始時刻マスタ!Q263&lt;シフト設定マスタ!$E$14,$AH263="ホール"),"C",IF(AND(希望開始時刻マスタ!Q263&gt;=シフト設定マスタ!$D$15,希望開始時刻マスタ!Q263&lt;シフト設定マスタ!$E$15,$AH263="ホール"),"D",IF(希望開始時刻マスタ!Q263="休み","休み","")))))</f>
        <v/>
      </c>
      <c r="R263" s="142" t="str">
        <f>IF(AND(希望開始時刻マスタ!R263&gt;=シフト設定マスタ!$D$12,希望開始時刻マスタ!R263&lt;シフト設定マスタ!$E$12,$AH263="キッチン"),"A",IF(AND(希望開始時刻マスタ!R263&gt;=シフト設定マスタ!$D$13,希望開始時刻マスタ!R263&lt;シフト設定マスタ!$E$13,$AH263="キッチン"),"B",IF(AND(希望開始時刻マスタ!R263&gt;=シフト設定マスタ!$D$14,希望開始時刻マスタ!R263&lt;シフト設定マスタ!$E$14,$AH263="ホール"),"C",IF(AND(希望開始時刻マスタ!R263&gt;=シフト設定マスタ!$D$15,希望開始時刻マスタ!R263&lt;シフト設定マスタ!$E$15,$AH263="ホール"),"D",IF(希望開始時刻マスタ!R263="休み","休み","")))))</f>
        <v/>
      </c>
      <c r="S263" s="142" t="str">
        <f>IF(AND(希望開始時刻マスタ!S263&gt;=シフト設定マスタ!$D$12,希望開始時刻マスタ!S263&lt;シフト設定マスタ!$E$12,$AH263="キッチン"),"A",IF(AND(希望開始時刻マスタ!S263&gt;=シフト設定マスタ!$D$13,希望開始時刻マスタ!S263&lt;シフト設定マスタ!$E$13,$AH263="キッチン"),"B",IF(AND(希望開始時刻マスタ!S263&gt;=シフト設定マスタ!$D$14,希望開始時刻マスタ!S263&lt;シフト設定マスタ!$E$14,$AH263="ホール"),"C",IF(AND(希望開始時刻マスタ!S263&gt;=シフト設定マスタ!$D$15,希望開始時刻マスタ!S263&lt;シフト設定マスタ!$E$15,$AH263="ホール"),"D",IF(希望開始時刻マスタ!S263="休み","休み","")))))</f>
        <v/>
      </c>
      <c r="T263" s="142" t="str">
        <f>IF(AND(希望開始時刻マスタ!T263&gt;=シフト設定マスタ!$D$12,希望開始時刻マスタ!T263&lt;シフト設定マスタ!$E$12,$AH263="キッチン"),"A",IF(AND(希望開始時刻マスタ!T263&gt;=シフト設定マスタ!$D$13,希望開始時刻マスタ!T263&lt;シフト設定マスタ!$E$13,$AH263="キッチン"),"B",IF(AND(希望開始時刻マスタ!T263&gt;=シフト設定マスタ!$D$14,希望開始時刻マスタ!T263&lt;シフト設定マスタ!$E$14,$AH263="ホール"),"C",IF(AND(希望開始時刻マスタ!T263&gt;=シフト設定マスタ!$D$15,希望開始時刻マスタ!T263&lt;シフト設定マスタ!$E$15,$AH263="ホール"),"D",IF(希望開始時刻マスタ!T263="休み","休み","")))))</f>
        <v/>
      </c>
      <c r="U263" s="142" t="str">
        <f>IF(AND(希望開始時刻マスタ!U263&gt;=シフト設定マスタ!$D$12,希望開始時刻マスタ!U263&lt;シフト設定マスタ!$E$12,$AH263="キッチン"),"A",IF(AND(希望開始時刻マスタ!U263&gt;=シフト設定マスタ!$D$13,希望開始時刻マスタ!U263&lt;シフト設定マスタ!$E$13,$AH263="キッチン"),"B",IF(AND(希望開始時刻マスタ!U263&gt;=シフト設定マスタ!$D$14,希望開始時刻マスタ!U263&lt;シフト設定マスタ!$E$14,$AH263="ホール"),"C",IF(AND(希望開始時刻マスタ!U263&gt;=シフト設定マスタ!$D$15,希望開始時刻マスタ!U263&lt;シフト設定マスタ!$E$15,$AH263="ホール"),"D",IF(希望開始時刻マスタ!U263="休み","休み","")))))</f>
        <v/>
      </c>
      <c r="V263" s="142" t="str">
        <f>IF(AND(希望開始時刻マスタ!V263&gt;=シフト設定マスタ!$D$12,希望開始時刻マスタ!V263&lt;シフト設定マスタ!$E$12,$AH263="キッチン"),"A",IF(AND(希望開始時刻マスタ!V263&gt;=シフト設定マスタ!$D$13,希望開始時刻マスタ!V263&lt;シフト設定マスタ!$E$13,$AH263="キッチン"),"B",IF(AND(希望開始時刻マスタ!V263&gt;=シフト設定マスタ!$D$14,希望開始時刻マスタ!V263&lt;シフト設定マスタ!$E$14,$AH263="ホール"),"C",IF(AND(希望開始時刻マスタ!V263&gt;=シフト設定マスタ!$D$15,希望開始時刻マスタ!V263&lt;シフト設定マスタ!$E$15,$AH263="ホール"),"D",IF(希望開始時刻マスタ!V263="休み","休み","")))))</f>
        <v/>
      </c>
      <c r="W263" s="142" t="str">
        <f>IF(AND(希望開始時刻マスタ!W263&gt;=シフト設定マスタ!$D$12,希望開始時刻マスタ!W263&lt;シフト設定マスタ!$E$12,$AH263="キッチン"),"A",IF(AND(希望開始時刻マスタ!W263&gt;=シフト設定マスタ!$D$13,希望開始時刻マスタ!W263&lt;シフト設定マスタ!$E$13,$AH263="キッチン"),"B",IF(AND(希望開始時刻マスタ!W263&gt;=シフト設定マスタ!$D$14,希望開始時刻マスタ!W263&lt;シフト設定マスタ!$E$14,$AH263="ホール"),"C",IF(AND(希望開始時刻マスタ!W263&gt;=シフト設定マスタ!$D$15,希望開始時刻マスタ!W263&lt;シフト設定マスタ!$E$15,$AH263="ホール"),"D",IF(希望開始時刻マスタ!W263="休み","休み","")))))</f>
        <v/>
      </c>
      <c r="X263" s="142" t="str">
        <f>IF(AND(希望開始時刻マスタ!X263&gt;=シフト設定マスタ!$D$12,希望開始時刻マスタ!X263&lt;シフト設定マスタ!$E$12,$AH263="キッチン"),"A",IF(AND(希望開始時刻マスタ!X263&gt;=シフト設定マスタ!$D$13,希望開始時刻マスタ!X263&lt;シフト設定マスタ!$E$13,$AH263="キッチン"),"B",IF(AND(希望開始時刻マスタ!X263&gt;=シフト設定マスタ!$D$14,希望開始時刻マスタ!X263&lt;シフト設定マスタ!$E$14,$AH263="ホール"),"C",IF(AND(希望開始時刻マスタ!X263&gt;=シフト設定マスタ!$D$15,希望開始時刻マスタ!X263&lt;シフト設定マスタ!$E$15,$AH263="ホール"),"D",IF(希望開始時刻マスタ!X263="休み","休み","")))))</f>
        <v/>
      </c>
      <c r="Y263" s="142" t="str">
        <f>IF(AND(希望開始時刻マスタ!Y263&gt;=シフト設定マスタ!$D$12,希望開始時刻マスタ!Y263&lt;シフト設定マスタ!$E$12,$AH263="キッチン"),"A",IF(AND(希望開始時刻マスタ!Y263&gt;=シフト設定マスタ!$D$13,希望開始時刻マスタ!Y263&lt;シフト設定マスタ!$E$13,$AH263="キッチン"),"B",IF(AND(希望開始時刻マスタ!Y263&gt;=シフト設定マスタ!$D$14,希望開始時刻マスタ!Y263&lt;シフト設定マスタ!$E$14,$AH263="ホール"),"C",IF(AND(希望開始時刻マスタ!Y263&gt;=シフト設定マスタ!$D$15,希望開始時刻マスタ!Y263&lt;シフト設定マスタ!$E$15,$AH263="ホール"),"D",IF(希望開始時刻マスタ!Y263="休み","休み","")))))</f>
        <v/>
      </c>
      <c r="Z263" s="142" t="str">
        <f>IF(AND(希望開始時刻マスタ!Z263&gt;=シフト設定マスタ!$D$12,希望開始時刻マスタ!Z263&lt;シフト設定マスタ!$E$12,$AH263="キッチン"),"A",IF(AND(希望開始時刻マスタ!Z263&gt;=シフト設定マスタ!$D$13,希望開始時刻マスタ!Z263&lt;シフト設定マスタ!$E$13,$AH263="キッチン"),"B",IF(AND(希望開始時刻マスタ!Z263&gt;=シフト設定マスタ!$D$14,希望開始時刻マスタ!Z263&lt;シフト設定マスタ!$E$14,$AH263="ホール"),"C",IF(AND(希望開始時刻マスタ!Z263&gt;=シフト設定マスタ!$D$15,希望開始時刻マスタ!Z263&lt;シフト設定マスタ!$E$15,$AH263="ホール"),"D",IF(希望開始時刻マスタ!Z263="休み","休み","")))))</f>
        <v/>
      </c>
      <c r="AA263" s="142" t="str">
        <f>IF(AND(希望開始時刻マスタ!AA263&gt;=シフト設定マスタ!$D$12,希望開始時刻マスタ!AA263&lt;シフト設定マスタ!$E$12,$AH263="キッチン"),"A",IF(AND(希望開始時刻マスタ!AA263&gt;=シフト設定マスタ!$D$13,希望開始時刻マスタ!AA263&lt;シフト設定マスタ!$E$13,$AH263="キッチン"),"B",IF(AND(希望開始時刻マスタ!AA263&gt;=シフト設定マスタ!$D$14,希望開始時刻マスタ!AA263&lt;シフト設定マスタ!$E$14,$AH263="ホール"),"C",IF(AND(希望開始時刻マスタ!AA263&gt;=シフト設定マスタ!$D$15,希望開始時刻マスタ!AA263&lt;シフト設定マスタ!$E$15,$AH263="ホール"),"D",IF(希望開始時刻マスタ!AA263="休み","休み","")))))</f>
        <v/>
      </c>
      <c r="AB263" s="142" t="str">
        <f>IF(AND(希望開始時刻マスタ!AB263&gt;=シフト設定マスタ!$D$12,希望開始時刻マスタ!AB263&lt;シフト設定マスタ!$E$12,$AH263="キッチン"),"A",IF(AND(希望開始時刻マスタ!AB263&gt;=シフト設定マスタ!$D$13,希望開始時刻マスタ!AB263&lt;シフト設定マスタ!$E$13,$AH263="キッチン"),"B",IF(AND(希望開始時刻マスタ!AB263&gt;=シフト設定マスタ!$D$14,希望開始時刻マスタ!AB263&lt;シフト設定マスタ!$E$14,$AH263="ホール"),"C",IF(AND(希望開始時刻マスタ!AB263&gt;=シフト設定マスタ!$D$15,希望開始時刻マスタ!AB263&lt;シフト設定マスタ!$E$15,$AH263="ホール"),"D",IF(希望開始時刻マスタ!AB263="休み","休み","")))))</f>
        <v/>
      </c>
      <c r="AC263" s="142" t="str">
        <f>IF(AND(希望開始時刻マスタ!AC263&gt;=シフト設定マスタ!$D$12,希望開始時刻マスタ!AC263&lt;シフト設定マスタ!$E$12,$AH263="キッチン"),"A",IF(AND(希望開始時刻マスタ!AC263&gt;=シフト設定マスタ!$D$13,希望開始時刻マスタ!AC263&lt;シフト設定マスタ!$E$13,$AH263="キッチン"),"B",IF(AND(希望開始時刻マスタ!AC263&gt;=シフト設定マスタ!$D$14,希望開始時刻マスタ!AC263&lt;シフト設定マスタ!$E$14,$AH263="ホール"),"C",IF(AND(希望開始時刻マスタ!AC263&gt;=シフト設定マスタ!$D$15,希望開始時刻マスタ!AC263&lt;シフト設定マスタ!$E$15,$AH263="ホール"),"D",IF(希望開始時刻マスタ!AC263="休み","休み","")))))</f>
        <v/>
      </c>
      <c r="AD263" s="142" t="str">
        <f>IF(AND(希望開始時刻マスタ!AD263&gt;=シフト設定マスタ!$D$12,希望開始時刻マスタ!AD263&lt;シフト設定マスタ!$E$12,$AH263="キッチン"),"A",IF(AND(希望開始時刻マスタ!AD263&gt;=シフト設定マスタ!$D$13,希望開始時刻マスタ!AD263&lt;シフト設定マスタ!$E$13,$AH263="キッチン"),"B",IF(AND(希望開始時刻マスタ!AD263&gt;=シフト設定マスタ!$D$14,希望開始時刻マスタ!AD263&lt;シフト設定マスタ!$E$14,$AH263="ホール"),"C",IF(AND(希望開始時刻マスタ!AD263&gt;=シフト設定マスタ!$D$15,希望開始時刻マスタ!AD263&lt;シフト設定マスタ!$E$15,$AH263="ホール"),"D",IF(希望開始時刻マスタ!AD263="休み","休み","")))))</f>
        <v/>
      </c>
      <c r="AE263" s="142" t="str">
        <f>IF(AND(希望開始時刻マスタ!AE263&gt;=シフト設定マスタ!$D$12,希望開始時刻マスタ!AE263&lt;シフト設定マスタ!$E$12,$AH263="キッチン"),"A",IF(AND(希望開始時刻マスタ!AE263&gt;=シフト設定マスタ!$D$13,希望開始時刻マスタ!AE263&lt;シフト設定マスタ!$E$13,$AH263="キッチン"),"B",IF(AND(希望開始時刻マスタ!AE263&gt;=シフト設定マスタ!$D$14,希望開始時刻マスタ!AE263&lt;シフト設定マスタ!$E$14,$AH263="ホール"),"C",IF(AND(希望開始時刻マスタ!AE263&gt;=シフト設定マスタ!$D$15,希望開始時刻マスタ!AE263&lt;シフト設定マスタ!$E$15,$AH263="ホール"),"D",IF(希望開始時刻マスタ!AE263="休み","休み","")))))</f>
        <v/>
      </c>
      <c r="AF263" s="142" t="str">
        <f>IF(AND(希望開始時刻マスタ!AF263&gt;=シフト設定マスタ!$D$12,希望開始時刻マスタ!AF263&lt;シフト設定マスタ!$E$12,$AH263="キッチン"),"A",IF(AND(希望開始時刻マスタ!AF263&gt;=シフト設定マスタ!$D$13,希望開始時刻マスタ!AF263&lt;シフト設定マスタ!$E$13,$AH263="キッチン"),"B",IF(AND(希望開始時刻マスタ!AF263&gt;=シフト設定マスタ!$D$14,希望開始時刻マスタ!AF263&lt;シフト設定マスタ!$E$14,$AH263="ホール"),"C",IF(AND(希望開始時刻マスタ!AF263&gt;=シフト設定マスタ!$D$15,希望開始時刻マスタ!AF263&lt;シフト設定マスタ!$E$15,$AH263="ホール"),"D",IF(希望開始時刻マスタ!AF263="休み","休み","")))))</f>
        <v/>
      </c>
      <c r="AG263" s="142" t="str">
        <f>IF(AND(希望開始時刻マスタ!AG263&gt;=シフト設定マスタ!$D$12,希望開始時刻マスタ!AG263&lt;シフト設定マスタ!$E$12,$AH263="キッチン"),"A",IF(AND(希望開始時刻マスタ!AG263&gt;=シフト設定マスタ!$D$13,希望開始時刻マスタ!AG263&lt;シフト設定マスタ!$E$13,$AH263="キッチン"),"B",IF(AND(希望開始時刻マスタ!AG263&gt;=シフト設定マスタ!$D$14,希望開始時刻マスタ!AG263&lt;シフト設定マスタ!$E$14,$AH263="ホール"),"C",IF(AND(希望開始時刻マスタ!AG263&gt;=シフト設定マスタ!$D$15,希望開始時刻マスタ!AG263&lt;シフト設定マスタ!$E$15,$AH263="ホール"),"D",IF(希望開始時刻マスタ!AG263="休み","休み","")))))</f>
        <v/>
      </c>
      <c r="AH263" s="143" t="str">
        <f>スタッフマスタ!L7</f>
        <v>キッチン</v>
      </c>
    </row>
    <row r="264" spans="2:34" x14ac:dyDescent="0.4">
      <c r="B264" s="17" t="s">
        <v>55</v>
      </c>
      <c r="C264" s="142" t="str">
        <f>IF(AND(希望開始時刻マスタ!C264&gt;=シフト設定マスタ!$D$12,希望開始時刻マスタ!C264&lt;シフト設定マスタ!$E$12,$AH264="キッチン"),"A",IF(AND(希望開始時刻マスタ!C264&gt;=シフト設定マスタ!$D$13,希望開始時刻マスタ!C264&lt;シフト設定マスタ!$E$13,$AH264="キッチン"),"B",IF(AND(希望開始時刻マスタ!C264&gt;=シフト設定マスタ!$D$14,希望開始時刻マスタ!C264&lt;シフト設定マスタ!$E$14,$AH264="ホール"),"C",IF(AND(希望開始時刻マスタ!C264&gt;=シフト設定マスタ!$D$15,希望開始時刻マスタ!C264&lt;シフト設定マスタ!$E$15,$AH264="ホール"),"D",IF(希望開始時刻マスタ!C264="休み","休み","")))))</f>
        <v/>
      </c>
      <c r="D264" s="142" t="str">
        <f>IF(AND(希望開始時刻マスタ!D264&gt;=シフト設定マスタ!$D$12,希望開始時刻マスタ!D264&lt;シフト設定マスタ!$E$12,$AH264="キッチン"),"A",IF(AND(希望開始時刻マスタ!D264&gt;=シフト設定マスタ!$D$13,希望開始時刻マスタ!D264&lt;シフト設定マスタ!$E$13,$AH264="キッチン"),"B",IF(AND(希望開始時刻マスタ!D264&gt;=シフト設定マスタ!$D$14,希望開始時刻マスタ!D264&lt;シフト設定マスタ!$E$14,$AH264="ホール"),"C",IF(AND(希望開始時刻マスタ!D264&gt;=シフト設定マスタ!$D$15,希望開始時刻マスタ!D264&lt;シフト設定マスタ!$E$15,$AH264="ホール"),"D",IF(希望開始時刻マスタ!D264="休み","休み","")))))</f>
        <v/>
      </c>
      <c r="E264" s="142" t="str">
        <f>IF(AND(希望開始時刻マスタ!E264&gt;=シフト設定マスタ!$D$12,希望開始時刻マスタ!E264&lt;シフト設定マスタ!$E$12,$AH264="キッチン"),"A",IF(AND(希望開始時刻マスタ!E264&gt;=シフト設定マスタ!$D$13,希望開始時刻マスタ!E264&lt;シフト設定マスタ!$E$13,$AH264="キッチン"),"B",IF(AND(希望開始時刻マスタ!E264&gt;=シフト設定マスタ!$D$14,希望開始時刻マスタ!E264&lt;シフト設定マスタ!$E$14,$AH264="ホール"),"C",IF(AND(希望開始時刻マスタ!E264&gt;=シフト設定マスタ!$D$15,希望開始時刻マスタ!E264&lt;シフト設定マスタ!$E$15,$AH264="ホール"),"D",IF(希望開始時刻マスタ!E264="休み","休み","")))))</f>
        <v/>
      </c>
      <c r="F264" s="142" t="str">
        <f>IF(AND(希望開始時刻マスタ!F264&gt;=シフト設定マスタ!$D$12,希望開始時刻マスタ!F264&lt;シフト設定マスタ!$E$12,$AH264="キッチン"),"A",IF(AND(希望開始時刻マスタ!F264&gt;=シフト設定マスタ!$D$13,希望開始時刻マスタ!F264&lt;シフト設定マスタ!$E$13,$AH264="キッチン"),"B",IF(AND(希望開始時刻マスタ!F264&gt;=シフト設定マスタ!$D$14,希望開始時刻マスタ!F264&lt;シフト設定マスタ!$E$14,$AH264="ホール"),"C",IF(AND(希望開始時刻マスタ!F264&gt;=シフト設定マスタ!$D$15,希望開始時刻マスタ!F264&lt;シフト設定マスタ!$E$15,$AH264="ホール"),"D",IF(希望開始時刻マスタ!F264="休み","休み","")))))</f>
        <v/>
      </c>
      <c r="G264" s="142" t="str">
        <f>IF(AND(希望開始時刻マスタ!G264&gt;=シフト設定マスタ!$D$12,希望開始時刻マスタ!G264&lt;シフト設定マスタ!$E$12,$AH264="キッチン"),"A",IF(AND(希望開始時刻マスタ!G264&gt;=シフト設定マスタ!$D$13,希望開始時刻マスタ!G264&lt;シフト設定マスタ!$E$13,$AH264="キッチン"),"B",IF(AND(希望開始時刻マスタ!G264&gt;=シフト設定マスタ!$D$14,希望開始時刻マスタ!G264&lt;シフト設定マスタ!$E$14,$AH264="ホール"),"C",IF(AND(希望開始時刻マスタ!G264&gt;=シフト設定マスタ!$D$15,希望開始時刻マスタ!G264&lt;シフト設定マスタ!$E$15,$AH264="ホール"),"D",IF(希望開始時刻マスタ!G264="休み","休み","")))))</f>
        <v/>
      </c>
      <c r="H264" s="142" t="str">
        <f>IF(AND(希望開始時刻マスタ!H264&gt;=シフト設定マスタ!$D$12,希望開始時刻マスタ!H264&lt;シフト設定マスタ!$E$12,$AH264="キッチン"),"A",IF(AND(希望開始時刻マスタ!H264&gt;=シフト設定マスタ!$D$13,希望開始時刻マスタ!H264&lt;シフト設定マスタ!$E$13,$AH264="キッチン"),"B",IF(AND(希望開始時刻マスタ!H264&gt;=シフト設定マスタ!$D$14,希望開始時刻マスタ!H264&lt;シフト設定マスタ!$E$14,$AH264="ホール"),"C",IF(AND(希望開始時刻マスタ!H264&gt;=シフト設定マスタ!$D$15,希望開始時刻マスタ!H264&lt;シフト設定マスタ!$E$15,$AH264="ホール"),"D",IF(希望開始時刻マスタ!H264="休み","休み","")))))</f>
        <v/>
      </c>
      <c r="I264" s="142" t="str">
        <f>IF(AND(希望開始時刻マスタ!I264&gt;=シフト設定マスタ!$D$12,希望開始時刻マスタ!I264&lt;シフト設定マスタ!$E$12,$AH264="キッチン"),"A",IF(AND(希望開始時刻マスタ!I264&gt;=シフト設定マスタ!$D$13,希望開始時刻マスタ!I264&lt;シフト設定マスタ!$E$13,$AH264="キッチン"),"B",IF(AND(希望開始時刻マスタ!I264&gt;=シフト設定マスタ!$D$14,希望開始時刻マスタ!I264&lt;シフト設定マスタ!$E$14,$AH264="ホール"),"C",IF(AND(希望開始時刻マスタ!I264&gt;=シフト設定マスタ!$D$15,希望開始時刻マスタ!I264&lt;シフト設定マスタ!$E$15,$AH264="ホール"),"D",IF(希望開始時刻マスタ!I264="休み","休み","")))))</f>
        <v/>
      </c>
      <c r="J264" s="142" t="str">
        <f>IF(AND(希望開始時刻マスタ!J264&gt;=シフト設定マスタ!$D$12,希望開始時刻マスタ!J264&lt;シフト設定マスタ!$E$12,$AH264="キッチン"),"A",IF(AND(希望開始時刻マスタ!J264&gt;=シフト設定マスタ!$D$13,希望開始時刻マスタ!J264&lt;シフト設定マスタ!$E$13,$AH264="キッチン"),"B",IF(AND(希望開始時刻マスタ!J264&gt;=シフト設定マスタ!$D$14,希望開始時刻マスタ!J264&lt;シフト設定マスタ!$E$14,$AH264="ホール"),"C",IF(AND(希望開始時刻マスタ!J264&gt;=シフト設定マスタ!$D$15,希望開始時刻マスタ!J264&lt;シフト設定マスタ!$E$15,$AH264="ホール"),"D",IF(希望開始時刻マスタ!J264="休み","休み","")))))</f>
        <v/>
      </c>
      <c r="K264" s="142" t="str">
        <f>IF(AND(希望開始時刻マスタ!K264&gt;=シフト設定マスタ!$D$12,希望開始時刻マスタ!K264&lt;シフト設定マスタ!$E$12,$AH264="キッチン"),"A",IF(AND(希望開始時刻マスタ!K264&gt;=シフト設定マスタ!$D$13,希望開始時刻マスタ!K264&lt;シフト設定マスタ!$E$13,$AH264="キッチン"),"B",IF(AND(希望開始時刻マスタ!K264&gt;=シフト設定マスタ!$D$14,希望開始時刻マスタ!K264&lt;シフト設定マスタ!$E$14,$AH264="ホール"),"C",IF(AND(希望開始時刻マスタ!K264&gt;=シフト設定マスタ!$D$15,希望開始時刻マスタ!K264&lt;シフト設定マスタ!$E$15,$AH264="ホール"),"D",IF(希望開始時刻マスタ!K264="休み","休み","")))))</f>
        <v/>
      </c>
      <c r="L264" s="142" t="str">
        <f>IF(AND(希望開始時刻マスタ!L264&gt;=シフト設定マスタ!$D$12,希望開始時刻マスタ!L264&lt;シフト設定マスタ!$E$12,$AH264="キッチン"),"A",IF(AND(希望開始時刻マスタ!L264&gt;=シフト設定マスタ!$D$13,希望開始時刻マスタ!L264&lt;シフト設定マスタ!$E$13,$AH264="キッチン"),"B",IF(AND(希望開始時刻マスタ!L264&gt;=シフト設定マスタ!$D$14,希望開始時刻マスタ!L264&lt;シフト設定マスタ!$E$14,$AH264="ホール"),"C",IF(AND(希望開始時刻マスタ!L264&gt;=シフト設定マスタ!$D$15,希望開始時刻マスタ!L264&lt;シフト設定マスタ!$E$15,$AH264="ホール"),"D",IF(希望開始時刻マスタ!L264="休み","休み","")))))</f>
        <v/>
      </c>
      <c r="M264" s="142" t="str">
        <f>IF(AND(希望開始時刻マスタ!M264&gt;=シフト設定マスタ!$D$12,希望開始時刻マスタ!M264&lt;シフト設定マスタ!$E$12,$AH264="キッチン"),"A",IF(AND(希望開始時刻マスタ!M264&gt;=シフト設定マスタ!$D$13,希望開始時刻マスタ!M264&lt;シフト設定マスタ!$E$13,$AH264="キッチン"),"B",IF(AND(希望開始時刻マスタ!M264&gt;=シフト設定マスタ!$D$14,希望開始時刻マスタ!M264&lt;シフト設定マスタ!$E$14,$AH264="ホール"),"C",IF(AND(希望開始時刻マスタ!M264&gt;=シフト設定マスタ!$D$15,希望開始時刻マスタ!M264&lt;シフト設定マスタ!$E$15,$AH264="ホール"),"D",IF(希望開始時刻マスタ!M264="休み","休み","")))))</f>
        <v/>
      </c>
      <c r="N264" s="142" t="str">
        <f>IF(AND(希望開始時刻マスタ!N264&gt;=シフト設定マスタ!$D$12,希望開始時刻マスタ!N264&lt;シフト設定マスタ!$E$12,$AH264="キッチン"),"A",IF(AND(希望開始時刻マスタ!N264&gt;=シフト設定マスタ!$D$13,希望開始時刻マスタ!N264&lt;シフト設定マスタ!$E$13,$AH264="キッチン"),"B",IF(AND(希望開始時刻マスタ!N264&gt;=シフト設定マスタ!$D$14,希望開始時刻マスタ!N264&lt;シフト設定マスタ!$E$14,$AH264="ホール"),"C",IF(AND(希望開始時刻マスタ!N264&gt;=シフト設定マスタ!$D$15,希望開始時刻マスタ!N264&lt;シフト設定マスタ!$E$15,$AH264="ホール"),"D",IF(希望開始時刻マスタ!N264="休み","休み","")))))</f>
        <v/>
      </c>
      <c r="O264" s="142" t="str">
        <f>IF(AND(希望開始時刻マスタ!O264&gt;=シフト設定マスタ!$D$12,希望開始時刻マスタ!O264&lt;シフト設定マスタ!$E$12,$AH264="キッチン"),"A",IF(AND(希望開始時刻マスタ!O264&gt;=シフト設定マスタ!$D$13,希望開始時刻マスタ!O264&lt;シフト設定マスタ!$E$13,$AH264="キッチン"),"B",IF(AND(希望開始時刻マスタ!O264&gt;=シフト設定マスタ!$D$14,希望開始時刻マスタ!O264&lt;シフト設定マスタ!$E$14,$AH264="ホール"),"C",IF(AND(希望開始時刻マスタ!O264&gt;=シフト設定マスタ!$D$15,希望開始時刻マスタ!O264&lt;シフト設定マスタ!$E$15,$AH264="ホール"),"D",IF(希望開始時刻マスタ!O264="休み","休み","")))))</f>
        <v/>
      </c>
      <c r="P264" s="142" t="str">
        <f>IF(AND(希望開始時刻マスタ!P264&gt;=シフト設定マスタ!$D$12,希望開始時刻マスタ!P264&lt;シフト設定マスタ!$E$12,$AH264="キッチン"),"A",IF(AND(希望開始時刻マスタ!P264&gt;=シフト設定マスタ!$D$13,希望開始時刻マスタ!P264&lt;シフト設定マスタ!$E$13,$AH264="キッチン"),"B",IF(AND(希望開始時刻マスタ!P264&gt;=シフト設定マスタ!$D$14,希望開始時刻マスタ!P264&lt;シフト設定マスタ!$E$14,$AH264="ホール"),"C",IF(AND(希望開始時刻マスタ!P264&gt;=シフト設定マスタ!$D$15,希望開始時刻マスタ!P264&lt;シフト設定マスタ!$E$15,$AH264="ホール"),"D",IF(希望開始時刻マスタ!P264="休み","休み","")))))</f>
        <v/>
      </c>
      <c r="Q264" s="142" t="str">
        <f>IF(AND(希望開始時刻マスタ!Q264&gt;=シフト設定マスタ!$D$12,希望開始時刻マスタ!Q264&lt;シフト設定マスタ!$E$12,$AH264="キッチン"),"A",IF(AND(希望開始時刻マスタ!Q264&gt;=シフト設定マスタ!$D$13,希望開始時刻マスタ!Q264&lt;シフト設定マスタ!$E$13,$AH264="キッチン"),"B",IF(AND(希望開始時刻マスタ!Q264&gt;=シフト設定マスタ!$D$14,希望開始時刻マスタ!Q264&lt;シフト設定マスタ!$E$14,$AH264="ホール"),"C",IF(AND(希望開始時刻マスタ!Q264&gt;=シフト設定マスタ!$D$15,希望開始時刻マスタ!Q264&lt;シフト設定マスタ!$E$15,$AH264="ホール"),"D",IF(希望開始時刻マスタ!Q264="休み","休み","")))))</f>
        <v/>
      </c>
      <c r="R264" s="142" t="str">
        <f>IF(AND(希望開始時刻マスタ!R264&gt;=シフト設定マスタ!$D$12,希望開始時刻マスタ!R264&lt;シフト設定マスタ!$E$12,$AH264="キッチン"),"A",IF(AND(希望開始時刻マスタ!R264&gt;=シフト設定マスタ!$D$13,希望開始時刻マスタ!R264&lt;シフト設定マスタ!$E$13,$AH264="キッチン"),"B",IF(AND(希望開始時刻マスタ!R264&gt;=シフト設定マスタ!$D$14,希望開始時刻マスタ!R264&lt;シフト設定マスタ!$E$14,$AH264="ホール"),"C",IF(AND(希望開始時刻マスタ!R264&gt;=シフト設定マスタ!$D$15,希望開始時刻マスタ!R264&lt;シフト設定マスタ!$E$15,$AH264="ホール"),"D",IF(希望開始時刻マスタ!R264="休み","休み","")))))</f>
        <v/>
      </c>
      <c r="S264" s="142" t="str">
        <f>IF(AND(希望開始時刻マスタ!S264&gt;=シフト設定マスタ!$D$12,希望開始時刻マスタ!S264&lt;シフト設定マスタ!$E$12,$AH264="キッチン"),"A",IF(AND(希望開始時刻マスタ!S264&gt;=シフト設定マスタ!$D$13,希望開始時刻マスタ!S264&lt;シフト設定マスタ!$E$13,$AH264="キッチン"),"B",IF(AND(希望開始時刻マスタ!S264&gt;=シフト設定マスタ!$D$14,希望開始時刻マスタ!S264&lt;シフト設定マスタ!$E$14,$AH264="ホール"),"C",IF(AND(希望開始時刻マスタ!S264&gt;=シフト設定マスタ!$D$15,希望開始時刻マスタ!S264&lt;シフト設定マスタ!$E$15,$AH264="ホール"),"D",IF(希望開始時刻マスタ!S264="休み","休み","")))))</f>
        <v/>
      </c>
      <c r="T264" s="142" t="str">
        <f>IF(AND(希望開始時刻マスタ!T264&gt;=シフト設定マスタ!$D$12,希望開始時刻マスタ!T264&lt;シフト設定マスタ!$E$12,$AH264="キッチン"),"A",IF(AND(希望開始時刻マスタ!T264&gt;=シフト設定マスタ!$D$13,希望開始時刻マスタ!T264&lt;シフト設定マスタ!$E$13,$AH264="キッチン"),"B",IF(AND(希望開始時刻マスタ!T264&gt;=シフト設定マスタ!$D$14,希望開始時刻マスタ!T264&lt;シフト設定マスタ!$E$14,$AH264="ホール"),"C",IF(AND(希望開始時刻マスタ!T264&gt;=シフト設定マスタ!$D$15,希望開始時刻マスタ!T264&lt;シフト設定マスタ!$E$15,$AH264="ホール"),"D",IF(希望開始時刻マスタ!T264="休み","休み","")))))</f>
        <v/>
      </c>
      <c r="U264" s="142" t="str">
        <f>IF(AND(希望開始時刻マスタ!U264&gt;=シフト設定マスタ!$D$12,希望開始時刻マスタ!U264&lt;シフト設定マスタ!$E$12,$AH264="キッチン"),"A",IF(AND(希望開始時刻マスタ!U264&gt;=シフト設定マスタ!$D$13,希望開始時刻マスタ!U264&lt;シフト設定マスタ!$E$13,$AH264="キッチン"),"B",IF(AND(希望開始時刻マスタ!U264&gt;=シフト設定マスタ!$D$14,希望開始時刻マスタ!U264&lt;シフト設定マスタ!$E$14,$AH264="ホール"),"C",IF(AND(希望開始時刻マスタ!U264&gt;=シフト設定マスタ!$D$15,希望開始時刻マスタ!U264&lt;シフト設定マスタ!$E$15,$AH264="ホール"),"D",IF(希望開始時刻マスタ!U264="休み","休み","")))))</f>
        <v/>
      </c>
      <c r="V264" s="142" t="str">
        <f>IF(AND(希望開始時刻マスタ!V264&gt;=シフト設定マスタ!$D$12,希望開始時刻マスタ!V264&lt;シフト設定マスタ!$E$12,$AH264="キッチン"),"A",IF(AND(希望開始時刻マスタ!V264&gt;=シフト設定マスタ!$D$13,希望開始時刻マスタ!V264&lt;シフト設定マスタ!$E$13,$AH264="キッチン"),"B",IF(AND(希望開始時刻マスタ!V264&gt;=シフト設定マスタ!$D$14,希望開始時刻マスタ!V264&lt;シフト設定マスタ!$E$14,$AH264="ホール"),"C",IF(AND(希望開始時刻マスタ!V264&gt;=シフト設定マスタ!$D$15,希望開始時刻マスタ!V264&lt;シフト設定マスタ!$E$15,$AH264="ホール"),"D",IF(希望開始時刻マスタ!V264="休み","休み","")))))</f>
        <v/>
      </c>
      <c r="W264" s="142" t="str">
        <f>IF(AND(希望開始時刻マスタ!W264&gt;=シフト設定マスタ!$D$12,希望開始時刻マスタ!W264&lt;シフト設定マスタ!$E$12,$AH264="キッチン"),"A",IF(AND(希望開始時刻マスタ!W264&gt;=シフト設定マスタ!$D$13,希望開始時刻マスタ!W264&lt;シフト設定マスタ!$E$13,$AH264="キッチン"),"B",IF(AND(希望開始時刻マスタ!W264&gt;=シフト設定マスタ!$D$14,希望開始時刻マスタ!W264&lt;シフト設定マスタ!$E$14,$AH264="ホール"),"C",IF(AND(希望開始時刻マスタ!W264&gt;=シフト設定マスタ!$D$15,希望開始時刻マスタ!W264&lt;シフト設定マスタ!$E$15,$AH264="ホール"),"D",IF(希望開始時刻マスタ!W264="休み","休み","")))))</f>
        <v/>
      </c>
      <c r="X264" s="142" t="str">
        <f>IF(AND(希望開始時刻マスタ!X264&gt;=シフト設定マスタ!$D$12,希望開始時刻マスタ!X264&lt;シフト設定マスタ!$E$12,$AH264="キッチン"),"A",IF(AND(希望開始時刻マスタ!X264&gt;=シフト設定マスタ!$D$13,希望開始時刻マスタ!X264&lt;シフト設定マスタ!$E$13,$AH264="キッチン"),"B",IF(AND(希望開始時刻マスタ!X264&gt;=シフト設定マスタ!$D$14,希望開始時刻マスタ!X264&lt;シフト設定マスタ!$E$14,$AH264="ホール"),"C",IF(AND(希望開始時刻マスタ!X264&gt;=シフト設定マスタ!$D$15,希望開始時刻マスタ!X264&lt;シフト設定マスタ!$E$15,$AH264="ホール"),"D",IF(希望開始時刻マスタ!X264="休み","休み","")))))</f>
        <v/>
      </c>
      <c r="Y264" s="142" t="str">
        <f>IF(AND(希望開始時刻マスタ!Y264&gt;=シフト設定マスタ!$D$12,希望開始時刻マスタ!Y264&lt;シフト設定マスタ!$E$12,$AH264="キッチン"),"A",IF(AND(希望開始時刻マスタ!Y264&gt;=シフト設定マスタ!$D$13,希望開始時刻マスタ!Y264&lt;シフト設定マスタ!$E$13,$AH264="キッチン"),"B",IF(AND(希望開始時刻マスタ!Y264&gt;=シフト設定マスタ!$D$14,希望開始時刻マスタ!Y264&lt;シフト設定マスタ!$E$14,$AH264="ホール"),"C",IF(AND(希望開始時刻マスタ!Y264&gt;=シフト設定マスタ!$D$15,希望開始時刻マスタ!Y264&lt;シフト設定マスタ!$E$15,$AH264="ホール"),"D",IF(希望開始時刻マスタ!Y264="休み","休み","")))))</f>
        <v/>
      </c>
      <c r="Z264" s="142" t="str">
        <f>IF(AND(希望開始時刻マスタ!Z264&gt;=シフト設定マスタ!$D$12,希望開始時刻マスタ!Z264&lt;シフト設定マスタ!$E$12,$AH264="キッチン"),"A",IF(AND(希望開始時刻マスタ!Z264&gt;=シフト設定マスタ!$D$13,希望開始時刻マスタ!Z264&lt;シフト設定マスタ!$E$13,$AH264="キッチン"),"B",IF(AND(希望開始時刻マスタ!Z264&gt;=シフト設定マスタ!$D$14,希望開始時刻マスタ!Z264&lt;シフト設定マスタ!$E$14,$AH264="ホール"),"C",IF(AND(希望開始時刻マスタ!Z264&gt;=シフト設定マスタ!$D$15,希望開始時刻マスタ!Z264&lt;シフト設定マスタ!$E$15,$AH264="ホール"),"D",IF(希望開始時刻マスタ!Z264="休み","休み","")))))</f>
        <v/>
      </c>
      <c r="AA264" s="142" t="str">
        <f>IF(AND(希望開始時刻マスタ!AA264&gt;=シフト設定マスタ!$D$12,希望開始時刻マスタ!AA264&lt;シフト設定マスタ!$E$12,$AH264="キッチン"),"A",IF(AND(希望開始時刻マスタ!AA264&gt;=シフト設定マスタ!$D$13,希望開始時刻マスタ!AA264&lt;シフト設定マスタ!$E$13,$AH264="キッチン"),"B",IF(AND(希望開始時刻マスタ!AA264&gt;=シフト設定マスタ!$D$14,希望開始時刻マスタ!AA264&lt;シフト設定マスタ!$E$14,$AH264="ホール"),"C",IF(AND(希望開始時刻マスタ!AA264&gt;=シフト設定マスタ!$D$15,希望開始時刻マスタ!AA264&lt;シフト設定マスタ!$E$15,$AH264="ホール"),"D",IF(希望開始時刻マスタ!AA264="休み","休み","")))))</f>
        <v/>
      </c>
      <c r="AB264" s="142" t="str">
        <f>IF(AND(希望開始時刻マスタ!AB264&gt;=シフト設定マスタ!$D$12,希望開始時刻マスタ!AB264&lt;シフト設定マスタ!$E$12,$AH264="キッチン"),"A",IF(AND(希望開始時刻マスタ!AB264&gt;=シフト設定マスタ!$D$13,希望開始時刻マスタ!AB264&lt;シフト設定マスタ!$E$13,$AH264="キッチン"),"B",IF(AND(希望開始時刻マスタ!AB264&gt;=シフト設定マスタ!$D$14,希望開始時刻マスタ!AB264&lt;シフト設定マスタ!$E$14,$AH264="ホール"),"C",IF(AND(希望開始時刻マスタ!AB264&gt;=シフト設定マスタ!$D$15,希望開始時刻マスタ!AB264&lt;シフト設定マスタ!$E$15,$AH264="ホール"),"D",IF(希望開始時刻マスタ!AB264="休み","休み","")))))</f>
        <v/>
      </c>
      <c r="AC264" s="142" t="str">
        <f>IF(AND(希望開始時刻マスタ!AC264&gt;=シフト設定マスタ!$D$12,希望開始時刻マスタ!AC264&lt;シフト設定マスタ!$E$12,$AH264="キッチン"),"A",IF(AND(希望開始時刻マスタ!AC264&gt;=シフト設定マスタ!$D$13,希望開始時刻マスタ!AC264&lt;シフト設定マスタ!$E$13,$AH264="キッチン"),"B",IF(AND(希望開始時刻マスタ!AC264&gt;=シフト設定マスタ!$D$14,希望開始時刻マスタ!AC264&lt;シフト設定マスタ!$E$14,$AH264="ホール"),"C",IF(AND(希望開始時刻マスタ!AC264&gt;=シフト設定マスタ!$D$15,希望開始時刻マスタ!AC264&lt;シフト設定マスタ!$E$15,$AH264="ホール"),"D",IF(希望開始時刻マスタ!AC264="休み","休み","")))))</f>
        <v/>
      </c>
      <c r="AD264" s="142" t="str">
        <f>IF(AND(希望開始時刻マスタ!AD264&gt;=シフト設定マスタ!$D$12,希望開始時刻マスタ!AD264&lt;シフト設定マスタ!$E$12,$AH264="キッチン"),"A",IF(AND(希望開始時刻マスタ!AD264&gt;=シフト設定マスタ!$D$13,希望開始時刻マスタ!AD264&lt;シフト設定マスタ!$E$13,$AH264="キッチン"),"B",IF(AND(希望開始時刻マスタ!AD264&gt;=シフト設定マスタ!$D$14,希望開始時刻マスタ!AD264&lt;シフト設定マスタ!$E$14,$AH264="ホール"),"C",IF(AND(希望開始時刻マスタ!AD264&gt;=シフト設定マスタ!$D$15,希望開始時刻マスタ!AD264&lt;シフト設定マスタ!$E$15,$AH264="ホール"),"D",IF(希望開始時刻マスタ!AD264="休み","休み","")))))</f>
        <v/>
      </c>
      <c r="AE264" s="142" t="str">
        <f>IF(AND(希望開始時刻マスタ!AE264&gt;=シフト設定マスタ!$D$12,希望開始時刻マスタ!AE264&lt;シフト設定マスタ!$E$12,$AH264="キッチン"),"A",IF(AND(希望開始時刻マスタ!AE264&gt;=シフト設定マスタ!$D$13,希望開始時刻マスタ!AE264&lt;シフト設定マスタ!$E$13,$AH264="キッチン"),"B",IF(AND(希望開始時刻マスタ!AE264&gt;=シフト設定マスタ!$D$14,希望開始時刻マスタ!AE264&lt;シフト設定マスタ!$E$14,$AH264="ホール"),"C",IF(AND(希望開始時刻マスタ!AE264&gt;=シフト設定マスタ!$D$15,希望開始時刻マスタ!AE264&lt;シフト設定マスタ!$E$15,$AH264="ホール"),"D",IF(希望開始時刻マスタ!AE264="休み","休み","")))))</f>
        <v/>
      </c>
      <c r="AF264" s="142" t="str">
        <f>IF(AND(希望開始時刻マスタ!AF264&gt;=シフト設定マスタ!$D$12,希望開始時刻マスタ!AF264&lt;シフト設定マスタ!$E$12,$AH264="キッチン"),"A",IF(AND(希望開始時刻マスタ!AF264&gt;=シフト設定マスタ!$D$13,希望開始時刻マスタ!AF264&lt;シフト設定マスタ!$E$13,$AH264="キッチン"),"B",IF(AND(希望開始時刻マスタ!AF264&gt;=シフト設定マスタ!$D$14,希望開始時刻マスタ!AF264&lt;シフト設定マスタ!$E$14,$AH264="ホール"),"C",IF(AND(希望開始時刻マスタ!AF264&gt;=シフト設定マスタ!$D$15,希望開始時刻マスタ!AF264&lt;シフト設定マスタ!$E$15,$AH264="ホール"),"D",IF(希望開始時刻マスタ!AF264="休み","休み","")))))</f>
        <v/>
      </c>
      <c r="AG264" s="142" t="str">
        <f>IF(AND(希望開始時刻マスタ!AG264&gt;=シフト設定マスタ!$D$12,希望開始時刻マスタ!AG264&lt;シフト設定マスタ!$E$12,$AH264="キッチン"),"A",IF(AND(希望開始時刻マスタ!AG264&gt;=シフト設定マスタ!$D$13,希望開始時刻マスタ!AG264&lt;シフト設定マスタ!$E$13,$AH264="キッチン"),"B",IF(AND(希望開始時刻マスタ!AG264&gt;=シフト設定マスタ!$D$14,希望開始時刻マスタ!AG264&lt;シフト設定マスタ!$E$14,$AH264="ホール"),"C",IF(AND(希望開始時刻マスタ!AG264&gt;=シフト設定マスタ!$D$15,希望開始時刻マスタ!AG264&lt;シフト設定マスタ!$E$15,$AH264="ホール"),"D",IF(希望開始時刻マスタ!AG264="休み","休み","")))))</f>
        <v/>
      </c>
      <c r="AH264" s="143" t="str">
        <f>スタッフマスタ!L8</f>
        <v>キッチン</v>
      </c>
    </row>
    <row r="265" spans="2:34" x14ac:dyDescent="0.4">
      <c r="B265" s="17" t="s">
        <v>56</v>
      </c>
      <c r="C265" s="142" t="str">
        <f>IF(AND(希望開始時刻マスタ!C265&gt;=シフト設定マスタ!$D$12,希望開始時刻マスタ!C265&lt;シフト設定マスタ!$E$12,$AH265="キッチン"),"A",IF(AND(希望開始時刻マスタ!C265&gt;=シフト設定マスタ!$D$13,希望開始時刻マスタ!C265&lt;シフト設定マスタ!$E$13,$AH265="キッチン"),"B",IF(AND(希望開始時刻マスタ!C265&gt;=シフト設定マスタ!$D$14,希望開始時刻マスタ!C265&lt;シフト設定マスタ!$E$14,$AH265="ホール"),"C",IF(AND(希望開始時刻マスタ!C265&gt;=シフト設定マスタ!$D$15,希望開始時刻マスタ!C265&lt;シフト設定マスタ!$E$15,$AH265="ホール"),"D",IF(希望開始時刻マスタ!C265="休み","休み","")))))</f>
        <v/>
      </c>
      <c r="D265" s="142" t="str">
        <f>IF(AND(希望開始時刻マスタ!D265&gt;=シフト設定マスタ!$D$12,希望開始時刻マスタ!D265&lt;シフト設定マスタ!$E$12,$AH265="キッチン"),"A",IF(AND(希望開始時刻マスタ!D265&gt;=シフト設定マスタ!$D$13,希望開始時刻マスタ!D265&lt;シフト設定マスタ!$E$13,$AH265="キッチン"),"B",IF(AND(希望開始時刻マスタ!D265&gt;=シフト設定マスタ!$D$14,希望開始時刻マスタ!D265&lt;シフト設定マスタ!$E$14,$AH265="ホール"),"C",IF(AND(希望開始時刻マスタ!D265&gt;=シフト設定マスタ!$D$15,希望開始時刻マスタ!D265&lt;シフト設定マスタ!$E$15,$AH265="ホール"),"D",IF(希望開始時刻マスタ!D265="休み","休み","")))))</f>
        <v/>
      </c>
      <c r="E265" s="142" t="str">
        <f>IF(AND(希望開始時刻マスタ!E265&gt;=シフト設定マスタ!$D$12,希望開始時刻マスタ!E265&lt;シフト設定マスタ!$E$12,$AH265="キッチン"),"A",IF(AND(希望開始時刻マスタ!E265&gt;=シフト設定マスタ!$D$13,希望開始時刻マスタ!E265&lt;シフト設定マスタ!$E$13,$AH265="キッチン"),"B",IF(AND(希望開始時刻マスタ!E265&gt;=シフト設定マスタ!$D$14,希望開始時刻マスタ!E265&lt;シフト設定マスタ!$E$14,$AH265="ホール"),"C",IF(AND(希望開始時刻マスタ!E265&gt;=シフト設定マスタ!$D$15,希望開始時刻マスタ!E265&lt;シフト設定マスタ!$E$15,$AH265="ホール"),"D",IF(希望開始時刻マスタ!E265="休み","休み","")))))</f>
        <v/>
      </c>
      <c r="F265" s="142" t="str">
        <f>IF(AND(希望開始時刻マスタ!F265&gt;=シフト設定マスタ!$D$12,希望開始時刻マスタ!F265&lt;シフト設定マスタ!$E$12,$AH265="キッチン"),"A",IF(AND(希望開始時刻マスタ!F265&gt;=シフト設定マスタ!$D$13,希望開始時刻マスタ!F265&lt;シフト設定マスタ!$E$13,$AH265="キッチン"),"B",IF(AND(希望開始時刻マスタ!F265&gt;=シフト設定マスタ!$D$14,希望開始時刻マスタ!F265&lt;シフト設定マスタ!$E$14,$AH265="ホール"),"C",IF(AND(希望開始時刻マスタ!F265&gt;=シフト設定マスタ!$D$15,希望開始時刻マスタ!F265&lt;シフト設定マスタ!$E$15,$AH265="ホール"),"D",IF(希望開始時刻マスタ!F265="休み","休み","")))))</f>
        <v/>
      </c>
      <c r="G265" s="142" t="str">
        <f>IF(AND(希望開始時刻マスタ!G265&gt;=シフト設定マスタ!$D$12,希望開始時刻マスタ!G265&lt;シフト設定マスタ!$E$12,$AH265="キッチン"),"A",IF(AND(希望開始時刻マスタ!G265&gt;=シフト設定マスタ!$D$13,希望開始時刻マスタ!G265&lt;シフト設定マスタ!$E$13,$AH265="キッチン"),"B",IF(AND(希望開始時刻マスタ!G265&gt;=シフト設定マスタ!$D$14,希望開始時刻マスタ!G265&lt;シフト設定マスタ!$E$14,$AH265="ホール"),"C",IF(AND(希望開始時刻マスタ!G265&gt;=シフト設定マスタ!$D$15,希望開始時刻マスタ!G265&lt;シフト設定マスタ!$E$15,$AH265="ホール"),"D",IF(希望開始時刻マスタ!G265="休み","休み","")))))</f>
        <v/>
      </c>
      <c r="H265" s="142" t="str">
        <f>IF(AND(希望開始時刻マスタ!H265&gt;=シフト設定マスタ!$D$12,希望開始時刻マスタ!H265&lt;シフト設定マスタ!$E$12,$AH265="キッチン"),"A",IF(AND(希望開始時刻マスタ!H265&gt;=シフト設定マスタ!$D$13,希望開始時刻マスタ!H265&lt;シフト設定マスタ!$E$13,$AH265="キッチン"),"B",IF(AND(希望開始時刻マスタ!H265&gt;=シフト設定マスタ!$D$14,希望開始時刻マスタ!H265&lt;シフト設定マスタ!$E$14,$AH265="ホール"),"C",IF(AND(希望開始時刻マスタ!H265&gt;=シフト設定マスタ!$D$15,希望開始時刻マスタ!H265&lt;シフト設定マスタ!$E$15,$AH265="ホール"),"D",IF(希望開始時刻マスタ!H265="休み","休み","")))))</f>
        <v/>
      </c>
      <c r="I265" s="142" t="str">
        <f>IF(AND(希望開始時刻マスタ!I265&gt;=シフト設定マスタ!$D$12,希望開始時刻マスタ!I265&lt;シフト設定マスタ!$E$12,$AH265="キッチン"),"A",IF(AND(希望開始時刻マスタ!I265&gt;=シフト設定マスタ!$D$13,希望開始時刻マスタ!I265&lt;シフト設定マスタ!$E$13,$AH265="キッチン"),"B",IF(AND(希望開始時刻マスタ!I265&gt;=シフト設定マスタ!$D$14,希望開始時刻マスタ!I265&lt;シフト設定マスタ!$E$14,$AH265="ホール"),"C",IF(AND(希望開始時刻マスタ!I265&gt;=シフト設定マスタ!$D$15,希望開始時刻マスタ!I265&lt;シフト設定マスタ!$E$15,$AH265="ホール"),"D",IF(希望開始時刻マスタ!I265="休み","休み","")))))</f>
        <v/>
      </c>
      <c r="J265" s="142" t="str">
        <f>IF(AND(希望開始時刻マスタ!J265&gt;=シフト設定マスタ!$D$12,希望開始時刻マスタ!J265&lt;シフト設定マスタ!$E$12,$AH265="キッチン"),"A",IF(AND(希望開始時刻マスタ!J265&gt;=シフト設定マスタ!$D$13,希望開始時刻マスタ!J265&lt;シフト設定マスタ!$E$13,$AH265="キッチン"),"B",IF(AND(希望開始時刻マスタ!J265&gt;=シフト設定マスタ!$D$14,希望開始時刻マスタ!J265&lt;シフト設定マスタ!$E$14,$AH265="ホール"),"C",IF(AND(希望開始時刻マスタ!J265&gt;=シフト設定マスタ!$D$15,希望開始時刻マスタ!J265&lt;シフト設定マスタ!$E$15,$AH265="ホール"),"D",IF(希望開始時刻マスタ!J265="休み","休み","")))))</f>
        <v/>
      </c>
      <c r="K265" s="142" t="str">
        <f>IF(AND(希望開始時刻マスタ!K265&gt;=シフト設定マスタ!$D$12,希望開始時刻マスタ!K265&lt;シフト設定マスタ!$E$12,$AH265="キッチン"),"A",IF(AND(希望開始時刻マスタ!K265&gt;=シフト設定マスタ!$D$13,希望開始時刻マスタ!K265&lt;シフト設定マスタ!$E$13,$AH265="キッチン"),"B",IF(AND(希望開始時刻マスタ!K265&gt;=シフト設定マスタ!$D$14,希望開始時刻マスタ!K265&lt;シフト設定マスタ!$E$14,$AH265="ホール"),"C",IF(AND(希望開始時刻マスタ!K265&gt;=シフト設定マスタ!$D$15,希望開始時刻マスタ!K265&lt;シフト設定マスタ!$E$15,$AH265="ホール"),"D",IF(希望開始時刻マスタ!K265="休み","休み","")))))</f>
        <v/>
      </c>
      <c r="L265" s="142" t="str">
        <f>IF(AND(希望開始時刻マスタ!L265&gt;=シフト設定マスタ!$D$12,希望開始時刻マスタ!L265&lt;シフト設定マスタ!$E$12,$AH265="キッチン"),"A",IF(AND(希望開始時刻マスタ!L265&gt;=シフト設定マスタ!$D$13,希望開始時刻マスタ!L265&lt;シフト設定マスタ!$E$13,$AH265="キッチン"),"B",IF(AND(希望開始時刻マスタ!L265&gt;=シフト設定マスタ!$D$14,希望開始時刻マスタ!L265&lt;シフト設定マスタ!$E$14,$AH265="ホール"),"C",IF(AND(希望開始時刻マスタ!L265&gt;=シフト設定マスタ!$D$15,希望開始時刻マスタ!L265&lt;シフト設定マスタ!$E$15,$AH265="ホール"),"D",IF(希望開始時刻マスタ!L265="休み","休み","")))))</f>
        <v/>
      </c>
      <c r="M265" s="142" t="str">
        <f>IF(AND(希望開始時刻マスタ!M265&gt;=シフト設定マスタ!$D$12,希望開始時刻マスタ!M265&lt;シフト設定マスタ!$E$12,$AH265="キッチン"),"A",IF(AND(希望開始時刻マスタ!M265&gt;=シフト設定マスタ!$D$13,希望開始時刻マスタ!M265&lt;シフト設定マスタ!$E$13,$AH265="キッチン"),"B",IF(AND(希望開始時刻マスタ!M265&gt;=シフト設定マスタ!$D$14,希望開始時刻マスタ!M265&lt;シフト設定マスタ!$E$14,$AH265="ホール"),"C",IF(AND(希望開始時刻マスタ!M265&gt;=シフト設定マスタ!$D$15,希望開始時刻マスタ!M265&lt;シフト設定マスタ!$E$15,$AH265="ホール"),"D",IF(希望開始時刻マスタ!M265="休み","休み","")))))</f>
        <v/>
      </c>
      <c r="N265" s="142" t="str">
        <f>IF(AND(希望開始時刻マスタ!N265&gt;=シフト設定マスタ!$D$12,希望開始時刻マスタ!N265&lt;シフト設定マスタ!$E$12,$AH265="キッチン"),"A",IF(AND(希望開始時刻マスタ!N265&gt;=シフト設定マスタ!$D$13,希望開始時刻マスタ!N265&lt;シフト設定マスタ!$E$13,$AH265="キッチン"),"B",IF(AND(希望開始時刻マスタ!N265&gt;=シフト設定マスタ!$D$14,希望開始時刻マスタ!N265&lt;シフト設定マスタ!$E$14,$AH265="ホール"),"C",IF(AND(希望開始時刻マスタ!N265&gt;=シフト設定マスタ!$D$15,希望開始時刻マスタ!N265&lt;シフト設定マスタ!$E$15,$AH265="ホール"),"D",IF(希望開始時刻マスタ!N265="休み","休み","")))))</f>
        <v/>
      </c>
      <c r="O265" s="142" t="str">
        <f>IF(AND(希望開始時刻マスタ!O265&gt;=シフト設定マスタ!$D$12,希望開始時刻マスタ!O265&lt;シフト設定マスタ!$E$12,$AH265="キッチン"),"A",IF(AND(希望開始時刻マスタ!O265&gt;=シフト設定マスタ!$D$13,希望開始時刻マスタ!O265&lt;シフト設定マスタ!$E$13,$AH265="キッチン"),"B",IF(AND(希望開始時刻マスタ!O265&gt;=シフト設定マスタ!$D$14,希望開始時刻マスタ!O265&lt;シフト設定マスタ!$E$14,$AH265="ホール"),"C",IF(AND(希望開始時刻マスタ!O265&gt;=シフト設定マスタ!$D$15,希望開始時刻マスタ!O265&lt;シフト設定マスタ!$E$15,$AH265="ホール"),"D",IF(希望開始時刻マスタ!O265="休み","休み","")))))</f>
        <v/>
      </c>
      <c r="P265" s="142" t="str">
        <f>IF(AND(希望開始時刻マスタ!P265&gt;=シフト設定マスタ!$D$12,希望開始時刻マスタ!P265&lt;シフト設定マスタ!$E$12,$AH265="キッチン"),"A",IF(AND(希望開始時刻マスタ!P265&gt;=シフト設定マスタ!$D$13,希望開始時刻マスタ!P265&lt;シフト設定マスタ!$E$13,$AH265="キッチン"),"B",IF(AND(希望開始時刻マスタ!P265&gt;=シフト設定マスタ!$D$14,希望開始時刻マスタ!P265&lt;シフト設定マスタ!$E$14,$AH265="ホール"),"C",IF(AND(希望開始時刻マスタ!P265&gt;=シフト設定マスタ!$D$15,希望開始時刻マスタ!P265&lt;シフト設定マスタ!$E$15,$AH265="ホール"),"D",IF(希望開始時刻マスタ!P265="休み","休み","")))))</f>
        <v/>
      </c>
      <c r="Q265" s="142" t="str">
        <f>IF(AND(希望開始時刻マスタ!Q265&gt;=シフト設定マスタ!$D$12,希望開始時刻マスタ!Q265&lt;シフト設定マスタ!$E$12,$AH265="キッチン"),"A",IF(AND(希望開始時刻マスタ!Q265&gt;=シフト設定マスタ!$D$13,希望開始時刻マスタ!Q265&lt;シフト設定マスタ!$E$13,$AH265="キッチン"),"B",IF(AND(希望開始時刻マスタ!Q265&gt;=シフト設定マスタ!$D$14,希望開始時刻マスタ!Q265&lt;シフト設定マスタ!$E$14,$AH265="ホール"),"C",IF(AND(希望開始時刻マスタ!Q265&gt;=シフト設定マスタ!$D$15,希望開始時刻マスタ!Q265&lt;シフト設定マスタ!$E$15,$AH265="ホール"),"D",IF(希望開始時刻マスタ!Q265="休み","休み","")))))</f>
        <v/>
      </c>
      <c r="R265" s="142" t="str">
        <f>IF(AND(希望開始時刻マスタ!R265&gt;=シフト設定マスタ!$D$12,希望開始時刻マスタ!R265&lt;シフト設定マスタ!$E$12,$AH265="キッチン"),"A",IF(AND(希望開始時刻マスタ!R265&gt;=シフト設定マスタ!$D$13,希望開始時刻マスタ!R265&lt;シフト設定マスタ!$E$13,$AH265="キッチン"),"B",IF(AND(希望開始時刻マスタ!R265&gt;=シフト設定マスタ!$D$14,希望開始時刻マスタ!R265&lt;シフト設定マスタ!$E$14,$AH265="ホール"),"C",IF(AND(希望開始時刻マスタ!R265&gt;=シフト設定マスタ!$D$15,希望開始時刻マスタ!R265&lt;シフト設定マスタ!$E$15,$AH265="ホール"),"D",IF(希望開始時刻マスタ!R265="休み","休み","")))))</f>
        <v/>
      </c>
      <c r="S265" s="142" t="str">
        <f>IF(AND(希望開始時刻マスタ!S265&gt;=シフト設定マスタ!$D$12,希望開始時刻マスタ!S265&lt;シフト設定マスタ!$E$12,$AH265="キッチン"),"A",IF(AND(希望開始時刻マスタ!S265&gt;=シフト設定マスタ!$D$13,希望開始時刻マスタ!S265&lt;シフト設定マスタ!$E$13,$AH265="キッチン"),"B",IF(AND(希望開始時刻マスタ!S265&gt;=シフト設定マスタ!$D$14,希望開始時刻マスタ!S265&lt;シフト設定マスタ!$E$14,$AH265="ホール"),"C",IF(AND(希望開始時刻マスタ!S265&gt;=シフト設定マスタ!$D$15,希望開始時刻マスタ!S265&lt;シフト設定マスタ!$E$15,$AH265="ホール"),"D",IF(希望開始時刻マスタ!S265="休み","休み","")))))</f>
        <v/>
      </c>
      <c r="T265" s="142" t="str">
        <f>IF(AND(希望開始時刻マスタ!T265&gt;=シフト設定マスタ!$D$12,希望開始時刻マスタ!T265&lt;シフト設定マスタ!$E$12,$AH265="キッチン"),"A",IF(AND(希望開始時刻マスタ!T265&gt;=シフト設定マスタ!$D$13,希望開始時刻マスタ!T265&lt;シフト設定マスタ!$E$13,$AH265="キッチン"),"B",IF(AND(希望開始時刻マスタ!T265&gt;=シフト設定マスタ!$D$14,希望開始時刻マスタ!T265&lt;シフト設定マスタ!$E$14,$AH265="ホール"),"C",IF(AND(希望開始時刻マスタ!T265&gt;=シフト設定マスタ!$D$15,希望開始時刻マスタ!T265&lt;シフト設定マスタ!$E$15,$AH265="ホール"),"D",IF(希望開始時刻マスタ!T265="休み","休み","")))))</f>
        <v/>
      </c>
      <c r="U265" s="142" t="str">
        <f>IF(AND(希望開始時刻マスタ!U265&gt;=シフト設定マスタ!$D$12,希望開始時刻マスタ!U265&lt;シフト設定マスタ!$E$12,$AH265="キッチン"),"A",IF(AND(希望開始時刻マスタ!U265&gt;=シフト設定マスタ!$D$13,希望開始時刻マスタ!U265&lt;シフト設定マスタ!$E$13,$AH265="キッチン"),"B",IF(AND(希望開始時刻マスタ!U265&gt;=シフト設定マスタ!$D$14,希望開始時刻マスタ!U265&lt;シフト設定マスタ!$E$14,$AH265="ホール"),"C",IF(AND(希望開始時刻マスタ!U265&gt;=シフト設定マスタ!$D$15,希望開始時刻マスタ!U265&lt;シフト設定マスタ!$E$15,$AH265="ホール"),"D",IF(希望開始時刻マスタ!U265="休み","休み","")))))</f>
        <v/>
      </c>
      <c r="V265" s="142" t="str">
        <f>IF(AND(希望開始時刻マスタ!V265&gt;=シフト設定マスタ!$D$12,希望開始時刻マスタ!V265&lt;シフト設定マスタ!$E$12,$AH265="キッチン"),"A",IF(AND(希望開始時刻マスタ!V265&gt;=シフト設定マスタ!$D$13,希望開始時刻マスタ!V265&lt;シフト設定マスタ!$E$13,$AH265="キッチン"),"B",IF(AND(希望開始時刻マスタ!V265&gt;=シフト設定マスタ!$D$14,希望開始時刻マスタ!V265&lt;シフト設定マスタ!$E$14,$AH265="ホール"),"C",IF(AND(希望開始時刻マスタ!V265&gt;=シフト設定マスタ!$D$15,希望開始時刻マスタ!V265&lt;シフト設定マスタ!$E$15,$AH265="ホール"),"D",IF(希望開始時刻マスタ!V265="休み","休み","")))))</f>
        <v/>
      </c>
      <c r="W265" s="142" t="str">
        <f>IF(AND(希望開始時刻マスタ!W265&gt;=シフト設定マスタ!$D$12,希望開始時刻マスタ!W265&lt;シフト設定マスタ!$E$12,$AH265="キッチン"),"A",IF(AND(希望開始時刻マスタ!W265&gt;=シフト設定マスタ!$D$13,希望開始時刻マスタ!W265&lt;シフト設定マスタ!$E$13,$AH265="キッチン"),"B",IF(AND(希望開始時刻マスタ!W265&gt;=シフト設定マスタ!$D$14,希望開始時刻マスタ!W265&lt;シフト設定マスタ!$E$14,$AH265="ホール"),"C",IF(AND(希望開始時刻マスタ!W265&gt;=シフト設定マスタ!$D$15,希望開始時刻マスタ!W265&lt;シフト設定マスタ!$E$15,$AH265="ホール"),"D",IF(希望開始時刻マスタ!W265="休み","休み","")))))</f>
        <v/>
      </c>
      <c r="X265" s="142" t="str">
        <f>IF(AND(希望開始時刻マスタ!X265&gt;=シフト設定マスタ!$D$12,希望開始時刻マスタ!X265&lt;シフト設定マスタ!$E$12,$AH265="キッチン"),"A",IF(AND(希望開始時刻マスタ!X265&gt;=シフト設定マスタ!$D$13,希望開始時刻マスタ!X265&lt;シフト設定マスタ!$E$13,$AH265="キッチン"),"B",IF(AND(希望開始時刻マスタ!X265&gt;=シフト設定マスタ!$D$14,希望開始時刻マスタ!X265&lt;シフト設定マスタ!$E$14,$AH265="ホール"),"C",IF(AND(希望開始時刻マスタ!X265&gt;=シフト設定マスタ!$D$15,希望開始時刻マスタ!X265&lt;シフト設定マスタ!$E$15,$AH265="ホール"),"D",IF(希望開始時刻マスタ!X265="休み","休み","")))))</f>
        <v/>
      </c>
      <c r="Y265" s="142" t="str">
        <f>IF(AND(希望開始時刻マスタ!Y265&gt;=シフト設定マスタ!$D$12,希望開始時刻マスタ!Y265&lt;シフト設定マスタ!$E$12,$AH265="キッチン"),"A",IF(AND(希望開始時刻マスタ!Y265&gt;=シフト設定マスタ!$D$13,希望開始時刻マスタ!Y265&lt;シフト設定マスタ!$E$13,$AH265="キッチン"),"B",IF(AND(希望開始時刻マスタ!Y265&gt;=シフト設定マスタ!$D$14,希望開始時刻マスタ!Y265&lt;シフト設定マスタ!$E$14,$AH265="ホール"),"C",IF(AND(希望開始時刻マスタ!Y265&gt;=シフト設定マスタ!$D$15,希望開始時刻マスタ!Y265&lt;シフト設定マスタ!$E$15,$AH265="ホール"),"D",IF(希望開始時刻マスタ!Y265="休み","休み","")))))</f>
        <v/>
      </c>
      <c r="Z265" s="142" t="str">
        <f>IF(AND(希望開始時刻マスタ!Z265&gt;=シフト設定マスタ!$D$12,希望開始時刻マスタ!Z265&lt;シフト設定マスタ!$E$12,$AH265="キッチン"),"A",IF(AND(希望開始時刻マスタ!Z265&gt;=シフト設定マスタ!$D$13,希望開始時刻マスタ!Z265&lt;シフト設定マスタ!$E$13,$AH265="キッチン"),"B",IF(AND(希望開始時刻マスタ!Z265&gt;=シフト設定マスタ!$D$14,希望開始時刻マスタ!Z265&lt;シフト設定マスタ!$E$14,$AH265="ホール"),"C",IF(AND(希望開始時刻マスタ!Z265&gt;=シフト設定マスタ!$D$15,希望開始時刻マスタ!Z265&lt;シフト設定マスタ!$E$15,$AH265="ホール"),"D",IF(希望開始時刻マスタ!Z265="休み","休み","")))))</f>
        <v/>
      </c>
      <c r="AA265" s="142" t="str">
        <f>IF(AND(希望開始時刻マスタ!AA265&gt;=シフト設定マスタ!$D$12,希望開始時刻マスタ!AA265&lt;シフト設定マスタ!$E$12,$AH265="キッチン"),"A",IF(AND(希望開始時刻マスタ!AA265&gt;=シフト設定マスタ!$D$13,希望開始時刻マスタ!AA265&lt;シフト設定マスタ!$E$13,$AH265="キッチン"),"B",IF(AND(希望開始時刻マスタ!AA265&gt;=シフト設定マスタ!$D$14,希望開始時刻マスタ!AA265&lt;シフト設定マスタ!$E$14,$AH265="ホール"),"C",IF(AND(希望開始時刻マスタ!AA265&gt;=シフト設定マスタ!$D$15,希望開始時刻マスタ!AA265&lt;シフト設定マスタ!$E$15,$AH265="ホール"),"D",IF(希望開始時刻マスタ!AA265="休み","休み","")))))</f>
        <v/>
      </c>
      <c r="AB265" s="142" t="str">
        <f>IF(AND(希望開始時刻マスタ!AB265&gt;=シフト設定マスタ!$D$12,希望開始時刻マスタ!AB265&lt;シフト設定マスタ!$E$12,$AH265="キッチン"),"A",IF(AND(希望開始時刻マスタ!AB265&gt;=シフト設定マスタ!$D$13,希望開始時刻マスタ!AB265&lt;シフト設定マスタ!$E$13,$AH265="キッチン"),"B",IF(AND(希望開始時刻マスタ!AB265&gt;=シフト設定マスタ!$D$14,希望開始時刻マスタ!AB265&lt;シフト設定マスタ!$E$14,$AH265="ホール"),"C",IF(AND(希望開始時刻マスタ!AB265&gt;=シフト設定マスタ!$D$15,希望開始時刻マスタ!AB265&lt;シフト設定マスタ!$E$15,$AH265="ホール"),"D",IF(希望開始時刻マスタ!AB265="休み","休み","")))))</f>
        <v/>
      </c>
      <c r="AC265" s="142" t="str">
        <f>IF(AND(希望開始時刻マスタ!AC265&gt;=シフト設定マスタ!$D$12,希望開始時刻マスタ!AC265&lt;シフト設定マスタ!$E$12,$AH265="キッチン"),"A",IF(AND(希望開始時刻マスタ!AC265&gt;=シフト設定マスタ!$D$13,希望開始時刻マスタ!AC265&lt;シフト設定マスタ!$E$13,$AH265="キッチン"),"B",IF(AND(希望開始時刻マスタ!AC265&gt;=シフト設定マスタ!$D$14,希望開始時刻マスタ!AC265&lt;シフト設定マスタ!$E$14,$AH265="ホール"),"C",IF(AND(希望開始時刻マスタ!AC265&gt;=シフト設定マスタ!$D$15,希望開始時刻マスタ!AC265&lt;シフト設定マスタ!$E$15,$AH265="ホール"),"D",IF(希望開始時刻マスタ!AC265="休み","休み","")))))</f>
        <v/>
      </c>
      <c r="AD265" s="142" t="str">
        <f>IF(AND(希望開始時刻マスタ!AD265&gt;=シフト設定マスタ!$D$12,希望開始時刻マスタ!AD265&lt;シフト設定マスタ!$E$12,$AH265="キッチン"),"A",IF(AND(希望開始時刻マスタ!AD265&gt;=シフト設定マスタ!$D$13,希望開始時刻マスタ!AD265&lt;シフト設定マスタ!$E$13,$AH265="キッチン"),"B",IF(AND(希望開始時刻マスタ!AD265&gt;=シフト設定マスタ!$D$14,希望開始時刻マスタ!AD265&lt;シフト設定マスタ!$E$14,$AH265="ホール"),"C",IF(AND(希望開始時刻マスタ!AD265&gt;=シフト設定マスタ!$D$15,希望開始時刻マスタ!AD265&lt;シフト設定マスタ!$E$15,$AH265="ホール"),"D",IF(希望開始時刻マスタ!AD265="休み","休み","")))))</f>
        <v/>
      </c>
      <c r="AE265" s="142" t="str">
        <f>IF(AND(希望開始時刻マスタ!AE265&gt;=シフト設定マスタ!$D$12,希望開始時刻マスタ!AE265&lt;シフト設定マスタ!$E$12,$AH265="キッチン"),"A",IF(AND(希望開始時刻マスタ!AE265&gt;=シフト設定マスタ!$D$13,希望開始時刻マスタ!AE265&lt;シフト設定マスタ!$E$13,$AH265="キッチン"),"B",IF(AND(希望開始時刻マスタ!AE265&gt;=シフト設定マスタ!$D$14,希望開始時刻マスタ!AE265&lt;シフト設定マスタ!$E$14,$AH265="ホール"),"C",IF(AND(希望開始時刻マスタ!AE265&gt;=シフト設定マスタ!$D$15,希望開始時刻マスタ!AE265&lt;シフト設定マスタ!$E$15,$AH265="ホール"),"D",IF(希望開始時刻マスタ!AE265="休み","休み","")))))</f>
        <v/>
      </c>
      <c r="AF265" s="142" t="str">
        <f>IF(AND(希望開始時刻マスタ!AF265&gt;=シフト設定マスタ!$D$12,希望開始時刻マスタ!AF265&lt;シフト設定マスタ!$E$12,$AH265="キッチン"),"A",IF(AND(希望開始時刻マスタ!AF265&gt;=シフト設定マスタ!$D$13,希望開始時刻マスタ!AF265&lt;シフト設定マスタ!$E$13,$AH265="キッチン"),"B",IF(AND(希望開始時刻マスタ!AF265&gt;=シフト設定マスタ!$D$14,希望開始時刻マスタ!AF265&lt;シフト設定マスタ!$E$14,$AH265="ホール"),"C",IF(AND(希望開始時刻マスタ!AF265&gt;=シフト設定マスタ!$D$15,希望開始時刻マスタ!AF265&lt;シフト設定マスタ!$E$15,$AH265="ホール"),"D",IF(希望開始時刻マスタ!AF265="休み","休み","")))))</f>
        <v/>
      </c>
      <c r="AG265" s="142" t="str">
        <f>IF(AND(希望開始時刻マスタ!AG265&gt;=シフト設定マスタ!$D$12,希望開始時刻マスタ!AG265&lt;シフト設定マスタ!$E$12,$AH265="キッチン"),"A",IF(AND(希望開始時刻マスタ!AG265&gt;=シフト設定マスタ!$D$13,希望開始時刻マスタ!AG265&lt;シフト設定マスタ!$E$13,$AH265="キッチン"),"B",IF(AND(希望開始時刻マスタ!AG265&gt;=シフト設定マスタ!$D$14,希望開始時刻マスタ!AG265&lt;シフト設定マスタ!$E$14,$AH265="ホール"),"C",IF(AND(希望開始時刻マスタ!AG265&gt;=シフト設定マスタ!$D$15,希望開始時刻マスタ!AG265&lt;シフト設定マスタ!$E$15,$AH265="ホール"),"D",IF(希望開始時刻マスタ!AG265="休み","休み","")))))</f>
        <v/>
      </c>
      <c r="AH265" s="143" t="str">
        <f>スタッフマスタ!L9</f>
        <v>キッチン</v>
      </c>
    </row>
    <row r="266" spans="2:34" x14ac:dyDescent="0.4">
      <c r="B266" s="17" t="s">
        <v>57</v>
      </c>
      <c r="C266" s="142" t="str">
        <f>IF(AND(希望開始時刻マスタ!C266&gt;=シフト設定マスタ!$D$12,希望開始時刻マスタ!C266&lt;シフト設定マスタ!$E$12,$AH266="キッチン"),"A",IF(AND(希望開始時刻マスタ!C266&gt;=シフト設定マスタ!$D$13,希望開始時刻マスタ!C266&lt;シフト設定マスタ!$E$13,$AH266="キッチン"),"B",IF(AND(希望開始時刻マスタ!C266&gt;=シフト設定マスタ!$D$14,希望開始時刻マスタ!C266&lt;シフト設定マスタ!$E$14,$AH266="ホール"),"C",IF(AND(希望開始時刻マスタ!C266&gt;=シフト設定マスタ!$D$15,希望開始時刻マスタ!C266&lt;シフト設定マスタ!$E$15,$AH266="ホール"),"D",IF(希望開始時刻マスタ!C266="休み","休み","")))))</f>
        <v/>
      </c>
      <c r="D266" s="142" t="str">
        <f>IF(AND(希望開始時刻マスタ!D266&gt;=シフト設定マスタ!$D$12,希望開始時刻マスタ!D266&lt;シフト設定マスタ!$E$12,$AH266="キッチン"),"A",IF(AND(希望開始時刻マスタ!D266&gt;=シフト設定マスタ!$D$13,希望開始時刻マスタ!D266&lt;シフト設定マスタ!$E$13,$AH266="キッチン"),"B",IF(AND(希望開始時刻マスタ!D266&gt;=シフト設定マスタ!$D$14,希望開始時刻マスタ!D266&lt;シフト設定マスタ!$E$14,$AH266="ホール"),"C",IF(AND(希望開始時刻マスタ!D266&gt;=シフト設定マスタ!$D$15,希望開始時刻マスタ!D266&lt;シフト設定マスタ!$E$15,$AH266="ホール"),"D",IF(希望開始時刻マスタ!D266="休み","休み","")))))</f>
        <v/>
      </c>
      <c r="E266" s="142" t="str">
        <f>IF(AND(希望開始時刻マスタ!E266&gt;=シフト設定マスタ!$D$12,希望開始時刻マスタ!E266&lt;シフト設定マスタ!$E$12,$AH266="キッチン"),"A",IF(AND(希望開始時刻マスタ!E266&gt;=シフト設定マスタ!$D$13,希望開始時刻マスタ!E266&lt;シフト設定マスタ!$E$13,$AH266="キッチン"),"B",IF(AND(希望開始時刻マスタ!E266&gt;=シフト設定マスタ!$D$14,希望開始時刻マスタ!E266&lt;シフト設定マスタ!$E$14,$AH266="ホール"),"C",IF(AND(希望開始時刻マスタ!E266&gt;=シフト設定マスタ!$D$15,希望開始時刻マスタ!E266&lt;シフト設定マスタ!$E$15,$AH266="ホール"),"D",IF(希望開始時刻マスタ!E266="休み","休み","")))))</f>
        <v/>
      </c>
      <c r="F266" s="142" t="str">
        <f>IF(AND(希望開始時刻マスタ!F266&gt;=シフト設定マスタ!$D$12,希望開始時刻マスタ!F266&lt;シフト設定マスタ!$E$12,$AH266="キッチン"),"A",IF(AND(希望開始時刻マスタ!F266&gt;=シフト設定マスタ!$D$13,希望開始時刻マスタ!F266&lt;シフト設定マスタ!$E$13,$AH266="キッチン"),"B",IF(AND(希望開始時刻マスタ!F266&gt;=シフト設定マスタ!$D$14,希望開始時刻マスタ!F266&lt;シフト設定マスタ!$E$14,$AH266="ホール"),"C",IF(AND(希望開始時刻マスタ!F266&gt;=シフト設定マスタ!$D$15,希望開始時刻マスタ!F266&lt;シフト設定マスタ!$E$15,$AH266="ホール"),"D",IF(希望開始時刻マスタ!F266="休み","休み","")))))</f>
        <v/>
      </c>
      <c r="G266" s="142" t="str">
        <f>IF(AND(希望開始時刻マスタ!G266&gt;=シフト設定マスタ!$D$12,希望開始時刻マスタ!G266&lt;シフト設定マスタ!$E$12,$AH266="キッチン"),"A",IF(AND(希望開始時刻マスタ!G266&gt;=シフト設定マスタ!$D$13,希望開始時刻マスタ!G266&lt;シフト設定マスタ!$E$13,$AH266="キッチン"),"B",IF(AND(希望開始時刻マスタ!G266&gt;=シフト設定マスタ!$D$14,希望開始時刻マスタ!G266&lt;シフト設定マスタ!$E$14,$AH266="ホール"),"C",IF(AND(希望開始時刻マスタ!G266&gt;=シフト設定マスタ!$D$15,希望開始時刻マスタ!G266&lt;シフト設定マスタ!$E$15,$AH266="ホール"),"D",IF(希望開始時刻マスタ!G266="休み","休み","")))))</f>
        <v/>
      </c>
      <c r="H266" s="142" t="str">
        <f>IF(AND(希望開始時刻マスタ!H266&gt;=シフト設定マスタ!$D$12,希望開始時刻マスタ!H266&lt;シフト設定マスタ!$E$12,$AH266="キッチン"),"A",IF(AND(希望開始時刻マスタ!H266&gt;=シフト設定マスタ!$D$13,希望開始時刻マスタ!H266&lt;シフト設定マスタ!$E$13,$AH266="キッチン"),"B",IF(AND(希望開始時刻マスタ!H266&gt;=シフト設定マスタ!$D$14,希望開始時刻マスタ!H266&lt;シフト設定マスタ!$E$14,$AH266="ホール"),"C",IF(AND(希望開始時刻マスタ!H266&gt;=シフト設定マスタ!$D$15,希望開始時刻マスタ!H266&lt;シフト設定マスタ!$E$15,$AH266="ホール"),"D",IF(希望開始時刻マスタ!H266="休み","休み","")))))</f>
        <v/>
      </c>
      <c r="I266" s="142" t="str">
        <f>IF(AND(希望開始時刻マスタ!I266&gt;=シフト設定マスタ!$D$12,希望開始時刻マスタ!I266&lt;シフト設定マスタ!$E$12,$AH266="キッチン"),"A",IF(AND(希望開始時刻マスタ!I266&gt;=シフト設定マスタ!$D$13,希望開始時刻マスタ!I266&lt;シフト設定マスタ!$E$13,$AH266="キッチン"),"B",IF(AND(希望開始時刻マスタ!I266&gt;=シフト設定マスタ!$D$14,希望開始時刻マスタ!I266&lt;シフト設定マスタ!$E$14,$AH266="ホール"),"C",IF(AND(希望開始時刻マスタ!I266&gt;=シフト設定マスタ!$D$15,希望開始時刻マスタ!I266&lt;シフト設定マスタ!$E$15,$AH266="ホール"),"D",IF(希望開始時刻マスタ!I266="休み","休み","")))))</f>
        <v/>
      </c>
      <c r="J266" s="142" t="str">
        <f>IF(AND(希望開始時刻マスタ!J266&gt;=シフト設定マスタ!$D$12,希望開始時刻マスタ!J266&lt;シフト設定マスタ!$E$12,$AH266="キッチン"),"A",IF(AND(希望開始時刻マスタ!J266&gt;=シフト設定マスタ!$D$13,希望開始時刻マスタ!J266&lt;シフト設定マスタ!$E$13,$AH266="キッチン"),"B",IF(AND(希望開始時刻マスタ!J266&gt;=シフト設定マスタ!$D$14,希望開始時刻マスタ!J266&lt;シフト設定マスタ!$E$14,$AH266="ホール"),"C",IF(AND(希望開始時刻マスタ!J266&gt;=シフト設定マスタ!$D$15,希望開始時刻マスタ!J266&lt;シフト設定マスタ!$E$15,$AH266="ホール"),"D",IF(希望開始時刻マスタ!J266="休み","休み","")))))</f>
        <v/>
      </c>
      <c r="K266" s="142" t="str">
        <f>IF(AND(希望開始時刻マスタ!K266&gt;=シフト設定マスタ!$D$12,希望開始時刻マスタ!K266&lt;シフト設定マスタ!$E$12,$AH266="キッチン"),"A",IF(AND(希望開始時刻マスタ!K266&gt;=シフト設定マスタ!$D$13,希望開始時刻マスタ!K266&lt;シフト設定マスタ!$E$13,$AH266="キッチン"),"B",IF(AND(希望開始時刻マスタ!K266&gt;=シフト設定マスタ!$D$14,希望開始時刻マスタ!K266&lt;シフト設定マスタ!$E$14,$AH266="ホール"),"C",IF(AND(希望開始時刻マスタ!K266&gt;=シフト設定マスタ!$D$15,希望開始時刻マスタ!K266&lt;シフト設定マスタ!$E$15,$AH266="ホール"),"D",IF(希望開始時刻マスタ!K266="休み","休み","")))))</f>
        <v/>
      </c>
      <c r="L266" s="142" t="str">
        <f>IF(AND(希望開始時刻マスタ!L266&gt;=シフト設定マスタ!$D$12,希望開始時刻マスタ!L266&lt;シフト設定マスタ!$E$12,$AH266="キッチン"),"A",IF(AND(希望開始時刻マスタ!L266&gt;=シフト設定マスタ!$D$13,希望開始時刻マスタ!L266&lt;シフト設定マスタ!$E$13,$AH266="キッチン"),"B",IF(AND(希望開始時刻マスタ!L266&gt;=シフト設定マスタ!$D$14,希望開始時刻マスタ!L266&lt;シフト設定マスタ!$E$14,$AH266="ホール"),"C",IF(AND(希望開始時刻マスタ!L266&gt;=シフト設定マスタ!$D$15,希望開始時刻マスタ!L266&lt;シフト設定マスタ!$E$15,$AH266="ホール"),"D",IF(希望開始時刻マスタ!L266="休み","休み","")))))</f>
        <v/>
      </c>
      <c r="M266" s="142" t="str">
        <f>IF(AND(希望開始時刻マスタ!M266&gt;=シフト設定マスタ!$D$12,希望開始時刻マスタ!M266&lt;シフト設定マスタ!$E$12,$AH266="キッチン"),"A",IF(AND(希望開始時刻マスタ!M266&gt;=シフト設定マスタ!$D$13,希望開始時刻マスタ!M266&lt;シフト設定マスタ!$E$13,$AH266="キッチン"),"B",IF(AND(希望開始時刻マスタ!M266&gt;=シフト設定マスタ!$D$14,希望開始時刻マスタ!M266&lt;シフト設定マスタ!$E$14,$AH266="ホール"),"C",IF(AND(希望開始時刻マスタ!M266&gt;=シフト設定マスタ!$D$15,希望開始時刻マスタ!M266&lt;シフト設定マスタ!$E$15,$AH266="ホール"),"D",IF(希望開始時刻マスタ!M266="休み","休み","")))))</f>
        <v/>
      </c>
      <c r="N266" s="142" t="str">
        <f>IF(AND(希望開始時刻マスタ!N266&gt;=シフト設定マスタ!$D$12,希望開始時刻マスタ!N266&lt;シフト設定マスタ!$E$12,$AH266="キッチン"),"A",IF(AND(希望開始時刻マスタ!N266&gt;=シフト設定マスタ!$D$13,希望開始時刻マスタ!N266&lt;シフト設定マスタ!$E$13,$AH266="キッチン"),"B",IF(AND(希望開始時刻マスタ!N266&gt;=シフト設定マスタ!$D$14,希望開始時刻マスタ!N266&lt;シフト設定マスタ!$E$14,$AH266="ホール"),"C",IF(AND(希望開始時刻マスタ!N266&gt;=シフト設定マスタ!$D$15,希望開始時刻マスタ!N266&lt;シフト設定マスタ!$E$15,$AH266="ホール"),"D",IF(希望開始時刻マスタ!N266="休み","休み","")))))</f>
        <v/>
      </c>
      <c r="O266" s="142" t="str">
        <f>IF(AND(希望開始時刻マスタ!O266&gt;=シフト設定マスタ!$D$12,希望開始時刻マスタ!O266&lt;シフト設定マスタ!$E$12,$AH266="キッチン"),"A",IF(AND(希望開始時刻マスタ!O266&gt;=シフト設定マスタ!$D$13,希望開始時刻マスタ!O266&lt;シフト設定マスタ!$E$13,$AH266="キッチン"),"B",IF(AND(希望開始時刻マスタ!O266&gt;=シフト設定マスタ!$D$14,希望開始時刻マスタ!O266&lt;シフト設定マスタ!$E$14,$AH266="ホール"),"C",IF(AND(希望開始時刻マスタ!O266&gt;=シフト設定マスタ!$D$15,希望開始時刻マスタ!O266&lt;シフト設定マスタ!$E$15,$AH266="ホール"),"D",IF(希望開始時刻マスタ!O266="休み","休み","")))))</f>
        <v/>
      </c>
      <c r="P266" s="142" t="str">
        <f>IF(AND(希望開始時刻マスタ!P266&gt;=シフト設定マスタ!$D$12,希望開始時刻マスタ!P266&lt;シフト設定マスタ!$E$12,$AH266="キッチン"),"A",IF(AND(希望開始時刻マスタ!P266&gt;=シフト設定マスタ!$D$13,希望開始時刻マスタ!P266&lt;シフト設定マスタ!$E$13,$AH266="キッチン"),"B",IF(AND(希望開始時刻マスタ!P266&gt;=シフト設定マスタ!$D$14,希望開始時刻マスタ!P266&lt;シフト設定マスタ!$E$14,$AH266="ホール"),"C",IF(AND(希望開始時刻マスタ!P266&gt;=シフト設定マスタ!$D$15,希望開始時刻マスタ!P266&lt;シフト設定マスタ!$E$15,$AH266="ホール"),"D",IF(希望開始時刻マスタ!P266="休み","休み","")))))</f>
        <v/>
      </c>
      <c r="Q266" s="142" t="str">
        <f>IF(AND(希望開始時刻マスタ!Q266&gt;=シフト設定マスタ!$D$12,希望開始時刻マスタ!Q266&lt;シフト設定マスタ!$E$12,$AH266="キッチン"),"A",IF(AND(希望開始時刻マスタ!Q266&gt;=シフト設定マスタ!$D$13,希望開始時刻マスタ!Q266&lt;シフト設定マスタ!$E$13,$AH266="キッチン"),"B",IF(AND(希望開始時刻マスタ!Q266&gt;=シフト設定マスタ!$D$14,希望開始時刻マスタ!Q266&lt;シフト設定マスタ!$E$14,$AH266="ホール"),"C",IF(AND(希望開始時刻マスタ!Q266&gt;=シフト設定マスタ!$D$15,希望開始時刻マスタ!Q266&lt;シフト設定マスタ!$E$15,$AH266="ホール"),"D",IF(希望開始時刻マスタ!Q266="休み","休み","")))))</f>
        <v/>
      </c>
      <c r="R266" s="142" t="str">
        <f>IF(AND(希望開始時刻マスタ!R266&gt;=シフト設定マスタ!$D$12,希望開始時刻マスタ!R266&lt;シフト設定マスタ!$E$12,$AH266="キッチン"),"A",IF(AND(希望開始時刻マスタ!R266&gt;=シフト設定マスタ!$D$13,希望開始時刻マスタ!R266&lt;シフト設定マスタ!$E$13,$AH266="キッチン"),"B",IF(AND(希望開始時刻マスタ!R266&gt;=シフト設定マスタ!$D$14,希望開始時刻マスタ!R266&lt;シフト設定マスタ!$E$14,$AH266="ホール"),"C",IF(AND(希望開始時刻マスタ!R266&gt;=シフト設定マスタ!$D$15,希望開始時刻マスタ!R266&lt;シフト設定マスタ!$E$15,$AH266="ホール"),"D",IF(希望開始時刻マスタ!R266="休み","休み","")))))</f>
        <v/>
      </c>
      <c r="S266" s="142" t="str">
        <f>IF(AND(希望開始時刻マスタ!S266&gt;=シフト設定マスタ!$D$12,希望開始時刻マスタ!S266&lt;シフト設定マスタ!$E$12,$AH266="キッチン"),"A",IF(AND(希望開始時刻マスタ!S266&gt;=シフト設定マスタ!$D$13,希望開始時刻マスタ!S266&lt;シフト設定マスタ!$E$13,$AH266="キッチン"),"B",IF(AND(希望開始時刻マスタ!S266&gt;=シフト設定マスタ!$D$14,希望開始時刻マスタ!S266&lt;シフト設定マスタ!$E$14,$AH266="ホール"),"C",IF(AND(希望開始時刻マスタ!S266&gt;=シフト設定マスタ!$D$15,希望開始時刻マスタ!S266&lt;シフト設定マスタ!$E$15,$AH266="ホール"),"D",IF(希望開始時刻マスタ!S266="休み","休み","")))))</f>
        <v/>
      </c>
      <c r="T266" s="142" t="str">
        <f>IF(AND(希望開始時刻マスタ!T266&gt;=シフト設定マスタ!$D$12,希望開始時刻マスタ!T266&lt;シフト設定マスタ!$E$12,$AH266="キッチン"),"A",IF(AND(希望開始時刻マスタ!T266&gt;=シフト設定マスタ!$D$13,希望開始時刻マスタ!T266&lt;シフト設定マスタ!$E$13,$AH266="キッチン"),"B",IF(AND(希望開始時刻マスタ!T266&gt;=シフト設定マスタ!$D$14,希望開始時刻マスタ!T266&lt;シフト設定マスタ!$E$14,$AH266="ホール"),"C",IF(AND(希望開始時刻マスタ!T266&gt;=シフト設定マスタ!$D$15,希望開始時刻マスタ!T266&lt;シフト設定マスタ!$E$15,$AH266="ホール"),"D",IF(希望開始時刻マスタ!T266="休み","休み","")))))</f>
        <v/>
      </c>
      <c r="U266" s="142" t="str">
        <f>IF(AND(希望開始時刻マスタ!U266&gt;=シフト設定マスタ!$D$12,希望開始時刻マスタ!U266&lt;シフト設定マスタ!$E$12,$AH266="キッチン"),"A",IF(AND(希望開始時刻マスタ!U266&gt;=シフト設定マスタ!$D$13,希望開始時刻マスタ!U266&lt;シフト設定マスタ!$E$13,$AH266="キッチン"),"B",IF(AND(希望開始時刻マスタ!U266&gt;=シフト設定マスタ!$D$14,希望開始時刻マスタ!U266&lt;シフト設定マスタ!$E$14,$AH266="ホール"),"C",IF(AND(希望開始時刻マスタ!U266&gt;=シフト設定マスタ!$D$15,希望開始時刻マスタ!U266&lt;シフト設定マスタ!$E$15,$AH266="ホール"),"D",IF(希望開始時刻マスタ!U266="休み","休み","")))))</f>
        <v/>
      </c>
      <c r="V266" s="142" t="str">
        <f>IF(AND(希望開始時刻マスタ!V266&gt;=シフト設定マスタ!$D$12,希望開始時刻マスタ!V266&lt;シフト設定マスタ!$E$12,$AH266="キッチン"),"A",IF(AND(希望開始時刻マスタ!V266&gt;=シフト設定マスタ!$D$13,希望開始時刻マスタ!V266&lt;シフト設定マスタ!$E$13,$AH266="キッチン"),"B",IF(AND(希望開始時刻マスタ!V266&gt;=シフト設定マスタ!$D$14,希望開始時刻マスタ!V266&lt;シフト設定マスタ!$E$14,$AH266="ホール"),"C",IF(AND(希望開始時刻マスタ!V266&gt;=シフト設定マスタ!$D$15,希望開始時刻マスタ!V266&lt;シフト設定マスタ!$E$15,$AH266="ホール"),"D",IF(希望開始時刻マスタ!V266="休み","休み","")))))</f>
        <v/>
      </c>
      <c r="W266" s="142" t="str">
        <f>IF(AND(希望開始時刻マスタ!W266&gt;=シフト設定マスタ!$D$12,希望開始時刻マスタ!W266&lt;シフト設定マスタ!$E$12,$AH266="キッチン"),"A",IF(AND(希望開始時刻マスタ!W266&gt;=シフト設定マスタ!$D$13,希望開始時刻マスタ!W266&lt;シフト設定マスタ!$E$13,$AH266="キッチン"),"B",IF(AND(希望開始時刻マスタ!W266&gt;=シフト設定マスタ!$D$14,希望開始時刻マスタ!W266&lt;シフト設定マスタ!$E$14,$AH266="ホール"),"C",IF(AND(希望開始時刻マスタ!W266&gt;=シフト設定マスタ!$D$15,希望開始時刻マスタ!W266&lt;シフト設定マスタ!$E$15,$AH266="ホール"),"D",IF(希望開始時刻マスタ!W266="休み","休み","")))))</f>
        <v/>
      </c>
      <c r="X266" s="142" t="str">
        <f>IF(AND(希望開始時刻マスタ!X266&gt;=シフト設定マスタ!$D$12,希望開始時刻マスタ!X266&lt;シフト設定マスタ!$E$12,$AH266="キッチン"),"A",IF(AND(希望開始時刻マスタ!X266&gt;=シフト設定マスタ!$D$13,希望開始時刻マスタ!X266&lt;シフト設定マスタ!$E$13,$AH266="キッチン"),"B",IF(AND(希望開始時刻マスタ!X266&gt;=シフト設定マスタ!$D$14,希望開始時刻マスタ!X266&lt;シフト設定マスタ!$E$14,$AH266="ホール"),"C",IF(AND(希望開始時刻マスタ!X266&gt;=シフト設定マスタ!$D$15,希望開始時刻マスタ!X266&lt;シフト設定マスタ!$E$15,$AH266="ホール"),"D",IF(希望開始時刻マスタ!X266="休み","休み","")))))</f>
        <v/>
      </c>
      <c r="Y266" s="142" t="str">
        <f>IF(AND(希望開始時刻マスタ!Y266&gt;=シフト設定マスタ!$D$12,希望開始時刻マスタ!Y266&lt;シフト設定マスタ!$E$12,$AH266="キッチン"),"A",IF(AND(希望開始時刻マスタ!Y266&gt;=シフト設定マスタ!$D$13,希望開始時刻マスタ!Y266&lt;シフト設定マスタ!$E$13,$AH266="キッチン"),"B",IF(AND(希望開始時刻マスタ!Y266&gt;=シフト設定マスタ!$D$14,希望開始時刻マスタ!Y266&lt;シフト設定マスタ!$E$14,$AH266="ホール"),"C",IF(AND(希望開始時刻マスタ!Y266&gt;=シフト設定マスタ!$D$15,希望開始時刻マスタ!Y266&lt;シフト設定マスタ!$E$15,$AH266="ホール"),"D",IF(希望開始時刻マスタ!Y266="休み","休み","")))))</f>
        <v/>
      </c>
      <c r="Z266" s="142" t="str">
        <f>IF(AND(希望開始時刻マスタ!Z266&gt;=シフト設定マスタ!$D$12,希望開始時刻マスタ!Z266&lt;シフト設定マスタ!$E$12,$AH266="キッチン"),"A",IF(AND(希望開始時刻マスタ!Z266&gt;=シフト設定マスタ!$D$13,希望開始時刻マスタ!Z266&lt;シフト設定マスタ!$E$13,$AH266="キッチン"),"B",IF(AND(希望開始時刻マスタ!Z266&gt;=シフト設定マスタ!$D$14,希望開始時刻マスタ!Z266&lt;シフト設定マスタ!$E$14,$AH266="ホール"),"C",IF(AND(希望開始時刻マスタ!Z266&gt;=シフト設定マスタ!$D$15,希望開始時刻マスタ!Z266&lt;シフト設定マスタ!$E$15,$AH266="ホール"),"D",IF(希望開始時刻マスタ!Z266="休み","休み","")))))</f>
        <v/>
      </c>
      <c r="AA266" s="142" t="str">
        <f>IF(AND(希望開始時刻マスタ!AA266&gt;=シフト設定マスタ!$D$12,希望開始時刻マスタ!AA266&lt;シフト設定マスタ!$E$12,$AH266="キッチン"),"A",IF(AND(希望開始時刻マスタ!AA266&gt;=シフト設定マスタ!$D$13,希望開始時刻マスタ!AA266&lt;シフト設定マスタ!$E$13,$AH266="キッチン"),"B",IF(AND(希望開始時刻マスタ!AA266&gt;=シフト設定マスタ!$D$14,希望開始時刻マスタ!AA266&lt;シフト設定マスタ!$E$14,$AH266="ホール"),"C",IF(AND(希望開始時刻マスタ!AA266&gt;=シフト設定マスタ!$D$15,希望開始時刻マスタ!AA266&lt;シフト設定マスタ!$E$15,$AH266="ホール"),"D",IF(希望開始時刻マスタ!AA266="休み","休み","")))))</f>
        <v/>
      </c>
      <c r="AB266" s="142" t="str">
        <f>IF(AND(希望開始時刻マスタ!AB266&gt;=シフト設定マスタ!$D$12,希望開始時刻マスタ!AB266&lt;シフト設定マスタ!$E$12,$AH266="キッチン"),"A",IF(AND(希望開始時刻マスタ!AB266&gt;=シフト設定マスタ!$D$13,希望開始時刻マスタ!AB266&lt;シフト設定マスタ!$E$13,$AH266="キッチン"),"B",IF(AND(希望開始時刻マスタ!AB266&gt;=シフト設定マスタ!$D$14,希望開始時刻マスタ!AB266&lt;シフト設定マスタ!$E$14,$AH266="ホール"),"C",IF(AND(希望開始時刻マスタ!AB266&gt;=シフト設定マスタ!$D$15,希望開始時刻マスタ!AB266&lt;シフト設定マスタ!$E$15,$AH266="ホール"),"D",IF(希望開始時刻マスタ!AB266="休み","休み","")))))</f>
        <v/>
      </c>
      <c r="AC266" s="142" t="str">
        <f>IF(AND(希望開始時刻マスタ!AC266&gt;=シフト設定マスタ!$D$12,希望開始時刻マスタ!AC266&lt;シフト設定マスタ!$E$12,$AH266="キッチン"),"A",IF(AND(希望開始時刻マスタ!AC266&gt;=シフト設定マスタ!$D$13,希望開始時刻マスタ!AC266&lt;シフト設定マスタ!$E$13,$AH266="キッチン"),"B",IF(AND(希望開始時刻マスタ!AC266&gt;=シフト設定マスタ!$D$14,希望開始時刻マスタ!AC266&lt;シフト設定マスタ!$E$14,$AH266="ホール"),"C",IF(AND(希望開始時刻マスタ!AC266&gt;=シフト設定マスタ!$D$15,希望開始時刻マスタ!AC266&lt;シフト設定マスタ!$E$15,$AH266="ホール"),"D",IF(希望開始時刻マスタ!AC266="休み","休み","")))))</f>
        <v/>
      </c>
      <c r="AD266" s="142" t="str">
        <f>IF(AND(希望開始時刻マスタ!AD266&gt;=シフト設定マスタ!$D$12,希望開始時刻マスタ!AD266&lt;シフト設定マスタ!$E$12,$AH266="キッチン"),"A",IF(AND(希望開始時刻マスタ!AD266&gt;=シフト設定マスタ!$D$13,希望開始時刻マスタ!AD266&lt;シフト設定マスタ!$E$13,$AH266="キッチン"),"B",IF(AND(希望開始時刻マスタ!AD266&gt;=シフト設定マスタ!$D$14,希望開始時刻マスタ!AD266&lt;シフト設定マスタ!$E$14,$AH266="ホール"),"C",IF(AND(希望開始時刻マスタ!AD266&gt;=シフト設定マスタ!$D$15,希望開始時刻マスタ!AD266&lt;シフト設定マスタ!$E$15,$AH266="ホール"),"D",IF(希望開始時刻マスタ!AD266="休み","休み","")))))</f>
        <v/>
      </c>
      <c r="AE266" s="142" t="str">
        <f>IF(AND(希望開始時刻マスタ!AE266&gt;=シフト設定マスタ!$D$12,希望開始時刻マスタ!AE266&lt;シフト設定マスタ!$E$12,$AH266="キッチン"),"A",IF(AND(希望開始時刻マスタ!AE266&gt;=シフト設定マスタ!$D$13,希望開始時刻マスタ!AE266&lt;シフト設定マスタ!$E$13,$AH266="キッチン"),"B",IF(AND(希望開始時刻マスタ!AE266&gt;=シフト設定マスタ!$D$14,希望開始時刻マスタ!AE266&lt;シフト設定マスタ!$E$14,$AH266="ホール"),"C",IF(AND(希望開始時刻マスタ!AE266&gt;=シフト設定マスタ!$D$15,希望開始時刻マスタ!AE266&lt;シフト設定マスタ!$E$15,$AH266="ホール"),"D",IF(希望開始時刻マスタ!AE266="休み","休み","")))))</f>
        <v/>
      </c>
      <c r="AF266" s="142" t="str">
        <f>IF(AND(希望開始時刻マスタ!AF266&gt;=シフト設定マスタ!$D$12,希望開始時刻マスタ!AF266&lt;シフト設定マスタ!$E$12,$AH266="キッチン"),"A",IF(AND(希望開始時刻マスタ!AF266&gt;=シフト設定マスタ!$D$13,希望開始時刻マスタ!AF266&lt;シフト設定マスタ!$E$13,$AH266="キッチン"),"B",IF(AND(希望開始時刻マスタ!AF266&gt;=シフト設定マスタ!$D$14,希望開始時刻マスタ!AF266&lt;シフト設定マスタ!$E$14,$AH266="ホール"),"C",IF(AND(希望開始時刻マスタ!AF266&gt;=シフト設定マスタ!$D$15,希望開始時刻マスタ!AF266&lt;シフト設定マスタ!$E$15,$AH266="ホール"),"D",IF(希望開始時刻マスタ!AF266="休み","休み","")))))</f>
        <v/>
      </c>
      <c r="AG266" s="142" t="str">
        <f>IF(AND(希望開始時刻マスタ!AG266&gt;=シフト設定マスタ!$D$12,希望開始時刻マスタ!AG266&lt;シフト設定マスタ!$E$12,$AH266="キッチン"),"A",IF(AND(希望開始時刻マスタ!AG266&gt;=シフト設定マスタ!$D$13,希望開始時刻マスタ!AG266&lt;シフト設定マスタ!$E$13,$AH266="キッチン"),"B",IF(AND(希望開始時刻マスタ!AG266&gt;=シフト設定マスタ!$D$14,希望開始時刻マスタ!AG266&lt;シフト設定マスタ!$E$14,$AH266="ホール"),"C",IF(AND(希望開始時刻マスタ!AG266&gt;=シフト設定マスタ!$D$15,希望開始時刻マスタ!AG266&lt;シフト設定マスタ!$E$15,$AH266="ホール"),"D",IF(希望開始時刻マスタ!AG266="休み","休み","")))))</f>
        <v/>
      </c>
      <c r="AH266" s="143" t="str">
        <f>スタッフマスタ!L10</f>
        <v>キッチン</v>
      </c>
    </row>
    <row r="267" spans="2:34" x14ac:dyDescent="0.4">
      <c r="B267" s="17" t="s">
        <v>58</v>
      </c>
      <c r="C267" s="142" t="str">
        <f>IF(AND(希望開始時刻マスタ!C267&gt;=シフト設定マスタ!$D$12,希望開始時刻マスタ!C267&lt;シフト設定マスタ!$E$12,$AH267="キッチン"),"A",IF(AND(希望開始時刻マスタ!C267&gt;=シフト設定マスタ!$D$13,希望開始時刻マスタ!C267&lt;シフト設定マスタ!$E$13,$AH267="キッチン"),"B",IF(AND(希望開始時刻マスタ!C267&gt;=シフト設定マスタ!$D$14,希望開始時刻マスタ!C267&lt;シフト設定マスタ!$E$14,$AH267="ホール"),"C",IF(AND(希望開始時刻マスタ!C267&gt;=シフト設定マスタ!$D$15,希望開始時刻マスタ!C267&lt;シフト設定マスタ!$E$15,$AH267="ホール"),"D",IF(希望開始時刻マスタ!C267="休み","休み","")))))</f>
        <v/>
      </c>
      <c r="D267" s="142" t="str">
        <f>IF(AND(希望開始時刻マスタ!D267&gt;=シフト設定マスタ!$D$12,希望開始時刻マスタ!D267&lt;シフト設定マスタ!$E$12,$AH267="キッチン"),"A",IF(AND(希望開始時刻マスタ!D267&gt;=シフト設定マスタ!$D$13,希望開始時刻マスタ!D267&lt;シフト設定マスタ!$E$13,$AH267="キッチン"),"B",IF(AND(希望開始時刻マスタ!D267&gt;=シフト設定マスタ!$D$14,希望開始時刻マスタ!D267&lt;シフト設定マスタ!$E$14,$AH267="ホール"),"C",IF(AND(希望開始時刻マスタ!D267&gt;=シフト設定マスタ!$D$15,希望開始時刻マスタ!D267&lt;シフト設定マスタ!$E$15,$AH267="ホール"),"D",IF(希望開始時刻マスタ!D267="休み","休み","")))))</f>
        <v/>
      </c>
      <c r="E267" s="142" t="str">
        <f>IF(AND(希望開始時刻マスタ!E267&gt;=シフト設定マスタ!$D$12,希望開始時刻マスタ!E267&lt;シフト設定マスタ!$E$12,$AH267="キッチン"),"A",IF(AND(希望開始時刻マスタ!E267&gt;=シフト設定マスタ!$D$13,希望開始時刻マスタ!E267&lt;シフト設定マスタ!$E$13,$AH267="キッチン"),"B",IF(AND(希望開始時刻マスタ!E267&gt;=シフト設定マスタ!$D$14,希望開始時刻マスタ!E267&lt;シフト設定マスタ!$E$14,$AH267="ホール"),"C",IF(AND(希望開始時刻マスタ!E267&gt;=シフト設定マスタ!$D$15,希望開始時刻マスタ!E267&lt;シフト設定マスタ!$E$15,$AH267="ホール"),"D",IF(希望開始時刻マスタ!E267="休み","休み","")))))</f>
        <v/>
      </c>
      <c r="F267" s="142" t="str">
        <f>IF(AND(希望開始時刻マスタ!F267&gt;=シフト設定マスタ!$D$12,希望開始時刻マスタ!F267&lt;シフト設定マスタ!$E$12,$AH267="キッチン"),"A",IF(AND(希望開始時刻マスタ!F267&gt;=シフト設定マスタ!$D$13,希望開始時刻マスタ!F267&lt;シフト設定マスタ!$E$13,$AH267="キッチン"),"B",IF(AND(希望開始時刻マスタ!F267&gt;=シフト設定マスタ!$D$14,希望開始時刻マスタ!F267&lt;シフト設定マスタ!$E$14,$AH267="ホール"),"C",IF(AND(希望開始時刻マスタ!F267&gt;=シフト設定マスタ!$D$15,希望開始時刻マスタ!F267&lt;シフト設定マスタ!$E$15,$AH267="ホール"),"D",IF(希望開始時刻マスタ!F267="休み","休み","")))))</f>
        <v/>
      </c>
      <c r="G267" s="142" t="str">
        <f>IF(AND(希望開始時刻マスタ!G267&gt;=シフト設定マスタ!$D$12,希望開始時刻マスタ!G267&lt;シフト設定マスタ!$E$12,$AH267="キッチン"),"A",IF(AND(希望開始時刻マスタ!G267&gt;=シフト設定マスタ!$D$13,希望開始時刻マスタ!G267&lt;シフト設定マスタ!$E$13,$AH267="キッチン"),"B",IF(AND(希望開始時刻マスタ!G267&gt;=シフト設定マスタ!$D$14,希望開始時刻マスタ!G267&lt;シフト設定マスタ!$E$14,$AH267="ホール"),"C",IF(AND(希望開始時刻マスタ!G267&gt;=シフト設定マスタ!$D$15,希望開始時刻マスタ!G267&lt;シフト設定マスタ!$E$15,$AH267="ホール"),"D",IF(希望開始時刻マスタ!G267="休み","休み","")))))</f>
        <v/>
      </c>
      <c r="H267" s="142" t="str">
        <f>IF(AND(希望開始時刻マスタ!H267&gt;=シフト設定マスタ!$D$12,希望開始時刻マスタ!H267&lt;シフト設定マスタ!$E$12,$AH267="キッチン"),"A",IF(AND(希望開始時刻マスタ!H267&gt;=シフト設定マスタ!$D$13,希望開始時刻マスタ!H267&lt;シフト設定マスタ!$E$13,$AH267="キッチン"),"B",IF(AND(希望開始時刻マスタ!H267&gt;=シフト設定マスタ!$D$14,希望開始時刻マスタ!H267&lt;シフト設定マスタ!$E$14,$AH267="ホール"),"C",IF(AND(希望開始時刻マスタ!H267&gt;=シフト設定マスタ!$D$15,希望開始時刻マスタ!H267&lt;シフト設定マスタ!$E$15,$AH267="ホール"),"D",IF(希望開始時刻マスタ!H267="休み","休み","")))))</f>
        <v/>
      </c>
      <c r="I267" s="142" t="str">
        <f>IF(AND(希望開始時刻マスタ!I267&gt;=シフト設定マスタ!$D$12,希望開始時刻マスタ!I267&lt;シフト設定マスタ!$E$12,$AH267="キッチン"),"A",IF(AND(希望開始時刻マスタ!I267&gt;=シフト設定マスタ!$D$13,希望開始時刻マスタ!I267&lt;シフト設定マスタ!$E$13,$AH267="キッチン"),"B",IF(AND(希望開始時刻マスタ!I267&gt;=シフト設定マスタ!$D$14,希望開始時刻マスタ!I267&lt;シフト設定マスタ!$E$14,$AH267="ホール"),"C",IF(AND(希望開始時刻マスタ!I267&gt;=シフト設定マスタ!$D$15,希望開始時刻マスタ!I267&lt;シフト設定マスタ!$E$15,$AH267="ホール"),"D",IF(希望開始時刻マスタ!I267="休み","休み","")))))</f>
        <v/>
      </c>
      <c r="J267" s="142" t="str">
        <f>IF(AND(希望開始時刻マスタ!J267&gt;=シフト設定マスタ!$D$12,希望開始時刻マスタ!J267&lt;シフト設定マスタ!$E$12,$AH267="キッチン"),"A",IF(AND(希望開始時刻マスタ!J267&gt;=シフト設定マスタ!$D$13,希望開始時刻マスタ!J267&lt;シフト設定マスタ!$E$13,$AH267="キッチン"),"B",IF(AND(希望開始時刻マスタ!J267&gt;=シフト設定マスタ!$D$14,希望開始時刻マスタ!J267&lt;シフト設定マスタ!$E$14,$AH267="ホール"),"C",IF(AND(希望開始時刻マスタ!J267&gt;=シフト設定マスタ!$D$15,希望開始時刻マスタ!J267&lt;シフト設定マスタ!$E$15,$AH267="ホール"),"D",IF(希望開始時刻マスタ!J267="休み","休み","")))))</f>
        <v/>
      </c>
      <c r="K267" s="142" t="str">
        <f>IF(AND(希望開始時刻マスタ!K267&gt;=シフト設定マスタ!$D$12,希望開始時刻マスタ!K267&lt;シフト設定マスタ!$E$12,$AH267="キッチン"),"A",IF(AND(希望開始時刻マスタ!K267&gt;=シフト設定マスタ!$D$13,希望開始時刻マスタ!K267&lt;シフト設定マスタ!$E$13,$AH267="キッチン"),"B",IF(AND(希望開始時刻マスタ!K267&gt;=シフト設定マスタ!$D$14,希望開始時刻マスタ!K267&lt;シフト設定マスタ!$E$14,$AH267="ホール"),"C",IF(AND(希望開始時刻マスタ!K267&gt;=シフト設定マスタ!$D$15,希望開始時刻マスタ!K267&lt;シフト設定マスタ!$E$15,$AH267="ホール"),"D",IF(希望開始時刻マスタ!K267="休み","休み","")))))</f>
        <v/>
      </c>
      <c r="L267" s="142" t="str">
        <f>IF(AND(希望開始時刻マスタ!L267&gt;=シフト設定マスタ!$D$12,希望開始時刻マスタ!L267&lt;シフト設定マスタ!$E$12,$AH267="キッチン"),"A",IF(AND(希望開始時刻マスタ!L267&gt;=シフト設定マスタ!$D$13,希望開始時刻マスタ!L267&lt;シフト設定マスタ!$E$13,$AH267="キッチン"),"B",IF(AND(希望開始時刻マスタ!L267&gt;=シフト設定マスタ!$D$14,希望開始時刻マスタ!L267&lt;シフト設定マスタ!$E$14,$AH267="ホール"),"C",IF(AND(希望開始時刻マスタ!L267&gt;=シフト設定マスタ!$D$15,希望開始時刻マスタ!L267&lt;シフト設定マスタ!$E$15,$AH267="ホール"),"D",IF(希望開始時刻マスタ!L267="休み","休み","")))))</f>
        <v/>
      </c>
      <c r="M267" s="142" t="str">
        <f>IF(AND(希望開始時刻マスタ!M267&gt;=シフト設定マスタ!$D$12,希望開始時刻マスタ!M267&lt;シフト設定マスタ!$E$12,$AH267="キッチン"),"A",IF(AND(希望開始時刻マスタ!M267&gt;=シフト設定マスタ!$D$13,希望開始時刻マスタ!M267&lt;シフト設定マスタ!$E$13,$AH267="キッチン"),"B",IF(AND(希望開始時刻マスタ!M267&gt;=シフト設定マスタ!$D$14,希望開始時刻マスタ!M267&lt;シフト設定マスタ!$E$14,$AH267="ホール"),"C",IF(AND(希望開始時刻マスタ!M267&gt;=シフト設定マスタ!$D$15,希望開始時刻マスタ!M267&lt;シフト設定マスタ!$E$15,$AH267="ホール"),"D",IF(希望開始時刻マスタ!M267="休み","休み","")))))</f>
        <v/>
      </c>
      <c r="N267" s="142" t="str">
        <f>IF(AND(希望開始時刻マスタ!N267&gt;=シフト設定マスタ!$D$12,希望開始時刻マスタ!N267&lt;シフト設定マスタ!$E$12,$AH267="キッチン"),"A",IF(AND(希望開始時刻マスタ!N267&gt;=シフト設定マスタ!$D$13,希望開始時刻マスタ!N267&lt;シフト設定マスタ!$E$13,$AH267="キッチン"),"B",IF(AND(希望開始時刻マスタ!N267&gt;=シフト設定マスタ!$D$14,希望開始時刻マスタ!N267&lt;シフト設定マスタ!$E$14,$AH267="ホール"),"C",IF(AND(希望開始時刻マスタ!N267&gt;=シフト設定マスタ!$D$15,希望開始時刻マスタ!N267&lt;シフト設定マスタ!$E$15,$AH267="ホール"),"D",IF(希望開始時刻マスタ!N267="休み","休み","")))))</f>
        <v/>
      </c>
      <c r="O267" s="142" t="str">
        <f>IF(AND(希望開始時刻マスタ!O267&gt;=シフト設定マスタ!$D$12,希望開始時刻マスタ!O267&lt;シフト設定マスタ!$E$12,$AH267="キッチン"),"A",IF(AND(希望開始時刻マスタ!O267&gt;=シフト設定マスタ!$D$13,希望開始時刻マスタ!O267&lt;シフト設定マスタ!$E$13,$AH267="キッチン"),"B",IF(AND(希望開始時刻マスタ!O267&gt;=シフト設定マスタ!$D$14,希望開始時刻マスタ!O267&lt;シフト設定マスタ!$E$14,$AH267="ホール"),"C",IF(AND(希望開始時刻マスタ!O267&gt;=シフト設定マスタ!$D$15,希望開始時刻マスタ!O267&lt;シフト設定マスタ!$E$15,$AH267="ホール"),"D",IF(希望開始時刻マスタ!O267="休み","休み","")))))</f>
        <v/>
      </c>
      <c r="P267" s="142" t="str">
        <f>IF(AND(希望開始時刻マスタ!P267&gt;=シフト設定マスタ!$D$12,希望開始時刻マスタ!P267&lt;シフト設定マスタ!$E$12,$AH267="キッチン"),"A",IF(AND(希望開始時刻マスタ!P267&gt;=シフト設定マスタ!$D$13,希望開始時刻マスタ!P267&lt;シフト設定マスタ!$E$13,$AH267="キッチン"),"B",IF(AND(希望開始時刻マスタ!P267&gt;=シフト設定マスタ!$D$14,希望開始時刻マスタ!P267&lt;シフト設定マスタ!$E$14,$AH267="ホール"),"C",IF(AND(希望開始時刻マスタ!P267&gt;=シフト設定マスタ!$D$15,希望開始時刻マスタ!P267&lt;シフト設定マスタ!$E$15,$AH267="ホール"),"D",IF(希望開始時刻マスタ!P267="休み","休み","")))))</f>
        <v/>
      </c>
      <c r="Q267" s="142" t="str">
        <f>IF(AND(希望開始時刻マスタ!Q267&gt;=シフト設定マスタ!$D$12,希望開始時刻マスタ!Q267&lt;シフト設定マスタ!$E$12,$AH267="キッチン"),"A",IF(AND(希望開始時刻マスタ!Q267&gt;=シフト設定マスタ!$D$13,希望開始時刻マスタ!Q267&lt;シフト設定マスタ!$E$13,$AH267="キッチン"),"B",IF(AND(希望開始時刻マスタ!Q267&gt;=シフト設定マスタ!$D$14,希望開始時刻マスタ!Q267&lt;シフト設定マスタ!$E$14,$AH267="ホール"),"C",IF(AND(希望開始時刻マスタ!Q267&gt;=シフト設定マスタ!$D$15,希望開始時刻マスタ!Q267&lt;シフト設定マスタ!$E$15,$AH267="ホール"),"D",IF(希望開始時刻マスタ!Q267="休み","休み","")))))</f>
        <v/>
      </c>
      <c r="R267" s="142" t="str">
        <f>IF(AND(希望開始時刻マスタ!R267&gt;=シフト設定マスタ!$D$12,希望開始時刻マスタ!R267&lt;シフト設定マスタ!$E$12,$AH267="キッチン"),"A",IF(AND(希望開始時刻マスタ!R267&gt;=シフト設定マスタ!$D$13,希望開始時刻マスタ!R267&lt;シフト設定マスタ!$E$13,$AH267="キッチン"),"B",IF(AND(希望開始時刻マスタ!R267&gt;=シフト設定マスタ!$D$14,希望開始時刻マスタ!R267&lt;シフト設定マスタ!$E$14,$AH267="ホール"),"C",IF(AND(希望開始時刻マスタ!R267&gt;=シフト設定マスタ!$D$15,希望開始時刻マスタ!R267&lt;シフト設定マスタ!$E$15,$AH267="ホール"),"D",IF(希望開始時刻マスタ!R267="休み","休み","")))))</f>
        <v/>
      </c>
      <c r="S267" s="142" t="str">
        <f>IF(AND(希望開始時刻マスタ!S267&gt;=シフト設定マスタ!$D$12,希望開始時刻マスタ!S267&lt;シフト設定マスタ!$E$12,$AH267="キッチン"),"A",IF(AND(希望開始時刻マスタ!S267&gt;=シフト設定マスタ!$D$13,希望開始時刻マスタ!S267&lt;シフト設定マスタ!$E$13,$AH267="キッチン"),"B",IF(AND(希望開始時刻マスタ!S267&gt;=シフト設定マスタ!$D$14,希望開始時刻マスタ!S267&lt;シフト設定マスタ!$E$14,$AH267="ホール"),"C",IF(AND(希望開始時刻マスタ!S267&gt;=シフト設定マスタ!$D$15,希望開始時刻マスタ!S267&lt;シフト設定マスタ!$E$15,$AH267="ホール"),"D",IF(希望開始時刻マスタ!S267="休み","休み","")))))</f>
        <v/>
      </c>
      <c r="T267" s="142" t="str">
        <f>IF(AND(希望開始時刻マスタ!T267&gt;=シフト設定マスタ!$D$12,希望開始時刻マスタ!T267&lt;シフト設定マスタ!$E$12,$AH267="キッチン"),"A",IF(AND(希望開始時刻マスタ!T267&gt;=シフト設定マスタ!$D$13,希望開始時刻マスタ!T267&lt;シフト設定マスタ!$E$13,$AH267="キッチン"),"B",IF(AND(希望開始時刻マスタ!T267&gt;=シフト設定マスタ!$D$14,希望開始時刻マスタ!T267&lt;シフト設定マスタ!$E$14,$AH267="ホール"),"C",IF(AND(希望開始時刻マスタ!T267&gt;=シフト設定マスタ!$D$15,希望開始時刻マスタ!T267&lt;シフト設定マスタ!$E$15,$AH267="ホール"),"D",IF(希望開始時刻マスタ!T267="休み","休み","")))))</f>
        <v/>
      </c>
      <c r="U267" s="142" t="str">
        <f>IF(AND(希望開始時刻マスタ!U267&gt;=シフト設定マスタ!$D$12,希望開始時刻マスタ!U267&lt;シフト設定マスタ!$E$12,$AH267="キッチン"),"A",IF(AND(希望開始時刻マスタ!U267&gt;=シフト設定マスタ!$D$13,希望開始時刻マスタ!U267&lt;シフト設定マスタ!$E$13,$AH267="キッチン"),"B",IF(AND(希望開始時刻マスタ!U267&gt;=シフト設定マスタ!$D$14,希望開始時刻マスタ!U267&lt;シフト設定マスタ!$E$14,$AH267="ホール"),"C",IF(AND(希望開始時刻マスタ!U267&gt;=シフト設定マスタ!$D$15,希望開始時刻マスタ!U267&lt;シフト設定マスタ!$E$15,$AH267="ホール"),"D",IF(希望開始時刻マスタ!U267="休み","休み","")))))</f>
        <v/>
      </c>
      <c r="V267" s="142" t="str">
        <f>IF(AND(希望開始時刻マスタ!V267&gt;=シフト設定マスタ!$D$12,希望開始時刻マスタ!V267&lt;シフト設定マスタ!$E$12,$AH267="キッチン"),"A",IF(AND(希望開始時刻マスタ!V267&gt;=シフト設定マスタ!$D$13,希望開始時刻マスタ!V267&lt;シフト設定マスタ!$E$13,$AH267="キッチン"),"B",IF(AND(希望開始時刻マスタ!V267&gt;=シフト設定マスタ!$D$14,希望開始時刻マスタ!V267&lt;シフト設定マスタ!$E$14,$AH267="ホール"),"C",IF(AND(希望開始時刻マスタ!V267&gt;=シフト設定マスタ!$D$15,希望開始時刻マスタ!V267&lt;シフト設定マスタ!$E$15,$AH267="ホール"),"D",IF(希望開始時刻マスタ!V267="休み","休み","")))))</f>
        <v/>
      </c>
      <c r="W267" s="142" t="str">
        <f>IF(AND(希望開始時刻マスタ!W267&gt;=シフト設定マスタ!$D$12,希望開始時刻マスタ!W267&lt;シフト設定マスタ!$E$12,$AH267="キッチン"),"A",IF(AND(希望開始時刻マスタ!W267&gt;=シフト設定マスタ!$D$13,希望開始時刻マスタ!W267&lt;シフト設定マスタ!$E$13,$AH267="キッチン"),"B",IF(AND(希望開始時刻マスタ!W267&gt;=シフト設定マスタ!$D$14,希望開始時刻マスタ!W267&lt;シフト設定マスタ!$E$14,$AH267="ホール"),"C",IF(AND(希望開始時刻マスタ!W267&gt;=シフト設定マスタ!$D$15,希望開始時刻マスタ!W267&lt;シフト設定マスタ!$E$15,$AH267="ホール"),"D",IF(希望開始時刻マスタ!W267="休み","休み","")))))</f>
        <v/>
      </c>
      <c r="X267" s="142" t="str">
        <f>IF(AND(希望開始時刻マスタ!X267&gt;=シフト設定マスタ!$D$12,希望開始時刻マスタ!X267&lt;シフト設定マスタ!$E$12,$AH267="キッチン"),"A",IF(AND(希望開始時刻マスタ!X267&gt;=シフト設定マスタ!$D$13,希望開始時刻マスタ!X267&lt;シフト設定マスタ!$E$13,$AH267="キッチン"),"B",IF(AND(希望開始時刻マスタ!X267&gt;=シフト設定マスタ!$D$14,希望開始時刻マスタ!X267&lt;シフト設定マスタ!$E$14,$AH267="ホール"),"C",IF(AND(希望開始時刻マスタ!X267&gt;=シフト設定マスタ!$D$15,希望開始時刻マスタ!X267&lt;シフト設定マスタ!$E$15,$AH267="ホール"),"D",IF(希望開始時刻マスタ!X267="休み","休み","")))))</f>
        <v/>
      </c>
      <c r="Y267" s="142" t="str">
        <f>IF(AND(希望開始時刻マスタ!Y267&gt;=シフト設定マスタ!$D$12,希望開始時刻マスタ!Y267&lt;シフト設定マスタ!$E$12,$AH267="キッチン"),"A",IF(AND(希望開始時刻マスタ!Y267&gt;=シフト設定マスタ!$D$13,希望開始時刻マスタ!Y267&lt;シフト設定マスタ!$E$13,$AH267="キッチン"),"B",IF(AND(希望開始時刻マスタ!Y267&gt;=シフト設定マスタ!$D$14,希望開始時刻マスタ!Y267&lt;シフト設定マスタ!$E$14,$AH267="ホール"),"C",IF(AND(希望開始時刻マスタ!Y267&gt;=シフト設定マスタ!$D$15,希望開始時刻マスタ!Y267&lt;シフト設定マスタ!$E$15,$AH267="ホール"),"D",IF(希望開始時刻マスタ!Y267="休み","休み","")))))</f>
        <v/>
      </c>
      <c r="Z267" s="142" t="str">
        <f>IF(AND(希望開始時刻マスタ!Z267&gt;=シフト設定マスタ!$D$12,希望開始時刻マスタ!Z267&lt;シフト設定マスタ!$E$12,$AH267="キッチン"),"A",IF(AND(希望開始時刻マスタ!Z267&gt;=シフト設定マスタ!$D$13,希望開始時刻マスタ!Z267&lt;シフト設定マスタ!$E$13,$AH267="キッチン"),"B",IF(AND(希望開始時刻マスタ!Z267&gt;=シフト設定マスタ!$D$14,希望開始時刻マスタ!Z267&lt;シフト設定マスタ!$E$14,$AH267="ホール"),"C",IF(AND(希望開始時刻マスタ!Z267&gt;=シフト設定マスタ!$D$15,希望開始時刻マスタ!Z267&lt;シフト設定マスタ!$E$15,$AH267="ホール"),"D",IF(希望開始時刻マスタ!Z267="休み","休み","")))))</f>
        <v/>
      </c>
      <c r="AA267" s="142" t="str">
        <f>IF(AND(希望開始時刻マスタ!AA267&gt;=シフト設定マスタ!$D$12,希望開始時刻マスタ!AA267&lt;シフト設定マスタ!$E$12,$AH267="キッチン"),"A",IF(AND(希望開始時刻マスタ!AA267&gt;=シフト設定マスタ!$D$13,希望開始時刻マスタ!AA267&lt;シフト設定マスタ!$E$13,$AH267="キッチン"),"B",IF(AND(希望開始時刻マスタ!AA267&gt;=シフト設定マスタ!$D$14,希望開始時刻マスタ!AA267&lt;シフト設定マスタ!$E$14,$AH267="ホール"),"C",IF(AND(希望開始時刻マスタ!AA267&gt;=シフト設定マスタ!$D$15,希望開始時刻マスタ!AA267&lt;シフト設定マスタ!$E$15,$AH267="ホール"),"D",IF(希望開始時刻マスタ!AA267="休み","休み","")))))</f>
        <v/>
      </c>
      <c r="AB267" s="142" t="str">
        <f>IF(AND(希望開始時刻マスタ!AB267&gt;=シフト設定マスタ!$D$12,希望開始時刻マスタ!AB267&lt;シフト設定マスタ!$E$12,$AH267="キッチン"),"A",IF(AND(希望開始時刻マスタ!AB267&gt;=シフト設定マスタ!$D$13,希望開始時刻マスタ!AB267&lt;シフト設定マスタ!$E$13,$AH267="キッチン"),"B",IF(AND(希望開始時刻マスタ!AB267&gt;=シフト設定マスタ!$D$14,希望開始時刻マスタ!AB267&lt;シフト設定マスタ!$E$14,$AH267="ホール"),"C",IF(AND(希望開始時刻マスタ!AB267&gt;=シフト設定マスタ!$D$15,希望開始時刻マスタ!AB267&lt;シフト設定マスタ!$E$15,$AH267="ホール"),"D",IF(希望開始時刻マスタ!AB267="休み","休み","")))))</f>
        <v/>
      </c>
      <c r="AC267" s="142" t="str">
        <f>IF(AND(希望開始時刻マスタ!AC267&gt;=シフト設定マスタ!$D$12,希望開始時刻マスタ!AC267&lt;シフト設定マスタ!$E$12,$AH267="キッチン"),"A",IF(AND(希望開始時刻マスタ!AC267&gt;=シフト設定マスタ!$D$13,希望開始時刻マスタ!AC267&lt;シフト設定マスタ!$E$13,$AH267="キッチン"),"B",IF(AND(希望開始時刻マスタ!AC267&gt;=シフト設定マスタ!$D$14,希望開始時刻マスタ!AC267&lt;シフト設定マスタ!$E$14,$AH267="ホール"),"C",IF(AND(希望開始時刻マスタ!AC267&gt;=シフト設定マスタ!$D$15,希望開始時刻マスタ!AC267&lt;シフト設定マスタ!$E$15,$AH267="ホール"),"D",IF(希望開始時刻マスタ!AC267="休み","休み","")))))</f>
        <v/>
      </c>
      <c r="AD267" s="142" t="str">
        <f>IF(AND(希望開始時刻マスタ!AD267&gt;=シフト設定マスタ!$D$12,希望開始時刻マスタ!AD267&lt;シフト設定マスタ!$E$12,$AH267="キッチン"),"A",IF(AND(希望開始時刻マスタ!AD267&gt;=シフト設定マスタ!$D$13,希望開始時刻マスタ!AD267&lt;シフト設定マスタ!$E$13,$AH267="キッチン"),"B",IF(AND(希望開始時刻マスタ!AD267&gt;=シフト設定マスタ!$D$14,希望開始時刻マスタ!AD267&lt;シフト設定マスタ!$E$14,$AH267="ホール"),"C",IF(AND(希望開始時刻マスタ!AD267&gt;=シフト設定マスタ!$D$15,希望開始時刻マスタ!AD267&lt;シフト設定マスタ!$E$15,$AH267="ホール"),"D",IF(希望開始時刻マスタ!AD267="休み","休み","")))))</f>
        <v/>
      </c>
      <c r="AE267" s="142" t="str">
        <f>IF(AND(希望開始時刻マスタ!AE267&gt;=シフト設定マスタ!$D$12,希望開始時刻マスタ!AE267&lt;シフト設定マスタ!$E$12,$AH267="キッチン"),"A",IF(AND(希望開始時刻マスタ!AE267&gt;=シフト設定マスタ!$D$13,希望開始時刻マスタ!AE267&lt;シフト設定マスタ!$E$13,$AH267="キッチン"),"B",IF(AND(希望開始時刻マスタ!AE267&gt;=シフト設定マスタ!$D$14,希望開始時刻マスタ!AE267&lt;シフト設定マスタ!$E$14,$AH267="ホール"),"C",IF(AND(希望開始時刻マスタ!AE267&gt;=シフト設定マスタ!$D$15,希望開始時刻マスタ!AE267&lt;シフト設定マスタ!$E$15,$AH267="ホール"),"D",IF(希望開始時刻マスタ!AE267="休み","休み","")))))</f>
        <v/>
      </c>
      <c r="AF267" s="142" t="str">
        <f>IF(AND(希望開始時刻マスタ!AF267&gt;=シフト設定マスタ!$D$12,希望開始時刻マスタ!AF267&lt;シフト設定マスタ!$E$12,$AH267="キッチン"),"A",IF(AND(希望開始時刻マスタ!AF267&gt;=シフト設定マスタ!$D$13,希望開始時刻マスタ!AF267&lt;シフト設定マスタ!$E$13,$AH267="キッチン"),"B",IF(AND(希望開始時刻マスタ!AF267&gt;=シフト設定マスタ!$D$14,希望開始時刻マスタ!AF267&lt;シフト設定マスタ!$E$14,$AH267="ホール"),"C",IF(AND(希望開始時刻マスタ!AF267&gt;=シフト設定マスタ!$D$15,希望開始時刻マスタ!AF267&lt;シフト設定マスタ!$E$15,$AH267="ホール"),"D",IF(希望開始時刻マスタ!AF267="休み","休み","")))))</f>
        <v/>
      </c>
      <c r="AG267" s="142" t="str">
        <f>IF(AND(希望開始時刻マスタ!AG267&gt;=シフト設定マスタ!$D$12,希望開始時刻マスタ!AG267&lt;シフト設定マスタ!$E$12,$AH267="キッチン"),"A",IF(AND(希望開始時刻マスタ!AG267&gt;=シフト設定マスタ!$D$13,希望開始時刻マスタ!AG267&lt;シフト設定マスタ!$E$13,$AH267="キッチン"),"B",IF(AND(希望開始時刻マスタ!AG267&gt;=シフト設定マスタ!$D$14,希望開始時刻マスタ!AG267&lt;シフト設定マスタ!$E$14,$AH267="ホール"),"C",IF(AND(希望開始時刻マスタ!AG267&gt;=シフト設定マスタ!$D$15,希望開始時刻マスタ!AG267&lt;シフト設定マスタ!$E$15,$AH267="ホール"),"D",IF(希望開始時刻マスタ!AG267="休み","休み","")))))</f>
        <v/>
      </c>
      <c r="AH267" s="143" t="str">
        <f>スタッフマスタ!L11</f>
        <v>ホール</v>
      </c>
    </row>
    <row r="268" spans="2:34" x14ac:dyDescent="0.4">
      <c r="B268" s="17" t="s">
        <v>59</v>
      </c>
      <c r="C268" s="142" t="str">
        <f>IF(AND(希望開始時刻マスタ!C268&gt;=シフト設定マスタ!$D$12,希望開始時刻マスタ!C268&lt;シフト設定マスタ!$E$12,$AH268="キッチン"),"A",IF(AND(希望開始時刻マスタ!C268&gt;=シフト設定マスタ!$D$13,希望開始時刻マスタ!C268&lt;シフト設定マスタ!$E$13,$AH268="キッチン"),"B",IF(AND(希望開始時刻マスタ!C268&gt;=シフト設定マスタ!$D$14,希望開始時刻マスタ!C268&lt;シフト設定マスタ!$E$14,$AH268="ホール"),"C",IF(AND(希望開始時刻マスタ!C268&gt;=シフト設定マスタ!$D$15,希望開始時刻マスタ!C268&lt;シフト設定マスタ!$E$15,$AH268="ホール"),"D",IF(希望開始時刻マスタ!C268="休み","休み","")))))</f>
        <v/>
      </c>
      <c r="D268" s="142" t="str">
        <f>IF(AND(希望開始時刻マスタ!D268&gt;=シフト設定マスタ!$D$12,希望開始時刻マスタ!D268&lt;シフト設定マスタ!$E$12,$AH268="キッチン"),"A",IF(AND(希望開始時刻マスタ!D268&gt;=シフト設定マスタ!$D$13,希望開始時刻マスタ!D268&lt;シフト設定マスタ!$E$13,$AH268="キッチン"),"B",IF(AND(希望開始時刻マスタ!D268&gt;=シフト設定マスタ!$D$14,希望開始時刻マスタ!D268&lt;シフト設定マスタ!$E$14,$AH268="ホール"),"C",IF(AND(希望開始時刻マスタ!D268&gt;=シフト設定マスタ!$D$15,希望開始時刻マスタ!D268&lt;シフト設定マスタ!$E$15,$AH268="ホール"),"D",IF(希望開始時刻マスタ!D268="休み","休み","")))))</f>
        <v/>
      </c>
      <c r="E268" s="142" t="str">
        <f>IF(AND(希望開始時刻マスタ!E268&gt;=シフト設定マスタ!$D$12,希望開始時刻マスタ!E268&lt;シフト設定マスタ!$E$12,$AH268="キッチン"),"A",IF(AND(希望開始時刻マスタ!E268&gt;=シフト設定マスタ!$D$13,希望開始時刻マスタ!E268&lt;シフト設定マスタ!$E$13,$AH268="キッチン"),"B",IF(AND(希望開始時刻マスタ!E268&gt;=シフト設定マスタ!$D$14,希望開始時刻マスタ!E268&lt;シフト設定マスタ!$E$14,$AH268="ホール"),"C",IF(AND(希望開始時刻マスタ!E268&gt;=シフト設定マスタ!$D$15,希望開始時刻マスタ!E268&lt;シフト設定マスタ!$E$15,$AH268="ホール"),"D",IF(希望開始時刻マスタ!E268="休み","休み","")))))</f>
        <v/>
      </c>
      <c r="F268" s="142" t="str">
        <f>IF(AND(希望開始時刻マスタ!F268&gt;=シフト設定マスタ!$D$12,希望開始時刻マスタ!F268&lt;シフト設定マスタ!$E$12,$AH268="キッチン"),"A",IF(AND(希望開始時刻マスタ!F268&gt;=シフト設定マスタ!$D$13,希望開始時刻マスタ!F268&lt;シフト設定マスタ!$E$13,$AH268="キッチン"),"B",IF(AND(希望開始時刻マスタ!F268&gt;=シフト設定マスタ!$D$14,希望開始時刻マスタ!F268&lt;シフト設定マスタ!$E$14,$AH268="ホール"),"C",IF(AND(希望開始時刻マスタ!F268&gt;=シフト設定マスタ!$D$15,希望開始時刻マスタ!F268&lt;シフト設定マスタ!$E$15,$AH268="ホール"),"D",IF(希望開始時刻マスタ!F268="休み","休み","")))))</f>
        <v/>
      </c>
      <c r="G268" s="142" t="str">
        <f>IF(AND(希望開始時刻マスタ!G268&gt;=シフト設定マスタ!$D$12,希望開始時刻マスタ!G268&lt;シフト設定マスタ!$E$12,$AH268="キッチン"),"A",IF(AND(希望開始時刻マスタ!G268&gt;=シフト設定マスタ!$D$13,希望開始時刻マスタ!G268&lt;シフト設定マスタ!$E$13,$AH268="キッチン"),"B",IF(AND(希望開始時刻マスタ!G268&gt;=シフト設定マスタ!$D$14,希望開始時刻マスタ!G268&lt;シフト設定マスタ!$E$14,$AH268="ホール"),"C",IF(AND(希望開始時刻マスタ!G268&gt;=シフト設定マスタ!$D$15,希望開始時刻マスタ!G268&lt;シフト設定マスタ!$E$15,$AH268="ホール"),"D",IF(希望開始時刻マスタ!G268="休み","休み","")))))</f>
        <v/>
      </c>
      <c r="H268" s="142" t="str">
        <f>IF(AND(希望開始時刻マスタ!H268&gt;=シフト設定マスタ!$D$12,希望開始時刻マスタ!H268&lt;シフト設定マスタ!$E$12,$AH268="キッチン"),"A",IF(AND(希望開始時刻マスタ!H268&gt;=シフト設定マスタ!$D$13,希望開始時刻マスタ!H268&lt;シフト設定マスタ!$E$13,$AH268="キッチン"),"B",IF(AND(希望開始時刻マスタ!H268&gt;=シフト設定マスタ!$D$14,希望開始時刻マスタ!H268&lt;シフト設定マスタ!$E$14,$AH268="ホール"),"C",IF(AND(希望開始時刻マスタ!H268&gt;=シフト設定マスタ!$D$15,希望開始時刻マスタ!H268&lt;シフト設定マスタ!$E$15,$AH268="ホール"),"D",IF(希望開始時刻マスタ!H268="休み","休み","")))))</f>
        <v/>
      </c>
      <c r="I268" s="142" t="str">
        <f>IF(AND(希望開始時刻マスタ!I268&gt;=シフト設定マスタ!$D$12,希望開始時刻マスタ!I268&lt;シフト設定マスタ!$E$12,$AH268="キッチン"),"A",IF(AND(希望開始時刻マスタ!I268&gt;=シフト設定マスタ!$D$13,希望開始時刻マスタ!I268&lt;シフト設定マスタ!$E$13,$AH268="キッチン"),"B",IF(AND(希望開始時刻マスタ!I268&gt;=シフト設定マスタ!$D$14,希望開始時刻マスタ!I268&lt;シフト設定マスタ!$E$14,$AH268="ホール"),"C",IF(AND(希望開始時刻マスタ!I268&gt;=シフト設定マスタ!$D$15,希望開始時刻マスタ!I268&lt;シフト設定マスタ!$E$15,$AH268="ホール"),"D",IF(希望開始時刻マスタ!I268="休み","休み","")))))</f>
        <v/>
      </c>
      <c r="J268" s="142" t="str">
        <f>IF(AND(希望開始時刻マスタ!J268&gt;=シフト設定マスタ!$D$12,希望開始時刻マスタ!J268&lt;シフト設定マスタ!$E$12,$AH268="キッチン"),"A",IF(AND(希望開始時刻マスタ!J268&gt;=シフト設定マスタ!$D$13,希望開始時刻マスタ!J268&lt;シフト設定マスタ!$E$13,$AH268="キッチン"),"B",IF(AND(希望開始時刻マスタ!J268&gt;=シフト設定マスタ!$D$14,希望開始時刻マスタ!J268&lt;シフト設定マスタ!$E$14,$AH268="ホール"),"C",IF(AND(希望開始時刻マスタ!J268&gt;=シフト設定マスタ!$D$15,希望開始時刻マスタ!J268&lt;シフト設定マスタ!$E$15,$AH268="ホール"),"D",IF(希望開始時刻マスタ!J268="休み","休み","")))))</f>
        <v/>
      </c>
      <c r="K268" s="142" t="str">
        <f>IF(AND(希望開始時刻マスタ!K268&gt;=シフト設定マスタ!$D$12,希望開始時刻マスタ!K268&lt;シフト設定マスタ!$E$12,$AH268="キッチン"),"A",IF(AND(希望開始時刻マスタ!K268&gt;=シフト設定マスタ!$D$13,希望開始時刻マスタ!K268&lt;シフト設定マスタ!$E$13,$AH268="キッチン"),"B",IF(AND(希望開始時刻マスタ!K268&gt;=シフト設定マスタ!$D$14,希望開始時刻マスタ!K268&lt;シフト設定マスタ!$E$14,$AH268="ホール"),"C",IF(AND(希望開始時刻マスタ!K268&gt;=シフト設定マスタ!$D$15,希望開始時刻マスタ!K268&lt;シフト設定マスタ!$E$15,$AH268="ホール"),"D",IF(希望開始時刻マスタ!K268="休み","休み","")))))</f>
        <v/>
      </c>
      <c r="L268" s="142" t="str">
        <f>IF(AND(希望開始時刻マスタ!L268&gt;=シフト設定マスタ!$D$12,希望開始時刻マスタ!L268&lt;シフト設定マスタ!$E$12,$AH268="キッチン"),"A",IF(AND(希望開始時刻マスタ!L268&gt;=シフト設定マスタ!$D$13,希望開始時刻マスタ!L268&lt;シフト設定マスタ!$E$13,$AH268="キッチン"),"B",IF(AND(希望開始時刻マスタ!L268&gt;=シフト設定マスタ!$D$14,希望開始時刻マスタ!L268&lt;シフト設定マスタ!$E$14,$AH268="ホール"),"C",IF(AND(希望開始時刻マスタ!L268&gt;=シフト設定マスタ!$D$15,希望開始時刻マスタ!L268&lt;シフト設定マスタ!$E$15,$AH268="ホール"),"D",IF(希望開始時刻マスタ!L268="休み","休み","")))))</f>
        <v/>
      </c>
      <c r="M268" s="142" t="str">
        <f>IF(AND(希望開始時刻マスタ!M268&gt;=シフト設定マスタ!$D$12,希望開始時刻マスタ!M268&lt;シフト設定マスタ!$E$12,$AH268="キッチン"),"A",IF(AND(希望開始時刻マスタ!M268&gt;=シフト設定マスタ!$D$13,希望開始時刻マスタ!M268&lt;シフト設定マスタ!$E$13,$AH268="キッチン"),"B",IF(AND(希望開始時刻マスタ!M268&gt;=シフト設定マスタ!$D$14,希望開始時刻マスタ!M268&lt;シフト設定マスタ!$E$14,$AH268="ホール"),"C",IF(AND(希望開始時刻マスタ!M268&gt;=シフト設定マスタ!$D$15,希望開始時刻マスタ!M268&lt;シフト設定マスタ!$E$15,$AH268="ホール"),"D",IF(希望開始時刻マスタ!M268="休み","休み","")))))</f>
        <v/>
      </c>
      <c r="N268" s="142" t="str">
        <f>IF(AND(希望開始時刻マスタ!N268&gt;=シフト設定マスタ!$D$12,希望開始時刻マスタ!N268&lt;シフト設定マスタ!$E$12,$AH268="キッチン"),"A",IF(AND(希望開始時刻マスタ!N268&gt;=シフト設定マスタ!$D$13,希望開始時刻マスタ!N268&lt;シフト設定マスタ!$E$13,$AH268="キッチン"),"B",IF(AND(希望開始時刻マスタ!N268&gt;=シフト設定マスタ!$D$14,希望開始時刻マスタ!N268&lt;シフト設定マスタ!$E$14,$AH268="ホール"),"C",IF(AND(希望開始時刻マスタ!N268&gt;=シフト設定マスタ!$D$15,希望開始時刻マスタ!N268&lt;シフト設定マスタ!$E$15,$AH268="ホール"),"D",IF(希望開始時刻マスタ!N268="休み","休み","")))))</f>
        <v/>
      </c>
      <c r="O268" s="142" t="str">
        <f>IF(AND(希望開始時刻マスタ!O268&gt;=シフト設定マスタ!$D$12,希望開始時刻マスタ!O268&lt;シフト設定マスタ!$E$12,$AH268="キッチン"),"A",IF(AND(希望開始時刻マスタ!O268&gt;=シフト設定マスタ!$D$13,希望開始時刻マスタ!O268&lt;シフト設定マスタ!$E$13,$AH268="キッチン"),"B",IF(AND(希望開始時刻マスタ!O268&gt;=シフト設定マスタ!$D$14,希望開始時刻マスタ!O268&lt;シフト設定マスタ!$E$14,$AH268="ホール"),"C",IF(AND(希望開始時刻マスタ!O268&gt;=シフト設定マスタ!$D$15,希望開始時刻マスタ!O268&lt;シフト設定マスタ!$E$15,$AH268="ホール"),"D",IF(希望開始時刻マスタ!O268="休み","休み","")))))</f>
        <v/>
      </c>
      <c r="P268" s="142" t="str">
        <f>IF(AND(希望開始時刻マスタ!P268&gt;=シフト設定マスタ!$D$12,希望開始時刻マスタ!P268&lt;シフト設定マスタ!$E$12,$AH268="キッチン"),"A",IF(AND(希望開始時刻マスタ!P268&gt;=シフト設定マスタ!$D$13,希望開始時刻マスタ!P268&lt;シフト設定マスタ!$E$13,$AH268="キッチン"),"B",IF(AND(希望開始時刻マスタ!P268&gt;=シフト設定マスタ!$D$14,希望開始時刻マスタ!P268&lt;シフト設定マスタ!$E$14,$AH268="ホール"),"C",IF(AND(希望開始時刻マスタ!P268&gt;=シフト設定マスタ!$D$15,希望開始時刻マスタ!P268&lt;シフト設定マスタ!$E$15,$AH268="ホール"),"D",IF(希望開始時刻マスタ!P268="休み","休み","")))))</f>
        <v/>
      </c>
      <c r="Q268" s="142" t="str">
        <f>IF(AND(希望開始時刻マスタ!Q268&gt;=シフト設定マスタ!$D$12,希望開始時刻マスタ!Q268&lt;シフト設定マスタ!$E$12,$AH268="キッチン"),"A",IF(AND(希望開始時刻マスタ!Q268&gt;=シフト設定マスタ!$D$13,希望開始時刻マスタ!Q268&lt;シフト設定マスタ!$E$13,$AH268="キッチン"),"B",IF(AND(希望開始時刻マスタ!Q268&gt;=シフト設定マスタ!$D$14,希望開始時刻マスタ!Q268&lt;シフト設定マスタ!$E$14,$AH268="ホール"),"C",IF(AND(希望開始時刻マスタ!Q268&gt;=シフト設定マスタ!$D$15,希望開始時刻マスタ!Q268&lt;シフト設定マスタ!$E$15,$AH268="ホール"),"D",IF(希望開始時刻マスタ!Q268="休み","休み","")))))</f>
        <v/>
      </c>
      <c r="R268" s="142" t="str">
        <f>IF(AND(希望開始時刻マスタ!R268&gt;=シフト設定マスタ!$D$12,希望開始時刻マスタ!R268&lt;シフト設定マスタ!$E$12,$AH268="キッチン"),"A",IF(AND(希望開始時刻マスタ!R268&gt;=シフト設定マスタ!$D$13,希望開始時刻マスタ!R268&lt;シフト設定マスタ!$E$13,$AH268="キッチン"),"B",IF(AND(希望開始時刻マスタ!R268&gt;=シフト設定マスタ!$D$14,希望開始時刻マスタ!R268&lt;シフト設定マスタ!$E$14,$AH268="ホール"),"C",IF(AND(希望開始時刻マスタ!R268&gt;=シフト設定マスタ!$D$15,希望開始時刻マスタ!R268&lt;シフト設定マスタ!$E$15,$AH268="ホール"),"D",IF(希望開始時刻マスタ!R268="休み","休み","")))))</f>
        <v/>
      </c>
      <c r="S268" s="142" t="str">
        <f>IF(AND(希望開始時刻マスタ!S268&gt;=シフト設定マスタ!$D$12,希望開始時刻マスタ!S268&lt;シフト設定マスタ!$E$12,$AH268="キッチン"),"A",IF(AND(希望開始時刻マスタ!S268&gt;=シフト設定マスタ!$D$13,希望開始時刻マスタ!S268&lt;シフト設定マスタ!$E$13,$AH268="キッチン"),"B",IF(AND(希望開始時刻マスタ!S268&gt;=シフト設定マスタ!$D$14,希望開始時刻マスタ!S268&lt;シフト設定マスタ!$E$14,$AH268="ホール"),"C",IF(AND(希望開始時刻マスタ!S268&gt;=シフト設定マスタ!$D$15,希望開始時刻マスタ!S268&lt;シフト設定マスタ!$E$15,$AH268="ホール"),"D",IF(希望開始時刻マスタ!S268="休み","休み","")))))</f>
        <v/>
      </c>
      <c r="T268" s="142" t="str">
        <f>IF(AND(希望開始時刻マスタ!T268&gt;=シフト設定マスタ!$D$12,希望開始時刻マスタ!T268&lt;シフト設定マスタ!$E$12,$AH268="キッチン"),"A",IF(AND(希望開始時刻マスタ!T268&gt;=シフト設定マスタ!$D$13,希望開始時刻マスタ!T268&lt;シフト設定マスタ!$E$13,$AH268="キッチン"),"B",IF(AND(希望開始時刻マスタ!T268&gt;=シフト設定マスタ!$D$14,希望開始時刻マスタ!T268&lt;シフト設定マスタ!$E$14,$AH268="ホール"),"C",IF(AND(希望開始時刻マスタ!T268&gt;=シフト設定マスタ!$D$15,希望開始時刻マスタ!T268&lt;シフト設定マスタ!$E$15,$AH268="ホール"),"D",IF(希望開始時刻マスタ!T268="休み","休み","")))))</f>
        <v/>
      </c>
      <c r="U268" s="142" t="str">
        <f>IF(AND(希望開始時刻マスタ!U268&gt;=シフト設定マスタ!$D$12,希望開始時刻マスタ!U268&lt;シフト設定マスタ!$E$12,$AH268="キッチン"),"A",IF(AND(希望開始時刻マスタ!U268&gt;=シフト設定マスタ!$D$13,希望開始時刻マスタ!U268&lt;シフト設定マスタ!$E$13,$AH268="キッチン"),"B",IF(AND(希望開始時刻マスタ!U268&gt;=シフト設定マスタ!$D$14,希望開始時刻マスタ!U268&lt;シフト設定マスタ!$E$14,$AH268="ホール"),"C",IF(AND(希望開始時刻マスタ!U268&gt;=シフト設定マスタ!$D$15,希望開始時刻マスタ!U268&lt;シフト設定マスタ!$E$15,$AH268="ホール"),"D",IF(希望開始時刻マスタ!U268="休み","休み","")))))</f>
        <v/>
      </c>
      <c r="V268" s="142" t="str">
        <f>IF(AND(希望開始時刻マスタ!V268&gt;=シフト設定マスタ!$D$12,希望開始時刻マスタ!V268&lt;シフト設定マスタ!$E$12,$AH268="キッチン"),"A",IF(AND(希望開始時刻マスタ!V268&gt;=シフト設定マスタ!$D$13,希望開始時刻マスタ!V268&lt;シフト設定マスタ!$E$13,$AH268="キッチン"),"B",IF(AND(希望開始時刻マスタ!V268&gt;=シフト設定マスタ!$D$14,希望開始時刻マスタ!V268&lt;シフト設定マスタ!$E$14,$AH268="ホール"),"C",IF(AND(希望開始時刻マスタ!V268&gt;=シフト設定マスタ!$D$15,希望開始時刻マスタ!V268&lt;シフト設定マスタ!$E$15,$AH268="ホール"),"D",IF(希望開始時刻マスタ!V268="休み","休み","")))))</f>
        <v/>
      </c>
      <c r="W268" s="142" t="str">
        <f>IF(AND(希望開始時刻マスタ!W268&gt;=シフト設定マスタ!$D$12,希望開始時刻マスタ!W268&lt;シフト設定マスタ!$E$12,$AH268="キッチン"),"A",IF(AND(希望開始時刻マスタ!W268&gt;=シフト設定マスタ!$D$13,希望開始時刻マスタ!W268&lt;シフト設定マスタ!$E$13,$AH268="キッチン"),"B",IF(AND(希望開始時刻マスタ!W268&gt;=シフト設定マスタ!$D$14,希望開始時刻マスタ!W268&lt;シフト設定マスタ!$E$14,$AH268="ホール"),"C",IF(AND(希望開始時刻マスタ!W268&gt;=シフト設定マスタ!$D$15,希望開始時刻マスタ!W268&lt;シフト設定マスタ!$E$15,$AH268="ホール"),"D",IF(希望開始時刻マスタ!W268="休み","休み","")))))</f>
        <v/>
      </c>
      <c r="X268" s="142" t="str">
        <f>IF(AND(希望開始時刻マスタ!X268&gt;=シフト設定マスタ!$D$12,希望開始時刻マスタ!X268&lt;シフト設定マスタ!$E$12,$AH268="キッチン"),"A",IF(AND(希望開始時刻マスタ!X268&gt;=シフト設定マスタ!$D$13,希望開始時刻マスタ!X268&lt;シフト設定マスタ!$E$13,$AH268="キッチン"),"B",IF(AND(希望開始時刻マスタ!X268&gt;=シフト設定マスタ!$D$14,希望開始時刻マスタ!X268&lt;シフト設定マスタ!$E$14,$AH268="ホール"),"C",IF(AND(希望開始時刻マスタ!X268&gt;=シフト設定マスタ!$D$15,希望開始時刻マスタ!X268&lt;シフト設定マスタ!$E$15,$AH268="ホール"),"D",IF(希望開始時刻マスタ!X268="休み","休み","")))))</f>
        <v/>
      </c>
      <c r="Y268" s="142" t="str">
        <f>IF(AND(希望開始時刻マスタ!Y268&gt;=シフト設定マスタ!$D$12,希望開始時刻マスタ!Y268&lt;シフト設定マスタ!$E$12,$AH268="キッチン"),"A",IF(AND(希望開始時刻マスタ!Y268&gt;=シフト設定マスタ!$D$13,希望開始時刻マスタ!Y268&lt;シフト設定マスタ!$E$13,$AH268="キッチン"),"B",IF(AND(希望開始時刻マスタ!Y268&gt;=シフト設定マスタ!$D$14,希望開始時刻マスタ!Y268&lt;シフト設定マスタ!$E$14,$AH268="ホール"),"C",IF(AND(希望開始時刻マスタ!Y268&gt;=シフト設定マスタ!$D$15,希望開始時刻マスタ!Y268&lt;シフト設定マスタ!$E$15,$AH268="ホール"),"D",IF(希望開始時刻マスタ!Y268="休み","休み","")))))</f>
        <v/>
      </c>
      <c r="Z268" s="142" t="str">
        <f>IF(AND(希望開始時刻マスタ!Z268&gt;=シフト設定マスタ!$D$12,希望開始時刻マスタ!Z268&lt;シフト設定マスタ!$E$12,$AH268="キッチン"),"A",IF(AND(希望開始時刻マスタ!Z268&gt;=シフト設定マスタ!$D$13,希望開始時刻マスタ!Z268&lt;シフト設定マスタ!$E$13,$AH268="キッチン"),"B",IF(AND(希望開始時刻マスタ!Z268&gt;=シフト設定マスタ!$D$14,希望開始時刻マスタ!Z268&lt;シフト設定マスタ!$E$14,$AH268="ホール"),"C",IF(AND(希望開始時刻マスタ!Z268&gt;=シフト設定マスタ!$D$15,希望開始時刻マスタ!Z268&lt;シフト設定マスタ!$E$15,$AH268="ホール"),"D",IF(希望開始時刻マスタ!Z268="休み","休み","")))))</f>
        <v/>
      </c>
      <c r="AA268" s="142" t="str">
        <f>IF(AND(希望開始時刻マスタ!AA268&gt;=シフト設定マスタ!$D$12,希望開始時刻マスタ!AA268&lt;シフト設定マスタ!$E$12,$AH268="キッチン"),"A",IF(AND(希望開始時刻マスタ!AA268&gt;=シフト設定マスタ!$D$13,希望開始時刻マスタ!AA268&lt;シフト設定マスタ!$E$13,$AH268="キッチン"),"B",IF(AND(希望開始時刻マスタ!AA268&gt;=シフト設定マスタ!$D$14,希望開始時刻マスタ!AA268&lt;シフト設定マスタ!$E$14,$AH268="ホール"),"C",IF(AND(希望開始時刻マスタ!AA268&gt;=シフト設定マスタ!$D$15,希望開始時刻マスタ!AA268&lt;シフト設定マスタ!$E$15,$AH268="ホール"),"D",IF(希望開始時刻マスタ!AA268="休み","休み","")))))</f>
        <v/>
      </c>
      <c r="AB268" s="142" t="str">
        <f>IF(AND(希望開始時刻マスタ!AB268&gt;=シフト設定マスタ!$D$12,希望開始時刻マスタ!AB268&lt;シフト設定マスタ!$E$12,$AH268="キッチン"),"A",IF(AND(希望開始時刻マスタ!AB268&gt;=シフト設定マスタ!$D$13,希望開始時刻マスタ!AB268&lt;シフト設定マスタ!$E$13,$AH268="キッチン"),"B",IF(AND(希望開始時刻マスタ!AB268&gt;=シフト設定マスタ!$D$14,希望開始時刻マスタ!AB268&lt;シフト設定マスタ!$E$14,$AH268="ホール"),"C",IF(AND(希望開始時刻マスタ!AB268&gt;=シフト設定マスタ!$D$15,希望開始時刻マスタ!AB268&lt;シフト設定マスタ!$E$15,$AH268="ホール"),"D",IF(希望開始時刻マスタ!AB268="休み","休み","")))))</f>
        <v/>
      </c>
      <c r="AC268" s="142" t="str">
        <f>IF(AND(希望開始時刻マスタ!AC268&gt;=シフト設定マスタ!$D$12,希望開始時刻マスタ!AC268&lt;シフト設定マスタ!$E$12,$AH268="キッチン"),"A",IF(AND(希望開始時刻マスタ!AC268&gt;=シフト設定マスタ!$D$13,希望開始時刻マスタ!AC268&lt;シフト設定マスタ!$E$13,$AH268="キッチン"),"B",IF(AND(希望開始時刻マスタ!AC268&gt;=シフト設定マスタ!$D$14,希望開始時刻マスタ!AC268&lt;シフト設定マスタ!$E$14,$AH268="ホール"),"C",IF(AND(希望開始時刻マスタ!AC268&gt;=シフト設定マスタ!$D$15,希望開始時刻マスタ!AC268&lt;シフト設定マスタ!$E$15,$AH268="ホール"),"D",IF(希望開始時刻マスタ!AC268="休み","休み","")))))</f>
        <v/>
      </c>
      <c r="AD268" s="142" t="str">
        <f>IF(AND(希望開始時刻マスタ!AD268&gt;=シフト設定マスタ!$D$12,希望開始時刻マスタ!AD268&lt;シフト設定マスタ!$E$12,$AH268="キッチン"),"A",IF(AND(希望開始時刻マスタ!AD268&gt;=シフト設定マスタ!$D$13,希望開始時刻マスタ!AD268&lt;シフト設定マスタ!$E$13,$AH268="キッチン"),"B",IF(AND(希望開始時刻マスタ!AD268&gt;=シフト設定マスタ!$D$14,希望開始時刻マスタ!AD268&lt;シフト設定マスタ!$E$14,$AH268="ホール"),"C",IF(AND(希望開始時刻マスタ!AD268&gt;=シフト設定マスタ!$D$15,希望開始時刻マスタ!AD268&lt;シフト設定マスタ!$E$15,$AH268="ホール"),"D",IF(希望開始時刻マスタ!AD268="休み","休み","")))))</f>
        <v/>
      </c>
      <c r="AE268" s="142" t="str">
        <f>IF(AND(希望開始時刻マスタ!AE268&gt;=シフト設定マスタ!$D$12,希望開始時刻マスタ!AE268&lt;シフト設定マスタ!$E$12,$AH268="キッチン"),"A",IF(AND(希望開始時刻マスタ!AE268&gt;=シフト設定マスタ!$D$13,希望開始時刻マスタ!AE268&lt;シフト設定マスタ!$E$13,$AH268="キッチン"),"B",IF(AND(希望開始時刻マスタ!AE268&gt;=シフト設定マスタ!$D$14,希望開始時刻マスタ!AE268&lt;シフト設定マスタ!$E$14,$AH268="ホール"),"C",IF(AND(希望開始時刻マスタ!AE268&gt;=シフト設定マスタ!$D$15,希望開始時刻マスタ!AE268&lt;シフト設定マスタ!$E$15,$AH268="ホール"),"D",IF(希望開始時刻マスタ!AE268="休み","休み","")))))</f>
        <v/>
      </c>
      <c r="AF268" s="142" t="str">
        <f>IF(AND(希望開始時刻マスタ!AF268&gt;=シフト設定マスタ!$D$12,希望開始時刻マスタ!AF268&lt;シフト設定マスタ!$E$12,$AH268="キッチン"),"A",IF(AND(希望開始時刻マスタ!AF268&gt;=シフト設定マスタ!$D$13,希望開始時刻マスタ!AF268&lt;シフト設定マスタ!$E$13,$AH268="キッチン"),"B",IF(AND(希望開始時刻マスタ!AF268&gt;=シフト設定マスタ!$D$14,希望開始時刻マスタ!AF268&lt;シフト設定マスタ!$E$14,$AH268="ホール"),"C",IF(AND(希望開始時刻マスタ!AF268&gt;=シフト設定マスタ!$D$15,希望開始時刻マスタ!AF268&lt;シフト設定マスタ!$E$15,$AH268="ホール"),"D",IF(希望開始時刻マスタ!AF268="休み","休み","")))))</f>
        <v/>
      </c>
      <c r="AG268" s="142" t="str">
        <f>IF(AND(希望開始時刻マスタ!AG268&gt;=シフト設定マスタ!$D$12,希望開始時刻マスタ!AG268&lt;シフト設定マスタ!$E$12,$AH268="キッチン"),"A",IF(AND(希望開始時刻マスタ!AG268&gt;=シフト設定マスタ!$D$13,希望開始時刻マスタ!AG268&lt;シフト設定マスタ!$E$13,$AH268="キッチン"),"B",IF(AND(希望開始時刻マスタ!AG268&gt;=シフト設定マスタ!$D$14,希望開始時刻マスタ!AG268&lt;シフト設定マスタ!$E$14,$AH268="ホール"),"C",IF(AND(希望開始時刻マスタ!AG268&gt;=シフト設定マスタ!$D$15,希望開始時刻マスタ!AG268&lt;シフト設定マスタ!$E$15,$AH268="ホール"),"D",IF(希望開始時刻マスタ!AG268="休み","休み","")))))</f>
        <v/>
      </c>
      <c r="AH268" s="143" t="str">
        <f>スタッフマスタ!L12</f>
        <v>ホール</v>
      </c>
    </row>
    <row r="269" spans="2:34" x14ac:dyDescent="0.4">
      <c r="B269" s="17" t="s">
        <v>60</v>
      </c>
      <c r="C269" s="142" t="str">
        <f>IF(AND(希望開始時刻マスタ!C269&gt;=シフト設定マスタ!$D$12,希望開始時刻マスタ!C269&lt;シフト設定マスタ!$E$12,$AH269="キッチン"),"A",IF(AND(希望開始時刻マスタ!C269&gt;=シフト設定マスタ!$D$13,希望開始時刻マスタ!C269&lt;シフト設定マスタ!$E$13,$AH269="キッチン"),"B",IF(AND(希望開始時刻マスタ!C269&gt;=シフト設定マスタ!$D$14,希望開始時刻マスタ!C269&lt;シフト設定マスタ!$E$14,$AH269="ホール"),"C",IF(AND(希望開始時刻マスタ!C269&gt;=シフト設定マスタ!$D$15,希望開始時刻マスタ!C269&lt;シフト設定マスタ!$E$15,$AH269="ホール"),"D",IF(希望開始時刻マスタ!C269="休み","休み","")))))</f>
        <v/>
      </c>
      <c r="D269" s="142" t="str">
        <f>IF(AND(希望開始時刻マスタ!D269&gt;=シフト設定マスタ!$D$12,希望開始時刻マスタ!D269&lt;シフト設定マスタ!$E$12,$AH269="キッチン"),"A",IF(AND(希望開始時刻マスタ!D269&gt;=シフト設定マスタ!$D$13,希望開始時刻マスタ!D269&lt;シフト設定マスタ!$E$13,$AH269="キッチン"),"B",IF(AND(希望開始時刻マスタ!D269&gt;=シフト設定マスタ!$D$14,希望開始時刻マスタ!D269&lt;シフト設定マスタ!$E$14,$AH269="ホール"),"C",IF(AND(希望開始時刻マスタ!D269&gt;=シフト設定マスタ!$D$15,希望開始時刻マスタ!D269&lt;シフト設定マスタ!$E$15,$AH269="ホール"),"D",IF(希望開始時刻マスタ!D269="休み","休み","")))))</f>
        <v/>
      </c>
      <c r="E269" s="142" t="str">
        <f>IF(AND(希望開始時刻マスタ!E269&gt;=シフト設定マスタ!$D$12,希望開始時刻マスタ!E269&lt;シフト設定マスタ!$E$12,$AH269="キッチン"),"A",IF(AND(希望開始時刻マスタ!E269&gt;=シフト設定マスタ!$D$13,希望開始時刻マスタ!E269&lt;シフト設定マスタ!$E$13,$AH269="キッチン"),"B",IF(AND(希望開始時刻マスタ!E269&gt;=シフト設定マスタ!$D$14,希望開始時刻マスタ!E269&lt;シフト設定マスタ!$E$14,$AH269="ホール"),"C",IF(AND(希望開始時刻マスタ!E269&gt;=シフト設定マスタ!$D$15,希望開始時刻マスタ!E269&lt;シフト設定マスタ!$E$15,$AH269="ホール"),"D",IF(希望開始時刻マスタ!E269="休み","休み","")))))</f>
        <v/>
      </c>
      <c r="F269" s="142" t="str">
        <f>IF(AND(希望開始時刻マスタ!F269&gt;=シフト設定マスタ!$D$12,希望開始時刻マスタ!F269&lt;シフト設定マスタ!$E$12,$AH269="キッチン"),"A",IF(AND(希望開始時刻マスタ!F269&gt;=シフト設定マスタ!$D$13,希望開始時刻マスタ!F269&lt;シフト設定マスタ!$E$13,$AH269="キッチン"),"B",IF(AND(希望開始時刻マスタ!F269&gt;=シフト設定マスタ!$D$14,希望開始時刻マスタ!F269&lt;シフト設定マスタ!$E$14,$AH269="ホール"),"C",IF(AND(希望開始時刻マスタ!F269&gt;=シフト設定マスタ!$D$15,希望開始時刻マスタ!F269&lt;シフト設定マスタ!$E$15,$AH269="ホール"),"D",IF(希望開始時刻マスタ!F269="休み","休み","")))))</f>
        <v/>
      </c>
      <c r="G269" s="142" t="str">
        <f>IF(AND(希望開始時刻マスタ!G269&gt;=シフト設定マスタ!$D$12,希望開始時刻マスタ!G269&lt;シフト設定マスタ!$E$12,$AH269="キッチン"),"A",IF(AND(希望開始時刻マスタ!G269&gt;=シフト設定マスタ!$D$13,希望開始時刻マスタ!G269&lt;シフト設定マスタ!$E$13,$AH269="キッチン"),"B",IF(AND(希望開始時刻マスタ!G269&gt;=シフト設定マスタ!$D$14,希望開始時刻マスタ!G269&lt;シフト設定マスタ!$E$14,$AH269="ホール"),"C",IF(AND(希望開始時刻マスタ!G269&gt;=シフト設定マスタ!$D$15,希望開始時刻マスタ!G269&lt;シフト設定マスタ!$E$15,$AH269="ホール"),"D",IF(希望開始時刻マスタ!G269="休み","休み","")))))</f>
        <v/>
      </c>
      <c r="H269" s="142" t="str">
        <f>IF(AND(希望開始時刻マスタ!H269&gt;=シフト設定マスタ!$D$12,希望開始時刻マスタ!H269&lt;シフト設定マスタ!$E$12,$AH269="キッチン"),"A",IF(AND(希望開始時刻マスタ!H269&gt;=シフト設定マスタ!$D$13,希望開始時刻マスタ!H269&lt;シフト設定マスタ!$E$13,$AH269="キッチン"),"B",IF(AND(希望開始時刻マスタ!H269&gt;=シフト設定マスタ!$D$14,希望開始時刻マスタ!H269&lt;シフト設定マスタ!$E$14,$AH269="ホール"),"C",IF(AND(希望開始時刻マスタ!H269&gt;=シフト設定マスタ!$D$15,希望開始時刻マスタ!H269&lt;シフト設定マスタ!$E$15,$AH269="ホール"),"D",IF(希望開始時刻マスタ!H269="休み","休み","")))))</f>
        <v/>
      </c>
      <c r="I269" s="142" t="str">
        <f>IF(AND(希望開始時刻マスタ!I269&gt;=シフト設定マスタ!$D$12,希望開始時刻マスタ!I269&lt;シフト設定マスタ!$E$12,$AH269="キッチン"),"A",IF(AND(希望開始時刻マスタ!I269&gt;=シフト設定マスタ!$D$13,希望開始時刻マスタ!I269&lt;シフト設定マスタ!$E$13,$AH269="キッチン"),"B",IF(AND(希望開始時刻マスタ!I269&gt;=シフト設定マスタ!$D$14,希望開始時刻マスタ!I269&lt;シフト設定マスタ!$E$14,$AH269="ホール"),"C",IF(AND(希望開始時刻マスタ!I269&gt;=シフト設定マスタ!$D$15,希望開始時刻マスタ!I269&lt;シフト設定マスタ!$E$15,$AH269="ホール"),"D",IF(希望開始時刻マスタ!I269="休み","休み","")))))</f>
        <v/>
      </c>
      <c r="J269" s="142" t="str">
        <f>IF(AND(希望開始時刻マスタ!J269&gt;=シフト設定マスタ!$D$12,希望開始時刻マスタ!J269&lt;シフト設定マスタ!$E$12,$AH269="キッチン"),"A",IF(AND(希望開始時刻マスタ!J269&gt;=シフト設定マスタ!$D$13,希望開始時刻マスタ!J269&lt;シフト設定マスタ!$E$13,$AH269="キッチン"),"B",IF(AND(希望開始時刻マスタ!J269&gt;=シフト設定マスタ!$D$14,希望開始時刻マスタ!J269&lt;シフト設定マスタ!$E$14,$AH269="ホール"),"C",IF(AND(希望開始時刻マスタ!J269&gt;=シフト設定マスタ!$D$15,希望開始時刻マスタ!J269&lt;シフト設定マスタ!$E$15,$AH269="ホール"),"D",IF(希望開始時刻マスタ!J269="休み","休み","")))))</f>
        <v/>
      </c>
      <c r="K269" s="142" t="str">
        <f>IF(AND(希望開始時刻マスタ!K269&gt;=シフト設定マスタ!$D$12,希望開始時刻マスタ!K269&lt;シフト設定マスタ!$E$12,$AH269="キッチン"),"A",IF(AND(希望開始時刻マスタ!K269&gt;=シフト設定マスタ!$D$13,希望開始時刻マスタ!K269&lt;シフト設定マスタ!$E$13,$AH269="キッチン"),"B",IF(AND(希望開始時刻マスタ!K269&gt;=シフト設定マスタ!$D$14,希望開始時刻マスタ!K269&lt;シフト設定マスタ!$E$14,$AH269="ホール"),"C",IF(AND(希望開始時刻マスタ!K269&gt;=シフト設定マスタ!$D$15,希望開始時刻マスタ!K269&lt;シフト設定マスタ!$E$15,$AH269="ホール"),"D",IF(希望開始時刻マスタ!K269="休み","休み","")))))</f>
        <v/>
      </c>
      <c r="L269" s="142" t="str">
        <f>IF(AND(希望開始時刻マスタ!L269&gt;=シフト設定マスタ!$D$12,希望開始時刻マスタ!L269&lt;シフト設定マスタ!$E$12,$AH269="キッチン"),"A",IF(AND(希望開始時刻マスタ!L269&gt;=シフト設定マスタ!$D$13,希望開始時刻マスタ!L269&lt;シフト設定マスタ!$E$13,$AH269="キッチン"),"B",IF(AND(希望開始時刻マスタ!L269&gt;=シフト設定マスタ!$D$14,希望開始時刻マスタ!L269&lt;シフト設定マスタ!$E$14,$AH269="ホール"),"C",IF(AND(希望開始時刻マスタ!L269&gt;=シフト設定マスタ!$D$15,希望開始時刻マスタ!L269&lt;シフト設定マスタ!$E$15,$AH269="ホール"),"D",IF(希望開始時刻マスタ!L269="休み","休み","")))))</f>
        <v/>
      </c>
      <c r="M269" s="142" t="str">
        <f>IF(AND(希望開始時刻マスタ!M269&gt;=シフト設定マスタ!$D$12,希望開始時刻マスタ!M269&lt;シフト設定マスタ!$E$12,$AH269="キッチン"),"A",IF(AND(希望開始時刻マスタ!M269&gt;=シフト設定マスタ!$D$13,希望開始時刻マスタ!M269&lt;シフト設定マスタ!$E$13,$AH269="キッチン"),"B",IF(AND(希望開始時刻マスタ!M269&gt;=シフト設定マスタ!$D$14,希望開始時刻マスタ!M269&lt;シフト設定マスタ!$E$14,$AH269="ホール"),"C",IF(AND(希望開始時刻マスタ!M269&gt;=シフト設定マスタ!$D$15,希望開始時刻マスタ!M269&lt;シフト設定マスタ!$E$15,$AH269="ホール"),"D",IF(希望開始時刻マスタ!M269="休み","休み","")))))</f>
        <v/>
      </c>
      <c r="N269" s="142" t="str">
        <f>IF(AND(希望開始時刻マスタ!N269&gt;=シフト設定マスタ!$D$12,希望開始時刻マスタ!N269&lt;シフト設定マスタ!$E$12,$AH269="キッチン"),"A",IF(AND(希望開始時刻マスタ!N269&gt;=シフト設定マスタ!$D$13,希望開始時刻マスタ!N269&lt;シフト設定マスタ!$E$13,$AH269="キッチン"),"B",IF(AND(希望開始時刻マスタ!N269&gt;=シフト設定マスタ!$D$14,希望開始時刻マスタ!N269&lt;シフト設定マスタ!$E$14,$AH269="ホール"),"C",IF(AND(希望開始時刻マスタ!N269&gt;=シフト設定マスタ!$D$15,希望開始時刻マスタ!N269&lt;シフト設定マスタ!$E$15,$AH269="ホール"),"D",IF(希望開始時刻マスタ!N269="休み","休み","")))))</f>
        <v/>
      </c>
      <c r="O269" s="142" t="str">
        <f>IF(AND(希望開始時刻マスタ!O269&gt;=シフト設定マスタ!$D$12,希望開始時刻マスタ!O269&lt;シフト設定マスタ!$E$12,$AH269="キッチン"),"A",IF(AND(希望開始時刻マスタ!O269&gt;=シフト設定マスタ!$D$13,希望開始時刻マスタ!O269&lt;シフト設定マスタ!$E$13,$AH269="キッチン"),"B",IF(AND(希望開始時刻マスタ!O269&gt;=シフト設定マスタ!$D$14,希望開始時刻マスタ!O269&lt;シフト設定マスタ!$E$14,$AH269="ホール"),"C",IF(AND(希望開始時刻マスタ!O269&gt;=シフト設定マスタ!$D$15,希望開始時刻マスタ!O269&lt;シフト設定マスタ!$E$15,$AH269="ホール"),"D",IF(希望開始時刻マスタ!O269="休み","休み","")))))</f>
        <v/>
      </c>
      <c r="P269" s="142" t="str">
        <f>IF(AND(希望開始時刻マスタ!P269&gt;=シフト設定マスタ!$D$12,希望開始時刻マスタ!P269&lt;シフト設定マスタ!$E$12,$AH269="キッチン"),"A",IF(AND(希望開始時刻マスタ!P269&gt;=シフト設定マスタ!$D$13,希望開始時刻マスタ!P269&lt;シフト設定マスタ!$E$13,$AH269="キッチン"),"B",IF(AND(希望開始時刻マスタ!P269&gt;=シフト設定マスタ!$D$14,希望開始時刻マスタ!P269&lt;シフト設定マスタ!$E$14,$AH269="ホール"),"C",IF(AND(希望開始時刻マスタ!P269&gt;=シフト設定マスタ!$D$15,希望開始時刻マスタ!P269&lt;シフト設定マスタ!$E$15,$AH269="ホール"),"D",IF(希望開始時刻マスタ!P269="休み","休み","")))))</f>
        <v/>
      </c>
      <c r="Q269" s="142" t="str">
        <f>IF(AND(希望開始時刻マスタ!Q269&gt;=シフト設定マスタ!$D$12,希望開始時刻マスタ!Q269&lt;シフト設定マスタ!$E$12,$AH269="キッチン"),"A",IF(AND(希望開始時刻マスタ!Q269&gt;=シフト設定マスタ!$D$13,希望開始時刻マスタ!Q269&lt;シフト設定マスタ!$E$13,$AH269="キッチン"),"B",IF(AND(希望開始時刻マスタ!Q269&gt;=シフト設定マスタ!$D$14,希望開始時刻マスタ!Q269&lt;シフト設定マスタ!$E$14,$AH269="ホール"),"C",IF(AND(希望開始時刻マスタ!Q269&gt;=シフト設定マスタ!$D$15,希望開始時刻マスタ!Q269&lt;シフト設定マスタ!$E$15,$AH269="ホール"),"D",IF(希望開始時刻マスタ!Q269="休み","休み","")))))</f>
        <v/>
      </c>
      <c r="R269" s="142" t="str">
        <f>IF(AND(希望開始時刻マスタ!R269&gt;=シフト設定マスタ!$D$12,希望開始時刻マスタ!R269&lt;シフト設定マスタ!$E$12,$AH269="キッチン"),"A",IF(AND(希望開始時刻マスタ!R269&gt;=シフト設定マスタ!$D$13,希望開始時刻マスタ!R269&lt;シフト設定マスタ!$E$13,$AH269="キッチン"),"B",IF(AND(希望開始時刻マスタ!R269&gt;=シフト設定マスタ!$D$14,希望開始時刻マスタ!R269&lt;シフト設定マスタ!$E$14,$AH269="ホール"),"C",IF(AND(希望開始時刻マスタ!R269&gt;=シフト設定マスタ!$D$15,希望開始時刻マスタ!R269&lt;シフト設定マスタ!$E$15,$AH269="ホール"),"D",IF(希望開始時刻マスタ!R269="休み","休み","")))))</f>
        <v/>
      </c>
      <c r="S269" s="142" t="str">
        <f>IF(AND(希望開始時刻マスタ!S269&gt;=シフト設定マスタ!$D$12,希望開始時刻マスタ!S269&lt;シフト設定マスタ!$E$12,$AH269="キッチン"),"A",IF(AND(希望開始時刻マスタ!S269&gt;=シフト設定マスタ!$D$13,希望開始時刻マスタ!S269&lt;シフト設定マスタ!$E$13,$AH269="キッチン"),"B",IF(AND(希望開始時刻マスタ!S269&gt;=シフト設定マスタ!$D$14,希望開始時刻マスタ!S269&lt;シフト設定マスタ!$E$14,$AH269="ホール"),"C",IF(AND(希望開始時刻マスタ!S269&gt;=シフト設定マスタ!$D$15,希望開始時刻マスタ!S269&lt;シフト設定マスタ!$E$15,$AH269="ホール"),"D",IF(希望開始時刻マスタ!S269="休み","休み","")))))</f>
        <v/>
      </c>
      <c r="T269" s="142" t="str">
        <f>IF(AND(希望開始時刻マスタ!T269&gt;=シフト設定マスタ!$D$12,希望開始時刻マスタ!T269&lt;シフト設定マスタ!$E$12,$AH269="キッチン"),"A",IF(AND(希望開始時刻マスタ!T269&gt;=シフト設定マスタ!$D$13,希望開始時刻マスタ!T269&lt;シフト設定マスタ!$E$13,$AH269="キッチン"),"B",IF(AND(希望開始時刻マスタ!T269&gt;=シフト設定マスタ!$D$14,希望開始時刻マスタ!T269&lt;シフト設定マスタ!$E$14,$AH269="ホール"),"C",IF(AND(希望開始時刻マスタ!T269&gt;=シフト設定マスタ!$D$15,希望開始時刻マスタ!T269&lt;シフト設定マスタ!$E$15,$AH269="ホール"),"D",IF(希望開始時刻マスタ!T269="休み","休み","")))))</f>
        <v/>
      </c>
      <c r="U269" s="142" t="str">
        <f>IF(AND(希望開始時刻マスタ!U269&gt;=シフト設定マスタ!$D$12,希望開始時刻マスタ!U269&lt;シフト設定マスタ!$E$12,$AH269="キッチン"),"A",IF(AND(希望開始時刻マスタ!U269&gt;=シフト設定マスタ!$D$13,希望開始時刻マスタ!U269&lt;シフト設定マスタ!$E$13,$AH269="キッチン"),"B",IF(AND(希望開始時刻マスタ!U269&gt;=シフト設定マスタ!$D$14,希望開始時刻マスタ!U269&lt;シフト設定マスタ!$E$14,$AH269="ホール"),"C",IF(AND(希望開始時刻マスタ!U269&gt;=シフト設定マスタ!$D$15,希望開始時刻マスタ!U269&lt;シフト設定マスタ!$E$15,$AH269="ホール"),"D",IF(希望開始時刻マスタ!U269="休み","休み","")))))</f>
        <v/>
      </c>
      <c r="V269" s="142" t="str">
        <f>IF(AND(希望開始時刻マスタ!V269&gt;=シフト設定マスタ!$D$12,希望開始時刻マスタ!V269&lt;シフト設定マスタ!$E$12,$AH269="キッチン"),"A",IF(AND(希望開始時刻マスタ!V269&gt;=シフト設定マスタ!$D$13,希望開始時刻マスタ!V269&lt;シフト設定マスタ!$E$13,$AH269="キッチン"),"B",IF(AND(希望開始時刻マスタ!V269&gt;=シフト設定マスタ!$D$14,希望開始時刻マスタ!V269&lt;シフト設定マスタ!$E$14,$AH269="ホール"),"C",IF(AND(希望開始時刻マスタ!V269&gt;=シフト設定マスタ!$D$15,希望開始時刻マスタ!V269&lt;シフト設定マスタ!$E$15,$AH269="ホール"),"D",IF(希望開始時刻マスタ!V269="休み","休み","")))))</f>
        <v/>
      </c>
      <c r="W269" s="142" t="str">
        <f>IF(AND(希望開始時刻マスタ!W269&gt;=シフト設定マスタ!$D$12,希望開始時刻マスタ!W269&lt;シフト設定マスタ!$E$12,$AH269="キッチン"),"A",IF(AND(希望開始時刻マスタ!W269&gt;=シフト設定マスタ!$D$13,希望開始時刻マスタ!W269&lt;シフト設定マスタ!$E$13,$AH269="キッチン"),"B",IF(AND(希望開始時刻マスタ!W269&gt;=シフト設定マスタ!$D$14,希望開始時刻マスタ!W269&lt;シフト設定マスタ!$E$14,$AH269="ホール"),"C",IF(AND(希望開始時刻マスタ!W269&gt;=シフト設定マスタ!$D$15,希望開始時刻マスタ!W269&lt;シフト設定マスタ!$E$15,$AH269="ホール"),"D",IF(希望開始時刻マスタ!W269="休み","休み","")))))</f>
        <v/>
      </c>
      <c r="X269" s="142" t="str">
        <f>IF(AND(希望開始時刻マスタ!X269&gt;=シフト設定マスタ!$D$12,希望開始時刻マスタ!X269&lt;シフト設定マスタ!$E$12,$AH269="キッチン"),"A",IF(AND(希望開始時刻マスタ!X269&gt;=シフト設定マスタ!$D$13,希望開始時刻マスタ!X269&lt;シフト設定マスタ!$E$13,$AH269="キッチン"),"B",IF(AND(希望開始時刻マスタ!X269&gt;=シフト設定マスタ!$D$14,希望開始時刻マスタ!X269&lt;シフト設定マスタ!$E$14,$AH269="ホール"),"C",IF(AND(希望開始時刻マスタ!X269&gt;=シフト設定マスタ!$D$15,希望開始時刻マスタ!X269&lt;シフト設定マスタ!$E$15,$AH269="ホール"),"D",IF(希望開始時刻マスタ!X269="休み","休み","")))))</f>
        <v/>
      </c>
      <c r="Y269" s="142" t="str">
        <f>IF(AND(希望開始時刻マスタ!Y269&gt;=シフト設定マスタ!$D$12,希望開始時刻マスタ!Y269&lt;シフト設定マスタ!$E$12,$AH269="キッチン"),"A",IF(AND(希望開始時刻マスタ!Y269&gt;=シフト設定マスタ!$D$13,希望開始時刻マスタ!Y269&lt;シフト設定マスタ!$E$13,$AH269="キッチン"),"B",IF(AND(希望開始時刻マスタ!Y269&gt;=シフト設定マスタ!$D$14,希望開始時刻マスタ!Y269&lt;シフト設定マスタ!$E$14,$AH269="ホール"),"C",IF(AND(希望開始時刻マスタ!Y269&gt;=シフト設定マスタ!$D$15,希望開始時刻マスタ!Y269&lt;シフト設定マスタ!$E$15,$AH269="ホール"),"D",IF(希望開始時刻マスタ!Y269="休み","休み","")))))</f>
        <v/>
      </c>
      <c r="Z269" s="142" t="str">
        <f>IF(AND(希望開始時刻マスタ!Z269&gt;=シフト設定マスタ!$D$12,希望開始時刻マスタ!Z269&lt;シフト設定マスタ!$E$12,$AH269="キッチン"),"A",IF(AND(希望開始時刻マスタ!Z269&gt;=シフト設定マスタ!$D$13,希望開始時刻マスタ!Z269&lt;シフト設定マスタ!$E$13,$AH269="キッチン"),"B",IF(AND(希望開始時刻マスタ!Z269&gt;=シフト設定マスタ!$D$14,希望開始時刻マスタ!Z269&lt;シフト設定マスタ!$E$14,$AH269="ホール"),"C",IF(AND(希望開始時刻マスタ!Z269&gt;=シフト設定マスタ!$D$15,希望開始時刻マスタ!Z269&lt;シフト設定マスタ!$E$15,$AH269="ホール"),"D",IF(希望開始時刻マスタ!Z269="休み","休み","")))))</f>
        <v/>
      </c>
      <c r="AA269" s="142" t="str">
        <f>IF(AND(希望開始時刻マスタ!AA269&gt;=シフト設定マスタ!$D$12,希望開始時刻マスタ!AA269&lt;シフト設定マスタ!$E$12,$AH269="キッチン"),"A",IF(AND(希望開始時刻マスタ!AA269&gt;=シフト設定マスタ!$D$13,希望開始時刻マスタ!AA269&lt;シフト設定マスタ!$E$13,$AH269="キッチン"),"B",IF(AND(希望開始時刻マスタ!AA269&gt;=シフト設定マスタ!$D$14,希望開始時刻マスタ!AA269&lt;シフト設定マスタ!$E$14,$AH269="ホール"),"C",IF(AND(希望開始時刻マスタ!AA269&gt;=シフト設定マスタ!$D$15,希望開始時刻マスタ!AA269&lt;シフト設定マスタ!$E$15,$AH269="ホール"),"D",IF(希望開始時刻マスタ!AA269="休み","休み","")))))</f>
        <v/>
      </c>
      <c r="AB269" s="142" t="str">
        <f>IF(AND(希望開始時刻マスタ!AB269&gt;=シフト設定マスタ!$D$12,希望開始時刻マスタ!AB269&lt;シフト設定マスタ!$E$12,$AH269="キッチン"),"A",IF(AND(希望開始時刻マスタ!AB269&gt;=シフト設定マスタ!$D$13,希望開始時刻マスタ!AB269&lt;シフト設定マスタ!$E$13,$AH269="キッチン"),"B",IF(AND(希望開始時刻マスタ!AB269&gt;=シフト設定マスタ!$D$14,希望開始時刻マスタ!AB269&lt;シフト設定マスタ!$E$14,$AH269="ホール"),"C",IF(AND(希望開始時刻マスタ!AB269&gt;=シフト設定マスタ!$D$15,希望開始時刻マスタ!AB269&lt;シフト設定マスタ!$E$15,$AH269="ホール"),"D",IF(希望開始時刻マスタ!AB269="休み","休み","")))))</f>
        <v/>
      </c>
      <c r="AC269" s="142" t="str">
        <f>IF(AND(希望開始時刻マスタ!AC269&gt;=シフト設定マスタ!$D$12,希望開始時刻マスタ!AC269&lt;シフト設定マスタ!$E$12,$AH269="キッチン"),"A",IF(AND(希望開始時刻マスタ!AC269&gt;=シフト設定マスタ!$D$13,希望開始時刻マスタ!AC269&lt;シフト設定マスタ!$E$13,$AH269="キッチン"),"B",IF(AND(希望開始時刻マスタ!AC269&gt;=シフト設定マスタ!$D$14,希望開始時刻マスタ!AC269&lt;シフト設定マスタ!$E$14,$AH269="ホール"),"C",IF(AND(希望開始時刻マスタ!AC269&gt;=シフト設定マスタ!$D$15,希望開始時刻マスタ!AC269&lt;シフト設定マスタ!$E$15,$AH269="ホール"),"D",IF(希望開始時刻マスタ!AC269="休み","休み","")))))</f>
        <v/>
      </c>
      <c r="AD269" s="142" t="str">
        <f>IF(AND(希望開始時刻マスタ!AD269&gt;=シフト設定マスタ!$D$12,希望開始時刻マスタ!AD269&lt;シフト設定マスタ!$E$12,$AH269="キッチン"),"A",IF(AND(希望開始時刻マスタ!AD269&gt;=シフト設定マスタ!$D$13,希望開始時刻マスタ!AD269&lt;シフト設定マスタ!$E$13,$AH269="キッチン"),"B",IF(AND(希望開始時刻マスタ!AD269&gt;=シフト設定マスタ!$D$14,希望開始時刻マスタ!AD269&lt;シフト設定マスタ!$E$14,$AH269="ホール"),"C",IF(AND(希望開始時刻マスタ!AD269&gt;=シフト設定マスタ!$D$15,希望開始時刻マスタ!AD269&lt;シフト設定マスタ!$E$15,$AH269="ホール"),"D",IF(希望開始時刻マスタ!AD269="休み","休み","")))))</f>
        <v/>
      </c>
      <c r="AE269" s="142" t="str">
        <f>IF(AND(希望開始時刻マスタ!AE269&gt;=シフト設定マスタ!$D$12,希望開始時刻マスタ!AE269&lt;シフト設定マスタ!$E$12,$AH269="キッチン"),"A",IF(AND(希望開始時刻マスタ!AE269&gt;=シフト設定マスタ!$D$13,希望開始時刻マスタ!AE269&lt;シフト設定マスタ!$E$13,$AH269="キッチン"),"B",IF(AND(希望開始時刻マスタ!AE269&gt;=シフト設定マスタ!$D$14,希望開始時刻マスタ!AE269&lt;シフト設定マスタ!$E$14,$AH269="ホール"),"C",IF(AND(希望開始時刻マスタ!AE269&gt;=シフト設定マスタ!$D$15,希望開始時刻マスタ!AE269&lt;シフト設定マスタ!$E$15,$AH269="ホール"),"D",IF(希望開始時刻マスタ!AE269="休み","休み","")))))</f>
        <v/>
      </c>
      <c r="AF269" s="142" t="str">
        <f>IF(AND(希望開始時刻マスタ!AF269&gt;=シフト設定マスタ!$D$12,希望開始時刻マスタ!AF269&lt;シフト設定マスタ!$E$12,$AH269="キッチン"),"A",IF(AND(希望開始時刻マスタ!AF269&gt;=シフト設定マスタ!$D$13,希望開始時刻マスタ!AF269&lt;シフト設定マスタ!$E$13,$AH269="キッチン"),"B",IF(AND(希望開始時刻マスタ!AF269&gt;=シフト設定マスタ!$D$14,希望開始時刻マスタ!AF269&lt;シフト設定マスタ!$E$14,$AH269="ホール"),"C",IF(AND(希望開始時刻マスタ!AF269&gt;=シフト設定マスタ!$D$15,希望開始時刻マスタ!AF269&lt;シフト設定マスタ!$E$15,$AH269="ホール"),"D",IF(希望開始時刻マスタ!AF269="休み","休み","")))))</f>
        <v/>
      </c>
      <c r="AG269" s="142" t="str">
        <f>IF(AND(希望開始時刻マスタ!AG269&gt;=シフト設定マスタ!$D$12,希望開始時刻マスタ!AG269&lt;シフト設定マスタ!$E$12,$AH269="キッチン"),"A",IF(AND(希望開始時刻マスタ!AG269&gt;=シフト設定マスタ!$D$13,希望開始時刻マスタ!AG269&lt;シフト設定マスタ!$E$13,$AH269="キッチン"),"B",IF(AND(希望開始時刻マスタ!AG269&gt;=シフト設定マスタ!$D$14,希望開始時刻マスタ!AG269&lt;シフト設定マスタ!$E$14,$AH269="ホール"),"C",IF(AND(希望開始時刻マスタ!AG269&gt;=シフト設定マスタ!$D$15,希望開始時刻マスタ!AG269&lt;シフト設定マスタ!$E$15,$AH269="ホール"),"D",IF(希望開始時刻マスタ!AG269="休み","休み","")))))</f>
        <v/>
      </c>
      <c r="AH269" s="143" t="str">
        <f>スタッフマスタ!L13</f>
        <v>ホール</v>
      </c>
    </row>
    <row r="270" spans="2:34" x14ac:dyDescent="0.4">
      <c r="B270" s="17" t="s">
        <v>61</v>
      </c>
      <c r="C270" s="142" t="str">
        <f>IF(AND(希望開始時刻マスタ!C270&gt;=シフト設定マスタ!$D$12,希望開始時刻マスタ!C270&lt;シフト設定マスタ!$E$12,$AH270="キッチン"),"A",IF(AND(希望開始時刻マスタ!C270&gt;=シフト設定マスタ!$D$13,希望開始時刻マスタ!C270&lt;シフト設定マスタ!$E$13,$AH270="キッチン"),"B",IF(AND(希望開始時刻マスタ!C270&gt;=シフト設定マスタ!$D$14,希望開始時刻マスタ!C270&lt;シフト設定マスタ!$E$14,$AH270="ホール"),"C",IF(AND(希望開始時刻マスタ!C270&gt;=シフト設定マスタ!$D$15,希望開始時刻マスタ!C270&lt;シフト設定マスタ!$E$15,$AH270="ホール"),"D",IF(希望開始時刻マスタ!C270="休み","休み","")))))</f>
        <v/>
      </c>
      <c r="D270" s="142" t="str">
        <f>IF(AND(希望開始時刻マスタ!D270&gt;=シフト設定マスタ!$D$12,希望開始時刻マスタ!D270&lt;シフト設定マスタ!$E$12,$AH270="キッチン"),"A",IF(AND(希望開始時刻マスタ!D270&gt;=シフト設定マスタ!$D$13,希望開始時刻マスタ!D270&lt;シフト設定マスタ!$E$13,$AH270="キッチン"),"B",IF(AND(希望開始時刻マスタ!D270&gt;=シフト設定マスタ!$D$14,希望開始時刻マスタ!D270&lt;シフト設定マスタ!$E$14,$AH270="ホール"),"C",IF(AND(希望開始時刻マスタ!D270&gt;=シフト設定マスタ!$D$15,希望開始時刻マスタ!D270&lt;シフト設定マスタ!$E$15,$AH270="ホール"),"D",IF(希望開始時刻マスタ!D270="休み","休み","")))))</f>
        <v/>
      </c>
      <c r="E270" s="142" t="str">
        <f>IF(AND(希望開始時刻マスタ!E270&gt;=シフト設定マスタ!$D$12,希望開始時刻マスタ!E270&lt;シフト設定マスタ!$E$12,$AH270="キッチン"),"A",IF(AND(希望開始時刻マスタ!E270&gt;=シフト設定マスタ!$D$13,希望開始時刻マスタ!E270&lt;シフト設定マスタ!$E$13,$AH270="キッチン"),"B",IF(AND(希望開始時刻マスタ!E270&gt;=シフト設定マスタ!$D$14,希望開始時刻マスタ!E270&lt;シフト設定マスタ!$E$14,$AH270="ホール"),"C",IF(AND(希望開始時刻マスタ!E270&gt;=シフト設定マスタ!$D$15,希望開始時刻マスタ!E270&lt;シフト設定マスタ!$E$15,$AH270="ホール"),"D",IF(希望開始時刻マスタ!E270="休み","休み","")))))</f>
        <v/>
      </c>
      <c r="F270" s="142" t="str">
        <f>IF(AND(希望開始時刻マスタ!F270&gt;=シフト設定マスタ!$D$12,希望開始時刻マスタ!F270&lt;シフト設定マスタ!$E$12,$AH270="キッチン"),"A",IF(AND(希望開始時刻マスタ!F270&gt;=シフト設定マスタ!$D$13,希望開始時刻マスタ!F270&lt;シフト設定マスタ!$E$13,$AH270="キッチン"),"B",IF(AND(希望開始時刻マスタ!F270&gt;=シフト設定マスタ!$D$14,希望開始時刻マスタ!F270&lt;シフト設定マスタ!$E$14,$AH270="ホール"),"C",IF(AND(希望開始時刻マスタ!F270&gt;=シフト設定マスタ!$D$15,希望開始時刻マスタ!F270&lt;シフト設定マスタ!$E$15,$AH270="ホール"),"D",IF(希望開始時刻マスタ!F270="休み","休み","")))))</f>
        <v/>
      </c>
      <c r="G270" s="142" t="str">
        <f>IF(AND(希望開始時刻マスタ!G270&gt;=シフト設定マスタ!$D$12,希望開始時刻マスタ!G270&lt;シフト設定マスタ!$E$12,$AH270="キッチン"),"A",IF(AND(希望開始時刻マスタ!G270&gt;=シフト設定マスタ!$D$13,希望開始時刻マスタ!G270&lt;シフト設定マスタ!$E$13,$AH270="キッチン"),"B",IF(AND(希望開始時刻マスタ!G270&gt;=シフト設定マスタ!$D$14,希望開始時刻マスタ!G270&lt;シフト設定マスタ!$E$14,$AH270="ホール"),"C",IF(AND(希望開始時刻マスタ!G270&gt;=シフト設定マスタ!$D$15,希望開始時刻マスタ!G270&lt;シフト設定マスタ!$E$15,$AH270="ホール"),"D",IF(希望開始時刻マスタ!G270="休み","休み","")))))</f>
        <v/>
      </c>
      <c r="H270" s="142" t="str">
        <f>IF(AND(希望開始時刻マスタ!H270&gt;=シフト設定マスタ!$D$12,希望開始時刻マスタ!H270&lt;シフト設定マスタ!$E$12,$AH270="キッチン"),"A",IF(AND(希望開始時刻マスタ!H270&gt;=シフト設定マスタ!$D$13,希望開始時刻マスタ!H270&lt;シフト設定マスタ!$E$13,$AH270="キッチン"),"B",IF(AND(希望開始時刻マスタ!H270&gt;=シフト設定マスタ!$D$14,希望開始時刻マスタ!H270&lt;シフト設定マスタ!$E$14,$AH270="ホール"),"C",IF(AND(希望開始時刻マスタ!H270&gt;=シフト設定マスタ!$D$15,希望開始時刻マスタ!H270&lt;シフト設定マスタ!$E$15,$AH270="ホール"),"D",IF(希望開始時刻マスタ!H270="休み","休み","")))))</f>
        <v/>
      </c>
      <c r="I270" s="142" t="str">
        <f>IF(AND(希望開始時刻マスタ!I270&gt;=シフト設定マスタ!$D$12,希望開始時刻マスタ!I270&lt;シフト設定マスタ!$E$12,$AH270="キッチン"),"A",IF(AND(希望開始時刻マスタ!I270&gt;=シフト設定マスタ!$D$13,希望開始時刻マスタ!I270&lt;シフト設定マスタ!$E$13,$AH270="キッチン"),"B",IF(AND(希望開始時刻マスタ!I270&gt;=シフト設定マスタ!$D$14,希望開始時刻マスタ!I270&lt;シフト設定マスタ!$E$14,$AH270="ホール"),"C",IF(AND(希望開始時刻マスタ!I270&gt;=シフト設定マスタ!$D$15,希望開始時刻マスタ!I270&lt;シフト設定マスタ!$E$15,$AH270="ホール"),"D",IF(希望開始時刻マスタ!I270="休み","休み","")))))</f>
        <v/>
      </c>
      <c r="J270" s="142" t="str">
        <f>IF(AND(希望開始時刻マスタ!J270&gt;=シフト設定マスタ!$D$12,希望開始時刻マスタ!J270&lt;シフト設定マスタ!$E$12,$AH270="キッチン"),"A",IF(AND(希望開始時刻マスタ!J270&gt;=シフト設定マスタ!$D$13,希望開始時刻マスタ!J270&lt;シフト設定マスタ!$E$13,$AH270="キッチン"),"B",IF(AND(希望開始時刻マスタ!J270&gt;=シフト設定マスタ!$D$14,希望開始時刻マスタ!J270&lt;シフト設定マスタ!$E$14,$AH270="ホール"),"C",IF(AND(希望開始時刻マスタ!J270&gt;=シフト設定マスタ!$D$15,希望開始時刻マスタ!J270&lt;シフト設定マスタ!$E$15,$AH270="ホール"),"D",IF(希望開始時刻マスタ!J270="休み","休み","")))))</f>
        <v/>
      </c>
      <c r="K270" s="142" t="str">
        <f>IF(AND(希望開始時刻マスタ!K270&gt;=シフト設定マスタ!$D$12,希望開始時刻マスタ!K270&lt;シフト設定マスタ!$E$12,$AH270="キッチン"),"A",IF(AND(希望開始時刻マスタ!K270&gt;=シフト設定マスタ!$D$13,希望開始時刻マスタ!K270&lt;シフト設定マスタ!$E$13,$AH270="キッチン"),"B",IF(AND(希望開始時刻マスタ!K270&gt;=シフト設定マスタ!$D$14,希望開始時刻マスタ!K270&lt;シフト設定マスタ!$E$14,$AH270="ホール"),"C",IF(AND(希望開始時刻マスタ!K270&gt;=シフト設定マスタ!$D$15,希望開始時刻マスタ!K270&lt;シフト設定マスタ!$E$15,$AH270="ホール"),"D",IF(希望開始時刻マスタ!K270="休み","休み","")))))</f>
        <v/>
      </c>
      <c r="L270" s="142" t="str">
        <f>IF(AND(希望開始時刻マスタ!L270&gt;=シフト設定マスタ!$D$12,希望開始時刻マスタ!L270&lt;シフト設定マスタ!$E$12,$AH270="キッチン"),"A",IF(AND(希望開始時刻マスタ!L270&gt;=シフト設定マスタ!$D$13,希望開始時刻マスタ!L270&lt;シフト設定マスタ!$E$13,$AH270="キッチン"),"B",IF(AND(希望開始時刻マスタ!L270&gt;=シフト設定マスタ!$D$14,希望開始時刻マスタ!L270&lt;シフト設定マスタ!$E$14,$AH270="ホール"),"C",IF(AND(希望開始時刻マスタ!L270&gt;=シフト設定マスタ!$D$15,希望開始時刻マスタ!L270&lt;シフト設定マスタ!$E$15,$AH270="ホール"),"D",IF(希望開始時刻マスタ!L270="休み","休み","")))))</f>
        <v/>
      </c>
      <c r="M270" s="142" t="str">
        <f>IF(AND(希望開始時刻マスタ!M270&gt;=シフト設定マスタ!$D$12,希望開始時刻マスタ!M270&lt;シフト設定マスタ!$E$12,$AH270="キッチン"),"A",IF(AND(希望開始時刻マスタ!M270&gt;=シフト設定マスタ!$D$13,希望開始時刻マスタ!M270&lt;シフト設定マスタ!$E$13,$AH270="キッチン"),"B",IF(AND(希望開始時刻マスタ!M270&gt;=シフト設定マスタ!$D$14,希望開始時刻マスタ!M270&lt;シフト設定マスタ!$E$14,$AH270="ホール"),"C",IF(AND(希望開始時刻マスタ!M270&gt;=シフト設定マスタ!$D$15,希望開始時刻マスタ!M270&lt;シフト設定マスタ!$E$15,$AH270="ホール"),"D",IF(希望開始時刻マスタ!M270="休み","休み","")))))</f>
        <v/>
      </c>
      <c r="N270" s="142" t="str">
        <f>IF(AND(希望開始時刻マスタ!N270&gt;=シフト設定マスタ!$D$12,希望開始時刻マスタ!N270&lt;シフト設定マスタ!$E$12,$AH270="キッチン"),"A",IF(AND(希望開始時刻マスタ!N270&gt;=シフト設定マスタ!$D$13,希望開始時刻マスタ!N270&lt;シフト設定マスタ!$E$13,$AH270="キッチン"),"B",IF(AND(希望開始時刻マスタ!N270&gt;=シフト設定マスタ!$D$14,希望開始時刻マスタ!N270&lt;シフト設定マスタ!$E$14,$AH270="ホール"),"C",IF(AND(希望開始時刻マスタ!N270&gt;=シフト設定マスタ!$D$15,希望開始時刻マスタ!N270&lt;シフト設定マスタ!$E$15,$AH270="ホール"),"D",IF(希望開始時刻マスタ!N270="休み","休み","")))))</f>
        <v/>
      </c>
      <c r="O270" s="142" t="str">
        <f>IF(AND(希望開始時刻マスタ!O270&gt;=シフト設定マスタ!$D$12,希望開始時刻マスタ!O270&lt;シフト設定マスタ!$E$12,$AH270="キッチン"),"A",IF(AND(希望開始時刻マスタ!O270&gt;=シフト設定マスタ!$D$13,希望開始時刻マスタ!O270&lt;シフト設定マスタ!$E$13,$AH270="キッチン"),"B",IF(AND(希望開始時刻マスタ!O270&gt;=シフト設定マスタ!$D$14,希望開始時刻マスタ!O270&lt;シフト設定マスタ!$E$14,$AH270="ホール"),"C",IF(AND(希望開始時刻マスタ!O270&gt;=シフト設定マスタ!$D$15,希望開始時刻マスタ!O270&lt;シフト設定マスタ!$E$15,$AH270="ホール"),"D",IF(希望開始時刻マスタ!O270="休み","休み","")))))</f>
        <v/>
      </c>
      <c r="P270" s="142" t="str">
        <f>IF(AND(希望開始時刻マスタ!P270&gt;=シフト設定マスタ!$D$12,希望開始時刻マスタ!P270&lt;シフト設定マスタ!$E$12,$AH270="キッチン"),"A",IF(AND(希望開始時刻マスタ!P270&gt;=シフト設定マスタ!$D$13,希望開始時刻マスタ!P270&lt;シフト設定マスタ!$E$13,$AH270="キッチン"),"B",IF(AND(希望開始時刻マスタ!P270&gt;=シフト設定マスタ!$D$14,希望開始時刻マスタ!P270&lt;シフト設定マスタ!$E$14,$AH270="ホール"),"C",IF(AND(希望開始時刻マスタ!P270&gt;=シフト設定マスタ!$D$15,希望開始時刻マスタ!P270&lt;シフト設定マスタ!$E$15,$AH270="ホール"),"D",IF(希望開始時刻マスタ!P270="休み","休み","")))))</f>
        <v/>
      </c>
      <c r="Q270" s="142" t="str">
        <f>IF(AND(希望開始時刻マスタ!Q270&gt;=シフト設定マスタ!$D$12,希望開始時刻マスタ!Q270&lt;シフト設定マスタ!$E$12,$AH270="キッチン"),"A",IF(AND(希望開始時刻マスタ!Q270&gt;=シフト設定マスタ!$D$13,希望開始時刻マスタ!Q270&lt;シフト設定マスタ!$E$13,$AH270="キッチン"),"B",IF(AND(希望開始時刻マスタ!Q270&gt;=シフト設定マスタ!$D$14,希望開始時刻マスタ!Q270&lt;シフト設定マスタ!$E$14,$AH270="ホール"),"C",IF(AND(希望開始時刻マスタ!Q270&gt;=シフト設定マスタ!$D$15,希望開始時刻マスタ!Q270&lt;シフト設定マスタ!$E$15,$AH270="ホール"),"D",IF(希望開始時刻マスタ!Q270="休み","休み","")))))</f>
        <v/>
      </c>
      <c r="R270" s="142" t="str">
        <f>IF(AND(希望開始時刻マスタ!R270&gt;=シフト設定マスタ!$D$12,希望開始時刻マスタ!R270&lt;シフト設定マスタ!$E$12,$AH270="キッチン"),"A",IF(AND(希望開始時刻マスタ!R270&gt;=シフト設定マスタ!$D$13,希望開始時刻マスタ!R270&lt;シフト設定マスタ!$E$13,$AH270="キッチン"),"B",IF(AND(希望開始時刻マスタ!R270&gt;=シフト設定マスタ!$D$14,希望開始時刻マスタ!R270&lt;シフト設定マスタ!$E$14,$AH270="ホール"),"C",IF(AND(希望開始時刻マスタ!R270&gt;=シフト設定マスタ!$D$15,希望開始時刻マスタ!R270&lt;シフト設定マスタ!$E$15,$AH270="ホール"),"D",IF(希望開始時刻マスタ!R270="休み","休み","")))))</f>
        <v/>
      </c>
      <c r="S270" s="142" t="str">
        <f>IF(AND(希望開始時刻マスタ!S270&gt;=シフト設定マスタ!$D$12,希望開始時刻マスタ!S270&lt;シフト設定マスタ!$E$12,$AH270="キッチン"),"A",IF(AND(希望開始時刻マスタ!S270&gt;=シフト設定マスタ!$D$13,希望開始時刻マスタ!S270&lt;シフト設定マスタ!$E$13,$AH270="キッチン"),"B",IF(AND(希望開始時刻マスタ!S270&gt;=シフト設定マスタ!$D$14,希望開始時刻マスタ!S270&lt;シフト設定マスタ!$E$14,$AH270="ホール"),"C",IF(AND(希望開始時刻マスタ!S270&gt;=シフト設定マスタ!$D$15,希望開始時刻マスタ!S270&lt;シフト設定マスタ!$E$15,$AH270="ホール"),"D",IF(希望開始時刻マスタ!S270="休み","休み","")))))</f>
        <v/>
      </c>
      <c r="T270" s="142" t="str">
        <f>IF(AND(希望開始時刻マスタ!T270&gt;=シフト設定マスタ!$D$12,希望開始時刻マスタ!T270&lt;シフト設定マスタ!$E$12,$AH270="キッチン"),"A",IF(AND(希望開始時刻マスタ!T270&gt;=シフト設定マスタ!$D$13,希望開始時刻マスタ!T270&lt;シフト設定マスタ!$E$13,$AH270="キッチン"),"B",IF(AND(希望開始時刻マスタ!T270&gt;=シフト設定マスタ!$D$14,希望開始時刻マスタ!T270&lt;シフト設定マスタ!$E$14,$AH270="ホール"),"C",IF(AND(希望開始時刻マスタ!T270&gt;=シフト設定マスタ!$D$15,希望開始時刻マスタ!T270&lt;シフト設定マスタ!$E$15,$AH270="ホール"),"D",IF(希望開始時刻マスタ!T270="休み","休み","")))))</f>
        <v/>
      </c>
      <c r="U270" s="142" t="str">
        <f>IF(AND(希望開始時刻マスタ!U270&gt;=シフト設定マスタ!$D$12,希望開始時刻マスタ!U270&lt;シフト設定マスタ!$E$12,$AH270="キッチン"),"A",IF(AND(希望開始時刻マスタ!U270&gt;=シフト設定マスタ!$D$13,希望開始時刻マスタ!U270&lt;シフト設定マスタ!$E$13,$AH270="キッチン"),"B",IF(AND(希望開始時刻マスタ!U270&gt;=シフト設定マスタ!$D$14,希望開始時刻マスタ!U270&lt;シフト設定マスタ!$E$14,$AH270="ホール"),"C",IF(AND(希望開始時刻マスタ!U270&gt;=シフト設定マスタ!$D$15,希望開始時刻マスタ!U270&lt;シフト設定マスタ!$E$15,$AH270="ホール"),"D",IF(希望開始時刻マスタ!U270="休み","休み","")))))</f>
        <v/>
      </c>
      <c r="V270" s="142" t="str">
        <f>IF(AND(希望開始時刻マスタ!V270&gt;=シフト設定マスタ!$D$12,希望開始時刻マスタ!V270&lt;シフト設定マスタ!$E$12,$AH270="キッチン"),"A",IF(AND(希望開始時刻マスタ!V270&gt;=シフト設定マスタ!$D$13,希望開始時刻マスタ!V270&lt;シフト設定マスタ!$E$13,$AH270="キッチン"),"B",IF(AND(希望開始時刻マスタ!V270&gt;=シフト設定マスタ!$D$14,希望開始時刻マスタ!V270&lt;シフト設定マスタ!$E$14,$AH270="ホール"),"C",IF(AND(希望開始時刻マスタ!V270&gt;=シフト設定マスタ!$D$15,希望開始時刻マスタ!V270&lt;シフト設定マスタ!$E$15,$AH270="ホール"),"D",IF(希望開始時刻マスタ!V270="休み","休み","")))))</f>
        <v/>
      </c>
      <c r="W270" s="142" t="str">
        <f>IF(AND(希望開始時刻マスタ!W270&gt;=シフト設定マスタ!$D$12,希望開始時刻マスタ!W270&lt;シフト設定マスタ!$E$12,$AH270="キッチン"),"A",IF(AND(希望開始時刻マスタ!W270&gt;=シフト設定マスタ!$D$13,希望開始時刻マスタ!W270&lt;シフト設定マスタ!$E$13,$AH270="キッチン"),"B",IF(AND(希望開始時刻マスタ!W270&gt;=シフト設定マスタ!$D$14,希望開始時刻マスタ!W270&lt;シフト設定マスタ!$E$14,$AH270="ホール"),"C",IF(AND(希望開始時刻マスタ!W270&gt;=シフト設定マスタ!$D$15,希望開始時刻マスタ!W270&lt;シフト設定マスタ!$E$15,$AH270="ホール"),"D",IF(希望開始時刻マスタ!W270="休み","休み","")))))</f>
        <v/>
      </c>
      <c r="X270" s="142" t="str">
        <f>IF(AND(希望開始時刻マスタ!X270&gt;=シフト設定マスタ!$D$12,希望開始時刻マスタ!X270&lt;シフト設定マスタ!$E$12,$AH270="キッチン"),"A",IF(AND(希望開始時刻マスタ!X270&gt;=シフト設定マスタ!$D$13,希望開始時刻マスタ!X270&lt;シフト設定マスタ!$E$13,$AH270="キッチン"),"B",IF(AND(希望開始時刻マスタ!X270&gt;=シフト設定マスタ!$D$14,希望開始時刻マスタ!X270&lt;シフト設定マスタ!$E$14,$AH270="ホール"),"C",IF(AND(希望開始時刻マスタ!X270&gt;=シフト設定マスタ!$D$15,希望開始時刻マスタ!X270&lt;シフト設定マスタ!$E$15,$AH270="ホール"),"D",IF(希望開始時刻マスタ!X270="休み","休み","")))))</f>
        <v/>
      </c>
      <c r="Y270" s="142" t="str">
        <f>IF(AND(希望開始時刻マスタ!Y270&gt;=シフト設定マスタ!$D$12,希望開始時刻マスタ!Y270&lt;シフト設定マスタ!$E$12,$AH270="キッチン"),"A",IF(AND(希望開始時刻マスタ!Y270&gt;=シフト設定マスタ!$D$13,希望開始時刻マスタ!Y270&lt;シフト設定マスタ!$E$13,$AH270="キッチン"),"B",IF(AND(希望開始時刻マスタ!Y270&gt;=シフト設定マスタ!$D$14,希望開始時刻マスタ!Y270&lt;シフト設定マスタ!$E$14,$AH270="ホール"),"C",IF(AND(希望開始時刻マスタ!Y270&gt;=シフト設定マスタ!$D$15,希望開始時刻マスタ!Y270&lt;シフト設定マスタ!$E$15,$AH270="ホール"),"D",IF(希望開始時刻マスタ!Y270="休み","休み","")))))</f>
        <v/>
      </c>
      <c r="Z270" s="142" t="str">
        <f>IF(AND(希望開始時刻マスタ!Z270&gt;=シフト設定マスタ!$D$12,希望開始時刻マスタ!Z270&lt;シフト設定マスタ!$E$12,$AH270="キッチン"),"A",IF(AND(希望開始時刻マスタ!Z270&gt;=シフト設定マスタ!$D$13,希望開始時刻マスタ!Z270&lt;シフト設定マスタ!$E$13,$AH270="キッチン"),"B",IF(AND(希望開始時刻マスタ!Z270&gt;=シフト設定マスタ!$D$14,希望開始時刻マスタ!Z270&lt;シフト設定マスタ!$E$14,$AH270="ホール"),"C",IF(AND(希望開始時刻マスタ!Z270&gt;=シフト設定マスタ!$D$15,希望開始時刻マスタ!Z270&lt;シフト設定マスタ!$E$15,$AH270="ホール"),"D",IF(希望開始時刻マスタ!Z270="休み","休み","")))))</f>
        <v/>
      </c>
      <c r="AA270" s="142" t="str">
        <f>IF(AND(希望開始時刻マスタ!AA270&gt;=シフト設定マスタ!$D$12,希望開始時刻マスタ!AA270&lt;シフト設定マスタ!$E$12,$AH270="キッチン"),"A",IF(AND(希望開始時刻マスタ!AA270&gt;=シフト設定マスタ!$D$13,希望開始時刻マスタ!AA270&lt;シフト設定マスタ!$E$13,$AH270="キッチン"),"B",IF(AND(希望開始時刻マスタ!AA270&gt;=シフト設定マスタ!$D$14,希望開始時刻マスタ!AA270&lt;シフト設定マスタ!$E$14,$AH270="ホール"),"C",IF(AND(希望開始時刻マスタ!AA270&gt;=シフト設定マスタ!$D$15,希望開始時刻マスタ!AA270&lt;シフト設定マスタ!$E$15,$AH270="ホール"),"D",IF(希望開始時刻マスタ!AA270="休み","休み","")))))</f>
        <v/>
      </c>
      <c r="AB270" s="142" t="str">
        <f>IF(AND(希望開始時刻マスタ!AB270&gt;=シフト設定マスタ!$D$12,希望開始時刻マスタ!AB270&lt;シフト設定マスタ!$E$12,$AH270="キッチン"),"A",IF(AND(希望開始時刻マスタ!AB270&gt;=シフト設定マスタ!$D$13,希望開始時刻マスタ!AB270&lt;シフト設定マスタ!$E$13,$AH270="キッチン"),"B",IF(AND(希望開始時刻マスタ!AB270&gt;=シフト設定マスタ!$D$14,希望開始時刻マスタ!AB270&lt;シフト設定マスタ!$E$14,$AH270="ホール"),"C",IF(AND(希望開始時刻マスタ!AB270&gt;=シフト設定マスタ!$D$15,希望開始時刻マスタ!AB270&lt;シフト設定マスタ!$E$15,$AH270="ホール"),"D",IF(希望開始時刻マスタ!AB270="休み","休み","")))))</f>
        <v/>
      </c>
      <c r="AC270" s="142" t="str">
        <f>IF(AND(希望開始時刻マスタ!AC270&gt;=シフト設定マスタ!$D$12,希望開始時刻マスタ!AC270&lt;シフト設定マスタ!$E$12,$AH270="キッチン"),"A",IF(AND(希望開始時刻マスタ!AC270&gt;=シフト設定マスタ!$D$13,希望開始時刻マスタ!AC270&lt;シフト設定マスタ!$E$13,$AH270="キッチン"),"B",IF(AND(希望開始時刻マスタ!AC270&gt;=シフト設定マスタ!$D$14,希望開始時刻マスタ!AC270&lt;シフト設定マスタ!$E$14,$AH270="ホール"),"C",IF(AND(希望開始時刻マスタ!AC270&gt;=シフト設定マスタ!$D$15,希望開始時刻マスタ!AC270&lt;シフト設定マスタ!$E$15,$AH270="ホール"),"D",IF(希望開始時刻マスタ!AC270="休み","休み","")))))</f>
        <v/>
      </c>
      <c r="AD270" s="142" t="str">
        <f>IF(AND(希望開始時刻マスタ!AD270&gt;=シフト設定マスタ!$D$12,希望開始時刻マスタ!AD270&lt;シフト設定マスタ!$E$12,$AH270="キッチン"),"A",IF(AND(希望開始時刻マスタ!AD270&gt;=シフト設定マスタ!$D$13,希望開始時刻マスタ!AD270&lt;シフト設定マスタ!$E$13,$AH270="キッチン"),"B",IF(AND(希望開始時刻マスタ!AD270&gt;=シフト設定マスタ!$D$14,希望開始時刻マスタ!AD270&lt;シフト設定マスタ!$E$14,$AH270="ホール"),"C",IF(AND(希望開始時刻マスタ!AD270&gt;=シフト設定マスタ!$D$15,希望開始時刻マスタ!AD270&lt;シフト設定マスタ!$E$15,$AH270="ホール"),"D",IF(希望開始時刻マスタ!AD270="休み","休み","")))))</f>
        <v/>
      </c>
      <c r="AE270" s="142" t="str">
        <f>IF(AND(希望開始時刻マスタ!AE270&gt;=シフト設定マスタ!$D$12,希望開始時刻マスタ!AE270&lt;シフト設定マスタ!$E$12,$AH270="キッチン"),"A",IF(AND(希望開始時刻マスタ!AE270&gt;=シフト設定マスタ!$D$13,希望開始時刻マスタ!AE270&lt;シフト設定マスタ!$E$13,$AH270="キッチン"),"B",IF(AND(希望開始時刻マスタ!AE270&gt;=シフト設定マスタ!$D$14,希望開始時刻マスタ!AE270&lt;シフト設定マスタ!$E$14,$AH270="ホール"),"C",IF(AND(希望開始時刻マスタ!AE270&gt;=シフト設定マスタ!$D$15,希望開始時刻マスタ!AE270&lt;シフト設定マスタ!$E$15,$AH270="ホール"),"D",IF(希望開始時刻マスタ!AE270="休み","休み","")))))</f>
        <v/>
      </c>
      <c r="AF270" s="142" t="str">
        <f>IF(AND(希望開始時刻マスタ!AF270&gt;=シフト設定マスタ!$D$12,希望開始時刻マスタ!AF270&lt;シフト設定マスタ!$E$12,$AH270="キッチン"),"A",IF(AND(希望開始時刻マスタ!AF270&gt;=シフト設定マスタ!$D$13,希望開始時刻マスタ!AF270&lt;シフト設定マスタ!$E$13,$AH270="キッチン"),"B",IF(AND(希望開始時刻マスタ!AF270&gt;=シフト設定マスタ!$D$14,希望開始時刻マスタ!AF270&lt;シフト設定マスタ!$E$14,$AH270="ホール"),"C",IF(AND(希望開始時刻マスタ!AF270&gt;=シフト設定マスタ!$D$15,希望開始時刻マスタ!AF270&lt;シフト設定マスタ!$E$15,$AH270="ホール"),"D",IF(希望開始時刻マスタ!AF270="休み","休み","")))))</f>
        <v/>
      </c>
      <c r="AG270" s="142" t="str">
        <f>IF(AND(希望開始時刻マスタ!AG270&gt;=シフト設定マスタ!$D$12,希望開始時刻マスタ!AG270&lt;シフト設定マスタ!$E$12,$AH270="キッチン"),"A",IF(AND(希望開始時刻マスタ!AG270&gt;=シフト設定マスタ!$D$13,希望開始時刻マスタ!AG270&lt;シフト設定マスタ!$E$13,$AH270="キッチン"),"B",IF(AND(希望開始時刻マスタ!AG270&gt;=シフト設定マスタ!$D$14,希望開始時刻マスタ!AG270&lt;シフト設定マスタ!$E$14,$AH270="ホール"),"C",IF(AND(希望開始時刻マスタ!AG270&gt;=シフト設定マスタ!$D$15,希望開始時刻マスタ!AG270&lt;シフト設定マスタ!$E$15,$AH270="ホール"),"D",IF(希望開始時刻マスタ!AG270="休み","休み","")))))</f>
        <v/>
      </c>
      <c r="AH270" s="143">
        <f>スタッフマスタ!L14</f>
        <v>0</v>
      </c>
    </row>
    <row r="271" spans="2:34" x14ac:dyDescent="0.4">
      <c r="B271" s="17" t="s">
        <v>62</v>
      </c>
      <c r="C271" s="142" t="str">
        <f>IF(AND(希望開始時刻マスタ!C271&gt;=シフト設定マスタ!$D$12,希望開始時刻マスタ!C271&lt;シフト設定マスタ!$E$12,$AH271="キッチン"),"A",IF(AND(希望開始時刻マスタ!C271&gt;=シフト設定マスタ!$D$13,希望開始時刻マスタ!C271&lt;シフト設定マスタ!$E$13,$AH271="キッチン"),"B",IF(AND(希望開始時刻マスタ!C271&gt;=シフト設定マスタ!$D$14,希望開始時刻マスタ!C271&lt;シフト設定マスタ!$E$14,$AH271="ホール"),"C",IF(AND(希望開始時刻マスタ!C271&gt;=シフト設定マスタ!$D$15,希望開始時刻マスタ!C271&lt;シフト設定マスタ!$E$15,$AH271="ホール"),"D",IF(希望開始時刻マスタ!C271="休み","休み","")))))</f>
        <v/>
      </c>
      <c r="D271" s="142" t="str">
        <f>IF(AND(希望開始時刻マスタ!D271&gt;=シフト設定マスタ!$D$12,希望開始時刻マスタ!D271&lt;シフト設定マスタ!$E$12,$AH271="キッチン"),"A",IF(AND(希望開始時刻マスタ!D271&gt;=シフト設定マスタ!$D$13,希望開始時刻マスタ!D271&lt;シフト設定マスタ!$E$13,$AH271="キッチン"),"B",IF(AND(希望開始時刻マスタ!D271&gt;=シフト設定マスタ!$D$14,希望開始時刻マスタ!D271&lt;シフト設定マスタ!$E$14,$AH271="ホール"),"C",IF(AND(希望開始時刻マスタ!D271&gt;=シフト設定マスタ!$D$15,希望開始時刻マスタ!D271&lt;シフト設定マスタ!$E$15,$AH271="ホール"),"D",IF(希望開始時刻マスタ!D271="休み","休み","")))))</f>
        <v/>
      </c>
      <c r="E271" s="142" t="str">
        <f>IF(AND(希望開始時刻マスタ!E271&gt;=シフト設定マスタ!$D$12,希望開始時刻マスタ!E271&lt;シフト設定マスタ!$E$12,$AH271="キッチン"),"A",IF(AND(希望開始時刻マスタ!E271&gt;=シフト設定マスタ!$D$13,希望開始時刻マスタ!E271&lt;シフト設定マスタ!$E$13,$AH271="キッチン"),"B",IF(AND(希望開始時刻マスタ!E271&gt;=シフト設定マスタ!$D$14,希望開始時刻マスタ!E271&lt;シフト設定マスタ!$E$14,$AH271="ホール"),"C",IF(AND(希望開始時刻マスタ!E271&gt;=シフト設定マスタ!$D$15,希望開始時刻マスタ!E271&lt;シフト設定マスタ!$E$15,$AH271="ホール"),"D",IF(希望開始時刻マスタ!E271="休み","休み","")))))</f>
        <v/>
      </c>
      <c r="F271" s="142" t="str">
        <f>IF(AND(希望開始時刻マスタ!F271&gt;=シフト設定マスタ!$D$12,希望開始時刻マスタ!F271&lt;シフト設定マスタ!$E$12,$AH271="キッチン"),"A",IF(AND(希望開始時刻マスタ!F271&gt;=シフト設定マスタ!$D$13,希望開始時刻マスタ!F271&lt;シフト設定マスタ!$E$13,$AH271="キッチン"),"B",IF(AND(希望開始時刻マスタ!F271&gt;=シフト設定マスタ!$D$14,希望開始時刻マスタ!F271&lt;シフト設定マスタ!$E$14,$AH271="ホール"),"C",IF(AND(希望開始時刻マスタ!F271&gt;=シフト設定マスタ!$D$15,希望開始時刻マスタ!F271&lt;シフト設定マスタ!$E$15,$AH271="ホール"),"D",IF(希望開始時刻マスタ!F271="休み","休み","")))))</f>
        <v/>
      </c>
      <c r="G271" s="142" t="str">
        <f>IF(AND(希望開始時刻マスタ!G271&gt;=シフト設定マスタ!$D$12,希望開始時刻マスタ!G271&lt;シフト設定マスタ!$E$12,$AH271="キッチン"),"A",IF(AND(希望開始時刻マスタ!G271&gt;=シフト設定マスタ!$D$13,希望開始時刻マスタ!G271&lt;シフト設定マスタ!$E$13,$AH271="キッチン"),"B",IF(AND(希望開始時刻マスタ!G271&gt;=シフト設定マスタ!$D$14,希望開始時刻マスタ!G271&lt;シフト設定マスタ!$E$14,$AH271="ホール"),"C",IF(AND(希望開始時刻マスタ!G271&gt;=シフト設定マスタ!$D$15,希望開始時刻マスタ!G271&lt;シフト設定マスタ!$E$15,$AH271="ホール"),"D",IF(希望開始時刻マスタ!G271="休み","休み","")))))</f>
        <v/>
      </c>
      <c r="H271" s="142" t="str">
        <f>IF(AND(希望開始時刻マスタ!H271&gt;=シフト設定マスタ!$D$12,希望開始時刻マスタ!H271&lt;シフト設定マスタ!$E$12,$AH271="キッチン"),"A",IF(AND(希望開始時刻マスタ!H271&gt;=シフト設定マスタ!$D$13,希望開始時刻マスタ!H271&lt;シフト設定マスタ!$E$13,$AH271="キッチン"),"B",IF(AND(希望開始時刻マスタ!H271&gt;=シフト設定マスタ!$D$14,希望開始時刻マスタ!H271&lt;シフト設定マスタ!$E$14,$AH271="ホール"),"C",IF(AND(希望開始時刻マスタ!H271&gt;=シフト設定マスタ!$D$15,希望開始時刻マスタ!H271&lt;シフト設定マスタ!$E$15,$AH271="ホール"),"D",IF(希望開始時刻マスタ!H271="休み","休み","")))))</f>
        <v/>
      </c>
      <c r="I271" s="142" t="str">
        <f>IF(AND(希望開始時刻マスタ!I271&gt;=シフト設定マスタ!$D$12,希望開始時刻マスタ!I271&lt;シフト設定マスタ!$E$12,$AH271="キッチン"),"A",IF(AND(希望開始時刻マスタ!I271&gt;=シフト設定マスタ!$D$13,希望開始時刻マスタ!I271&lt;シフト設定マスタ!$E$13,$AH271="キッチン"),"B",IF(AND(希望開始時刻マスタ!I271&gt;=シフト設定マスタ!$D$14,希望開始時刻マスタ!I271&lt;シフト設定マスタ!$E$14,$AH271="ホール"),"C",IF(AND(希望開始時刻マスタ!I271&gt;=シフト設定マスタ!$D$15,希望開始時刻マスタ!I271&lt;シフト設定マスタ!$E$15,$AH271="ホール"),"D",IF(希望開始時刻マスタ!I271="休み","休み","")))))</f>
        <v/>
      </c>
      <c r="J271" s="142" t="str">
        <f>IF(AND(希望開始時刻マスタ!J271&gt;=シフト設定マスタ!$D$12,希望開始時刻マスタ!J271&lt;シフト設定マスタ!$E$12,$AH271="キッチン"),"A",IF(AND(希望開始時刻マスタ!J271&gt;=シフト設定マスタ!$D$13,希望開始時刻マスタ!J271&lt;シフト設定マスタ!$E$13,$AH271="キッチン"),"B",IF(AND(希望開始時刻マスタ!J271&gt;=シフト設定マスタ!$D$14,希望開始時刻マスタ!J271&lt;シフト設定マスタ!$E$14,$AH271="ホール"),"C",IF(AND(希望開始時刻マスタ!J271&gt;=シフト設定マスタ!$D$15,希望開始時刻マスタ!J271&lt;シフト設定マスタ!$E$15,$AH271="ホール"),"D",IF(希望開始時刻マスタ!J271="休み","休み","")))))</f>
        <v/>
      </c>
      <c r="K271" s="142" t="str">
        <f>IF(AND(希望開始時刻マスタ!K271&gt;=シフト設定マスタ!$D$12,希望開始時刻マスタ!K271&lt;シフト設定マスタ!$E$12,$AH271="キッチン"),"A",IF(AND(希望開始時刻マスタ!K271&gt;=シフト設定マスタ!$D$13,希望開始時刻マスタ!K271&lt;シフト設定マスタ!$E$13,$AH271="キッチン"),"B",IF(AND(希望開始時刻マスタ!K271&gt;=シフト設定マスタ!$D$14,希望開始時刻マスタ!K271&lt;シフト設定マスタ!$E$14,$AH271="ホール"),"C",IF(AND(希望開始時刻マスタ!K271&gt;=シフト設定マスタ!$D$15,希望開始時刻マスタ!K271&lt;シフト設定マスタ!$E$15,$AH271="ホール"),"D",IF(希望開始時刻マスタ!K271="休み","休み","")))))</f>
        <v/>
      </c>
      <c r="L271" s="142" t="str">
        <f>IF(AND(希望開始時刻マスタ!L271&gt;=シフト設定マスタ!$D$12,希望開始時刻マスタ!L271&lt;シフト設定マスタ!$E$12,$AH271="キッチン"),"A",IF(AND(希望開始時刻マスタ!L271&gt;=シフト設定マスタ!$D$13,希望開始時刻マスタ!L271&lt;シフト設定マスタ!$E$13,$AH271="キッチン"),"B",IF(AND(希望開始時刻マスタ!L271&gt;=シフト設定マスタ!$D$14,希望開始時刻マスタ!L271&lt;シフト設定マスタ!$E$14,$AH271="ホール"),"C",IF(AND(希望開始時刻マスタ!L271&gt;=シフト設定マスタ!$D$15,希望開始時刻マスタ!L271&lt;シフト設定マスタ!$E$15,$AH271="ホール"),"D",IF(希望開始時刻マスタ!L271="休み","休み","")))))</f>
        <v/>
      </c>
      <c r="M271" s="142" t="str">
        <f>IF(AND(希望開始時刻マスタ!M271&gt;=シフト設定マスタ!$D$12,希望開始時刻マスタ!M271&lt;シフト設定マスタ!$E$12,$AH271="キッチン"),"A",IF(AND(希望開始時刻マスタ!M271&gt;=シフト設定マスタ!$D$13,希望開始時刻マスタ!M271&lt;シフト設定マスタ!$E$13,$AH271="キッチン"),"B",IF(AND(希望開始時刻マスタ!M271&gt;=シフト設定マスタ!$D$14,希望開始時刻マスタ!M271&lt;シフト設定マスタ!$E$14,$AH271="ホール"),"C",IF(AND(希望開始時刻マスタ!M271&gt;=シフト設定マスタ!$D$15,希望開始時刻マスタ!M271&lt;シフト設定マスタ!$E$15,$AH271="ホール"),"D",IF(希望開始時刻マスタ!M271="休み","休み","")))))</f>
        <v/>
      </c>
      <c r="N271" s="142" t="str">
        <f>IF(AND(希望開始時刻マスタ!N271&gt;=シフト設定マスタ!$D$12,希望開始時刻マスタ!N271&lt;シフト設定マスタ!$E$12,$AH271="キッチン"),"A",IF(AND(希望開始時刻マスタ!N271&gt;=シフト設定マスタ!$D$13,希望開始時刻マスタ!N271&lt;シフト設定マスタ!$E$13,$AH271="キッチン"),"B",IF(AND(希望開始時刻マスタ!N271&gt;=シフト設定マスタ!$D$14,希望開始時刻マスタ!N271&lt;シフト設定マスタ!$E$14,$AH271="ホール"),"C",IF(AND(希望開始時刻マスタ!N271&gt;=シフト設定マスタ!$D$15,希望開始時刻マスタ!N271&lt;シフト設定マスタ!$E$15,$AH271="ホール"),"D",IF(希望開始時刻マスタ!N271="休み","休み","")))))</f>
        <v/>
      </c>
      <c r="O271" s="142" t="str">
        <f>IF(AND(希望開始時刻マスタ!O271&gt;=シフト設定マスタ!$D$12,希望開始時刻マスタ!O271&lt;シフト設定マスタ!$E$12,$AH271="キッチン"),"A",IF(AND(希望開始時刻マスタ!O271&gt;=シフト設定マスタ!$D$13,希望開始時刻マスタ!O271&lt;シフト設定マスタ!$E$13,$AH271="キッチン"),"B",IF(AND(希望開始時刻マスタ!O271&gt;=シフト設定マスタ!$D$14,希望開始時刻マスタ!O271&lt;シフト設定マスタ!$E$14,$AH271="ホール"),"C",IF(AND(希望開始時刻マスタ!O271&gt;=シフト設定マスタ!$D$15,希望開始時刻マスタ!O271&lt;シフト設定マスタ!$E$15,$AH271="ホール"),"D",IF(希望開始時刻マスタ!O271="休み","休み","")))))</f>
        <v/>
      </c>
      <c r="P271" s="142" t="str">
        <f>IF(AND(希望開始時刻マスタ!P271&gt;=シフト設定マスタ!$D$12,希望開始時刻マスタ!P271&lt;シフト設定マスタ!$E$12,$AH271="キッチン"),"A",IF(AND(希望開始時刻マスタ!P271&gt;=シフト設定マスタ!$D$13,希望開始時刻マスタ!P271&lt;シフト設定マスタ!$E$13,$AH271="キッチン"),"B",IF(AND(希望開始時刻マスタ!P271&gt;=シフト設定マスタ!$D$14,希望開始時刻マスタ!P271&lt;シフト設定マスタ!$E$14,$AH271="ホール"),"C",IF(AND(希望開始時刻マスタ!P271&gt;=シフト設定マスタ!$D$15,希望開始時刻マスタ!P271&lt;シフト設定マスタ!$E$15,$AH271="ホール"),"D",IF(希望開始時刻マスタ!P271="休み","休み","")))))</f>
        <v/>
      </c>
      <c r="Q271" s="142" t="str">
        <f>IF(AND(希望開始時刻マスタ!Q271&gt;=シフト設定マスタ!$D$12,希望開始時刻マスタ!Q271&lt;シフト設定マスタ!$E$12,$AH271="キッチン"),"A",IF(AND(希望開始時刻マスタ!Q271&gt;=シフト設定マスタ!$D$13,希望開始時刻マスタ!Q271&lt;シフト設定マスタ!$E$13,$AH271="キッチン"),"B",IF(AND(希望開始時刻マスタ!Q271&gt;=シフト設定マスタ!$D$14,希望開始時刻マスタ!Q271&lt;シフト設定マスタ!$E$14,$AH271="ホール"),"C",IF(AND(希望開始時刻マスタ!Q271&gt;=シフト設定マスタ!$D$15,希望開始時刻マスタ!Q271&lt;シフト設定マスタ!$E$15,$AH271="ホール"),"D",IF(希望開始時刻マスタ!Q271="休み","休み","")))))</f>
        <v/>
      </c>
      <c r="R271" s="142" t="str">
        <f>IF(AND(希望開始時刻マスタ!R271&gt;=シフト設定マスタ!$D$12,希望開始時刻マスタ!R271&lt;シフト設定マスタ!$E$12,$AH271="キッチン"),"A",IF(AND(希望開始時刻マスタ!R271&gt;=シフト設定マスタ!$D$13,希望開始時刻マスタ!R271&lt;シフト設定マスタ!$E$13,$AH271="キッチン"),"B",IF(AND(希望開始時刻マスタ!R271&gt;=シフト設定マスタ!$D$14,希望開始時刻マスタ!R271&lt;シフト設定マスタ!$E$14,$AH271="ホール"),"C",IF(AND(希望開始時刻マスタ!R271&gt;=シフト設定マスタ!$D$15,希望開始時刻マスタ!R271&lt;シフト設定マスタ!$E$15,$AH271="ホール"),"D",IF(希望開始時刻マスタ!R271="休み","休み","")))))</f>
        <v/>
      </c>
      <c r="S271" s="142" t="str">
        <f>IF(AND(希望開始時刻マスタ!S271&gt;=シフト設定マスタ!$D$12,希望開始時刻マスタ!S271&lt;シフト設定マスタ!$E$12,$AH271="キッチン"),"A",IF(AND(希望開始時刻マスタ!S271&gt;=シフト設定マスタ!$D$13,希望開始時刻マスタ!S271&lt;シフト設定マスタ!$E$13,$AH271="キッチン"),"B",IF(AND(希望開始時刻マスタ!S271&gt;=シフト設定マスタ!$D$14,希望開始時刻マスタ!S271&lt;シフト設定マスタ!$E$14,$AH271="ホール"),"C",IF(AND(希望開始時刻マスタ!S271&gt;=シフト設定マスタ!$D$15,希望開始時刻マスタ!S271&lt;シフト設定マスタ!$E$15,$AH271="ホール"),"D",IF(希望開始時刻マスタ!S271="休み","休み","")))))</f>
        <v/>
      </c>
      <c r="T271" s="142" t="str">
        <f>IF(AND(希望開始時刻マスタ!T271&gt;=シフト設定マスタ!$D$12,希望開始時刻マスタ!T271&lt;シフト設定マスタ!$E$12,$AH271="キッチン"),"A",IF(AND(希望開始時刻マスタ!T271&gt;=シフト設定マスタ!$D$13,希望開始時刻マスタ!T271&lt;シフト設定マスタ!$E$13,$AH271="キッチン"),"B",IF(AND(希望開始時刻マスタ!T271&gt;=シフト設定マスタ!$D$14,希望開始時刻マスタ!T271&lt;シフト設定マスタ!$E$14,$AH271="ホール"),"C",IF(AND(希望開始時刻マスタ!T271&gt;=シフト設定マスタ!$D$15,希望開始時刻マスタ!T271&lt;シフト設定マスタ!$E$15,$AH271="ホール"),"D",IF(希望開始時刻マスタ!T271="休み","休み","")))))</f>
        <v/>
      </c>
      <c r="U271" s="142" t="str">
        <f>IF(AND(希望開始時刻マスタ!U271&gt;=シフト設定マスタ!$D$12,希望開始時刻マスタ!U271&lt;シフト設定マスタ!$E$12,$AH271="キッチン"),"A",IF(AND(希望開始時刻マスタ!U271&gt;=シフト設定マスタ!$D$13,希望開始時刻マスタ!U271&lt;シフト設定マスタ!$E$13,$AH271="キッチン"),"B",IF(AND(希望開始時刻マスタ!U271&gt;=シフト設定マスタ!$D$14,希望開始時刻マスタ!U271&lt;シフト設定マスタ!$E$14,$AH271="ホール"),"C",IF(AND(希望開始時刻マスタ!U271&gt;=シフト設定マスタ!$D$15,希望開始時刻マスタ!U271&lt;シフト設定マスタ!$E$15,$AH271="ホール"),"D",IF(希望開始時刻マスタ!U271="休み","休み","")))))</f>
        <v/>
      </c>
      <c r="V271" s="142" t="str">
        <f>IF(AND(希望開始時刻マスタ!V271&gt;=シフト設定マスタ!$D$12,希望開始時刻マスタ!V271&lt;シフト設定マスタ!$E$12,$AH271="キッチン"),"A",IF(AND(希望開始時刻マスタ!V271&gt;=シフト設定マスタ!$D$13,希望開始時刻マスタ!V271&lt;シフト設定マスタ!$E$13,$AH271="キッチン"),"B",IF(AND(希望開始時刻マスタ!V271&gt;=シフト設定マスタ!$D$14,希望開始時刻マスタ!V271&lt;シフト設定マスタ!$E$14,$AH271="ホール"),"C",IF(AND(希望開始時刻マスタ!V271&gt;=シフト設定マスタ!$D$15,希望開始時刻マスタ!V271&lt;シフト設定マスタ!$E$15,$AH271="ホール"),"D",IF(希望開始時刻マスタ!V271="休み","休み","")))))</f>
        <v/>
      </c>
      <c r="W271" s="142" t="str">
        <f>IF(AND(希望開始時刻マスタ!W271&gt;=シフト設定マスタ!$D$12,希望開始時刻マスタ!W271&lt;シフト設定マスタ!$E$12,$AH271="キッチン"),"A",IF(AND(希望開始時刻マスタ!W271&gt;=シフト設定マスタ!$D$13,希望開始時刻マスタ!W271&lt;シフト設定マスタ!$E$13,$AH271="キッチン"),"B",IF(AND(希望開始時刻マスタ!W271&gt;=シフト設定マスタ!$D$14,希望開始時刻マスタ!W271&lt;シフト設定マスタ!$E$14,$AH271="ホール"),"C",IF(AND(希望開始時刻マスタ!W271&gt;=シフト設定マスタ!$D$15,希望開始時刻マスタ!W271&lt;シフト設定マスタ!$E$15,$AH271="ホール"),"D",IF(希望開始時刻マスタ!W271="休み","休み","")))))</f>
        <v/>
      </c>
      <c r="X271" s="142" t="str">
        <f>IF(AND(希望開始時刻マスタ!X271&gt;=シフト設定マスタ!$D$12,希望開始時刻マスタ!X271&lt;シフト設定マスタ!$E$12,$AH271="キッチン"),"A",IF(AND(希望開始時刻マスタ!X271&gt;=シフト設定マスタ!$D$13,希望開始時刻マスタ!X271&lt;シフト設定マスタ!$E$13,$AH271="キッチン"),"B",IF(AND(希望開始時刻マスタ!X271&gt;=シフト設定マスタ!$D$14,希望開始時刻マスタ!X271&lt;シフト設定マスタ!$E$14,$AH271="ホール"),"C",IF(AND(希望開始時刻マスタ!X271&gt;=シフト設定マスタ!$D$15,希望開始時刻マスタ!X271&lt;シフト設定マスタ!$E$15,$AH271="ホール"),"D",IF(希望開始時刻マスタ!X271="休み","休み","")))))</f>
        <v/>
      </c>
      <c r="Y271" s="142" t="str">
        <f>IF(AND(希望開始時刻マスタ!Y271&gt;=シフト設定マスタ!$D$12,希望開始時刻マスタ!Y271&lt;シフト設定マスタ!$E$12,$AH271="キッチン"),"A",IF(AND(希望開始時刻マスタ!Y271&gt;=シフト設定マスタ!$D$13,希望開始時刻マスタ!Y271&lt;シフト設定マスタ!$E$13,$AH271="キッチン"),"B",IF(AND(希望開始時刻マスタ!Y271&gt;=シフト設定マスタ!$D$14,希望開始時刻マスタ!Y271&lt;シフト設定マスタ!$E$14,$AH271="ホール"),"C",IF(AND(希望開始時刻マスタ!Y271&gt;=シフト設定マスタ!$D$15,希望開始時刻マスタ!Y271&lt;シフト設定マスタ!$E$15,$AH271="ホール"),"D",IF(希望開始時刻マスタ!Y271="休み","休み","")))))</f>
        <v/>
      </c>
      <c r="Z271" s="142" t="str">
        <f>IF(AND(希望開始時刻マスタ!Z271&gt;=シフト設定マスタ!$D$12,希望開始時刻マスタ!Z271&lt;シフト設定マスタ!$E$12,$AH271="キッチン"),"A",IF(AND(希望開始時刻マスタ!Z271&gt;=シフト設定マスタ!$D$13,希望開始時刻マスタ!Z271&lt;シフト設定マスタ!$E$13,$AH271="キッチン"),"B",IF(AND(希望開始時刻マスタ!Z271&gt;=シフト設定マスタ!$D$14,希望開始時刻マスタ!Z271&lt;シフト設定マスタ!$E$14,$AH271="ホール"),"C",IF(AND(希望開始時刻マスタ!Z271&gt;=シフト設定マスタ!$D$15,希望開始時刻マスタ!Z271&lt;シフト設定マスタ!$E$15,$AH271="ホール"),"D",IF(希望開始時刻マスタ!Z271="休み","休み","")))))</f>
        <v/>
      </c>
      <c r="AA271" s="142" t="str">
        <f>IF(AND(希望開始時刻マスタ!AA271&gt;=シフト設定マスタ!$D$12,希望開始時刻マスタ!AA271&lt;シフト設定マスタ!$E$12,$AH271="キッチン"),"A",IF(AND(希望開始時刻マスタ!AA271&gt;=シフト設定マスタ!$D$13,希望開始時刻マスタ!AA271&lt;シフト設定マスタ!$E$13,$AH271="キッチン"),"B",IF(AND(希望開始時刻マスタ!AA271&gt;=シフト設定マスタ!$D$14,希望開始時刻マスタ!AA271&lt;シフト設定マスタ!$E$14,$AH271="ホール"),"C",IF(AND(希望開始時刻マスタ!AA271&gt;=シフト設定マスタ!$D$15,希望開始時刻マスタ!AA271&lt;シフト設定マスタ!$E$15,$AH271="ホール"),"D",IF(希望開始時刻マスタ!AA271="休み","休み","")))))</f>
        <v/>
      </c>
      <c r="AB271" s="142" t="str">
        <f>IF(AND(希望開始時刻マスタ!AB271&gt;=シフト設定マスタ!$D$12,希望開始時刻マスタ!AB271&lt;シフト設定マスタ!$E$12,$AH271="キッチン"),"A",IF(AND(希望開始時刻マスタ!AB271&gt;=シフト設定マスタ!$D$13,希望開始時刻マスタ!AB271&lt;シフト設定マスタ!$E$13,$AH271="キッチン"),"B",IF(AND(希望開始時刻マスタ!AB271&gt;=シフト設定マスタ!$D$14,希望開始時刻マスタ!AB271&lt;シフト設定マスタ!$E$14,$AH271="ホール"),"C",IF(AND(希望開始時刻マスタ!AB271&gt;=シフト設定マスタ!$D$15,希望開始時刻マスタ!AB271&lt;シフト設定マスタ!$E$15,$AH271="ホール"),"D",IF(希望開始時刻マスタ!AB271="休み","休み","")))))</f>
        <v/>
      </c>
      <c r="AC271" s="142" t="str">
        <f>IF(AND(希望開始時刻マスタ!AC271&gt;=シフト設定マスタ!$D$12,希望開始時刻マスタ!AC271&lt;シフト設定マスタ!$E$12,$AH271="キッチン"),"A",IF(AND(希望開始時刻マスタ!AC271&gt;=シフト設定マスタ!$D$13,希望開始時刻マスタ!AC271&lt;シフト設定マスタ!$E$13,$AH271="キッチン"),"B",IF(AND(希望開始時刻マスタ!AC271&gt;=シフト設定マスタ!$D$14,希望開始時刻マスタ!AC271&lt;シフト設定マスタ!$E$14,$AH271="ホール"),"C",IF(AND(希望開始時刻マスタ!AC271&gt;=シフト設定マスタ!$D$15,希望開始時刻マスタ!AC271&lt;シフト設定マスタ!$E$15,$AH271="ホール"),"D",IF(希望開始時刻マスタ!AC271="休み","休み","")))))</f>
        <v/>
      </c>
      <c r="AD271" s="142" t="str">
        <f>IF(AND(希望開始時刻マスタ!AD271&gt;=シフト設定マスタ!$D$12,希望開始時刻マスタ!AD271&lt;シフト設定マスタ!$E$12,$AH271="キッチン"),"A",IF(AND(希望開始時刻マスタ!AD271&gt;=シフト設定マスタ!$D$13,希望開始時刻マスタ!AD271&lt;シフト設定マスタ!$E$13,$AH271="キッチン"),"B",IF(AND(希望開始時刻マスタ!AD271&gt;=シフト設定マスタ!$D$14,希望開始時刻マスタ!AD271&lt;シフト設定マスタ!$E$14,$AH271="ホール"),"C",IF(AND(希望開始時刻マスタ!AD271&gt;=シフト設定マスタ!$D$15,希望開始時刻マスタ!AD271&lt;シフト設定マスタ!$E$15,$AH271="ホール"),"D",IF(希望開始時刻マスタ!AD271="休み","休み","")))))</f>
        <v/>
      </c>
      <c r="AE271" s="142" t="str">
        <f>IF(AND(希望開始時刻マスタ!AE271&gt;=シフト設定マスタ!$D$12,希望開始時刻マスタ!AE271&lt;シフト設定マスタ!$E$12,$AH271="キッチン"),"A",IF(AND(希望開始時刻マスタ!AE271&gt;=シフト設定マスタ!$D$13,希望開始時刻マスタ!AE271&lt;シフト設定マスタ!$E$13,$AH271="キッチン"),"B",IF(AND(希望開始時刻マスタ!AE271&gt;=シフト設定マスタ!$D$14,希望開始時刻マスタ!AE271&lt;シフト設定マスタ!$E$14,$AH271="ホール"),"C",IF(AND(希望開始時刻マスタ!AE271&gt;=シフト設定マスタ!$D$15,希望開始時刻マスタ!AE271&lt;シフト設定マスタ!$E$15,$AH271="ホール"),"D",IF(希望開始時刻マスタ!AE271="休み","休み","")))))</f>
        <v/>
      </c>
      <c r="AF271" s="142" t="str">
        <f>IF(AND(希望開始時刻マスタ!AF271&gt;=シフト設定マスタ!$D$12,希望開始時刻マスタ!AF271&lt;シフト設定マスタ!$E$12,$AH271="キッチン"),"A",IF(AND(希望開始時刻マスタ!AF271&gt;=シフト設定マスタ!$D$13,希望開始時刻マスタ!AF271&lt;シフト設定マスタ!$E$13,$AH271="キッチン"),"B",IF(AND(希望開始時刻マスタ!AF271&gt;=シフト設定マスタ!$D$14,希望開始時刻マスタ!AF271&lt;シフト設定マスタ!$E$14,$AH271="ホール"),"C",IF(AND(希望開始時刻マスタ!AF271&gt;=シフト設定マスタ!$D$15,希望開始時刻マスタ!AF271&lt;シフト設定マスタ!$E$15,$AH271="ホール"),"D",IF(希望開始時刻マスタ!AF271="休み","休み","")))))</f>
        <v/>
      </c>
      <c r="AG271" s="142" t="str">
        <f>IF(AND(希望開始時刻マスタ!AG271&gt;=シフト設定マスタ!$D$12,希望開始時刻マスタ!AG271&lt;シフト設定マスタ!$E$12,$AH271="キッチン"),"A",IF(AND(希望開始時刻マスタ!AG271&gt;=シフト設定マスタ!$D$13,希望開始時刻マスタ!AG271&lt;シフト設定マスタ!$E$13,$AH271="キッチン"),"B",IF(AND(希望開始時刻マスタ!AG271&gt;=シフト設定マスタ!$D$14,希望開始時刻マスタ!AG271&lt;シフト設定マスタ!$E$14,$AH271="ホール"),"C",IF(AND(希望開始時刻マスタ!AG271&gt;=シフト設定マスタ!$D$15,希望開始時刻マスタ!AG271&lt;シフト設定マスタ!$E$15,$AH271="ホール"),"D",IF(希望開始時刻マスタ!AG271="休み","休み","")))))</f>
        <v/>
      </c>
      <c r="AH271" s="143">
        <f>スタッフマスタ!L15</f>
        <v>0</v>
      </c>
    </row>
    <row r="272" spans="2:34" x14ac:dyDescent="0.4">
      <c r="B272" s="17" t="s">
        <v>63</v>
      </c>
      <c r="C272" s="142" t="str">
        <f>IF(AND(希望開始時刻マスタ!C272&gt;=シフト設定マスタ!$D$12,希望開始時刻マスタ!C272&lt;シフト設定マスタ!$E$12,$AH272="キッチン"),"A",IF(AND(希望開始時刻マスタ!C272&gt;=シフト設定マスタ!$D$13,希望開始時刻マスタ!C272&lt;シフト設定マスタ!$E$13,$AH272="キッチン"),"B",IF(AND(希望開始時刻マスタ!C272&gt;=シフト設定マスタ!$D$14,希望開始時刻マスタ!C272&lt;シフト設定マスタ!$E$14,$AH272="ホール"),"C",IF(AND(希望開始時刻マスタ!C272&gt;=シフト設定マスタ!$D$15,希望開始時刻マスタ!C272&lt;シフト設定マスタ!$E$15,$AH272="ホール"),"D",IF(希望開始時刻マスタ!C272="休み","休み","")))))</f>
        <v/>
      </c>
      <c r="D272" s="142" t="str">
        <f>IF(AND(希望開始時刻マスタ!D272&gt;=シフト設定マスタ!$D$12,希望開始時刻マスタ!D272&lt;シフト設定マスタ!$E$12,$AH272="キッチン"),"A",IF(AND(希望開始時刻マスタ!D272&gt;=シフト設定マスタ!$D$13,希望開始時刻マスタ!D272&lt;シフト設定マスタ!$E$13,$AH272="キッチン"),"B",IF(AND(希望開始時刻マスタ!D272&gt;=シフト設定マスタ!$D$14,希望開始時刻マスタ!D272&lt;シフト設定マスタ!$E$14,$AH272="ホール"),"C",IF(AND(希望開始時刻マスタ!D272&gt;=シフト設定マスタ!$D$15,希望開始時刻マスタ!D272&lt;シフト設定マスタ!$E$15,$AH272="ホール"),"D",IF(希望開始時刻マスタ!D272="休み","休み","")))))</f>
        <v/>
      </c>
      <c r="E272" s="142" t="str">
        <f>IF(AND(希望開始時刻マスタ!E272&gt;=シフト設定マスタ!$D$12,希望開始時刻マスタ!E272&lt;シフト設定マスタ!$E$12,$AH272="キッチン"),"A",IF(AND(希望開始時刻マスタ!E272&gt;=シフト設定マスタ!$D$13,希望開始時刻マスタ!E272&lt;シフト設定マスタ!$E$13,$AH272="キッチン"),"B",IF(AND(希望開始時刻マスタ!E272&gt;=シフト設定マスタ!$D$14,希望開始時刻マスタ!E272&lt;シフト設定マスタ!$E$14,$AH272="ホール"),"C",IF(AND(希望開始時刻マスタ!E272&gt;=シフト設定マスタ!$D$15,希望開始時刻マスタ!E272&lt;シフト設定マスタ!$E$15,$AH272="ホール"),"D",IF(希望開始時刻マスタ!E272="休み","休み","")))))</f>
        <v/>
      </c>
      <c r="F272" s="142" t="str">
        <f>IF(AND(希望開始時刻マスタ!F272&gt;=シフト設定マスタ!$D$12,希望開始時刻マスタ!F272&lt;シフト設定マスタ!$E$12,$AH272="キッチン"),"A",IF(AND(希望開始時刻マスタ!F272&gt;=シフト設定マスタ!$D$13,希望開始時刻マスタ!F272&lt;シフト設定マスタ!$E$13,$AH272="キッチン"),"B",IF(AND(希望開始時刻マスタ!F272&gt;=シフト設定マスタ!$D$14,希望開始時刻マスタ!F272&lt;シフト設定マスタ!$E$14,$AH272="ホール"),"C",IF(AND(希望開始時刻マスタ!F272&gt;=シフト設定マスタ!$D$15,希望開始時刻マスタ!F272&lt;シフト設定マスタ!$E$15,$AH272="ホール"),"D",IF(希望開始時刻マスタ!F272="休み","休み","")))))</f>
        <v/>
      </c>
      <c r="G272" s="142" t="str">
        <f>IF(AND(希望開始時刻マスタ!G272&gt;=シフト設定マスタ!$D$12,希望開始時刻マスタ!G272&lt;シフト設定マスタ!$E$12,$AH272="キッチン"),"A",IF(AND(希望開始時刻マスタ!G272&gt;=シフト設定マスタ!$D$13,希望開始時刻マスタ!G272&lt;シフト設定マスタ!$E$13,$AH272="キッチン"),"B",IF(AND(希望開始時刻マスタ!G272&gt;=シフト設定マスタ!$D$14,希望開始時刻マスタ!G272&lt;シフト設定マスタ!$E$14,$AH272="ホール"),"C",IF(AND(希望開始時刻マスタ!G272&gt;=シフト設定マスタ!$D$15,希望開始時刻マスタ!G272&lt;シフト設定マスタ!$E$15,$AH272="ホール"),"D",IF(希望開始時刻マスタ!G272="休み","休み","")))))</f>
        <v/>
      </c>
      <c r="H272" s="142" t="str">
        <f>IF(AND(希望開始時刻マスタ!H272&gt;=シフト設定マスタ!$D$12,希望開始時刻マスタ!H272&lt;シフト設定マスタ!$E$12,$AH272="キッチン"),"A",IF(AND(希望開始時刻マスタ!H272&gt;=シフト設定マスタ!$D$13,希望開始時刻マスタ!H272&lt;シフト設定マスタ!$E$13,$AH272="キッチン"),"B",IF(AND(希望開始時刻マスタ!H272&gt;=シフト設定マスタ!$D$14,希望開始時刻マスタ!H272&lt;シフト設定マスタ!$E$14,$AH272="ホール"),"C",IF(AND(希望開始時刻マスタ!H272&gt;=シフト設定マスタ!$D$15,希望開始時刻マスタ!H272&lt;シフト設定マスタ!$E$15,$AH272="ホール"),"D",IF(希望開始時刻マスタ!H272="休み","休み","")))))</f>
        <v/>
      </c>
      <c r="I272" s="142" t="str">
        <f>IF(AND(希望開始時刻マスタ!I272&gt;=シフト設定マスタ!$D$12,希望開始時刻マスタ!I272&lt;シフト設定マスタ!$E$12,$AH272="キッチン"),"A",IF(AND(希望開始時刻マスタ!I272&gt;=シフト設定マスタ!$D$13,希望開始時刻マスタ!I272&lt;シフト設定マスタ!$E$13,$AH272="キッチン"),"B",IF(AND(希望開始時刻マスタ!I272&gt;=シフト設定マスタ!$D$14,希望開始時刻マスタ!I272&lt;シフト設定マスタ!$E$14,$AH272="ホール"),"C",IF(AND(希望開始時刻マスタ!I272&gt;=シフト設定マスタ!$D$15,希望開始時刻マスタ!I272&lt;シフト設定マスタ!$E$15,$AH272="ホール"),"D",IF(希望開始時刻マスタ!I272="休み","休み","")))))</f>
        <v/>
      </c>
      <c r="J272" s="142" t="str">
        <f>IF(AND(希望開始時刻マスタ!J272&gt;=シフト設定マスタ!$D$12,希望開始時刻マスタ!J272&lt;シフト設定マスタ!$E$12,$AH272="キッチン"),"A",IF(AND(希望開始時刻マスタ!J272&gt;=シフト設定マスタ!$D$13,希望開始時刻マスタ!J272&lt;シフト設定マスタ!$E$13,$AH272="キッチン"),"B",IF(AND(希望開始時刻マスタ!J272&gt;=シフト設定マスタ!$D$14,希望開始時刻マスタ!J272&lt;シフト設定マスタ!$E$14,$AH272="ホール"),"C",IF(AND(希望開始時刻マスタ!J272&gt;=シフト設定マスタ!$D$15,希望開始時刻マスタ!J272&lt;シフト設定マスタ!$E$15,$AH272="ホール"),"D",IF(希望開始時刻マスタ!J272="休み","休み","")))))</f>
        <v/>
      </c>
      <c r="K272" s="142" t="str">
        <f>IF(AND(希望開始時刻マスタ!K272&gt;=シフト設定マスタ!$D$12,希望開始時刻マスタ!K272&lt;シフト設定マスタ!$E$12,$AH272="キッチン"),"A",IF(AND(希望開始時刻マスタ!K272&gt;=シフト設定マスタ!$D$13,希望開始時刻マスタ!K272&lt;シフト設定マスタ!$E$13,$AH272="キッチン"),"B",IF(AND(希望開始時刻マスタ!K272&gt;=シフト設定マスタ!$D$14,希望開始時刻マスタ!K272&lt;シフト設定マスタ!$E$14,$AH272="ホール"),"C",IF(AND(希望開始時刻マスタ!K272&gt;=シフト設定マスタ!$D$15,希望開始時刻マスタ!K272&lt;シフト設定マスタ!$E$15,$AH272="ホール"),"D",IF(希望開始時刻マスタ!K272="休み","休み","")))))</f>
        <v/>
      </c>
      <c r="L272" s="142" t="str">
        <f>IF(AND(希望開始時刻マスタ!L272&gt;=シフト設定マスタ!$D$12,希望開始時刻マスタ!L272&lt;シフト設定マスタ!$E$12,$AH272="キッチン"),"A",IF(AND(希望開始時刻マスタ!L272&gt;=シフト設定マスタ!$D$13,希望開始時刻マスタ!L272&lt;シフト設定マスタ!$E$13,$AH272="キッチン"),"B",IF(AND(希望開始時刻マスタ!L272&gt;=シフト設定マスタ!$D$14,希望開始時刻マスタ!L272&lt;シフト設定マスタ!$E$14,$AH272="ホール"),"C",IF(AND(希望開始時刻マスタ!L272&gt;=シフト設定マスタ!$D$15,希望開始時刻マスタ!L272&lt;シフト設定マスタ!$E$15,$AH272="ホール"),"D",IF(希望開始時刻マスタ!L272="休み","休み","")))))</f>
        <v/>
      </c>
      <c r="M272" s="142" t="str">
        <f>IF(AND(希望開始時刻マスタ!M272&gt;=シフト設定マスタ!$D$12,希望開始時刻マスタ!M272&lt;シフト設定マスタ!$E$12,$AH272="キッチン"),"A",IF(AND(希望開始時刻マスタ!M272&gt;=シフト設定マスタ!$D$13,希望開始時刻マスタ!M272&lt;シフト設定マスタ!$E$13,$AH272="キッチン"),"B",IF(AND(希望開始時刻マスタ!M272&gt;=シフト設定マスタ!$D$14,希望開始時刻マスタ!M272&lt;シフト設定マスタ!$E$14,$AH272="ホール"),"C",IF(AND(希望開始時刻マスタ!M272&gt;=シフト設定マスタ!$D$15,希望開始時刻マスタ!M272&lt;シフト設定マスタ!$E$15,$AH272="ホール"),"D",IF(希望開始時刻マスタ!M272="休み","休み","")))))</f>
        <v/>
      </c>
      <c r="N272" s="142" t="str">
        <f>IF(AND(希望開始時刻マスタ!N272&gt;=シフト設定マスタ!$D$12,希望開始時刻マスタ!N272&lt;シフト設定マスタ!$E$12,$AH272="キッチン"),"A",IF(AND(希望開始時刻マスタ!N272&gt;=シフト設定マスタ!$D$13,希望開始時刻マスタ!N272&lt;シフト設定マスタ!$E$13,$AH272="キッチン"),"B",IF(AND(希望開始時刻マスタ!N272&gt;=シフト設定マスタ!$D$14,希望開始時刻マスタ!N272&lt;シフト設定マスタ!$E$14,$AH272="ホール"),"C",IF(AND(希望開始時刻マスタ!N272&gt;=シフト設定マスタ!$D$15,希望開始時刻マスタ!N272&lt;シフト設定マスタ!$E$15,$AH272="ホール"),"D",IF(希望開始時刻マスタ!N272="休み","休み","")))))</f>
        <v/>
      </c>
      <c r="O272" s="142" t="str">
        <f>IF(AND(希望開始時刻マスタ!O272&gt;=シフト設定マスタ!$D$12,希望開始時刻マスタ!O272&lt;シフト設定マスタ!$E$12,$AH272="キッチン"),"A",IF(AND(希望開始時刻マスタ!O272&gt;=シフト設定マスタ!$D$13,希望開始時刻マスタ!O272&lt;シフト設定マスタ!$E$13,$AH272="キッチン"),"B",IF(AND(希望開始時刻マスタ!O272&gt;=シフト設定マスタ!$D$14,希望開始時刻マスタ!O272&lt;シフト設定マスタ!$E$14,$AH272="ホール"),"C",IF(AND(希望開始時刻マスタ!O272&gt;=シフト設定マスタ!$D$15,希望開始時刻マスタ!O272&lt;シフト設定マスタ!$E$15,$AH272="ホール"),"D",IF(希望開始時刻マスタ!O272="休み","休み","")))))</f>
        <v/>
      </c>
      <c r="P272" s="142" t="str">
        <f>IF(AND(希望開始時刻マスタ!P272&gt;=シフト設定マスタ!$D$12,希望開始時刻マスタ!P272&lt;シフト設定マスタ!$E$12,$AH272="キッチン"),"A",IF(AND(希望開始時刻マスタ!P272&gt;=シフト設定マスタ!$D$13,希望開始時刻マスタ!P272&lt;シフト設定マスタ!$E$13,$AH272="キッチン"),"B",IF(AND(希望開始時刻マスタ!P272&gt;=シフト設定マスタ!$D$14,希望開始時刻マスタ!P272&lt;シフト設定マスタ!$E$14,$AH272="ホール"),"C",IF(AND(希望開始時刻マスタ!P272&gt;=シフト設定マスタ!$D$15,希望開始時刻マスタ!P272&lt;シフト設定マスタ!$E$15,$AH272="ホール"),"D",IF(希望開始時刻マスタ!P272="休み","休み","")))))</f>
        <v/>
      </c>
      <c r="Q272" s="142" t="str">
        <f>IF(AND(希望開始時刻マスタ!Q272&gt;=シフト設定マスタ!$D$12,希望開始時刻マスタ!Q272&lt;シフト設定マスタ!$E$12,$AH272="キッチン"),"A",IF(AND(希望開始時刻マスタ!Q272&gt;=シフト設定マスタ!$D$13,希望開始時刻マスタ!Q272&lt;シフト設定マスタ!$E$13,$AH272="キッチン"),"B",IF(AND(希望開始時刻マスタ!Q272&gt;=シフト設定マスタ!$D$14,希望開始時刻マスタ!Q272&lt;シフト設定マスタ!$E$14,$AH272="ホール"),"C",IF(AND(希望開始時刻マスタ!Q272&gt;=シフト設定マスタ!$D$15,希望開始時刻マスタ!Q272&lt;シフト設定マスタ!$E$15,$AH272="ホール"),"D",IF(希望開始時刻マスタ!Q272="休み","休み","")))))</f>
        <v/>
      </c>
      <c r="R272" s="142" t="str">
        <f>IF(AND(希望開始時刻マスタ!R272&gt;=シフト設定マスタ!$D$12,希望開始時刻マスタ!R272&lt;シフト設定マスタ!$E$12,$AH272="キッチン"),"A",IF(AND(希望開始時刻マスタ!R272&gt;=シフト設定マスタ!$D$13,希望開始時刻マスタ!R272&lt;シフト設定マスタ!$E$13,$AH272="キッチン"),"B",IF(AND(希望開始時刻マスタ!R272&gt;=シフト設定マスタ!$D$14,希望開始時刻マスタ!R272&lt;シフト設定マスタ!$E$14,$AH272="ホール"),"C",IF(AND(希望開始時刻マスタ!R272&gt;=シフト設定マスタ!$D$15,希望開始時刻マスタ!R272&lt;シフト設定マスタ!$E$15,$AH272="ホール"),"D",IF(希望開始時刻マスタ!R272="休み","休み","")))))</f>
        <v/>
      </c>
      <c r="S272" s="142" t="str">
        <f>IF(AND(希望開始時刻マスタ!S272&gt;=シフト設定マスタ!$D$12,希望開始時刻マスタ!S272&lt;シフト設定マスタ!$E$12,$AH272="キッチン"),"A",IF(AND(希望開始時刻マスタ!S272&gt;=シフト設定マスタ!$D$13,希望開始時刻マスタ!S272&lt;シフト設定マスタ!$E$13,$AH272="キッチン"),"B",IF(AND(希望開始時刻マスタ!S272&gt;=シフト設定マスタ!$D$14,希望開始時刻マスタ!S272&lt;シフト設定マスタ!$E$14,$AH272="ホール"),"C",IF(AND(希望開始時刻マスタ!S272&gt;=シフト設定マスタ!$D$15,希望開始時刻マスタ!S272&lt;シフト設定マスタ!$E$15,$AH272="ホール"),"D",IF(希望開始時刻マスタ!S272="休み","休み","")))))</f>
        <v/>
      </c>
      <c r="T272" s="142" t="str">
        <f>IF(AND(希望開始時刻マスタ!T272&gt;=シフト設定マスタ!$D$12,希望開始時刻マスタ!T272&lt;シフト設定マスタ!$E$12,$AH272="キッチン"),"A",IF(AND(希望開始時刻マスタ!T272&gt;=シフト設定マスタ!$D$13,希望開始時刻マスタ!T272&lt;シフト設定マスタ!$E$13,$AH272="キッチン"),"B",IF(AND(希望開始時刻マスタ!T272&gt;=シフト設定マスタ!$D$14,希望開始時刻マスタ!T272&lt;シフト設定マスタ!$E$14,$AH272="ホール"),"C",IF(AND(希望開始時刻マスタ!T272&gt;=シフト設定マスタ!$D$15,希望開始時刻マスタ!T272&lt;シフト設定マスタ!$E$15,$AH272="ホール"),"D",IF(希望開始時刻マスタ!T272="休み","休み","")))))</f>
        <v/>
      </c>
      <c r="U272" s="142" t="str">
        <f>IF(AND(希望開始時刻マスタ!U272&gt;=シフト設定マスタ!$D$12,希望開始時刻マスタ!U272&lt;シフト設定マスタ!$E$12,$AH272="キッチン"),"A",IF(AND(希望開始時刻マスタ!U272&gt;=シフト設定マスタ!$D$13,希望開始時刻マスタ!U272&lt;シフト設定マスタ!$E$13,$AH272="キッチン"),"B",IF(AND(希望開始時刻マスタ!U272&gt;=シフト設定マスタ!$D$14,希望開始時刻マスタ!U272&lt;シフト設定マスタ!$E$14,$AH272="ホール"),"C",IF(AND(希望開始時刻マスタ!U272&gt;=シフト設定マスタ!$D$15,希望開始時刻マスタ!U272&lt;シフト設定マスタ!$E$15,$AH272="ホール"),"D",IF(希望開始時刻マスタ!U272="休み","休み","")))))</f>
        <v/>
      </c>
      <c r="V272" s="142" t="str">
        <f>IF(AND(希望開始時刻マスタ!V272&gt;=シフト設定マスタ!$D$12,希望開始時刻マスタ!V272&lt;シフト設定マスタ!$E$12,$AH272="キッチン"),"A",IF(AND(希望開始時刻マスタ!V272&gt;=シフト設定マスタ!$D$13,希望開始時刻マスタ!V272&lt;シフト設定マスタ!$E$13,$AH272="キッチン"),"B",IF(AND(希望開始時刻マスタ!V272&gt;=シフト設定マスタ!$D$14,希望開始時刻マスタ!V272&lt;シフト設定マスタ!$E$14,$AH272="ホール"),"C",IF(AND(希望開始時刻マスタ!V272&gt;=シフト設定マスタ!$D$15,希望開始時刻マスタ!V272&lt;シフト設定マスタ!$E$15,$AH272="ホール"),"D",IF(希望開始時刻マスタ!V272="休み","休み","")))))</f>
        <v/>
      </c>
      <c r="W272" s="142" t="str">
        <f>IF(AND(希望開始時刻マスタ!W272&gt;=シフト設定マスタ!$D$12,希望開始時刻マスタ!W272&lt;シフト設定マスタ!$E$12,$AH272="キッチン"),"A",IF(AND(希望開始時刻マスタ!W272&gt;=シフト設定マスタ!$D$13,希望開始時刻マスタ!W272&lt;シフト設定マスタ!$E$13,$AH272="キッチン"),"B",IF(AND(希望開始時刻マスタ!W272&gt;=シフト設定マスタ!$D$14,希望開始時刻マスタ!W272&lt;シフト設定マスタ!$E$14,$AH272="ホール"),"C",IF(AND(希望開始時刻マスタ!W272&gt;=シフト設定マスタ!$D$15,希望開始時刻マスタ!W272&lt;シフト設定マスタ!$E$15,$AH272="ホール"),"D",IF(希望開始時刻マスタ!W272="休み","休み","")))))</f>
        <v/>
      </c>
      <c r="X272" s="142" t="str">
        <f>IF(AND(希望開始時刻マスタ!X272&gt;=シフト設定マスタ!$D$12,希望開始時刻マスタ!X272&lt;シフト設定マスタ!$E$12,$AH272="キッチン"),"A",IF(AND(希望開始時刻マスタ!X272&gt;=シフト設定マスタ!$D$13,希望開始時刻マスタ!X272&lt;シフト設定マスタ!$E$13,$AH272="キッチン"),"B",IF(AND(希望開始時刻マスタ!X272&gt;=シフト設定マスタ!$D$14,希望開始時刻マスタ!X272&lt;シフト設定マスタ!$E$14,$AH272="ホール"),"C",IF(AND(希望開始時刻マスタ!X272&gt;=シフト設定マスタ!$D$15,希望開始時刻マスタ!X272&lt;シフト設定マスタ!$E$15,$AH272="ホール"),"D",IF(希望開始時刻マスタ!X272="休み","休み","")))))</f>
        <v/>
      </c>
      <c r="Y272" s="142" t="str">
        <f>IF(AND(希望開始時刻マスタ!Y272&gt;=シフト設定マスタ!$D$12,希望開始時刻マスタ!Y272&lt;シフト設定マスタ!$E$12,$AH272="キッチン"),"A",IF(AND(希望開始時刻マスタ!Y272&gt;=シフト設定マスタ!$D$13,希望開始時刻マスタ!Y272&lt;シフト設定マスタ!$E$13,$AH272="キッチン"),"B",IF(AND(希望開始時刻マスタ!Y272&gt;=シフト設定マスタ!$D$14,希望開始時刻マスタ!Y272&lt;シフト設定マスタ!$E$14,$AH272="ホール"),"C",IF(AND(希望開始時刻マスタ!Y272&gt;=シフト設定マスタ!$D$15,希望開始時刻マスタ!Y272&lt;シフト設定マスタ!$E$15,$AH272="ホール"),"D",IF(希望開始時刻マスタ!Y272="休み","休み","")))))</f>
        <v/>
      </c>
      <c r="Z272" s="142" t="str">
        <f>IF(AND(希望開始時刻マスタ!Z272&gt;=シフト設定マスタ!$D$12,希望開始時刻マスタ!Z272&lt;シフト設定マスタ!$E$12,$AH272="キッチン"),"A",IF(AND(希望開始時刻マスタ!Z272&gt;=シフト設定マスタ!$D$13,希望開始時刻マスタ!Z272&lt;シフト設定マスタ!$E$13,$AH272="キッチン"),"B",IF(AND(希望開始時刻マスタ!Z272&gt;=シフト設定マスタ!$D$14,希望開始時刻マスタ!Z272&lt;シフト設定マスタ!$E$14,$AH272="ホール"),"C",IF(AND(希望開始時刻マスタ!Z272&gt;=シフト設定マスタ!$D$15,希望開始時刻マスタ!Z272&lt;シフト設定マスタ!$E$15,$AH272="ホール"),"D",IF(希望開始時刻マスタ!Z272="休み","休み","")))))</f>
        <v/>
      </c>
      <c r="AA272" s="142" t="str">
        <f>IF(AND(希望開始時刻マスタ!AA272&gt;=シフト設定マスタ!$D$12,希望開始時刻マスタ!AA272&lt;シフト設定マスタ!$E$12,$AH272="キッチン"),"A",IF(AND(希望開始時刻マスタ!AA272&gt;=シフト設定マスタ!$D$13,希望開始時刻マスタ!AA272&lt;シフト設定マスタ!$E$13,$AH272="キッチン"),"B",IF(AND(希望開始時刻マスタ!AA272&gt;=シフト設定マスタ!$D$14,希望開始時刻マスタ!AA272&lt;シフト設定マスタ!$E$14,$AH272="ホール"),"C",IF(AND(希望開始時刻マスタ!AA272&gt;=シフト設定マスタ!$D$15,希望開始時刻マスタ!AA272&lt;シフト設定マスタ!$E$15,$AH272="ホール"),"D",IF(希望開始時刻マスタ!AA272="休み","休み","")))))</f>
        <v/>
      </c>
      <c r="AB272" s="142" t="str">
        <f>IF(AND(希望開始時刻マスタ!AB272&gt;=シフト設定マスタ!$D$12,希望開始時刻マスタ!AB272&lt;シフト設定マスタ!$E$12,$AH272="キッチン"),"A",IF(AND(希望開始時刻マスタ!AB272&gt;=シフト設定マスタ!$D$13,希望開始時刻マスタ!AB272&lt;シフト設定マスタ!$E$13,$AH272="キッチン"),"B",IF(AND(希望開始時刻マスタ!AB272&gt;=シフト設定マスタ!$D$14,希望開始時刻マスタ!AB272&lt;シフト設定マスタ!$E$14,$AH272="ホール"),"C",IF(AND(希望開始時刻マスタ!AB272&gt;=シフト設定マスタ!$D$15,希望開始時刻マスタ!AB272&lt;シフト設定マスタ!$E$15,$AH272="ホール"),"D",IF(希望開始時刻マスタ!AB272="休み","休み","")))))</f>
        <v/>
      </c>
      <c r="AC272" s="142" t="str">
        <f>IF(AND(希望開始時刻マスタ!AC272&gt;=シフト設定マスタ!$D$12,希望開始時刻マスタ!AC272&lt;シフト設定マスタ!$E$12,$AH272="キッチン"),"A",IF(AND(希望開始時刻マスタ!AC272&gt;=シフト設定マスタ!$D$13,希望開始時刻マスタ!AC272&lt;シフト設定マスタ!$E$13,$AH272="キッチン"),"B",IF(AND(希望開始時刻マスタ!AC272&gt;=シフト設定マスタ!$D$14,希望開始時刻マスタ!AC272&lt;シフト設定マスタ!$E$14,$AH272="ホール"),"C",IF(AND(希望開始時刻マスタ!AC272&gt;=シフト設定マスタ!$D$15,希望開始時刻マスタ!AC272&lt;シフト設定マスタ!$E$15,$AH272="ホール"),"D",IF(希望開始時刻マスタ!AC272="休み","休み","")))))</f>
        <v/>
      </c>
      <c r="AD272" s="142" t="str">
        <f>IF(AND(希望開始時刻マスタ!AD272&gt;=シフト設定マスタ!$D$12,希望開始時刻マスタ!AD272&lt;シフト設定マスタ!$E$12,$AH272="キッチン"),"A",IF(AND(希望開始時刻マスタ!AD272&gt;=シフト設定マスタ!$D$13,希望開始時刻マスタ!AD272&lt;シフト設定マスタ!$E$13,$AH272="キッチン"),"B",IF(AND(希望開始時刻マスタ!AD272&gt;=シフト設定マスタ!$D$14,希望開始時刻マスタ!AD272&lt;シフト設定マスタ!$E$14,$AH272="ホール"),"C",IF(AND(希望開始時刻マスタ!AD272&gt;=シフト設定マスタ!$D$15,希望開始時刻マスタ!AD272&lt;シフト設定マスタ!$E$15,$AH272="ホール"),"D",IF(希望開始時刻マスタ!AD272="休み","休み","")))))</f>
        <v/>
      </c>
      <c r="AE272" s="142" t="str">
        <f>IF(AND(希望開始時刻マスタ!AE272&gt;=シフト設定マスタ!$D$12,希望開始時刻マスタ!AE272&lt;シフト設定マスタ!$E$12,$AH272="キッチン"),"A",IF(AND(希望開始時刻マスタ!AE272&gt;=シフト設定マスタ!$D$13,希望開始時刻マスタ!AE272&lt;シフト設定マスタ!$E$13,$AH272="キッチン"),"B",IF(AND(希望開始時刻マスタ!AE272&gt;=シフト設定マスタ!$D$14,希望開始時刻マスタ!AE272&lt;シフト設定マスタ!$E$14,$AH272="ホール"),"C",IF(AND(希望開始時刻マスタ!AE272&gt;=シフト設定マスタ!$D$15,希望開始時刻マスタ!AE272&lt;シフト設定マスタ!$E$15,$AH272="ホール"),"D",IF(希望開始時刻マスタ!AE272="休み","休み","")))))</f>
        <v/>
      </c>
      <c r="AF272" s="142" t="str">
        <f>IF(AND(希望開始時刻マスタ!AF272&gt;=シフト設定マスタ!$D$12,希望開始時刻マスタ!AF272&lt;シフト設定マスタ!$E$12,$AH272="キッチン"),"A",IF(AND(希望開始時刻マスタ!AF272&gt;=シフト設定マスタ!$D$13,希望開始時刻マスタ!AF272&lt;シフト設定マスタ!$E$13,$AH272="キッチン"),"B",IF(AND(希望開始時刻マスタ!AF272&gt;=シフト設定マスタ!$D$14,希望開始時刻マスタ!AF272&lt;シフト設定マスタ!$E$14,$AH272="ホール"),"C",IF(AND(希望開始時刻マスタ!AF272&gt;=シフト設定マスタ!$D$15,希望開始時刻マスタ!AF272&lt;シフト設定マスタ!$E$15,$AH272="ホール"),"D",IF(希望開始時刻マスタ!AF272="休み","休み","")))))</f>
        <v/>
      </c>
      <c r="AG272" s="142" t="str">
        <f>IF(AND(希望開始時刻マスタ!AG272&gt;=シフト設定マスタ!$D$12,希望開始時刻マスタ!AG272&lt;シフト設定マスタ!$E$12,$AH272="キッチン"),"A",IF(AND(希望開始時刻マスタ!AG272&gt;=シフト設定マスタ!$D$13,希望開始時刻マスタ!AG272&lt;シフト設定マスタ!$E$13,$AH272="キッチン"),"B",IF(AND(希望開始時刻マスタ!AG272&gt;=シフト設定マスタ!$D$14,希望開始時刻マスタ!AG272&lt;シフト設定マスタ!$E$14,$AH272="ホール"),"C",IF(AND(希望開始時刻マスタ!AG272&gt;=シフト設定マスタ!$D$15,希望開始時刻マスタ!AG272&lt;シフト設定マスタ!$E$15,$AH272="ホール"),"D",IF(希望開始時刻マスタ!AG272="休み","休み","")))))</f>
        <v/>
      </c>
      <c r="AH272" s="143">
        <f>スタッフマスタ!L16</f>
        <v>0</v>
      </c>
    </row>
    <row r="273" spans="2:34" x14ac:dyDescent="0.4">
      <c r="B273" s="17" t="s">
        <v>64</v>
      </c>
      <c r="C273" s="142" t="str">
        <f>IF(AND(希望開始時刻マスタ!C273&gt;=シフト設定マスタ!$D$12,希望開始時刻マスタ!C273&lt;シフト設定マスタ!$E$12,$AH273="キッチン"),"A",IF(AND(希望開始時刻マスタ!C273&gt;=シフト設定マスタ!$D$13,希望開始時刻マスタ!C273&lt;シフト設定マスタ!$E$13,$AH273="キッチン"),"B",IF(AND(希望開始時刻マスタ!C273&gt;=シフト設定マスタ!$D$14,希望開始時刻マスタ!C273&lt;シフト設定マスタ!$E$14,$AH273="ホール"),"C",IF(AND(希望開始時刻マスタ!C273&gt;=シフト設定マスタ!$D$15,希望開始時刻マスタ!C273&lt;シフト設定マスタ!$E$15,$AH273="ホール"),"D",IF(希望開始時刻マスタ!C273="休み","休み","")))))</f>
        <v/>
      </c>
      <c r="D273" s="142" t="str">
        <f>IF(AND(希望開始時刻マスタ!D273&gt;=シフト設定マスタ!$D$12,希望開始時刻マスタ!D273&lt;シフト設定マスタ!$E$12,$AH273="キッチン"),"A",IF(AND(希望開始時刻マスタ!D273&gt;=シフト設定マスタ!$D$13,希望開始時刻マスタ!D273&lt;シフト設定マスタ!$E$13,$AH273="キッチン"),"B",IF(AND(希望開始時刻マスタ!D273&gt;=シフト設定マスタ!$D$14,希望開始時刻マスタ!D273&lt;シフト設定マスタ!$E$14,$AH273="ホール"),"C",IF(AND(希望開始時刻マスタ!D273&gt;=シフト設定マスタ!$D$15,希望開始時刻マスタ!D273&lt;シフト設定マスタ!$E$15,$AH273="ホール"),"D",IF(希望開始時刻マスタ!D273="休み","休み","")))))</f>
        <v/>
      </c>
      <c r="E273" s="142" t="str">
        <f>IF(AND(希望開始時刻マスタ!E273&gt;=シフト設定マスタ!$D$12,希望開始時刻マスタ!E273&lt;シフト設定マスタ!$E$12,$AH273="キッチン"),"A",IF(AND(希望開始時刻マスタ!E273&gt;=シフト設定マスタ!$D$13,希望開始時刻マスタ!E273&lt;シフト設定マスタ!$E$13,$AH273="キッチン"),"B",IF(AND(希望開始時刻マスタ!E273&gt;=シフト設定マスタ!$D$14,希望開始時刻マスタ!E273&lt;シフト設定マスタ!$E$14,$AH273="ホール"),"C",IF(AND(希望開始時刻マスタ!E273&gt;=シフト設定マスタ!$D$15,希望開始時刻マスタ!E273&lt;シフト設定マスタ!$E$15,$AH273="ホール"),"D",IF(希望開始時刻マスタ!E273="休み","休み","")))))</f>
        <v/>
      </c>
      <c r="F273" s="142" t="str">
        <f>IF(AND(希望開始時刻マスタ!F273&gt;=シフト設定マスタ!$D$12,希望開始時刻マスタ!F273&lt;シフト設定マスタ!$E$12,$AH273="キッチン"),"A",IF(AND(希望開始時刻マスタ!F273&gt;=シフト設定マスタ!$D$13,希望開始時刻マスタ!F273&lt;シフト設定マスタ!$E$13,$AH273="キッチン"),"B",IF(AND(希望開始時刻マスタ!F273&gt;=シフト設定マスタ!$D$14,希望開始時刻マスタ!F273&lt;シフト設定マスタ!$E$14,$AH273="ホール"),"C",IF(AND(希望開始時刻マスタ!F273&gt;=シフト設定マスタ!$D$15,希望開始時刻マスタ!F273&lt;シフト設定マスタ!$E$15,$AH273="ホール"),"D",IF(希望開始時刻マスタ!F273="休み","休み","")))))</f>
        <v/>
      </c>
      <c r="G273" s="142" t="str">
        <f>IF(AND(希望開始時刻マスタ!G273&gt;=シフト設定マスタ!$D$12,希望開始時刻マスタ!G273&lt;シフト設定マスタ!$E$12,$AH273="キッチン"),"A",IF(AND(希望開始時刻マスタ!G273&gt;=シフト設定マスタ!$D$13,希望開始時刻マスタ!G273&lt;シフト設定マスタ!$E$13,$AH273="キッチン"),"B",IF(AND(希望開始時刻マスタ!G273&gt;=シフト設定マスタ!$D$14,希望開始時刻マスタ!G273&lt;シフト設定マスタ!$E$14,$AH273="ホール"),"C",IF(AND(希望開始時刻マスタ!G273&gt;=シフト設定マスタ!$D$15,希望開始時刻マスタ!G273&lt;シフト設定マスタ!$E$15,$AH273="ホール"),"D",IF(希望開始時刻マスタ!G273="休み","休み","")))))</f>
        <v/>
      </c>
      <c r="H273" s="142" t="str">
        <f>IF(AND(希望開始時刻マスタ!H273&gt;=シフト設定マスタ!$D$12,希望開始時刻マスタ!H273&lt;シフト設定マスタ!$E$12,$AH273="キッチン"),"A",IF(AND(希望開始時刻マスタ!H273&gt;=シフト設定マスタ!$D$13,希望開始時刻マスタ!H273&lt;シフト設定マスタ!$E$13,$AH273="キッチン"),"B",IF(AND(希望開始時刻マスタ!H273&gt;=シフト設定マスタ!$D$14,希望開始時刻マスタ!H273&lt;シフト設定マスタ!$E$14,$AH273="ホール"),"C",IF(AND(希望開始時刻マスタ!H273&gt;=シフト設定マスタ!$D$15,希望開始時刻マスタ!H273&lt;シフト設定マスタ!$E$15,$AH273="ホール"),"D",IF(希望開始時刻マスタ!H273="休み","休み","")))))</f>
        <v/>
      </c>
      <c r="I273" s="142" t="str">
        <f>IF(AND(希望開始時刻マスタ!I273&gt;=シフト設定マスタ!$D$12,希望開始時刻マスタ!I273&lt;シフト設定マスタ!$E$12,$AH273="キッチン"),"A",IF(AND(希望開始時刻マスタ!I273&gt;=シフト設定マスタ!$D$13,希望開始時刻マスタ!I273&lt;シフト設定マスタ!$E$13,$AH273="キッチン"),"B",IF(AND(希望開始時刻マスタ!I273&gt;=シフト設定マスタ!$D$14,希望開始時刻マスタ!I273&lt;シフト設定マスタ!$E$14,$AH273="ホール"),"C",IF(AND(希望開始時刻マスタ!I273&gt;=シフト設定マスタ!$D$15,希望開始時刻マスタ!I273&lt;シフト設定マスタ!$E$15,$AH273="ホール"),"D",IF(希望開始時刻マスタ!I273="休み","休み","")))))</f>
        <v/>
      </c>
      <c r="J273" s="142" t="str">
        <f>IF(AND(希望開始時刻マスタ!J273&gt;=シフト設定マスタ!$D$12,希望開始時刻マスタ!J273&lt;シフト設定マスタ!$E$12,$AH273="キッチン"),"A",IF(AND(希望開始時刻マスタ!J273&gt;=シフト設定マスタ!$D$13,希望開始時刻マスタ!J273&lt;シフト設定マスタ!$E$13,$AH273="キッチン"),"B",IF(AND(希望開始時刻マスタ!J273&gt;=シフト設定マスタ!$D$14,希望開始時刻マスタ!J273&lt;シフト設定マスタ!$E$14,$AH273="ホール"),"C",IF(AND(希望開始時刻マスタ!J273&gt;=シフト設定マスタ!$D$15,希望開始時刻マスタ!J273&lt;シフト設定マスタ!$E$15,$AH273="ホール"),"D",IF(希望開始時刻マスタ!J273="休み","休み","")))))</f>
        <v/>
      </c>
      <c r="K273" s="142" t="str">
        <f>IF(AND(希望開始時刻マスタ!K273&gt;=シフト設定マスタ!$D$12,希望開始時刻マスタ!K273&lt;シフト設定マスタ!$E$12,$AH273="キッチン"),"A",IF(AND(希望開始時刻マスタ!K273&gt;=シフト設定マスタ!$D$13,希望開始時刻マスタ!K273&lt;シフト設定マスタ!$E$13,$AH273="キッチン"),"B",IF(AND(希望開始時刻マスタ!K273&gt;=シフト設定マスタ!$D$14,希望開始時刻マスタ!K273&lt;シフト設定マスタ!$E$14,$AH273="ホール"),"C",IF(AND(希望開始時刻マスタ!K273&gt;=シフト設定マスタ!$D$15,希望開始時刻マスタ!K273&lt;シフト設定マスタ!$E$15,$AH273="ホール"),"D",IF(希望開始時刻マスタ!K273="休み","休み","")))))</f>
        <v/>
      </c>
      <c r="L273" s="142" t="str">
        <f>IF(AND(希望開始時刻マスタ!L273&gt;=シフト設定マスタ!$D$12,希望開始時刻マスタ!L273&lt;シフト設定マスタ!$E$12,$AH273="キッチン"),"A",IF(AND(希望開始時刻マスタ!L273&gt;=シフト設定マスタ!$D$13,希望開始時刻マスタ!L273&lt;シフト設定マスタ!$E$13,$AH273="キッチン"),"B",IF(AND(希望開始時刻マスタ!L273&gt;=シフト設定マスタ!$D$14,希望開始時刻マスタ!L273&lt;シフト設定マスタ!$E$14,$AH273="ホール"),"C",IF(AND(希望開始時刻マスタ!L273&gt;=シフト設定マスタ!$D$15,希望開始時刻マスタ!L273&lt;シフト設定マスタ!$E$15,$AH273="ホール"),"D",IF(希望開始時刻マスタ!L273="休み","休み","")))))</f>
        <v/>
      </c>
      <c r="M273" s="142" t="str">
        <f>IF(AND(希望開始時刻マスタ!M273&gt;=シフト設定マスタ!$D$12,希望開始時刻マスタ!M273&lt;シフト設定マスタ!$E$12,$AH273="キッチン"),"A",IF(AND(希望開始時刻マスタ!M273&gt;=シフト設定マスタ!$D$13,希望開始時刻マスタ!M273&lt;シフト設定マスタ!$E$13,$AH273="キッチン"),"B",IF(AND(希望開始時刻マスタ!M273&gt;=シフト設定マスタ!$D$14,希望開始時刻マスタ!M273&lt;シフト設定マスタ!$E$14,$AH273="ホール"),"C",IF(AND(希望開始時刻マスタ!M273&gt;=シフト設定マスタ!$D$15,希望開始時刻マスタ!M273&lt;シフト設定マスタ!$E$15,$AH273="ホール"),"D",IF(希望開始時刻マスタ!M273="休み","休み","")))))</f>
        <v/>
      </c>
      <c r="N273" s="142" t="str">
        <f>IF(AND(希望開始時刻マスタ!N273&gt;=シフト設定マスタ!$D$12,希望開始時刻マスタ!N273&lt;シフト設定マスタ!$E$12,$AH273="キッチン"),"A",IF(AND(希望開始時刻マスタ!N273&gt;=シフト設定マスタ!$D$13,希望開始時刻マスタ!N273&lt;シフト設定マスタ!$E$13,$AH273="キッチン"),"B",IF(AND(希望開始時刻マスタ!N273&gt;=シフト設定マスタ!$D$14,希望開始時刻マスタ!N273&lt;シフト設定マスタ!$E$14,$AH273="ホール"),"C",IF(AND(希望開始時刻マスタ!N273&gt;=シフト設定マスタ!$D$15,希望開始時刻マスタ!N273&lt;シフト設定マスタ!$E$15,$AH273="ホール"),"D",IF(希望開始時刻マスタ!N273="休み","休み","")))))</f>
        <v/>
      </c>
      <c r="O273" s="142" t="str">
        <f>IF(AND(希望開始時刻マスタ!O273&gt;=シフト設定マスタ!$D$12,希望開始時刻マスタ!O273&lt;シフト設定マスタ!$E$12,$AH273="キッチン"),"A",IF(AND(希望開始時刻マスタ!O273&gt;=シフト設定マスタ!$D$13,希望開始時刻マスタ!O273&lt;シフト設定マスタ!$E$13,$AH273="キッチン"),"B",IF(AND(希望開始時刻マスタ!O273&gt;=シフト設定マスタ!$D$14,希望開始時刻マスタ!O273&lt;シフト設定マスタ!$E$14,$AH273="ホール"),"C",IF(AND(希望開始時刻マスタ!O273&gt;=シフト設定マスタ!$D$15,希望開始時刻マスタ!O273&lt;シフト設定マスタ!$E$15,$AH273="ホール"),"D",IF(希望開始時刻マスタ!O273="休み","休み","")))))</f>
        <v/>
      </c>
      <c r="P273" s="142" t="str">
        <f>IF(AND(希望開始時刻マスタ!P273&gt;=シフト設定マスタ!$D$12,希望開始時刻マスタ!P273&lt;シフト設定マスタ!$E$12,$AH273="キッチン"),"A",IF(AND(希望開始時刻マスタ!P273&gt;=シフト設定マスタ!$D$13,希望開始時刻マスタ!P273&lt;シフト設定マスタ!$E$13,$AH273="キッチン"),"B",IF(AND(希望開始時刻マスタ!P273&gt;=シフト設定マスタ!$D$14,希望開始時刻マスタ!P273&lt;シフト設定マスタ!$E$14,$AH273="ホール"),"C",IF(AND(希望開始時刻マスタ!P273&gt;=シフト設定マスタ!$D$15,希望開始時刻マスタ!P273&lt;シフト設定マスタ!$E$15,$AH273="ホール"),"D",IF(希望開始時刻マスタ!P273="休み","休み","")))))</f>
        <v/>
      </c>
      <c r="Q273" s="142" t="str">
        <f>IF(AND(希望開始時刻マスタ!Q273&gt;=シフト設定マスタ!$D$12,希望開始時刻マスタ!Q273&lt;シフト設定マスタ!$E$12,$AH273="キッチン"),"A",IF(AND(希望開始時刻マスタ!Q273&gt;=シフト設定マスタ!$D$13,希望開始時刻マスタ!Q273&lt;シフト設定マスタ!$E$13,$AH273="キッチン"),"B",IF(AND(希望開始時刻マスタ!Q273&gt;=シフト設定マスタ!$D$14,希望開始時刻マスタ!Q273&lt;シフト設定マスタ!$E$14,$AH273="ホール"),"C",IF(AND(希望開始時刻マスタ!Q273&gt;=シフト設定マスタ!$D$15,希望開始時刻マスタ!Q273&lt;シフト設定マスタ!$E$15,$AH273="ホール"),"D",IF(希望開始時刻マスタ!Q273="休み","休み","")))))</f>
        <v/>
      </c>
      <c r="R273" s="142" t="str">
        <f>IF(AND(希望開始時刻マスタ!R273&gt;=シフト設定マスタ!$D$12,希望開始時刻マスタ!R273&lt;シフト設定マスタ!$E$12,$AH273="キッチン"),"A",IF(AND(希望開始時刻マスタ!R273&gt;=シフト設定マスタ!$D$13,希望開始時刻マスタ!R273&lt;シフト設定マスタ!$E$13,$AH273="キッチン"),"B",IF(AND(希望開始時刻マスタ!R273&gt;=シフト設定マスタ!$D$14,希望開始時刻マスタ!R273&lt;シフト設定マスタ!$E$14,$AH273="ホール"),"C",IF(AND(希望開始時刻マスタ!R273&gt;=シフト設定マスタ!$D$15,希望開始時刻マスタ!R273&lt;シフト設定マスタ!$E$15,$AH273="ホール"),"D",IF(希望開始時刻マスタ!R273="休み","休み","")))))</f>
        <v/>
      </c>
      <c r="S273" s="142" t="str">
        <f>IF(AND(希望開始時刻マスタ!S273&gt;=シフト設定マスタ!$D$12,希望開始時刻マスタ!S273&lt;シフト設定マスタ!$E$12,$AH273="キッチン"),"A",IF(AND(希望開始時刻マスタ!S273&gt;=シフト設定マスタ!$D$13,希望開始時刻マスタ!S273&lt;シフト設定マスタ!$E$13,$AH273="キッチン"),"B",IF(AND(希望開始時刻マスタ!S273&gt;=シフト設定マスタ!$D$14,希望開始時刻マスタ!S273&lt;シフト設定マスタ!$E$14,$AH273="ホール"),"C",IF(AND(希望開始時刻マスタ!S273&gt;=シフト設定マスタ!$D$15,希望開始時刻マスタ!S273&lt;シフト設定マスタ!$E$15,$AH273="ホール"),"D",IF(希望開始時刻マスタ!S273="休み","休み","")))))</f>
        <v/>
      </c>
      <c r="T273" s="142" t="str">
        <f>IF(AND(希望開始時刻マスタ!T273&gt;=シフト設定マスタ!$D$12,希望開始時刻マスタ!T273&lt;シフト設定マスタ!$E$12,$AH273="キッチン"),"A",IF(AND(希望開始時刻マスタ!T273&gt;=シフト設定マスタ!$D$13,希望開始時刻マスタ!T273&lt;シフト設定マスタ!$E$13,$AH273="キッチン"),"B",IF(AND(希望開始時刻マスタ!T273&gt;=シフト設定マスタ!$D$14,希望開始時刻マスタ!T273&lt;シフト設定マスタ!$E$14,$AH273="ホール"),"C",IF(AND(希望開始時刻マスタ!T273&gt;=シフト設定マスタ!$D$15,希望開始時刻マスタ!T273&lt;シフト設定マスタ!$E$15,$AH273="ホール"),"D",IF(希望開始時刻マスタ!T273="休み","休み","")))))</f>
        <v/>
      </c>
      <c r="U273" s="142" t="str">
        <f>IF(AND(希望開始時刻マスタ!U273&gt;=シフト設定マスタ!$D$12,希望開始時刻マスタ!U273&lt;シフト設定マスタ!$E$12,$AH273="キッチン"),"A",IF(AND(希望開始時刻マスタ!U273&gt;=シフト設定マスタ!$D$13,希望開始時刻マスタ!U273&lt;シフト設定マスタ!$E$13,$AH273="キッチン"),"B",IF(AND(希望開始時刻マスタ!U273&gt;=シフト設定マスタ!$D$14,希望開始時刻マスタ!U273&lt;シフト設定マスタ!$E$14,$AH273="ホール"),"C",IF(AND(希望開始時刻マスタ!U273&gt;=シフト設定マスタ!$D$15,希望開始時刻マスタ!U273&lt;シフト設定マスタ!$E$15,$AH273="ホール"),"D",IF(希望開始時刻マスタ!U273="休み","休み","")))))</f>
        <v/>
      </c>
      <c r="V273" s="142" t="str">
        <f>IF(AND(希望開始時刻マスタ!V273&gt;=シフト設定マスタ!$D$12,希望開始時刻マスタ!V273&lt;シフト設定マスタ!$E$12,$AH273="キッチン"),"A",IF(AND(希望開始時刻マスタ!V273&gt;=シフト設定マスタ!$D$13,希望開始時刻マスタ!V273&lt;シフト設定マスタ!$E$13,$AH273="キッチン"),"B",IF(AND(希望開始時刻マスタ!V273&gt;=シフト設定マスタ!$D$14,希望開始時刻マスタ!V273&lt;シフト設定マスタ!$E$14,$AH273="ホール"),"C",IF(AND(希望開始時刻マスタ!V273&gt;=シフト設定マスタ!$D$15,希望開始時刻マスタ!V273&lt;シフト設定マスタ!$E$15,$AH273="ホール"),"D",IF(希望開始時刻マスタ!V273="休み","休み","")))))</f>
        <v/>
      </c>
      <c r="W273" s="142" t="str">
        <f>IF(AND(希望開始時刻マスタ!W273&gt;=シフト設定マスタ!$D$12,希望開始時刻マスタ!W273&lt;シフト設定マスタ!$E$12,$AH273="キッチン"),"A",IF(AND(希望開始時刻マスタ!W273&gt;=シフト設定マスタ!$D$13,希望開始時刻マスタ!W273&lt;シフト設定マスタ!$E$13,$AH273="キッチン"),"B",IF(AND(希望開始時刻マスタ!W273&gt;=シフト設定マスタ!$D$14,希望開始時刻マスタ!W273&lt;シフト設定マスタ!$E$14,$AH273="ホール"),"C",IF(AND(希望開始時刻マスタ!W273&gt;=シフト設定マスタ!$D$15,希望開始時刻マスタ!W273&lt;シフト設定マスタ!$E$15,$AH273="ホール"),"D",IF(希望開始時刻マスタ!W273="休み","休み","")))))</f>
        <v/>
      </c>
      <c r="X273" s="142" t="str">
        <f>IF(AND(希望開始時刻マスタ!X273&gt;=シフト設定マスタ!$D$12,希望開始時刻マスタ!X273&lt;シフト設定マスタ!$E$12,$AH273="キッチン"),"A",IF(AND(希望開始時刻マスタ!X273&gt;=シフト設定マスタ!$D$13,希望開始時刻マスタ!X273&lt;シフト設定マスタ!$E$13,$AH273="キッチン"),"B",IF(AND(希望開始時刻マスタ!X273&gt;=シフト設定マスタ!$D$14,希望開始時刻マスタ!X273&lt;シフト設定マスタ!$E$14,$AH273="ホール"),"C",IF(AND(希望開始時刻マスタ!X273&gt;=シフト設定マスタ!$D$15,希望開始時刻マスタ!X273&lt;シフト設定マスタ!$E$15,$AH273="ホール"),"D",IF(希望開始時刻マスタ!X273="休み","休み","")))))</f>
        <v/>
      </c>
      <c r="Y273" s="142" t="str">
        <f>IF(AND(希望開始時刻マスタ!Y273&gt;=シフト設定マスタ!$D$12,希望開始時刻マスタ!Y273&lt;シフト設定マスタ!$E$12,$AH273="キッチン"),"A",IF(AND(希望開始時刻マスタ!Y273&gt;=シフト設定マスタ!$D$13,希望開始時刻マスタ!Y273&lt;シフト設定マスタ!$E$13,$AH273="キッチン"),"B",IF(AND(希望開始時刻マスタ!Y273&gt;=シフト設定マスタ!$D$14,希望開始時刻マスタ!Y273&lt;シフト設定マスタ!$E$14,$AH273="ホール"),"C",IF(AND(希望開始時刻マスタ!Y273&gt;=シフト設定マスタ!$D$15,希望開始時刻マスタ!Y273&lt;シフト設定マスタ!$E$15,$AH273="ホール"),"D",IF(希望開始時刻マスタ!Y273="休み","休み","")))))</f>
        <v/>
      </c>
      <c r="Z273" s="142" t="str">
        <f>IF(AND(希望開始時刻マスタ!Z273&gt;=シフト設定マスタ!$D$12,希望開始時刻マスタ!Z273&lt;シフト設定マスタ!$E$12,$AH273="キッチン"),"A",IF(AND(希望開始時刻マスタ!Z273&gt;=シフト設定マスタ!$D$13,希望開始時刻マスタ!Z273&lt;シフト設定マスタ!$E$13,$AH273="キッチン"),"B",IF(AND(希望開始時刻マスタ!Z273&gt;=シフト設定マスタ!$D$14,希望開始時刻マスタ!Z273&lt;シフト設定マスタ!$E$14,$AH273="ホール"),"C",IF(AND(希望開始時刻マスタ!Z273&gt;=シフト設定マスタ!$D$15,希望開始時刻マスタ!Z273&lt;シフト設定マスタ!$E$15,$AH273="ホール"),"D",IF(希望開始時刻マスタ!Z273="休み","休み","")))))</f>
        <v/>
      </c>
      <c r="AA273" s="142" t="str">
        <f>IF(AND(希望開始時刻マスタ!AA273&gt;=シフト設定マスタ!$D$12,希望開始時刻マスタ!AA273&lt;シフト設定マスタ!$E$12,$AH273="キッチン"),"A",IF(AND(希望開始時刻マスタ!AA273&gt;=シフト設定マスタ!$D$13,希望開始時刻マスタ!AA273&lt;シフト設定マスタ!$E$13,$AH273="キッチン"),"B",IF(AND(希望開始時刻マスタ!AA273&gt;=シフト設定マスタ!$D$14,希望開始時刻マスタ!AA273&lt;シフト設定マスタ!$E$14,$AH273="ホール"),"C",IF(AND(希望開始時刻マスタ!AA273&gt;=シフト設定マスタ!$D$15,希望開始時刻マスタ!AA273&lt;シフト設定マスタ!$E$15,$AH273="ホール"),"D",IF(希望開始時刻マスタ!AA273="休み","休み","")))))</f>
        <v/>
      </c>
      <c r="AB273" s="142" t="str">
        <f>IF(AND(希望開始時刻マスタ!AB273&gt;=シフト設定マスタ!$D$12,希望開始時刻マスタ!AB273&lt;シフト設定マスタ!$E$12,$AH273="キッチン"),"A",IF(AND(希望開始時刻マスタ!AB273&gt;=シフト設定マスタ!$D$13,希望開始時刻マスタ!AB273&lt;シフト設定マスタ!$E$13,$AH273="キッチン"),"B",IF(AND(希望開始時刻マスタ!AB273&gt;=シフト設定マスタ!$D$14,希望開始時刻マスタ!AB273&lt;シフト設定マスタ!$E$14,$AH273="ホール"),"C",IF(AND(希望開始時刻マスタ!AB273&gt;=シフト設定マスタ!$D$15,希望開始時刻マスタ!AB273&lt;シフト設定マスタ!$E$15,$AH273="ホール"),"D",IF(希望開始時刻マスタ!AB273="休み","休み","")))))</f>
        <v/>
      </c>
      <c r="AC273" s="142" t="str">
        <f>IF(AND(希望開始時刻マスタ!AC273&gt;=シフト設定マスタ!$D$12,希望開始時刻マスタ!AC273&lt;シフト設定マスタ!$E$12,$AH273="キッチン"),"A",IF(AND(希望開始時刻マスタ!AC273&gt;=シフト設定マスタ!$D$13,希望開始時刻マスタ!AC273&lt;シフト設定マスタ!$E$13,$AH273="キッチン"),"B",IF(AND(希望開始時刻マスタ!AC273&gt;=シフト設定マスタ!$D$14,希望開始時刻マスタ!AC273&lt;シフト設定マスタ!$E$14,$AH273="ホール"),"C",IF(AND(希望開始時刻マスタ!AC273&gt;=シフト設定マスタ!$D$15,希望開始時刻マスタ!AC273&lt;シフト設定マスタ!$E$15,$AH273="ホール"),"D",IF(希望開始時刻マスタ!AC273="休み","休み","")))))</f>
        <v/>
      </c>
      <c r="AD273" s="142" t="str">
        <f>IF(AND(希望開始時刻マスタ!AD273&gt;=シフト設定マスタ!$D$12,希望開始時刻マスタ!AD273&lt;シフト設定マスタ!$E$12,$AH273="キッチン"),"A",IF(AND(希望開始時刻マスタ!AD273&gt;=シフト設定マスタ!$D$13,希望開始時刻マスタ!AD273&lt;シフト設定マスタ!$E$13,$AH273="キッチン"),"B",IF(AND(希望開始時刻マスタ!AD273&gt;=シフト設定マスタ!$D$14,希望開始時刻マスタ!AD273&lt;シフト設定マスタ!$E$14,$AH273="ホール"),"C",IF(AND(希望開始時刻マスタ!AD273&gt;=シフト設定マスタ!$D$15,希望開始時刻マスタ!AD273&lt;シフト設定マスタ!$E$15,$AH273="ホール"),"D",IF(希望開始時刻マスタ!AD273="休み","休み","")))))</f>
        <v/>
      </c>
      <c r="AE273" s="142" t="str">
        <f>IF(AND(希望開始時刻マスタ!AE273&gt;=シフト設定マスタ!$D$12,希望開始時刻マスタ!AE273&lt;シフト設定マスタ!$E$12,$AH273="キッチン"),"A",IF(AND(希望開始時刻マスタ!AE273&gt;=シフト設定マスタ!$D$13,希望開始時刻マスタ!AE273&lt;シフト設定マスタ!$E$13,$AH273="キッチン"),"B",IF(AND(希望開始時刻マスタ!AE273&gt;=シフト設定マスタ!$D$14,希望開始時刻マスタ!AE273&lt;シフト設定マスタ!$E$14,$AH273="ホール"),"C",IF(AND(希望開始時刻マスタ!AE273&gt;=シフト設定マスタ!$D$15,希望開始時刻マスタ!AE273&lt;シフト設定マスタ!$E$15,$AH273="ホール"),"D",IF(希望開始時刻マスタ!AE273="休み","休み","")))))</f>
        <v/>
      </c>
      <c r="AF273" s="142" t="str">
        <f>IF(AND(希望開始時刻マスタ!AF273&gt;=シフト設定マスタ!$D$12,希望開始時刻マスタ!AF273&lt;シフト設定マスタ!$E$12,$AH273="キッチン"),"A",IF(AND(希望開始時刻マスタ!AF273&gt;=シフト設定マスタ!$D$13,希望開始時刻マスタ!AF273&lt;シフト設定マスタ!$E$13,$AH273="キッチン"),"B",IF(AND(希望開始時刻マスタ!AF273&gt;=シフト設定マスタ!$D$14,希望開始時刻マスタ!AF273&lt;シフト設定マスタ!$E$14,$AH273="ホール"),"C",IF(AND(希望開始時刻マスタ!AF273&gt;=シフト設定マスタ!$D$15,希望開始時刻マスタ!AF273&lt;シフト設定マスタ!$E$15,$AH273="ホール"),"D",IF(希望開始時刻マスタ!AF273="休み","休み","")))))</f>
        <v/>
      </c>
      <c r="AG273" s="142" t="str">
        <f>IF(AND(希望開始時刻マスタ!AG273&gt;=シフト設定マスタ!$D$12,希望開始時刻マスタ!AG273&lt;シフト設定マスタ!$E$12,$AH273="キッチン"),"A",IF(AND(希望開始時刻マスタ!AG273&gt;=シフト設定マスタ!$D$13,希望開始時刻マスタ!AG273&lt;シフト設定マスタ!$E$13,$AH273="キッチン"),"B",IF(AND(希望開始時刻マスタ!AG273&gt;=シフト設定マスタ!$D$14,希望開始時刻マスタ!AG273&lt;シフト設定マスタ!$E$14,$AH273="ホール"),"C",IF(AND(希望開始時刻マスタ!AG273&gt;=シフト設定マスタ!$D$15,希望開始時刻マスタ!AG273&lt;シフト設定マスタ!$E$15,$AH273="ホール"),"D",IF(希望開始時刻マスタ!AG273="休み","休み","")))))</f>
        <v/>
      </c>
      <c r="AH273" s="143">
        <f>スタッフマスタ!L17</f>
        <v>0</v>
      </c>
    </row>
    <row r="274" spans="2:34" x14ac:dyDescent="0.4">
      <c r="B274" s="17" t="s">
        <v>65</v>
      </c>
      <c r="C274" s="142" t="str">
        <f>IF(AND(希望開始時刻マスタ!C274&gt;=シフト設定マスタ!$D$12,希望開始時刻マスタ!C274&lt;シフト設定マスタ!$E$12,$AH274="キッチン"),"A",IF(AND(希望開始時刻マスタ!C274&gt;=シフト設定マスタ!$D$13,希望開始時刻マスタ!C274&lt;シフト設定マスタ!$E$13,$AH274="キッチン"),"B",IF(AND(希望開始時刻マスタ!C274&gt;=シフト設定マスタ!$D$14,希望開始時刻マスタ!C274&lt;シフト設定マスタ!$E$14,$AH274="ホール"),"C",IF(AND(希望開始時刻マスタ!C274&gt;=シフト設定マスタ!$D$15,希望開始時刻マスタ!C274&lt;シフト設定マスタ!$E$15,$AH274="ホール"),"D",IF(希望開始時刻マスタ!C274="休み","休み","")))))</f>
        <v/>
      </c>
      <c r="D274" s="142" t="str">
        <f>IF(AND(希望開始時刻マスタ!D274&gt;=シフト設定マスタ!$D$12,希望開始時刻マスタ!D274&lt;シフト設定マスタ!$E$12,$AH274="キッチン"),"A",IF(AND(希望開始時刻マスタ!D274&gt;=シフト設定マスタ!$D$13,希望開始時刻マスタ!D274&lt;シフト設定マスタ!$E$13,$AH274="キッチン"),"B",IF(AND(希望開始時刻マスタ!D274&gt;=シフト設定マスタ!$D$14,希望開始時刻マスタ!D274&lt;シフト設定マスタ!$E$14,$AH274="ホール"),"C",IF(AND(希望開始時刻マスタ!D274&gt;=シフト設定マスタ!$D$15,希望開始時刻マスタ!D274&lt;シフト設定マスタ!$E$15,$AH274="ホール"),"D",IF(希望開始時刻マスタ!D274="休み","休み","")))))</f>
        <v/>
      </c>
      <c r="E274" s="142" t="str">
        <f>IF(AND(希望開始時刻マスタ!E274&gt;=シフト設定マスタ!$D$12,希望開始時刻マスタ!E274&lt;シフト設定マスタ!$E$12,$AH274="キッチン"),"A",IF(AND(希望開始時刻マスタ!E274&gt;=シフト設定マスタ!$D$13,希望開始時刻マスタ!E274&lt;シフト設定マスタ!$E$13,$AH274="キッチン"),"B",IF(AND(希望開始時刻マスタ!E274&gt;=シフト設定マスタ!$D$14,希望開始時刻マスタ!E274&lt;シフト設定マスタ!$E$14,$AH274="ホール"),"C",IF(AND(希望開始時刻マスタ!E274&gt;=シフト設定マスタ!$D$15,希望開始時刻マスタ!E274&lt;シフト設定マスタ!$E$15,$AH274="ホール"),"D",IF(希望開始時刻マスタ!E274="休み","休み","")))))</f>
        <v/>
      </c>
      <c r="F274" s="142" t="str">
        <f>IF(AND(希望開始時刻マスタ!F274&gt;=シフト設定マスタ!$D$12,希望開始時刻マスタ!F274&lt;シフト設定マスタ!$E$12,$AH274="キッチン"),"A",IF(AND(希望開始時刻マスタ!F274&gt;=シフト設定マスタ!$D$13,希望開始時刻マスタ!F274&lt;シフト設定マスタ!$E$13,$AH274="キッチン"),"B",IF(AND(希望開始時刻マスタ!F274&gt;=シフト設定マスタ!$D$14,希望開始時刻マスタ!F274&lt;シフト設定マスタ!$E$14,$AH274="ホール"),"C",IF(AND(希望開始時刻マスタ!F274&gt;=シフト設定マスタ!$D$15,希望開始時刻マスタ!F274&lt;シフト設定マスタ!$E$15,$AH274="ホール"),"D",IF(希望開始時刻マスタ!F274="休み","休み","")))))</f>
        <v/>
      </c>
      <c r="G274" s="142" t="str">
        <f>IF(AND(希望開始時刻マスタ!G274&gt;=シフト設定マスタ!$D$12,希望開始時刻マスタ!G274&lt;シフト設定マスタ!$E$12,$AH274="キッチン"),"A",IF(AND(希望開始時刻マスタ!G274&gt;=シフト設定マスタ!$D$13,希望開始時刻マスタ!G274&lt;シフト設定マスタ!$E$13,$AH274="キッチン"),"B",IF(AND(希望開始時刻マスタ!G274&gt;=シフト設定マスタ!$D$14,希望開始時刻マスタ!G274&lt;シフト設定マスタ!$E$14,$AH274="ホール"),"C",IF(AND(希望開始時刻マスタ!G274&gt;=シフト設定マスタ!$D$15,希望開始時刻マスタ!G274&lt;シフト設定マスタ!$E$15,$AH274="ホール"),"D",IF(希望開始時刻マスタ!G274="休み","休み","")))))</f>
        <v/>
      </c>
      <c r="H274" s="142" t="str">
        <f>IF(AND(希望開始時刻マスタ!H274&gt;=シフト設定マスタ!$D$12,希望開始時刻マスタ!H274&lt;シフト設定マスタ!$E$12,$AH274="キッチン"),"A",IF(AND(希望開始時刻マスタ!H274&gt;=シフト設定マスタ!$D$13,希望開始時刻マスタ!H274&lt;シフト設定マスタ!$E$13,$AH274="キッチン"),"B",IF(AND(希望開始時刻マスタ!H274&gt;=シフト設定マスタ!$D$14,希望開始時刻マスタ!H274&lt;シフト設定マスタ!$E$14,$AH274="ホール"),"C",IF(AND(希望開始時刻マスタ!H274&gt;=シフト設定マスタ!$D$15,希望開始時刻マスタ!H274&lt;シフト設定マスタ!$E$15,$AH274="ホール"),"D",IF(希望開始時刻マスタ!H274="休み","休み","")))))</f>
        <v/>
      </c>
      <c r="I274" s="142" t="str">
        <f>IF(AND(希望開始時刻マスタ!I274&gt;=シフト設定マスタ!$D$12,希望開始時刻マスタ!I274&lt;シフト設定マスタ!$E$12,$AH274="キッチン"),"A",IF(AND(希望開始時刻マスタ!I274&gt;=シフト設定マスタ!$D$13,希望開始時刻マスタ!I274&lt;シフト設定マスタ!$E$13,$AH274="キッチン"),"B",IF(AND(希望開始時刻マスタ!I274&gt;=シフト設定マスタ!$D$14,希望開始時刻マスタ!I274&lt;シフト設定マスタ!$E$14,$AH274="ホール"),"C",IF(AND(希望開始時刻マスタ!I274&gt;=シフト設定マスタ!$D$15,希望開始時刻マスタ!I274&lt;シフト設定マスタ!$E$15,$AH274="ホール"),"D",IF(希望開始時刻マスタ!I274="休み","休み","")))))</f>
        <v/>
      </c>
      <c r="J274" s="142" t="str">
        <f>IF(AND(希望開始時刻マスタ!J274&gt;=シフト設定マスタ!$D$12,希望開始時刻マスタ!J274&lt;シフト設定マスタ!$E$12,$AH274="キッチン"),"A",IF(AND(希望開始時刻マスタ!J274&gt;=シフト設定マスタ!$D$13,希望開始時刻マスタ!J274&lt;シフト設定マスタ!$E$13,$AH274="キッチン"),"B",IF(AND(希望開始時刻マスタ!J274&gt;=シフト設定マスタ!$D$14,希望開始時刻マスタ!J274&lt;シフト設定マスタ!$E$14,$AH274="ホール"),"C",IF(AND(希望開始時刻マスタ!J274&gt;=シフト設定マスタ!$D$15,希望開始時刻マスタ!J274&lt;シフト設定マスタ!$E$15,$AH274="ホール"),"D",IF(希望開始時刻マスタ!J274="休み","休み","")))))</f>
        <v/>
      </c>
      <c r="K274" s="142" t="str">
        <f>IF(AND(希望開始時刻マスタ!K274&gt;=シフト設定マスタ!$D$12,希望開始時刻マスタ!K274&lt;シフト設定マスタ!$E$12,$AH274="キッチン"),"A",IF(AND(希望開始時刻マスタ!K274&gt;=シフト設定マスタ!$D$13,希望開始時刻マスタ!K274&lt;シフト設定マスタ!$E$13,$AH274="キッチン"),"B",IF(AND(希望開始時刻マスタ!K274&gt;=シフト設定マスタ!$D$14,希望開始時刻マスタ!K274&lt;シフト設定マスタ!$E$14,$AH274="ホール"),"C",IF(AND(希望開始時刻マスタ!K274&gt;=シフト設定マスタ!$D$15,希望開始時刻マスタ!K274&lt;シフト設定マスタ!$E$15,$AH274="ホール"),"D",IF(希望開始時刻マスタ!K274="休み","休み","")))))</f>
        <v/>
      </c>
      <c r="L274" s="142" t="str">
        <f>IF(AND(希望開始時刻マスタ!L274&gt;=シフト設定マスタ!$D$12,希望開始時刻マスタ!L274&lt;シフト設定マスタ!$E$12,$AH274="キッチン"),"A",IF(AND(希望開始時刻マスタ!L274&gt;=シフト設定マスタ!$D$13,希望開始時刻マスタ!L274&lt;シフト設定マスタ!$E$13,$AH274="キッチン"),"B",IF(AND(希望開始時刻マスタ!L274&gt;=シフト設定マスタ!$D$14,希望開始時刻マスタ!L274&lt;シフト設定マスタ!$E$14,$AH274="ホール"),"C",IF(AND(希望開始時刻マスタ!L274&gt;=シフト設定マスタ!$D$15,希望開始時刻マスタ!L274&lt;シフト設定マスタ!$E$15,$AH274="ホール"),"D",IF(希望開始時刻マスタ!L274="休み","休み","")))))</f>
        <v/>
      </c>
      <c r="M274" s="142" t="str">
        <f>IF(AND(希望開始時刻マスタ!M274&gt;=シフト設定マスタ!$D$12,希望開始時刻マスタ!M274&lt;シフト設定マスタ!$E$12,$AH274="キッチン"),"A",IF(AND(希望開始時刻マスタ!M274&gt;=シフト設定マスタ!$D$13,希望開始時刻マスタ!M274&lt;シフト設定マスタ!$E$13,$AH274="キッチン"),"B",IF(AND(希望開始時刻マスタ!M274&gt;=シフト設定マスタ!$D$14,希望開始時刻マスタ!M274&lt;シフト設定マスタ!$E$14,$AH274="ホール"),"C",IF(AND(希望開始時刻マスタ!M274&gt;=シフト設定マスタ!$D$15,希望開始時刻マスタ!M274&lt;シフト設定マスタ!$E$15,$AH274="ホール"),"D",IF(希望開始時刻マスタ!M274="休み","休み","")))))</f>
        <v/>
      </c>
      <c r="N274" s="142" t="str">
        <f>IF(AND(希望開始時刻マスタ!N274&gt;=シフト設定マスタ!$D$12,希望開始時刻マスタ!N274&lt;シフト設定マスタ!$E$12,$AH274="キッチン"),"A",IF(AND(希望開始時刻マスタ!N274&gt;=シフト設定マスタ!$D$13,希望開始時刻マスタ!N274&lt;シフト設定マスタ!$E$13,$AH274="キッチン"),"B",IF(AND(希望開始時刻マスタ!N274&gt;=シフト設定マスタ!$D$14,希望開始時刻マスタ!N274&lt;シフト設定マスタ!$E$14,$AH274="ホール"),"C",IF(AND(希望開始時刻マスタ!N274&gt;=シフト設定マスタ!$D$15,希望開始時刻マスタ!N274&lt;シフト設定マスタ!$E$15,$AH274="ホール"),"D",IF(希望開始時刻マスタ!N274="休み","休み","")))))</f>
        <v/>
      </c>
      <c r="O274" s="142" t="str">
        <f>IF(AND(希望開始時刻マスタ!O274&gt;=シフト設定マスタ!$D$12,希望開始時刻マスタ!O274&lt;シフト設定マスタ!$E$12,$AH274="キッチン"),"A",IF(AND(希望開始時刻マスタ!O274&gt;=シフト設定マスタ!$D$13,希望開始時刻マスタ!O274&lt;シフト設定マスタ!$E$13,$AH274="キッチン"),"B",IF(AND(希望開始時刻マスタ!O274&gt;=シフト設定マスタ!$D$14,希望開始時刻マスタ!O274&lt;シフト設定マスタ!$E$14,$AH274="ホール"),"C",IF(AND(希望開始時刻マスタ!O274&gt;=シフト設定マスタ!$D$15,希望開始時刻マスタ!O274&lt;シフト設定マスタ!$E$15,$AH274="ホール"),"D",IF(希望開始時刻マスタ!O274="休み","休み","")))))</f>
        <v/>
      </c>
      <c r="P274" s="142" t="str">
        <f>IF(AND(希望開始時刻マスタ!P274&gt;=シフト設定マスタ!$D$12,希望開始時刻マスタ!P274&lt;シフト設定マスタ!$E$12,$AH274="キッチン"),"A",IF(AND(希望開始時刻マスタ!P274&gt;=シフト設定マスタ!$D$13,希望開始時刻マスタ!P274&lt;シフト設定マスタ!$E$13,$AH274="キッチン"),"B",IF(AND(希望開始時刻マスタ!P274&gt;=シフト設定マスタ!$D$14,希望開始時刻マスタ!P274&lt;シフト設定マスタ!$E$14,$AH274="ホール"),"C",IF(AND(希望開始時刻マスタ!P274&gt;=シフト設定マスタ!$D$15,希望開始時刻マスタ!P274&lt;シフト設定マスタ!$E$15,$AH274="ホール"),"D",IF(希望開始時刻マスタ!P274="休み","休み","")))))</f>
        <v/>
      </c>
      <c r="Q274" s="142" t="str">
        <f>IF(AND(希望開始時刻マスタ!Q274&gt;=シフト設定マスタ!$D$12,希望開始時刻マスタ!Q274&lt;シフト設定マスタ!$E$12,$AH274="キッチン"),"A",IF(AND(希望開始時刻マスタ!Q274&gt;=シフト設定マスタ!$D$13,希望開始時刻マスタ!Q274&lt;シフト設定マスタ!$E$13,$AH274="キッチン"),"B",IF(AND(希望開始時刻マスタ!Q274&gt;=シフト設定マスタ!$D$14,希望開始時刻マスタ!Q274&lt;シフト設定マスタ!$E$14,$AH274="ホール"),"C",IF(AND(希望開始時刻マスタ!Q274&gt;=シフト設定マスタ!$D$15,希望開始時刻マスタ!Q274&lt;シフト設定マスタ!$E$15,$AH274="ホール"),"D",IF(希望開始時刻マスタ!Q274="休み","休み","")))))</f>
        <v/>
      </c>
      <c r="R274" s="142" t="str">
        <f>IF(AND(希望開始時刻マスタ!R274&gt;=シフト設定マスタ!$D$12,希望開始時刻マスタ!R274&lt;シフト設定マスタ!$E$12,$AH274="キッチン"),"A",IF(AND(希望開始時刻マスタ!R274&gt;=シフト設定マスタ!$D$13,希望開始時刻マスタ!R274&lt;シフト設定マスタ!$E$13,$AH274="キッチン"),"B",IF(AND(希望開始時刻マスタ!R274&gt;=シフト設定マスタ!$D$14,希望開始時刻マスタ!R274&lt;シフト設定マスタ!$E$14,$AH274="ホール"),"C",IF(AND(希望開始時刻マスタ!R274&gt;=シフト設定マスタ!$D$15,希望開始時刻マスタ!R274&lt;シフト設定マスタ!$E$15,$AH274="ホール"),"D",IF(希望開始時刻マスタ!R274="休み","休み","")))))</f>
        <v/>
      </c>
      <c r="S274" s="142" t="str">
        <f>IF(AND(希望開始時刻マスタ!S274&gt;=シフト設定マスタ!$D$12,希望開始時刻マスタ!S274&lt;シフト設定マスタ!$E$12,$AH274="キッチン"),"A",IF(AND(希望開始時刻マスタ!S274&gt;=シフト設定マスタ!$D$13,希望開始時刻マスタ!S274&lt;シフト設定マスタ!$E$13,$AH274="キッチン"),"B",IF(AND(希望開始時刻マスタ!S274&gt;=シフト設定マスタ!$D$14,希望開始時刻マスタ!S274&lt;シフト設定マスタ!$E$14,$AH274="ホール"),"C",IF(AND(希望開始時刻マスタ!S274&gt;=シフト設定マスタ!$D$15,希望開始時刻マスタ!S274&lt;シフト設定マスタ!$E$15,$AH274="ホール"),"D",IF(希望開始時刻マスタ!S274="休み","休み","")))))</f>
        <v/>
      </c>
      <c r="T274" s="142" t="str">
        <f>IF(AND(希望開始時刻マスタ!T274&gt;=シフト設定マスタ!$D$12,希望開始時刻マスタ!T274&lt;シフト設定マスタ!$E$12,$AH274="キッチン"),"A",IF(AND(希望開始時刻マスタ!T274&gt;=シフト設定マスタ!$D$13,希望開始時刻マスタ!T274&lt;シフト設定マスタ!$E$13,$AH274="キッチン"),"B",IF(AND(希望開始時刻マスタ!T274&gt;=シフト設定マスタ!$D$14,希望開始時刻マスタ!T274&lt;シフト設定マスタ!$E$14,$AH274="ホール"),"C",IF(AND(希望開始時刻マスタ!T274&gt;=シフト設定マスタ!$D$15,希望開始時刻マスタ!T274&lt;シフト設定マスタ!$E$15,$AH274="ホール"),"D",IF(希望開始時刻マスタ!T274="休み","休み","")))))</f>
        <v/>
      </c>
      <c r="U274" s="142" t="str">
        <f>IF(AND(希望開始時刻マスタ!U274&gt;=シフト設定マスタ!$D$12,希望開始時刻マスタ!U274&lt;シフト設定マスタ!$E$12,$AH274="キッチン"),"A",IF(AND(希望開始時刻マスタ!U274&gt;=シフト設定マスタ!$D$13,希望開始時刻マスタ!U274&lt;シフト設定マスタ!$E$13,$AH274="キッチン"),"B",IF(AND(希望開始時刻マスタ!U274&gt;=シフト設定マスタ!$D$14,希望開始時刻マスタ!U274&lt;シフト設定マスタ!$E$14,$AH274="ホール"),"C",IF(AND(希望開始時刻マスタ!U274&gt;=シフト設定マスタ!$D$15,希望開始時刻マスタ!U274&lt;シフト設定マスタ!$E$15,$AH274="ホール"),"D",IF(希望開始時刻マスタ!U274="休み","休み","")))))</f>
        <v/>
      </c>
      <c r="V274" s="142" t="str">
        <f>IF(AND(希望開始時刻マスタ!V274&gt;=シフト設定マスタ!$D$12,希望開始時刻マスタ!V274&lt;シフト設定マスタ!$E$12,$AH274="キッチン"),"A",IF(AND(希望開始時刻マスタ!V274&gt;=シフト設定マスタ!$D$13,希望開始時刻マスタ!V274&lt;シフト設定マスタ!$E$13,$AH274="キッチン"),"B",IF(AND(希望開始時刻マスタ!V274&gt;=シフト設定マスタ!$D$14,希望開始時刻マスタ!V274&lt;シフト設定マスタ!$E$14,$AH274="ホール"),"C",IF(AND(希望開始時刻マスタ!V274&gt;=シフト設定マスタ!$D$15,希望開始時刻マスタ!V274&lt;シフト設定マスタ!$E$15,$AH274="ホール"),"D",IF(希望開始時刻マスタ!V274="休み","休み","")))))</f>
        <v/>
      </c>
      <c r="W274" s="142" t="str">
        <f>IF(AND(希望開始時刻マスタ!W274&gt;=シフト設定マスタ!$D$12,希望開始時刻マスタ!W274&lt;シフト設定マスタ!$E$12,$AH274="キッチン"),"A",IF(AND(希望開始時刻マスタ!W274&gt;=シフト設定マスタ!$D$13,希望開始時刻マスタ!W274&lt;シフト設定マスタ!$E$13,$AH274="キッチン"),"B",IF(AND(希望開始時刻マスタ!W274&gt;=シフト設定マスタ!$D$14,希望開始時刻マスタ!W274&lt;シフト設定マスタ!$E$14,$AH274="ホール"),"C",IF(AND(希望開始時刻マスタ!W274&gt;=シフト設定マスタ!$D$15,希望開始時刻マスタ!W274&lt;シフト設定マスタ!$E$15,$AH274="ホール"),"D",IF(希望開始時刻マスタ!W274="休み","休み","")))))</f>
        <v/>
      </c>
      <c r="X274" s="142" t="str">
        <f>IF(AND(希望開始時刻マスタ!X274&gt;=シフト設定マスタ!$D$12,希望開始時刻マスタ!X274&lt;シフト設定マスタ!$E$12,$AH274="キッチン"),"A",IF(AND(希望開始時刻マスタ!X274&gt;=シフト設定マスタ!$D$13,希望開始時刻マスタ!X274&lt;シフト設定マスタ!$E$13,$AH274="キッチン"),"B",IF(AND(希望開始時刻マスタ!X274&gt;=シフト設定マスタ!$D$14,希望開始時刻マスタ!X274&lt;シフト設定マスタ!$E$14,$AH274="ホール"),"C",IF(AND(希望開始時刻マスタ!X274&gt;=シフト設定マスタ!$D$15,希望開始時刻マスタ!X274&lt;シフト設定マスタ!$E$15,$AH274="ホール"),"D",IF(希望開始時刻マスタ!X274="休み","休み","")))))</f>
        <v/>
      </c>
      <c r="Y274" s="142" t="str">
        <f>IF(AND(希望開始時刻マスタ!Y274&gt;=シフト設定マスタ!$D$12,希望開始時刻マスタ!Y274&lt;シフト設定マスタ!$E$12,$AH274="キッチン"),"A",IF(AND(希望開始時刻マスタ!Y274&gt;=シフト設定マスタ!$D$13,希望開始時刻マスタ!Y274&lt;シフト設定マスタ!$E$13,$AH274="キッチン"),"B",IF(AND(希望開始時刻マスタ!Y274&gt;=シフト設定マスタ!$D$14,希望開始時刻マスタ!Y274&lt;シフト設定マスタ!$E$14,$AH274="ホール"),"C",IF(AND(希望開始時刻マスタ!Y274&gt;=シフト設定マスタ!$D$15,希望開始時刻マスタ!Y274&lt;シフト設定マスタ!$E$15,$AH274="ホール"),"D",IF(希望開始時刻マスタ!Y274="休み","休み","")))))</f>
        <v/>
      </c>
      <c r="Z274" s="142" t="str">
        <f>IF(AND(希望開始時刻マスタ!Z274&gt;=シフト設定マスタ!$D$12,希望開始時刻マスタ!Z274&lt;シフト設定マスタ!$E$12,$AH274="キッチン"),"A",IF(AND(希望開始時刻マスタ!Z274&gt;=シフト設定マスタ!$D$13,希望開始時刻マスタ!Z274&lt;シフト設定マスタ!$E$13,$AH274="キッチン"),"B",IF(AND(希望開始時刻マスタ!Z274&gt;=シフト設定マスタ!$D$14,希望開始時刻マスタ!Z274&lt;シフト設定マスタ!$E$14,$AH274="ホール"),"C",IF(AND(希望開始時刻マスタ!Z274&gt;=シフト設定マスタ!$D$15,希望開始時刻マスタ!Z274&lt;シフト設定マスタ!$E$15,$AH274="ホール"),"D",IF(希望開始時刻マスタ!Z274="休み","休み","")))))</f>
        <v/>
      </c>
      <c r="AA274" s="142" t="str">
        <f>IF(AND(希望開始時刻マスタ!AA274&gt;=シフト設定マスタ!$D$12,希望開始時刻マスタ!AA274&lt;シフト設定マスタ!$E$12,$AH274="キッチン"),"A",IF(AND(希望開始時刻マスタ!AA274&gt;=シフト設定マスタ!$D$13,希望開始時刻マスタ!AA274&lt;シフト設定マスタ!$E$13,$AH274="キッチン"),"B",IF(AND(希望開始時刻マスタ!AA274&gt;=シフト設定マスタ!$D$14,希望開始時刻マスタ!AA274&lt;シフト設定マスタ!$E$14,$AH274="ホール"),"C",IF(AND(希望開始時刻マスタ!AA274&gt;=シフト設定マスタ!$D$15,希望開始時刻マスタ!AA274&lt;シフト設定マスタ!$E$15,$AH274="ホール"),"D",IF(希望開始時刻マスタ!AA274="休み","休み","")))))</f>
        <v/>
      </c>
      <c r="AB274" s="142" t="str">
        <f>IF(AND(希望開始時刻マスタ!AB274&gt;=シフト設定マスタ!$D$12,希望開始時刻マスタ!AB274&lt;シフト設定マスタ!$E$12,$AH274="キッチン"),"A",IF(AND(希望開始時刻マスタ!AB274&gt;=シフト設定マスタ!$D$13,希望開始時刻マスタ!AB274&lt;シフト設定マスタ!$E$13,$AH274="キッチン"),"B",IF(AND(希望開始時刻マスタ!AB274&gt;=シフト設定マスタ!$D$14,希望開始時刻マスタ!AB274&lt;シフト設定マスタ!$E$14,$AH274="ホール"),"C",IF(AND(希望開始時刻マスタ!AB274&gt;=シフト設定マスタ!$D$15,希望開始時刻マスタ!AB274&lt;シフト設定マスタ!$E$15,$AH274="ホール"),"D",IF(希望開始時刻マスタ!AB274="休み","休み","")))))</f>
        <v/>
      </c>
      <c r="AC274" s="142" t="str">
        <f>IF(AND(希望開始時刻マスタ!AC274&gt;=シフト設定マスタ!$D$12,希望開始時刻マスタ!AC274&lt;シフト設定マスタ!$E$12,$AH274="キッチン"),"A",IF(AND(希望開始時刻マスタ!AC274&gt;=シフト設定マスタ!$D$13,希望開始時刻マスタ!AC274&lt;シフト設定マスタ!$E$13,$AH274="キッチン"),"B",IF(AND(希望開始時刻マスタ!AC274&gt;=シフト設定マスタ!$D$14,希望開始時刻マスタ!AC274&lt;シフト設定マスタ!$E$14,$AH274="ホール"),"C",IF(AND(希望開始時刻マスタ!AC274&gt;=シフト設定マスタ!$D$15,希望開始時刻マスタ!AC274&lt;シフト設定マスタ!$E$15,$AH274="ホール"),"D",IF(希望開始時刻マスタ!AC274="休み","休み","")))))</f>
        <v/>
      </c>
      <c r="AD274" s="142" t="str">
        <f>IF(AND(希望開始時刻マスタ!AD274&gt;=シフト設定マスタ!$D$12,希望開始時刻マスタ!AD274&lt;シフト設定マスタ!$E$12,$AH274="キッチン"),"A",IF(AND(希望開始時刻マスタ!AD274&gt;=シフト設定マスタ!$D$13,希望開始時刻マスタ!AD274&lt;シフト設定マスタ!$E$13,$AH274="キッチン"),"B",IF(AND(希望開始時刻マスタ!AD274&gt;=シフト設定マスタ!$D$14,希望開始時刻マスタ!AD274&lt;シフト設定マスタ!$E$14,$AH274="ホール"),"C",IF(AND(希望開始時刻マスタ!AD274&gt;=シフト設定マスタ!$D$15,希望開始時刻マスタ!AD274&lt;シフト設定マスタ!$E$15,$AH274="ホール"),"D",IF(希望開始時刻マスタ!AD274="休み","休み","")))))</f>
        <v/>
      </c>
      <c r="AE274" s="142" t="str">
        <f>IF(AND(希望開始時刻マスタ!AE274&gt;=シフト設定マスタ!$D$12,希望開始時刻マスタ!AE274&lt;シフト設定マスタ!$E$12,$AH274="キッチン"),"A",IF(AND(希望開始時刻マスタ!AE274&gt;=シフト設定マスタ!$D$13,希望開始時刻マスタ!AE274&lt;シフト設定マスタ!$E$13,$AH274="キッチン"),"B",IF(AND(希望開始時刻マスタ!AE274&gt;=シフト設定マスタ!$D$14,希望開始時刻マスタ!AE274&lt;シフト設定マスタ!$E$14,$AH274="ホール"),"C",IF(AND(希望開始時刻マスタ!AE274&gt;=シフト設定マスタ!$D$15,希望開始時刻マスタ!AE274&lt;シフト設定マスタ!$E$15,$AH274="ホール"),"D",IF(希望開始時刻マスタ!AE274="休み","休み","")))))</f>
        <v/>
      </c>
      <c r="AF274" s="142" t="str">
        <f>IF(AND(希望開始時刻マスタ!AF274&gt;=シフト設定マスタ!$D$12,希望開始時刻マスタ!AF274&lt;シフト設定マスタ!$E$12,$AH274="キッチン"),"A",IF(AND(希望開始時刻マスタ!AF274&gt;=シフト設定マスタ!$D$13,希望開始時刻マスタ!AF274&lt;シフト設定マスタ!$E$13,$AH274="キッチン"),"B",IF(AND(希望開始時刻マスタ!AF274&gt;=シフト設定マスタ!$D$14,希望開始時刻マスタ!AF274&lt;シフト設定マスタ!$E$14,$AH274="ホール"),"C",IF(AND(希望開始時刻マスタ!AF274&gt;=シフト設定マスタ!$D$15,希望開始時刻マスタ!AF274&lt;シフト設定マスタ!$E$15,$AH274="ホール"),"D",IF(希望開始時刻マスタ!AF274="休み","休み","")))))</f>
        <v/>
      </c>
      <c r="AG274" s="142" t="str">
        <f>IF(AND(希望開始時刻マスタ!AG274&gt;=シフト設定マスタ!$D$12,希望開始時刻マスタ!AG274&lt;シフト設定マスタ!$E$12,$AH274="キッチン"),"A",IF(AND(希望開始時刻マスタ!AG274&gt;=シフト設定マスタ!$D$13,希望開始時刻マスタ!AG274&lt;シフト設定マスタ!$E$13,$AH274="キッチン"),"B",IF(AND(希望開始時刻マスタ!AG274&gt;=シフト設定マスタ!$D$14,希望開始時刻マスタ!AG274&lt;シフト設定マスタ!$E$14,$AH274="ホール"),"C",IF(AND(希望開始時刻マスタ!AG274&gt;=シフト設定マスタ!$D$15,希望開始時刻マスタ!AG274&lt;シフト設定マスタ!$E$15,$AH274="ホール"),"D",IF(希望開始時刻マスタ!AG274="休み","休み","")))))</f>
        <v/>
      </c>
      <c r="AH274" s="143">
        <f>スタッフマスタ!L18</f>
        <v>0</v>
      </c>
    </row>
    <row r="275" spans="2:34" x14ac:dyDescent="0.4">
      <c r="B275" s="17" t="s">
        <v>66</v>
      </c>
      <c r="C275" s="142" t="str">
        <f>IF(AND(希望開始時刻マスタ!C275&gt;=シフト設定マスタ!$D$12,希望開始時刻マスタ!C275&lt;シフト設定マスタ!$E$12,$AH275="キッチン"),"A",IF(AND(希望開始時刻マスタ!C275&gt;=シフト設定マスタ!$D$13,希望開始時刻マスタ!C275&lt;シフト設定マスタ!$E$13,$AH275="キッチン"),"B",IF(AND(希望開始時刻マスタ!C275&gt;=シフト設定マスタ!$D$14,希望開始時刻マスタ!C275&lt;シフト設定マスタ!$E$14,$AH275="ホール"),"C",IF(AND(希望開始時刻マスタ!C275&gt;=シフト設定マスタ!$D$15,希望開始時刻マスタ!C275&lt;シフト設定マスタ!$E$15,$AH275="ホール"),"D",IF(希望開始時刻マスタ!C275="休み","休み","")))))</f>
        <v/>
      </c>
      <c r="D275" s="142" t="str">
        <f>IF(AND(希望開始時刻マスタ!D275&gt;=シフト設定マスタ!$D$12,希望開始時刻マスタ!D275&lt;シフト設定マスタ!$E$12,$AH275="キッチン"),"A",IF(AND(希望開始時刻マスタ!D275&gt;=シフト設定マスタ!$D$13,希望開始時刻マスタ!D275&lt;シフト設定マスタ!$E$13,$AH275="キッチン"),"B",IF(AND(希望開始時刻マスタ!D275&gt;=シフト設定マスタ!$D$14,希望開始時刻マスタ!D275&lt;シフト設定マスタ!$E$14,$AH275="ホール"),"C",IF(AND(希望開始時刻マスタ!D275&gt;=シフト設定マスタ!$D$15,希望開始時刻マスタ!D275&lt;シフト設定マスタ!$E$15,$AH275="ホール"),"D",IF(希望開始時刻マスタ!D275="休み","休み","")))))</f>
        <v/>
      </c>
      <c r="E275" s="142" t="str">
        <f>IF(AND(希望開始時刻マスタ!E275&gt;=シフト設定マスタ!$D$12,希望開始時刻マスタ!E275&lt;シフト設定マスタ!$E$12,$AH275="キッチン"),"A",IF(AND(希望開始時刻マスタ!E275&gt;=シフト設定マスタ!$D$13,希望開始時刻マスタ!E275&lt;シフト設定マスタ!$E$13,$AH275="キッチン"),"B",IF(AND(希望開始時刻マスタ!E275&gt;=シフト設定マスタ!$D$14,希望開始時刻マスタ!E275&lt;シフト設定マスタ!$E$14,$AH275="ホール"),"C",IF(AND(希望開始時刻マスタ!E275&gt;=シフト設定マスタ!$D$15,希望開始時刻マスタ!E275&lt;シフト設定マスタ!$E$15,$AH275="ホール"),"D",IF(希望開始時刻マスタ!E275="休み","休み","")))))</f>
        <v/>
      </c>
      <c r="F275" s="142" t="str">
        <f>IF(AND(希望開始時刻マスタ!F275&gt;=シフト設定マスタ!$D$12,希望開始時刻マスタ!F275&lt;シフト設定マスタ!$E$12,$AH275="キッチン"),"A",IF(AND(希望開始時刻マスタ!F275&gt;=シフト設定マスタ!$D$13,希望開始時刻マスタ!F275&lt;シフト設定マスタ!$E$13,$AH275="キッチン"),"B",IF(AND(希望開始時刻マスタ!F275&gt;=シフト設定マスタ!$D$14,希望開始時刻マスタ!F275&lt;シフト設定マスタ!$E$14,$AH275="ホール"),"C",IF(AND(希望開始時刻マスタ!F275&gt;=シフト設定マスタ!$D$15,希望開始時刻マスタ!F275&lt;シフト設定マスタ!$E$15,$AH275="ホール"),"D",IF(希望開始時刻マスタ!F275="休み","休み","")))))</f>
        <v/>
      </c>
      <c r="G275" s="142" t="str">
        <f>IF(AND(希望開始時刻マスタ!G275&gt;=シフト設定マスタ!$D$12,希望開始時刻マスタ!G275&lt;シフト設定マスタ!$E$12,$AH275="キッチン"),"A",IF(AND(希望開始時刻マスタ!G275&gt;=シフト設定マスタ!$D$13,希望開始時刻マスタ!G275&lt;シフト設定マスタ!$E$13,$AH275="キッチン"),"B",IF(AND(希望開始時刻マスタ!G275&gt;=シフト設定マスタ!$D$14,希望開始時刻マスタ!G275&lt;シフト設定マスタ!$E$14,$AH275="ホール"),"C",IF(AND(希望開始時刻マスタ!G275&gt;=シフト設定マスタ!$D$15,希望開始時刻マスタ!G275&lt;シフト設定マスタ!$E$15,$AH275="ホール"),"D",IF(希望開始時刻マスタ!G275="休み","休み","")))))</f>
        <v/>
      </c>
      <c r="H275" s="142" t="str">
        <f>IF(AND(希望開始時刻マスタ!H275&gt;=シフト設定マスタ!$D$12,希望開始時刻マスタ!H275&lt;シフト設定マスタ!$E$12,$AH275="キッチン"),"A",IF(AND(希望開始時刻マスタ!H275&gt;=シフト設定マスタ!$D$13,希望開始時刻マスタ!H275&lt;シフト設定マスタ!$E$13,$AH275="キッチン"),"B",IF(AND(希望開始時刻マスタ!H275&gt;=シフト設定マスタ!$D$14,希望開始時刻マスタ!H275&lt;シフト設定マスタ!$E$14,$AH275="ホール"),"C",IF(AND(希望開始時刻マスタ!H275&gt;=シフト設定マスタ!$D$15,希望開始時刻マスタ!H275&lt;シフト設定マスタ!$E$15,$AH275="ホール"),"D",IF(希望開始時刻マスタ!H275="休み","休み","")))))</f>
        <v/>
      </c>
      <c r="I275" s="142" t="str">
        <f>IF(AND(希望開始時刻マスタ!I275&gt;=シフト設定マスタ!$D$12,希望開始時刻マスタ!I275&lt;シフト設定マスタ!$E$12,$AH275="キッチン"),"A",IF(AND(希望開始時刻マスタ!I275&gt;=シフト設定マスタ!$D$13,希望開始時刻マスタ!I275&lt;シフト設定マスタ!$E$13,$AH275="キッチン"),"B",IF(AND(希望開始時刻マスタ!I275&gt;=シフト設定マスタ!$D$14,希望開始時刻マスタ!I275&lt;シフト設定マスタ!$E$14,$AH275="ホール"),"C",IF(AND(希望開始時刻マスタ!I275&gt;=シフト設定マスタ!$D$15,希望開始時刻マスタ!I275&lt;シフト設定マスタ!$E$15,$AH275="ホール"),"D",IF(希望開始時刻マスタ!I275="休み","休み","")))))</f>
        <v/>
      </c>
      <c r="J275" s="142" t="str">
        <f>IF(AND(希望開始時刻マスタ!J275&gt;=シフト設定マスタ!$D$12,希望開始時刻マスタ!J275&lt;シフト設定マスタ!$E$12,$AH275="キッチン"),"A",IF(AND(希望開始時刻マスタ!J275&gt;=シフト設定マスタ!$D$13,希望開始時刻マスタ!J275&lt;シフト設定マスタ!$E$13,$AH275="キッチン"),"B",IF(AND(希望開始時刻マスタ!J275&gt;=シフト設定マスタ!$D$14,希望開始時刻マスタ!J275&lt;シフト設定マスタ!$E$14,$AH275="ホール"),"C",IF(AND(希望開始時刻マスタ!J275&gt;=シフト設定マスタ!$D$15,希望開始時刻マスタ!J275&lt;シフト設定マスタ!$E$15,$AH275="ホール"),"D",IF(希望開始時刻マスタ!J275="休み","休み","")))))</f>
        <v/>
      </c>
      <c r="K275" s="142" t="str">
        <f>IF(AND(希望開始時刻マスタ!K275&gt;=シフト設定マスタ!$D$12,希望開始時刻マスタ!K275&lt;シフト設定マスタ!$E$12,$AH275="キッチン"),"A",IF(AND(希望開始時刻マスタ!K275&gt;=シフト設定マスタ!$D$13,希望開始時刻マスタ!K275&lt;シフト設定マスタ!$E$13,$AH275="キッチン"),"B",IF(AND(希望開始時刻マスタ!K275&gt;=シフト設定マスタ!$D$14,希望開始時刻マスタ!K275&lt;シフト設定マスタ!$E$14,$AH275="ホール"),"C",IF(AND(希望開始時刻マスタ!K275&gt;=シフト設定マスタ!$D$15,希望開始時刻マスタ!K275&lt;シフト設定マスタ!$E$15,$AH275="ホール"),"D",IF(希望開始時刻マスタ!K275="休み","休み","")))))</f>
        <v/>
      </c>
      <c r="L275" s="142" t="str">
        <f>IF(AND(希望開始時刻マスタ!L275&gt;=シフト設定マスタ!$D$12,希望開始時刻マスタ!L275&lt;シフト設定マスタ!$E$12,$AH275="キッチン"),"A",IF(AND(希望開始時刻マスタ!L275&gt;=シフト設定マスタ!$D$13,希望開始時刻マスタ!L275&lt;シフト設定マスタ!$E$13,$AH275="キッチン"),"B",IF(AND(希望開始時刻マスタ!L275&gt;=シフト設定マスタ!$D$14,希望開始時刻マスタ!L275&lt;シフト設定マスタ!$E$14,$AH275="ホール"),"C",IF(AND(希望開始時刻マスタ!L275&gt;=シフト設定マスタ!$D$15,希望開始時刻マスタ!L275&lt;シフト設定マスタ!$E$15,$AH275="ホール"),"D",IF(希望開始時刻マスタ!L275="休み","休み","")))))</f>
        <v/>
      </c>
      <c r="M275" s="142" t="str">
        <f>IF(AND(希望開始時刻マスタ!M275&gt;=シフト設定マスタ!$D$12,希望開始時刻マスタ!M275&lt;シフト設定マスタ!$E$12,$AH275="キッチン"),"A",IF(AND(希望開始時刻マスタ!M275&gt;=シフト設定マスタ!$D$13,希望開始時刻マスタ!M275&lt;シフト設定マスタ!$E$13,$AH275="キッチン"),"B",IF(AND(希望開始時刻マスタ!M275&gt;=シフト設定マスタ!$D$14,希望開始時刻マスタ!M275&lt;シフト設定マスタ!$E$14,$AH275="ホール"),"C",IF(AND(希望開始時刻マスタ!M275&gt;=シフト設定マスタ!$D$15,希望開始時刻マスタ!M275&lt;シフト設定マスタ!$E$15,$AH275="ホール"),"D",IF(希望開始時刻マスタ!M275="休み","休み","")))))</f>
        <v/>
      </c>
      <c r="N275" s="142" t="str">
        <f>IF(AND(希望開始時刻マスタ!N275&gt;=シフト設定マスタ!$D$12,希望開始時刻マスタ!N275&lt;シフト設定マスタ!$E$12,$AH275="キッチン"),"A",IF(AND(希望開始時刻マスタ!N275&gt;=シフト設定マスタ!$D$13,希望開始時刻マスタ!N275&lt;シフト設定マスタ!$E$13,$AH275="キッチン"),"B",IF(AND(希望開始時刻マスタ!N275&gt;=シフト設定マスタ!$D$14,希望開始時刻マスタ!N275&lt;シフト設定マスタ!$E$14,$AH275="ホール"),"C",IF(AND(希望開始時刻マスタ!N275&gt;=シフト設定マスタ!$D$15,希望開始時刻マスタ!N275&lt;シフト設定マスタ!$E$15,$AH275="ホール"),"D",IF(希望開始時刻マスタ!N275="休み","休み","")))))</f>
        <v/>
      </c>
      <c r="O275" s="142" t="str">
        <f>IF(AND(希望開始時刻マスタ!O275&gt;=シフト設定マスタ!$D$12,希望開始時刻マスタ!O275&lt;シフト設定マスタ!$E$12,$AH275="キッチン"),"A",IF(AND(希望開始時刻マスタ!O275&gt;=シフト設定マスタ!$D$13,希望開始時刻マスタ!O275&lt;シフト設定マスタ!$E$13,$AH275="キッチン"),"B",IF(AND(希望開始時刻マスタ!O275&gt;=シフト設定マスタ!$D$14,希望開始時刻マスタ!O275&lt;シフト設定マスタ!$E$14,$AH275="ホール"),"C",IF(AND(希望開始時刻マスタ!O275&gt;=シフト設定マスタ!$D$15,希望開始時刻マスタ!O275&lt;シフト設定マスタ!$E$15,$AH275="ホール"),"D",IF(希望開始時刻マスタ!O275="休み","休み","")))))</f>
        <v/>
      </c>
      <c r="P275" s="142" t="str">
        <f>IF(AND(希望開始時刻マスタ!P275&gt;=シフト設定マスタ!$D$12,希望開始時刻マスタ!P275&lt;シフト設定マスタ!$E$12,$AH275="キッチン"),"A",IF(AND(希望開始時刻マスタ!P275&gt;=シフト設定マスタ!$D$13,希望開始時刻マスタ!P275&lt;シフト設定マスタ!$E$13,$AH275="キッチン"),"B",IF(AND(希望開始時刻マスタ!P275&gt;=シフト設定マスタ!$D$14,希望開始時刻マスタ!P275&lt;シフト設定マスタ!$E$14,$AH275="ホール"),"C",IF(AND(希望開始時刻マスタ!P275&gt;=シフト設定マスタ!$D$15,希望開始時刻マスタ!P275&lt;シフト設定マスタ!$E$15,$AH275="ホール"),"D",IF(希望開始時刻マスタ!P275="休み","休み","")))))</f>
        <v/>
      </c>
      <c r="Q275" s="142" t="str">
        <f>IF(AND(希望開始時刻マスタ!Q275&gt;=シフト設定マスタ!$D$12,希望開始時刻マスタ!Q275&lt;シフト設定マスタ!$E$12,$AH275="キッチン"),"A",IF(AND(希望開始時刻マスタ!Q275&gt;=シフト設定マスタ!$D$13,希望開始時刻マスタ!Q275&lt;シフト設定マスタ!$E$13,$AH275="キッチン"),"B",IF(AND(希望開始時刻マスタ!Q275&gt;=シフト設定マスタ!$D$14,希望開始時刻マスタ!Q275&lt;シフト設定マスタ!$E$14,$AH275="ホール"),"C",IF(AND(希望開始時刻マスタ!Q275&gt;=シフト設定マスタ!$D$15,希望開始時刻マスタ!Q275&lt;シフト設定マスタ!$E$15,$AH275="ホール"),"D",IF(希望開始時刻マスタ!Q275="休み","休み","")))))</f>
        <v/>
      </c>
      <c r="R275" s="142" t="str">
        <f>IF(AND(希望開始時刻マスタ!R275&gt;=シフト設定マスタ!$D$12,希望開始時刻マスタ!R275&lt;シフト設定マスタ!$E$12,$AH275="キッチン"),"A",IF(AND(希望開始時刻マスタ!R275&gt;=シフト設定マスタ!$D$13,希望開始時刻マスタ!R275&lt;シフト設定マスタ!$E$13,$AH275="キッチン"),"B",IF(AND(希望開始時刻マスタ!R275&gt;=シフト設定マスタ!$D$14,希望開始時刻マスタ!R275&lt;シフト設定マスタ!$E$14,$AH275="ホール"),"C",IF(AND(希望開始時刻マスタ!R275&gt;=シフト設定マスタ!$D$15,希望開始時刻マスタ!R275&lt;シフト設定マスタ!$E$15,$AH275="ホール"),"D",IF(希望開始時刻マスタ!R275="休み","休み","")))))</f>
        <v/>
      </c>
      <c r="S275" s="142" t="str">
        <f>IF(AND(希望開始時刻マスタ!S275&gt;=シフト設定マスタ!$D$12,希望開始時刻マスタ!S275&lt;シフト設定マスタ!$E$12,$AH275="キッチン"),"A",IF(AND(希望開始時刻マスタ!S275&gt;=シフト設定マスタ!$D$13,希望開始時刻マスタ!S275&lt;シフト設定マスタ!$E$13,$AH275="キッチン"),"B",IF(AND(希望開始時刻マスタ!S275&gt;=シフト設定マスタ!$D$14,希望開始時刻マスタ!S275&lt;シフト設定マスタ!$E$14,$AH275="ホール"),"C",IF(AND(希望開始時刻マスタ!S275&gt;=シフト設定マスタ!$D$15,希望開始時刻マスタ!S275&lt;シフト設定マスタ!$E$15,$AH275="ホール"),"D",IF(希望開始時刻マスタ!S275="休み","休み","")))))</f>
        <v/>
      </c>
      <c r="T275" s="142" t="str">
        <f>IF(AND(希望開始時刻マスタ!T275&gt;=シフト設定マスタ!$D$12,希望開始時刻マスタ!T275&lt;シフト設定マスタ!$E$12,$AH275="キッチン"),"A",IF(AND(希望開始時刻マスタ!T275&gt;=シフト設定マスタ!$D$13,希望開始時刻マスタ!T275&lt;シフト設定マスタ!$E$13,$AH275="キッチン"),"B",IF(AND(希望開始時刻マスタ!T275&gt;=シフト設定マスタ!$D$14,希望開始時刻マスタ!T275&lt;シフト設定マスタ!$E$14,$AH275="ホール"),"C",IF(AND(希望開始時刻マスタ!T275&gt;=シフト設定マスタ!$D$15,希望開始時刻マスタ!T275&lt;シフト設定マスタ!$E$15,$AH275="ホール"),"D",IF(希望開始時刻マスタ!T275="休み","休み","")))))</f>
        <v/>
      </c>
      <c r="U275" s="142" t="str">
        <f>IF(AND(希望開始時刻マスタ!U275&gt;=シフト設定マスタ!$D$12,希望開始時刻マスタ!U275&lt;シフト設定マスタ!$E$12,$AH275="キッチン"),"A",IF(AND(希望開始時刻マスタ!U275&gt;=シフト設定マスタ!$D$13,希望開始時刻マスタ!U275&lt;シフト設定マスタ!$E$13,$AH275="キッチン"),"B",IF(AND(希望開始時刻マスタ!U275&gt;=シフト設定マスタ!$D$14,希望開始時刻マスタ!U275&lt;シフト設定マスタ!$E$14,$AH275="ホール"),"C",IF(AND(希望開始時刻マスタ!U275&gt;=シフト設定マスタ!$D$15,希望開始時刻マスタ!U275&lt;シフト設定マスタ!$E$15,$AH275="ホール"),"D",IF(希望開始時刻マスタ!U275="休み","休み","")))))</f>
        <v/>
      </c>
      <c r="V275" s="142" t="str">
        <f>IF(AND(希望開始時刻マスタ!V275&gt;=シフト設定マスタ!$D$12,希望開始時刻マスタ!V275&lt;シフト設定マスタ!$E$12,$AH275="キッチン"),"A",IF(AND(希望開始時刻マスタ!V275&gt;=シフト設定マスタ!$D$13,希望開始時刻マスタ!V275&lt;シフト設定マスタ!$E$13,$AH275="キッチン"),"B",IF(AND(希望開始時刻マスタ!V275&gt;=シフト設定マスタ!$D$14,希望開始時刻マスタ!V275&lt;シフト設定マスタ!$E$14,$AH275="ホール"),"C",IF(AND(希望開始時刻マスタ!V275&gt;=シフト設定マスタ!$D$15,希望開始時刻マスタ!V275&lt;シフト設定マスタ!$E$15,$AH275="ホール"),"D",IF(希望開始時刻マスタ!V275="休み","休み","")))))</f>
        <v/>
      </c>
      <c r="W275" s="142" t="str">
        <f>IF(AND(希望開始時刻マスタ!W275&gt;=シフト設定マスタ!$D$12,希望開始時刻マスタ!W275&lt;シフト設定マスタ!$E$12,$AH275="キッチン"),"A",IF(AND(希望開始時刻マスタ!W275&gt;=シフト設定マスタ!$D$13,希望開始時刻マスタ!W275&lt;シフト設定マスタ!$E$13,$AH275="キッチン"),"B",IF(AND(希望開始時刻マスタ!W275&gt;=シフト設定マスタ!$D$14,希望開始時刻マスタ!W275&lt;シフト設定マスタ!$E$14,$AH275="ホール"),"C",IF(AND(希望開始時刻マスタ!W275&gt;=シフト設定マスタ!$D$15,希望開始時刻マスタ!W275&lt;シフト設定マスタ!$E$15,$AH275="ホール"),"D",IF(希望開始時刻マスタ!W275="休み","休み","")))))</f>
        <v/>
      </c>
      <c r="X275" s="142" t="str">
        <f>IF(AND(希望開始時刻マスタ!X275&gt;=シフト設定マスタ!$D$12,希望開始時刻マスタ!X275&lt;シフト設定マスタ!$E$12,$AH275="キッチン"),"A",IF(AND(希望開始時刻マスタ!X275&gt;=シフト設定マスタ!$D$13,希望開始時刻マスタ!X275&lt;シフト設定マスタ!$E$13,$AH275="キッチン"),"B",IF(AND(希望開始時刻マスタ!X275&gt;=シフト設定マスタ!$D$14,希望開始時刻マスタ!X275&lt;シフト設定マスタ!$E$14,$AH275="ホール"),"C",IF(AND(希望開始時刻マスタ!X275&gt;=シフト設定マスタ!$D$15,希望開始時刻マスタ!X275&lt;シフト設定マスタ!$E$15,$AH275="ホール"),"D",IF(希望開始時刻マスタ!X275="休み","休み","")))))</f>
        <v/>
      </c>
      <c r="Y275" s="142" t="str">
        <f>IF(AND(希望開始時刻マスタ!Y275&gt;=シフト設定マスタ!$D$12,希望開始時刻マスタ!Y275&lt;シフト設定マスタ!$E$12,$AH275="キッチン"),"A",IF(AND(希望開始時刻マスタ!Y275&gt;=シフト設定マスタ!$D$13,希望開始時刻マスタ!Y275&lt;シフト設定マスタ!$E$13,$AH275="キッチン"),"B",IF(AND(希望開始時刻マスタ!Y275&gt;=シフト設定マスタ!$D$14,希望開始時刻マスタ!Y275&lt;シフト設定マスタ!$E$14,$AH275="ホール"),"C",IF(AND(希望開始時刻マスタ!Y275&gt;=シフト設定マスタ!$D$15,希望開始時刻マスタ!Y275&lt;シフト設定マスタ!$E$15,$AH275="ホール"),"D",IF(希望開始時刻マスタ!Y275="休み","休み","")))))</f>
        <v/>
      </c>
      <c r="Z275" s="142" t="str">
        <f>IF(AND(希望開始時刻マスタ!Z275&gt;=シフト設定マスタ!$D$12,希望開始時刻マスタ!Z275&lt;シフト設定マスタ!$E$12,$AH275="キッチン"),"A",IF(AND(希望開始時刻マスタ!Z275&gt;=シフト設定マスタ!$D$13,希望開始時刻マスタ!Z275&lt;シフト設定マスタ!$E$13,$AH275="キッチン"),"B",IF(AND(希望開始時刻マスタ!Z275&gt;=シフト設定マスタ!$D$14,希望開始時刻マスタ!Z275&lt;シフト設定マスタ!$E$14,$AH275="ホール"),"C",IF(AND(希望開始時刻マスタ!Z275&gt;=シフト設定マスタ!$D$15,希望開始時刻マスタ!Z275&lt;シフト設定マスタ!$E$15,$AH275="ホール"),"D",IF(希望開始時刻マスタ!Z275="休み","休み","")))))</f>
        <v/>
      </c>
      <c r="AA275" s="142" t="str">
        <f>IF(AND(希望開始時刻マスタ!AA275&gt;=シフト設定マスタ!$D$12,希望開始時刻マスタ!AA275&lt;シフト設定マスタ!$E$12,$AH275="キッチン"),"A",IF(AND(希望開始時刻マスタ!AA275&gt;=シフト設定マスタ!$D$13,希望開始時刻マスタ!AA275&lt;シフト設定マスタ!$E$13,$AH275="キッチン"),"B",IF(AND(希望開始時刻マスタ!AA275&gt;=シフト設定マスタ!$D$14,希望開始時刻マスタ!AA275&lt;シフト設定マスタ!$E$14,$AH275="ホール"),"C",IF(AND(希望開始時刻マスタ!AA275&gt;=シフト設定マスタ!$D$15,希望開始時刻マスタ!AA275&lt;シフト設定マスタ!$E$15,$AH275="ホール"),"D",IF(希望開始時刻マスタ!AA275="休み","休み","")))))</f>
        <v/>
      </c>
      <c r="AB275" s="142" t="str">
        <f>IF(AND(希望開始時刻マスタ!AB275&gt;=シフト設定マスタ!$D$12,希望開始時刻マスタ!AB275&lt;シフト設定マスタ!$E$12,$AH275="キッチン"),"A",IF(AND(希望開始時刻マスタ!AB275&gt;=シフト設定マスタ!$D$13,希望開始時刻マスタ!AB275&lt;シフト設定マスタ!$E$13,$AH275="キッチン"),"B",IF(AND(希望開始時刻マスタ!AB275&gt;=シフト設定マスタ!$D$14,希望開始時刻マスタ!AB275&lt;シフト設定マスタ!$E$14,$AH275="ホール"),"C",IF(AND(希望開始時刻マスタ!AB275&gt;=シフト設定マスタ!$D$15,希望開始時刻マスタ!AB275&lt;シフト設定マスタ!$E$15,$AH275="ホール"),"D",IF(希望開始時刻マスタ!AB275="休み","休み","")))))</f>
        <v/>
      </c>
      <c r="AC275" s="142" t="str">
        <f>IF(AND(希望開始時刻マスタ!AC275&gt;=シフト設定マスタ!$D$12,希望開始時刻マスタ!AC275&lt;シフト設定マスタ!$E$12,$AH275="キッチン"),"A",IF(AND(希望開始時刻マスタ!AC275&gt;=シフト設定マスタ!$D$13,希望開始時刻マスタ!AC275&lt;シフト設定マスタ!$E$13,$AH275="キッチン"),"B",IF(AND(希望開始時刻マスタ!AC275&gt;=シフト設定マスタ!$D$14,希望開始時刻マスタ!AC275&lt;シフト設定マスタ!$E$14,$AH275="ホール"),"C",IF(AND(希望開始時刻マスタ!AC275&gt;=シフト設定マスタ!$D$15,希望開始時刻マスタ!AC275&lt;シフト設定マスタ!$E$15,$AH275="ホール"),"D",IF(希望開始時刻マスタ!AC275="休み","休み","")))))</f>
        <v/>
      </c>
      <c r="AD275" s="142" t="str">
        <f>IF(AND(希望開始時刻マスタ!AD275&gt;=シフト設定マスタ!$D$12,希望開始時刻マスタ!AD275&lt;シフト設定マスタ!$E$12,$AH275="キッチン"),"A",IF(AND(希望開始時刻マスタ!AD275&gt;=シフト設定マスタ!$D$13,希望開始時刻マスタ!AD275&lt;シフト設定マスタ!$E$13,$AH275="キッチン"),"B",IF(AND(希望開始時刻マスタ!AD275&gt;=シフト設定マスタ!$D$14,希望開始時刻マスタ!AD275&lt;シフト設定マスタ!$E$14,$AH275="ホール"),"C",IF(AND(希望開始時刻マスタ!AD275&gt;=シフト設定マスタ!$D$15,希望開始時刻マスタ!AD275&lt;シフト設定マスタ!$E$15,$AH275="ホール"),"D",IF(希望開始時刻マスタ!AD275="休み","休み","")))))</f>
        <v/>
      </c>
      <c r="AE275" s="142" t="str">
        <f>IF(AND(希望開始時刻マスタ!AE275&gt;=シフト設定マスタ!$D$12,希望開始時刻マスタ!AE275&lt;シフト設定マスタ!$E$12,$AH275="キッチン"),"A",IF(AND(希望開始時刻マスタ!AE275&gt;=シフト設定マスタ!$D$13,希望開始時刻マスタ!AE275&lt;シフト設定マスタ!$E$13,$AH275="キッチン"),"B",IF(AND(希望開始時刻マスタ!AE275&gt;=シフト設定マスタ!$D$14,希望開始時刻マスタ!AE275&lt;シフト設定マスタ!$E$14,$AH275="ホール"),"C",IF(AND(希望開始時刻マスタ!AE275&gt;=シフト設定マスタ!$D$15,希望開始時刻マスタ!AE275&lt;シフト設定マスタ!$E$15,$AH275="ホール"),"D",IF(希望開始時刻マスタ!AE275="休み","休み","")))))</f>
        <v/>
      </c>
      <c r="AF275" s="142" t="str">
        <f>IF(AND(希望開始時刻マスタ!AF275&gt;=シフト設定マスタ!$D$12,希望開始時刻マスタ!AF275&lt;シフト設定マスタ!$E$12,$AH275="キッチン"),"A",IF(AND(希望開始時刻マスタ!AF275&gt;=シフト設定マスタ!$D$13,希望開始時刻マスタ!AF275&lt;シフト設定マスタ!$E$13,$AH275="キッチン"),"B",IF(AND(希望開始時刻マスタ!AF275&gt;=シフト設定マスタ!$D$14,希望開始時刻マスタ!AF275&lt;シフト設定マスタ!$E$14,$AH275="ホール"),"C",IF(AND(希望開始時刻マスタ!AF275&gt;=シフト設定マスタ!$D$15,希望開始時刻マスタ!AF275&lt;シフト設定マスタ!$E$15,$AH275="ホール"),"D",IF(希望開始時刻マスタ!AF275="休み","休み","")))))</f>
        <v/>
      </c>
      <c r="AG275" s="142" t="str">
        <f>IF(AND(希望開始時刻マスタ!AG275&gt;=シフト設定マスタ!$D$12,希望開始時刻マスタ!AG275&lt;シフト設定マスタ!$E$12,$AH275="キッチン"),"A",IF(AND(希望開始時刻マスタ!AG275&gt;=シフト設定マスタ!$D$13,希望開始時刻マスタ!AG275&lt;シフト設定マスタ!$E$13,$AH275="キッチン"),"B",IF(AND(希望開始時刻マスタ!AG275&gt;=シフト設定マスタ!$D$14,希望開始時刻マスタ!AG275&lt;シフト設定マスタ!$E$14,$AH275="ホール"),"C",IF(AND(希望開始時刻マスタ!AG275&gt;=シフト設定マスタ!$D$15,希望開始時刻マスタ!AG275&lt;シフト設定マスタ!$E$15,$AH275="ホール"),"D",IF(希望開始時刻マスタ!AG275="休み","休み","")))))</f>
        <v/>
      </c>
      <c r="AH275" s="143">
        <f>スタッフマスタ!L19</f>
        <v>0</v>
      </c>
    </row>
    <row r="276" spans="2:34" x14ac:dyDescent="0.4">
      <c r="B276" s="17" t="s">
        <v>67</v>
      </c>
      <c r="C276" s="142" t="str">
        <f>IF(AND(希望開始時刻マスタ!C276&gt;=シフト設定マスタ!$D$12,希望開始時刻マスタ!C276&lt;シフト設定マスタ!$E$12,$AH276="キッチン"),"A",IF(AND(希望開始時刻マスタ!C276&gt;=シフト設定マスタ!$D$13,希望開始時刻マスタ!C276&lt;シフト設定マスタ!$E$13,$AH276="キッチン"),"B",IF(AND(希望開始時刻マスタ!C276&gt;=シフト設定マスタ!$D$14,希望開始時刻マスタ!C276&lt;シフト設定マスタ!$E$14,$AH276="ホール"),"C",IF(AND(希望開始時刻マスタ!C276&gt;=シフト設定マスタ!$D$15,希望開始時刻マスタ!C276&lt;シフト設定マスタ!$E$15,$AH276="ホール"),"D",IF(希望開始時刻マスタ!C276="休み","休み","")))))</f>
        <v/>
      </c>
      <c r="D276" s="142" t="str">
        <f>IF(AND(希望開始時刻マスタ!D276&gt;=シフト設定マスタ!$D$12,希望開始時刻マスタ!D276&lt;シフト設定マスタ!$E$12,$AH276="キッチン"),"A",IF(AND(希望開始時刻マスタ!D276&gt;=シフト設定マスタ!$D$13,希望開始時刻マスタ!D276&lt;シフト設定マスタ!$E$13,$AH276="キッチン"),"B",IF(AND(希望開始時刻マスタ!D276&gt;=シフト設定マスタ!$D$14,希望開始時刻マスタ!D276&lt;シフト設定マスタ!$E$14,$AH276="ホール"),"C",IF(AND(希望開始時刻マスタ!D276&gt;=シフト設定マスタ!$D$15,希望開始時刻マスタ!D276&lt;シフト設定マスタ!$E$15,$AH276="ホール"),"D",IF(希望開始時刻マスタ!D276="休み","休み","")))))</f>
        <v/>
      </c>
      <c r="E276" s="142" t="str">
        <f>IF(AND(希望開始時刻マスタ!E276&gt;=シフト設定マスタ!$D$12,希望開始時刻マスタ!E276&lt;シフト設定マスタ!$E$12,$AH276="キッチン"),"A",IF(AND(希望開始時刻マスタ!E276&gt;=シフト設定マスタ!$D$13,希望開始時刻マスタ!E276&lt;シフト設定マスタ!$E$13,$AH276="キッチン"),"B",IF(AND(希望開始時刻マスタ!E276&gt;=シフト設定マスタ!$D$14,希望開始時刻マスタ!E276&lt;シフト設定マスタ!$E$14,$AH276="ホール"),"C",IF(AND(希望開始時刻マスタ!E276&gt;=シフト設定マスタ!$D$15,希望開始時刻マスタ!E276&lt;シフト設定マスタ!$E$15,$AH276="ホール"),"D",IF(希望開始時刻マスタ!E276="休み","休み","")))))</f>
        <v/>
      </c>
      <c r="F276" s="142" t="str">
        <f>IF(AND(希望開始時刻マスタ!F276&gt;=シフト設定マスタ!$D$12,希望開始時刻マスタ!F276&lt;シフト設定マスタ!$E$12,$AH276="キッチン"),"A",IF(AND(希望開始時刻マスタ!F276&gt;=シフト設定マスタ!$D$13,希望開始時刻マスタ!F276&lt;シフト設定マスタ!$E$13,$AH276="キッチン"),"B",IF(AND(希望開始時刻マスタ!F276&gt;=シフト設定マスタ!$D$14,希望開始時刻マスタ!F276&lt;シフト設定マスタ!$E$14,$AH276="ホール"),"C",IF(AND(希望開始時刻マスタ!F276&gt;=シフト設定マスタ!$D$15,希望開始時刻マスタ!F276&lt;シフト設定マスタ!$E$15,$AH276="ホール"),"D",IF(希望開始時刻マスタ!F276="休み","休み","")))))</f>
        <v/>
      </c>
      <c r="G276" s="142" t="str">
        <f>IF(AND(希望開始時刻マスタ!G276&gt;=シフト設定マスタ!$D$12,希望開始時刻マスタ!G276&lt;シフト設定マスタ!$E$12,$AH276="キッチン"),"A",IF(AND(希望開始時刻マスタ!G276&gt;=シフト設定マスタ!$D$13,希望開始時刻マスタ!G276&lt;シフト設定マスタ!$E$13,$AH276="キッチン"),"B",IF(AND(希望開始時刻マスタ!G276&gt;=シフト設定マスタ!$D$14,希望開始時刻マスタ!G276&lt;シフト設定マスタ!$E$14,$AH276="ホール"),"C",IF(AND(希望開始時刻マスタ!G276&gt;=シフト設定マスタ!$D$15,希望開始時刻マスタ!G276&lt;シフト設定マスタ!$E$15,$AH276="ホール"),"D",IF(希望開始時刻マスタ!G276="休み","休み","")))))</f>
        <v/>
      </c>
      <c r="H276" s="142" t="str">
        <f>IF(AND(希望開始時刻マスタ!H276&gt;=シフト設定マスタ!$D$12,希望開始時刻マスタ!H276&lt;シフト設定マスタ!$E$12,$AH276="キッチン"),"A",IF(AND(希望開始時刻マスタ!H276&gt;=シフト設定マスタ!$D$13,希望開始時刻マスタ!H276&lt;シフト設定マスタ!$E$13,$AH276="キッチン"),"B",IF(AND(希望開始時刻マスタ!H276&gt;=シフト設定マスタ!$D$14,希望開始時刻マスタ!H276&lt;シフト設定マスタ!$E$14,$AH276="ホール"),"C",IF(AND(希望開始時刻マスタ!H276&gt;=シフト設定マスタ!$D$15,希望開始時刻マスタ!H276&lt;シフト設定マスタ!$E$15,$AH276="ホール"),"D",IF(希望開始時刻マスタ!H276="休み","休み","")))))</f>
        <v/>
      </c>
      <c r="I276" s="142" t="str">
        <f>IF(AND(希望開始時刻マスタ!I276&gt;=シフト設定マスタ!$D$12,希望開始時刻マスタ!I276&lt;シフト設定マスタ!$E$12,$AH276="キッチン"),"A",IF(AND(希望開始時刻マスタ!I276&gt;=シフト設定マスタ!$D$13,希望開始時刻マスタ!I276&lt;シフト設定マスタ!$E$13,$AH276="キッチン"),"B",IF(AND(希望開始時刻マスタ!I276&gt;=シフト設定マスタ!$D$14,希望開始時刻マスタ!I276&lt;シフト設定マスタ!$E$14,$AH276="ホール"),"C",IF(AND(希望開始時刻マスタ!I276&gt;=シフト設定マスタ!$D$15,希望開始時刻マスタ!I276&lt;シフト設定マスタ!$E$15,$AH276="ホール"),"D",IF(希望開始時刻マスタ!I276="休み","休み","")))))</f>
        <v/>
      </c>
      <c r="J276" s="142" t="str">
        <f>IF(AND(希望開始時刻マスタ!J276&gt;=シフト設定マスタ!$D$12,希望開始時刻マスタ!J276&lt;シフト設定マスタ!$E$12,$AH276="キッチン"),"A",IF(AND(希望開始時刻マスタ!J276&gt;=シフト設定マスタ!$D$13,希望開始時刻マスタ!J276&lt;シフト設定マスタ!$E$13,$AH276="キッチン"),"B",IF(AND(希望開始時刻マスタ!J276&gt;=シフト設定マスタ!$D$14,希望開始時刻マスタ!J276&lt;シフト設定マスタ!$E$14,$AH276="ホール"),"C",IF(AND(希望開始時刻マスタ!J276&gt;=シフト設定マスタ!$D$15,希望開始時刻マスタ!J276&lt;シフト設定マスタ!$E$15,$AH276="ホール"),"D",IF(希望開始時刻マスタ!J276="休み","休み","")))))</f>
        <v/>
      </c>
      <c r="K276" s="142" t="str">
        <f>IF(AND(希望開始時刻マスタ!K276&gt;=シフト設定マスタ!$D$12,希望開始時刻マスタ!K276&lt;シフト設定マスタ!$E$12,$AH276="キッチン"),"A",IF(AND(希望開始時刻マスタ!K276&gt;=シフト設定マスタ!$D$13,希望開始時刻マスタ!K276&lt;シフト設定マスタ!$E$13,$AH276="キッチン"),"B",IF(AND(希望開始時刻マスタ!K276&gt;=シフト設定マスタ!$D$14,希望開始時刻マスタ!K276&lt;シフト設定マスタ!$E$14,$AH276="ホール"),"C",IF(AND(希望開始時刻マスタ!K276&gt;=シフト設定マスタ!$D$15,希望開始時刻マスタ!K276&lt;シフト設定マスタ!$E$15,$AH276="ホール"),"D",IF(希望開始時刻マスタ!K276="休み","休み","")))))</f>
        <v/>
      </c>
      <c r="L276" s="142" t="str">
        <f>IF(AND(希望開始時刻マスタ!L276&gt;=シフト設定マスタ!$D$12,希望開始時刻マスタ!L276&lt;シフト設定マスタ!$E$12,$AH276="キッチン"),"A",IF(AND(希望開始時刻マスタ!L276&gt;=シフト設定マスタ!$D$13,希望開始時刻マスタ!L276&lt;シフト設定マスタ!$E$13,$AH276="キッチン"),"B",IF(AND(希望開始時刻マスタ!L276&gt;=シフト設定マスタ!$D$14,希望開始時刻マスタ!L276&lt;シフト設定マスタ!$E$14,$AH276="ホール"),"C",IF(AND(希望開始時刻マスタ!L276&gt;=シフト設定マスタ!$D$15,希望開始時刻マスタ!L276&lt;シフト設定マスタ!$E$15,$AH276="ホール"),"D",IF(希望開始時刻マスタ!L276="休み","休み","")))))</f>
        <v/>
      </c>
      <c r="M276" s="142" t="str">
        <f>IF(AND(希望開始時刻マスタ!M276&gt;=シフト設定マスタ!$D$12,希望開始時刻マスタ!M276&lt;シフト設定マスタ!$E$12,$AH276="キッチン"),"A",IF(AND(希望開始時刻マスタ!M276&gt;=シフト設定マスタ!$D$13,希望開始時刻マスタ!M276&lt;シフト設定マスタ!$E$13,$AH276="キッチン"),"B",IF(AND(希望開始時刻マスタ!M276&gt;=シフト設定マスタ!$D$14,希望開始時刻マスタ!M276&lt;シフト設定マスタ!$E$14,$AH276="ホール"),"C",IF(AND(希望開始時刻マスタ!M276&gt;=シフト設定マスタ!$D$15,希望開始時刻マスタ!M276&lt;シフト設定マスタ!$E$15,$AH276="ホール"),"D",IF(希望開始時刻マスタ!M276="休み","休み","")))))</f>
        <v/>
      </c>
      <c r="N276" s="142" t="str">
        <f>IF(AND(希望開始時刻マスタ!N276&gt;=シフト設定マスタ!$D$12,希望開始時刻マスタ!N276&lt;シフト設定マスタ!$E$12,$AH276="キッチン"),"A",IF(AND(希望開始時刻マスタ!N276&gt;=シフト設定マスタ!$D$13,希望開始時刻マスタ!N276&lt;シフト設定マスタ!$E$13,$AH276="キッチン"),"B",IF(AND(希望開始時刻マスタ!N276&gt;=シフト設定マスタ!$D$14,希望開始時刻マスタ!N276&lt;シフト設定マスタ!$E$14,$AH276="ホール"),"C",IF(AND(希望開始時刻マスタ!N276&gt;=シフト設定マスタ!$D$15,希望開始時刻マスタ!N276&lt;シフト設定マスタ!$E$15,$AH276="ホール"),"D",IF(希望開始時刻マスタ!N276="休み","休み","")))))</f>
        <v/>
      </c>
      <c r="O276" s="142" t="str">
        <f>IF(AND(希望開始時刻マスタ!O276&gt;=シフト設定マスタ!$D$12,希望開始時刻マスタ!O276&lt;シフト設定マスタ!$E$12,$AH276="キッチン"),"A",IF(AND(希望開始時刻マスタ!O276&gt;=シフト設定マスタ!$D$13,希望開始時刻マスタ!O276&lt;シフト設定マスタ!$E$13,$AH276="キッチン"),"B",IF(AND(希望開始時刻マスタ!O276&gt;=シフト設定マスタ!$D$14,希望開始時刻マスタ!O276&lt;シフト設定マスタ!$E$14,$AH276="ホール"),"C",IF(AND(希望開始時刻マスタ!O276&gt;=シフト設定マスタ!$D$15,希望開始時刻マスタ!O276&lt;シフト設定マスタ!$E$15,$AH276="ホール"),"D",IF(希望開始時刻マスタ!O276="休み","休み","")))))</f>
        <v/>
      </c>
      <c r="P276" s="142" t="str">
        <f>IF(AND(希望開始時刻マスタ!P276&gt;=シフト設定マスタ!$D$12,希望開始時刻マスタ!P276&lt;シフト設定マスタ!$E$12,$AH276="キッチン"),"A",IF(AND(希望開始時刻マスタ!P276&gt;=シフト設定マスタ!$D$13,希望開始時刻マスタ!P276&lt;シフト設定マスタ!$E$13,$AH276="キッチン"),"B",IF(AND(希望開始時刻マスタ!P276&gt;=シフト設定マスタ!$D$14,希望開始時刻マスタ!P276&lt;シフト設定マスタ!$E$14,$AH276="ホール"),"C",IF(AND(希望開始時刻マスタ!P276&gt;=シフト設定マスタ!$D$15,希望開始時刻マスタ!P276&lt;シフト設定マスタ!$E$15,$AH276="ホール"),"D",IF(希望開始時刻マスタ!P276="休み","休み","")))))</f>
        <v/>
      </c>
      <c r="Q276" s="142" t="str">
        <f>IF(AND(希望開始時刻マスタ!Q276&gt;=シフト設定マスタ!$D$12,希望開始時刻マスタ!Q276&lt;シフト設定マスタ!$E$12,$AH276="キッチン"),"A",IF(AND(希望開始時刻マスタ!Q276&gt;=シフト設定マスタ!$D$13,希望開始時刻マスタ!Q276&lt;シフト設定マスタ!$E$13,$AH276="キッチン"),"B",IF(AND(希望開始時刻マスタ!Q276&gt;=シフト設定マスタ!$D$14,希望開始時刻マスタ!Q276&lt;シフト設定マスタ!$E$14,$AH276="ホール"),"C",IF(AND(希望開始時刻マスタ!Q276&gt;=シフト設定マスタ!$D$15,希望開始時刻マスタ!Q276&lt;シフト設定マスタ!$E$15,$AH276="ホール"),"D",IF(希望開始時刻マスタ!Q276="休み","休み","")))))</f>
        <v/>
      </c>
      <c r="R276" s="142" t="str">
        <f>IF(AND(希望開始時刻マスタ!R276&gt;=シフト設定マスタ!$D$12,希望開始時刻マスタ!R276&lt;シフト設定マスタ!$E$12,$AH276="キッチン"),"A",IF(AND(希望開始時刻マスタ!R276&gt;=シフト設定マスタ!$D$13,希望開始時刻マスタ!R276&lt;シフト設定マスタ!$E$13,$AH276="キッチン"),"B",IF(AND(希望開始時刻マスタ!R276&gt;=シフト設定マスタ!$D$14,希望開始時刻マスタ!R276&lt;シフト設定マスタ!$E$14,$AH276="ホール"),"C",IF(AND(希望開始時刻マスタ!R276&gt;=シフト設定マスタ!$D$15,希望開始時刻マスタ!R276&lt;シフト設定マスタ!$E$15,$AH276="ホール"),"D",IF(希望開始時刻マスタ!R276="休み","休み","")))))</f>
        <v/>
      </c>
      <c r="S276" s="142" t="str">
        <f>IF(AND(希望開始時刻マスタ!S276&gt;=シフト設定マスタ!$D$12,希望開始時刻マスタ!S276&lt;シフト設定マスタ!$E$12,$AH276="キッチン"),"A",IF(AND(希望開始時刻マスタ!S276&gt;=シフト設定マスタ!$D$13,希望開始時刻マスタ!S276&lt;シフト設定マスタ!$E$13,$AH276="キッチン"),"B",IF(AND(希望開始時刻マスタ!S276&gt;=シフト設定マスタ!$D$14,希望開始時刻マスタ!S276&lt;シフト設定マスタ!$E$14,$AH276="ホール"),"C",IF(AND(希望開始時刻マスタ!S276&gt;=シフト設定マスタ!$D$15,希望開始時刻マスタ!S276&lt;シフト設定マスタ!$E$15,$AH276="ホール"),"D",IF(希望開始時刻マスタ!S276="休み","休み","")))))</f>
        <v/>
      </c>
      <c r="T276" s="142" t="str">
        <f>IF(AND(希望開始時刻マスタ!T276&gt;=シフト設定マスタ!$D$12,希望開始時刻マスタ!T276&lt;シフト設定マスタ!$E$12,$AH276="キッチン"),"A",IF(AND(希望開始時刻マスタ!T276&gt;=シフト設定マスタ!$D$13,希望開始時刻マスタ!T276&lt;シフト設定マスタ!$E$13,$AH276="キッチン"),"B",IF(AND(希望開始時刻マスタ!T276&gt;=シフト設定マスタ!$D$14,希望開始時刻マスタ!T276&lt;シフト設定マスタ!$E$14,$AH276="ホール"),"C",IF(AND(希望開始時刻マスタ!T276&gt;=シフト設定マスタ!$D$15,希望開始時刻マスタ!T276&lt;シフト設定マスタ!$E$15,$AH276="ホール"),"D",IF(希望開始時刻マスタ!T276="休み","休み","")))))</f>
        <v/>
      </c>
      <c r="U276" s="142" t="str">
        <f>IF(AND(希望開始時刻マスタ!U276&gt;=シフト設定マスタ!$D$12,希望開始時刻マスタ!U276&lt;シフト設定マスタ!$E$12,$AH276="キッチン"),"A",IF(AND(希望開始時刻マスタ!U276&gt;=シフト設定マスタ!$D$13,希望開始時刻マスタ!U276&lt;シフト設定マスタ!$E$13,$AH276="キッチン"),"B",IF(AND(希望開始時刻マスタ!U276&gt;=シフト設定マスタ!$D$14,希望開始時刻マスタ!U276&lt;シフト設定マスタ!$E$14,$AH276="ホール"),"C",IF(AND(希望開始時刻マスタ!U276&gt;=シフト設定マスタ!$D$15,希望開始時刻マスタ!U276&lt;シフト設定マスタ!$E$15,$AH276="ホール"),"D",IF(希望開始時刻マスタ!U276="休み","休み","")))))</f>
        <v/>
      </c>
      <c r="V276" s="142" t="str">
        <f>IF(AND(希望開始時刻マスタ!V276&gt;=シフト設定マスタ!$D$12,希望開始時刻マスタ!V276&lt;シフト設定マスタ!$E$12,$AH276="キッチン"),"A",IF(AND(希望開始時刻マスタ!V276&gt;=シフト設定マスタ!$D$13,希望開始時刻マスタ!V276&lt;シフト設定マスタ!$E$13,$AH276="キッチン"),"B",IF(AND(希望開始時刻マスタ!V276&gt;=シフト設定マスタ!$D$14,希望開始時刻マスタ!V276&lt;シフト設定マスタ!$E$14,$AH276="ホール"),"C",IF(AND(希望開始時刻マスタ!V276&gt;=シフト設定マスタ!$D$15,希望開始時刻マスタ!V276&lt;シフト設定マスタ!$E$15,$AH276="ホール"),"D",IF(希望開始時刻マスタ!V276="休み","休み","")))))</f>
        <v/>
      </c>
      <c r="W276" s="142" t="str">
        <f>IF(AND(希望開始時刻マスタ!W276&gt;=シフト設定マスタ!$D$12,希望開始時刻マスタ!W276&lt;シフト設定マスタ!$E$12,$AH276="キッチン"),"A",IF(AND(希望開始時刻マスタ!W276&gt;=シフト設定マスタ!$D$13,希望開始時刻マスタ!W276&lt;シフト設定マスタ!$E$13,$AH276="キッチン"),"B",IF(AND(希望開始時刻マスタ!W276&gt;=シフト設定マスタ!$D$14,希望開始時刻マスタ!W276&lt;シフト設定マスタ!$E$14,$AH276="ホール"),"C",IF(AND(希望開始時刻マスタ!W276&gt;=シフト設定マスタ!$D$15,希望開始時刻マスタ!W276&lt;シフト設定マスタ!$E$15,$AH276="ホール"),"D",IF(希望開始時刻マスタ!W276="休み","休み","")))))</f>
        <v/>
      </c>
      <c r="X276" s="142" t="str">
        <f>IF(AND(希望開始時刻マスタ!X276&gt;=シフト設定マスタ!$D$12,希望開始時刻マスタ!X276&lt;シフト設定マスタ!$E$12,$AH276="キッチン"),"A",IF(AND(希望開始時刻マスタ!X276&gt;=シフト設定マスタ!$D$13,希望開始時刻マスタ!X276&lt;シフト設定マスタ!$E$13,$AH276="キッチン"),"B",IF(AND(希望開始時刻マスタ!X276&gt;=シフト設定マスタ!$D$14,希望開始時刻マスタ!X276&lt;シフト設定マスタ!$E$14,$AH276="ホール"),"C",IF(AND(希望開始時刻マスタ!X276&gt;=シフト設定マスタ!$D$15,希望開始時刻マスタ!X276&lt;シフト設定マスタ!$E$15,$AH276="ホール"),"D",IF(希望開始時刻マスタ!X276="休み","休み","")))))</f>
        <v/>
      </c>
      <c r="Y276" s="142" t="str">
        <f>IF(AND(希望開始時刻マスタ!Y276&gt;=シフト設定マスタ!$D$12,希望開始時刻マスタ!Y276&lt;シフト設定マスタ!$E$12,$AH276="キッチン"),"A",IF(AND(希望開始時刻マスタ!Y276&gt;=シフト設定マスタ!$D$13,希望開始時刻マスタ!Y276&lt;シフト設定マスタ!$E$13,$AH276="キッチン"),"B",IF(AND(希望開始時刻マスタ!Y276&gt;=シフト設定マスタ!$D$14,希望開始時刻マスタ!Y276&lt;シフト設定マスタ!$E$14,$AH276="ホール"),"C",IF(AND(希望開始時刻マスタ!Y276&gt;=シフト設定マスタ!$D$15,希望開始時刻マスタ!Y276&lt;シフト設定マスタ!$E$15,$AH276="ホール"),"D",IF(希望開始時刻マスタ!Y276="休み","休み","")))))</f>
        <v/>
      </c>
      <c r="Z276" s="142" t="str">
        <f>IF(AND(希望開始時刻マスタ!Z276&gt;=シフト設定マスタ!$D$12,希望開始時刻マスタ!Z276&lt;シフト設定マスタ!$E$12,$AH276="キッチン"),"A",IF(AND(希望開始時刻マスタ!Z276&gt;=シフト設定マスタ!$D$13,希望開始時刻マスタ!Z276&lt;シフト設定マスタ!$E$13,$AH276="キッチン"),"B",IF(AND(希望開始時刻マスタ!Z276&gt;=シフト設定マスタ!$D$14,希望開始時刻マスタ!Z276&lt;シフト設定マスタ!$E$14,$AH276="ホール"),"C",IF(AND(希望開始時刻マスタ!Z276&gt;=シフト設定マスタ!$D$15,希望開始時刻マスタ!Z276&lt;シフト設定マスタ!$E$15,$AH276="ホール"),"D",IF(希望開始時刻マスタ!Z276="休み","休み","")))))</f>
        <v/>
      </c>
      <c r="AA276" s="142" t="str">
        <f>IF(AND(希望開始時刻マスタ!AA276&gt;=シフト設定マスタ!$D$12,希望開始時刻マスタ!AA276&lt;シフト設定マスタ!$E$12,$AH276="キッチン"),"A",IF(AND(希望開始時刻マスタ!AA276&gt;=シフト設定マスタ!$D$13,希望開始時刻マスタ!AA276&lt;シフト設定マスタ!$E$13,$AH276="キッチン"),"B",IF(AND(希望開始時刻マスタ!AA276&gt;=シフト設定マスタ!$D$14,希望開始時刻マスタ!AA276&lt;シフト設定マスタ!$E$14,$AH276="ホール"),"C",IF(AND(希望開始時刻マスタ!AA276&gt;=シフト設定マスタ!$D$15,希望開始時刻マスタ!AA276&lt;シフト設定マスタ!$E$15,$AH276="ホール"),"D",IF(希望開始時刻マスタ!AA276="休み","休み","")))))</f>
        <v/>
      </c>
      <c r="AB276" s="142" t="str">
        <f>IF(AND(希望開始時刻マスタ!AB276&gt;=シフト設定マスタ!$D$12,希望開始時刻マスタ!AB276&lt;シフト設定マスタ!$E$12,$AH276="キッチン"),"A",IF(AND(希望開始時刻マスタ!AB276&gt;=シフト設定マスタ!$D$13,希望開始時刻マスタ!AB276&lt;シフト設定マスタ!$E$13,$AH276="キッチン"),"B",IF(AND(希望開始時刻マスタ!AB276&gt;=シフト設定マスタ!$D$14,希望開始時刻マスタ!AB276&lt;シフト設定マスタ!$E$14,$AH276="ホール"),"C",IF(AND(希望開始時刻マスタ!AB276&gt;=シフト設定マスタ!$D$15,希望開始時刻マスタ!AB276&lt;シフト設定マスタ!$E$15,$AH276="ホール"),"D",IF(希望開始時刻マスタ!AB276="休み","休み","")))))</f>
        <v/>
      </c>
      <c r="AC276" s="142" t="str">
        <f>IF(AND(希望開始時刻マスタ!AC276&gt;=シフト設定マスタ!$D$12,希望開始時刻マスタ!AC276&lt;シフト設定マスタ!$E$12,$AH276="キッチン"),"A",IF(AND(希望開始時刻マスタ!AC276&gt;=シフト設定マスタ!$D$13,希望開始時刻マスタ!AC276&lt;シフト設定マスタ!$E$13,$AH276="キッチン"),"B",IF(AND(希望開始時刻マスタ!AC276&gt;=シフト設定マスタ!$D$14,希望開始時刻マスタ!AC276&lt;シフト設定マスタ!$E$14,$AH276="ホール"),"C",IF(AND(希望開始時刻マスタ!AC276&gt;=シフト設定マスタ!$D$15,希望開始時刻マスタ!AC276&lt;シフト設定マスタ!$E$15,$AH276="ホール"),"D",IF(希望開始時刻マスタ!AC276="休み","休み","")))))</f>
        <v/>
      </c>
      <c r="AD276" s="142" t="str">
        <f>IF(AND(希望開始時刻マスタ!AD276&gt;=シフト設定マスタ!$D$12,希望開始時刻マスタ!AD276&lt;シフト設定マスタ!$E$12,$AH276="キッチン"),"A",IF(AND(希望開始時刻マスタ!AD276&gt;=シフト設定マスタ!$D$13,希望開始時刻マスタ!AD276&lt;シフト設定マスタ!$E$13,$AH276="キッチン"),"B",IF(AND(希望開始時刻マスタ!AD276&gt;=シフト設定マスタ!$D$14,希望開始時刻マスタ!AD276&lt;シフト設定マスタ!$E$14,$AH276="ホール"),"C",IF(AND(希望開始時刻マスタ!AD276&gt;=シフト設定マスタ!$D$15,希望開始時刻マスタ!AD276&lt;シフト設定マスタ!$E$15,$AH276="ホール"),"D",IF(希望開始時刻マスタ!AD276="休み","休み","")))))</f>
        <v/>
      </c>
      <c r="AE276" s="142" t="str">
        <f>IF(AND(希望開始時刻マスタ!AE276&gt;=シフト設定マスタ!$D$12,希望開始時刻マスタ!AE276&lt;シフト設定マスタ!$E$12,$AH276="キッチン"),"A",IF(AND(希望開始時刻マスタ!AE276&gt;=シフト設定マスタ!$D$13,希望開始時刻マスタ!AE276&lt;シフト設定マスタ!$E$13,$AH276="キッチン"),"B",IF(AND(希望開始時刻マスタ!AE276&gt;=シフト設定マスタ!$D$14,希望開始時刻マスタ!AE276&lt;シフト設定マスタ!$E$14,$AH276="ホール"),"C",IF(AND(希望開始時刻マスタ!AE276&gt;=シフト設定マスタ!$D$15,希望開始時刻マスタ!AE276&lt;シフト設定マスタ!$E$15,$AH276="ホール"),"D",IF(希望開始時刻マスタ!AE276="休み","休み","")))))</f>
        <v/>
      </c>
      <c r="AF276" s="142" t="str">
        <f>IF(AND(希望開始時刻マスタ!AF276&gt;=シフト設定マスタ!$D$12,希望開始時刻マスタ!AF276&lt;シフト設定マスタ!$E$12,$AH276="キッチン"),"A",IF(AND(希望開始時刻マスタ!AF276&gt;=シフト設定マスタ!$D$13,希望開始時刻マスタ!AF276&lt;シフト設定マスタ!$E$13,$AH276="キッチン"),"B",IF(AND(希望開始時刻マスタ!AF276&gt;=シフト設定マスタ!$D$14,希望開始時刻マスタ!AF276&lt;シフト設定マスタ!$E$14,$AH276="ホール"),"C",IF(AND(希望開始時刻マスタ!AF276&gt;=シフト設定マスタ!$D$15,希望開始時刻マスタ!AF276&lt;シフト設定マスタ!$E$15,$AH276="ホール"),"D",IF(希望開始時刻マスタ!AF276="休み","休み","")))))</f>
        <v/>
      </c>
      <c r="AG276" s="142" t="str">
        <f>IF(AND(希望開始時刻マスタ!AG276&gt;=シフト設定マスタ!$D$12,希望開始時刻マスタ!AG276&lt;シフト設定マスタ!$E$12,$AH276="キッチン"),"A",IF(AND(希望開始時刻マスタ!AG276&gt;=シフト設定マスタ!$D$13,希望開始時刻マスタ!AG276&lt;シフト設定マスタ!$E$13,$AH276="キッチン"),"B",IF(AND(希望開始時刻マスタ!AG276&gt;=シフト設定マスタ!$D$14,希望開始時刻マスタ!AG276&lt;シフト設定マスタ!$E$14,$AH276="ホール"),"C",IF(AND(希望開始時刻マスタ!AG276&gt;=シフト設定マスタ!$D$15,希望開始時刻マスタ!AG276&lt;シフト設定マスタ!$E$15,$AH276="ホール"),"D",IF(希望開始時刻マスタ!AG276="休み","休み","")))))</f>
        <v/>
      </c>
      <c r="AH276" s="143">
        <f>スタッフマスタ!L20</f>
        <v>0</v>
      </c>
    </row>
    <row r="277" spans="2:34" x14ac:dyDescent="0.4">
      <c r="B277" s="17" t="s">
        <v>68</v>
      </c>
      <c r="C277" s="142" t="str">
        <f>IF(AND(希望開始時刻マスタ!C277&gt;=シフト設定マスタ!$D$12,希望開始時刻マスタ!C277&lt;シフト設定マスタ!$E$12,$AH277="キッチン"),"A",IF(AND(希望開始時刻マスタ!C277&gt;=シフト設定マスタ!$D$13,希望開始時刻マスタ!C277&lt;シフト設定マスタ!$E$13,$AH277="キッチン"),"B",IF(AND(希望開始時刻マスタ!C277&gt;=シフト設定マスタ!$D$14,希望開始時刻マスタ!C277&lt;シフト設定マスタ!$E$14,$AH277="ホール"),"C",IF(AND(希望開始時刻マスタ!C277&gt;=シフト設定マスタ!$D$15,希望開始時刻マスタ!C277&lt;シフト設定マスタ!$E$15,$AH277="ホール"),"D",IF(希望開始時刻マスタ!C277="休み","休み","")))))</f>
        <v/>
      </c>
      <c r="D277" s="142" t="str">
        <f>IF(AND(希望開始時刻マスタ!D277&gt;=シフト設定マスタ!$D$12,希望開始時刻マスタ!D277&lt;シフト設定マスタ!$E$12,$AH277="キッチン"),"A",IF(AND(希望開始時刻マスタ!D277&gt;=シフト設定マスタ!$D$13,希望開始時刻マスタ!D277&lt;シフト設定マスタ!$E$13,$AH277="キッチン"),"B",IF(AND(希望開始時刻マスタ!D277&gt;=シフト設定マスタ!$D$14,希望開始時刻マスタ!D277&lt;シフト設定マスタ!$E$14,$AH277="ホール"),"C",IF(AND(希望開始時刻マスタ!D277&gt;=シフト設定マスタ!$D$15,希望開始時刻マスタ!D277&lt;シフト設定マスタ!$E$15,$AH277="ホール"),"D",IF(希望開始時刻マスタ!D277="休み","休み","")))))</f>
        <v/>
      </c>
      <c r="E277" s="142" t="str">
        <f>IF(AND(希望開始時刻マスタ!E277&gt;=シフト設定マスタ!$D$12,希望開始時刻マスタ!E277&lt;シフト設定マスタ!$E$12,$AH277="キッチン"),"A",IF(AND(希望開始時刻マスタ!E277&gt;=シフト設定マスタ!$D$13,希望開始時刻マスタ!E277&lt;シフト設定マスタ!$E$13,$AH277="キッチン"),"B",IF(AND(希望開始時刻マスタ!E277&gt;=シフト設定マスタ!$D$14,希望開始時刻マスタ!E277&lt;シフト設定マスタ!$E$14,$AH277="ホール"),"C",IF(AND(希望開始時刻マスタ!E277&gt;=シフト設定マスタ!$D$15,希望開始時刻マスタ!E277&lt;シフト設定マスタ!$E$15,$AH277="ホール"),"D",IF(希望開始時刻マスタ!E277="休み","休み","")))))</f>
        <v/>
      </c>
      <c r="F277" s="142" t="str">
        <f>IF(AND(希望開始時刻マスタ!F277&gt;=シフト設定マスタ!$D$12,希望開始時刻マスタ!F277&lt;シフト設定マスタ!$E$12,$AH277="キッチン"),"A",IF(AND(希望開始時刻マスタ!F277&gt;=シフト設定マスタ!$D$13,希望開始時刻マスタ!F277&lt;シフト設定マスタ!$E$13,$AH277="キッチン"),"B",IF(AND(希望開始時刻マスタ!F277&gt;=シフト設定マスタ!$D$14,希望開始時刻マスタ!F277&lt;シフト設定マスタ!$E$14,$AH277="ホール"),"C",IF(AND(希望開始時刻マスタ!F277&gt;=シフト設定マスタ!$D$15,希望開始時刻マスタ!F277&lt;シフト設定マスタ!$E$15,$AH277="ホール"),"D",IF(希望開始時刻マスタ!F277="休み","休み","")))))</f>
        <v/>
      </c>
      <c r="G277" s="142" t="str">
        <f>IF(AND(希望開始時刻マスタ!G277&gt;=シフト設定マスタ!$D$12,希望開始時刻マスタ!G277&lt;シフト設定マスタ!$E$12,$AH277="キッチン"),"A",IF(AND(希望開始時刻マスタ!G277&gt;=シフト設定マスタ!$D$13,希望開始時刻マスタ!G277&lt;シフト設定マスタ!$E$13,$AH277="キッチン"),"B",IF(AND(希望開始時刻マスタ!G277&gt;=シフト設定マスタ!$D$14,希望開始時刻マスタ!G277&lt;シフト設定マスタ!$E$14,$AH277="ホール"),"C",IF(AND(希望開始時刻マスタ!G277&gt;=シフト設定マスタ!$D$15,希望開始時刻マスタ!G277&lt;シフト設定マスタ!$E$15,$AH277="ホール"),"D",IF(希望開始時刻マスタ!G277="休み","休み","")))))</f>
        <v/>
      </c>
      <c r="H277" s="142" t="str">
        <f>IF(AND(希望開始時刻マスタ!H277&gt;=シフト設定マスタ!$D$12,希望開始時刻マスタ!H277&lt;シフト設定マスタ!$E$12,$AH277="キッチン"),"A",IF(AND(希望開始時刻マスタ!H277&gt;=シフト設定マスタ!$D$13,希望開始時刻マスタ!H277&lt;シフト設定マスタ!$E$13,$AH277="キッチン"),"B",IF(AND(希望開始時刻マスタ!H277&gt;=シフト設定マスタ!$D$14,希望開始時刻マスタ!H277&lt;シフト設定マスタ!$E$14,$AH277="ホール"),"C",IF(AND(希望開始時刻マスタ!H277&gt;=シフト設定マスタ!$D$15,希望開始時刻マスタ!H277&lt;シフト設定マスタ!$E$15,$AH277="ホール"),"D",IF(希望開始時刻マスタ!H277="休み","休み","")))))</f>
        <v/>
      </c>
      <c r="I277" s="142" t="str">
        <f>IF(AND(希望開始時刻マスタ!I277&gt;=シフト設定マスタ!$D$12,希望開始時刻マスタ!I277&lt;シフト設定マスタ!$E$12,$AH277="キッチン"),"A",IF(AND(希望開始時刻マスタ!I277&gt;=シフト設定マスタ!$D$13,希望開始時刻マスタ!I277&lt;シフト設定マスタ!$E$13,$AH277="キッチン"),"B",IF(AND(希望開始時刻マスタ!I277&gt;=シフト設定マスタ!$D$14,希望開始時刻マスタ!I277&lt;シフト設定マスタ!$E$14,$AH277="ホール"),"C",IF(AND(希望開始時刻マスタ!I277&gt;=シフト設定マスタ!$D$15,希望開始時刻マスタ!I277&lt;シフト設定マスタ!$E$15,$AH277="ホール"),"D",IF(希望開始時刻マスタ!I277="休み","休み","")))))</f>
        <v/>
      </c>
      <c r="J277" s="142" t="str">
        <f>IF(AND(希望開始時刻マスタ!J277&gt;=シフト設定マスタ!$D$12,希望開始時刻マスタ!J277&lt;シフト設定マスタ!$E$12,$AH277="キッチン"),"A",IF(AND(希望開始時刻マスタ!J277&gt;=シフト設定マスタ!$D$13,希望開始時刻マスタ!J277&lt;シフト設定マスタ!$E$13,$AH277="キッチン"),"B",IF(AND(希望開始時刻マスタ!J277&gt;=シフト設定マスタ!$D$14,希望開始時刻マスタ!J277&lt;シフト設定マスタ!$E$14,$AH277="ホール"),"C",IF(AND(希望開始時刻マスタ!J277&gt;=シフト設定マスタ!$D$15,希望開始時刻マスタ!J277&lt;シフト設定マスタ!$E$15,$AH277="ホール"),"D",IF(希望開始時刻マスタ!J277="休み","休み","")))))</f>
        <v/>
      </c>
      <c r="K277" s="142" t="str">
        <f>IF(AND(希望開始時刻マスタ!K277&gt;=シフト設定マスタ!$D$12,希望開始時刻マスタ!K277&lt;シフト設定マスタ!$E$12,$AH277="キッチン"),"A",IF(AND(希望開始時刻マスタ!K277&gt;=シフト設定マスタ!$D$13,希望開始時刻マスタ!K277&lt;シフト設定マスタ!$E$13,$AH277="キッチン"),"B",IF(AND(希望開始時刻マスタ!K277&gt;=シフト設定マスタ!$D$14,希望開始時刻マスタ!K277&lt;シフト設定マスタ!$E$14,$AH277="ホール"),"C",IF(AND(希望開始時刻マスタ!K277&gt;=シフト設定マスタ!$D$15,希望開始時刻マスタ!K277&lt;シフト設定マスタ!$E$15,$AH277="ホール"),"D",IF(希望開始時刻マスタ!K277="休み","休み","")))))</f>
        <v/>
      </c>
      <c r="L277" s="142" t="str">
        <f>IF(AND(希望開始時刻マスタ!L277&gt;=シフト設定マスタ!$D$12,希望開始時刻マスタ!L277&lt;シフト設定マスタ!$E$12,$AH277="キッチン"),"A",IF(AND(希望開始時刻マスタ!L277&gt;=シフト設定マスタ!$D$13,希望開始時刻マスタ!L277&lt;シフト設定マスタ!$E$13,$AH277="キッチン"),"B",IF(AND(希望開始時刻マスタ!L277&gt;=シフト設定マスタ!$D$14,希望開始時刻マスタ!L277&lt;シフト設定マスタ!$E$14,$AH277="ホール"),"C",IF(AND(希望開始時刻マスタ!L277&gt;=シフト設定マスタ!$D$15,希望開始時刻マスタ!L277&lt;シフト設定マスタ!$E$15,$AH277="ホール"),"D",IF(希望開始時刻マスタ!L277="休み","休み","")))))</f>
        <v/>
      </c>
      <c r="M277" s="142" t="str">
        <f>IF(AND(希望開始時刻マスタ!M277&gt;=シフト設定マスタ!$D$12,希望開始時刻マスタ!M277&lt;シフト設定マスタ!$E$12,$AH277="キッチン"),"A",IF(AND(希望開始時刻マスタ!M277&gt;=シフト設定マスタ!$D$13,希望開始時刻マスタ!M277&lt;シフト設定マスタ!$E$13,$AH277="キッチン"),"B",IF(AND(希望開始時刻マスタ!M277&gt;=シフト設定マスタ!$D$14,希望開始時刻マスタ!M277&lt;シフト設定マスタ!$E$14,$AH277="ホール"),"C",IF(AND(希望開始時刻マスタ!M277&gt;=シフト設定マスタ!$D$15,希望開始時刻マスタ!M277&lt;シフト設定マスタ!$E$15,$AH277="ホール"),"D",IF(希望開始時刻マスタ!M277="休み","休み","")))))</f>
        <v/>
      </c>
      <c r="N277" s="142" t="str">
        <f>IF(AND(希望開始時刻マスタ!N277&gt;=シフト設定マスタ!$D$12,希望開始時刻マスタ!N277&lt;シフト設定マスタ!$E$12,$AH277="キッチン"),"A",IF(AND(希望開始時刻マスタ!N277&gt;=シフト設定マスタ!$D$13,希望開始時刻マスタ!N277&lt;シフト設定マスタ!$E$13,$AH277="キッチン"),"B",IF(AND(希望開始時刻マスタ!N277&gt;=シフト設定マスタ!$D$14,希望開始時刻マスタ!N277&lt;シフト設定マスタ!$E$14,$AH277="ホール"),"C",IF(AND(希望開始時刻マスタ!N277&gt;=シフト設定マスタ!$D$15,希望開始時刻マスタ!N277&lt;シフト設定マスタ!$E$15,$AH277="ホール"),"D",IF(希望開始時刻マスタ!N277="休み","休み","")))))</f>
        <v/>
      </c>
      <c r="O277" s="142" t="str">
        <f>IF(AND(希望開始時刻マスタ!O277&gt;=シフト設定マスタ!$D$12,希望開始時刻マスタ!O277&lt;シフト設定マスタ!$E$12,$AH277="キッチン"),"A",IF(AND(希望開始時刻マスタ!O277&gt;=シフト設定マスタ!$D$13,希望開始時刻マスタ!O277&lt;シフト設定マスタ!$E$13,$AH277="キッチン"),"B",IF(AND(希望開始時刻マスタ!O277&gt;=シフト設定マスタ!$D$14,希望開始時刻マスタ!O277&lt;シフト設定マスタ!$E$14,$AH277="ホール"),"C",IF(AND(希望開始時刻マスタ!O277&gt;=シフト設定マスタ!$D$15,希望開始時刻マスタ!O277&lt;シフト設定マスタ!$E$15,$AH277="ホール"),"D",IF(希望開始時刻マスタ!O277="休み","休み","")))))</f>
        <v/>
      </c>
      <c r="P277" s="142" t="str">
        <f>IF(AND(希望開始時刻マスタ!P277&gt;=シフト設定マスタ!$D$12,希望開始時刻マスタ!P277&lt;シフト設定マスタ!$E$12,$AH277="キッチン"),"A",IF(AND(希望開始時刻マスタ!P277&gt;=シフト設定マスタ!$D$13,希望開始時刻マスタ!P277&lt;シフト設定マスタ!$E$13,$AH277="キッチン"),"B",IF(AND(希望開始時刻マスタ!P277&gt;=シフト設定マスタ!$D$14,希望開始時刻マスタ!P277&lt;シフト設定マスタ!$E$14,$AH277="ホール"),"C",IF(AND(希望開始時刻マスタ!P277&gt;=シフト設定マスタ!$D$15,希望開始時刻マスタ!P277&lt;シフト設定マスタ!$E$15,$AH277="ホール"),"D",IF(希望開始時刻マスタ!P277="休み","休み","")))))</f>
        <v/>
      </c>
      <c r="Q277" s="142" t="str">
        <f>IF(AND(希望開始時刻マスタ!Q277&gt;=シフト設定マスタ!$D$12,希望開始時刻マスタ!Q277&lt;シフト設定マスタ!$E$12,$AH277="キッチン"),"A",IF(AND(希望開始時刻マスタ!Q277&gt;=シフト設定マスタ!$D$13,希望開始時刻マスタ!Q277&lt;シフト設定マスタ!$E$13,$AH277="キッチン"),"B",IF(AND(希望開始時刻マスタ!Q277&gt;=シフト設定マスタ!$D$14,希望開始時刻マスタ!Q277&lt;シフト設定マスタ!$E$14,$AH277="ホール"),"C",IF(AND(希望開始時刻マスタ!Q277&gt;=シフト設定マスタ!$D$15,希望開始時刻マスタ!Q277&lt;シフト設定マスタ!$E$15,$AH277="ホール"),"D",IF(希望開始時刻マスタ!Q277="休み","休み","")))))</f>
        <v/>
      </c>
      <c r="R277" s="142" t="str">
        <f>IF(AND(希望開始時刻マスタ!R277&gt;=シフト設定マスタ!$D$12,希望開始時刻マスタ!R277&lt;シフト設定マスタ!$E$12,$AH277="キッチン"),"A",IF(AND(希望開始時刻マスタ!R277&gt;=シフト設定マスタ!$D$13,希望開始時刻マスタ!R277&lt;シフト設定マスタ!$E$13,$AH277="キッチン"),"B",IF(AND(希望開始時刻マスタ!R277&gt;=シフト設定マスタ!$D$14,希望開始時刻マスタ!R277&lt;シフト設定マスタ!$E$14,$AH277="ホール"),"C",IF(AND(希望開始時刻マスタ!R277&gt;=シフト設定マスタ!$D$15,希望開始時刻マスタ!R277&lt;シフト設定マスタ!$E$15,$AH277="ホール"),"D",IF(希望開始時刻マスタ!R277="休み","休み","")))))</f>
        <v/>
      </c>
      <c r="S277" s="142" t="str">
        <f>IF(AND(希望開始時刻マスタ!S277&gt;=シフト設定マスタ!$D$12,希望開始時刻マスタ!S277&lt;シフト設定マスタ!$E$12,$AH277="キッチン"),"A",IF(AND(希望開始時刻マスタ!S277&gt;=シフト設定マスタ!$D$13,希望開始時刻マスタ!S277&lt;シフト設定マスタ!$E$13,$AH277="キッチン"),"B",IF(AND(希望開始時刻マスタ!S277&gt;=シフト設定マスタ!$D$14,希望開始時刻マスタ!S277&lt;シフト設定マスタ!$E$14,$AH277="ホール"),"C",IF(AND(希望開始時刻マスタ!S277&gt;=シフト設定マスタ!$D$15,希望開始時刻マスタ!S277&lt;シフト設定マスタ!$E$15,$AH277="ホール"),"D",IF(希望開始時刻マスタ!S277="休み","休み","")))))</f>
        <v/>
      </c>
      <c r="T277" s="142" t="str">
        <f>IF(AND(希望開始時刻マスタ!T277&gt;=シフト設定マスタ!$D$12,希望開始時刻マスタ!T277&lt;シフト設定マスタ!$E$12,$AH277="キッチン"),"A",IF(AND(希望開始時刻マスタ!T277&gt;=シフト設定マスタ!$D$13,希望開始時刻マスタ!T277&lt;シフト設定マスタ!$E$13,$AH277="キッチン"),"B",IF(AND(希望開始時刻マスタ!T277&gt;=シフト設定マスタ!$D$14,希望開始時刻マスタ!T277&lt;シフト設定マスタ!$E$14,$AH277="ホール"),"C",IF(AND(希望開始時刻マスタ!T277&gt;=シフト設定マスタ!$D$15,希望開始時刻マスタ!T277&lt;シフト設定マスタ!$E$15,$AH277="ホール"),"D",IF(希望開始時刻マスタ!T277="休み","休み","")))))</f>
        <v/>
      </c>
      <c r="U277" s="142" t="str">
        <f>IF(AND(希望開始時刻マスタ!U277&gt;=シフト設定マスタ!$D$12,希望開始時刻マスタ!U277&lt;シフト設定マスタ!$E$12,$AH277="キッチン"),"A",IF(AND(希望開始時刻マスタ!U277&gt;=シフト設定マスタ!$D$13,希望開始時刻マスタ!U277&lt;シフト設定マスタ!$E$13,$AH277="キッチン"),"B",IF(AND(希望開始時刻マスタ!U277&gt;=シフト設定マスタ!$D$14,希望開始時刻マスタ!U277&lt;シフト設定マスタ!$E$14,$AH277="ホール"),"C",IF(AND(希望開始時刻マスタ!U277&gt;=シフト設定マスタ!$D$15,希望開始時刻マスタ!U277&lt;シフト設定マスタ!$E$15,$AH277="ホール"),"D",IF(希望開始時刻マスタ!U277="休み","休み","")))))</f>
        <v/>
      </c>
      <c r="V277" s="142" t="str">
        <f>IF(AND(希望開始時刻マスタ!V277&gt;=シフト設定マスタ!$D$12,希望開始時刻マスタ!V277&lt;シフト設定マスタ!$E$12,$AH277="キッチン"),"A",IF(AND(希望開始時刻マスタ!V277&gt;=シフト設定マスタ!$D$13,希望開始時刻マスタ!V277&lt;シフト設定マスタ!$E$13,$AH277="キッチン"),"B",IF(AND(希望開始時刻マスタ!V277&gt;=シフト設定マスタ!$D$14,希望開始時刻マスタ!V277&lt;シフト設定マスタ!$E$14,$AH277="ホール"),"C",IF(AND(希望開始時刻マスタ!V277&gt;=シフト設定マスタ!$D$15,希望開始時刻マスタ!V277&lt;シフト設定マスタ!$E$15,$AH277="ホール"),"D",IF(希望開始時刻マスタ!V277="休み","休み","")))))</f>
        <v/>
      </c>
      <c r="W277" s="142" t="str">
        <f>IF(AND(希望開始時刻マスタ!W277&gt;=シフト設定マスタ!$D$12,希望開始時刻マスタ!W277&lt;シフト設定マスタ!$E$12,$AH277="キッチン"),"A",IF(AND(希望開始時刻マスタ!W277&gt;=シフト設定マスタ!$D$13,希望開始時刻マスタ!W277&lt;シフト設定マスタ!$E$13,$AH277="キッチン"),"B",IF(AND(希望開始時刻マスタ!W277&gt;=シフト設定マスタ!$D$14,希望開始時刻マスタ!W277&lt;シフト設定マスタ!$E$14,$AH277="ホール"),"C",IF(AND(希望開始時刻マスタ!W277&gt;=シフト設定マスタ!$D$15,希望開始時刻マスタ!W277&lt;シフト設定マスタ!$E$15,$AH277="ホール"),"D",IF(希望開始時刻マスタ!W277="休み","休み","")))))</f>
        <v/>
      </c>
      <c r="X277" s="142" t="str">
        <f>IF(AND(希望開始時刻マスタ!X277&gt;=シフト設定マスタ!$D$12,希望開始時刻マスタ!X277&lt;シフト設定マスタ!$E$12,$AH277="キッチン"),"A",IF(AND(希望開始時刻マスタ!X277&gt;=シフト設定マスタ!$D$13,希望開始時刻マスタ!X277&lt;シフト設定マスタ!$E$13,$AH277="キッチン"),"B",IF(AND(希望開始時刻マスタ!X277&gt;=シフト設定マスタ!$D$14,希望開始時刻マスタ!X277&lt;シフト設定マスタ!$E$14,$AH277="ホール"),"C",IF(AND(希望開始時刻マスタ!X277&gt;=シフト設定マスタ!$D$15,希望開始時刻マスタ!X277&lt;シフト設定マスタ!$E$15,$AH277="ホール"),"D",IF(希望開始時刻マスタ!X277="休み","休み","")))))</f>
        <v/>
      </c>
      <c r="Y277" s="142" t="str">
        <f>IF(AND(希望開始時刻マスタ!Y277&gt;=シフト設定マスタ!$D$12,希望開始時刻マスタ!Y277&lt;シフト設定マスタ!$E$12,$AH277="キッチン"),"A",IF(AND(希望開始時刻マスタ!Y277&gt;=シフト設定マスタ!$D$13,希望開始時刻マスタ!Y277&lt;シフト設定マスタ!$E$13,$AH277="キッチン"),"B",IF(AND(希望開始時刻マスタ!Y277&gt;=シフト設定マスタ!$D$14,希望開始時刻マスタ!Y277&lt;シフト設定マスタ!$E$14,$AH277="ホール"),"C",IF(AND(希望開始時刻マスタ!Y277&gt;=シフト設定マスタ!$D$15,希望開始時刻マスタ!Y277&lt;シフト設定マスタ!$E$15,$AH277="ホール"),"D",IF(希望開始時刻マスタ!Y277="休み","休み","")))))</f>
        <v/>
      </c>
      <c r="Z277" s="142" t="str">
        <f>IF(AND(希望開始時刻マスタ!Z277&gt;=シフト設定マスタ!$D$12,希望開始時刻マスタ!Z277&lt;シフト設定マスタ!$E$12,$AH277="キッチン"),"A",IF(AND(希望開始時刻マスタ!Z277&gt;=シフト設定マスタ!$D$13,希望開始時刻マスタ!Z277&lt;シフト設定マスタ!$E$13,$AH277="キッチン"),"B",IF(AND(希望開始時刻マスタ!Z277&gt;=シフト設定マスタ!$D$14,希望開始時刻マスタ!Z277&lt;シフト設定マスタ!$E$14,$AH277="ホール"),"C",IF(AND(希望開始時刻マスタ!Z277&gt;=シフト設定マスタ!$D$15,希望開始時刻マスタ!Z277&lt;シフト設定マスタ!$E$15,$AH277="ホール"),"D",IF(希望開始時刻マスタ!Z277="休み","休み","")))))</f>
        <v/>
      </c>
      <c r="AA277" s="142" t="str">
        <f>IF(AND(希望開始時刻マスタ!AA277&gt;=シフト設定マスタ!$D$12,希望開始時刻マスタ!AA277&lt;シフト設定マスタ!$E$12,$AH277="キッチン"),"A",IF(AND(希望開始時刻マスタ!AA277&gt;=シフト設定マスタ!$D$13,希望開始時刻マスタ!AA277&lt;シフト設定マスタ!$E$13,$AH277="キッチン"),"B",IF(AND(希望開始時刻マスタ!AA277&gt;=シフト設定マスタ!$D$14,希望開始時刻マスタ!AA277&lt;シフト設定マスタ!$E$14,$AH277="ホール"),"C",IF(AND(希望開始時刻マスタ!AA277&gt;=シフト設定マスタ!$D$15,希望開始時刻マスタ!AA277&lt;シフト設定マスタ!$E$15,$AH277="ホール"),"D",IF(希望開始時刻マスタ!AA277="休み","休み","")))))</f>
        <v/>
      </c>
      <c r="AB277" s="142" t="str">
        <f>IF(AND(希望開始時刻マスタ!AB277&gt;=シフト設定マスタ!$D$12,希望開始時刻マスタ!AB277&lt;シフト設定マスタ!$E$12,$AH277="キッチン"),"A",IF(AND(希望開始時刻マスタ!AB277&gt;=シフト設定マスタ!$D$13,希望開始時刻マスタ!AB277&lt;シフト設定マスタ!$E$13,$AH277="キッチン"),"B",IF(AND(希望開始時刻マスタ!AB277&gt;=シフト設定マスタ!$D$14,希望開始時刻マスタ!AB277&lt;シフト設定マスタ!$E$14,$AH277="ホール"),"C",IF(AND(希望開始時刻マスタ!AB277&gt;=シフト設定マスタ!$D$15,希望開始時刻マスタ!AB277&lt;シフト設定マスタ!$E$15,$AH277="ホール"),"D",IF(希望開始時刻マスタ!AB277="休み","休み","")))))</f>
        <v/>
      </c>
      <c r="AC277" s="142" t="str">
        <f>IF(AND(希望開始時刻マスタ!AC277&gt;=シフト設定マスタ!$D$12,希望開始時刻マスタ!AC277&lt;シフト設定マスタ!$E$12,$AH277="キッチン"),"A",IF(AND(希望開始時刻マスタ!AC277&gt;=シフト設定マスタ!$D$13,希望開始時刻マスタ!AC277&lt;シフト設定マスタ!$E$13,$AH277="キッチン"),"B",IF(AND(希望開始時刻マスタ!AC277&gt;=シフト設定マスタ!$D$14,希望開始時刻マスタ!AC277&lt;シフト設定マスタ!$E$14,$AH277="ホール"),"C",IF(AND(希望開始時刻マスタ!AC277&gt;=シフト設定マスタ!$D$15,希望開始時刻マスタ!AC277&lt;シフト設定マスタ!$E$15,$AH277="ホール"),"D",IF(希望開始時刻マスタ!AC277="休み","休み","")))))</f>
        <v/>
      </c>
      <c r="AD277" s="142" t="str">
        <f>IF(AND(希望開始時刻マスタ!AD277&gt;=シフト設定マスタ!$D$12,希望開始時刻マスタ!AD277&lt;シフト設定マスタ!$E$12,$AH277="キッチン"),"A",IF(AND(希望開始時刻マスタ!AD277&gt;=シフト設定マスタ!$D$13,希望開始時刻マスタ!AD277&lt;シフト設定マスタ!$E$13,$AH277="キッチン"),"B",IF(AND(希望開始時刻マスタ!AD277&gt;=シフト設定マスタ!$D$14,希望開始時刻マスタ!AD277&lt;シフト設定マスタ!$E$14,$AH277="ホール"),"C",IF(AND(希望開始時刻マスタ!AD277&gt;=シフト設定マスタ!$D$15,希望開始時刻マスタ!AD277&lt;シフト設定マスタ!$E$15,$AH277="ホール"),"D",IF(希望開始時刻マスタ!AD277="休み","休み","")))))</f>
        <v/>
      </c>
      <c r="AE277" s="142" t="str">
        <f>IF(AND(希望開始時刻マスタ!AE277&gt;=シフト設定マスタ!$D$12,希望開始時刻マスタ!AE277&lt;シフト設定マスタ!$E$12,$AH277="キッチン"),"A",IF(AND(希望開始時刻マスタ!AE277&gt;=シフト設定マスタ!$D$13,希望開始時刻マスタ!AE277&lt;シフト設定マスタ!$E$13,$AH277="キッチン"),"B",IF(AND(希望開始時刻マスタ!AE277&gt;=シフト設定マスタ!$D$14,希望開始時刻マスタ!AE277&lt;シフト設定マスタ!$E$14,$AH277="ホール"),"C",IF(AND(希望開始時刻マスタ!AE277&gt;=シフト設定マスタ!$D$15,希望開始時刻マスタ!AE277&lt;シフト設定マスタ!$E$15,$AH277="ホール"),"D",IF(希望開始時刻マスタ!AE277="休み","休み","")))))</f>
        <v/>
      </c>
      <c r="AF277" s="142" t="str">
        <f>IF(AND(希望開始時刻マスタ!AF277&gt;=シフト設定マスタ!$D$12,希望開始時刻マスタ!AF277&lt;シフト設定マスタ!$E$12,$AH277="キッチン"),"A",IF(AND(希望開始時刻マスタ!AF277&gt;=シフト設定マスタ!$D$13,希望開始時刻マスタ!AF277&lt;シフト設定マスタ!$E$13,$AH277="キッチン"),"B",IF(AND(希望開始時刻マスタ!AF277&gt;=シフト設定マスタ!$D$14,希望開始時刻マスタ!AF277&lt;シフト設定マスタ!$E$14,$AH277="ホール"),"C",IF(AND(希望開始時刻マスタ!AF277&gt;=シフト設定マスタ!$D$15,希望開始時刻マスタ!AF277&lt;シフト設定マスタ!$E$15,$AH277="ホール"),"D",IF(希望開始時刻マスタ!AF277="休み","休み","")))))</f>
        <v/>
      </c>
      <c r="AG277" s="142" t="str">
        <f>IF(AND(希望開始時刻マスタ!AG277&gt;=シフト設定マスタ!$D$12,希望開始時刻マスタ!AG277&lt;シフト設定マスタ!$E$12,$AH277="キッチン"),"A",IF(AND(希望開始時刻マスタ!AG277&gt;=シフト設定マスタ!$D$13,希望開始時刻マスタ!AG277&lt;シフト設定マスタ!$E$13,$AH277="キッチン"),"B",IF(AND(希望開始時刻マスタ!AG277&gt;=シフト設定マスタ!$D$14,希望開始時刻マスタ!AG277&lt;シフト設定マスタ!$E$14,$AH277="ホール"),"C",IF(AND(希望開始時刻マスタ!AG277&gt;=シフト設定マスタ!$D$15,希望開始時刻マスタ!AG277&lt;シフト設定マスタ!$E$15,$AH277="ホール"),"D",IF(希望開始時刻マスタ!AG277="休み","休み","")))))</f>
        <v/>
      </c>
      <c r="AH277" s="143">
        <f>スタッフマスタ!L21</f>
        <v>0</v>
      </c>
    </row>
    <row r="278" spans="2:34" x14ac:dyDescent="0.4">
      <c r="B278" s="17" t="s">
        <v>69</v>
      </c>
      <c r="C278" s="142" t="str">
        <f>IF(AND(希望開始時刻マスタ!C278&gt;=シフト設定マスタ!$D$12,希望開始時刻マスタ!C278&lt;シフト設定マスタ!$E$12,$AH278="キッチン"),"A",IF(AND(希望開始時刻マスタ!C278&gt;=シフト設定マスタ!$D$13,希望開始時刻マスタ!C278&lt;シフト設定マスタ!$E$13,$AH278="キッチン"),"B",IF(AND(希望開始時刻マスタ!C278&gt;=シフト設定マスタ!$D$14,希望開始時刻マスタ!C278&lt;シフト設定マスタ!$E$14,$AH278="ホール"),"C",IF(AND(希望開始時刻マスタ!C278&gt;=シフト設定マスタ!$D$15,希望開始時刻マスタ!C278&lt;シフト設定マスタ!$E$15,$AH278="ホール"),"D",IF(希望開始時刻マスタ!C278="休み","休み","")))))</f>
        <v/>
      </c>
      <c r="D278" s="142" t="str">
        <f>IF(AND(希望開始時刻マスタ!D278&gt;=シフト設定マスタ!$D$12,希望開始時刻マスタ!D278&lt;シフト設定マスタ!$E$12,$AH278="キッチン"),"A",IF(AND(希望開始時刻マスタ!D278&gt;=シフト設定マスタ!$D$13,希望開始時刻マスタ!D278&lt;シフト設定マスタ!$E$13,$AH278="キッチン"),"B",IF(AND(希望開始時刻マスタ!D278&gt;=シフト設定マスタ!$D$14,希望開始時刻マスタ!D278&lt;シフト設定マスタ!$E$14,$AH278="ホール"),"C",IF(AND(希望開始時刻マスタ!D278&gt;=シフト設定マスタ!$D$15,希望開始時刻マスタ!D278&lt;シフト設定マスタ!$E$15,$AH278="ホール"),"D",IF(希望開始時刻マスタ!D278="休み","休み","")))))</f>
        <v/>
      </c>
      <c r="E278" s="142" t="str">
        <f>IF(AND(希望開始時刻マスタ!E278&gt;=シフト設定マスタ!$D$12,希望開始時刻マスタ!E278&lt;シフト設定マスタ!$E$12,$AH278="キッチン"),"A",IF(AND(希望開始時刻マスタ!E278&gt;=シフト設定マスタ!$D$13,希望開始時刻マスタ!E278&lt;シフト設定マスタ!$E$13,$AH278="キッチン"),"B",IF(AND(希望開始時刻マスタ!E278&gt;=シフト設定マスタ!$D$14,希望開始時刻マスタ!E278&lt;シフト設定マスタ!$E$14,$AH278="ホール"),"C",IF(AND(希望開始時刻マスタ!E278&gt;=シフト設定マスタ!$D$15,希望開始時刻マスタ!E278&lt;シフト設定マスタ!$E$15,$AH278="ホール"),"D",IF(希望開始時刻マスタ!E278="休み","休み","")))))</f>
        <v/>
      </c>
      <c r="F278" s="142" t="str">
        <f>IF(AND(希望開始時刻マスタ!F278&gt;=シフト設定マスタ!$D$12,希望開始時刻マスタ!F278&lt;シフト設定マスタ!$E$12,$AH278="キッチン"),"A",IF(AND(希望開始時刻マスタ!F278&gt;=シフト設定マスタ!$D$13,希望開始時刻マスタ!F278&lt;シフト設定マスタ!$E$13,$AH278="キッチン"),"B",IF(AND(希望開始時刻マスタ!F278&gt;=シフト設定マスタ!$D$14,希望開始時刻マスタ!F278&lt;シフト設定マスタ!$E$14,$AH278="ホール"),"C",IF(AND(希望開始時刻マスタ!F278&gt;=シフト設定マスタ!$D$15,希望開始時刻マスタ!F278&lt;シフト設定マスタ!$E$15,$AH278="ホール"),"D",IF(希望開始時刻マスタ!F278="休み","休み","")))))</f>
        <v/>
      </c>
      <c r="G278" s="142" t="str">
        <f>IF(AND(希望開始時刻マスタ!G278&gt;=シフト設定マスタ!$D$12,希望開始時刻マスタ!G278&lt;シフト設定マスタ!$E$12,$AH278="キッチン"),"A",IF(AND(希望開始時刻マスタ!G278&gt;=シフト設定マスタ!$D$13,希望開始時刻マスタ!G278&lt;シフト設定マスタ!$E$13,$AH278="キッチン"),"B",IF(AND(希望開始時刻マスタ!G278&gt;=シフト設定マスタ!$D$14,希望開始時刻マスタ!G278&lt;シフト設定マスタ!$E$14,$AH278="ホール"),"C",IF(AND(希望開始時刻マスタ!G278&gt;=シフト設定マスタ!$D$15,希望開始時刻マスタ!G278&lt;シフト設定マスタ!$E$15,$AH278="ホール"),"D",IF(希望開始時刻マスタ!G278="休み","休み","")))))</f>
        <v/>
      </c>
      <c r="H278" s="142" t="str">
        <f>IF(AND(希望開始時刻マスタ!H278&gt;=シフト設定マスタ!$D$12,希望開始時刻マスタ!H278&lt;シフト設定マスタ!$E$12,$AH278="キッチン"),"A",IF(AND(希望開始時刻マスタ!H278&gt;=シフト設定マスタ!$D$13,希望開始時刻マスタ!H278&lt;シフト設定マスタ!$E$13,$AH278="キッチン"),"B",IF(AND(希望開始時刻マスタ!H278&gt;=シフト設定マスタ!$D$14,希望開始時刻マスタ!H278&lt;シフト設定マスタ!$E$14,$AH278="ホール"),"C",IF(AND(希望開始時刻マスタ!H278&gt;=シフト設定マスタ!$D$15,希望開始時刻マスタ!H278&lt;シフト設定マスタ!$E$15,$AH278="ホール"),"D",IF(希望開始時刻マスタ!H278="休み","休み","")))))</f>
        <v/>
      </c>
      <c r="I278" s="142" t="str">
        <f>IF(AND(希望開始時刻マスタ!I278&gt;=シフト設定マスタ!$D$12,希望開始時刻マスタ!I278&lt;シフト設定マスタ!$E$12,$AH278="キッチン"),"A",IF(AND(希望開始時刻マスタ!I278&gt;=シフト設定マスタ!$D$13,希望開始時刻マスタ!I278&lt;シフト設定マスタ!$E$13,$AH278="キッチン"),"B",IF(AND(希望開始時刻マスタ!I278&gt;=シフト設定マスタ!$D$14,希望開始時刻マスタ!I278&lt;シフト設定マスタ!$E$14,$AH278="ホール"),"C",IF(AND(希望開始時刻マスタ!I278&gt;=シフト設定マスタ!$D$15,希望開始時刻マスタ!I278&lt;シフト設定マスタ!$E$15,$AH278="ホール"),"D",IF(希望開始時刻マスタ!I278="休み","休み","")))))</f>
        <v/>
      </c>
      <c r="J278" s="142" t="str">
        <f>IF(AND(希望開始時刻マスタ!J278&gt;=シフト設定マスタ!$D$12,希望開始時刻マスタ!J278&lt;シフト設定マスタ!$E$12,$AH278="キッチン"),"A",IF(AND(希望開始時刻マスタ!J278&gt;=シフト設定マスタ!$D$13,希望開始時刻マスタ!J278&lt;シフト設定マスタ!$E$13,$AH278="キッチン"),"B",IF(AND(希望開始時刻マスタ!J278&gt;=シフト設定マスタ!$D$14,希望開始時刻マスタ!J278&lt;シフト設定マスタ!$E$14,$AH278="ホール"),"C",IF(AND(希望開始時刻マスタ!J278&gt;=シフト設定マスタ!$D$15,希望開始時刻マスタ!J278&lt;シフト設定マスタ!$E$15,$AH278="ホール"),"D",IF(希望開始時刻マスタ!J278="休み","休み","")))))</f>
        <v/>
      </c>
      <c r="K278" s="142" t="str">
        <f>IF(AND(希望開始時刻マスタ!K278&gt;=シフト設定マスタ!$D$12,希望開始時刻マスタ!K278&lt;シフト設定マスタ!$E$12,$AH278="キッチン"),"A",IF(AND(希望開始時刻マスタ!K278&gt;=シフト設定マスタ!$D$13,希望開始時刻マスタ!K278&lt;シフト設定マスタ!$E$13,$AH278="キッチン"),"B",IF(AND(希望開始時刻マスタ!K278&gt;=シフト設定マスタ!$D$14,希望開始時刻マスタ!K278&lt;シフト設定マスタ!$E$14,$AH278="ホール"),"C",IF(AND(希望開始時刻マスタ!K278&gt;=シフト設定マスタ!$D$15,希望開始時刻マスタ!K278&lt;シフト設定マスタ!$E$15,$AH278="ホール"),"D",IF(希望開始時刻マスタ!K278="休み","休み","")))))</f>
        <v/>
      </c>
      <c r="L278" s="142" t="str">
        <f>IF(AND(希望開始時刻マスタ!L278&gt;=シフト設定マスタ!$D$12,希望開始時刻マスタ!L278&lt;シフト設定マスタ!$E$12,$AH278="キッチン"),"A",IF(AND(希望開始時刻マスタ!L278&gt;=シフト設定マスタ!$D$13,希望開始時刻マスタ!L278&lt;シフト設定マスタ!$E$13,$AH278="キッチン"),"B",IF(AND(希望開始時刻マスタ!L278&gt;=シフト設定マスタ!$D$14,希望開始時刻マスタ!L278&lt;シフト設定マスタ!$E$14,$AH278="ホール"),"C",IF(AND(希望開始時刻マスタ!L278&gt;=シフト設定マスタ!$D$15,希望開始時刻マスタ!L278&lt;シフト設定マスタ!$E$15,$AH278="ホール"),"D",IF(希望開始時刻マスタ!L278="休み","休み","")))))</f>
        <v/>
      </c>
      <c r="M278" s="142" t="str">
        <f>IF(AND(希望開始時刻マスタ!M278&gt;=シフト設定マスタ!$D$12,希望開始時刻マスタ!M278&lt;シフト設定マスタ!$E$12,$AH278="キッチン"),"A",IF(AND(希望開始時刻マスタ!M278&gt;=シフト設定マスタ!$D$13,希望開始時刻マスタ!M278&lt;シフト設定マスタ!$E$13,$AH278="キッチン"),"B",IF(AND(希望開始時刻マスタ!M278&gt;=シフト設定マスタ!$D$14,希望開始時刻マスタ!M278&lt;シフト設定マスタ!$E$14,$AH278="ホール"),"C",IF(AND(希望開始時刻マスタ!M278&gt;=シフト設定マスタ!$D$15,希望開始時刻マスタ!M278&lt;シフト設定マスタ!$E$15,$AH278="ホール"),"D",IF(希望開始時刻マスタ!M278="休み","休み","")))))</f>
        <v/>
      </c>
      <c r="N278" s="142" t="str">
        <f>IF(AND(希望開始時刻マスタ!N278&gt;=シフト設定マスタ!$D$12,希望開始時刻マスタ!N278&lt;シフト設定マスタ!$E$12,$AH278="キッチン"),"A",IF(AND(希望開始時刻マスタ!N278&gt;=シフト設定マスタ!$D$13,希望開始時刻マスタ!N278&lt;シフト設定マスタ!$E$13,$AH278="キッチン"),"B",IF(AND(希望開始時刻マスタ!N278&gt;=シフト設定マスタ!$D$14,希望開始時刻マスタ!N278&lt;シフト設定マスタ!$E$14,$AH278="ホール"),"C",IF(AND(希望開始時刻マスタ!N278&gt;=シフト設定マスタ!$D$15,希望開始時刻マスタ!N278&lt;シフト設定マスタ!$E$15,$AH278="ホール"),"D",IF(希望開始時刻マスタ!N278="休み","休み","")))))</f>
        <v/>
      </c>
      <c r="O278" s="142" t="str">
        <f>IF(AND(希望開始時刻マスタ!O278&gt;=シフト設定マスタ!$D$12,希望開始時刻マスタ!O278&lt;シフト設定マスタ!$E$12,$AH278="キッチン"),"A",IF(AND(希望開始時刻マスタ!O278&gt;=シフト設定マスタ!$D$13,希望開始時刻マスタ!O278&lt;シフト設定マスタ!$E$13,$AH278="キッチン"),"B",IF(AND(希望開始時刻マスタ!O278&gt;=シフト設定マスタ!$D$14,希望開始時刻マスタ!O278&lt;シフト設定マスタ!$E$14,$AH278="ホール"),"C",IF(AND(希望開始時刻マスタ!O278&gt;=シフト設定マスタ!$D$15,希望開始時刻マスタ!O278&lt;シフト設定マスタ!$E$15,$AH278="ホール"),"D",IF(希望開始時刻マスタ!O278="休み","休み","")))))</f>
        <v/>
      </c>
      <c r="P278" s="142" t="str">
        <f>IF(AND(希望開始時刻マスタ!P278&gt;=シフト設定マスタ!$D$12,希望開始時刻マスタ!P278&lt;シフト設定マスタ!$E$12,$AH278="キッチン"),"A",IF(AND(希望開始時刻マスタ!P278&gt;=シフト設定マスタ!$D$13,希望開始時刻マスタ!P278&lt;シフト設定マスタ!$E$13,$AH278="キッチン"),"B",IF(AND(希望開始時刻マスタ!P278&gt;=シフト設定マスタ!$D$14,希望開始時刻マスタ!P278&lt;シフト設定マスタ!$E$14,$AH278="ホール"),"C",IF(AND(希望開始時刻マスタ!P278&gt;=シフト設定マスタ!$D$15,希望開始時刻マスタ!P278&lt;シフト設定マスタ!$E$15,$AH278="ホール"),"D",IF(希望開始時刻マスタ!P278="休み","休み","")))))</f>
        <v/>
      </c>
      <c r="Q278" s="142" t="str">
        <f>IF(AND(希望開始時刻マスタ!Q278&gt;=シフト設定マスタ!$D$12,希望開始時刻マスタ!Q278&lt;シフト設定マスタ!$E$12,$AH278="キッチン"),"A",IF(AND(希望開始時刻マスタ!Q278&gt;=シフト設定マスタ!$D$13,希望開始時刻マスタ!Q278&lt;シフト設定マスタ!$E$13,$AH278="キッチン"),"B",IF(AND(希望開始時刻マスタ!Q278&gt;=シフト設定マスタ!$D$14,希望開始時刻マスタ!Q278&lt;シフト設定マスタ!$E$14,$AH278="ホール"),"C",IF(AND(希望開始時刻マスタ!Q278&gt;=シフト設定マスタ!$D$15,希望開始時刻マスタ!Q278&lt;シフト設定マスタ!$E$15,$AH278="ホール"),"D",IF(希望開始時刻マスタ!Q278="休み","休み","")))))</f>
        <v/>
      </c>
      <c r="R278" s="142" t="str">
        <f>IF(AND(希望開始時刻マスタ!R278&gt;=シフト設定マスタ!$D$12,希望開始時刻マスタ!R278&lt;シフト設定マスタ!$E$12,$AH278="キッチン"),"A",IF(AND(希望開始時刻マスタ!R278&gt;=シフト設定マスタ!$D$13,希望開始時刻マスタ!R278&lt;シフト設定マスタ!$E$13,$AH278="キッチン"),"B",IF(AND(希望開始時刻マスタ!R278&gt;=シフト設定マスタ!$D$14,希望開始時刻マスタ!R278&lt;シフト設定マスタ!$E$14,$AH278="ホール"),"C",IF(AND(希望開始時刻マスタ!R278&gt;=シフト設定マスタ!$D$15,希望開始時刻マスタ!R278&lt;シフト設定マスタ!$E$15,$AH278="ホール"),"D",IF(希望開始時刻マスタ!R278="休み","休み","")))))</f>
        <v/>
      </c>
      <c r="S278" s="142" t="str">
        <f>IF(AND(希望開始時刻マスタ!S278&gt;=シフト設定マスタ!$D$12,希望開始時刻マスタ!S278&lt;シフト設定マスタ!$E$12,$AH278="キッチン"),"A",IF(AND(希望開始時刻マスタ!S278&gt;=シフト設定マスタ!$D$13,希望開始時刻マスタ!S278&lt;シフト設定マスタ!$E$13,$AH278="キッチン"),"B",IF(AND(希望開始時刻マスタ!S278&gt;=シフト設定マスタ!$D$14,希望開始時刻マスタ!S278&lt;シフト設定マスタ!$E$14,$AH278="ホール"),"C",IF(AND(希望開始時刻マスタ!S278&gt;=シフト設定マスタ!$D$15,希望開始時刻マスタ!S278&lt;シフト設定マスタ!$E$15,$AH278="ホール"),"D",IF(希望開始時刻マスタ!S278="休み","休み","")))))</f>
        <v/>
      </c>
      <c r="T278" s="142" t="str">
        <f>IF(AND(希望開始時刻マスタ!T278&gt;=シフト設定マスタ!$D$12,希望開始時刻マスタ!T278&lt;シフト設定マスタ!$E$12,$AH278="キッチン"),"A",IF(AND(希望開始時刻マスタ!T278&gt;=シフト設定マスタ!$D$13,希望開始時刻マスタ!T278&lt;シフト設定マスタ!$E$13,$AH278="キッチン"),"B",IF(AND(希望開始時刻マスタ!T278&gt;=シフト設定マスタ!$D$14,希望開始時刻マスタ!T278&lt;シフト設定マスタ!$E$14,$AH278="ホール"),"C",IF(AND(希望開始時刻マスタ!T278&gt;=シフト設定マスタ!$D$15,希望開始時刻マスタ!T278&lt;シフト設定マスタ!$E$15,$AH278="ホール"),"D",IF(希望開始時刻マスタ!T278="休み","休み","")))))</f>
        <v/>
      </c>
      <c r="U278" s="142" t="str">
        <f>IF(AND(希望開始時刻マスタ!U278&gt;=シフト設定マスタ!$D$12,希望開始時刻マスタ!U278&lt;シフト設定マスタ!$E$12,$AH278="キッチン"),"A",IF(AND(希望開始時刻マスタ!U278&gt;=シフト設定マスタ!$D$13,希望開始時刻マスタ!U278&lt;シフト設定マスタ!$E$13,$AH278="キッチン"),"B",IF(AND(希望開始時刻マスタ!U278&gt;=シフト設定マスタ!$D$14,希望開始時刻マスタ!U278&lt;シフト設定マスタ!$E$14,$AH278="ホール"),"C",IF(AND(希望開始時刻マスタ!U278&gt;=シフト設定マスタ!$D$15,希望開始時刻マスタ!U278&lt;シフト設定マスタ!$E$15,$AH278="ホール"),"D",IF(希望開始時刻マスタ!U278="休み","休み","")))))</f>
        <v/>
      </c>
      <c r="V278" s="142" t="str">
        <f>IF(AND(希望開始時刻マスタ!V278&gt;=シフト設定マスタ!$D$12,希望開始時刻マスタ!V278&lt;シフト設定マスタ!$E$12,$AH278="キッチン"),"A",IF(AND(希望開始時刻マスタ!V278&gt;=シフト設定マスタ!$D$13,希望開始時刻マスタ!V278&lt;シフト設定マスタ!$E$13,$AH278="キッチン"),"B",IF(AND(希望開始時刻マスタ!V278&gt;=シフト設定マスタ!$D$14,希望開始時刻マスタ!V278&lt;シフト設定マスタ!$E$14,$AH278="ホール"),"C",IF(AND(希望開始時刻マスタ!V278&gt;=シフト設定マスタ!$D$15,希望開始時刻マスタ!V278&lt;シフト設定マスタ!$E$15,$AH278="ホール"),"D",IF(希望開始時刻マスタ!V278="休み","休み","")))))</f>
        <v/>
      </c>
      <c r="W278" s="142" t="str">
        <f>IF(AND(希望開始時刻マスタ!W278&gt;=シフト設定マスタ!$D$12,希望開始時刻マスタ!W278&lt;シフト設定マスタ!$E$12,$AH278="キッチン"),"A",IF(AND(希望開始時刻マスタ!W278&gt;=シフト設定マスタ!$D$13,希望開始時刻マスタ!W278&lt;シフト設定マスタ!$E$13,$AH278="キッチン"),"B",IF(AND(希望開始時刻マスタ!W278&gt;=シフト設定マスタ!$D$14,希望開始時刻マスタ!W278&lt;シフト設定マスタ!$E$14,$AH278="ホール"),"C",IF(AND(希望開始時刻マスタ!W278&gt;=シフト設定マスタ!$D$15,希望開始時刻マスタ!W278&lt;シフト設定マスタ!$E$15,$AH278="ホール"),"D",IF(希望開始時刻マスタ!W278="休み","休み","")))))</f>
        <v/>
      </c>
      <c r="X278" s="142" t="str">
        <f>IF(AND(希望開始時刻マスタ!X278&gt;=シフト設定マスタ!$D$12,希望開始時刻マスタ!X278&lt;シフト設定マスタ!$E$12,$AH278="キッチン"),"A",IF(AND(希望開始時刻マスタ!X278&gt;=シフト設定マスタ!$D$13,希望開始時刻マスタ!X278&lt;シフト設定マスタ!$E$13,$AH278="キッチン"),"B",IF(AND(希望開始時刻マスタ!X278&gt;=シフト設定マスタ!$D$14,希望開始時刻マスタ!X278&lt;シフト設定マスタ!$E$14,$AH278="ホール"),"C",IF(AND(希望開始時刻マスタ!X278&gt;=シフト設定マスタ!$D$15,希望開始時刻マスタ!X278&lt;シフト設定マスタ!$E$15,$AH278="ホール"),"D",IF(希望開始時刻マスタ!X278="休み","休み","")))))</f>
        <v/>
      </c>
      <c r="Y278" s="142" t="str">
        <f>IF(AND(希望開始時刻マスタ!Y278&gt;=シフト設定マスタ!$D$12,希望開始時刻マスタ!Y278&lt;シフト設定マスタ!$E$12,$AH278="キッチン"),"A",IF(AND(希望開始時刻マスタ!Y278&gt;=シフト設定マスタ!$D$13,希望開始時刻マスタ!Y278&lt;シフト設定マスタ!$E$13,$AH278="キッチン"),"B",IF(AND(希望開始時刻マスタ!Y278&gt;=シフト設定マスタ!$D$14,希望開始時刻マスタ!Y278&lt;シフト設定マスタ!$E$14,$AH278="ホール"),"C",IF(AND(希望開始時刻マスタ!Y278&gt;=シフト設定マスタ!$D$15,希望開始時刻マスタ!Y278&lt;シフト設定マスタ!$E$15,$AH278="ホール"),"D",IF(希望開始時刻マスタ!Y278="休み","休み","")))))</f>
        <v/>
      </c>
      <c r="Z278" s="142" t="str">
        <f>IF(AND(希望開始時刻マスタ!Z278&gt;=シフト設定マスタ!$D$12,希望開始時刻マスタ!Z278&lt;シフト設定マスタ!$E$12,$AH278="キッチン"),"A",IF(AND(希望開始時刻マスタ!Z278&gt;=シフト設定マスタ!$D$13,希望開始時刻マスタ!Z278&lt;シフト設定マスタ!$E$13,$AH278="キッチン"),"B",IF(AND(希望開始時刻マスタ!Z278&gt;=シフト設定マスタ!$D$14,希望開始時刻マスタ!Z278&lt;シフト設定マスタ!$E$14,$AH278="ホール"),"C",IF(AND(希望開始時刻マスタ!Z278&gt;=シフト設定マスタ!$D$15,希望開始時刻マスタ!Z278&lt;シフト設定マスタ!$E$15,$AH278="ホール"),"D",IF(希望開始時刻マスタ!Z278="休み","休み","")))))</f>
        <v/>
      </c>
      <c r="AA278" s="142" t="str">
        <f>IF(AND(希望開始時刻マスタ!AA278&gt;=シフト設定マスタ!$D$12,希望開始時刻マスタ!AA278&lt;シフト設定マスタ!$E$12,$AH278="キッチン"),"A",IF(AND(希望開始時刻マスタ!AA278&gt;=シフト設定マスタ!$D$13,希望開始時刻マスタ!AA278&lt;シフト設定マスタ!$E$13,$AH278="キッチン"),"B",IF(AND(希望開始時刻マスタ!AA278&gt;=シフト設定マスタ!$D$14,希望開始時刻マスタ!AA278&lt;シフト設定マスタ!$E$14,$AH278="ホール"),"C",IF(AND(希望開始時刻マスタ!AA278&gt;=シフト設定マスタ!$D$15,希望開始時刻マスタ!AA278&lt;シフト設定マスタ!$E$15,$AH278="ホール"),"D",IF(希望開始時刻マスタ!AA278="休み","休み","")))))</f>
        <v/>
      </c>
      <c r="AB278" s="142" t="str">
        <f>IF(AND(希望開始時刻マスタ!AB278&gt;=シフト設定マスタ!$D$12,希望開始時刻マスタ!AB278&lt;シフト設定マスタ!$E$12,$AH278="キッチン"),"A",IF(AND(希望開始時刻マスタ!AB278&gt;=シフト設定マスタ!$D$13,希望開始時刻マスタ!AB278&lt;シフト設定マスタ!$E$13,$AH278="キッチン"),"B",IF(AND(希望開始時刻マスタ!AB278&gt;=シフト設定マスタ!$D$14,希望開始時刻マスタ!AB278&lt;シフト設定マスタ!$E$14,$AH278="ホール"),"C",IF(AND(希望開始時刻マスタ!AB278&gt;=シフト設定マスタ!$D$15,希望開始時刻マスタ!AB278&lt;シフト設定マスタ!$E$15,$AH278="ホール"),"D",IF(希望開始時刻マスタ!AB278="休み","休み","")))))</f>
        <v/>
      </c>
      <c r="AC278" s="142" t="str">
        <f>IF(AND(希望開始時刻マスタ!AC278&gt;=シフト設定マスタ!$D$12,希望開始時刻マスタ!AC278&lt;シフト設定マスタ!$E$12,$AH278="キッチン"),"A",IF(AND(希望開始時刻マスタ!AC278&gt;=シフト設定マスタ!$D$13,希望開始時刻マスタ!AC278&lt;シフト設定マスタ!$E$13,$AH278="キッチン"),"B",IF(AND(希望開始時刻マスタ!AC278&gt;=シフト設定マスタ!$D$14,希望開始時刻マスタ!AC278&lt;シフト設定マスタ!$E$14,$AH278="ホール"),"C",IF(AND(希望開始時刻マスタ!AC278&gt;=シフト設定マスタ!$D$15,希望開始時刻マスタ!AC278&lt;シフト設定マスタ!$E$15,$AH278="ホール"),"D",IF(希望開始時刻マスタ!AC278="休み","休み","")))))</f>
        <v/>
      </c>
      <c r="AD278" s="142" t="str">
        <f>IF(AND(希望開始時刻マスタ!AD278&gt;=シフト設定マスタ!$D$12,希望開始時刻マスタ!AD278&lt;シフト設定マスタ!$E$12,$AH278="キッチン"),"A",IF(AND(希望開始時刻マスタ!AD278&gt;=シフト設定マスタ!$D$13,希望開始時刻マスタ!AD278&lt;シフト設定マスタ!$E$13,$AH278="キッチン"),"B",IF(AND(希望開始時刻マスタ!AD278&gt;=シフト設定マスタ!$D$14,希望開始時刻マスタ!AD278&lt;シフト設定マスタ!$E$14,$AH278="ホール"),"C",IF(AND(希望開始時刻マスタ!AD278&gt;=シフト設定マスタ!$D$15,希望開始時刻マスタ!AD278&lt;シフト設定マスタ!$E$15,$AH278="ホール"),"D",IF(希望開始時刻マスタ!AD278="休み","休み","")))))</f>
        <v/>
      </c>
      <c r="AE278" s="142" t="str">
        <f>IF(AND(希望開始時刻マスタ!AE278&gt;=シフト設定マスタ!$D$12,希望開始時刻マスタ!AE278&lt;シフト設定マスタ!$E$12,$AH278="キッチン"),"A",IF(AND(希望開始時刻マスタ!AE278&gt;=シフト設定マスタ!$D$13,希望開始時刻マスタ!AE278&lt;シフト設定マスタ!$E$13,$AH278="キッチン"),"B",IF(AND(希望開始時刻マスタ!AE278&gt;=シフト設定マスタ!$D$14,希望開始時刻マスタ!AE278&lt;シフト設定マスタ!$E$14,$AH278="ホール"),"C",IF(AND(希望開始時刻マスタ!AE278&gt;=シフト設定マスタ!$D$15,希望開始時刻マスタ!AE278&lt;シフト設定マスタ!$E$15,$AH278="ホール"),"D",IF(希望開始時刻マスタ!AE278="休み","休み","")))))</f>
        <v/>
      </c>
      <c r="AF278" s="142" t="str">
        <f>IF(AND(希望開始時刻マスタ!AF278&gt;=シフト設定マスタ!$D$12,希望開始時刻マスタ!AF278&lt;シフト設定マスタ!$E$12,$AH278="キッチン"),"A",IF(AND(希望開始時刻マスタ!AF278&gt;=シフト設定マスタ!$D$13,希望開始時刻マスタ!AF278&lt;シフト設定マスタ!$E$13,$AH278="キッチン"),"B",IF(AND(希望開始時刻マスタ!AF278&gt;=シフト設定マスタ!$D$14,希望開始時刻マスタ!AF278&lt;シフト設定マスタ!$E$14,$AH278="ホール"),"C",IF(AND(希望開始時刻マスタ!AF278&gt;=シフト設定マスタ!$D$15,希望開始時刻マスタ!AF278&lt;シフト設定マスタ!$E$15,$AH278="ホール"),"D",IF(希望開始時刻マスタ!AF278="休み","休み","")))))</f>
        <v/>
      </c>
      <c r="AG278" s="142" t="str">
        <f>IF(AND(希望開始時刻マスタ!AG278&gt;=シフト設定マスタ!$D$12,希望開始時刻マスタ!AG278&lt;シフト設定マスタ!$E$12,$AH278="キッチン"),"A",IF(AND(希望開始時刻マスタ!AG278&gt;=シフト設定マスタ!$D$13,希望開始時刻マスタ!AG278&lt;シフト設定マスタ!$E$13,$AH278="キッチン"),"B",IF(AND(希望開始時刻マスタ!AG278&gt;=シフト設定マスタ!$D$14,希望開始時刻マスタ!AG278&lt;シフト設定マスタ!$E$14,$AH278="ホール"),"C",IF(AND(希望開始時刻マスタ!AG278&gt;=シフト設定マスタ!$D$15,希望開始時刻マスタ!AG278&lt;シフト設定マスタ!$E$15,$AH278="ホール"),"D",IF(希望開始時刻マスタ!AG278="休み","休み","")))))</f>
        <v/>
      </c>
      <c r="AH278" s="143">
        <f>スタッフマスタ!L22</f>
        <v>0</v>
      </c>
    </row>
    <row r="279" spans="2:34" x14ac:dyDescent="0.4">
      <c r="B279" s="17" t="s">
        <v>70</v>
      </c>
      <c r="C279" s="142" t="str">
        <f>IF(AND(希望開始時刻マスタ!C279&gt;=シフト設定マスタ!$D$12,希望開始時刻マスタ!C279&lt;シフト設定マスタ!$E$12,$AH279="キッチン"),"A",IF(AND(希望開始時刻マスタ!C279&gt;=シフト設定マスタ!$D$13,希望開始時刻マスタ!C279&lt;シフト設定マスタ!$E$13,$AH279="キッチン"),"B",IF(AND(希望開始時刻マスタ!C279&gt;=シフト設定マスタ!$D$14,希望開始時刻マスタ!C279&lt;シフト設定マスタ!$E$14,$AH279="ホール"),"C",IF(AND(希望開始時刻マスタ!C279&gt;=シフト設定マスタ!$D$15,希望開始時刻マスタ!C279&lt;シフト設定マスタ!$E$15,$AH279="ホール"),"D",IF(希望開始時刻マスタ!C279="休み","休み","")))))</f>
        <v/>
      </c>
      <c r="D279" s="142" t="str">
        <f>IF(AND(希望開始時刻マスタ!D279&gt;=シフト設定マスタ!$D$12,希望開始時刻マスタ!D279&lt;シフト設定マスタ!$E$12,$AH279="キッチン"),"A",IF(AND(希望開始時刻マスタ!D279&gt;=シフト設定マスタ!$D$13,希望開始時刻マスタ!D279&lt;シフト設定マスタ!$E$13,$AH279="キッチン"),"B",IF(AND(希望開始時刻マスタ!D279&gt;=シフト設定マスタ!$D$14,希望開始時刻マスタ!D279&lt;シフト設定マスタ!$E$14,$AH279="ホール"),"C",IF(AND(希望開始時刻マスタ!D279&gt;=シフト設定マスタ!$D$15,希望開始時刻マスタ!D279&lt;シフト設定マスタ!$E$15,$AH279="ホール"),"D",IF(希望開始時刻マスタ!D279="休み","休み","")))))</f>
        <v/>
      </c>
      <c r="E279" s="142" t="str">
        <f>IF(AND(希望開始時刻マスタ!E279&gt;=シフト設定マスタ!$D$12,希望開始時刻マスタ!E279&lt;シフト設定マスタ!$E$12,$AH279="キッチン"),"A",IF(AND(希望開始時刻マスタ!E279&gt;=シフト設定マスタ!$D$13,希望開始時刻マスタ!E279&lt;シフト設定マスタ!$E$13,$AH279="キッチン"),"B",IF(AND(希望開始時刻マスタ!E279&gt;=シフト設定マスタ!$D$14,希望開始時刻マスタ!E279&lt;シフト設定マスタ!$E$14,$AH279="ホール"),"C",IF(AND(希望開始時刻マスタ!E279&gt;=シフト設定マスタ!$D$15,希望開始時刻マスタ!E279&lt;シフト設定マスタ!$E$15,$AH279="ホール"),"D",IF(希望開始時刻マスタ!E279="休み","休み","")))))</f>
        <v/>
      </c>
      <c r="F279" s="142" t="str">
        <f>IF(AND(希望開始時刻マスタ!F279&gt;=シフト設定マスタ!$D$12,希望開始時刻マスタ!F279&lt;シフト設定マスタ!$E$12,$AH279="キッチン"),"A",IF(AND(希望開始時刻マスタ!F279&gt;=シフト設定マスタ!$D$13,希望開始時刻マスタ!F279&lt;シフト設定マスタ!$E$13,$AH279="キッチン"),"B",IF(AND(希望開始時刻マスタ!F279&gt;=シフト設定マスタ!$D$14,希望開始時刻マスタ!F279&lt;シフト設定マスタ!$E$14,$AH279="ホール"),"C",IF(AND(希望開始時刻マスタ!F279&gt;=シフト設定マスタ!$D$15,希望開始時刻マスタ!F279&lt;シフト設定マスタ!$E$15,$AH279="ホール"),"D",IF(希望開始時刻マスタ!F279="休み","休み","")))))</f>
        <v/>
      </c>
      <c r="G279" s="142" t="str">
        <f>IF(AND(希望開始時刻マスタ!G279&gt;=シフト設定マスタ!$D$12,希望開始時刻マスタ!G279&lt;シフト設定マスタ!$E$12,$AH279="キッチン"),"A",IF(AND(希望開始時刻マスタ!G279&gt;=シフト設定マスタ!$D$13,希望開始時刻マスタ!G279&lt;シフト設定マスタ!$E$13,$AH279="キッチン"),"B",IF(AND(希望開始時刻マスタ!G279&gt;=シフト設定マスタ!$D$14,希望開始時刻マスタ!G279&lt;シフト設定マスタ!$E$14,$AH279="ホール"),"C",IF(AND(希望開始時刻マスタ!G279&gt;=シフト設定マスタ!$D$15,希望開始時刻マスタ!G279&lt;シフト設定マスタ!$E$15,$AH279="ホール"),"D",IF(希望開始時刻マスタ!G279="休み","休み","")))))</f>
        <v/>
      </c>
      <c r="H279" s="142" t="str">
        <f>IF(AND(希望開始時刻マスタ!H279&gt;=シフト設定マスタ!$D$12,希望開始時刻マスタ!H279&lt;シフト設定マスタ!$E$12,$AH279="キッチン"),"A",IF(AND(希望開始時刻マスタ!H279&gt;=シフト設定マスタ!$D$13,希望開始時刻マスタ!H279&lt;シフト設定マスタ!$E$13,$AH279="キッチン"),"B",IF(AND(希望開始時刻マスタ!H279&gt;=シフト設定マスタ!$D$14,希望開始時刻マスタ!H279&lt;シフト設定マスタ!$E$14,$AH279="ホール"),"C",IF(AND(希望開始時刻マスタ!H279&gt;=シフト設定マスタ!$D$15,希望開始時刻マスタ!H279&lt;シフト設定マスタ!$E$15,$AH279="ホール"),"D",IF(希望開始時刻マスタ!H279="休み","休み","")))))</f>
        <v/>
      </c>
      <c r="I279" s="142" t="str">
        <f>IF(AND(希望開始時刻マスタ!I279&gt;=シフト設定マスタ!$D$12,希望開始時刻マスタ!I279&lt;シフト設定マスタ!$E$12,$AH279="キッチン"),"A",IF(AND(希望開始時刻マスタ!I279&gt;=シフト設定マスタ!$D$13,希望開始時刻マスタ!I279&lt;シフト設定マスタ!$E$13,$AH279="キッチン"),"B",IF(AND(希望開始時刻マスタ!I279&gt;=シフト設定マスタ!$D$14,希望開始時刻マスタ!I279&lt;シフト設定マスタ!$E$14,$AH279="ホール"),"C",IF(AND(希望開始時刻マスタ!I279&gt;=シフト設定マスタ!$D$15,希望開始時刻マスタ!I279&lt;シフト設定マスタ!$E$15,$AH279="ホール"),"D",IF(希望開始時刻マスタ!I279="休み","休み","")))))</f>
        <v/>
      </c>
      <c r="J279" s="142" t="str">
        <f>IF(AND(希望開始時刻マスタ!J279&gt;=シフト設定マスタ!$D$12,希望開始時刻マスタ!J279&lt;シフト設定マスタ!$E$12,$AH279="キッチン"),"A",IF(AND(希望開始時刻マスタ!J279&gt;=シフト設定マスタ!$D$13,希望開始時刻マスタ!J279&lt;シフト設定マスタ!$E$13,$AH279="キッチン"),"B",IF(AND(希望開始時刻マスタ!J279&gt;=シフト設定マスタ!$D$14,希望開始時刻マスタ!J279&lt;シフト設定マスタ!$E$14,$AH279="ホール"),"C",IF(AND(希望開始時刻マスタ!J279&gt;=シフト設定マスタ!$D$15,希望開始時刻マスタ!J279&lt;シフト設定マスタ!$E$15,$AH279="ホール"),"D",IF(希望開始時刻マスタ!J279="休み","休み","")))))</f>
        <v/>
      </c>
      <c r="K279" s="142" t="str">
        <f>IF(AND(希望開始時刻マスタ!K279&gt;=シフト設定マスタ!$D$12,希望開始時刻マスタ!K279&lt;シフト設定マスタ!$E$12,$AH279="キッチン"),"A",IF(AND(希望開始時刻マスタ!K279&gt;=シフト設定マスタ!$D$13,希望開始時刻マスタ!K279&lt;シフト設定マスタ!$E$13,$AH279="キッチン"),"B",IF(AND(希望開始時刻マスタ!K279&gt;=シフト設定マスタ!$D$14,希望開始時刻マスタ!K279&lt;シフト設定マスタ!$E$14,$AH279="ホール"),"C",IF(AND(希望開始時刻マスタ!K279&gt;=シフト設定マスタ!$D$15,希望開始時刻マスタ!K279&lt;シフト設定マスタ!$E$15,$AH279="ホール"),"D",IF(希望開始時刻マスタ!K279="休み","休み","")))))</f>
        <v/>
      </c>
      <c r="L279" s="142" t="str">
        <f>IF(AND(希望開始時刻マスタ!L279&gt;=シフト設定マスタ!$D$12,希望開始時刻マスタ!L279&lt;シフト設定マスタ!$E$12,$AH279="キッチン"),"A",IF(AND(希望開始時刻マスタ!L279&gt;=シフト設定マスタ!$D$13,希望開始時刻マスタ!L279&lt;シフト設定マスタ!$E$13,$AH279="キッチン"),"B",IF(AND(希望開始時刻マスタ!L279&gt;=シフト設定マスタ!$D$14,希望開始時刻マスタ!L279&lt;シフト設定マスタ!$E$14,$AH279="ホール"),"C",IF(AND(希望開始時刻マスタ!L279&gt;=シフト設定マスタ!$D$15,希望開始時刻マスタ!L279&lt;シフト設定マスタ!$E$15,$AH279="ホール"),"D",IF(希望開始時刻マスタ!L279="休み","休み","")))))</f>
        <v/>
      </c>
      <c r="M279" s="142" t="str">
        <f>IF(AND(希望開始時刻マスタ!M279&gt;=シフト設定マスタ!$D$12,希望開始時刻マスタ!M279&lt;シフト設定マスタ!$E$12,$AH279="キッチン"),"A",IF(AND(希望開始時刻マスタ!M279&gt;=シフト設定マスタ!$D$13,希望開始時刻マスタ!M279&lt;シフト設定マスタ!$E$13,$AH279="キッチン"),"B",IF(AND(希望開始時刻マスタ!M279&gt;=シフト設定マスタ!$D$14,希望開始時刻マスタ!M279&lt;シフト設定マスタ!$E$14,$AH279="ホール"),"C",IF(AND(希望開始時刻マスタ!M279&gt;=シフト設定マスタ!$D$15,希望開始時刻マスタ!M279&lt;シフト設定マスタ!$E$15,$AH279="ホール"),"D",IF(希望開始時刻マスタ!M279="休み","休み","")))))</f>
        <v/>
      </c>
      <c r="N279" s="142" t="str">
        <f>IF(AND(希望開始時刻マスタ!N279&gt;=シフト設定マスタ!$D$12,希望開始時刻マスタ!N279&lt;シフト設定マスタ!$E$12,$AH279="キッチン"),"A",IF(AND(希望開始時刻マスタ!N279&gt;=シフト設定マスタ!$D$13,希望開始時刻マスタ!N279&lt;シフト設定マスタ!$E$13,$AH279="キッチン"),"B",IF(AND(希望開始時刻マスタ!N279&gt;=シフト設定マスタ!$D$14,希望開始時刻マスタ!N279&lt;シフト設定マスタ!$E$14,$AH279="ホール"),"C",IF(AND(希望開始時刻マスタ!N279&gt;=シフト設定マスタ!$D$15,希望開始時刻マスタ!N279&lt;シフト設定マスタ!$E$15,$AH279="ホール"),"D",IF(希望開始時刻マスタ!N279="休み","休み","")))))</f>
        <v/>
      </c>
      <c r="O279" s="142" t="str">
        <f>IF(AND(希望開始時刻マスタ!O279&gt;=シフト設定マスタ!$D$12,希望開始時刻マスタ!O279&lt;シフト設定マスタ!$E$12,$AH279="キッチン"),"A",IF(AND(希望開始時刻マスタ!O279&gt;=シフト設定マスタ!$D$13,希望開始時刻マスタ!O279&lt;シフト設定マスタ!$E$13,$AH279="キッチン"),"B",IF(AND(希望開始時刻マスタ!O279&gt;=シフト設定マスタ!$D$14,希望開始時刻マスタ!O279&lt;シフト設定マスタ!$E$14,$AH279="ホール"),"C",IF(AND(希望開始時刻マスタ!O279&gt;=シフト設定マスタ!$D$15,希望開始時刻マスタ!O279&lt;シフト設定マスタ!$E$15,$AH279="ホール"),"D",IF(希望開始時刻マスタ!O279="休み","休み","")))))</f>
        <v/>
      </c>
      <c r="P279" s="142" t="str">
        <f>IF(AND(希望開始時刻マスタ!P279&gt;=シフト設定マスタ!$D$12,希望開始時刻マスタ!P279&lt;シフト設定マスタ!$E$12,$AH279="キッチン"),"A",IF(AND(希望開始時刻マスタ!P279&gt;=シフト設定マスタ!$D$13,希望開始時刻マスタ!P279&lt;シフト設定マスタ!$E$13,$AH279="キッチン"),"B",IF(AND(希望開始時刻マスタ!P279&gt;=シフト設定マスタ!$D$14,希望開始時刻マスタ!P279&lt;シフト設定マスタ!$E$14,$AH279="ホール"),"C",IF(AND(希望開始時刻マスタ!P279&gt;=シフト設定マスタ!$D$15,希望開始時刻マスタ!P279&lt;シフト設定マスタ!$E$15,$AH279="ホール"),"D",IF(希望開始時刻マスタ!P279="休み","休み","")))))</f>
        <v/>
      </c>
      <c r="Q279" s="142" t="str">
        <f>IF(AND(希望開始時刻マスタ!Q279&gt;=シフト設定マスタ!$D$12,希望開始時刻マスタ!Q279&lt;シフト設定マスタ!$E$12,$AH279="キッチン"),"A",IF(AND(希望開始時刻マスタ!Q279&gt;=シフト設定マスタ!$D$13,希望開始時刻マスタ!Q279&lt;シフト設定マスタ!$E$13,$AH279="キッチン"),"B",IF(AND(希望開始時刻マスタ!Q279&gt;=シフト設定マスタ!$D$14,希望開始時刻マスタ!Q279&lt;シフト設定マスタ!$E$14,$AH279="ホール"),"C",IF(AND(希望開始時刻マスタ!Q279&gt;=シフト設定マスタ!$D$15,希望開始時刻マスタ!Q279&lt;シフト設定マスタ!$E$15,$AH279="ホール"),"D",IF(希望開始時刻マスタ!Q279="休み","休み","")))))</f>
        <v/>
      </c>
      <c r="R279" s="142" t="str">
        <f>IF(AND(希望開始時刻マスタ!R279&gt;=シフト設定マスタ!$D$12,希望開始時刻マスタ!R279&lt;シフト設定マスタ!$E$12,$AH279="キッチン"),"A",IF(AND(希望開始時刻マスタ!R279&gt;=シフト設定マスタ!$D$13,希望開始時刻マスタ!R279&lt;シフト設定マスタ!$E$13,$AH279="キッチン"),"B",IF(AND(希望開始時刻マスタ!R279&gt;=シフト設定マスタ!$D$14,希望開始時刻マスタ!R279&lt;シフト設定マスタ!$E$14,$AH279="ホール"),"C",IF(AND(希望開始時刻マスタ!R279&gt;=シフト設定マスタ!$D$15,希望開始時刻マスタ!R279&lt;シフト設定マスタ!$E$15,$AH279="ホール"),"D",IF(希望開始時刻マスタ!R279="休み","休み","")))))</f>
        <v/>
      </c>
      <c r="S279" s="142" t="str">
        <f>IF(AND(希望開始時刻マスタ!S279&gt;=シフト設定マスタ!$D$12,希望開始時刻マスタ!S279&lt;シフト設定マスタ!$E$12,$AH279="キッチン"),"A",IF(AND(希望開始時刻マスタ!S279&gt;=シフト設定マスタ!$D$13,希望開始時刻マスタ!S279&lt;シフト設定マスタ!$E$13,$AH279="キッチン"),"B",IF(AND(希望開始時刻マスタ!S279&gt;=シフト設定マスタ!$D$14,希望開始時刻マスタ!S279&lt;シフト設定マスタ!$E$14,$AH279="ホール"),"C",IF(AND(希望開始時刻マスタ!S279&gt;=シフト設定マスタ!$D$15,希望開始時刻マスタ!S279&lt;シフト設定マスタ!$E$15,$AH279="ホール"),"D",IF(希望開始時刻マスタ!S279="休み","休み","")))))</f>
        <v/>
      </c>
      <c r="T279" s="142" t="str">
        <f>IF(AND(希望開始時刻マスタ!T279&gt;=シフト設定マスタ!$D$12,希望開始時刻マスタ!T279&lt;シフト設定マスタ!$E$12,$AH279="キッチン"),"A",IF(AND(希望開始時刻マスタ!T279&gt;=シフト設定マスタ!$D$13,希望開始時刻マスタ!T279&lt;シフト設定マスタ!$E$13,$AH279="キッチン"),"B",IF(AND(希望開始時刻マスタ!T279&gt;=シフト設定マスタ!$D$14,希望開始時刻マスタ!T279&lt;シフト設定マスタ!$E$14,$AH279="ホール"),"C",IF(AND(希望開始時刻マスタ!T279&gt;=シフト設定マスタ!$D$15,希望開始時刻マスタ!T279&lt;シフト設定マスタ!$E$15,$AH279="ホール"),"D",IF(希望開始時刻マスタ!T279="休み","休み","")))))</f>
        <v/>
      </c>
      <c r="U279" s="142" t="str">
        <f>IF(AND(希望開始時刻マスタ!U279&gt;=シフト設定マスタ!$D$12,希望開始時刻マスタ!U279&lt;シフト設定マスタ!$E$12,$AH279="キッチン"),"A",IF(AND(希望開始時刻マスタ!U279&gt;=シフト設定マスタ!$D$13,希望開始時刻マスタ!U279&lt;シフト設定マスタ!$E$13,$AH279="キッチン"),"B",IF(AND(希望開始時刻マスタ!U279&gt;=シフト設定マスタ!$D$14,希望開始時刻マスタ!U279&lt;シフト設定マスタ!$E$14,$AH279="ホール"),"C",IF(AND(希望開始時刻マスタ!U279&gt;=シフト設定マスタ!$D$15,希望開始時刻マスタ!U279&lt;シフト設定マスタ!$E$15,$AH279="ホール"),"D",IF(希望開始時刻マスタ!U279="休み","休み","")))))</f>
        <v/>
      </c>
      <c r="V279" s="142" t="str">
        <f>IF(AND(希望開始時刻マスタ!V279&gt;=シフト設定マスタ!$D$12,希望開始時刻マスタ!V279&lt;シフト設定マスタ!$E$12,$AH279="キッチン"),"A",IF(AND(希望開始時刻マスタ!V279&gt;=シフト設定マスタ!$D$13,希望開始時刻マスタ!V279&lt;シフト設定マスタ!$E$13,$AH279="キッチン"),"B",IF(AND(希望開始時刻マスタ!V279&gt;=シフト設定マスタ!$D$14,希望開始時刻マスタ!V279&lt;シフト設定マスタ!$E$14,$AH279="ホール"),"C",IF(AND(希望開始時刻マスタ!V279&gt;=シフト設定マスタ!$D$15,希望開始時刻マスタ!V279&lt;シフト設定マスタ!$E$15,$AH279="ホール"),"D",IF(希望開始時刻マスタ!V279="休み","休み","")))))</f>
        <v/>
      </c>
      <c r="W279" s="142" t="str">
        <f>IF(AND(希望開始時刻マスタ!W279&gt;=シフト設定マスタ!$D$12,希望開始時刻マスタ!W279&lt;シフト設定マスタ!$E$12,$AH279="キッチン"),"A",IF(AND(希望開始時刻マスタ!W279&gt;=シフト設定マスタ!$D$13,希望開始時刻マスタ!W279&lt;シフト設定マスタ!$E$13,$AH279="キッチン"),"B",IF(AND(希望開始時刻マスタ!W279&gt;=シフト設定マスタ!$D$14,希望開始時刻マスタ!W279&lt;シフト設定マスタ!$E$14,$AH279="ホール"),"C",IF(AND(希望開始時刻マスタ!W279&gt;=シフト設定マスタ!$D$15,希望開始時刻マスタ!W279&lt;シフト設定マスタ!$E$15,$AH279="ホール"),"D",IF(希望開始時刻マスタ!W279="休み","休み","")))))</f>
        <v/>
      </c>
      <c r="X279" s="142" t="str">
        <f>IF(AND(希望開始時刻マスタ!X279&gt;=シフト設定マスタ!$D$12,希望開始時刻マスタ!X279&lt;シフト設定マスタ!$E$12,$AH279="キッチン"),"A",IF(AND(希望開始時刻マスタ!X279&gt;=シフト設定マスタ!$D$13,希望開始時刻マスタ!X279&lt;シフト設定マスタ!$E$13,$AH279="キッチン"),"B",IF(AND(希望開始時刻マスタ!X279&gt;=シフト設定マスタ!$D$14,希望開始時刻マスタ!X279&lt;シフト設定マスタ!$E$14,$AH279="ホール"),"C",IF(AND(希望開始時刻マスタ!X279&gt;=シフト設定マスタ!$D$15,希望開始時刻マスタ!X279&lt;シフト設定マスタ!$E$15,$AH279="ホール"),"D",IF(希望開始時刻マスタ!X279="休み","休み","")))))</f>
        <v/>
      </c>
      <c r="Y279" s="142" t="str">
        <f>IF(AND(希望開始時刻マスタ!Y279&gt;=シフト設定マスタ!$D$12,希望開始時刻マスタ!Y279&lt;シフト設定マスタ!$E$12,$AH279="キッチン"),"A",IF(AND(希望開始時刻マスタ!Y279&gt;=シフト設定マスタ!$D$13,希望開始時刻マスタ!Y279&lt;シフト設定マスタ!$E$13,$AH279="キッチン"),"B",IF(AND(希望開始時刻マスタ!Y279&gt;=シフト設定マスタ!$D$14,希望開始時刻マスタ!Y279&lt;シフト設定マスタ!$E$14,$AH279="ホール"),"C",IF(AND(希望開始時刻マスタ!Y279&gt;=シフト設定マスタ!$D$15,希望開始時刻マスタ!Y279&lt;シフト設定マスタ!$E$15,$AH279="ホール"),"D",IF(希望開始時刻マスタ!Y279="休み","休み","")))))</f>
        <v/>
      </c>
      <c r="Z279" s="142" t="str">
        <f>IF(AND(希望開始時刻マスタ!Z279&gt;=シフト設定マスタ!$D$12,希望開始時刻マスタ!Z279&lt;シフト設定マスタ!$E$12,$AH279="キッチン"),"A",IF(AND(希望開始時刻マスタ!Z279&gt;=シフト設定マスタ!$D$13,希望開始時刻マスタ!Z279&lt;シフト設定マスタ!$E$13,$AH279="キッチン"),"B",IF(AND(希望開始時刻マスタ!Z279&gt;=シフト設定マスタ!$D$14,希望開始時刻マスタ!Z279&lt;シフト設定マスタ!$E$14,$AH279="ホール"),"C",IF(AND(希望開始時刻マスタ!Z279&gt;=シフト設定マスタ!$D$15,希望開始時刻マスタ!Z279&lt;シフト設定マスタ!$E$15,$AH279="ホール"),"D",IF(希望開始時刻マスタ!Z279="休み","休み","")))))</f>
        <v/>
      </c>
      <c r="AA279" s="142" t="str">
        <f>IF(AND(希望開始時刻マスタ!AA279&gt;=シフト設定マスタ!$D$12,希望開始時刻マスタ!AA279&lt;シフト設定マスタ!$E$12,$AH279="キッチン"),"A",IF(AND(希望開始時刻マスタ!AA279&gt;=シフト設定マスタ!$D$13,希望開始時刻マスタ!AA279&lt;シフト設定マスタ!$E$13,$AH279="キッチン"),"B",IF(AND(希望開始時刻マスタ!AA279&gt;=シフト設定マスタ!$D$14,希望開始時刻マスタ!AA279&lt;シフト設定マスタ!$E$14,$AH279="ホール"),"C",IF(AND(希望開始時刻マスタ!AA279&gt;=シフト設定マスタ!$D$15,希望開始時刻マスタ!AA279&lt;シフト設定マスタ!$E$15,$AH279="ホール"),"D",IF(希望開始時刻マスタ!AA279="休み","休み","")))))</f>
        <v/>
      </c>
      <c r="AB279" s="142" t="str">
        <f>IF(AND(希望開始時刻マスタ!AB279&gt;=シフト設定マスタ!$D$12,希望開始時刻マスタ!AB279&lt;シフト設定マスタ!$E$12,$AH279="キッチン"),"A",IF(AND(希望開始時刻マスタ!AB279&gt;=シフト設定マスタ!$D$13,希望開始時刻マスタ!AB279&lt;シフト設定マスタ!$E$13,$AH279="キッチン"),"B",IF(AND(希望開始時刻マスタ!AB279&gt;=シフト設定マスタ!$D$14,希望開始時刻マスタ!AB279&lt;シフト設定マスタ!$E$14,$AH279="ホール"),"C",IF(AND(希望開始時刻マスタ!AB279&gt;=シフト設定マスタ!$D$15,希望開始時刻マスタ!AB279&lt;シフト設定マスタ!$E$15,$AH279="ホール"),"D",IF(希望開始時刻マスタ!AB279="休み","休み","")))))</f>
        <v/>
      </c>
      <c r="AC279" s="142" t="str">
        <f>IF(AND(希望開始時刻マスタ!AC279&gt;=シフト設定マスタ!$D$12,希望開始時刻マスタ!AC279&lt;シフト設定マスタ!$E$12,$AH279="キッチン"),"A",IF(AND(希望開始時刻マスタ!AC279&gt;=シフト設定マスタ!$D$13,希望開始時刻マスタ!AC279&lt;シフト設定マスタ!$E$13,$AH279="キッチン"),"B",IF(AND(希望開始時刻マスタ!AC279&gt;=シフト設定マスタ!$D$14,希望開始時刻マスタ!AC279&lt;シフト設定マスタ!$E$14,$AH279="ホール"),"C",IF(AND(希望開始時刻マスタ!AC279&gt;=シフト設定マスタ!$D$15,希望開始時刻マスタ!AC279&lt;シフト設定マスタ!$E$15,$AH279="ホール"),"D",IF(希望開始時刻マスタ!AC279="休み","休み","")))))</f>
        <v/>
      </c>
      <c r="AD279" s="142" t="str">
        <f>IF(AND(希望開始時刻マスタ!AD279&gt;=シフト設定マスタ!$D$12,希望開始時刻マスタ!AD279&lt;シフト設定マスタ!$E$12,$AH279="キッチン"),"A",IF(AND(希望開始時刻マスタ!AD279&gt;=シフト設定マスタ!$D$13,希望開始時刻マスタ!AD279&lt;シフト設定マスタ!$E$13,$AH279="キッチン"),"B",IF(AND(希望開始時刻マスタ!AD279&gt;=シフト設定マスタ!$D$14,希望開始時刻マスタ!AD279&lt;シフト設定マスタ!$E$14,$AH279="ホール"),"C",IF(AND(希望開始時刻マスタ!AD279&gt;=シフト設定マスタ!$D$15,希望開始時刻マスタ!AD279&lt;シフト設定マスタ!$E$15,$AH279="ホール"),"D",IF(希望開始時刻マスタ!AD279="休み","休み","")))))</f>
        <v/>
      </c>
      <c r="AE279" s="142" t="str">
        <f>IF(AND(希望開始時刻マスタ!AE279&gt;=シフト設定マスタ!$D$12,希望開始時刻マスタ!AE279&lt;シフト設定マスタ!$E$12,$AH279="キッチン"),"A",IF(AND(希望開始時刻マスタ!AE279&gt;=シフト設定マスタ!$D$13,希望開始時刻マスタ!AE279&lt;シフト設定マスタ!$E$13,$AH279="キッチン"),"B",IF(AND(希望開始時刻マスタ!AE279&gt;=シフト設定マスタ!$D$14,希望開始時刻マスタ!AE279&lt;シフト設定マスタ!$E$14,$AH279="ホール"),"C",IF(AND(希望開始時刻マスタ!AE279&gt;=シフト設定マスタ!$D$15,希望開始時刻マスタ!AE279&lt;シフト設定マスタ!$E$15,$AH279="ホール"),"D",IF(希望開始時刻マスタ!AE279="休み","休み","")))))</f>
        <v/>
      </c>
      <c r="AF279" s="142" t="str">
        <f>IF(AND(希望開始時刻マスタ!AF279&gt;=シフト設定マスタ!$D$12,希望開始時刻マスタ!AF279&lt;シフト設定マスタ!$E$12,$AH279="キッチン"),"A",IF(AND(希望開始時刻マスタ!AF279&gt;=シフト設定マスタ!$D$13,希望開始時刻マスタ!AF279&lt;シフト設定マスタ!$E$13,$AH279="キッチン"),"B",IF(AND(希望開始時刻マスタ!AF279&gt;=シフト設定マスタ!$D$14,希望開始時刻マスタ!AF279&lt;シフト設定マスタ!$E$14,$AH279="ホール"),"C",IF(AND(希望開始時刻マスタ!AF279&gt;=シフト設定マスタ!$D$15,希望開始時刻マスタ!AF279&lt;シフト設定マスタ!$E$15,$AH279="ホール"),"D",IF(希望開始時刻マスタ!AF279="休み","休み","")))))</f>
        <v/>
      </c>
      <c r="AG279" s="142" t="str">
        <f>IF(AND(希望開始時刻マスタ!AG279&gt;=シフト設定マスタ!$D$12,希望開始時刻マスタ!AG279&lt;シフト設定マスタ!$E$12,$AH279="キッチン"),"A",IF(AND(希望開始時刻マスタ!AG279&gt;=シフト設定マスタ!$D$13,希望開始時刻マスタ!AG279&lt;シフト設定マスタ!$E$13,$AH279="キッチン"),"B",IF(AND(希望開始時刻マスタ!AG279&gt;=シフト設定マスタ!$D$14,希望開始時刻マスタ!AG279&lt;シフト設定マスタ!$E$14,$AH279="ホール"),"C",IF(AND(希望開始時刻マスタ!AG279&gt;=シフト設定マスタ!$D$15,希望開始時刻マスタ!AG279&lt;シフト設定マスタ!$E$15,$AH279="ホール"),"D",IF(希望開始時刻マスタ!AG279="休み","休み","")))))</f>
        <v/>
      </c>
      <c r="AH279" s="143">
        <f>スタッフマスタ!L23</f>
        <v>0</v>
      </c>
    </row>
    <row r="280" spans="2:34" x14ac:dyDescent="0.4">
      <c r="B280" s="17" t="s">
        <v>71</v>
      </c>
      <c r="C280" s="142" t="str">
        <f>IF(AND(希望開始時刻マスタ!C280&gt;=シフト設定マスタ!$D$12,希望開始時刻マスタ!C280&lt;シフト設定マスタ!$E$12,$AH280="キッチン"),"A",IF(AND(希望開始時刻マスタ!C280&gt;=シフト設定マスタ!$D$13,希望開始時刻マスタ!C280&lt;シフト設定マスタ!$E$13,$AH280="キッチン"),"B",IF(AND(希望開始時刻マスタ!C280&gt;=シフト設定マスタ!$D$14,希望開始時刻マスタ!C280&lt;シフト設定マスタ!$E$14,$AH280="ホール"),"C",IF(AND(希望開始時刻マスタ!C280&gt;=シフト設定マスタ!$D$15,希望開始時刻マスタ!C280&lt;シフト設定マスタ!$E$15,$AH280="ホール"),"D",IF(希望開始時刻マスタ!C280="休み","休み","")))))</f>
        <v/>
      </c>
      <c r="D280" s="142" t="str">
        <f>IF(AND(希望開始時刻マスタ!D280&gt;=シフト設定マスタ!$D$12,希望開始時刻マスタ!D280&lt;シフト設定マスタ!$E$12,$AH280="キッチン"),"A",IF(AND(希望開始時刻マスタ!D280&gt;=シフト設定マスタ!$D$13,希望開始時刻マスタ!D280&lt;シフト設定マスタ!$E$13,$AH280="キッチン"),"B",IF(AND(希望開始時刻マスタ!D280&gt;=シフト設定マスタ!$D$14,希望開始時刻マスタ!D280&lt;シフト設定マスタ!$E$14,$AH280="ホール"),"C",IF(AND(希望開始時刻マスタ!D280&gt;=シフト設定マスタ!$D$15,希望開始時刻マスタ!D280&lt;シフト設定マスタ!$E$15,$AH280="ホール"),"D",IF(希望開始時刻マスタ!D280="休み","休み","")))))</f>
        <v/>
      </c>
      <c r="E280" s="142" t="str">
        <f>IF(AND(希望開始時刻マスタ!E280&gt;=シフト設定マスタ!$D$12,希望開始時刻マスタ!E280&lt;シフト設定マスタ!$E$12,$AH280="キッチン"),"A",IF(AND(希望開始時刻マスタ!E280&gt;=シフト設定マスタ!$D$13,希望開始時刻マスタ!E280&lt;シフト設定マスタ!$E$13,$AH280="キッチン"),"B",IF(AND(希望開始時刻マスタ!E280&gt;=シフト設定マスタ!$D$14,希望開始時刻マスタ!E280&lt;シフト設定マスタ!$E$14,$AH280="ホール"),"C",IF(AND(希望開始時刻マスタ!E280&gt;=シフト設定マスタ!$D$15,希望開始時刻マスタ!E280&lt;シフト設定マスタ!$E$15,$AH280="ホール"),"D",IF(希望開始時刻マスタ!E280="休み","休み","")))))</f>
        <v/>
      </c>
      <c r="F280" s="142" t="str">
        <f>IF(AND(希望開始時刻マスタ!F280&gt;=シフト設定マスタ!$D$12,希望開始時刻マスタ!F280&lt;シフト設定マスタ!$E$12,$AH280="キッチン"),"A",IF(AND(希望開始時刻マスタ!F280&gt;=シフト設定マスタ!$D$13,希望開始時刻マスタ!F280&lt;シフト設定マスタ!$E$13,$AH280="キッチン"),"B",IF(AND(希望開始時刻マスタ!F280&gt;=シフト設定マスタ!$D$14,希望開始時刻マスタ!F280&lt;シフト設定マスタ!$E$14,$AH280="ホール"),"C",IF(AND(希望開始時刻マスタ!F280&gt;=シフト設定マスタ!$D$15,希望開始時刻マスタ!F280&lt;シフト設定マスタ!$E$15,$AH280="ホール"),"D",IF(希望開始時刻マスタ!F280="休み","休み","")))))</f>
        <v/>
      </c>
      <c r="G280" s="142" t="str">
        <f>IF(AND(希望開始時刻マスタ!G280&gt;=シフト設定マスタ!$D$12,希望開始時刻マスタ!G280&lt;シフト設定マスタ!$E$12,$AH280="キッチン"),"A",IF(AND(希望開始時刻マスタ!G280&gt;=シフト設定マスタ!$D$13,希望開始時刻マスタ!G280&lt;シフト設定マスタ!$E$13,$AH280="キッチン"),"B",IF(AND(希望開始時刻マスタ!G280&gt;=シフト設定マスタ!$D$14,希望開始時刻マスタ!G280&lt;シフト設定マスタ!$E$14,$AH280="ホール"),"C",IF(AND(希望開始時刻マスタ!G280&gt;=シフト設定マスタ!$D$15,希望開始時刻マスタ!G280&lt;シフト設定マスタ!$E$15,$AH280="ホール"),"D",IF(希望開始時刻マスタ!G280="休み","休み","")))))</f>
        <v/>
      </c>
      <c r="H280" s="142" t="str">
        <f>IF(AND(希望開始時刻マスタ!H280&gt;=シフト設定マスタ!$D$12,希望開始時刻マスタ!H280&lt;シフト設定マスタ!$E$12,$AH280="キッチン"),"A",IF(AND(希望開始時刻マスタ!H280&gt;=シフト設定マスタ!$D$13,希望開始時刻マスタ!H280&lt;シフト設定マスタ!$E$13,$AH280="キッチン"),"B",IF(AND(希望開始時刻マスタ!H280&gt;=シフト設定マスタ!$D$14,希望開始時刻マスタ!H280&lt;シフト設定マスタ!$E$14,$AH280="ホール"),"C",IF(AND(希望開始時刻マスタ!H280&gt;=シフト設定マスタ!$D$15,希望開始時刻マスタ!H280&lt;シフト設定マスタ!$E$15,$AH280="ホール"),"D",IF(希望開始時刻マスタ!H280="休み","休み","")))))</f>
        <v/>
      </c>
      <c r="I280" s="142" t="str">
        <f>IF(AND(希望開始時刻マスタ!I280&gt;=シフト設定マスタ!$D$12,希望開始時刻マスタ!I280&lt;シフト設定マスタ!$E$12,$AH280="キッチン"),"A",IF(AND(希望開始時刻マスタ!I280&gt;=シフト設定マスタ!$D$13,希望開始時刻マスタ!I280&lt;シフト設定マスタ!$E$13,$AH280="キッチン"),"B",IF(AND(希望開始時刻マスタ!I280&gt;=シフト設定マスタ!$D$14,希望開始時刻マスタ!I280&lt;シフト設定マスタ!$E$14,$AH280="ホール"),"C",IF(AND(希望開始時刻マスタ!I280&gt;=シフト設定マスタ!$D$15,希望開始時刻マスタ!I280&lt;シフト設定マスタ!$E$15,$AH280="ホール"),"D",IF(希望開始時刻マスタ!I280="休み","休み","")))))</f>
        <v/>
      </c>
      <c r="J280" s="142" t="str">
        <f>IF(AND(希望開始時刻マスタ!J280&gt;=シフト設定マスタ!$D$12,希望開始時刻マスタ!J280&lt;シフト設定マスタ!$E$12,$AH280="キッチン"),"A",IF(AND(希望開始時刻マスタ!J280&gt;=シフト設定マスタ!$D$13,希望開始時刻マスタ!J280&lt;シフト設定マスタ!$E$13,$AH280="キッチン"),"B",IF(AND(希望開始時刻マスタ!J280&gt;=シフト設定マスタ!$D$14,希望開始時刻マスタ!J280&lt;シフト設定マスタ!$E$14,$AH280="ホール"),"C",IF(AND(希望開始時刻マスタ!J280&gt;=シフト設定マスタ!$D$15,希望開始時刻マスタ!J280&lt;シフト設定マスタ!$E$15,$AH280="ホール"),"D",IF(希望開始時刻マスタ!J280="休み","休み","")))))</f>
        <v/>
      </c>
      <c r="K280" s="142" t="str">
        <f>IF(AND(希望開始時刻マスタ!K280&gt;=シフト設定マスタ!$D$12,希望開始時刻マスタ!K280&lt;シフト設定マスタ!$E$12,$AH280="キッチン"),"A",IF(AND(希望開始時刻マスタ!K280&gt;=シフト設定マスタ!$D$13,希望開始時刻マスタ!K280&lt;シフト設定マスタ!$E$13,$AH280="キッチン"),"B",IF(AND(希望開始時刻マスタ!K280&gt;=シフト設定マスタ!$D$14,希望開始時刻マスタ!K280&lt;シフト設定マスタ!$E$14,$AH280="ホール"),"C",IF(AND(希望開始時刻マスタ!K280&gt;=シフト設定マスタ!$D$15,希望開始時刻マスタ!K280&lt;シフト設定マスタ!$E$15,$AH280="ホール"),"D",IF(希望開始時刻マスタ!K280="休み","休み","")))))</f>
        <v/>
      </c>
      <c r="L280" s="142" t="str">
        <f>IF(AND(希望開始時刻マスタ!L280&gt;=シフト設定マスタ!$D$12,希望開始時刻マスタ!L280&lt;シフト設定マスタ!$E$12,$AH280="キッチン"),"A",IF(AND(希望開始時刻マスタ!L280&gt;=シフト設定マスタ!$D$13,希望開始時刻マスタ!L280&lt;シフト設定マスタ!$E$13,$AH280="キッチン"),"B",IF(AND(希望開始時刻マスタ!L280&gt;=シフト設定マスタ!$D$14,希望開始時刻マスタ!L280&lt;シフト設定マスタ!$E$14,$AH280="ホール"),"C",IF(AND(希望開始時刻マスタ!L280&gt;=シフト設定マスタ!$D$15,希望開始時刻マスタ!L280&lt;シフト設定マスタ!$E$15,$AH280="ホール"),"D",IF(希望開始時刻マスタ!L280="休み","休み","")))))</f>
        <v/>
      </c>
      <c r="M280" s="142" t="str">
        <f>IF(AND(希望開始時刻マスタ!M280&gt;=シフト設定マスタ!$D$12,希望開始時刻マスタ!M280&lt;シフト設定マスタ!$E$12,$AH280="キッチン"),"A",IF(AND(希望開始時刻マスタ!M280&gt;=シフト設定マスタ!$D$13,希望開始時刻マスタ!M280&lt;シフト設定マスタ!$E$13,$AH280="キッチン"),"B",IF(AND(希望開始時刻マスタ!M280&gt;=シフト設定マスタ!$D$14,希望開始時刻マスタ!M280&lt;シフト設定マスタ!$E$14,$AH280="ホール"),"C",IF(AND(希望開始時刻マスタ!M280&gt;=シフト設定マスタ!$D$15,希望開始時刻マスタ!M280&lt;シフト設定マスタ!$E$15,$AH280="ホール"),"D",IF(希望開始時刻マスタ!M280="休み","休み","")))))</f>
        <v/>
      </c>
      <c r="N280" s="142" t="str">
        <f>IF(AND(希望開始時刻マスタ!N280&gt;=シフト設定マスタ!$D$12,希望開始時刻マスタ!N280&lt;シフト設定マスタ!$E$12,$AH280="キッチン"),"A",IF(AND(希望開始時刻マスタ!N280&gt;=シフト設定マスタ!$D$13,希望開始時刻マスタ!N280&lt;シフト設定マスタ!$E$13,$AH280="キッチン"),"B",IF(AND(希望開始時刻マスタ!N280&gt;=シフト設定マスタ!$D$14,希望開始時刻マスタ!N280&lt;シフト設定マスタ!$E$14,$AH280="ホール"),"C",IF(AND(希望開始時刻マスタ!N280&gt;=シフト設定マスタ!$D$15,希望開始時刻マスタ!N280&lt;シフト設定マスタ!$E$15,$AH280="ホール"),"D",IF(希望開始時刻マスタ!N280="休み","休み","")))))</f>
        <v/>
      </c>
      <c r="O280" s="142" t="str">
        <f>IF(AND(希望開始時刻マスタ!O280&gt;=シフト設定マスタ!$D$12,希望開始時刻マスタ!O280&lt;シフト設定マスタ!$E$12,$AH280="キッチン"),"A",IF(AND(希望開始時刻マスタ!O280&gt;=シフト設定マスタ!$D$13,希望開始時刻マスタ!O280&lt;シフト設定マスタ!$E$13,$AH280="キッチン"),"B",IF(AND(希望開始時刻マスタ!O280&gt;=シフト設定マスタ!$D$14,希望開始時刻マスタ!O280&lt;シフト設定マスタ!$E$14,$AH280="ホール"),"C",IF(AND(希望開始時刻マスタ!O280&gt;=シフト設定マスタ!$D$15,希望開始時刻マスタ!O280&lt;シフト設定マスタ!$E$15,$AH280="ホール"),"D",IF(希望開始時刻マスタ!O280="休み","休み","")))))</f>
        <v/>
      </c>
      <c r="P280" s="142" t="str">
        <f>IF(AND(希望開始時刻マスタ!P280&gt;=シフト設定マスタ!$D$12,希望開始時刻マスタ!P280&lt;シフト設定マスタ!$E$12,$AH280="キッチン"),"A",IF(AND(希望開始時刻マスタ!P280&gt;=シフト設定マスタ!$D$13,希望開始時刻マスタ!P280&lt;シフト設定マスタ!$E$13,$AH280="キッチン"),"B",IF(AND(希望開始時刻マスタ!P280&gt;=シフト設定マスタ!$D$14,希望開始時刻マスタ!P280&lt;シフト設定マスタ!$E$14,$AH280="ホール"),"C",IF(AND(希望開始時刻マスタ!P280&gt;=シフト設定マスタ!$D$15,希望開始時刻マスタ!P280&lt;シフト設定マスタ!$E$15,$AH280="ホール"),"D",IF(希望開始時刻マスタ!P280="休み","休み","")))))</f>
        <v/>
      </c>
      <c r="Q280" s="142" t="str">
        <f>IF(AND(希望開始時刻マスタ!Q280&gt;=シフト設定マスタ!$D$12,希望開始時刻マスタ!Q280&lt;シフト設定マスタ!$E$12,$AH280="キッチン"),"A",IF(AND(希望開始時刻マスタ!Q280&gt;=シフト設定マスタ!$D$13,希望開始時刻マスタ!Q280&lt;シフト設定マスタ!$E$13,$AH280="キッチン"),"B",IF(AND(希望開始時刻マスタ!Q280&gt;=シフト設定マスタ!$D$14,希望開始時刻マスタ!Q280&lt;シフト設定マスタ!$E$14,$AH280="ホール"),"C",IF(AND(希望開始時刻マスタ!Q280&gt;=シフト設定マスタ!$D$15,希望開始時刻マスタ!Q280&lt;シフト設定マスタ!$E$15,$AH280="ホール"),"D",IF(希望開始時刻マスタ!Q280="休み","休み","")))))</f>
        <v/>
      </c>
      <c r="R280" s="142" t="str">
        <f>IF(AND(希望開始時刻マスタ!R280&gt;=シフト設定マスタ!$D$12,希望開始時刻マスタ!R280&lt;シフト設定マスタ!$E$12,$AH280="キッチン"),"A",IF(AND(希望開始時刻マスタ!R280&gt;=シフト設定マスタ!$D$13,希望開始時刻マスタ!R280&lt;シフト設定マスタ!$E$13,$AH280="キッチン"),"B",IF(AND(希望開始時刻マスタ!R280&gt;=シフト設定マスタ!$D$14,希望開始時刻マスタ!R280&lt;シフト設定マスタ!$E$14,$AH280="ホール"),"C",IF(AND(希望開始時刻マスタ!R280&gt;=シフト設定マスタ!$D$15,希望開始時刻マスタ!R280&lt;シフト設定マスタ!$E$15,$AH280="ホール"),"D",IF(希望開始時刻マスタ!R280="休み","休み","")))))</f>
        <v/>
      </c>
      <c r="S280" s="142" t="str">
        <f>IF(AND(希望開始時刻マスタ!S280&gt;=シフト設定マスタ!$D$12,希望開始時刻マスタ!S280&lt;シフト設定マスタ!$E$12,$AH280="キッチン"),"A",IF(AND(希望開始時刻マスタ!S280&gt;=シフト設定マスタ!$D$13,希望開始時刻マスタ!S280&lt;シフト設定マスタ!$E$13,$AH280="キッチン"),"B",IF(AND(希望開始時刻マスタ!S280&gt;=シフト設定マスタ!$D$14,希望開始時刻マスタ!S280&lt;シフト設定マスタ!$E$14,$AH280="ホール"),"C",IF(AND(希望開始時刻マスタ!S280&gt;=シフト設定マスタ!$D$15,希望開始時刻マスタ!S280&lt;シフト設定マスタ!$E$15,$AH280="ホール"),"D",IF(希望開始時刻マスタ!S280="休み","休み","")))))</f>
        <v/>
      </c>
      <c r="T280" s="142" t="str">
        <f>IF(AND(希望開始時刻マスタ!T280&gt;=シフト設定マスタ!$D$12,希望開始時刻マスタ!T280&lt;シフト設定マスタ!$E$12,$AH280="キッチン"),"A",IF(AND(希望開始時刻マスタ!T280&gt;=シフト設定マスタ!$D$13,希望開始時刻マスタ!T280&lt;シフト設定マスタ!$E$13,$AH280="キッチン"),"B",IF(AND(希望開始時刻マスタ!T280&gt;=シフト設定マスタ!$D$14,希望開始時刻マスタ!T280&lt;シフト設定マスタ!$E$14,$AH280="ホール"),"C",IF(AND(希望開始時刻マスタ!T280&gt;=シフト設定マスタ!$D$15,希望開始時刻マスタ!T280&lt;シフト設定マスタ!$E$15,$AH280="ホール"),"D",IF(希望開始時刻マスタ!T280="休み","休み","")))))</f>
        <v/>
      </c>
      <c r="U280" s="142" t="str">
        <f>IF(AND(希望開始時刻マスタ!U280&gt;=シフト設定マスタ!$D$12,希望開始時刻マスタ!U280&lt;シフト設定マスタ!$E$12,$AH280="キッチン"),"A",IF(AND(希望開始時刻マスタ!U280&gt;=シフト設定マスタ!$D$13,希望開始時刻マスタ!U280&lt;シフト設定マスタ!$E$13,$AH280="キッチン"),"B",IF(AND(希望開始時刻マスタ!U280&gt;=シフト設定マスタ!$D$14,希望開始時刻マスタ!U280&lt;シフト設定マスタ!$E$14,$AH280="ホール"),"C",IF(AND(希望開始時刻マスタ!U280&gt;=シフト設定マスタ!$D$15,希望開始時刻マスタ!U280&lt;シフト設定マスタ!$E$15,$AH280="ホール"),"D",IF(希望開始時刻マスタ!U280="休み","休み","")))))</f>
        <v/>
      </c>
      <c r="V280" s="142" t="str">
        <f>IF(AND(希望開始時刻マスタ!V280&gt;=シフト設定マスタ!$D$12,希望開始時刻マスタ!V280&lt;シフト設定マスタ!$E$12,$AH280="キッチン"),"A",IF(AND(希望開始時刻マスタ!V280&gt;=シフト設定マスタ!$D$13,希望開始時刻マスタ!V280&lt;シフト設定マスタ!$E$13,$AH280="キッチン"),"B",IF(AND(希望開始時刻マスタ!V280&gt;=シフト設定マスタ!$D$14,希望開始時刻マスタ!V280&lt;シフト設定マスタ!$E$14,$AH280="ホール"),"C",IF(AND(希望開始時刻マスタ!V280&gt;=シフト設定マスタ!$D$15,希望開始時刻マスタ!V280&lt;シフト設定マスタ!$E$15,$AH280="ホール"),"D",IF(希望開始時刻マスタ!V280="休み","休み","")))))</f>
        <v/>
      </c>
      <c r="W280" s="142" t="str">
        <f>IF(AND(希望開始時刻マスタ!W280&gt;=シフト設定マスタ!$D$12,希望開始時刻マスタ!W280&lt;シフト設定マスタ!$E$12,$AH280="キッチン"),"A",IF(AND(希望開始時刻マスタ!W280&gt;=シフト設定マスタ!$D$13,希望開始時刻マスタ!W280&lt;シフト設定マスタ!$E$13,$AH280="キッチン"),"B",IF(AND(希望開始時刻マスタ!W280&gt;=シフト設定マスタ!$D$14,希望開始時刻マスタ!W280&lt;シフト設定マスタ!$E$14,$AH280="ホール"),"C",IF(AND(希望開始時刻マスタ!W280&gt;=シフト設定マスタ!$D$15,希望開始時刻マスタ!W280&lt;シフト設定マスタ!$E$15,$AH280="ホール"),"D",IF(希望開始時刻マスタ!W280="休み","休み","")))))</f>
        <v/>
      </c>
      <c r="X280" s="142" t="str">
        <f>IF(AND(希望開始時刻マスタ!X280&gt;=シフト設定マスタ!$D$12,希望開始時刻マスタ!X280&lt;シフト設定マスタ!$E$12,$AH280="キッチン"),"A",IF(AND(希望開始時刻マスタ!X280&gt;=シフト設定マスタ!$D$13,希望開始時刻マスタ!X280&lt;シフト設定マスタ!$E$13,$AH280="キッチン"),"B",IF(AND(希望開始時刻マスタ!X280&gt;=シフト設定マスタ!$D$14,希望開始時刻マスタ!X280&lt;シフト設定マスタ!$E$14,$AH280="ホール"),"C",IF(AND(希望開始時刻マスタ!X280&gt;=シフト設定マスタ!$D$15,希望開始時刻マスタ!X280&lt;シフト設定マスタ!$E$15,$AH280="ホール"),"D",IF(希望開始時刻マスタ!X280="休み","休み","")))))</f>
        <v/>
      </c>
      <c r="Y280" s="142" t="str">
        <f>IF(AND(希望開始時刻マスタ!Y280&gt;=シフト設定マスタ!$D$12,希望開始時刻マスタ!Y280&lt;シフト設定マスタ!$E$12,$AH280="キッチン"),"A",IF(AND(希望開始時刻マスタ!Y280&gt;=シフト設定マスタ!$D$13,希望開始時刻マスタ!Y280&lt;シフト設定マスタ!$E$13,$AH280="キッチン"),"B",IF(AND(希望開始時刻マスタ!Y280&gt;=シフト設定マスタ!$D$14,希望開始時刻マスタ!Y280&lt;シフト設定マスタ!$E$14,$AH280="ホール"),"C",IF(AND(希望開始時刻マスタ!Y280&gt;=シフト設定マスタ!$D$15,希望開始時刻マスタ!Y280&lt;シフト設定マスタ!$E$15,$AH280="ホール"),"D",IF(希望開始時刻マスタ!Y280="休み","休み","")))))</f>
        <v/>
      </c>
      <c r="Z280" s="142" t="str">
        <f>IF(AND(希望開始時刻マスタ!Z280&gt;=シフト設定マスタ!$D$12,希望開始時刻マスタ!Z280&lt;シフト設定マスタ!$E$12,$AH280="キッチン"),"A",IF(AND(希望開始時刻マスタ!Z280&gt;=シフト設定マスタ!$D$13,希望開始時刻マスタ!Z280&lt;シフト設定マスタ!$E$13,$AH280="キッチン"),"B",IF(AND(希望開始時刻マスタ!Z280&gt;=シフト設定マスタ!$D$14,希望開始時刻マスタ!Z280&lt;シフト設定マスタ!$E$14,$AH280="ホール"),"C",IF(AND(希望開始時刻マスタ!Z280&gt;=シフト設定マスタ!$D$15,希望開始時刻マスタ!Z280&lt;シフト設定マスタ!$E$15,$AH280="ホール"),"D",IF(希望開始時刻マスタ!Z280="休み","休み","")))))</f>
        <v/>
      </c>
      <c r="AA280" s="142" t="str">
        <f>IF(AND(希望開始時刻マスタ!AA280&gt;=シフト設定マスタ!$D$12,希望開始時刻マスタ!AA280&lt;シフト設定マスタ!$E$12,$AH280="キッチン"),"A",IF(AND(希望開始時刻マスタ!AA280&gt;=シフト設定マスタ!$D$13,希望開始時刻マスタ!AA280&lt;シフト設定マスタ!$E$13,$AH280="キッチン"),"B",IF(AND(希望開始時刻マスタ!AA280&gt;=シフト設定マスタ!$D$14,希望開始時刻マスタ!AA280&lt;シフト設定マスタ!$E$14,$AH280="ホール"),"C",IF(AND(希望開始時刻マスタ!AA280&gt;=シフト設定マスタ!$D$15,希望開始時刻マスタ!AA280&lt;シフト設定マスタ!$E$15,$AH280="ホール"),"D",IF(希望開始時刻マスタ!AA280="休み","休み","")))))</f>
        <v/>
      </c>
      <c r="AB280" s="142" t="str">
        <f>IF(AND(希望開始時刻マスタ!AB280&gt;=シフト設定マスタ!$D$12,希望開始時刻マスタ!AB280&lt;シフト設定マスタ!$E$12,$AH280="キッチン"),"A",IF(AND(希望開始時刻マスタ!AB280&gt;=シフト設定マスタ!$D$13,希望開始時刻マスタ!AB280&lt;シフト設定マスタ!$E$13,$AH280="キッチン"),"B",IF(AND(希望開始時刻マスタ!AB280&gt;=シフト設定マスタ!$D$14,希望開始時刻マスタ!AB280&lt;シフト設定マスタ!$E$14,$AH280="ホール"),"C",IF(AND(希望開始時刻マスタ!AB280&gt;=シフト設定マスタ!$D$15,希望開始時刻マスタ!AB280&lt;シフト設定マスタ!$E$15,$AH280="ホール"),"D",IF(希望開始時刻マスタ!AB280="休み","休み","")))))</f>
        <v/>
      </c>
      <c r="AC280" s="142" t="str">
        <f>IF(AND(希望開始時刻マスタ!AC280&gt;=シフト設定マスタ!$D$12,希望開始時刻マスタ!AC280&lt;シフト設定マスタ!$E$12,$AH280="キッチン"),"A",IF(AND(希望開始時刻マスタ!AC280&gt;=シフト設定マスタ!$D$13,希望開始時刻マスタ!AC280&lt;シフト設定マスタ!$E$13,$AH280="キッチン"),"B",IF(AND(希望開始時刻マスタ!AC280&gt;=シフト設定マスタ!$D$14,希望開始時刻マスタ!AC280&lt;シフト設定マスタ!$E$14,$AH280="ホール"),"C",IF(AND(希望開始時刻マスタ!AC280&gt;=シフト設定マスタ!$D$15,希望開始時刻マスタ!AC280&lt;シフト設定マスタ!$E$15,$AH280="ホール"),"D",IF(希望開始時刻マスタ!AC280="休み","休み","")))))</f>
        <v/>
      </c>
      <c r="AD280" s="142" t="str">
        <f>IF(AND(希望開始時刻マスタ!AD280&gt;=シフト設定マスタ!$D$12,希望開始時刻マスタ!AD280&lt;シフト設定マスタ!$E$12,$AH280="キッチン"),"A",IF(AND(希望開始時刻マスタ!AD280&gt;=シフト設定マスタ!$D$13,希望開始時刻マスタ!AD280&lt;シフト設定マスタ!$E$13,$AH280="キッチン"),"B",IF(AND(希望開始時刻マスタ!AD280&gt;=シフト設定マスタ!$D$14,希望開始時刻マスタ!AD280&lt;シフト設定マスタ!$E$14,$AH280="ホール"),"C",IF(AND(希望開始時刻マスタ!AD280&gt;=シフト設定マスタ!$D$15,希望開始時刻マスタ!AD280&lt;シフト設定マスタ!$E$15,$AH280="ホール"),"D",IF(希望開始時刻マスタ!AD280="休み","休み","")))))</f>
        <v/>
      </c>
      <c r="AE280" s="142" t="str">
        <f>IF(AND(希望開始時刻マスタ!AE280&gt;=シフト設定マスタ!$D$12,希望開始時刻マスタ!AE280&lt;シフト設定マスタ!$E$12,$AH280="キッチン"),"A",IF(AND(希望開始時刻マスタ!AE280&gt;=シフト設定マスタ!$D$13,希望開始時刻マスタ!AE280&lt;シフト設定マスタ!$E$13,$AH280="キッチン"),"B",IF(AND(希望開始時刻マスタ!AE280&gt;=シフト設定マスタ!$D$14,希望開始時刻マスタ!AE280&lt;シフト設定マスタ!$E$14,$AH280="ホール"),"C",IF(AND(希望開始時刻マスタ!AE280&gt;=シフト設定マスタ!$D$15,希望開始時刻マスタ!AE280&lt;シフト設定マスタ!$E$15,$AH280="ホール"),"D",IF(希望開始時刻マスタ!AE280="休み","休み","")))))</f>
        <v/>
      </c>
      <c r="AF280" s="142" t="str">
        <f>IF(AND(希望開始時刻マスタ!AF280&gt;=シフト設定マスタ!$D$12,希望開始時刻マスタ!AF280&lt;シフト設定マスタ!$E$12,$AH280="キッチン"),"A",IF(AND(希望開始時刻マスタ!AF280&gt;=シフト設定マスタ!$D$13,希望開始時刻マスタ!AF280&lt;シフト設定マスタ!$E$13,$AH280="キッチン"),"B",IF(AND(希望開始時刻マスタ!AF280&gt;=シフト設定マスタ!$D$14,希望開始時刻マスタ!AF280&lt;シフト設定マスタ!$E$14,$AH280="ホール"),"C",IF(AND(希望開始時刻マスタ!AF280&gt;=シフト設定マスタ!$D$15,希望開始時刻マスタ!AF280&lt;シフト設定マスタ!$E$15,$AH280="ホール"),"D",IF(希望開始時刻マスタ!AF280="休み","休み","")))))</f>
        <v/>
      </c>
      <c r="AG280" s="142" t="str">
        <f>IF(AND(希望開始時刻マスタ!AG280&gt;=シフト設定マスタ!$D$12,希望開始時刻マスタ!AG280&lt;シフト設定マスタ!$E$12,$AH280="キッチン"),"A",IF(AND(希望開始時刻マスタ!AG280&gt;=シフト設定マスタ!$D$13,希望開始時刻マスタ!AG280&lt;シフト設定マスタ!$E$13,$AH280="キッチン"),"B",IF(AND(希望開始時刻マスタ!AG280&gt;=シフト設定マスタ!$D$14,希望開始時刻マスタ!AG280&lt;シフト設定マスタ!$E$14,$AH280="ホール"),"C",IF(AND(希望開始時刻マスタ!AG280&gt;=シフト設定マスタ!$D$15,希望開始時刻マスタ!AG280&lt;シフト設定マスタ!$E$15,$AH280="ホール"),"D",IF(希望開始時刻マスタ!AG280="休み","休み","")))))</f>
        <v/>
      </c>
      <c r="AH280" s="143">
        <f>スタッフマスタ!L24</f>
        <v>0</v>
      </c>
    </row>
    <row r="281" spans="2:34" x14ac:dyDescent="0.4">
      <c r="B281" s="17" t="s">
        <v>72</v>
      </c>
      <c r="C281" s="142" t="str">
        <f>IF(AND(希望開始時刻マスタ!C281&gt;=シフト設定マスタ!$D$12,希望開始時刻マスタ!C281&lt;シフト設定マスタ!$E$12,$AH281="キッチン"),"A",IF(AND(希望開始時刻マスタ!C281&gt;=シフト設定マスタ!$D$13,希望開始時刻マスタ!C281&lt;シフト設定マスタ!$E$13,$AH281="キッチン"),"B",IF(AND(希望開始時刻マスタ!C281&gt;=シフト設定マスタ!$D$14,希望開始時刻マスタ!C281&lt;シフト設定マスタ!$E$14,$AH281="ホール"),"C",IF(AND(希望開始時刻マスタ!C281&gt;=シフト設定マスタ!$D$15,希望開始時刻マスタ!C281&lt;シフト設定マスタ!$E$15,$AH281="ホール"),"D",IF(希望開始時刻マスタ!C281="休み","休み","")))))</f>
        <v/>
      </c>
      <c r="D281" s="142" t="str">
        <f>IF(AND(希望開始時刻マスタ!D281&gt;=シフト設定マスタ!$D$12,希望開始時刻マスタ!D281&lt;シフト設定マスタ!$E$12,$AH281="キッチン"),"A",IF(AND(希望開始時刻マスタ!D281&gt;=シフト設定マスタ!$D$13,希望開始時刻マスタ!D281&lt;シフト設定マスタ!$E$13,$AH281="キッチン"),"B",IF(AND(希望開始時刻マスタ!D281&gt;=シフト設定マスタ!$D$14,希望開始時刻マスタ!D281&lt;シフト設定マスタ!$E$14,$AH281="ホール"),"C",IF(AND(希望開始時刻マスタ!D281&gt;=シフト設定マスタ!$D$15,希望開始時刻マスタ!D281&lt;シフト設定マスタ!$E$15,$AH281="ホール"),"D",IF(希望開始時刻マスタ!D281="休み","休み","")))))</f>
        <v/>
      </c>
      <c r="E281" s="142" t="str">
        <f>IF(AND(希望開始時刻マスタ!E281&gt;=シフト設定マスタ!$D$12,希望開始時刻マスタ!E281&lt;シフト設定マスタ!$E$12,$AH281="キッチン"),"A",IF(AND(希望開始時刻マスタ!E281&gt;=シフト設定マスタ!$D$13,希望開始時刻マスタ!E281&lt;シフト設定マスタ!$E$13,$AH281="キッチン"),"B",IF(AND(希望開始時刻マスタ!E281&gt;=シフト設定マスタ!$D$14,希望開始時刻マスタ!E281&lt;シフト設定マスタ!$E$14,$AH281="ホール"),"C",IF(AND(希望開始時刻マスタ!E281&gt;=シフト設定マスタ!$D$15,希望開始時刻マスタ!E281&lt;シフト設定マスタ!$E$15,$AH281="ホール"),"D",IF(希望開始時刻マスタ!E281="休み","休み","")))))</f>
        <v/>
      </c>
      <c r="F281" s="142" t="str">
        <f>IF(AND(希望開始時刻マスタ!F281&gt;=シフト設定マスタ!$D$12,希望開始時刻マスタ!F281&lt;シフト設定マスタ!$E$12,$AH281="キッチン"),"A",IF(AND(希望開始時刻マスタ!F281&gt;=シフト設定マスタ!$D$13,希望開始時刻マスタ!F281&lt;シフト設定マスタ!$E$13,$AH281="キッチン"),"B",IF(AND(希望開始時刻マスタ!F281&gt;=シフト設定マスタ!$D$14,希望開始時刻マスタ!F281&lt;シフト設定マスタ!$E$14,$AH281="ホール"),"C",IF(AND(希望開始時刻マスタ!F281&gt;=シフト設定マスタ!$D$15,希望開始時刻マスタ!F281&lt;シフト設定マスタ!$E$15,$AH281="ホール"),"D",IF(希望開始時刻マスタ!F281="休み","休み","")))))</f>
        <v/>
      </c>
      <c r="G281" s="142" t="str">
        <f>IF(AND(希望開始時刻マスタ!G281&gt;=シフト設定マスタ!$D$12,希望開始時刻マスタ!G281&lt;シフト設定マスタ!$E$12,$AH281="キッチン"),"A",IF(AND(希望開始時刻マスタ!G281&gt;=シフト設定マスタ!$D$13,希望開始時刻マスタ!G281&lt;シフト設定マスタ!$E$13,$AH281="キッチン"),"B",IF(AND(希望開始時刻マスタ!G281&gt;=シフト設定マスタ!$D$14,希望開始時刻マスタ!G281&lt;シフト設定マスタ!$E$14,$AH281="ホール"),"C",IF(AND(希望開始時刻マスタ!G281&gt;=シフト設定マスタ!$D$15,希望開始時刻マスタ!G281&lt;シフト設定マスタ!$E$15,$AH281="ホール"),"D",IF(希望開始時刻マスタ!G281="休み","休み","")))))</f>
        <v/>
      </c>
      <c r="H281" s="142" t="str">
        <f>IF(AND(希望開始時刻マスタ!H281&gt;=シフト設定マスタ!$D$12,希望開始時刻マスタ!H281&lt;シフト設定マスタ!$E$12,$AH281="キッチン"),"A",IF(AND(希望開始時刻マスタ!H281&gt;=シフト設定マスタ!$D$13,希望開始時刻マスタ!H281&lt;シフト設定マスタ!$E$13,$AH281="キッチン"),"B",IF(AND(希望開始時刻マスタ!H281&gt;=シフト設定マスタ!$D$14,希望開始時刻マスタ!H281&lt;シフト設定マスタ!$E$14,$AH281="ホール"),"C",IF(AND(希望開始時刻マスタ!H281&gt;=シフト設定マスタ!$D$15,希望開始時刻マスタ!H281&lt;シフト設定マスタ!$E$15,$AH281="ホール"),"D",IF(希望開始時刻マスタ!H281="休み","休み","")))))</f>
        <v/>
      </c>
      <c r="I281" s="142" t="str">
        <f>IF(AND(希望開始時刻マスタ!I281&gt;=シフト設定マスタ!$D$12,希望開始時刻マスタ!I281&lt;シフト設定マスタ!$E$12,$AH281="キッチン"),"A",IF(AND(希望開始時刻マスタ!I281&gt;=シフト設定マスタ!$D$13,希望開始時刻マスタ!I281&lt;シフト設定マスタ!$E$13,$AH281="キッチン"),"B",IF(AND(希望開始時刻マスタ!I281&gt;=シフト設定マスタ!$D$14,希望開始時刻マスタ!I281&lt;シフト設定マスタ!$E$14,$AH281="ホール"),"C",IF(AND(希望開始時刻マスタ!I281&gt;=シフト設定マスタ!$D$15,希望開始時刻マスタ!I281&lt;シフト設定マスタ!$E$15,$AH281="ホール"),"D",IF(希望開始時刻マスタ!I281="休み","休み","")))))</f>
        <v/>
      </c>
      <c r="J281" s="142" t="str">
        <f>IF(AND(希望開始時刻マスタ!J281&gt;=シフト設定マスタ!$D$12,希望開始時刻マスタ!J281&lt;シフト設定マスタ!$E$12,$AH281="キッチン"),"A",IF(AND(希望開始時刻マスタ!J281&gt;=シフト設定マスタ!$D$13,希望開始時刻マスタ!J281&lt;シフト設定マスタ!$E$13,$AH281="キッチン"),"B",IF(AND(希望開始時刻マスタ!J281&gt;=シフト設定マスタ!$D$14,希望開始時刻マスタ!J281&lt;シフト設定マスタ!$E$14,$AH281="ホール"),"C",IF(AND(希望開始時刻マスタ!J281&gt;=シフト設定マスタ!$D$15,希望開始時刻マスタ!J281&lt;シフト設定マスタ!$E$15,$AH281="ホール"),"D",IF(希望開始時刻マスタ!J281="休み","休み","")))))</f>
        <v/>
      </c>
      <c r="K281" s="142" t="str">
        <f>IF(AND(希望開始時刻マスタ!K281&gt;=シフト設定マスタ!$D$12,希望開始時刻マスタ!K281&lt;シフト設定マスタ!$E$12,$AH281="キッチン"),"A",IF(AND(希望開始時刻マスタ!K281&gt;=シフト設定マスタ!$D$13,希望開始時刻マスタ!K281&lt;シフト設定マスタ!$E$13,$AH281="キッチン"),"B",IF(AND(希望開始時刻マスタ!K281&gt;=シフト設定マスタ!$D$14,希望開始時刻マスタ!K281&lt;シフト設定マスタ!$E$14,$AH281="ホール"),"C",IF(AND(希望開始時刻マスタ!K281&gt;=シフト設定マスタ!$D$15,希望開始時刻マスタ!K281&lt;シフト設定マスタ!$E$15,$AH281="ホール"),"D",IF(希望開始時刻マスタ!K281="休み","休み","")))))</f>
        <v/>
      </c>
      <c r="L281" s="142" t="str">
        <f>IF(AND(希望開始時刻マスタ!L281&gt;=シフト設定マスタ!$D$12,希望開始時刻マスタ!L281&lt;シフト設定マスタ!$E$12,$AH281="キッチン"),"A",IF(AND(希望開始時刻マスタ!L281&gt;=シフト設定マスタ!$D$13,希望開始時刻マスタ!L281&lt;シフト設定マスタ!$E$13,$AH281="キッチン"),"B",IF(AND(希望開始時刻マスタ!L281&gt;=シフト設定マスタ!$D$14,希望開始時刻マスタ!L281&lt;シフト設定マスタ!$E$14,$AH281="ホール"),"C",IF(AND(希望開始時刻マスタ!L281&gt;=シフト設定マスタ!$D$15,希望開始時刻マスタ!L281&lt;シフト設定マスタ!$E$15,$AH281="ホール"),"D",IF(希望開始時刻マスタ!L281="休み","休み","")))))</f>
        <v/>
      </c>
      <c r="M281" s="142" t="str">
        <f>IF(AND(希望開始時刻マスタ!M281&gt;=シフト設定マスタ!$D$12,希望開始時刻マスタ!M281&lt;シフト設定マスタ!$E$12,$AH281="キッチン"),"A",IF(AND(希望開始時刻マスタ!M281&gt;=シフト設定マスタ!$D$13,希望開始時刻マスタ!M281&lt;シフト設定マスタ!$E$13,$AH281="キッチン"),"B",IF(AND(希望開始時刻マスタ!M281&gt;=シフト設定マスタ!$D$14,希望開始時刻マスタ!M281&lt;シフト設定マスタ!$E$14,$AH281="ホール"),"C",IF(AND(希望開始時刻マスタ!M281&gt;=シフト設定マスタ!$D$15,希望開始時刻マスタ!M281&lt;シフト設定マスタ!$E$15,$AH281="ホール"),"D",IF(希望開始時刻マスタ!M281="休み","休み","")))))</f>
        <v/>
      </c>
      <c r="N281" s="142" t="str">
        <f>IF(AND(希望開始時刻マスタ!N281&gt;=シフト設定マスタ!$D$12,希望開始時刻マスタ!N281&lt;シフト設定マスタ!$E$12,$AH281="キッチン"),"A",IF(AND(希望開始時刻マスタ!N281&gt;=シフト設定マスタ!$D$13,希望開始時刻マスタ!N281&lt;シフト設定マスタ!$E$13,$AH281="キッチン"),"B",IF(AND(希望開始時刻マスタ!N281&gt;=シフト設定マスタ!$D$14,希望開始時刻マスタ!N281&lt;シフト設定マスタ!$E$14,$AH281="ホール"),"C",IF(AND(希望開始時刻マスタ!N281&gt;=シフト設定マスタ!$D$15,希望開始時刻マスタ!N281&lt;シフト設定マスタ!$E$15,$AH281="ホール"),"D",IF(希望開始時刻マスタ!N281="休み","休み","")))))</f>
        <v/>
      </c>
      <c r="O281" s="142" t="str">
        <f>IF(AND(希望開始時刻マスタ!O281&gt;=シフト設定マスタ!$D$12,希望開始時刻マスタ!O281&lt;シフト設定マスタ!$E$12,$AH281="キッチン"),"A",IF(AND(希望開始時刻マスタ!O281&gt;=シフト設定マスタ!$D$13,希望開始時刻マスタ!O281&lt;シフト設定マスタ!$E$13,$AH281="キッチン"),"B",IF(AND(希望開始時刻マスタ!O281&gt;=シフト設定マスタ!$D$14,希望開始時刻マスタ!O281&lt;シフト設定マスタ!$E$14,$AH281="ホール"),"C",IF(AND(希望開始時刻マスタ!O281&gt;=シフト設定マスタ!$D$15,希望開始時刻マスタ!O281&lt;シフト設定マスタ!$E$15,$AH281="ホール"),"D",IF(希望開始時刻マスタ!O281="休み","休み","")))))</f>
        <v/>
      </c>
      <c r="P281" s="142" t="str">
        <f>IF(AND(希望開始時刻マスタ!P281&gt;=シフト設定マスタ!$D$12,希望開始時刻マスタ!P281&lt;シフト設定マスタ!$E$12,$AH281="キッチン"),"A",IF(AND(希望開始時刻マスタ!P281&gt;=シフト設定マスタ!$D$13,希望開始時刻マスタ!P281&lt;シフト設定マスタ!$E$13,$AH281="キッチン"),"B",IF(AND(希望開始時刻マスタ!P281&gt;=シフト設定マスタ!$D$14,希望開始時刻マスタ!P281&lt;シフト設定マスタ!$E$14,$AH281="ホール"),"C",IF(AND(希望開始時刻マスタ!P281&gt;=シフト設定マスタ!$D$15,希望開始時刻マスタ!P281&lt;シフト設定マスタ!$E$15,$AH281="ホール"),"D",IF(希望開始時刻マスタ!P281="休み","休み","")))))</f>
        <v/>
      </c>
      <c r="Q281" s="142" t="str">
        <f>IF(AND(希望開始時刻マスタ!Q281&gt;=シフト設定マスタ!$D$12,希望開始時刻マスタ!Q281&lt;シフト設定マスタ!$E$12,$AH281="キッチン"),"A",IF(AND(希望開始時刻マスタ!Q281&gt;=シフト設定マスタ!$D$13,希望開始時刻マスタ!Q281&lt;シフト設定マスタ!$E$13,$AH281="キッチン"),"B",IF(AND(希望開始時刻マスタ!Q281&gt;=シフト設定マスタ!$D$14,希望開始時刻マスタ!Q281&lt;シフト設定マスタ!$E$14,$AH281="ホール"),"C",IF(AND(希望開始時刻マスタ!Q281&gt;=シフト設定マスタ!$D$15,希望開始時刻マスタ!Q281&lt;シフト設定マスタ!$E$15,$AH281="ホール"),"D",IF(希望開始時刻マスタ!Q281="休み","休み","")))))</f>
        <v/>
      </c>
      <c r="R281" s="142" t="str">
        <f>IF(AND(希望開始時刻マスタ!R281&gt;=シフト設定マスタ!$D$12,希望開始時刻マスタ!R281&lt;シフト設定マスタ!$E$12,$AH281="キッチン"),"A",IF(AND(希望開始時刻マスタ!R281&gt;=シフト設定マスタ!$D$13,希望開始時刻マスタ!R281&lt;シフト設定マスタ!$E$13,$AH281="キッチン"),"B",IF(AND(希望開始時刻マスタ!R281&gt;=シフト設定マスタ!$D$14,希望開始時刻マスタ!R281&lt;シフト設定マスタ!$E$14,$AH281="ホール"),"C",IF(AND(希望開始時刻マスタ!R281&gt;=シフト設定マスタ!$D$15,希望開始時刻マスタ!R281&lt;シフト設定マスタ!$E$15,$AH281="ホール"),"D",IF(希望開始時刻マスタ!R281="休み","休み","")))))</f>
        <v/>
      </c>
      <c r="S281" s="142" t="str">
        <f>IF(AND(希望開始時刻マスタ!S281&gt;=シフト設定マスタ!$D$12,希望開始時刻マスタ!S281&lt;シフト設定マスタ!$E$12,$AH281="キッチン"),"A",IF(AND(希望開始時刻マスタ!S281&gt;=シフト設定マスタ!$D$13,希望開始時刻マスタ!S281&lt;シフト設定マスタ!$E$13,$AH281="キッチン"),"B",IF(AND(希望開始時刻マスタ!S281&gt;=シフト設定マスタ!$D$14,希望開始時刻マスタ!S281&lt;シフト設定マスタ!$E$14,$AH281="ホール"),"C",IF(AND(希望開始時刻マスタ!S281&gt;=シフト設定マスタ!$D$15,希望開始時刻マスタ!S281&lt;シフト設定マスタ!$E$15,$AH281="ホール"),"D",IF(希望開始時刻マスタ!S281="休み","休み","")))))</f>
        <v/>
      </c>
      <c r="T281" s="142" t="str">
        <f>IF(AND(希望開始時刻マスタ!T281&gt;=シフト設定マスタ!$D$12,希望開始時刻マスタ!T281&lt;シフト設定マスタ!$E$12,$AH281="キッチン"),"A",IF(AND(希望開始時刻マスタ!T281&gt;=シフト設定マスタ!$D$13,希望開始時刻マスタ!T281&lt;シフト設定マスタ!$E$13,$AH281="キッチン"),"B",IF(AND(希望開始時刻マスタ!T281&gt;=シフト設定マスタ!$D$14,希望開始時刻マスタ!T281&lt;シフト設定マスタ!$E$14,$AH281="ホール"),"C",IF(AND(希望開始時刻マスタ!T281&gt;=シフト設定マスタ!$D$15,希望開始時刻マスタ!T281&lt;シフト設定マスタ!$E$15,$AH281="ホール"),"D",IF(希望開始時刻マスタ!T281="休み","休み","")))))</f>
        <v/>
      </c>
      <c r="U281" s="142" t="str">
        <f>IF(AND(希望開始時刻マスタ!U281&gt;=シフト設定マスタ!$D$12,希望開始時刻マスタ!U281&lt;シフト設定マスタ!$E$12,$AH281="キッチン"),"A",IF(AND(希望開始時刻マスタ!U281&gt;=シフト設定マスタ!$D$13,希望開始時刻マスタ!U281&lt;シフト設定マスタ!$E$13,$AH281="キッチン"),"B",IF(AND(希望開始時刻マスタ!U281&gt;=シフト設定マスタ!$D$14,希望開始時刻マスタ!U281&lt;シフト設定マスタ!$E$14,$AH281="ホール"),"C",IF(AND(希望開始時刻マスタ!U281&gt;=シフト設定マスタ!$D$15,希望開始時刻マスタ!U281&lt;シフト設定マスタ!$E$15,$AH281="ホール"),"D",IF(希望開始時刻マスタ!U281="休み","休み","")))))</f>
        <v/>
      </c>
      <c r="V281" s="142" t="str">
        <f>IF(AND(希望開始時刻マスタ!V281&gt;=シフト設定マスタ!$D$12,希望開始時刻マスタ!V281&lt;シフト設定マスタ!$E$12,$AH281="キッチン"),"A",IF(AND(希望開始時刻マスタ!V281&gt;=シフト設定マスタ!$D$13,希望開始時刻マスタ!V281&lt;シフト設定マスタ!$E$13,$AH281="キッチン"),"B",IF(AND(希望開始時刻マスタ!V281&gt;=シフト設定マスタ!$D$14,希望開始時刻マスタ!V281&lt;シフト設定マスタ!$E$14,$AH281="ホール"),"C",IF(AND(希望開始時刻マスタ!V281&gt;=シフト設定マスタ!$D$15,希望開始時刻マスタ!V281&lt;シフト設定マスタ!$E$15,$AH281="ホール"),"D",IF(希望開始時刻マスタ!V281="休み","休み","")))))</f>
        <v/>
      </c>
      <c r="W281" s="142" t="str">
        <f>IF(AND(希望開始時刻マスタ!W281&gt;=シフト設定マスタ!$D$12,希望開始時刻マスタ!W281&lt;シフト設定マスタ!$E$12,$AH281="キッチン"),"A",IF(AND(希望開始時刻マスタ!W281&gt;=シフト設定マスタ!$D$13,希望開始時刻マスタ!W281&lt;シフト設定マスタ!$E$13,$AH281="キッチン"),"B",IF(AND(希望開始時刻マスタ!W281&gt;=シフト設定マスタ!$D$14,希望開始時刻マスタ!W281&lt;シフト設定マスタ!$E$14,$AH281="ホール"),"C",IF(AND(希望開始時刻マスタ!W281&gt;=シフト設定マスタ!$D$15,希望開始時刻マスタ!W281&lt;シフト設定マスタ!$E$15,$AH281="ホール"),"D",IF(希望開始時刻マスタ!W281="休み","休み","")))))</f>
        <v/>
      </c>
      <c r="X281" s="142" t="str">
        <f>IF(AND(希望開始時刻マスタ!X281&gt;=シフト設定マスタ!$D$12,希望開始時刻マスタ!X281&lt;シフト設定マスタ!$E$12,$AH281="キッチン"),"A",IF(AND(希望開始時刻マスタ!X281&gt;=シフト設定マスタ!$D$13,希望開始時刻マスタ!X281&lt;シフト設定マスタ!$E$13,$AH281="キッチン"),"B",IF(AND(希望開始時刻マスタ!X281&gt;=シフト設定マスタ!$D$14,希望開始時刻マスタ!X281&lt;シフト設定マスタ!$E$14,$AH281="ホール"),"C",IF(AND(希望開始時刻マスタ!X281&gt;=シフト設定マスタ!$D$15,希望開始時刻マスタ!X281&lt;シフト設定マスタ!$E$15,$AH281="ホール"),"D",IF(希望開始時刻マスタ!X281="休み","休み","")))))</f>
        <v/>
      </c>
      <c r="Y281" s="142" t="str">
        <f>IF(AND(希望開始時刻マスタ!Y281&gt;=シフト設定マスタ!$D$12,希望開始時刻マスタ!Y281&lt;シフト設定マスタ!$E$12,$AH281="キッチン"),"A",IF(AND(希望開始時刻マスタ!Y281&gt;=シフト設定マスタ!$D$13,希望開始時刻マスタ!Y281&lt;シフト設定マスタ!$E$13,$AH281="キッチン"),"B",IF(AND(希望開始時刻マスタ!Y281&gt;=シフト設定マスタ!$D$14,希望開始時刻マスタ!Y281&lt;シフト設定マスタ!$E$14,$AH281="ホール"),"C",IF(AND(希望開始時刻マスタ!Y281&gt;=シフト設定マスタ!$D$15,希望開始時刻マスタ!Y281&lt;シフト設定マスタ!$E$15,$AH281="ホール"),"D",IF(希望開始時刻マスタ!Y281="休み","休み","")))))</f>
        <v/>
      </c>
      <c r="Z281" s="142" t="str">
        <f>IF(AND(希望開始時刻マスタ!Z281&gt;=シフト設定マスタ!$D$12,希望開始時刻マスタ!Z281&lt;シフト設定マスタ!$E$12,$AH281="キッチン"),"A",IF(AND(希望開始時刻マスタ!Z281&gt;=シフト設定マスタ!$D$13,希望開始時刻マスタ!Z281&lt;シフト設定マスタ!$E$13,$AH281="キッチン"),"B",IF(AND(希望開始時刻マスタ!Z281&gt;=シフト設定マスタ!$D$14,希望開始時刻マスタ!Z281&lt;シフト設定マスタ!$E$14,$AH281="ホール"),"C",IF(AND(希望開始時刻マスタ!Z281&gt;=シフト設定マスタ!$D$15,希望開始時刻マスタ!Z281&lt;シフト設定マスタ!$E$15,$AH281="ホール"),"D",IF(希望開始時刻マスタ!Z281="休み","休み","")))))</f>
        <v/>
      </c>
      <c r="AA281" s="142" t="str">
        <f>IF(AND(希望開始時刻マスタ!AA281&gt;=シフト設定マスタ!$D$12,希望開始時刻マスタ!AA281&lt;シフト設定マスタ!$E$12,$AH281="キッチン"),"A",IF(AND(希望開始時刻マスタ!AA281&gt;=シフト設定マスタ!$D$13,希望開始時刻マスタ!AA281&lt;シフト設定マスタ!$E$13,$AH281="キッチン"),"B",IF(AND(希望開始時刻マスタ!AA281&gt;=シフト設定マスタ!$D$14,希望開始時刻マスタ!AA281&lt;シフト設定マスタ!$E$14,$AH281="ホール"),"C",IF(AND(希望開始時刻マスタ!AA281&gt;=シフト設定マスタ!$D$15,希望開始時刻マスタ!AA281&lt;シフト設定マスタ!$E$15,$AH281="ホール"),"D",IF(希望開始時刻マスタ!AA281="休み","休み","")))))</f>
        <v/>
      </c>
      <c r="AB281" s="142" t="str">
        <f>IF(AND(希望開始時刻マスタ!AB281&gt;=シフト設定マスタ!$D$12,希望開始時刻マスタ!AB281&lt;シフト設定マスタ!$E$12,$AH281="キッチン"),"A",IF(AND(希望開始時刻マスタ!AB281&gt;=シフト設定マスタ!$D$13,希望開始時刻マスタ!AB281&lt;シフト設定マスタ!$E$13,$AH281="キッチン"),"B",IF(AND(希望開始時刻マスタ!AB281&gt;=シフト設定マスタ!$D$14,希望開始時刻マスタ!AB281&lt;シフト設定マスタ!$E$14,$AH281="ホール"),"C",IF(AND(希望開始時刻マスタ!AB281&gt;=シフト設定マスタ!$D$15,希望開始時刻マスタ!AB281&lt;シフト設定マスタ!$E$15,$AH281="ホール"),"D",IF(希望開始時刻マスタ!AB281="休み","休み","")))))</f>
        <v/>
      </c>
      <c r="AC281" s="142" t="str">
        <f>IF(AND(希望開始時刻マスタ!AC281&gt;=シフト設定マスタ!$D$12,希望開始時刻マスタ!AC281&lt;シフト設定マスタ!$E$12,$AH281="キッチン"),"A",IF(AND(希望開始時刻マスタ!AC281&gt;=シフト設定マスタ!$D$13,希望開始時刻マスタ!AC281&lt;シフト設定マスタ!$E$13,$AH281="キッチン"),"B",IF(AND(希望開始時刻マスタ!AC281&gt;=シフト設定マスタ!$D$14,希望開始時刻マスタ!AC281&lt;シフト設定マスタ!$E$14,$AH281="ホール"),"C",IF(AND(希望開始時刻マスタ!AC281&gt;=シフト設定マスタ!$D$15,希望開始時刻マスタ!AC281&lt;シフト設定マスタ!$E$15,$AH281="ホール"),"D",IF(希望開始時刻マスタ!AC281="休み","休み","")))))</f>
        <v/>
      </c>
      <c r="AD281" s="142" t="str">
        <f>IF(AND(希望開始時刻マスタ!AD281&gt;=シフト設定マスタ!$D$12,希望開始時刻マスタ!AD281&lt;シフト設定マスタ!$E$12,$AH281="キッチン"),"A",IF(AND(希望開始時刻マスタ!AD281&gt;=シフト設定マスタ!$D$13,希望開始時刻マスタ!AD281&lt;シフト設定マスタ!$E$13,$AH281="キッチン"),"B",IF(AND(希望開始時刻マスタ!AD281&gt;=シフト設定マスタ!$D$14,希望開始時刻マスタ!AD281&lt;シフト設定マスタ!$E$14,$AH281="ホール"),"C",IF(AND(希望開始時刻マスタ!AD281&gt;=シフト設定マスタ!$D$15,希望開始時刻マスタ!AD281&lt;シフト設定マスタ!$E$15,$AH281="ホール"),"D",IF(希望開始時刻マスタ!AD281="休み","休み","")))))</f>
        <v/>
      </c>
      <c r="AE281" s="142" t="str">
        <f>IF(AND(希望開始時刻マスタ!AE281&gt;=シフト設定マスタ!$D$12,希望開始時刻マスタ!AE281&lt;シフト設定マスタ!$E$12,$AH281="キッチン"),"A",IF(AND(希望開始時刻マスタ!AE281&gt;=シフト設定マスタ!$D$13,希望開始時刻マスタ!AE281&lt;シフト設定マスタ!$E$13,$AH281="キッチン"),"B",IF(AND(希望開始時刻マスタ!AE281&gt;=シフト設定マスタ!$D$14,希望開始時刻マスタ!AE281&lt;シフト設定マスタ!$E$14,$AH281="ホール"),"C",IF(AND(希望開始時刻マスタ!AE281&gt;=シフト設定マスタ!$D$15,希望開始時刻マスタ!AE281&lt;シフト設定マスタ!$E$15,$AH281="ホール"),"D",IF(希望開始時刻マスタ!AE281="休み","休み","")))))</f>
        <v/>
      </c>
      <c r="AF281" s="142" t="str">
        <f>IF(AND(希望開始時刻マスタ!AF281&gt;=シフト設定マスタ!$D$12,希望開始時刻マスタ!AF281&lt;シフト設定マスタ!$E$12,$AH281="キッチン"),"A",IF(AND(希望開始時刻マスタ!AF281&gt;=シフト設定マスタ!$D$13,希望開始時刻マスタ!AF281&lt;シフト設定マスタ!$E$13,$AH281="キッチン"),"B",IF(AND(希望開始時刻マスタ!AF281&gt;=シフト設定マスタ!$D$14,希望開始時刻マスタ!AF281&lt;シフト設定マスタ!$E$14,$AH281="ホール"),"C",IF(AND(希望開始時刻マスタ!AF281&gt;=シフト設定マスタ!$D$15,希望開始時刻マスタ!AF281&lt;シフト設定マスタ!$E$15,$AH281="ホール"),"D",IF(希望開始時刻マスタ!AF281="休み","休み","")))))</f>
        <v/>
      </c>
      <c r="AG281" s="142" t="str">
        <f>IF(AND(希望開始時刻マスタ!AG281&gt;=シフト設定マスタ!$D$12,希望開始時刻マスタ!AG281&lt;シフト設定マスタ!$E$12,$AH281="キッチン"),"A",IF(AND(希望開始時刻マスタ!AG281&gt;=シフト設定マスタ!$D$13,希望開始時刻マスタ!AG281&lt;シフト設定マスタ!$E$13,$AH281="キッチン"),"B",IF(AND(希望開始時刻マスタ!AG281&gt;=シフト設定マスタ!$D$14,希望開始時刻マスタ!AG281&lt;シフト設定マスタ!$E$14,$AH281="ホール"),"C",IF(AND(希望開始時刻マスタ!AG281&gt;=シフト設定マスタ!$D$15,希望開始時刻マスタ!AG281&lt;シフト設定マスタ!$E$15,$AH281="ホール"),"D",IF(希望開始時刻マスタ!AG281="休み","休み","")))))</f>
        <v/>
      </c>
      <c r="AH281" s="143">
        <f>スタッフマスタ!L25</f>
        <v>0</v>
      </c>
    </row>
    <row r="282" spans="2:34" x14ac:dyDescent="0.4">
      <c r="B282" s="17" t="s">
        <v>73</v>
      </c>
      <c r="C282" s="142" t="str">
        <f>IF(AND(希望開始時刻マスタ!C282&gt;=シフト設定マスタ!$D$12,希望開始時刻マスタ!C282&lt;シフト設定マスタ!$E$12,$AH282="キッチン"),"A",IF(AND(希望開始時刻マスタ!C282&gt;=シフト設定マスタ!$D$13,希望開始時刻マスタ!C282&lt;シフト設定マスタ!$E$13,$AH282="キッチン"),"B",IF(AND(希望開始時刻マスタ!C282&gt;=シフト設定マスタ!$D$14,希望開始時刻マスタ!C282&lt;シフト設定マスタ!$E$14,$AH282="ホール"),"C",IF(AND(希望開始時刻マスタ!C282&gt;=シフト設定マスタ!$D$15,希望開始時刻マスタ!C282&lt;シフト設定マスタ!$E$15,$AH282="ホール"),"D",IF(希望開始時刻マスタ!C282="休み","休み","")))))</f>
        <v/>
      </c>
      <c r="D282" s="142" t="str">
        <f>IF(AND(希望開始時刻マスタ!D282&gt;=シフト設定マスタ!$D$12,希望開始時刻マスタ!D282&lt;シフト設定マスタ!$E$12,$AH282="キッチン"),"A",IF(AND(希望開始時刻マスタ!D282&gt;=シフト設定マスタ!$D$13,希望開始時刻マスタ!D282&lt;シフト設定マスタ!$E$13,$AH282="キッチン"),"B",IF(AND(希望開始時刻マスタ!D282&gt;=シフト設定マスタ!$D$14,希望開始時刻マスタ!D282&lt;シフト設定マスタ!$E$14,$AH282="ホール"),"C",IF(AND(希望開始時刻マスタ!D282&gt;=シフト設定マスタ!$D$15,希望開始時刻マスタ!D282&lt;シフト設定マスタ!$E$15,$AH282="ホール"),"D",IF(希望開始時刻マスタ!D282="休み","休み","")))))</f>
        <v/>
      </c>
      <c r="E282" s="142" t="str">
        <f>IF(AND(希望開始時刻マスタ!E282&gt;=シフト設定マスタ!$D$12,希望開始時刻マスタ!E282&lt;シフト設定マスタ!$E$12,$AH282="キッチン"),"A",IF(AND(希望開始時刻マスタ!E282&gt;=シフト設定マスタ!$D$13,希望開始時刻マスタ!E282&lt;シフト設定マスタ!$E$13,$AH282="キッチン"),"B",IF(AND(希望開始時刻マスタ!E282&gt;=シフト設定マスタ!$D$14,希望開始時刻マスタ!E282&lt;シフト設定マスタ!$E$14,$AH282="ホール"),"C",IF(AND(希望開始時刻マスタ!E282&gt;=シフト設定マスタ!$D$15,希望開始時刻マスタ!E282&lt;シフト設定マスタ!$E$15,$AH282="ホール"),"D",IF(希望開始時刻マスタ!E282="休み","休み","")))))</f>
        <v/>
      </c>
      <c r="F282" s="142" t="str">
        <f>IF(AND(希望開始時刻マスタ!F282&gt;=シフト設定マスタ!$D$12,希望開始時刻マスタ!F282&lt;シフト設定マスタ!$E$12,$AH282="キッチン"),"A",IF(AND(希望開始時刻マスタ!F282&gt;=シフト設定マスタ!$D$13,希望開始時刻マスタ!F282&lt;シフト設定マスタ!$E$13,$AH282="キッチン"),"B",IF(AND(希望開始時刻マスタ!F282&gt;=シフト設定マスタ!$D$14,希望開始時刻マスタ!F282&lt;シフト設定マスタ!$E$14,$AH282="ホール"),"C",IF(AND(希望開始時刻マスタ!F282&gt;=シフト設定マスタ!$D$15,希望開始時刻マスタ!F282&lt;シフト設定マスタ!$E$15,$AH282="ホール"),"D",IF(希望開始時刻マスタ!F282="休み","休み","")))))</f>
        <v/>
      </c>
      <c r="G282" s="142" t="str">
        <f>IF(AND(希望開始時刻マスタ!G282&gt;=シフト設定マスタ!$D$12,希望開始時刻マスタ!G282&lt;シフト設定マスタ!$E$12,$AH282="キッチン"),"A",IF(AND(希望開始時刻マスタ!G282&gt;=シフト設定マスタ!$D$13,希望開始時刻マスタ!G282&lt;シフト設定マスタ!$E$13,$AH282="キッチン"),"B",IF(AND(希望開始時刻マスタ!G282&gt;=シフト設定マスタ!$D$14,希望開始時刻マスタ!G282&lt;シフト設定マスタ!$E$14,$AH282="ホール"),"C",IF(AND(希望開始時刻マスタ!G282&gt;=シフト設定マスタ!$D$15,希望開始時刻マスタ!G282&lt;シフト設定マスタ!$E$15,$AH282="ホール"),"D",IF(希望開始時刻マスタ!G282="休み","休み","")))))</f>
        <v/>
      </c>
      <c r="H282" s="142" t="str">
        <f>IF(AND(希望開始時刻マスタ!H282&gt;=シフト設定マスタ!$D$12,希望開始時刻マスタ!H282&lt;シフト設定マスタ!$E$12,$AH282="キッチン"),"A",IF(AND(希望開始時刻マスタ!H282&gt;=シフト設定マスタ!$D$13,希望開始時刻マスタ!H282&lt;シフト設定マスタ!$E$13,$AH282="キッチン"),"B",IF(AND(希望開始時刻マスタ!H282&gt;=シフト設定マスタ!$D$14,希望開始時刻マスタ!H282&lt;シフト設定マスタ!$E$14,$AH282="ホール"),"C",IF(AND(希望開始時刻マスタ!H282&gt;=シフト設定マスタ!$D$15,希望開始時刻マスタ!H282&lt;シフト設定マスタ!$E$15,$AH282="ホール"),"D",IF(希望開始時刻マスタ!H282="休み","休み","")))))</f>
        <v/>
      </c>
      <c r="I282" s="142" t="str">
        <f>IF(AND(希望開始時刻マスタ!I282&gt;=シフト設定マスタ!$D$12,希望開始時刻マスタ!I282&lt;シフト設定マスタ!$E$12,$AH282="キッチン"),"A",IF(AND(希望開始時刻マスタ!I282&gt;=シフト設定マスタ!$D$13,希望開始時刻マスタ!I282&lt;シフト設定マスタ!$E$13,$AH282="キッチン"),"B",IF(AND(希望開始時刻マスタ!I282&gt;=シフト設定マスタ!$D$14,希望開始時刻マスタ!I282&lt;シフト設定マスタ!$E$14,$AH282="ホール"),"C",IF(AND(希望開始時刻マスタ!I282&gt;=シフト設定マスタ!$D$15,希望開始時刻マスタ!I282&lt;シフト設定マスタ!$E$15,$AH282="ホール"),"D",IF(希望開始時刻マスタ!I282="休み","休み","")))))</f>
        <v/>
      </c>
      <c r="J282" s="142" t="str">
        <f>IF(AND(希望開始時刻マスタ!J282&gt;=シフト設定マスタ!$D$12,希望開始時刻マスタ!J282&lt;シフト設定マスタ!$E$12,$AH282="キッチン"),"A",IF(AND(希望開始時刻マスタ!J282&gt;=シフト設定マスタ!$D$13,希望開始時刻マスタ!J282&lt;シフト設定マスタ!$E$13,$AH282="キッチン"),"B",IF(AND(希望開始時刻マスタ!J282&gt;=シフト設定マスタ!$D$14,希望開始時刻マスタ!J282&lt;シフト設定マスタ!$E$14,$AH282="ホール"),"C",IF(AND(希望開始時刻マスタ!J282&gt;=シフト設定マスタ!$D$15,希望開始時刻マスタ!J282&lt;シフト設定マスタ!$E$15,$AH282="ホール"),"D",IF(希望開始時刻マスタ!J282="休み","休み","")))))</f>
        <v/>
      </c>
      <c r="K282" s="142" t="str">
        <f>IF(AND(希望開始時刻マスタ!K282&gt;=シフト設定マスタ!$D$12,希望開始時刻マスタ!K282&lt;シフト設定マスタ!$E$12,$AH282="キッチン"),"A",IF(AND(希望開始時刻マスタ!K282&gt;=シフト設定マスタ!$D$13,希望開始時刻マスタ!K282&lt;シフト設定マスタ!$E$13,$AH282="キッチン"),"B",IF(AND(希望開始時刻マスタ!K282&gt;=シフト設定マスタ!$D$14,希望開始時刻マスタ!K282&lt;シフト設定マスタ!$E$14,$AH282="ホール"),"C",IF(AND(希望開始時刻マスタ!K282&gt;=シフト設定マスタ!$D$15,希望開始時刻マスタ!K282&lt;シフト設定マスタ!$E$15,$AH282="ホール"),"D",IF(希望開始時刻マスタ!K282="休み","休み","")))))</f>
        <v/>
      </c>
      <c r="L282" s="142" t="str">
        <f>IF(AND(希望開始時刻マスタ!L282&gt;=シフト設定マスタ!$D$12,希望開始時刻マスタ!L282&lt;シフト設定マスタ!$E$12,$AH282="キッチン"),"A",IF(AND(希望開始時刻マスタ!L282&gt;=シフト設定マスタ!$D$13,希望開始時刻マスタ!L282&lt;シフト設定マスタ!$E$13,$AH282="キッチン"),"B",IF(AND(希望開始時刻マスタ!L282&gt;=シフト設定マスタ!$D$14,希望開始時刻マスタ!L282&lt;シフト設定マスタ!$E$14,$AH282="ホール"),"C",IF(AND(希望開始時刻マスタ!L282&gt;=シフト設定マスタ!$D$15,希望開始時刻マスタ!L282&lt;シフト設定マスタ!$E$15,$AH282="ホール"),"D",IF(希望開始時刻マスタ!L282="休み","休み","")))))</f>
        <v/>
      </c>
      <c r="M282" s="142" t="str">
        <f>IF(AND(希望開始時刻マスタ!M282&gt;=シフト設定マスタ!$D$12,希望開始時刻マスタ!M282&lt;シフト設定マスタ!$E$12,$AH282="キッチン"),"A",IF(AND(希望開始時刻マスタ!M282&gt;=シフト設定マスタ!$D$13,希望開始時刻マスタ!M282&lt;シフト設定マスタ!$E$13,$AH282="キッチン"),"B",IF(AND(希望開始時刻マスタ!M282&gt;=シフト設定マスタ!$D$14,希望開始時刻マスタ!M282&lt;シフト設定マスタ!$E$14,$AH282="ホール"),"C",IF(AND(希望開始時刻マスタ!M282&gt;=シフト設定マスタ!$D$15,希望開始時刻マスタ!M282&lt;シフト設定マスタ!$E$15,$AH282="ホール"),"D",IF(希望開始時刻マスタ!M282="休み","休み","")))))</f>
        <v/>
      </c>
      <c r="N282" s="142" t="str">
        <f>IF(AND(希望開始時刻マスタ!N282&gt;=シフト設定マスタ!$D$12,希望開始時刻マスタ!N282&lt;シフト設定マスタ!$E$12,$AH282="キッチン"),"A",IF(AND(希望開始時刻マスタ!N282&gt;=シフト設定マスタ!$D$13,希望開始時刻マスタ!N282&lt;シフト設定マスタ!$E$13,$AH282="キッチン"),"B",IF(AND(希望開始時刻マスタ!N282&gt;=シフト設定マスタ!$D$14,希望開始時刻マスタ!N282&lt;シフト設定マスタ!$E$14,$AH282="ホール"),"C",IF(AND(希望開始時刻マスタ!N282&gt;=シフト設定マスタ!$D$15,希望開始時刻マスタ!N282&lt;シフト設定マスタ!$E$15,$AH282="ホール"),"D",IF(希望開始時刻マスタ!N282="休み","休み","")))))</f>
        <v/>
      </c>
      <c r="O282" s="142" t="str">
        <f>IF(AND(希望開始時刻マスタ!O282&gt;=シフト設定マスタ!$D$12,希望開始時刻マスタ!O282&lt;シフト設定マスタ!$E$12,$AH282="キッチン"),"A",IF(AND(希望開始時刻マスタ!O282&gt;=シフト設定マスタ!$D$13,希望開始時刻マスタ!O282&lt;シフト設定マスタ!$E$13,$AH282="キッチン"),"B",IF(AND(希望開始時刻マスタ!O282&gt;=シフト設定マスタ!$D$14,希望開始時刻マスタ!O282&lt;シフト設定マスタ!$E$14,$AH282="ホール"),"C",IF(AND(希望開始時刻マスタ!O282&gt;=シフト設定マスタ!$D$15,希望開始時刻マスタ!O282&lt;シフト設定マスタ!$E$15,$AH282="ホール"),"D",IF(希望開始時刻マスタ!O282="休み","休み","")))))</f>
        <v/>
      </c>
      <c r="P282" s="142" t="str">
        <f>IF(AND(希望開始時刻マスタ!P282&gt;=シフト設定マスタ!$D$12,希望開始時刻マスタ!P282&lt;シフト設定マスタ!$E$12,$AH282="キッチン"),"A",IF(AND(希望開始時刻マスタ!P282&gt;=シフト設定マスタ!$D$13,希望開始時刻マスタ!P282&lt;シフト設定マスタ!$E$13,$AH282="キッチン"),"B",IF(AND(希望開始時刻マスタ!P282&gt;=シフト設定マスタ!$D$14,希望開始時刻マスタ!P282&lt;シフト設定マスタ!$E$14,$AH282="ホール"),"C",IF(AND(希望開始時刻マスタ!P282&gt;=シフト設定マスタ!$D$15,希望開始時刻マスタ!P282&lt;シフト設定マスタ!$E$15,$AH282="ホール"),"D",IF(希望開始時刻マスタ!P282="休み","休み","")))))</f>
        <v/>
      </c>
      <c r="Q282" s="142" t="str">
        <f>IF(AND(希望開始時刻マスタ!Q282&gt;=シフト設定マスタ!$D$12,希望開始時刻マスタ!Q282&lt;シフト設定マスタ!$E$12,$AH282="キッチン"),"A",IF(AND(希望開始時刻マスタ!Q282&gt;=シフト設定マスタ!$D$13,希望開始時刻マスタ!Q282&lt;シフト設定マスタ!$E$13,$AH282="キッチン"),"B",IF(AND(希望開始時刻マスタ!Q282&gt;=シフト設定マスタ!$D$14,希望開始時刻マスタ!Q282&lt;シフト設定マスタ!$E$14,$AH282="ホール"),"C",IF(AND(希望開始時刻マスタ!Q282&gt;=シフト設定マスタ!$D$15,希望開始時刻マスタ!Q282&lt;シフト設定マスタ!$E$15,$AH282="ホール"),"D",IF(希望開始時刻マスタ!Q282="休み","休み","")))))</f>
        <v/>
      </c>
      <c r="R282" s="142" t="str">
        <f>IF(AND(希望開始時刻マスタ!R282&gt;=シフト設定マスタ!$D$12,希望開始時刻マスタ!R282&lt;シフト設定マスタ!$E$12,$AH282="キッチン"),"A",IF(AND(希望開始時刻マスタ!R282&gt;=シフト設定マスタ!$D$13,希望開始時刻マスタ!R282&lt;シフト設定マスタ!$E$13,$AH282="キッチン"),"B",IF(AND(希望開始時刻マスタ!R282&gt;=シフト設定マスタ!$D$14,希望開始時刻マスタ!R282&lt;シフト設定マスタ!$E$14,$AH282="ホール"),"C",IF(AND(希望開始時刻マスタ!R282&gt;=シフト設定マスタ!$D$15,希望開始時刻マスタ!R282&lt;シフト設定マスタ!$E$15,$AH282="ホール"),"D",IF(希望開始時刻マスタ!R282="休み","休み","")))))</f>
        <v/>
      </c>
      <c r="S282" s="142" t="str">
        <f>IF(AND(希望開始時刻マスタ!S282&gt;=シフト設定マスタ!$D$12,希望開始時刻マスタ!S282&lt;シフト設定マスタ!$E$12,$AH282="キッチン"),"A",IF(AND(希望開始時刻マスタ!S282&gt;=シフト設定マスタ!$D$13,希望開始時刻マスタ!S282&lt;シフト設定マスタ!$E$13,$AH282="キッチン"),"B",IF(AND(希望開始時刻マスタ!S282&gt;=シフト設定マスタ!$D$14,希望開始時刻マスタ!S282&lt;シフト設定マスタ!$E$14,$AH282="ホール"),"C",IF(AND(希望開始時刻マスタ!S282&gt;=シフト設定マスタ!$D$15,希望開始時刻マスタ!S282&lt;シフト設定マスタ!$E$15,$AH282="ホール"),"D",IF(希望開始時刻マスタ!S282="休み","休み","")))))</f>
        <v/>
      </c>
      <c r="T282" s="142" t="str">
        <f>IF(AND(希望開始時刻マスタ!T282&gt;=シフト設定マスタ!$D$12,希望開始時刻マスタ!T282&lt;シフト設定マスタ!$E$12,$AH282="キッチン"),"A",IF(AND(希望開始時刻マスタ!T282&gt;=シフト設定マスタ!$D$13,希望開始時刻マスタ!T282&lt;シフト設定マスタ!$E$13,$AH282="キッチン"),"B",IF(AND(希望開始時刻マスタ!T282&gt;=シフト設定マスタ!$D$14,希望開始時刻マスタ!T282&lt;シフト設定マスタ!$E$14,$AH282="ホール"),"C",IF(AND(希望開始時刻マスタ!T282&gt;=シフト設定マスタ!$D$15,希望開始時刻マスタ!T282&lt;シフト設定マスタ!$E$15,$AH282="ホール"),"D",IF(希望開始時刻マスタ!T282="休み","休み","")))))</f>
        <v/>
      </c>
      <c r="U282" s="142" t="str">
        <f>IF(AND(希望開始時刻マスタ!U282&gt;=シフト設定マスタ!$D$12,希望開始時刻マスタ!U282&lt;シフト設定マスタ!$E$12,$AH282="キッチン"),"A",IF(AND(希望開始時刻マスタ!U282&gt;=シフト設定マスタ!$D$13,希望開始時刻マスタ!U282&lt;シフト設定マスタ!$E$13,$AH282="キッチン"),"B",IF(AND(希望開始時刻マスタ!U282&gt;=シフト設定マスタ!$D$14,希望開始時刻マスタ!U282&lt;シフト設定マスタ!$E$14,$AH282="ホール"),"C",IF(AND(希望開始時刻マスタ!U282&gt;=シフト設定マスタ!$D$15,希望開始時刻マスタ!U282&lt;シフト設定マスタ!$E$15,$AH282="ホール"),"D",IF(希望開始時刻マスタ!U282="休み","休み","")))))</f>
        <v/>
      </c>
      <c r="V282" s="142" t="str">
        <f>IF(AND(希望開始時刻マスタ!V282&gt;=シフト設定マスタ!$D$12,希望開始時刻マスタ!V282&lt;シフト設定マスタ!$E$12,$AH282="キッチン"),"A",IF(AND(希望開始時刻マスタ!V282&gt;=シフト設定マスタ!$D$13,希望開始時刻マスタ!V282&lt;シフト設定マスタ!$E$13,$AH282="キッチン"),"B",IF(AND(希望開始時刻マスタ!V282&gt;=シフト設定マスタ!$D$14,希望開始時刻マスタ!V282&lt;シフト設定マスタ!$E$14,$AH282="ホール"),"C",IF(AND(希望開始時刻マスタ!V282&gt;=シフト設定マスタ!$D$15,希望開始時刻マスタ!V282&lt;シフト設定マスタ!$E$15,$AH282="ホール"),"D",IF(希望開始時刻マスタ!V282="休み","休み","")))))</f>
        <v/>
      </c>
      <c r="W282" s="142" t="str">
        <f>IF(AND(希望開始時刻マスタ!W282&gt;=シフト設定マスタ!$D$12,希望開始時刻マスタ!W282&lt;シフト設定マスタ!$E$12,$AH282="キッチン"),"A",IF(AND(希望開始時刻マスタ!W282&gt;=シフト設定マスタ!$D$13,希望開始時刻マスタ!W282&lt;シフト設定マスタ!$E$13,$AH282="キッチン"),"B",IF(AND(希望開始時刻マスタ!W282&gt;=シフト設定マスタ!$D$14,希望開始時刻マスタ!W282&lt;シフト設定マスタ!$E$14,$AH282="ホール"),"C",IF(AND(希望開始時刻マスタ!W282&gt;=シフト設定マスタ!$D$15,希望開始時刻マスタ!W282&lt;シフト設定マスタ!$E$15,$AH282="ホール"),"D",IF(希望開始時刻マスタ!W282="休み","休み","")))))</f>
        <v/>
      </c>
      <c r="X282" s="142" t="str">
        <f>IF(AND(希望開始時刻マスタ!X282&gt;=シフト設定マスタ!$D$12,希望開始時刻マスタ!X282&lt;シフト設定マスタ!$E$12,$AH282="キッチン"),"A",IF(AND(希望開始時刻マスタ!X282&gt;=シフト設定マスタ!$D$13,希望開始時刻マスタ!X282&lt;シフト設定マスタ!$E$13,$AH282="キッチン"),"B",IF(AND(希望開始時刻マスタ!X282&gt;=シフト設定マスタ!$D$14,希望開始時刻マスタ!X282&lt;シフト設定マスタ!$E$14,$AH282="ホール"),"C",IF(AND(希望開始時刻マスタ!X282&gt;=シフト設定マスタ!$D$15,希望開始時刻マスタ!X282&lt;シフト設定マスタ!$E$15,$AH282="ホール"),"D",IF(希望開始時刻マスタ!X282="休み","休み","")))))</f>
        <v/>
      </c>
      <c r="Y282" s="142" t="str">
        <f>IF(AND(希望開始時刻マスタ!Y282&gt;=シフト設定マスタ!$D$12,希望開始時刻マスタ!Y282&lt;シフト設定マスタ!$E$12,$AH282="キッチン"),"A",IF(AND(希望開始時刻マスタ!Y282&gt;=シフト設定マスタ!$D$13,希望開始時刻マスタ!Y282&lt;シフト設定マスタ!$E$13,$AH282="キッチン"),"B",IF(AND(希望開始時刻マスタ!Y282&gt;=シフト設定マスタ!$D$14,希望開始時刻マスタ!Y282&lt;シフト設定マスタ!$E$14,$AH282="ホール"),"C",IF(AND(希望開始時刻マスタ!Y282&gt;=シフト設定マスタ!$D$15,希望開始時刻マスタ!Y282&lt;シフト設定マスタ!$E$15,$AH282="ホール"),"D",IF(希望開始時刻マスタ!Y282="休み","休み","")))))</f>
        <v/>
      </c>
      <c r="Z282" s="142" t="str">
        <f>IF(AND(希望開始時刻マスタ!Z282&gt;=シフト設定マスタ!$D$12,希望開始時刻マスタ!Z282&lt;シフト設定マスタ!$E$12,$AH282="キッチン"),"A",IF(AND(希望開始時刻マスタ!Z282&gt;=シフト設定マスタ!$D$13,希望開始時刻マスタ!Z282&lt;シフト設定マスタ!$E$13,$AH282="キッチン"),"B",IF(AND(希望開始時刻マスタ!Z282&gt;=シフト設定マスタ!$D$14,希望開始時刻マスタ!Z282&lt;シフト設定マスタ!$E$14,$AH282="ホール"),"C",IF(AND(希望開始時刻マスタ!Z282&gt;=シフト設定マスタ!$D$15,希望開始時刻マスタ!Z282&lt;シフト設定マスタ!$E$15,$AH282="ホール"),"D",IF(希望開始時刻マスタ!Z282="休み","休み","")))))</f>
        <v/>
      </c>
      <c r="AA282" s="142" t="str">
        <f>IF(AND(希望開始時刻マスタ!AA282&gt;=シフト設定マスタ!$D$12,希望開始時刻マスタ!AA282&lt;シフト設定マスタ!$E$12,$AH282="キッチン"),"A",IF(AND(希望開始時刻マスタ!AA282&gt;=シフト設定マスタ!$D$13,希望開始時刻マスタ!AA282&lt;シフト設定マスタ!$E$13,$AH282="キッチン"),"B",IF(AND(希望開始時刻マスタ!AA282&gt;=シフト設定マスタ!$D$14,希望開始時刻マスタ!AA282&lt;シフト設定マスタ!$E$14,$AH282="ホール"),"C",IF(AND(希望開始時刻マスタ!AA282&gt;=シフト設定マスタ!$D$15,希望開始時刻マスタ!AA282&lt;シフト設定マスタ!$E$15,$AH282="ホール"),"D",IF(希望開始時刻マスタ!AA282="休み","休み","")))))</f>
        <v/>
      </c>
      <c r="AB282" s="142" t="str">
        <f>IF(AND(希望開始時刻マスタ!AB282&gt;=シフト設定マスタ!$D$12,希望開始時刻マスタ!AB282&lt;シフト設定マスタ!$E$12,$AH282="キッチン"),"A",IF(AND(希望開始時刻マスタ!AB282&gt;=シフト設定マスタ!$D$13,希望開始時刻マスタ!AB282&lt;シフト設定マスタ!$E$13,$AH282="キッチン"),"B",IF(AND(希望開始時刻マスタ!AB282&gt;=シフト設定マスタ!$D$14,希望開始時刻マスタ!AB282&lt;シフト設定マスタ!$E$14,$AH282="ホール"),"C",IF(AND(希望開始時刻マスタ!AB282&gt;=シフト設定マスタ!$D$15,希望開始時刻マスタ!AB282&lt;シフト設定マスタ!$E$15,$AH282="ホール"),"D",IF(希望開始時刻マスタ!AB282="休み","休み","")))))</f>
        <v/>
      </c>
      <c r="AC282" s="142" t="str">
        <f>IF(AND(希望開始時刻マスタ!AC282&gt;=シフト設定マスタ!$D$12,希望開始時刻マスタ!AC282&lt;シフト設定マスタ!$E$12,$AH282="キッチン"),"A",IF(AND(希望開始時刻マスタ!AC282&gt;=シフト設定マスタ!$D$13,希望開始時刻マスタ!AC282&lt;シフト設定マスタ!$E$13,$AH282="キッチン"),"B",IF(AND(希望開始時刻マスタ!AC282&gt;=シフト設定マスタ!$D$14,希望開始時刻マスタ!AC282&lt;シフト設定マスタ!$E$14,$AH282="ホール"),"C",IF(AND(希望開始時刻マスタ!AC282&gt;=シフト設定マスタ!$D$15,希望開始時刻マスタ!AC282&lt;シフト設定マスタ!$E$15,$AH282="ホール"),"D",IF(希望開始時刻マスタ!AC282="休み","休み","")))))</f>
        <v/>
      </c>
      <c r="AD282" s="142" t="str">
        <f>IF(AND(希望開始時刻マスタ!AD282&gt;=シフト設定マスタ!$D$12,希望開始時刻マスタ!AD282&lt;シフト設定マスタ!$E$12,$AH282="キッチン"),"A",IF(AND(希望開始時刻マスタ!AD282&gt;=シフト設定マスタ!$D$13,希望開始時刻マスタ!AD282&lt;シフト設定マスタ!$E$13,$AH282="キッチン"),"B",IF(AND(希望開始時刻マスタ!AD282&gt;=シフト設定マスタ!$D$14,希望開始時刻マスタ!AD282&lt;シフト設定マスタ!$E$14,$AH282="ホール"),"C",IF(AND(希望開始時刻マスタ!AD282&gt;=シフト設定マスタ!$D$15,希望開始時刻マスタ!AD282&lt;シフト設定マスタ!$E$15,$AH282="ホール"),"D",IF(希望開始時刻マスタ!AD282="休み","休み","")))))</f>
        <v/>
      </c>
      <c r="AE282" s="142" t="str">
        <f>IF(AND(希望開始時刻マスタ!AE282&gt;=シフト設定マスタ!$D$12,希望開始時刻マスタ!AE282&lt;シフト設定マスタ!$E$12,$AH282="キッチン"),"A",IF(AND(希望開始時刻マスタ!AE282&gt;=シフト設定マスタ!$D$13,希望開始時刻マスタ!AE282&lt;シフト設定マスタ!$E$13,$AH282="キッチン"),"B",IF(AND(希望開始時刻マスタ!AE282&gt;=シフト設定マスタ!$D$14,希望開始時刻マスタ!AE282&lt;シフト設定マスタ!$E$14,$AH282="ホール"),"C",IF(AND(希望開始時刻マスタ!AE282&gt;=シフト設定マスタ!$D$15,希望開始時刻マスタ!AE282&lt;シフト設定マスタ!$E$15,$AH282="ホール"),"D",IF(希望開始時刻マスタ!AE282="休み","休み","")))))</f>
        <v/>
      </c>
      <c r="AF282" s="142" t="str">
        <f>IF(AND(希望開始時刻マスタ!AF282&gt;=シフト設定マスタ!$D$12,希望開始時刻マスタ!AF282&lt;シフト設定マスタ!$E$12,$AH282="キッチン"),"A",IF(AND(希望開始時刻マスタ!AF282&gt;=シフト設定マスタ!$D$13,希望開始時刻マスタ!AF282&lt;シフト設定マスタ!$E$13,$AH282="キッチン"),"B",IF(AND(希望開始時刻マスタ!AF282&gt;=シフト設定マスタ!$D$14,希望開始時刻マスタ!AF282&lt;シフト設定マスタ!$E$14,$AH282="ホール"),"C",IF(AND(希望開始時刻マスタ!AF282&gt;=シフト設定マスタ!$D$15,希望開始時刻マスタ!AF282&lt;シフト設定マスタ!$E$15,$AH282="ホール"),"D",IF(希望開始時刻マスタ!AF282="休み","休み","")))))</f>
        <v/>
      </c>
      <c r="AG282" s="142" t="str">
        <f>IF(AND(希望開始時刻マスタ!AG282&gt;=シフト設定マスタ!$D$12,希望開始時刻マスタ!AG282&lt;シフト設定マスタ!$E$12,$AH282="キッチン"),"A",IF(AND(希望開始時刻マスタ!AG282&gt;=シフト設定マスタ!$D$13,希望開始時刻マスタ!AG282&lt;シフト設定マスタ!$E$13,$AH282="キッチン"),"B",IF(AND(希望開始時刻マスタ!AG282&gt;=シフト設定マスタ!$D$14,希望開始時刻マスタ!AG282&lt;シフト設定マスタ!$E$14,$AH282="ホール"),"C",IF(AND(希望開始時刻マスタ!AG282&gt;=シフト設定マスタ!$D$15,希望開始時刻マスタ!AG282&lt;シフト設定マスタ!$E$15,$AH282="ホール"),"D",IF(希望開始時刻マスタ!AG282="休み","休み","")))))</f>
        <v/>
      </c>
      <c r="AH282" s="143">
        <f>スタッフマスタ!L26</f>
        <v>0</v>
      </c>
    </row>
    <row r="283" spans="2:34" x14ac:dyDescent="0.4">
      <c r="B283" s="17" t="s">
        <v>74</v>
      </c>
      <c r="C283" s="142" t="str">
        <f>IF(AND(希望開始時刻マスタ!C283&gt;=シフト設定マスタ!$D$12,希望開始時刻マスタ!C283&lt;シフト設定マスタ!$E$12,$AH283="キッチン"),"A",IF(AND(希望開始時刻マスタ!C283&gt;=シフト設定マスタ!$D$13,希望開始時刻マスタ!C283&lt;シフト設定マスタ!$E$13,$AH283="キッチン"),"B",IF(AND(希望開始時刻マスタ!C283&gt;=シフト設定マスタ!$D$14,希望開始時刻マスタ!C283&lt;シフト設定マスタ!$E$14,$AH283="ホール"),"C",IF(AND(希望開始時刻マスタ!C283&gt;=シフト設定マスタ!$D$15,希望開始時刻マスタ!C283&lt;シフト設定マスタ!$E$15,$AH283="ホール"),"D",IF(希望開始時刻マスタ!C283="休み","休み","")))))</f>
        <v/>
      </c>
      <c r="D283" s="142" t="str">
        <f>IF(AND(希望開始時刻マスタ!D283&gt;=シフト設定マスタ!$D$12,希望開始時刻マスタ!D283&lt;シフト設定マスタ!$E$12,$AH283="キッチン"),"A",IF(AND(希望開始時刻マスタ!D283&gt;=シフト設定マスタ!$D$13,希望開始時刻マスタ!D283&lt;シフト設定マスタ!$E$13,$AH283="キッチン"),"B",IF(AND(希望開始時刻マスタ!D283&gt;=シフト設定マスタ!$D$14,希望開始時刻マスタ!D283&lt;シフト設定マスタ!$E$14,$AH283="ホール"),"C",IF(AND(希望開始時刻マスタ!D283&gt;=シフト設定マスタ!$D$15,希望開始時刻マスタ!D283&lt;シフト設定マスタ!$E$15,$AH283="ホール"),"D",IF(希望開始時刻マスタ!D283="休み","休み","")))))</f>
        <v/>
      </c>
      <c r="E283" s="142" t="str">
        <f>IF(AND(希望開始時刻マスタ!E283&gt;=シフト設定マスタ!$D$12,希望開始時刻マスタ!E283&lt;シフト設定マスタ!$E$12,$AH283="キッチン"),"A",IF(AND(希望開始時刻マスタ!E283&gt;=シフト設定マスタ!$D$13,希望開始時刻マスタ!E283&lt;シフト設定マスタ!$E$13,$AH283="キッチン"),"B",IF(AND(希望開始時刻マスタ!E283&gt;=シフト設定マスタ!$D$14,希望開始時刻マスタ!E283&lt;シフト設定マスタ!$E$14,$AH283="ホール"),"C",IF(AND(希望開始時刻マスタ!E283&gt;=シフト設定マスタ!$D$15,希望開始時刻マスタ!E283&lt;シフト設定マスタ!$E$15,$AH283="ホール"),"D",IF(希望開始時刻マスタ!E283="休み","休み","")))))</f>
        <v/>
      </c>
      <c r="F283" s="142" t="str">
        <f>IF(AND(希望開始時刻マスタ!F283&gt;=シフト設定マスタ!$D$12,希望開始時刻マスタ!F283&lt;シフト設定マスタ!$E$12,$AH283="キッチン"),"A",IF(AND(希望開始時刻マスタ!F283&gt;=シフト設定マスタ!$D$13,希望開始時刻マスタ!F283&lt;シフト設定マスタ!$E$13,$AH283="キッチン"),"B",IF(AND(希望開始時刻マスタ!F283&gt;=シフト設定マスタ!$D$14,希望開始時刻マスタ!F283&lt;シフト設定マスタ!$E$14,$AH283="ホール"),"C",IF(AND(希望開始時刻マスタ!F283&gt;=シフト設定マスタ!$D$15,希望開始時刻マスタ!F283&lt;シフト設定マスタ!$E$15,$AH283="ホール"),"D",IF(希望開始時刻マスタ!F283="休み","休み","")))))</f>
        <v/>
      </c>
      <c r="G283" s="142" t="str">
        <f>IF(AND(希望開始時刻マスタ!G283&gt;=シフト設定マスタ!$D$12,希望開始時刻マスタ!G283&lt;シフト設定マスタ!$E$12,$AH283="キッチン"),"A",IF(AND(希望開始時刻マスタ!G283&gt;=シフト設定マスタ!$D$13,希望開始時刻マスタ!G283&lt;シフト設定マスタ!$E$13,$AH283="キッチン"),"B",IF(AND(希望開始時刻マスタ!G283&gt;=シフト設定マスタ!$D$14,希望開始時刻マスタ!G283&lt;シフト設定マスタ!$E$14,$AH283="ホール"),"C",IF(AND(希望開始時刻マスタ!G283&gt;=シフト設定マスタ!$D$15,希望開始時刻マスタ!G283&lt;シフト設定マスタ!$E$15,$AH283="ホール"),"D",IF(希望開始時刻マスタ!G283="休み","休み","")))))</f>
        <v/>
      </c>
      <c r="H283" s="142" t="str">
        <f>IF(AND(希望開始時刻マスタ!H283&gt;=シフト設定マスタ!$D$12,希望開始時刻マスタ!H283&lt;シフト設定マスタ!$E$12,$AH283="キッチン"),"A",IF(AND(希望開始時刻マスタ!H283&gt;=シフト設定マスタ!$D$13,希望開始時刻マスタ!H283&lt;シフト設定マスタ!$E$13,$AH283="キッチン"),"B",IF(AND(希望開始時刻マスタ!H283&gt;=シフト設定マスタ!$D$14,希望開始時刻マスタ!H283&lt;シフト設定マスタ!$E$14,$AH283="ホール"),"C",IF(AND(希望開始時刻マスタ!H283&gt;=シフト設定マスタ!$D$15,希望開始時刻マスタ!H283&lt;シフト設定マスタ!$E$15,$AH283="ホール"),"D",IF(希望開始時刻マスタ!H283="休み","休み","")))))</f>
        <v/>
      </c>
      <c r="I283" s="142" t="str">
        <f>IF(AND(希望開始時刻マスタ!I283&gt;=シフト設定マスタ!$D$12,希望開始時刻マスタ!I283&lt;シフト設定マスタ!$E$12,$AH283="キッチン"),"A",IF(AND(希望開始時刻マスタ!I283&gt;=シフト設定マスタ!$D$13,希望開始時刻マスタ!I283&lt;シフト設定マスタ!$E$13,$AH283="キッチン"),"B",IF(AND(希望開始時刻マスタ!I283&gt;=シフト設定マスタ!$D$14,希望開始時刻マスタ!I283&lt;シフト設定マスタ!$E$14,$AH283="ホール"),"C",IF(AND(希望開始時刻マスタ!I283&gt;=シフト設定マスタ!$D$15,希望開始時刻マスタ!I283&lt;シフト設定マスタ!$E$15,$AH283="ホール"),"D",IF(希望開始時刻マスタ!I283="休み","休み","")))))</f>
        <v/>
      </c>
      <c r="J283" s="142" t="str">
        <f>IF(AND(希望開始時刻マスタ!J283&gt;=シフト設定マスタ!$D$12,希望開始時刻マスタ!J283&lt;シフト設定マスタ!$E$12,$AH283="キッチン"),"A",IF(AND(希望開始時刻マスタ!J283&gt;=シフト設定マスタ!$D$13,希望開始時刻マスタ!J283&lt;シフト設定マスタ!$E$13,$AH283="キッチン"),"B",IF(AND(希望開始時刻マスタ!J283&gt;=シフト設定マスタ!$D$14,希望開始時刻マスタ!J283&lt;シフト設定マスタ!$E$14,$AH283="ホール"),"C",IF(AND(希望開始時刻マスタ!J283&gt;=シフト設定マスタ!$D$15,希望開始時刻マスタ!J283&lt;シフト設定マスタ!$E$15,$AH283="ホール"),"D",IF(希望開始時刻マスタ!J283="休み","休み","")))))</f>
        <v/>
      </c>
      <c r="K283" s="142" t="str">
        <f>IF(AND(希望開始時刻マスタ!K283&gt;=シフト設定マスタ!$D$12,希望開始時刻マスタ!K283&lt;シフト設定マスタ!$E$12,$AH283="キッチン"),"A",IF(AND(希望開始時刻マスタ!K283&gt;=シフト設定マスタ!$D$13,希望開始時刻マスタ!K283&lt;シフト設定マスタ!$E$13,$AH283="キッチン"),"B",IF(AND(希望開始時刻マスタ!K283&gt;=シフト設定マスタ!$D$14,希望開始時刻マスタ!K283&lt;シフト設定マスタ!$E$14,$AH283="ホール"),"C",IF(AND(希望開始時刻マスタ!K283&gt;=シフト設定マスタ!$D$15,希望開始時刻マスタ!K283&lt;シフト設定マスタ!$E$15,$AH283="ホール"),"D",IF(希望開始時刻マスタ!K283="休み","休み","")))))</f>
        <v/>
      </c>
      <c r="L283" s="142" t="str">
        <f>IF(AND(希望開始時刻マスタ!L283&gt;=シフト設定マスタ!$D$12,希望開始時刻マスタ!L283&lt;シフト設定マスタ!$E$12,$AH283="キッチン"),"A",IF(AND(希望開始時刻マスタ!L283&gt;=シフト設定マスタ!$D$13,希望開始時刻マスタ!L283&lt;シフト設定マスタ!$E$13,$AH283="キッチン"),"B",IF(AND(希望開始時刻マスタ!L283&gt;=シフト設定マスタ!$D$14,希望開始時刻マスタ!L283&lt;シフト設定マスタ!$E$14,$AH283="ホール"),"C",IF(AND(希望開始時刻マスタ!L283&gt;=シフト設定マスタ!$D$15,希望開始時刻マスタ!L283&lt;シフト設定マスタ!$E$15,$AH283="ホール"),"D",IF(希望開始時刻マスタ!L283="休み","休み","")))))</f>
        <v/>
      </c>
      <c r="M283" s="142" t="str">
        <f>IF(AND(希望開始時刻マスタ!M283&gt;=シフト設定マスタ!$D$12,希望開始時刻マスタ!M283&lt;シフト設定マスタ!$E$12,$AH283="キッチン"),"A",IF(AND(希望開始時刻マスタ!M283&gt;=シフト設定マスタ!$D$13,希望開始時刻マスタ!M283&lt;シフト設定マスタ!$E$13,$AH283="キッチン"),"B",IF(AND(希望開始時刻マスタ!M283&gt;=シフト設定マスタ!$D$14,希望開始時刻マスタ!M283&lt;シフト設定マスタ!$E$14,$AH283="ホール"),"C",IF(AND(希望開始時刻マスタ!M283&gt;=シフト設定マスタ!$D$15,希望開始時刻マスタ!M283&lt;シフト設定マスタ!$E$15,$AH283="ホール"),"D",IF(希望開始時刻マスタ!M283="休み","休み","")))))</f>
        <v/>
      </c>
      <c r="N283" s="142" t="str">
        <f>IF(AND(希望開始時刻マスタ!N283&gt;=シフト設定マスタ!$D$12,希望開始時刻マスタ!N283&lt;シフト設定マスタ!$E$12,$AH283="キッチン"),"A",IF(AND(希望開始時刻マスタ!N283&gt;=シフト設定マスタ!$D$13,希望開始時刻マスタ!N283&lt;シフト設定マスタ!$E$13,$AH283="キッチン"),"B",IF(AND(希望開始時刻マスタ!N283&gt;=シフト設定マスタ!$D$14,希望開始時刻マスタ!N283&lt;シフト設定マスタ!$E$14,$AH283="ホール"),"C",IF(AND(希望開始時刻マスタ!N283&gt;=シフト設定マスタ!$D$15,希望開始時刻マスタ!N283&lt;シフト設定マスタ!$E$15,$AH283="ホール"),"D",IF(希望開始時刻マスタ!N283="休み","休み","")))))</f>
        <v/>
      </c>
      <c r="O283" s="142" t="str">
        <f>IF(AND(希望開始時刻マスタ!O283&gt;=シフト設定マスタ!$D$12,希望開始時刻マスタ!O283&lt;シフト設定マスタ!$E$12,$AH283="キッチン"),"A",IF(AND(希望開始時刻マスタ!O283&gt;=シフト設定マスタ!$D$13,希望開始時刻マスタ!O283&lt;シフト設定マスタ!$E$13,$AH283="キッチン"),"B",IF(AND(希望開始時刻マスタ!O283&gt;=シフト設定マスタ!$D$14,希望開始時刻マスタ!O283&lt;シフト設定マスタ!$E$14,$AH283="ホール"),"C",IF(AND(希望開始時刻マスタ!O283&gt;=シフト設定マスタ!$D$15,希望開始時刻マスタ!O283&lt;シフト設定マスタ!$E$15,$AH283="ホール"),"D",IF(希望開始時刻マスタ!O283="休み","休み","")))))</f>
        <v/>
      </c>
      <c r="P283" s="142" t="str">
        <f>IF(AND(希望開始時刻マスタ!P283&gt;=シフト設定マスタ!$D$12,希望開始時刻マスタ!P283&lt;シフト設定マスタ!$E$12,$AH283="キッチン"),"A",IF(AND(希望開始時刻マスタ!P283&gt;=シフト設定マスタ!$D$13,希望開始時刻マスタ!P283&lt;シフト設定マスタ!$E$13,$AH283="キッチン"),"B",IF(AND(希望開始時刻マスタ!P283&gt;=シフト設定マスタ!$D$14,希望開始時刻マスタ!P283&lt;シフト設定マスタ!$E$14,$AH283="ホール"),"C",IF(AND(希望開始時刻マスタ!P283&gt;=シフト設定マスタ!$D$15,希望開始時刻マスタ!P283&lt;シフト設定マスタ!$E$15,$AH283="ホール"),"D",IF(希望開始時刻マスタ!P283="休み","休み","")))))</f>
        <v/>
      </c>
      <c r="Q283" s="142" t="str">
        <f>IF(AND(希望開始時刻マスタ!Q283&gt;=シフト設定マスタ!$D$12,希望開始時刻マスタ!Q283&lt;シフト設定マスタ!$E$12,$AH283="キッチン"),"A",IF(AND(希望開始時刻マスタ!Q283&gt;=シフト設定マスタ!$D$13,希望開始時刻マスタ!Q283&lt;シフト設定マスタ!$E$13,$AH283="キッチン"),"B",IF(AND(希望開始時刻マスタ!Q283&gt;=シフト設定マスタ!$D$14,希望開始時刻マスタ!Q283&lt;シフト設定マスタ!$E$14,$AH283="ホール"),"C",IF(AND(希望開始時刻マスタ!Q283&gt;=シフト設定マスタ!$D$15,希望開始時刻マスタ!Q283&lt;シフト設定マスタ!$E$15,$AH283="ホール"),"D",IF(希望開始時刻マスタ!Q283="休み","休み","")))))</f>
        <v/>
      </c>
      <c r="R283" s="142" t="str">
        <f>IF(AND(希望開始時刻マスタ!R283&gt;=シフト設定マスタ!$D$12,希望開始時刻マスタ!R283&lt;シフト設定マスタ!$E$12,$AH283="キッチン"),"A",IF(AND(希望開始時刻マスタ!R283&gt;=シフト設定マスタ!$D$13,希望開始時刻マスタ!R283&lt;シフト設定マスタ!$E$13,$AH283="キッチン"),"B",IF(AND(希望開始時刻マスタ!R283&gt;=シフト設定マスタ!$D$14,希望開始時刻マスタ!R283&lt;シフト設定マスタ!$E$14,$AH283="ホール"),"C",IF(AND(希望開始時刻マスタ!R283&gt;=シフト設定マスタ!$D$15,希望開始時刻マスタ!R283&lt;シフト設定マスタ!$E$15,$AH283="ホール"),"D",IF(希望開始時刻マスタ!R283="休み","休み","")))))</f>
        <v/>
      </c>
      <c r="S283" s="142" t="str">
        <f>IF(AND(希望開始時刻マスタ!S283&gt;=シフト設定マスタ!$D$12,希望開始時刻マスタ!S283&lt;シフト設定マスタ!$E$12,$AH283="キッチン"),"A",IF(AND(希望開始時刻マスタ!S283&gt;=シフト設定マスタ!$D$13,希望開始時刻マスタ!S283&lt;シフト設定マスタ!$E$13,$AH283="キッチン"),"B",IF(AND(希望開始時刻マスタ!S283&gt;=シフト設定マスタ!$D$14,希望開始時刻マスタ!S283&lt;シフト設定マスタ!$E$14,$AH283="ホール"),"C",IF(AND(希望開始時刻マスタ!S283&gt;=シフト設定マスタ!$D$15,希望開始時刻マスタ!S283&lt;シフト設定マスタ!$E$15,$AH283="ホール"),"D",IF(希望開始時刻マスタ!S283="休み","休み","")))))</f>
        <v/>
      </c>
      <c r="T283" s="142" t="str">
        <f>IF(AND(希望開始時刻マスタ!T283&gt;=シフト設定マスタ!$D$12,希望開始時刻マスタ!T283&lt;シフト設定マスタ!$E$12,$AH283="キッチン"),"A",IF(AND(希望開始時刻マスタ!T283&gt;=シフト設定マスタ!$D$13,希望開始時刻マスタ!T283&lt;シフト設定マスタ!$E$13,$AH283="キッチン"),"B",IF(AND(希望開始時刻マスタ!T283&gt;=シフト設定マスタ!$D$14,希望開始時刻マスタ!T283&lt;シフト設定マスタ!$E$14,$AH283="ホール"),"C",IF(AND(希望開始時刻マスタ!T283&gt;=シフト設定マスタ!$D$15,希望開始時刻マスタ!T283&lt;シフト設定マスタ!$E$15,$AH283="ホール"),"D",IF(希望開始時刻マスタ!T283="休み","休み","")))))</f>
        <v/>
      </c>
      <c r="U283" s="142" t="str">
        <f>IF(AND(希望開始時刻マスタ!U283&gt;=シフト設定マスタ!$D$12,希望開始時刻マスタ!U283&lt;シフト設定マスタ!$E$12,$AH283="キッチン"),"A",IF(AND(希望開始時刻マスタ!U283&gt;=シフト設定マスタ!$D$13,希望開始時刻マスタ!U283&lt;シフト設定マスタ!$E$13,$AH283="キッチン"),"B",IF(AND(希望開始時刻マスタ!U283&gt;=シフト設定マスタ!$D$14,希望開始時刻マスタ!U283&lt;シフト設定マスタ!$E$14,$AH283="ホール"),"C",IF(AND(希望開始時刻マスタ!U283&gt;=シフト設定マスタ!$D$15,希望開始時刻マスタ!U283&lt;シフト設定マスタ!$E$15,$AH283="ホール"),"D",IF(希望開始時刻マスタ!U283="休み","休み","")))))</f>
        <v/>
      </c>
      <c r="V283" s="142" t="str">
        <f>IF(AND(希望開始時刻マスタ!V283&gt;=シフト設定マスタ!$D$12,希望開始時刻マスタ!V283&lt;シフト設定マスタ!$E$12,$AH283="キッチン"),"A",IF(AND(希望開始時刻マスタ!V283&gt;=シフト設定マスタ!$D$13,希望開始時刻マスタ!V283&lt;シフト設定マスタ!$E$13,$AH283="キッチン"),"B",IF(AND(希望開始時刻マスタ!V283&gt;=シフト設定マスタ!$D$14,希望開始時刻マスタ!V283&lt;シフト設定マスタ!$E$14,$AH283="ホール"),"C",IF(AND(希望開始時刻マスタ!V283&gt;=シフト設定マスタ!$D$15,希望開始時刻マスタ!V283&lt;シフト設定マスタ!$E$15,$AH283="ホール"),"D",IF(希望開始時刻マスタ!V283="休み","休み","")))))</f>
        <v/>
      </c>
      <c r="W283" s="142" t="str">
        <f>IF(AND(希望開始時刻マスタ!W283&gt;=シフト設定マスタ!$D$12,希望開始時刻マスタ!W283&lt;シフト設定マスタ!$E$12,$AH283="キッチン"),"A",IF(AND(希望開始時刻マスタ!W283&gt;=シフト設定マスタ!$D$13,希望開始時刻マスタ!W283&lt;シフト設定マスタ!$E$13,$AH283="キッチン"),"B",IF(AND(希望開始時刻マスタ!W283&gt;=シフト設定マスタ!$D$14,希望開始時刻マスタ!W283&lt;シフト設定マスタ!$E$14,$AH283="ホール"),"C",IF(AND(希望開始時刻マスタ!W283&gt;=シフト設定マスタ!$D$15,希望開始時刻マスタ!W283&lt;シフト設定マスタ!$E$15,$AH283="ホール"),"D",IF(希望開始時刻マスタ!W283="休み","休み","")))))</f>
        <v/>
      </c>
      <c r="X283" s="142" t="str">
        <f>IF(AND(希望開始時刻マスタ!X283&gt;=シフト設定マスタ!$D$12,希望開始時刻マスタ!X283&lt;シフト設定マスタ!$E$12,$AH283="キッチン"),"A",IF(AND(希望開始時刻マスタ!X283&gt;=シフト設定マスタ!$D$13,希望開始時刻マスタ!X283&lt;シフト設定マスタ!$E$13,$AH283="キッチン"),"B",IF(AND(希望開始時刻マスタ!X283&gt;=シフト設定マスタ!$D$14,希望開始時刻マスタ!X283&lt;シフト設定マスタ!$E$14,$AH283="ホール"),"C",IF(AND(希望開始時刻マスタ!X283&gt;=シフト設定マスタ!$D$15,希望開始時刻マスタ!X283&lt;シフト設定マスタ!$E$15,$AH283="ホール"),"D",IF(希望開始時刻マスタ!X283="休み","休み","")))))</f>
        <v/>
      </c>
      <c r="Y283" s="142" t="str">
        <f>IF(AND(希望開始時刻マスタ!Y283&gt;=シフト設定マスタ!$D$12,希望開始時刻マスタ!Y283&lt;シフト設定マスタ!$E$12,$AH283="キッチン"),"A",IF(AND(希望開始時刻マスタ!Y283&gt;=シフト設定マスタ!$D$13,希望開始時刻マスタ!Y283&lt;シフト設定マスタ!$E$13,$AH283="キッチン"),"B",IF(AND(希望開始時刻マスタ!Y283&gt;=シフト設定マスタ!$D$14,希望開始時刻マスタ!Y283&lt;シフト設定マスタ!$E$14,$AH283="ホール"),"C",IF(AND(希望開始時刻マスタ!Y283&gt;=シフト設定マスタ!$D$15,希望開始時刻マスタ!Y283&lt;シフト設定マスタ!$E$15,$AH283="ホール"),"D",IF(希望開始時刻マスタ!Y283="休み","休み","")))))</f>
        <v/>
      </c>
      <c r="Z283" s="142" t="str">
        <f>IF(AND(希望開始時刻マスタ!Z283&gt;=シフト設定マスタ!$D$12,希望開始時刻マスタ!Z283&lt;シフト設定マスタ!$E$12,$AH283="キッチン"),"A",IF(AND(希望開始時刻マスタ!Z283&gt;=シフト設定マスタ!$D$13,希望開始時刻マスタ!Z283&lt;シフト設定マスタ!$E$13,$AH283="キッチン"),"B",IF(AND(希望開始時刻マスタ!Z283&gt;=シフト設定マスタ!$D$14,希望開始時刻マスタ!Z283&lt;シフト設定マスタ!$E$14,$AH283="ホール"),"C",IF(AND(希望開始時刻マスタ!Z283&gt;=シフト設定マスタ!$D$15,希望開始時刻マスタ!Z283&lt;シフト設定マスタ!$E$15,$AH283="ホール"),"D",IF(希望開始時刻マスタ!Z283="休み","休み","")))))</f>
        <v/>
      </c>
      <c r="AA283" s="142" t="str">
        <f>IF(AND(希望開始時刻マスタ!AA283&gt;=シフト設定マスタ!$D$12,希望開始時刻マスタ!AA283&lt;シフト設定マスタ!$E$12,$AH283="キッチン"),"A",IF(AND(希望開始時刻マスタ!AA283&gt;=シフト設定マスタ!$D$13,希望開始時刻マスタ!AA283&lt;シフト設定マスタ!$E$13,$AH283="キッチン"),"B",IF(AND(希望開始時刻マスタ!AA283&gt;=シフト設定マスタ!$D$14,希望開始時刻マスタ!AA283&lt;シフト設定マスタ!$E$14,$AH283="ホール"),"C",IF(AND(希望開始時刻マスタ!AA283&gt;=シフト設定マスタ!$D$15,希望開始時刻マスタ!AA283&lt;シフト設定マスタ!$E$15,$AH283="ホール"),"D",IF(希望開始時刻マスタ!AA283="休み","休み","")))))</f>
        <v/>
      </c>
      <c r="AB283" s="142" t="str">
        <f>IF(AND(希望開始時刻マスタ!AB283&gt;=シフト設定マスタ!$D$12,希望開始時刻マスタ!AB283&lt;シフト設定マスタ!$E$12,$AH283="キッチン"),"A",IF(AND(希望開始時刻マスタ!AB283&gt;=シフト設定マスタ!$D$13,希望開始時刻マスタ!AB283&lt;シフト設定マスタ!$E$13,$AH283="キッチン"),"B",IF(AND(希望開始時刻マスタ!AB283&gt;=シフト設定マスタ!$D$14,希望開始時刻マスタ!AB283&lt;シフト設定マスタ!$E$14,$AH283="ホール"),"C",IF(AND(希望開始時刻マスタ!AB283&gt;=シフト設定マスタ!$D$15,希望開始時刻マスタ!AB283&lt;シフト設定マスタ!$E$15,$AH283="ホール"),"D",IF(希望開始時刻マスタ!AB283="休み","休み","")))))</f>
        <v/>
      </c>
      <c r="AC283" s="142" t="str">
        <f>IF(AND(希望開始時刻マスタ!AC283&gt;=シフト設定マスタ!$D$12,希望開始時刻マスタ!AC283&lt;シフト設定マスタ!$E$12,$AH283="キッチン"),"A",IF(AND(希望開始時刻マスタ!AC283&gt;=シフト設定マスタ!$D$13,希望開始時刻マスタ!AC283&lt;シフト設定マスタ!$E$13,$AH283="キッチン"),"B",IF(AND(希望開始時刻マスタ!AC283&gt;=シフト設定マスタ!$D$14,希望開始時刻マスタ!AC283&lt;シフト設定マスタ!$E$14,$AH283="ホール"),"C",IF(AND(希望開始時刻マスタ!AC283&gt;=シフト設定マスタ!$D$15,希望開始時刻マスタ!AC283&lt;シフト設定マスタ!$E$15,$AH283="ホール"),"D",IF(希望開始時刻マスタ!AC283="休み","休み","")))))</f>
        <v/>
      </c>
      <c r="AD283" s="142" t="str">
        <f>IF(AND(希望開始時刻マスタ!AD283&gt;=シフト設定マスタ!$D$12,希望開始時刻マスタ!AD283&lt;シフト設定マスタ!$E$12,$AH283="キッチン"),"A",IF(AND(希望開始時刻マスタ!AD283&gt;=シフト設定マスタ!$D$13,希望開始時刻マスタ!AD283&lt;シフト設定マスタ!$E$13,$AH283="キッチン"),"B",IF(AND(希望開始時刻マスタ!AD283&gt;=シフト設定マスタ!$D$14,希望開始時刻マスタ!AD283&lt;シフト設定マスタ!$E$14,$AH283="ホール"),"C",IF(AND(希望開始時刻マスタ!AD283&gt;=シフト設定マスタ!$D$15,希望開始時刻マスタ!AD283&lt;シフト設定マスタ!$E$15,$AH283="ホール"),"D",IF(希望開始時刻マスタ!AD283="休み","休み","")))))</f>
        <v/>
      </c>
      <c r="AE283" s="142" t="str">
        <f>IF(AND(希望開始時刻マスタ!AE283&gt;=シフト設定マスタ!$D$12,希望開始時刻マスタ!AE283&lt;シフト設定マスタ!$E$12,$AH283="キッチン"),"A",IF(AND(希望開始時刻マスタ!AE283&gt;=シフト設定マスタ!$D$13,希望開始時刻マスタ!AE283&lt;シフト設定マスタ!$E$13,$AH283="キッチン"),"B",IF(AND(希望開始時刻マスタ!AE283&gt;=シフト設定マスタ!$D$14,希望開始時刻マスタ!AE283&lt;シフト設定マスタ!$E$14,$AH283="ホール"),"C",IF(AND(希望開始時刻マスタ!AE283&gt;=シフト設定マスタ!$D$15,希望開始時刻マスタ!AE283&lt;シフト設定マスタ!$E$15,$AH283="ホール"),"D",IF(希望開始時刻マスタ!AE283="休み","休み","")))))</f>
        <v/>
      </c>
      <c r="AF283" s="142" t="str">
        <f>IF(AND(希望開始時刻マスタ!AF283&gt;=シフト設定マスタ!$D$12,希望開始時刻マスタ!AF283&lt;シフト設定マスタ!$E$12,$AH283="キッチン"),"A",IF(AND(希望開始時刻マスタ!AF283&gt;=シフト設定マスタ!$D$13,希望開始時刻マスタ!AF283&lt;シフト設定マスタ!$E$13,$AH283="キッチン"),"B",IF(AND(希望開始時刻マスタ!AF283&gt;=シフト設定マスタ!$D$14,希望開始時刻マスタ!AF283&lt;シフト設定マスタ!$E$14,$AH283="ホール"),"C",IF(AND(希望開始時刻マスタ!AF283&gt;=シフト設定マスタ!$D$15,希望開始時刻マスタ!AF283&lt;シフト設定マスタ!$E$15,$AH283="ホール"),"D",IF(希望開始時刻マスタ!AF283="休み","休み","")))))</f>
        <v/>
      </c>
      <c r="AG283" s="142" t="str">
        <f>IF(AND(希望開始時刻マスタ!AG283&gt;=シフト設定マスタ!$D$12,希望開始時刻マスタ!AG283&lt;シフト設定マスタ!$E$12,$AH283="キッチン"),"A",IF(AND(希望開始時刻マスタ!AG283&gt;=シフト設定マスタ!$D$13,希望開始時刻マスタ!AG283&lt;シフト設定マスタ!$E$13,$AH283="キッチン"),"B",IF(AND(希望開始時刻マスタ!AG283&gt;=シフト設定マスタ!$D$14,希望開始時刻マスタ!AG283&lt;シフト設定マスタ!$E$14,$AH283="ホール"),"C",IF(AND(希望開始時刻マスタ!AG283&gt;=シフト設定マスタ!$D$15,希望開始時刻マスタ!AG283&lt;シフト設定マスタ!$E$15,$AH283="ホール"),"D",IF(希望開始時刻マスタ!AG283="休み","休み","")))))</f>
        <v/>
      </c>
      <c r="AH283" s="143">
        <f>スタッフマスタ!L27</f>
        <v>0</v>
      </c>
    </row>
    <row r="284" spans="2:34" x14ac:dyDescent="0.4">
      <c r="B284" s="17" t="s">
        <v>75</v>
      </c>
      <c r="C284" s="142" t="str">
        <f>IF(AND(希望開始時刻マスタ!C284&gt;=シフト設定マスタ!$D$12,希望開始時刻マスタ!C284&lt;シフト設定マスタ!$E$12,$AH284="キッチン"),"A",IF(AND(希望開始時刻マスタ!C284&gt;=シフト設定マスタ!$D$13,希望開始時刻マスタ!C284&lt;シフト設定マスタ!$E$13,$AH284="キッチン"),"B",IF(AND(希望開始時刻マスタ!C284&gt;=シフト設定マスタ!$D$14,希望開始時刻マスタ!C284&lt;シフト設定マスタ!$E$14,$AH284="ホール"),"C",IF(AND(希望開始時刻マスタ!C284&gt;=シフト設定マスタ!$D$15,希望開始時刻マスタ!C284&lt;シフト設定マスタ!$E$15,$AH284="ホール"),"D",IF(希望開始時刻マスタ!C284="休み","休み","")))))</f>
        <v/>
      </c>
      <c r="D284" s="142" t="str">
        <f>IF(AND(希望開始時刻マスタ!D284&gt;=シフト設定マスタ!$D$12,希望開始時刻マスタ!D284&lt;シフト設定マスタ!$E$12,$AH284="キッチン"),"A",IF(AND(希望開始時刻マスタ!D284&gt;=シフト設定マスタ!$D$13,希望開始時刻マスタ!D284&lt;シフト設定マスタ!$E$13,$AH284="キッチン"),"B",IF(AND(希望開始時刻マスタ!D284&gt;=シフト設定マスタ!$D$14,希望開始時刻マスタ!D284&lt;シフト設定マスタ!$E$14,$AH284="ホール"),"C",IF(AND(希望開始時刻マスタ!D284&gt;=シフト設定マスタ!$D$15,希望開始時刻マスタ!D284&lt;シフト設定マスタ!$E$15,$AH284="ホール"),"D",IF(希望開始時刻マスタ!D284="休み","休み","")))))</f>
        <v/>
      </c>
      <c r="E284" s="142" t="str">
        <f>IF(AND(希望開始時刻マスタ!E284&gt;=シフト設定マスタ!$D$12,希望開始時刻マスタ!E284&lt;シフト設定マスタ!$E$12,$AH284="キッチン"),"A",IF(AND(希望開始時刻マスタ!E284&gt;=シフト設定マスタ!$D$13,希望開始時刻マスタ!E284&lt;シフト設定マスタ!$E$13,$AH284="キッチン"),"B",IF(AND(希望開始時刻マスタ!E284&gt;=シフト設定マスタ!$D$14,希望開始時刻マスタ!E284&lt;シフト設定マスタ!$E$14,$AH284="ホール"),"C",IF(AND(希望開始時刻マスタ!E284&gt;=シフト設定マスタ!$D$15,希望開始時刻マスタ!E284&lt;シフト設定マスタ!$E$15,$AH284="ホール"),"D",IF(希望開始時刻マスタ!E284="休み","休み","")))))</f>
        <v/>
      </c>
      <c r="F284" s="142" t="str">
        <f>IF(AND(希望開始時刻マスタ!F284&gt;=シフト設定マスタ!$D$12,希望開始時刻マスタ!F284&lt;シフト設定マスタ!$E$12,$AH284="キッチン"),"A",IF(AND(希望開始時刻マスタ!F284&gt;=シフト設定マスタ!$D$13,希望開始時刻マスタ!F284&lt;シフト設定マスタ!$E$13,$AH284="キッチン"),"B",IF(AND(希望開始時刻マスタ!F284&gt;=シフト設定マスタ!$D$14,希望開始時刻マスタ!F284&lt;シフト設定マスタ!$E$14,$AH284="ホール"),"C",IF(AND(希望開始時刻マスタ!F284&gt;=シフト設定マスタ!$D$15,希望開始時刻マスタ!F284&lt;シフト設定マスタ!$E$15,$AH284="ホール"),"D",IF(希望開始時刻マスタ!F284="休み","休み","")))))</f>
        <v/>
      </c>
      <c r="G284" s="142" t="str">
        <f>IF(AND(希望開始時刻マスタ!G284&gt;=シフト設定マスタ!$D$12,希望開始時刻マスタ!G284&lt;シフト設定マスタ!$E$12,$AH284="キッチン"),"A",IF(AND(希望開始時刻マスタ!G284&gt;=シフト設定マスタ!$D$13,希望開始時刻マスタ!G284&lt;シフト設定マスタ!$E$13,$AH284="キッチン"),"B",IF(AND(希望開始時刻マスタ!G284&gt;=シフト設定マスタ!$D$14,希望開始時刻マスタ!G284&lt;シフト設定マスタ!$E$14,$AH284="ホール"),"C",IF(AND(希望開始時刻マスタ!G284&gt;=シフト設定マスタ!$D$15,希望開始時刻マスタ!G284&lt;シフト設定マスタ!$E$15,$AH284="ホール"),"D",IF(希望開始時刻マスタ!G284="休み","休み","")))))</f>
        <v/>
      </c>
      <c r="H284" s="142" t="str">
        <f>IF(AND(希望開始時刻マスタ!H284&gt;=シフト設定マスタ!$D$12,希望開始時刻マスタ!H284&lt;シフト設定マスタ!$E$12,$AH284="キッチン"),"A",IF(AND(希望開始時刻マスタ!H284&gt;=シフト設定マスタ!$D$13,希望開始時刻マスタ!H284&lt;シフト設定マスタ!$E$13,$AH284="キッチン"),"B",IF(AND(希望開始時刻マスタ!H284&gt;=シフト設定マスタ!$D$14,希望開始時刻マスタ!H284&lt;シフト設定マスタ!$E$14,$AH284="ホール"),"C",IF(AND(希望開始時刻マスタ!H284&gt;=シフト設定マスタ!$D$15,希望開始時刻マスタ!H284&lt;シフト設定マスタ!$E$15,$AH284="ホール"),"D",IF(希望開始時刻マスタ!H284="休み","休み","")))))</f>
        <v/>
      </c>
      <c r="I284" s="142" t="str">
        <f>IF(AND(希望開始時刻マスタ!I284&gt;=シフト設定マスタ!$D$12,希望開始時刻マスタ!I284&lt;シフト設定マスタ!$E$12,$AH284="キッチン"),"A",IF(AND(希望開始時刻マスタ!I284&gt;=シフト設定マスタ!$D$13,希望開始時刻マスタ!I284&lt;シフト設定マスタ!$E$13,$AH284="キッチン"),"B",IF(AND(希望開始時刻マスタ!I284&gt;=シフト設定マスタ!$D$14,希望開始時刻マスタ!I284&lt;シフト設定マスタ!$E$14,$AH284="ホール"),"C",IF(AND(希望開始時刻マスタ!I284&gt;=シフト設定マスタ!$D$15,希望開始時刻マスタ!I284&lt;シフト設定マスタ!$E$15,$AH284="ホール"),"D",IF(希望開始時刻マスタ!I284="休み","休み","")))))</f>
        <v/>
      </c>
      <c r="J284" s="142" t="str">
        <f>IF(AND(希望開始時刻マスタ!J284&gt;=シフト設定マスタ!$D$12,希望開始時刻マスタ!J284&lt;シフト設定マスタ!$E$12,$AH284="キッチン"),"A",IF(AND(希望開始時刻マスタ!J284&gt;=シフト設定マスタ!$D$13,希望開始時刻マスタ!J284&lt;シフト設定マスタ!$E$13,$AH284="キッチン"),"B",IF(AND(希望開始時刻マスタ!J284&gt;=シフト設定マスタ!$D$14,希望開始時刻マスタ!J284&lt;シフト設定マスタ!$E$14,$AH284="ホール"),"C",IF(AND(希望開始時刻マスタ!J284&gt;=シフト設定マスタ!$D$15,希望開始時刻マスタ!J284&lt;シフト設定マスタ!$E$15,$AH284="ホール"),"D",IF(希望開始時刻マスタ!J284="休み","休み","")))))</f>
        <v/>
      </c>
      <c r="K284" s="142" t="str">
        <f>IF(AND(希望開始時刻マスタ!K284&gt;=シフト設定マスタ!$D$12,希望開始時刻マスタ!K284&lt;シフト設定マスタ!$E$12,$AH284="キッチン"),"A",IF(AND(希望開始時刻マスタ!K284&gt;=シフト設定マスタ!$D$13,希望開始時刻マスタ!K284&lt;シフト設定マスタ!$E$13,$AH284="キッチン"),"B",IF(AND(希望開始時刻マスタ!K284&gt;=シフト設定マスタ!$D$14,希望開始時刻マスタ!K284&lt;シフト設定マスタ!$E$14,$AH284="ホール"),"C",IF(AND(希望開始時刻マスタ!K284&gt;=シフト設定マスタ!$D$15,希望開始時刻マスタ!K284&lt;シフト設定マスタ!$E$15,$AH284="ホール"),"D",IF(希望開始時刻マスタ!K284="休み","休み","")))))</f>
        <v/>
      </c>
      <c r="L284" s="142" t="str">
        <f>IF(AND(希望開始時刻マスタ!L284&gt;=シフト設定マスタ!$D$12,希望開始時刻マスタ!L284&lt;シフト設定マスタ!$E$12,$AH284="キッチン"),"A",IF(AND(希望開始時刻マスタ!L284&gt;=シフト設定マスタ!$D$13,希望開始時刻マスタ!L284&lt;シフト設定マスタ!$E$13,$AH284="キッチン"),"B",IF(AND(希望開始時刻マスタ!L284&gt;=シフト設定マスタ!$D$14,希望開始時刻マスタ!L284&lt;シフト設定マスタ!$E$14,$AH284="ホール"),"C",IF(AND(希望開始時刻マスタ!L284&gt;=シフト設定マスタ!$D$15,希望開始時刻マスタ!L284&lt;シフト設定マスタ!$E$15,$AH284="ホール"),"D",IF(希望開始時刻マスタ!L284="休み","休み","")))))</f>
        <v/>
      </c>
      <c r="M284" s="142" t="str">
        <f>IF(AND(希望開始時刻マスタ!M284&gt;=シフト設定マスタ!$D$12,希望開始時刻マスタ!M284&lt;シフト設定マスタ!$E$12,$AH284="キッチン"),"A",IF(AND(希望開始時刻マスタ!M284&gt;=シフト設定マスタ!$D$13,希望開始時刻マスタ!M284&lt;シフト設定マスタ!$E$13,$AH284="キッチン"),"B",IF(AND(希望開始時刻マスタ!M284&gt;=シフト設定マスタ!$D$14,希望開始時刻マスタ!M284&lt;シフト設定マスタ!$E$14,$AH284="ホール"),"C",IF(AND(希望開始時刻マスタ!M284&gt;=シフト設定マスタ!$D$15,希望開始時刻マスタ!M284&lt;シフト設定マスタ!$E$15,$AH284="ホール"),"D",IF(希望開始時刻マスタ!M284="休み","休み","")))))</f>
        <v/>
      </c>
      <c r="N284" s="142" t="str">
        <f>IF(AND(希望開始時刻マスタ!N284&gt;=シフト設定マスタ!$D$12,希望開始時刻マスタ!N284&lt;シフト設定マスタ!$E$12,$AH284="キッチン"),"A",IF(AND(希望開始時刻マスタ!N284&gt;=シフト設定マスタ!$D$13,希望開始時刻マスタ!N284&lt;シフト設定マスタ!$E$13,$AH284="キッチン"),"B",IF(AND(希望開始時刻マスタ!N284&gt;=シフト設定マスタ!$D$14,希望開始時刻マスタ!N284&lt;シフト設定マスタ!$E$14,$AH284="ホール"),"C",IF(AND(希望開始時刻マスタ!N284&gt;=シフト設定マスタ!$D$15,希望開始時刻マスタ!N284&lt;シフト設定マスタ!$E$15,$AH284="ホール"),"D",IF(希望開始時刻マスタ!N284="休み","休み","")))))</f>
        <v/>
      </c>
      <c r="O284" s="142" t="str">
        <f>IF(AND(希望開始時刻マスタ!O284&gt;=シフト設定マスタ!$D$12,希望開始時刻マスタ!O284&lt;シフト設定マスタ!$E$12,$AH284="キッチン"),"A",IF(AND(希望開始時刻マスタ!O284&gt;=シフト設定マスタ!$D$13,希望開始時刻マスタ!O284&lt;シフト設定マスタ!$E$13,$AH284="キッチン"),"B",IF(AND(希望開始時刻マスタ!O284&gt;=シフト設定マスタ!$D$14,希望開始時刻マスタ!O284&lt;シフト設定マスタ!$E$14,$AH284="ホール"),"C",IF(AND(希望開始時刻マスタ!O284&gt;=シフト設定マスタ!$D$15,希望開始時刻マスタ!O284&lt;シフト設定マスタ!$E$15,$AH284="ホール"),"D",IF(希望開始時刻マスタ!O284="休み","休み","")))))</f>
        <v/>
      </c>
      <c r="P284" s="142" t="str">
        <f>IF(AND(希望開始時刻マスタ!P284&gt;=シフト設定マスタ!$D$12,希望開始時刻マスタ!P284&lt;シフト設定マスタ!$E$12,$AH284="キッチン"),"A",IF(AND(希望開始時刻マスタ!P284&gt;=シフト設定マスタ!$D$13,希望開始時刻マスタ!P284&lt;シフト設定マスタ!$E$13,$AH284="キッチン"),"B",IF(AND(希望開始時刻マスタ!P284&gt;=シフト設定マスタ!$D$14,希望開始時刻マスタ!P284&lt;シフト設定マスタ!$E$14,$AH284="ホール"),"C",IF(AND(希望開始時刻マスタ!P284&gt;=シフト設定マスタ!$D$15,希望開始時刻マスタ!P284&lt;シフト設定マスタ!$E$15,$AH284="ホール"),"D",IF(希望開始時刻マスタ!P284="休み","休み","")))))</f>
        <v/>
      </c>
      <c r="Q284" s="142" t="str">
        <f>IF(AND(希望開始時刻マスタ!Q284&gt;=シフト設定マスタ!$D$12,希望開始時刻マスタ!Q284&lt;シフト設定マスタ!$E$12,$AH284="キッチン"),"A",IF(AND(希望開始時刻マスタ!Q284&gt;=シフト設定マスタ!$D$13,希望開始時刻マスタ!Q284&lt;シフト設定マスタ!$E$13,$AH284="キッチン"),"B",IF(AND(希望開始時刻マスタ!Q284&gt;=シフト設定マスタ!$D$14,希望開始時刻マスタ!Q284&lt;シフト設定マスタ!$E$14,$AH284="ホール"),"C",IF(AND(希望開始時刻マスタ!Q284&gt;=シフト設定マスタ!$D$15,希望開始時刻マスタ!Q284&lt;シフト設定マスタ!$E$15,$AH284="ホール"),"D",IF(希望開始時刻マスタ!Q284="休み","休み","")))))</f>
        <v/>
      </c>
      <c r="R284" s="142" t="str">
        <f>IF(AND(希望開始時刻マスタ!R284&gt;=シフト設定マスタ!$D$12,希望開始時刻マスタ!R284&lt;シフト設定マスタ!$E$12,$AH284="キッチン"),"A",IF(AND(希望開始時刻マスタ!R284&gt;=シフト設定マスタ!$D$13,希望開始時刻マスタ!R284&lt;シフト設定マスタ!$E$13,$AH284="キッチン"),"B",IF(AND(希望開始時刻マスタ!R284&gt;=シフト設定マスタ!$D$14,希望開始時刻マスタ!R284&lt;シフト設定マスタ!$E$14,$AH284="ホール"),"C",IF(AND(希望開始時刻マスタ!R284&gt;=シフト設定マスタ!$D$15,希望開始時刻マスタ!R284&lt;シフト設定マスタ!$E$15,$AH284="ホール"),"D",IF(希望開始時刻マスタ!R284="休み","休み","")))))</f>
        <v/>
      </c>
      <c r="S284" s="142" t="str">
        <f>IF(AND(希望開始時刻マスタ!S284&gt;=シフト設定マスタ!$D$12,希望開始時刻マスタ!S284&lt;シフト設定マスタ!$E$12,$AH284="キッチン"),"A",IF(AND(希望開始時刻マスタ!S284&gt;=シフト設定マスタ!$D$13,希望開始時刻マスタ!S284&lt;シフト設定マスタ!$E$13,$AH284="キッチン"),"B",IF(AND(希望開始時刻マスタ!S284&gt;=シフト設定マスタ!$D$14,希望開始時刻マスタ!S284&lt;シフト設定マスタ!$E$14,$AH284="ホール"),"C",IF(AND(希望開始時刻マスタ!S284&gt;=シフト設定マスタ!$D$15,希望開始時刻マスタ!S284&lt;シフト設定マスタ!$E$15,$AH284="ホール"),"D",IF(希望開始時刻マスタ!S284="休み","休み","")))))</f>
        <v/>
      </c>
      <c r="T284" s="142" t="str">
        <f>IF(AND(希望開始時刻マスタ!T284&gt;=シフト設定マスタ!$D$12,希望開始時刻マスタ!T284&lt;シフト設定マスタ!$E$12,$AH284="キッチン"),"A",IF(AND(希望開始時刻マスタ!T284&gt;=シフト設定マスタ!$D$13,希望開始時刻マスタ!T284&lt;シフト設定マスタ!$E$13,$AH284="キッチン"),"B",IF(AND(希望開始時刻マスタ!T284&gt;=シフト設定マスタ!$D$14,希望開始時刻マスタ!T284&lt;シフト設定マスタ!$E$14,$AH284="ホール"),"C",IF(AND(希望開始時刻マスタ!T284&gt;=シフト設定マスタ!$D$15,希望開始時刻マスタ!T284&lt;シフト設定マスタ!$E$15,$AH284="ホール"),"D",IF(希望開始時刻マスタ!T284="休み","休み","")))))</f>
        <v/>
      </c>
      <c r="U284" s="142" t="str">
        <f>IF(AND(希望開始時刻マスタ!U284&gt;=シフト設定マスタ!$D$12,希望開始時刻マスタ!U284&lt;シフト設定マスタ!$E$12,$AH284="キッチン"),"A",IF(AND(希望開始時刻マスタ!U284&gt;=シフト設定マスタ!$D$13,希望開始時刻マスタ!U284&lt;シフト設定マスタ!$E$13,$AH284="キッチン"),"B",IF(AND(希望開始時刻マスタ!U284&gt;=シフト設定マスタ!$D$14,希望開始時刻マスタ!U284&lt;シフト設定マスタ!$E$14,$AH284="ホール"),"C",IF(AND(希望開始時刻マスタ!U284&gt;=シフト設定マスタ!$D$15,希望開始時刻マスタ!U284&lt;シフト設定マスタ!$E$15,$AH284="ホール"),"D",IF(希望開始時刻マスタ!U284="休み","休み","")))))</f>
        <v/>
      </c>
      <c r="V284" s="142" t="str">
        <f>IF(AND(希望開始時刻マスタ!V284&gt;=シフト設定マスタ!$D$12,希望開始時刻マスタ!V284&lt;シフト設定マスタ!$E$12,$AH284="キッチン"),"A",IF(AND(希望開始時刻マスタ!V284&gt;=シフト設定マスタ!$D$13,希望開始時刻マスタ!V284&lt;シフト設定マスタ!$E$13,$AH284="キッチン"),"B",IF(AND(希望開始時刻マスタ!V284&gt;=シフト設定マスタ!$D$14,希望開始時刻マスタ!V284&lt;シフト設定マスタ!$E$14,$AH284="ホール"),"C",IF(AND(希望開始時刻マスタ!V284&gt;=シフト設定マスタ!$D$15,希望開始時刻マスタ!V284&lt;シフト設定マスタ!$E$15,$AH284="ホール"),"D",IF(希望開始時刻マスタ!V284="休み","休み","")))))</f>
        <v/>
      </c>
      <c r="W284" s="142" t="str">
        <f>IF(AND(希望開始時刻マスタ!W284&gt;=シフト設定マスタ!$D$12,希望開始時刻マスタ!W284&lt;シフト設定マスタ!$E$12,$AH284="キッチン"),"A",IF(AND(希望開始時刻マスタ!W284&gt;=シフト設定マスタ!$D$13,希望開始時刻マスタ!W284&lt;シフト設定マスタ!$E$13,$AH284="キッチン"),"B",IF(AND(希望開始時刻マスタ!W284&gt;=シフト設定マスタ!$D$14,希望開始時刻マスタ!W284&lt;シフト設定マスタ!$E$14,$AH284="ホール"),"C",IF(AND(希望開始時刻マスタ!W284&gt;=シフト設定マスタ!$D$15,希望開始時刻マスタ!W284&lt;シフト設定マスタ!$E$15,$AH284="ホール"),"D",IF(希望開始時刻マスタ!W284="休み","休み","")))))</f>
        <v/>
      </c>
      <c r="X284" s="142" t="str">
        <f>IF(AND(希望開始時刻マスタ!X284&gt;=シフト設定マスタ!$D$12,希望開始時刻マスタ!X284&lt;シフト設定マスタ!$E$12,$AH284="キッチン"),"A",IF(AND(希望開始時刻マスタ!X284&gt;=シフト設定マスタ!$D$13,希望開始時刻マスタ!X284&lt;シフト設定マスタ!$E$13,$AH284="キッチン"),"B",IF(AND(希望開始時刻マスタ!X284&gt;=シフト設定マスタ!$D$14,希望開始時刻マスタ!X284&lt;シフト設定マスタ!$E$14,$AH284="ホール"),"C",IF(AND(希望開始時刻マスタ!X284&gt;=シフト設定マスタ!$D$15,希望開始時刻マスタ!X284&lt;シフト設定マスタ!$E$15,$AH284="ホール"),"D",IF(希望開始時刻マスタ!X284="休み","休み","")))))</f>
        <v/>
      </c>
      <c r="Y284" s="142" t="str">
        <f>IF(AND(希望開始時刻マスタ!Y284&gt;=シフト設定マスタ!$D$12,希望開始時刻マスタ!Y284&lt;シフト設定マスタ!$E$12,$AH284="キッチン"),"A",IF(AND(希望開始時刻マスタ!Y284&gt;=シフト設定マスタ!$D$13,希望開始時刻マスタ!Y284&lt;シフト設定マスタ!$E$13,$AH284="キッチン"),"B",IF(AND(希望開始時刻マスタ!Y284&gt;=シフト設定マスタ!$D$14,希望開始時刻マスタ!Y284&lt;シフト設定マスタ!$E$14,$AH284="ホール"),"C",IF(AND(希望開始時刻マスタ!Y284&gt;=シフト設定マスタ!$D$15,希望開始時刻マスタ!Y284&lt;シフト設定マスタ!$E$15,$AH284="ホール"),"D",IF(希望開始時刻マスタ!Y284="休み","休み","")))))</f>
        <v/>
      </c>
      <c r="Z284" s="142" t="str">
        <f>IF(AND(希望開始時刻マスタ!Z284&gt;=シフト設定マスタ!$D$12,希望開始時刻マスタ!Z284&lt;シフト設定マスタ!$E$12,$AH284="キッチン"),"A",IF(AND(希望開始時刻マスタ!Z284&gt;=シフト設定マスタ!$D$13,希望開始時刻マスタ!Z284&lt;シフト設定マスタ!$E$13,$AH284="キッチン"),"B",IF(AND(希望開始時刻マスタ!Z284&gt;=シフト設定マスタ!$D$14,希望開始時刻マスタ!Z284&lt;シフト設定マスタ!$E$14,$AH284="ホール"),"C",IF(AND(希望開始時刻マスタ!Z284&gt;=シフト設定マスタ!$D$15,希望開始時刻マスタ!Z284&lt;シフト設定マスタ!$E$15,$AH284="ホール"),"D",IF(希望開始時刻マスタ!Z284="休み","休み","")))))</f>
        <v/>
      </c>
      <c r="AA284" s="142" t="str">
        <f>IF(AND(希望開始時刻マスタ!AA284&gt;=シフト設定マスタ!$D$12,希望開始時刻マスタ!AA284&lt;シフト設定マスタ!$E$12,$AH284="キッチン"),"A",IF(AND(希望開始時刻マスタ!AA284&gt;=シフト設定マスタ!$D$13,希望開始時刻マスタ!AA284&lt;シフト設定マスタ!$E$13,$AH284="キッチン"),"B",IF(AND(希望開始時刻マスタ!AA284&gt;=シフト設定マスタ!$D$14,希望開始時刻マスタ!AA284&lt;シフト設定マスタ!$E$14,$AH284="ホール"),"C",IF(AND(希望開始時刻マスタ!AA284&gt;=シフト設定マスタ!$D$15,希望開始時刻マスタ!AA284&lt;シフト設定マスタ!$E$15,$AH284="ホール"),"D",IF(希望開始時刻マスタ!AA284="休み","休み","")))))</f>
        <v/>
      </c>
      <c r="AB284" s="142" t="str">
        <f>IF(AND(希望開始時刻マスタ!AB284&gt;=シフト設定マスタ!$D$12,希望開始時刻マスタ!AB284&lt;シフト設定マスタ!$E$12,$AH284="キッチン"),"A",IF(AND(希望開始時刻マスタ!AB284&gt;=シフト設定マスタ!$D$13,希望開始時刻マスタ!AB284&lt;シフト設定マスタ!$E$13,$AH284="キッチン"),"B",IF(AND(希望開始時刻マスタ!AB284&gt;=シフト設定マスタ!$D$14,希望開始時刻マスタ!AB284&lt;シフト設定マスタ!$E$14,$AH284="ホール"),"C",IF(AND(希望開始時刻マスタ!AB284&gt;=シフト設定マスタ!$D$15,希望開始時刻マスタ!AB284&lt;シフト設定マスタ!$E$15,$AH284="ホール"),"D",IF(希望開始時刻マスタ!AB284="休み","休み","")))))</f>
        <v/>
      </c>
      <c r="AC284" s="142" t="str">
        <f>IF(AND(希望開始時刻マスタ!AC284&gt;=シフト設定マスタ!$D$12,希望開始時刻マスタ!AC284&lt;シフト設定マスタ!$E$12,$AH284="キッチン"),"A",IF(AND(希望開始時刻マスタ!AC284&gt;=シフト設定マスタ!$D$13,希望開始時刻マスタ!AC284&lt;シフト設定マスタ!$E$13,$AH284="キッチン"),"B",IF(AND(希望開始時刻マスタ!AC284&gt;=シフト設定マスタ!$D$14,希望開始時刻マスタ!AC284&lt;シフト設定マスタ!$E$14,$AH284="ホール"),"C",IF(AND(希望開始時刻マスタ!AC284&gt;=シフト設定マスタ!$D$15,希望開始時刻マスタ!AC284&lt;シフト設定マスタ!$E$15,$AH284="ホール"),"D",IF(希望開始時刻マスタ!AC284="休み","休み","")))))</f>
        <v/>
      </c>
      <c r="AD284" s="142" t="str">
        <f>IF(AND(希望開始時刻マスタ!AD284&gt;=シフト設定マスタ!$D$12,希望開始時刻マスタ!AD284&lt;シフト設定マスタ!$E$12,$AH284="キッチン"),"A",IF(AND(希望開始時刻マスタ!AD284&gt;=シフト設定マスタ!$D$13,希望開始時刻マスタ!AD284&lt;シフト設定マスタ!$E$13,$AH284="キッチン"),"B",IF(AND(希望開始時刻マスタ!AD284&gt;=シフト設定マスタ!$D$14,希望開始時刻マスタ!AD284&lt;シフト設定マスタ!$E$14,$AH284="ホール"),"C",IF(AND(希望開始時刻マスタ!AD284&gt;=シフト設定マスタ!$D$15,希望開始時刻マスタ!AD284&lt;シフト設定マスタ!$E$15,$AH284="ホール"),"D",IF(希望開始時刻マスタ!AD284="休み","休み","")))))</f>
        <v/>
      </c>
      <c r="AE284" s="142" t="str">
        <f>IF(AND(希望開始時刻マスタ!AE284&gt;=シフト設定マスタ!$D$12,希望開始時刻マスタ!AE284&lt;シフト設定マスタ!$E$12,$AH284="キッチン"),"A",IF(AND(希望開始時刻マスタ!AE284&gt;=シフト設定マスタ!$D$13,希望開始時刻マスタ!AE284&lt;シフト設定マスタ!$E$13,$AH284="キッチン"),"B",IF(AND(希望開始時刻マスタ!AE284&gt;=シフト設定マスタ!$D$14,希望開始時刻マスタ!AE284&lt;シフト設定マスタ!$E$14,$AH284="ホール"),"C",IF(AND(希望開始時刻マスタ!AE284&gt;=シフト設定マスタ!$D$15,希望開始時刻マスタ!AE284&lt;シフト設定マスタ!$E$15,$AH284="ホール"),"D",IF(希望開始時刻マスタ!AE284="休み","休み","")))))</f>
        <v/>
      </c>
      <c r="AF284" s="142" t="str">
        <f>IF(AND(希望開始時刻マスタ!AF284&gt;=シフト設定マスタ!$D$12,希望開始時刻マスタ!AF284&lt;シフト設定マスタ!$E$12,$AH284="キッチン"),"A",IF(AND(希望開始時刻マスタ!AF284&gt;=シフト設定マスタ!$D$13,希望開始時刻マスタ!AF284&lt;シフト設定マスタ!$E$13,$AH284="キッチン"),"B",IF(AND(希望開始時刻マスタ!AF284&gt;=シフト設定マスタ!$D$14,希望開始時刻マスタ!AF284&lt;シフト設定マスタ!$E$14,$AH284="ホール"),"C",IF(AND(希望開始時刻マスタ!AF284&gt;=シフト設定マスタ!$D$15,希望開始時刻マスタ!AF284&lt;シフト設定マスタ!$E$15,$AH284="ホール"),"D",IF(希望開始時刻マスタ!AF284="休み","休み","")))))</f>
        <v/>
      </c>
      <c r="AG284" s="142" t="str">
        <f>IF(AND(希望開始時刻マスタ!AG284&gt;=シフト設定マスタ!$D$12,希望開始時刻マスタ!AG284&lt;シフト設定マスタ!$E$12,$AH284="キッチン"),"A",IF(AND(希望開始時刻マスタ!AG284&gt;=シフト設定マスタ!$D$13,希望開始時刻マスタ!AG284&lt;シフト設定マスタ!$E$13,$AH284="キッチン"),"B",IF(AND(希望開始時刻マスタ!AG284&gt;=シフト設定マスタ!$D$14,希望開始時刻マスタ!AG284&lt;シフト設定マスタ!$E$14,$AH284="ホール"),"C",IF(AND(希望開始時刻マスタ!AG284&gt;=シフト設定マスタ!$D$15,希望開始時刻マスタ!AG284&lt;シフト設定マスタ!$E$15,$AH284="ホール"),"D",IF(希望開始時刻マスタ!AG284="休み","休み","")))))</f>
        <v/>
      </c>
      <c r="AH284" s="143">
        <f>スタッフマスタ!L28</f>
        <v>0</v>
      </c>
    </row>
    <row r="285" spans="2:34" x14ac:dyDescent="0.4">
      <c r="B285" s="17" t="s">
        <v>76</v>
      </c>
      <c r="C285" s="142" t="str">
        <f>IF(AND(希望開始時刻マスタ!C285&gt;=シフト設定マスタ!$D$12,希望開始時刻マスタ!C285&lt;シフト設定マスタ!$E$12,$AH285="キッチン"),"A",IF(AND(希望開始時刻マスタ!C285&gt;=シフト設定マスタ!$D$13,希望開始時刻マスタ!C285&lt;シフト設定マスタ!$E$13,$AH285="キッチン"),"B",IF(AND(希望開始時刻マスタ!C285&gt;=シフト設定マスタ!$D$14,希望開始時刻マスタ!C285&lt;シフト設定マスタ!$E$14,$AH285="ホール"),"C",IF(AND(希望開始時刻マスタ!C285&gt;=シフト設定マスタ!$D$15,希望開始時刻マスタ!C285&lt;シフト設定マスタ!$E$15,$AH285="ホール"),"D",IF(希望開始時刻マスタ!C285="休み","休み","")))))</f>
        <v/>
      </c>
      <c r="D285" s="142" t="str">
        <f>IF(AND(希望開始時刻マスタ!D285&gt;=シフト設定マスタ!$D$12,希望開始時刻マスタ!D285&lt;シフト設定マスタ!$E$12,$AH285="キッチン"),"A",IF(AND(希望開始時刻マスタ!D285&gt;=シフト設定マスタ!$D$13,希望開始時刻マスタ!D285&lt;シフト設定マスタ!$E$13,$AH285="キッチン"),"B",IF(AND(希望開始時刻マスタ!D285&gt;=シフト設定マスタ!$D$14,希望開始時刻マスタ!D285&lt;シフト設定マスタ!$E$14,$AH285="ホール"),"C",IF(AND(希望開始時刻マスタ!D285&gt;=シフト設定マスタ!$D$15,希望開始時刻マスタ!D285&lt;シフト設定マスタ!$E$15,$AH285="ホール"),"D",IF(希望開始時刻マスタ!D285="休み","休み","")))))</f>
        <v/>
      </c>
      <c r="E285" s="142" t="str">
        <f>IF(AND(希望開始時刻マスタ!E285&gt;=シフト設定マスタ!$D$12,希望開始時刻マスタ!E285&lt;シフト設定マスタ!$E$12,$AH285="キッチン"),"A",IF(AND(希望開始時刻マスタ!E285&gt;=シフト設定マスタ!$D$13,希望開始時刻マスタ!E285&lt;シフト設定マスタ!$E$13,$AH285="キッチン"),"B",IF(AND(希望開始時刻マスタ!E285&gt;=シフト設定マスタ!$D$14,希望開始時刻マスタ!E285&lt;シフト設定マスタ!$E$14,$AH285="ホール"),"C",IF(AND(希望開始時刻マスタ!E285&gt;=シフト設定マスタ!$D$15,希望開始時刻マスタ!E285&lt;シフト設定マスタ!$E$15,$AH285="ホール"),"D",IF(希望開始時刻マスタ!E285="休み","休み","")))))</f>
        <v/>
      </c>
      <c r="F285" s="142" t="str">
        <f>IF(AND(希望開始時刻マスタ!F285&gt;=シフト設定マスタ!$D$12,希望開始時刻マスタ!F285&lt;シフト設定マスタ!$E$12,$AH285="キッチン"),"A",IF(AND(希望開始時刻マスタ!F285&gt;=シフト設定マスタ!$D$13,希望開始時刻マスタ!F285&lt;シフト設定マスタ!$E$13,$AH285="キッチン"),"B",IF(AND(希望開始時刻マスタ!F285&gt;=シフト設定マスタ!$D$14,希望開始時刻マスタ!F285&lt;シフト設定マスタ!$E$14,$AH285="ホール"),"C",IF(AND(希望開始時刻マスタ!F285&gt;=シフト設定マスタ!$D$15,希望開始時刻マスタ!F285&lt;シフト設定マスタ!$E$15,$AH285="ホール"),"D",IF(希望開始時刻マスタ!F285="休み","休み","")))))</f>
        <v/>
      </c>
      <c r="G285" s="142" t="str">
        <f>IF(AND(希望開始時刻マスタ!G285&gt;=シフト設定マスタ!$D$12,希望開始時刻マスタ!G285&lt;シフト設定マスタ!$E$12,$AH285="キッチン"),"A",IF(AND(希望開始時刻マスタ!G285&gt;=シフト設定マスタ!$D$13,希望開始時刻マスタ!G285&lt;シフト設定マスタ!$E$13,$AH285="キッチン"),"B",IF(AND(希望開始時刻マスタ!G285&gt;=シフト設定マスタ!$D$14,希望開始時刻マスタ!G285&lt;シフト設定マスタ!$E$14,$AH285="ホール"),"C",IF(AND(希望開始時刻マスタ!G285&gt;=シフト設定マスタ!$D$15,希望開始時刻マスタ!G285&lt;シフト設定マスタ!$E$15,$AH285="ホール"),"D",IF(希望開始時刻マスタ!G285="休み","休み","")))))</f>
        <v/>
      </c>
      <c r="H285" s="142" t="str">
        <f>IF(AND(希望開始時刻マスタ!H285&gt;=シフト設定マスタ!$D$12,希望開始時刻マスタ!H285&lt;シフト設定マスタ!$E$12,$AH285="キッチン"),"A",IF(AND(希望開始時刻マスタ!H285&gt;=シフト設定マスタ!$D$13,希望開始時刻マスタ!H285&lt;シフト設定マスタ!$E$13,$AH285="キッチン"),"B",IF(AND(希望開始時刻マスタ!H285&gt;=シフト設定マスタ!$D$14,希望開始時刻マスタ!H285&lt;シフト設定マスタ!$E$14,$AH285="ホール"),"C",IF(AND(希望開始時刻マスタ!H285&gt;=シフト設定マスタ!$D$15,希望開始時刻マスタ!H285&lt;シフト設定マスタ!$E$15,$AH285="ホール"),"D",IF(希望開始時刻マスタ!H285="休み","休み","")))))</f>
        <v/>
      </c>
      <c r="I285" s="142" t="str">
        <f>IF(AND(希望開始時刻マスタ!I285&gt;=シフト設定マスタ!$D$12,希望開始時刻マスタ!I285&lt;シフト設定マスタ!$E$12,$AH285="キッチン"),"A",IF(AND(希望開始時刻マスタ!I285&gt;=シフト設定マスタ!$D$13,希望開始時刻マスタ!I285&lt;シフト設定マスタ!$E$13,$AH285="キッチン"),"B",IF(AND(希望開始時刻マスタ!I285&gt;=シフト設定マスタ!$D$14,希望開始時刻マスタ!I285&lt;シフト設定マスタ!$E$14,$AH285="ホール"),"C",IF(AND(希望開始時刻マスタ!I285&gt;=シフト設定マスタ!$D$15,希望開始時刻マスタ!I285&lt;シフト設定マスタ!$E$15,$AH285="ホール"),"D",IF(希望開始時刻マスタ!I285="休み","休み","")))))</f>
        <v/>
      </c>
      <c r="J285" s="142" t="str">
        <f>IF(AND(希望開始時刻マスタ!J285&gt;=シフト設定マスタ!$D$12,希望開始時刻マスタ!J285&lt;シフト設定マスタ!$E$12,$AH285="キッチン"),"A",IF(AND(希望開始時刻マスタ!J285&gt;=シフト設定マスタ!$D$13,希望開始時刻マスタ!J285&lt;シフト設定マスタ!$E$13,$AH285="キッチン"),"B",IF(AND(希望開始時刻マスタ!J285&gt;=シフト設定マスタ!$D$14,希望開始時刻マスタ!J285&lt;シフト設定マスタ!$E$14,$AH285="ホール"),"C",IF(AND(希望開始時刻マスタ!J285&gt;=シフト設定マスタ!$D$15,希望開始時刻マスタ!J285&lt;シフト設定マスタ!$E$15,$AH285="ホール"),"D",IF(希望開始時刻マスタ!J285="休み","休み","")))))</f>
        <v/>
      </c>
      <c r="K285" s="142" t="str">
        <f>IF(AND(希望開始時刻マスタ!K285&gt;=シフト設定マスタ!$D$12,希望開始時刻マスタ!K285&lt;シフト設定マスタ!$E$12,$AH285="キッチン"),"A",IF(AND(希望開始時刻マスタ!K285&gt;=シフト設定マスタ!$D$13,希望開始時刻マスタ!K285&lt;シフト設定マスタ!$E$13,$AH285="キッチン"),"B",IF(AND(希望開始時刻マスタ!K285&gt;=シフト設定マスタ!$D$14,希望開始時刻マスタ!K285&lt;シフト設定マスタ!$E$14,$AH285="ホール"),"C",IF(AND(希望開始時刻マスタ!K285&gt;=シフト設定マスタ!$D$15,希望開始時刻マスタ!K285&lt;シフト設定マスタ!$E$15,$AH285="ホール"),"D",IF(希望開始時刻マスタ!K285="休み","休み","")))))</f>
        <v/>
      </c>
      <c r="L285" s="142" t="str">
        <f>IF(AND(希望開始時刻マスタ!L285&gt;=シフト設定マスタ!$D$12,希望開始時刻マスタ!L285&lt;シフト設定マスタ!$E$12,$AH285="キッチン"),"A",IF(AND(希望開始時刻マスタ!L285&gt;=シフト設定マスタ!$D$13,希望開始時刻マスタ!L285&lt;シフト設定マスタ!$E$13,$AH285="キッチン"),"B",IF(AND(希望開始時刻マスタ!L285&gt;=シフト設定マスタ!$D$14,希望開始時刻マスタ!L285&lt;シフト設定マスタ!$E$14,$AH285="ホール"),"C",IF(AND(希望開始時刻マスタ!L285&gt;=シフト設定マスタ!$D$15,希望開始時刻マスタ!L285&lt;シフト設定マスタ!$E$15,$AH285="ホール"),"D",IF(希望開始時刻マスタ!L285="休み","休み","")))))</f>
        <v/>
      </c>
      <c r="M285" s="142" t="str">
        <f>IF(AND(希望開始時刻マスタ!M285&gt;=シフト設定マスタ!$D$12,希望開始時刻マスタ!M285&lt;シフト設定マスタ!$E$12,$AH285="キッチン"),"A",IF(AND(希望開始時刻マスタ!M285&gt;=シフト設定マスタ!$D$13,希望開始時刻マスタ!M285&lt;シフト設定マスタ!$E$13,$AH285="キッチン"),"B",IF(AND(希望開始時刻マスタ!M285&gt;=シフト設定マスタ!$D$14,希望開始時刻マスタ!M285&lt;シフト設定マスタ!$E$14,$AH285="ホール"),"C",IF(AND(希望開始時刻マスタ!M285&gt;=シフト設定マスタ!$D$15,希望開始時刻マスタ!M285&lt;シフト設定マスタ!$E$15,$AH285="ホール"),"D",IF(希望開始時刻マスタ!M285="休み","休み","")))))</f>
        <v/>
      </c>
      <c r="N285" s="142" t="str">
        <f>IF(AND(希望開始時刻マスタ!N285&gt;=シフト設定マスタ!$D$12,希望開始時刻マスタ!N285&lt;シフト設定マスタ!$E$12,$AH285="キッチン"),"A",IF(AND(希望開始時刻マスタ!N285&gt;=シフト設定マスタ!$D$13,希望開始時刻マスタ!N285&lt;シフト設定マスタ!$E$13,$AH285="キッチン"),"B",IF(AND(希望開始時刻マスタ!N285&gt;=シフト設定マスタ!$D$14,希望開始時刻マスタ!N285&lt;シフト設定マスタ!$E$14,$AH285="ホール"),"C",IF(AND(希望開始時刻マスタ!N285&gt;=シフト設定マスタ!$D$15,希望開始時刻マスタ!N285&lt;シフト設定マスタ!$E$15,$AH285="ホール"),"D",IF(希望開始時刻マスタ!N285="休み","休み","")))))</f>
        <v/>
      </c>
      <c r="O285" s="142" t="str">
        <f>IF(AND(希望開始時刻マスタ!O285&gt;=シフト設定マスタ!$D$12,希望開始時刻マスタ!O285&lt;シフト設定マスタ!$E$12,$AH285="キッチン"),"A",IF(AND(希望開始時刻マスタ!O285&gt;=シフト設定マスタ!$D$13,希望開始時刻マスタ!O285&lt;シフト設定マスタ!$E$13,$AH285="キッチン"),"B",IF(AND(希望開始時刻マスタ!O285&gt;=シフト設定マスタ!$D$14,希望開始時刻マスタ!O285&lt;シフト設定マスタ!$E$14,$AH285="ホール"),"C",IF(AND(希望開始時刻マスタ!O285&gt;=シフト設定マスタ!$D$15,希望開始時刻マスタ!O285&lt;シフト設定マスタ!$E$15,$AH285="ホール"),"D",IF(希望開始時刻マスタ!O285="休み","休み","")))))</f>
        <v/>
      </c>
      <c r="P285" s="142" t="str">
        <f>IF(AND(希望開始時刻マスタ!P285&gt;=シフト設定マスタ!$D$12,希望開始時刻マスタ!P285&lt;シフト設定マスタ!$E$12,$AH285="キッチン"),"A",IF(AND(希望開始時刻マスタ!P285&gt;=シフト設定マスタ!$D$13,希望開始時刻マスタ!P285&lt;シフト設定マスタ!$E$13,$AH285="キッチン"),"B",IF(AND(希望開始時刻マスタ!P285&gt;=シフト設定マスタ!$D$14,希望開始時刻マスタ!P285&lt;シフト設定マスタ!$E$14,$AH285="ホール"),"C",IF(AND(希望開始時刻マスタ!P285&gt;=シフト設定マスタ!$D$15,希望開始時刻マスタ!P285&lt;シフト設定マスタ!$E$15,$AH285="ホール"),"D",IF(希望開始時刻マスタ!P285="休み","休み","")))))</f>
        <v/>
      </c>
      <c r="Q285" s="142" t="str">
        <f>IF(AND(希望開始時刻マスタ!Q285&gt;=シフト設定マスタ!$D$12,希望開始時刻マスタ!Q285&lt;シフト設定マスタ!$E$12,$AH285="キッチン"),"A",IF(AND(希望開始時刻マスタ!Q285&gt;=シフト設定マスタ!$D$13,希望開始時刻マスタ!Q285&lt;シフト設定マスタ!$E$13,$AH285="キッチン"),"B",IF(AND(希望開始時刻マスタ!Q285&gt;=シフト設定マスタ!$D$14,希望開始時刻マスタ!Q285&lt;シフト設定マスタ!$E$14,$AH285="ホール"),"C",IF(AND(希望開始時刻マスタ!Q285&gt;=シフト設定マスタ!$D$15,希望開始時刻マスタ!Q285&lt;シフト設定マスタ!$E$15,$AH285="ホール"),"D",IF(希望開始時刻マスタ!Q285="休み","休み","")))))</f>
        <v/>
      </c>
      <c r="R285" s="142" t="str">
        <f>IF(AND(希望開始時刻マスタ!R285&gt;=シフト設定マスタ!$D$12,希望開始時刻マスタ!R285&lt;シフト設定マスタ!$E$12,$AH285="キッチン"),"A",IF(AND(希望開始時刻マスタ!R285&gt;=シフト設定マスタ!$D$13,希望開始時刻マスタ!R285&lt;シフト設定マスタ!$E$13,$AH285="キッチン"),"B",IF(AND(希望開始時刻マスタ!R285&gt;=シフト設定マスタ!$D$14,希望開始時刻マスタ!R285&lt;シフト設定マスタ!$E$14,$AH285="ホール"),"C",IF(AND(希望開始時刻マスタ!R285&gt;=シフト設定マスタ!$D$15,希望開始時刻マスタ!R285&lt;シフト設定マスタ!$E$15,$AH285="ホール"),"D",IF(希望開始時刻マスタ!R285="休み","休み","")))))</f>
        <v/>
      </c>
      <c r="S285" s="142" t="str">
        <f>IF(AND(希望開始時刻マスタ!S285&gt;=シフト設定マスタ!$D$12,希望開始時刻マスタ!S285&lt;シフト設定マスタ!$E$12,$AH285="キッチン"),"A",IF(AND(希望開始時刻マスタ!S285&gt;=シフト設定マスタ!$D$13,希望開始時刻マスタ!S285&lt;シフト設定マスタ!$E$13,$AH285="キッチン"),"B",IF(AND(希望開始時刻マスタ!S285&gt;=シフト設定マスタ!$D$14,希望開始時刻マスタ!S285&lt;シフト設定マスタ!$E$14,$AH285="ホール"),"C",IF(AND(希望開始時刻マスタ!S285&gt;=シフト設定マスタ!$D$15,希望開始時刻マスタ!S285&lt;シフト設定マスタ!$E$15,$AH285="ホール"),"D",IF(希望開始時刻マスタ!S285="休み","休み","")))))</f>
        <v/>
      </c>
      <c r="T285" s="142" t="str">
        <f>IF(AND(希望開始時刻マスタ!T285&gt;=シフト設定マスタ!$D$12,希望開始時刻マスタ!T285&lt;シフト設定マスタ!$E$12,$AH285="キッチン"),"A",IF(AND(希望開始時刻マスタ!T285&gt;=シフト設定マスタ!$D$13,希望開始時刻マスタ!T285&lt;シフト設定マスタ!$E$13,$AH285="キッチン"),"B",IF(AND(希望開始時刻マスタ!T285&gt;=シフト設定マスタ!$D$14,希望開始時刻マスタ!T285&lt;シフト設定マスタ!$E$14,$AH285="ホール"),"C",IF(AND(希望開始時刻マスタ!T285&gt;=シフト設定マスタ!$D$15,希望開始時刻マスタ!T285&lt;シフト設定マスタ!$E$15,$AH285="ホール"),"D",IF(希望開始時刻マスタ!T285="休み","休み","")))))</f>
        <v/>
      </c>
      <c r="U285" s="142" t="str">
        <f>IF(AND(希望開始時刻マスタ!U285&gt;=シフト設定マスタ!$D$12,希望開始時刻マスタ!U285&lt;シフト設定マスタ!$E$12,$AH285="キッチン"),"A",IF(AND(希望開始時刻マスタ!U285&gt;=シフト設定マスタ!$D$13,希望開始時刻マスタ!U285&lt;シフト設定マスタ!$E$13,$AH285="キッチン"),"B",IF(AND(希望開始時刻マスタ!U285&gt;=シフト設定マスタ!$D$14,希望開始時刻マスタ!U285&lt;シフト設定マスタ!$E$14,$AH285="ホール"),"C",IF(AND(希望開始時刻マスタ!U285&gt;=シフト設定マスタ!$D$15,希望開始時刻マスタ!U285&lt;シフト設定マスタ!$E$15,$AH285="ホール"),"D",IF(希望開始時刻マスタ!U285="休み","休み","")))))</f>
        <v/>
      </c>
      <c r="V285" s="142" t="str">
        <f>IF(AND(希望開始時刻マスタ!V285&gt;=シフト設定マスタ!$D$12,希望開始時刻マスタ!V285&lt;シフト設定マスタ!$E$12,$AH285="キッチン"),"A",IF(AND(希望開始時刻マスタ!V285&gt;=シフト設定マスタ!$D$13,希望開始時刻マスタ!V285&lt;シフト設定マスタ!$E$13,$AH285="キッチン"),"B",IF(AND(希望開始時刻マスタ!V285&gt;=シフト設定マスタ!$D$14,希望開始時刻マスタ!V285&lt;シフト設定マスタ!$E$14,$AH285="ホール"),"C",IF(AND(希望開始時刻マスタ!V285&gt;=シフト設定マスタ!$D$15,希望開始時刻マスタ!V285&lt;シフト設定マスタ!$E$15,$AH285="ホール"),"D",IF(希望開始時刻マスタ!V285="休み","休み","")))))</f>
        <v/>
      </c>
      <c r="W285" s="142" t="str">
        <f>IF(AND(希望開始時刻マスタ!W285&gt;=シフト設定マスタ!$D$12,希望開始時刻マスタ!W285&lt;シフト設定マスタ!$E$12,$AH285="キッチン"),"A",IF(AND(希望開始時刻マスタ!W285&gt;=シフト設定マスタ!$D$13,希望開始時刻マスタ!W285&lt;シフト設定マスタ!$E$13,$AH285="キッチン"),"B",IF(AND(希望開始時刻マスタ!W285&gt;=シフト設定マスタ!$D$14,希望開始時刻マスタ!W285&lt;シフト設定マスタ!$E$14,$AH285="ホール"),"C",IF(AND(希望開始時刻マスタ!W285&gt;=シフト設定マスタ!$D$15,希望開始時刻マスタ!W285&lt;シフト設定マスタ!$E$15,$AH285="ホール"),"D",IF(希望開始時刻マスタ!W285="休み","休み","")))))</f>
        <v/>
      </c>
      <c r="X285" s="142" t="str">
        <f>IF(AND(希望開始時刻マスタ!X285&gt;=シフト設定マスタ!$D$12,希望開始時刻マスタ!X285&lt;シフト設定マスタ!$E$12,$AH285="キッチン"),"A",IF(AND(希望開始時刻マスタ!X285&gt;=シフト設定マスタ!$D$13,希望開始時刻マスタ!X285&lt;シフト設定マスタ!$E$13,$AH285="キッチン"),"B",IF(AND(希望開始時刻マスタ!X285&gt;=シフト設定マスタ!$D$14,希望開始時刻マスタ!X285&lt;シフト設定マスタ!$E$14,$AH285="ホール"),"C",IF(AND(希望開始時刻マスタ!X285&gt;=シフト設定マスタ!$D$15,希望開始時刻マスタ!X285&lt;シフト設定マスタ!$E$15,$AH285="ホール"),"D",IF(希望開始時刻マスタ!X285="休み","休み","")))))</f>
        <v/>
      </c>
      <c r="Y285" s="142" t="str">
        <f>IF(AND(希望開始時刻マスタ!Y285&gt;=シフト設定マスタ!$D$12,希望開始時刻マスタ!Y285&lt;シフト設定マスタ!$E$12,$AH285="キッチン"),"A",IF(AND(希望開始時刻マスタ!Y285&gt;=シフト設定マスタ!$D$13,希望開始時刻マスタ!Y285&lt;シフト設定マスタ!$E$13,$AH285="キッチン"),"B",IF(AND(希望開始時刻マスタ!Y285&gt;=シフト設定マスタ!$D$14,希望開始時刻マスタ!Y285&lt;シフト設定マスタ!$E$14,$AH285="ホール"),"C",IF(AND(希望開始時刻マスタ!Y285&gt;=シフト設定マスタ!$D$15,希望開始時刻マスタ!Y285&lt;シフト設定マスタ!$E$15,$AH285="ホール"),"D",IF(希望開始時刻マスタ!Y285="休み","休み","")))))</f>
        <v/>
      </c>
      <c r="Z285" s="142" t="str">
        <f>IF(AND(希望開始時刻マスタ!Z285&gt;=シフト設定マスタ!$D$12,希望開始時刻マスタ!Z285&lt;シフト設定マスタ!$E$12,$AH285="キッチン"),"A",IF(AND(希望開始時刻マスタ!Z285&gt;=シフト設定マスタ!$D$13,希望開始時刻マスタ!Z285&lt;シフト設定マスタ!$E$13,$AH285="キッチン"),"B",IF(AND(希望開始時刻マスタ!Z285&gt;=シフト設定マスタ!$D$14,希望開始時刻マスタ!Z285&lt;シフト設定マスタ!$E$14,$AH285="ホール"),"C",IF(AND(希望開始時刻マスタ!Z285&gt;=シフト設定マスタ!$D$15,希望開始時刻マスタ!Z285&lt;シフト設定マスタ!$E$15,$AH285="ホール"),"D",IF(希望開始時刻マスタ!Z285="休み","休み","")))))</f>
        <v/>
      </c>
      <c r="AA285" s="142" t="str">
        <f>IF(AND(希望開始時刻マスタ!AA285&gt;=シフト設定マスタ!$D$12,希望開始時刻マスタ!AA285&lt;シフト設定マスタ!$E$12,$AH285="キッチン"),"A",IF(AND(希望開始時刻マスタ!AA285&gt;=シフト設定マスタ!$D$13,希望開始時刻マスタ!AA285&lt;シフト設定マスタ!$E$13,$AH285="キッチン"),"B",IF(AND(希望開始時刻マスタ!AA285&gt;=シフト設定マスタ!$D$14,希望開始時刻マスタ!AA285&lt;シフト設定マスタ!$E$14,$AH285="ホール"),"C",IF(AND(希望開始時刻マスタ!AA285&gt;=シフト設定マスタ!$D$15,希望開始時刻マスタ!AA285&lt;シフト設定マスタ!$E$15,$AH285="ホール"),"D",IF(希望開始時刻マスタ!AA285="休み","休み","")))))</f>
        <v/>
      </c>
      <c r="AB285" s="142" t="str">
        <f>IF(AND(希望開始時刻マスタ!AB285&gt;=シフト設定マスタ!$D$12,希望開始時刻マスタ!AB285&lt;シフト設定マスタ!$E$12,$AH285="キッチン"),"A",IF(AND(希望開始時刻マスタ!AB285&gt;=シフト設定マスタ!$D$13,希望開始時刻マスタ!AB285&lt;シフト設定マスタ!$E$13,$AH285="キッチン"),"B",IF(AND(希望開始時刻マスタ!AB285&gt;=シフト設定マスタ!$D$14,希望開始時刻マスタ!AB285&lt;シフト設定マスタ!$E$14,$AH285="ホール"),"C",IF(AND(希望開始時刻マスタ!AB285&gt;=シフト設定マスタ!$D$15,希望開始時刻マスタ!AB285&lt;シフト設定マスタ!$E$15,$AH285="ホール"),"D",IF(希望開始時刻マスタ!AB285="休み","休み","")))))</f>
        <v/>
      </c>
      <c r="AC285" s="142" t="str">
        <f>IF(AND(希望開始時刻マスタ!AC285&gt;=シフト設定マスタ!$D$12,希望開始時刻マスタ!AC285&lt;シフト設定マスタ!$E$12,$AH285="キッチン"),"A",IF(AND(希望開始時刻マスタ!AC285&gt;=シフト設定マスタ!$D$13,希望開始時刻マスタ!AC285&lt;シフト設定マスタ!$E$13,$AH285="キッチン"),"B",IF(AND(希望開始時刻マスタ!AC285&gt;=シフト設定マスタ!$D$14,希望開始時刻マスタ!AC285&lt;シフト設定マスタ!$E$14,$AH285="ホール"),"C",IF(AND(希望開始時刻マスタ!AC285&gt;=シフト設定マスタ!$D$15,希望開始時刻マスタ!AC285&lt;シフト設定マスタ!$E$15,$AH285="ホール"),"D",IF(希望開始時刻マスタ!AC285="休み","休み","")))))</f>
        <v/>
      </c>
      <c r="AD285" s="142" t="str">
        <f>IF(AND(希望開始時刻マスタ!AD285&gt;=シフト設定マスタ!$D$12,希望開始時刻マスタ!AD285&lt;シフト設定マスタ!$E$12,$AH285="キッチン"),"A",IF(AND(希望開始時刻マスタ!AD285&gt;=シフト設定マスタ!$D$13,希望開始時刻マスタ!AD285&lt;シフト設定マスタ!$E$13,$AH285="キッチン"),"B",IF(AND(希望開始時刻マスタ!AD285&gt;=シフト設定マスタ!$D$14,希望開始時刻マスタ!AD285&lt;シフト設定マスタ!$E$14,$AH285="ホール"),"C",IF(AND(希望開始時刻マスタ!AD285&gt;=シフト設定マスタ!$D$15,希望開始時刻マスタ!AD285&lt;シフト設定マスタ!$E$15,$AH285="ホール"),"D",IF(希望開始時刻マスタ!AD285="休み","休み","")))))</f>
        <v/>
      </c>
      <c r="AE285" s="142" t="str">
        <f>IF(AND(希望開始時刻マスタ!AE285&gt;=シフト設定マスタ!$D$12,希望開始時刻マスタ!AE285&lt;シフト設定マスタ!$E$12,$AH285="キッチン"),"A",IF(AND(希望開始時刻マスタ!AE285&gt;=シフト設定マスタ!$D$13,希望開始時刻マスタ!AE285&lt;シフト設定マスタ!$E$13,$AH285="キッチン"),"B",IF(AND(希望開始時刻マスタ!AE285&gt;=シフト設定マスタ!$D$14,希望開始時刻マスタ!AE285&lt;シフト設定マスタ!$E$14,$AH285="ホール"),"C",IF(AND(希望開始時刻マスタ!AE285&gt;=シフト設定マスタ!$D$15,希望開始時刻マスタ!AE285&lt;シフト設定マスタ!$E$15,$AH285="ホール"),"D",IF(希望開始時刻マスタ!AE285="休み","休み","")))))</f>
        <v/>
      </c>
      <c r="AF285" s="142" t="str">
        <f>IF(AND(希望開始時刻マスタ!AF285&gt;=シフト設定マスタ!$D$12,希望開始時刻マスタ!AF285&lt;シフト設定マスタ!$E$12,$AH285="キッチン"),"A",IF(AND(希望開始時刻マスタ!AF285&gt;=シフト設定マスタ!$D$13,希望開始時刻マスタ!AF285&lt;シフト設定マスタ!$E$13,$AH285="キッチン"),"B",IF(AND(希望開始時刻マスタ!AF285&gt;=シフト設定マスタ!$D$14,希望開始時刻マスタ!AF285&lt;シフト設定マスタ!$E$14,$AH285="ホール"),"C",IF(AND(希望開始時刻マスタ!AF285&gt;=シフト設定マスタ!$D$15,希望開始時刻マスタ!AF285&lt;シフト設定マスタ!$E$15,$AH285="ホール"),"D",IF(希望開始時刻マスタ!AF285="休み","休み","")))))</f>
        <v/>
      </c>
      <c r="AG285" s="142" t="str">
        <f>IF(AND(希望開始時刻マスタ!AG285&gt;=シフト設定マスタ!$D$12,希望開始時刻マスタ!AG285&lt;シフト設定マスタ!$E$12,$AH285="キッチン"),"A",IF(AND(希望開始時刻マスタ!AG285&gt;=シフト設定マスタ!$D$13,希望開始時刻マスタ!AG285&lt;シフト設定マスタ!$E$13,$AH285="キッチン"),"B",IF(AND(希望開始時刻マスタ!AG285&gt;=シフト設定マスタ!$D$14,希望開始時刻マスタ!AG285&lt;シフト設定マスタ!$E$14,$AH285="ホール"),"C",IF(AND(希望開始時刻マスタ!AG285&gt;=シフト設定マスタ!$D$15,希望開始時刻マスタ!AG285&lt;シフト設定マスタ!$E$15,$AH285="ホール"),"D",IF(希望開始時刻マスタ!AG285="休み","休み","")))))</f>
        <v/>
      </c>
      <c r="AH285" s="143">
        <f>スタッフマスタ!L29</f>
        <v>0</v>
      </c>
    </row>
    <row r="286" spans="2:34" x14ac:dyDescent="0.4">
      <c r="B286" s="17" t="s">
        <v>77</v>
      </c>
      <c r="C286" s="142" t="str">
        <f>IF(AND(希望開始時刻マスタ!C286&gt;=シフト設定マスタ!$D$12,希望開始時刻マスタ!C286&lt;シフト設定マスタ!$E$12,$AH286="キッチン"),"A",IF(AND(希望開始時刻マスタ!C286&gt;=シフト設定マスタ!$D$13,希望開始時刻マスタ!C286&lt;シフト設定マスタ!$E$13,$AH286="キッチン"),"B",IF(AND(希望開始時刻マスタ!C286&gt;=シフト設定マスタ!$D$14,希望開始時刻マスタ!C286&lt;シフト設定マスタ!$E$14,$AH286="ホール"),"C",IF(AND(希望開始時刻マスタ!C286&gt;=シフト設定マスタ!$D$15,希望開始時刻マスタ!C286&lt;シフト設定マスタ!$E$15,$AH286="ホール"),"D",IF(希望開始時刻マスタ!C286="休み","休み","")))))</f>
        <v/>
      </c>
      <c r="D286" s="142" t="str">
        <f>IF(AND(希望開始時刻マスタ!D286&gt;=シフト設定マスタ!$D$12,希望開始時刻マスタ!D286&lt;シフト設定マスタ!$E$12,$AH286="キッチン"),"A",IF(AND(希望開始時刻マスタ!D286&gt;=シフト設定マスタ!$D$13,希望開始時刻マスタ!D286&lt;シフト設定マスタ!$E$13,$AH286="キッチン"),"B",IF(AND(希望開始時刻マスタ!D286&gt;=シフト設定マスタ!$D$14,希望開始時刻マスタ!D286&lt;シフト設定マスタ!$E$14,$AH286="ホール"),"C",IF(AND(希望開始時刻マスタ!D286&gt;=シフト設定マスタ!$D$15,希望開始時刻マスタ!D286&lt;シフト設定マスタ!$E$15,$AH286="ホール"),"D",IF(希望開始時刻マスタ!D286="休み","休み","")))))</f>
        <v/>
      </c>
      <c r="E286" s="142" t="str">
        <f>IF(AND(希望開始時刻マスタ!E286&gt;=シフト設定マスタ!$D$12,希望開始時刻マスタ!E286&lt;シフト設定マスタ!$E$12,$AH286="キッチン"),"A",IF(AND(希望開始時刻マスタ!E286&gt;=シフト設定マスタ!$D$13,希望開始時刻マスタ!E286&lt;シフト設定マスタ!$E$13,$AH286="キッチン"),"B",IF(AND(希望開始時刻マスタ!E286&gt;=シフト設定マスタ!$D$14,希望開始時刻マスタ!E286&lt;シフト設定マスタ!$E$14,$AH286="ホール"),"C",IF(AND(希望開始時刻マスタ!E286&gt;=シフト設定マスタ!$D$15,希望開始時刻マスタ!E286&lt;シフト設定マスタ!$E$15,$AH286="ホール"),"D",IF(希望開始時刻マスタ!E286="休み","休み","")))))</f>
        <v/>
      </c>
      <c r="F286" s="142" t="str">
        <f>IF(AND(希望開始時刻マスタ!F286&gt;=シフト設定マスタ!$D$12,希望開始時刻マスタ!F286&lt;シフト設定マスタ!$E$12,$AH286="キッチン"),"A",IF(AND(希望開始時刻マスタ!F286&gt;=シフト設定マスタ!$D$13,希望開始時刻マスタ!F286&lt;シフト設定マスタ!$E$13,$AH286="キッチン"),"B",IF(AND(希望開始時刻マスタ!F286&gt;=シフト設定マスタ!$D$14,希望開始時刻マスタ!F286&lt;シフト設定マスタ!$E$14,$AH286="ホール"),"C",IF(AND(希望開始時刻マスタ!F286&gt;=シフト設定マスタ!$D$15,希望開始時刻マスタ!F286&lt;シフト設定マスタ!$E$15,$AH286="ホール"),"D",IF(希望開始時刻マスタ!F286="休み","休み","")))))</f>
        <v/>
      </c>
      <c r="G286" s="142" t="str">
        <f>IF(AND(希望開始時刻マスタ!G286&gt;=シフト設定マスタ!$D$12,希望開始時刻マスタ!G286&lt;シフト設定マスタ!$E$12,$AH286="キッチン"),"A",IF(AND(希望開始時刻マスタ!G286&gt;=シフト設定マスタ!$D$13,希望開始時刻マスタ!G286&lt;シフト設定マスタ!$E$13,$AH286="キッチン"),"B",IF(AND(希望開始時刻マスタ!G286&gt;=シフト設定マスタ!$D$14,希望開始時刻マスタ!G286&lt;シフト設定マスタ!$E$14,$AH286="ホール"),"C",IF(AND(希望開始時刻マスタ!G286&gt;=シフト設定マスタ!$D$15,希望開始時刻マスタ!G286&lt;シフト設定マスタ!$E$15,$AH286="ホール"),"D",IF(希望開始時刻マスタ!G286="休み","休み","")))))</f>
        <v/>
      </c>
      <c r="H286" s="142" t="str">
        <f>IF(AND(希望開始時刻マスタ!H286&gt;=シフト設定マスタ!$D$12,希望開始時刻マスタ!H286&lt;シフト設定マスタ!$E$12,$AH286="キッチン"),"A",IF(AND(希望開始時刻マスタ!H286&gt;=シフト設定マスタ!$D$13,希望開始時刻マスタ!H286&lt;シフト設定マスタ!$E$13,$AH286="キッチン"),"B",IF(AND(希望開始時刻マスタ!H286&gt;=シフト設定マスタ!$D$14,希望開始時刻マスタ!H286&lt;シフト設定マスタ!$E$14,$AH286="ホール"),"C",IF(AND(希望開始時刻マスタ!H286&gt;=シフト設定マスタ!$D$15,希望開始時刻マスタ!H286&lt;シフト設定マスタ!$E$15,$AH286="ホール"),"D",IF(希望開始時刻マスタ!H286="休み","休み","")))))</f>
        <v/>
      </c>
      <c r="I286" s="142" t="str">
        <f>IF(AND(希望開始時刻マスタ!I286&gt;=シフト設定マスタ!$D$12,希望開始時刻マスタ!I286&lt;シフト設定マスタ!$E$12,$AH286="キッチン"),"A",IF(AND(希望開始時刻マスタ!I286&gt;=シフト設定マスタ!$D$13,希望開始時刻マスタ!I286&lt;シフト設定マスタ!$E$13,$AH286="キッチン"),"B",IF(AND(希望開始時刻マスタ!I286&gt;=シフト設定マスタ!$D$14,希望開始時刻マスタ!I286&lt;シフト設定マスタ!$E$14,$AH286="ホール"),"C",IF(AND(希望開始時刻マスタ!I286&gt;=シフト設定マスタ!$D$15,希望開始時刻マスタ!I286&lt;シフト設定マスタ!$E$15,$AH286="ホール"),"D",IF(希望開始時刻マスタ!I286="休み","休み","")))))</f>
        <v/>
      </c>
      <c r="J286" s="142" t="str">
        <f>IF(AND(希望開始時刻マスタ!J286&gt;=シフト設定マスタ!$D$12,希望開始時刻マスタ!J286&lt;シフト設定マスタ!$E$12,$AH286="キッチン"),"A",IF(AND(希望開始時刻マスタ!J286&gt;=シフト設定マスタ!$D$13,希望開始時刻マスタ!J286&lt;シフト設定マスタ!$E$13,$AH286="キッチン"),"B",IF(AND(希望開始時刻マスタ!J286&gt;=シフト設定マスタ!$D$14,希望開始時刻マスタ!J286&lt;シフト設定マスタ!$E$14,$AH286="ホール"),"C",IF(AND(希望開始時刻マスタ!J286&gt;=シフト設定マスタ!$D$15,希望開始時刻マスタ!J286&lt;シフト設定マスタ!$E$15,$AH286="ホール"),"D",IF(希望開始時刻マスタ!J286="休み","休み","")))))</f>
        <v/>
      </c>
      <c r="K286" s="142" t="str">
        <f>IF(AND(希望開始時刻マスタ!K286&gt;=シフト設定マスタ!$D$12,希望開始時刻マスタ!K286&lt;シフト設定マスタ!$E$12,$AH286="キッチン"),"A",IF(AND(希望開始時刻マスタ!K286&gt;=シフト設定マスタ!$D$13,希望開始時刻マスタ!K286&lt;シフト設定マスタ!$E$13,$AH286="キッチン"),"B",IF(AND(希望開始時刻マスタ!K286&gt;=シフト設定マスタ!$D$14,希望開始時刻マスタ!K286&lt;シフト設定マスタ!$E$14,$AH286="ホール"),"C",IF(AND(希望開始時刻マスタ!K286&gt;=シフト設定マスタ!$D$15,希望開始時刻マスタ!K286&lt;シフト設定マスタ!$E$15,$AH286="ホール"),"D",IF(希望開始時刻マスタ!K286="休み","休み","")))))</f>
        <v/>
      </c>
      <c r="L286" s="142" t="str">
        <f>IF(AND(希望開始時刻マスタ!L286&gt;=シフト設定マスタ!$D$12,希望開始時刻マスタ!L286&lt;シフト設定マスタ!$E$12,$AH286="キッチン"),"A",IF(AND(希望開始時刻マスタ!L286&gt;=シフト設定マスタ!$D$13,希望開始時刻マスタ!L286&lt;シフト設定マスタ!$E$13,$AH286="キッチン"),"B",IF(AND(希望開始時刻マスタ!L286&gt;=シフト設定マスタ!$D$14,希望開始時刻マスタ!L286&lt;シフト設定マスタ!$E$14,$AH286="ホール"),"C",IF(AND(希望開始時刻マスタ!L286&gt;=シフト設定マスタ!$D$15,希望開始時刻マスタ!L286&lt;シフト設定マスタ!$E$15,$AH286="ホール"),"D",IF(希望開始時刻マスタ!L286="休み","休み","")))))</f>
        <v/>
      </c>
      <c r="M286" s="142" t="str">
        <f>IF(AND(希望開始時刻マスタ!M286&gt;=シフト設定マスタ!$D$12,希望開始時刻マスタ!M286&lt;シフト設定マスタ!$E$12,$AH286="キッチン"),"A",IF(AND(希望開始時刻マスタ!M286&gt;=シフト設定マスタ!$D$13,希望開始時刻マスタ!M286&lt;シフト設定マスタ!$E$13,$AH286="キッチン"),"B",IF(AND(希望開始時刻マスタ!M286&gt;=シフト設定マスタ!$D$14,希望開始時刻マスタ!M286&lt;シフト設定マスタ!$E$14,$AH286="ホール"),"C",IF(AND(希望開始時刻マスタ!M286&gt;=シフト設定マスタ!$D$15,希望開始時刻マスタ!M286&lt;シフト設定マスタ!$E$15,$AH286="ホール"),"D",IF(希望開始時刻マスタ!M286="休み","休み","")))))</f>
        <v/>
      </c>
      <c r="N286" s="142" t="str">
        <f>IF(AND(希望開始時刻マスタ!N286&gt;=シフト設定マスタ!$D$12,希望開始時刻マスタ!N286&lt;シフト設定マスタ!$E$12,$AH286="キッチン"),"A",IF(AND(希望開始時刻マスタ!N286&gt;=シフト設定マスタ!$D$13,希望開始時刻マスタ!N286&lt;シフト設定マスタ!$E$13,$AH286="キッチン"),"B",IF(AND(希望開始時刻マスタ!N286&gt;=シフト設定マスタ!$D$14,希望開始時刻マスタ!N286&lt;シフト設定マスタ!$E$14,$AH286="ホール"),"C",IF(AND(希望開始時刻マスタ!N286&gt;=シフト設定マスタ!$D$15,希望開始時刻マスタ!N286&lt;シフト設定マスタ!$E$15,$AH286="ホール"),"D",IF(希望開始時刻マスタ!N286="休み","休み","")))))</f>
        <v/>
      </c>
      <c r="O286" s="142" t="str">
        <f>IF(AND(希望開始時刻マスタ!O286&gt;=シフト設定マスタ!$D$12,希望開始時刻マスタ!O286&lt;シフト設定マスタ!$E$12,$AH286="キッチン"),"A",IF(AND(希望開始時刻マスタ!O286&gt;=シフト設定マスタ!$D$13,希望開始時刻マスタ!O286&lt;シフト設定マスタ!$E$13,$AH286="キッチン"),"B",IF(AND(希望開始時刻マスタ!O286&gt;=シフト設定マスタ!$D$14,希望開始時刻マスタ!O286&lt;シフト設定マスタ!$E$14,$AH286="ホール"),"C",IF(AND(希望開始時刻マスタ!O286&gt;=シフト設定マスタ!$D$15,希望開始時刻マスタ!O286&lt;シフト設定マスタ!$E$15,$AH286="ホール"),"D",IF(希望開始時刻マスタ!O286="休み","休み","")))))</f>
        <v/>
      </c>
      <c r="P286" s="142" t="str">
        <f>IF(AND(希望開始時刻マスタ!P286&gt;=シフト設定マスタ!$D$12,希望開始時刻マスタ!P286&lt;シフト設定マスタ!$E$12,$AH286="キッチン"),"A",IF(AND(希望開始時刻マスタ!P286&gt;=シフト設定マスタ!$D$13,希望開始時刻マスタ!P286&lt;シフト設定マスタ!$E$13,$AH286="キッチン"),"B",IF(AND(希望開始時刻マスタ!P286&gt;=シフト設定マスタ!$D$14,希望開始時刻マスタ!P286&lt;シフト設定マスタ!$E$14,$AH286="ホール"),"C",IF(AND(希望開始時刻マスタ!P286&gt;=シフト設定マスタ!$D$15,希望開始時刻マスタ!P286&lt;シフト設定マスタ!$E$15,$AH286="ホール"),"D",IF(希望開始時刻マスタ!P286="休み","休み","")))))</f>
        <v/>
      </c>
      <c r="Q286" s="142" t="str">
        <f>IF(AND(希望開始時刻マスタ!Q286&gt;=シフト設定マスタ!$D$12,希望開始時刻マスタ!Q286&lt;シフト設定マスタ!$E$12,$AH286="キッチン"),"A",IF(AND(希望開始時刻マスタ!Q286&gt;=シフト設定マスタ!$D$13,希望開始時刻マスタ!Q286&lt;シフト設定マスタ!$E$13,$AH286="キッチン"),"B",IF(AND(希望開始時刻マスタ!Q286&gt;=シフト設定マスタ!$D$14,希望開始時刻マスタ!Q286&lt;シフト設定マスタ!$E$14,$AH286="ホール"),"C",IF(AND(希望開始時刻マスタ!Q286&gt;=シフト設定マスタ!$D$15,希望開始時刻マスタ!Q286&lt;シフト設定マスタ!$E$15,$AH286="ホール"),"D",IF(希望開始時刻マスタ!Q286="休み","休み","")))))</f>
        <v/>
      </c>
      <c r="R286" s="142" t="str">
        <f>IF(AND(希望開始時刻マスタ!R286&gt;=シフト設定マスタ!$D$12,希望開始時刻マスタ!R286&lt;シフト設定マスタ!$E$12,$AH286="キッチン"),"A",IF(AND(希望開始時刻マスタ!R286&gt;=シフト設定マスタ!$D$13,希望開始時刻マスタ!R286&lt;シフト設定マスタ!$E$13,$AH286="キッチン"),"B",IF(AND(希望開始時刻マスタ!R286&gt;=シフト設定マスタ!$D$14,希望開始時刻マスタ!R286&lt;シフト設定マスタ!$E$14,$AH286="ホール"),"C",IF(AND(希望開始時刻マスタ!R286&gt;=シフト設定マスタ!$D$15,希望開始時刻マスタ!R286&lt;シフト設定マスタ!$E$15,$AH286="ホール"),"D",IF(希望開始時刻マスタ!R286="休み","休み","")))))</f>
        <v/>
      </c>
      <c r="S286" s="142" t="str">
        <f>IF(AND(希望開始時刻マスタ!S286&gt;=シフト設定マスタ!$D$12,希望開始時刻マスタ!S286&lt;シフト設定マスタ!$E$12,$AH286="キッチン"),"A",IF(AND(希望開始時刻マスタ!S286&gt;=シフト設定マスタ!$D$13,希望開始時刻マスタ!S286&lt;シフト設定マスタ!$E$13,$AH286="キッチン"),"B",IF(AND(希望開始時刻マスタ!S286&gt;=シフト設定マスタ!$D$14,希望開始時刻マスタ!S286&lt;シフト設定マスタ!$E$14,$AH286="ホール"),"C",IF(AND(希望開始時刻マスタ!S286&gt;=シフト設定マスタ!$D$15,希望開始時刻マスタ!S286&lt;シフト設定マスタ!$E$15,$AH286="ホール"),"D",IF(希望開始時刻マスタ!S286="休み","休み","")))))</f>
        <v/>
      </c>
      <c r="T286" s="142" t="str">
        <f>IF(AND(希望開始時刻マスタ!T286&gt;=シフト設定マスタ!$D$12,希望開始時刻マスタ!T286&lt;シフト設定マスタ!$E$12,$AH286="キッチン"),"A",IF(AND(希望開始時刻マスタ!T286&gt;=シフト設定マスタ!$D$13,希望開始時刻マスタ!T286&lt;シフト設定マスタ!$E$13,$AH286="キッチン"),"B",IF(AND(希望開始時刻マスタ!T286&gt;=シフト設定マスタ!$D$14,希望開始時刻マスタ!T286&lt;シフト設定マスタ!$E$14,$AH286="ホール"),"C",IF(AND(希望開始時刻マスタ!T286&gt;=シフト設定マスタ!$D$15,希望開始時刻マスタ!T286&lt;シフト設定マスタ!$E$15,$AH286="ホール"),"D",IF(希望開始時刻マスタ!T286="休み","休み","")))))</f>
        <v/>
      </c>
      <c r="U286" s="142" t="str">
        <f>IF(AND(希望開始時刻マスタ!U286&gt;=シフト設定マスタ!$D$12,希望開始時刻マスタ!U286&lt;シフト設定マスタ!$E$12,$AH286="キッチン"),"A",IF(AND(希望開始時刻マスタ!U286&gt;=シフト設定マスタ!$D$13,希望開始時刻マスタ!U286&lt;シフト設定マスタ!$E$13,$AH286="キッチン"),"B",IF(AND(希望開始時刻マスタ!U286&gt;=シフト設定マスタ!$D$14,希望開始時刻マスタ!U286&lt;シフト設定マスタ!$E$14,$AH286="ホール"),"C",IF(AND(希望開始時刻マスタ!U286&gt;=シフト設定マスタ!$D$15,希望開始時刻マスタ!U286&lt;シフト設定マスタ!$E$15,$AH286="ホール"),"D",IF(希望開始時刻マスタ!U286="休み","休み","")))))</f>
        <v/>
      </c>
      <c r="V286" s="142" t="str">
        <f>IF(AND(希望開始時刻マスタ!V286&gt;=シフト設定マスタ!$D$12,希望開始時刻マスタ!V286&lt;シフト設定マスタ!$E$12,$AH286="キッチン"),"A",IF(AND(希望開始時刻マスタ!V286&gt;=シフト設定マスタ!$D$13,希望開始時刻マスタ!V286&lt;シフト設定マスタ!$E$13,$AH286="キッチン"),"B",IF(AND(希望開始時刻マスタ!V286&gt;=シフト設定マスタ!$D$14,希望開始時刻マスタ!V286&lt;シフト設定マスタ!$E$14,$AH286="ホール"),"C",IF(AND(希望開始時刻マスタ!V286&gt;=シフト設定マスタ!$D$15,希望開始時刻マスタ!V286&lt;シフト設定マスタ!$E$15,$AH286="ホール"),"D",IF(希望開始時刻マスタ!V286="休み","休み","")))))</f>
        <v/>
      </c>
      <c r="W286" s="142" t="str">
        <f>IF(AND(希望開始時刻マスタ!W286&gt;=シフト設定マスタ!$D$12,希望開始時刻マスタ!W286&lt;シフト設定マスタ!$E$12,$AH286="キッチン"),"A",IF(AND(希望開始時刻マスタ!W286&gt;=シフト設定マスタ!$D$13,希望開始時刻マスタ!W286&lt;シフト設定マスタ!$E$13,$AH286="キッチン"),"B",IF(AND(希望開始時刻マスタ!W286&gt;=シフト設定マスタ!$D$14,希望開始時刻マスタ!W286&lt;シフト設定マスタ!$E$14,$AH286="ホール"),"C",IF(AND(希望開始時刻マスタ!W286&gt;=シフト設定マスタ!$D$15,希望開始時刻マスタ!W286&lt;シフト設定マスタ!$E$15,$AH286="ホール"),"D",IF(希望開始時刻マスタ!W286="休み","休み","")))))</f>
        <v/>
      </c>
      <c r="X286" s="142" t="str">
        <f>IF(AND(希望開始時刻マスタ!X286&gt;=シフト設定マスタ!$D$12,希望開始時刻マスタ!X286&lt;シフト設定マスタ!$E$12,$AH286="キッチン"),"A",IF(AND(希望開始時刻マスタ!X286&gt;=シフト設定マスタ!$D$13,希望開始時刻マスタ!X286&lt;シフト設定マスタ!$E$13,$AH286="キッチン"),"B",IF(AND(希望開始時刻マスタ!X286&gt;=シフト設定マスタ!$D$14,希望開始時刻マスタ!X286&lt;シフト設定マスタ!$E$14,$AH286="ホール"),"C",IF(AND(希望開始時刻マスタ!X286&gt;=シフト設定マスタ!$D$15,希望開始時刻マスタ!X286&lt;シフト設定マスタ!$E$15,$AH286="ホール"),"D",IF(希望開始時刻マスタ!X286="休み","休み","")))))</f>
        <v/>
      </c>
      <c r="Y286" s="142" t="str">
        <f>IF(AND(希望開始時刻マスタ!Y286&gt;=シフト設定マスタ!$D$12,希望開始時刻マスタ!Y286&lt;シフト設定マスタ!$E$12,$AH286="キッチン"),"A",IF(AND(希望開始時刻マスタ!Y286&gt;=シフト設定マスタ!$D$13,希望開始時刻マスタ!Y286&lt;シフト設定マスタ!$E$13,$AH286="キッチン"),"B",IF(AND(希望開始時刻マスタ!Y286&gt;=シフト設定マスタ!$D$14,希望開始時刻マスタ!Y286&lt;シフト設定マスタ!$E$14,$AH286="ホール"),"C",IF(AND(希望開始時刻マスタ!Y286&gt;=シフト設定マスタ!$D$15,希望開始時刻マスタ!Y286&lt;シフト設定マスタ!$E$15,$AH286="ホール"),"D",IF(希望開始時刻マスタ!Y286="休み","休み","")))))</f>
        <v/>
      </c>
      <c r="Z286" s="142" t="str">
        <f>IF(AND(希望開始時刻マスタ!Z286&gt;=シフト設定マスタ!$D$12,希望開始時刻マスタ!Z286&lt;シフト設定マスタ!$E$12,$AH286="キッチン"),"A",IF(AND(希望開始時刻マスタ!Z286&gt;=シフト設定マスタ!$D$13,希望開始時刻マスタ!Z286&lt;シフト設定マスタ!$E$13,$AH286="キッチン"),"B",IF(AND(希望開始時刻マスタ!Z286&gt;=シフト設定マスタ!$D$14,希望開始時刻マスタ!Z286&lt;シフト設定マスタ!$E$14,$AH286="ホール"),"C",IF(AND(希望開始時刻マスタ!Z286&gt;=シフト設定マスタ!$D$15,希望開始時刻マスタ!Z286&lt;シフト設定マスタ!$E$15,$AH286="ホール"),"D",IF(希望開始時刻マスタ!Z286="休み","休み","")))))</f>
        <v/>
      </c>
      <c r="AA286" s="142" t="str">
        <f>IF(AND(希望開始時刻マスタ!AA286&gt;=シフト設定マスタ!$D$12,希望開始時刻マスタ!AA286&lt;シフト設定マスタ!$E$12,$AH286="キッチン"),"A",IF(AND(希望開始時刻マスタ!AA286&gt;=シフト設定マスタ!$D$13,希望開始時刻マスタ!AA286&lt;シフト設定マスタ!$E$13,$AH286="キッチン"),"B",IF(AND(希望開始時刻マスタ!AA286&gt;=シフト設定マスタ!$D$14,希望開始時刻マスタ!AA286&lt;シフト設定マスタ!$E$14,$AH286="ホール"),"C",IF(AND(希望開始時刻マスタ!AA286&gt;=シフト設定マスタ!$D$15,希望開始時刻マスタ!AA286&lt;シフト設定マスタ!$E$15,$AH286="ホール"),"D",IF(希望開始時刻マスタ!AA286="休み","休み","")))))</f>
        <v/>
      </c>
      <c r="AB286" s="142" t="str">
        <f>IF(AND(希望開始時刻マスタ!AB286&gt;=シフト設定マスタ!$D$12,希望開始時刻マスタ!AB286&lt;シフト設定マスタ!$E$12,$AH286="キッチン"),"A",IF(AND(希望開始時刻マスタ!AB286&gt;=シフト設定マスタ!$D$13,希望開始時刻マスタ!AB286&lt;シフト設定マスタ!$E$13,$AH286="キッチン"),"B",IF(AND(希望開始時刻マスタ!AB286&gt;=シフト設定マスタ!$D$14,希望開始時刻マスタ!AB286&lt;シフト設定マスタ!$E$14,$AH286="ホール"),"C",IF(AND(希望開始時刻マスタ!AB286&gt;=シフト設定マスタ!$D$15,希望開始時刻マスタ!AB286&lt;シフト設定マスタ!$E$15,$AH286="ホール"),"D",IF(希望開始時刻マスタ!AB286="休み","休み","")))))</f>
        <v/>
      </c>
      <c r="AC286" s="142" t="str">
        <f>IF(AND(希望開始時刻マスタ!AC286&gt;=シフト設定マスタ!$D$12,希望開始時刻マスタ!AC286&lt;シフト設定マスタ!$E$12,$AH286="キッチン"),"A",IF(AND(希望開始時刻マスタ!AC286&gt;=シフト設定マスタ!$D$13,希望開始時刻マスタ!AC286&lt;シフト設定マスタ!$E$13,$AH286="キッチン"),"B",IF(AND(希望開始時刻マスタ!AC286&gt;=シフト設定マスタ!$D$14,希望開始時刻マスタ!AC286&lt;シフト設定マスタ!$E$14,$AH286="ホール"),"C",IF(AND(希望開始時刻マスタ!AC286&gt;=シフト設定マスタ!$D$15,希望開始時刻マスタ!AC286&lt;シフト設定マスタ!$E$15,$AH286="ホール"),"D",IF(希望開始時刻マスタ!AC286="休み","休み","")))))</f>
        <v/>
      </c>
      <c r="AD286" s="142" t="str">
        <f>IF(AND(希望開始時刻マスタ!AD286&gt;=シフト設定マスタ!$D$12,希望開始時刻マスタ!AD286&lt;シフト設定マスタ!$E$12,$AH286="キッチン"),"A",IF(AND(希望開始時刻マスタ!AD286&gt;=シフト設定マスタ!$D$13,希望開始時刻マスタ!AD286&lt;シフト設定マスタ!$E$13,$AH286="キッチン"),"B",IF(AND(希望開始時刻マスタ!AD286&gt;=シフト設定マスタ!$D$14,希望開始時刻マスタ!AD286&lt;シフト設定マスタ!$E$14,$AH286="ホール"),"C",IF(AND(希望開始時刻マスタ!AD286&gt;=シフト設定マスタ!$D$15,希望開始時刻マスタ!AD286&lt;シフト設定マスタ!$E$15,$AH286="ホール"),"D",IF(希望開始時刻マスタ!AD286="休み","休み","")))))</f>
        <v/>
      </c>
      <c r="AE286" s="142" t="str">
        <f>IF(AND(希望開始時刻マスタ!AE286&gt;=シフト設定マスタ!$D$12,希望開始時刻マスタ!AE286&lt;シフト設定マスタ!$E$12,$AH286="キッチン"),"A",IF(AND(希望開始時刻マスタ!AE286&gt;=シフト設定マスタ!$D$13,希望開始時刻マスタ!AE286&lt;シフト設定マスタ!$E$13,$AH286="キッチン"),"B",IF(AND(希望開始時刻マスタ!AE286&gt;=シフト設定マスタ!$D$14,希望開始時刻マスタ!AE286&lt;シフト設定マスタ!$E$14,$AH286="ホール"),"C",IF(AND(希望開始時刻マスタ!AE286&gt;=シフト設定マスタ!$D$15,希望開始時刻マスタ!AE286&lt;シフト設定マスタ!$E$15,$AH286="ホール"),"D",IF(希望開始時刻マスタ!AE286="休み","休み","")))))</f>
        <v/>
      </c>
      <c r="AF286" s="142" t="str">
        <f>IF(AND(希望開始時刻マスタ!AF286&gt;=シフト設定マスタ!$D$12,希望開始時刻マスタ!AF286&lt;シフト設定マスタ!$E$12,$AH286="キッチン"),"A",IF(AND(希望開始時刻マスタ!AF286&gt;=シフト設定マスタ!$D$13,希望開始時刻マスタ!AF286&lt;シフト設定マスタ!$E$13,$AH286="キッチン"),"B",IF(AND(希望開始時刻マスタ!AF286&gt;=シフト設定マスタ!$D$14,希望開始時刻マスタ!AF286&lt;シフト設定マスタ!$E$14,$AH286="ホール"),"C",IF(AND(希望開始時刻マスタ!AF286&gt;=シフト設定マスタ!$D$15,希望開始時刻マスタ!AF286&lt;シフト設定マスタ!$E$15,$AH286="ホール"),"D",IF(希望開始時刻マスタ!AF286="休み","休み","")))))</f>
        <v/>
      </c>
      <c r="AG286" s="142" t="str">
        <f>IF(AND(希望開始時刻マスタ!AG286&gt;=シフト設定マスタ!$D$12,希望開始時刻マスタ!AG286&lt;シフト設定マスタ!$E$12,$AH286="キッチン"),"A",IF(AND(希望開始時刻マスタ!AG286&gt;=シフト設定マスタ!$D$13,希望開始時刻マスタ!AG286&lt;シフト設定マスタ!$E$13,$AH286="キッチン"),"B",IF(AND(希望開始時刻マスタ!AG286&gt;=シフト設定マスタ!$D$14,希望開始時刻マスタ!AG286&lt;シフト設定マスタ!$E$14,$AH286="ホール"),"C",IF(AND(希望開始時刻マスタ!AG286&gt;=シフト設定マスタ!$D$15,希望開始時刻マスタ!AG286&lt;シフト設定マスタ!$E$15,$AH286="ホール"),"D",IF(希望開始時刻マスタ!AG286="休み","休み","")))))</f>
        <v/>
      </c>
      <c r="AH286" s="143">
        <f>スタッフマスタ!L30</f>
        <v>0</v>
      </c>
    </row>
    <row r="287" spans="2:34" x14ac:dyDescent="0.4">
      <c r="B287" s="17" t="s">
        <v>78</v>
      </c>
      <c r="C287" s="142" t="str">
        <f>IF(AND(希望開始時刻マスタ!C287&gt;=シフト設定マスタ!$D$12,希望開始時刻マスタ!C287&lt;シフト設定マスタ!$E$12,$AH287="キッチン"),"A",IF(AND(希望開始時刻マスタ!C287&gt;=シフト設定マスタ!$D$13,希望開始時刻マスタ!C287&lt;シフト設定マスタ!$E$13,$AH287="キッチン"),"B",IF(AND(希望開始時刻マスタ!C287&gt;=シフト設定マスタ!$D$14,希望開始時刻マスタ!C287&lt;シフト設定マスタ!$E$14,$AH287="ホール"),"C",IF(AND(希望開始時刻マスタ!C287&gt;=シフト設定マスタ!$D$15,希望開始時刻マスタ!C287&lt;シフト設定マスタ!$E$15,$AH287="ホール"),"D",IF(希望開始時刻マスタ!C287="休み","休み","")))))</f>
        <v/>
      </c>
      <c r="D287" s="142" t="str">
        <f>IF(AND(希望開始時刻マスタ!D287&gt;=シフト設定マスタ!$D$12,希望開始時刻マスタ!D287&lt;シフト設定マスタ!$E$12,$AH287="キッチン"),"A",IF(AND(希望開始時刻マスタ!D287&gt;=シフト設定マスタ!$D$13,希望開始時刻マスタ!D287&lt;シフト設定マスタ!$E$13,$AH287="キッチン"),"B",IF(AND(希望開始時刻マスタ!D287&gt;=シフト設定マスタ!$D$14,希望開始時刻マスタ!D287&lt;シフト設定マスタ!$E$14,$AH287="ホール"),"C",IF(AND(希望開始時刻マスタ!D287&gt;=シフト設定マスタ!$D$15,希望開始時刻マスタ!D287&lt;シフト設定マスタ!$E$15,$AH287="ホール"),"D",IF(希望開始時刻マスタ!D287="休み","休み","")))))</f>
        <v/>
      </c>
      <c r="E287" s="142" t="str">
        <f>IF(AND(希望開始時刻マスタ!E287&gt;=シフト設定マスタ!$D$12,希望開始時刻マスタ!E287&lt;シフト設定マスタ!$E$12,$AH287="キッチン"),"A",IF(AND(希望開始時刻マスタ!E287&gt;=シフト設定マスタ!$D$13,希望開始時刻マスタ!E287&lt;シフト設定マスタ!$E$13,$AH287="キッチン"),"B",IF(AND(希望開始時刻マスタ!E287&gt;=シフト設定マスタ!$D$14,希望開始時刻マスタ!E287&lt;シフト設定マスタ!$E$14,$AH287="ホール"),"C",IF(AND(希望開始時刻マスタ!E287&gt;=シフト設定マスタ!$D$15,希望開始時刻マスタ!E287&lt;シフト設定マスタ!$E$15,$AH287="ホール"),"D",IF(希望開始時刻マスタ!E287="休み","休み","")))))</f>
        <v/>
      </c>
      <c r="F287" s="142" t="str">
        <f>IF(AND(希望開始時刻マスタ!F287&gt;=シフト設定マスタ!$D$12,希望開始時刻マスタ!F287&lt;シフト設定マスタ!$E$12,$AH287="キッチン"),"A",IF(AND(希望開始時刻マスタ!F287&gt;=シフト設定マスタ!$D$13,希望開始時刻マスタ!F287&lt;シフト設定マスタ!$E$13,$AH287="キッチン"),"B",IF(AND(希望開始時刻マスタ!F287&gt;=シフト設定マスタ!$D$14,希望開始時刻マスタ!F287&lt;シフト設定マスタ!$E$14,$AH287="ホール"),"C",IF(AND(希望開始時刻マスタ!F287&gt;=シフト設定マスタ!$D$15,希望開始時刻マスタ!F287&lt;シフト設定マスタ!$E$15,$AH287="ホール"),"D",IF(希望開始時刻マスタ!F287="休み","休み","")))))</f>
        <v/>
      </c>
      <c r="G287" s="142" t="str">
        <f>IF(AND(希望開始時刻マスタ!G287&gt;=シフト設定マスタ!$D$12,希望開始時刻マスタ!G287&lt;シフト設定マスタ!$E$12,$AH287="キッチン"),"A",IF(AND(希望開始時刻マスタ!G287&gt;=シフト設定マスタ!$D$13,希望開始時刻マスタ!G287&lt;シフト設定マスタ!$E$13,$AH287="キッチン"),"B",IF(AND(希望開始時刻マスタ!G287&gt;=シフト設定マスタ!$D$14,希望開始時刻マスタ!G287&lt;シフト設定マスタ!$E$14,$AH287="ホール"),"C",IF(AND(希望開始時刻マスタ!G287&gt;=シフト設定マスタ!$D$15,希望開始時刻マスタ!G287&lt;シフト設定マスタ!$E$15,$AH287="ホール"),"D",IF(希望開始時刻マスタ!G287="休み","休み","")))))</f>
        <v/>
      </c>
      <c r="H287" s="142" t="str">
        <f>IF(AND(希望開始時刻マスタ!H287&gt;=シフト設定マスタ!$D$12,希望開始時刻マスタ!H287&lt;シフト設定マスタ!$E$12,$AH287="キッチン"),"A",IF(AND(希望開始時刻マスタ!H287&gt;=シフト設定マスタ!$D$13,希望開始時刻マスタ!H287&lt;シフト設定マスタ!$E$13,$AH287="キッチン"),"B",IF(AND(希望開始時刻マスタ!H287&gt;=シフト設定マスタ!$D$14,希望開始時刻マスタ!H287&lt;シフト設定マスタ!$E$14,$AH287="ホール"),"C",IF(AND(希望開始時刻マスタ!H287&gt;=シフト設定マスタ!$D$15,希望開始時刻マスタ!H287&lt;シフト設定マスタ!$E$15,$AH287="ホール"),"D",IF(希望開始時刻マスタ!H287="休み","休み","")))))</f>
        <v/>
      </c>
      <c r="I287" s="142" t="str">
        <f>IF(AND(希望開始時刻マスタ!I287&gt;=シフト設定マスタ!$D$12,希望開始時刻マスタ!I287&lt;シフト設定マスタ!$E$12,$AH287="キッチン"),"A",IF(AND(希望開始時刻マスタ!I287&gt;=シフト設定マスタ!$D$13,希望開始時刻マスタ!I287&lt;シフト設定マスタ!$E$13,$AH287="キッチン"),"B",IF(AND(希望開始時刻マスタ!I287&gt;=シフト設定マスタ!$D$14,希望開始時刻マスタ!I287&lt;シフト設定マスタ!$E$14,$AH287="ホール"),"C",IF(AND(希望開始時刻マスタ!I287&gt;=シフト設定マスタ!$D$15,希望開始時刻マスタ!I287&lt;シフト設定マスタ!$E$15,$AH287="ホール"),"D",IF(希望開始時刻マスタ!I287="休み","休み","")))))</f>
        <v/>
      </c>
      <c r="J287" s="142" t="str">
        <f>IF(AND(希望開始時刻マスタ!J287&gt;=シフト設定マスタ!$D$12,希望開始時刻マスタ!J287&lt;シフト設定マスタ!$E$12,$AH287="キッチン"),"A",IF(AND(希望開始時刻マスタ!J287&gt;=シフト設定マスタ!$D$13,希望開始時刻マスタ!J287&lt;シフト設定マスタ!$E$13,$AH287="キッチン"),"B",IF(AND(希望開始時刻マスタ!J287&gt;=シフト設定マスタ!$D$14,希望開始時刻マスタ!J287&lt;シフト設定マスタ!$E$14,$AH287="ホール"),"C",IF(AND(希望開始時刻マスタ!J287&gt;=シフト設定マスタ!$D$15,希望開始時刻マスタ!J287&lt;シフト設定マスタ!$E$15,$AH287="ホール"),"D",IF(希望開始時刻マスタ!J287="休み","休み","")))))</f>
        <v/>
      </c>
      <c r="K287" s="142" t="str">
        <f>IF(AND(希望開始時刻マスタ!K287&gt;=シフト設定マスタ!$D$12,希望開始時刻マスタ!K287&lt;シフト設定マスタ!$E$12,$AH287="キッチン"),"A",IF(AND(希望開始時刻マスタ!K287&gt;=シフト設定マスタ!$D$13,希望開始時刻マスタ!K287&lt;シフト設定マスタ!$E$13,$AH287="キッチン"),"B",IF(AND(希望開始時刻マスタ!K287&gt;=シフト設定マスタ!$D$14,希望開始時刻マスタ!K287&lt;シフト設定マスタ!$E$14,$AH287="ホール"),"C",IF(AND(希望開始時刻マスタ!K287&gt;=シフト設定マスタ!$D$15,希望開始時刻マスタ!K287&lt;シフト設定マスタ!$E$15,$AH287="ホール"),"D",IF(希望開始時刻マスタ!K287="休み","休み","")))))</f>
        <v/>
      </c>
      <c r="L287" s="142" t="str">
        <f>IF(AND(希望開始時刻マスタ!L287&gt;=シフト設定マスタ!$D$12,希望開始時刻マスタ!L287&lt;シフト設定マスタ!$E$12,$AH287="キッチン"),"A",IF(AND(希望開始時刻マスタ!L287&gt;=シフト設定マスタ!$D$13,希望開始時刻マスタ!L287&lt;シフト設定マスタ!$E$13,$AH287="キッチン"),"B",IF(AND(希望開始時刻マスタ!L287&gt;=シフト設定マスタ!$D$14,希望開始時刻マスタ!L287&lt;シフト設定マスタ!$E$14,$AH287="ホール"),"C",IF(AND(希望開始時刻マスタ!L287&gt;=シフト設定マスタ!$D$15,希望開始時刻マスタ!L287&lt;シフト設定マスタ!$E$15,$AH287="ホール"),"D",IF(希望開始時刻マスタ!L287="休み","休み","")))))</f>
        <v/>
      </c>
      <c r="M287" s="142" t="str">
        <f>IF(AND(希望開始時刻マスタ!M287&gt;=シフト設定マスタ!$D$12,希望開始時刻マスタ!M287&lt;シフト設定マスタ!$E$12,$AH287="キッチン"),"A",IF(AND(希望開始時刻マスタ!M287&gt;=シフト設定マスタ!$D$13,希望開始時刻マスタ!M287&lt;シフト設定マスタ!$E$13,$AH287="キッチン"),"B",IF(AND(希望開始時刻マスタ!M287&gt;=シフト設定マスタ!$D$14,希望開始時刻マスタ!M287&lt;シフト設定マスタ!$E$14,$AH287="ホール"),"C",IF(AND(希望開始時刻マスタ!M287&gt;=シフト設定マスタ!$D$15,希望開始時刻マスタ!M287&lt;シフト設定マスタ!$E$15,$AH287="ホール"),"D",IF(希望開始時刻マスタ!M287="休み","休み","")))))</f>
        <v/>
      </c>
      <c r="N287" s="142" t="str">
        <f>IF(AND(希望開始時刻マスタ!N287&gt;=シフト設定マスタ!$D$12,希望開始時刻マスタ!N287&lt;シフト設定マスタ!$E$12,$AH287="キッチン"),"A",IF(AND(希望開始時刻マスタ!N287&gt;=シフト設定マスタ!$D$13,希望開始時刻マスタ!N287&lt;シフト設定マスタ!$E$13,$AH287="キッチン"),"B",IF(AND(希望開始時刻マスタ!N287&gt;=シフト設定マスタ!$D$14,希望開始時刻マスタ!N287&lt;シフト設定マスタ!$E$14,$AH287="ホール"),"C",IF(AND(希望開始時刻マスタ!N287&gt;=シフト設定マスタ!$D$15,希望開始時刻マスタ!N287&lt;シフト設定マスタ!$E$15,$AH287="ホール"),"D",IF(希望開始時刻マスタ!N287="休み","休み","")))))</f>
        <v/>
      </c>
      <c r="O287" s="142" t="str">
        <f>IF(AND(希望開始時刻マスタ!O287&gt;=シフト設定マスタ!$D$12,希望開始時刻マスタ!O287&lt;シフト設定マスタ!$E$12,$AH287="キッチン"),"A",IF(AND(希望開始時刻マスタ!O287&gt;=シフト設定マスタ!$D$13,希望開始時刻マスタ!O287&lt;シフト設定マスタ!$E$13,$AH287="キッチン"),"B",IF(AND(希望開始時刻マスタ!O287&gt;=シフト設定マスタ!$D$14,希望開始時刻マスタ!O287&lt;シフト設定マスタ!$E$14,$AH287="ホール"),"C",IF(AND(希望開始時刻マスタ!O287&gt;=シフト設定マスタ!$D$15,希望開始時刻マスタ!O287&lt;シフト設定マスタ!$E$15,$AH287="ホール"),"D",IF(希望開始時刻マスタ!O287="休み","休み","")))))</f>
        <v/>
      </c>
      <c r="P287" s="142" t="str">
        <f>IF(AND(希望開始時刻マスタ!P287&gt;=シフト設定マスタ!$D$12,希望開始時刻マスタ!P287&lt;シフト設定マスタ!$E$12,$AH287="キッチン"),"A",IF(AND(希望開始時刻マスタ!P287&gt;=シフト設定マスタ!$D$13,希望開始時刻マスタ!P287&lt;シフト設定マスタ!$E$13,$AH287="キッチン"),"B",IF(AND(希望開始時刻マスタ!P287&gt;=シフト設定マスタ!$D$14,希望開始時刻マスタ!P287&lt;シフト設定マスタ!$E$14,$AH287="ホール"),"C",IF(AND(希望開始時刻マスタ!P287&gt;=シフト設定マスタ!$D$15,希望開始時刻マスタ!P287&lt;シフト設定マスタ!$E$15,$AH287="ホール"),"D",IF(希望開始時刻マスタ!P287="休み","休み","")))))</f>
        <v/>
      </c>
      <c r="Q287" s="142" t="str">
        <f>IF(AND(希望開始時刻マスタ!Q287&gt;=シフト設定マスタ!$D$12,希望開始時刻マスタ!Q287&lt;シフト設定マスタ!$E$12,$AH287="キッチン"),"A",IF(AND(希望開始時刻マスタ!Q287&gt;=シフト設定マスタ!$D$13,希望開始時刻マスタ!Q287&lt;シフト設定マスタ!$E$13,$AH287="キッチン"),"B",IF(AND(希望開始時刻マスタ!Q287&gt;=シフト設定マスタ!$D$14,希望開始時刻マスタ!Q287&lt;シフト設定マスタ!$E$14,$AH287="ホール"),"C",IF(AND(希望開始時刻マスタ!Q287&gt;=シフト設定マスタ!$D$15,希望開始時刻マスタ!Q287&lt;シフト設定マスタ!$E$15,$AH287="ホール"),"D",IF(希望開始時刻マスタ!Q287="休み","休み","")))))</f>
        <v/>
      </c>
      <c r="R287" s="142" t="str">
        <f>IF(AND(希望開始時刻マスタ!R287&gt;=シフト設定マスタ!$D$12,希望開始時刻マスタ!R287&lt;シフト設定マスタ!$E$12,$AH287="キッチン"),"A",IF(AND(希望開始時刻マスタ!R287&gt;=シフト設定マスタ!$D$13,希望開始時刻マスタ!R287&lt;シフト設定マスタ!$E$13,$AH287="キッチン"),"B",IF(AND(希望開始時刻マスタ!R287&gt;=シフト設定マスタ!$D$14,希望開始時刻マスタ!R287&lt;シフト設定マスタ!$E$14,$AH287="ホール"),"C",IF(AND(希望開始時刻マスタ!R287&gt;=シフト設定マスタ!$D$15,希望開始時刻マスタ!R287&lt;シフト設定マスタ!$E$15,$AH287="ホール"),"D",IF(希望開始時刻マスタ!R287="休み","休み","")))))</f>
        <v/>
      </c>
      <c r="S287" s="142" t="str">
        <f>IF(AND(希望開始時刻マスタ!S287&gt;=シフト設定マスタ!$D$12,希望開始時刻マスタ!S287&lt;シフト設定マスタ!$E$12,$AH287="キッチン"),"A",IF(AND(希望開始時刻マスタ!S287&gt;=シフト設定マスタ!$D$13,希望開始時刻マスタ!S287&lt;シフト設定マスタ!$E$13,$AH287="キッチン"),"B",IF(AND(希望開始時刻マスタ!S287&gt;=シフト設定マスタ!$D$14,希望開始時刻マスタ!S287&lt;シフト設定マスタ!$E$14,$AH287="ホール"),"C",IF(AND(希望開始時刻マスタ!S287&gt;=シフト設定マスタ!$D$15,希望開始時刻マスタ!S287&lt;シフト設定マスタ!$E$15,$AH287="ホール"),"D",IF(希望開始時刻マスタ!S287="休み","休み","")))))</f>
        <v/>
      </c>
      <c r="T287" s="142" t="str">
        <f>IF(AND(希望開始時刻マスタ!T287&gt;=シフト設定マスタ!$D$12,希望開始時刻マスタ!T287&lt;シフト設定マスタ!$E$12,$AH287="キッチン"),"A",IF(AND(希望開始時刻マスタ!T287&gt;=シフト設定マスタ!$D$13,希望開始時刻マスタ!T287&lt;シフト設定マスタ!$E$13,$AH287="キッチン"),"B",IF(AND(希望開始時刻マスタ!T287&gt;=シフト設定マスタ!$D$14,希望開始時刻マスタ!T287&lt;シフト設定マスタ!$E$14,$AH287="ホール"),"C",IF(AND(希望開始時刻マスタ!T287&gt;=シフト設定マスタ!$D$15,希望開始時刻マスタ!T287&lt;シフト設定マスタ!$E$15,$AH287="ホール"),"D",IF(希望開始時刻マスタ!T287="休み","休み","")))))</f>
        <v/>
      </c>
      <c r="U287" s="142" t="str">
        <f>IF(AND(希望開始時刻マスタ!U287&gt;=シフト設定マスタ!$D$12,希望開始時刻マスタ!U287&lt;シフト設定マスタ!$E$12,$AH287="キッチン"),"A",IF(AND(希望開始時刻マスタ!U287&gt;=シフト設定マスタ!$D$13,希望開始時刻マスタ!U287&lt;シフト設定マスタ!$E$13,$AH287="キッチン"),"B",IF(AND(希望開始時刻マスタ!U287&gt;=シフト設定マスタ!$D$14,希望開始時刻マスタ!U287&lt;シフト設定マスタ!$E$14,$AH287="ホール"),"C",IF(AND(希望開始時刻マスタ!U287&gt;=シフト設定マスタ!$D$15,希望開始時刻マスタ!U287&lt;シフト設定マスタ!$E$15,$AH287="ホール"),"D",IF(希望開始時刻マスタ!U287="休み","休み","")))))</f>
        <v/>
      </c>
      <c r="V287" s="142" t="str">
        <f>IF(AND(希望開始時刻マスタ!V287&gt;=シフト設定マスタ!$D$12,希望開始時刻マスタ!V287&lt;シフト設定マスタ!$E$12,$AH287="キッチン"),"A",IF(AND(希望開始時刻マスタ!V287&gt;=シフト設定マスタ!$D$13,希望開始時刻マスタ!V287&lt;シフト設定マスタ!$E$13,$AH287="キッチン"),"B",IF(AND(希望開始時刻マスタ!V287&gt;=シフト設定マスタ!$D$14,希望開始時刻マスタ!V287&lt;シフト設定マスタ!$E$14,$AH287="ホール"),"C",IF(AND(希望開始時刻マスタ!V287&gt;=シフト設定マスタ!$D$15,希望開始時刻マスタ!V287&lt;シフト設定マスタ!$E$15,$AH287="ホール"),"D",IF(希望開始時刻マスタ!V287="休み","休み","")))))</f>
        <v/>
      </c>
      <c r="W287" s="142" t="str">
        <f>IF(AND(希望開始時刻マスタ!W287&gt;=シフト設定マスタ!$D$12,希望開始時刻マスタ!W287&lt;シフト設定マスタ!$E$12,$AH287="キッチン"),"A",IF(AND(希望開始時刻マスタ!W287&gt;=シフト設定マスタ!$D$13,希望開始時刻マスタ!W287&lt;シフト設定マスタ!$E$13,$AH287="キッチン"),"B",IF(AND(希望開始時刻マスタ!W287&gt;=シフト設定マスタ!$D$14,希望開始時刻マスタ!W287&lt;シフト設定マスタ!$E$14,$AH287="ホール"),"C",IF(AND(希望開始時刻マスタ!W287&gt;=シフト設定マスタ!$D$15,希望開始時刻マスタ!W287&lt;シフト設定マスタ!$E$15,$AH287="ホール"),"D",IF(希望開始時刻マスタ!W287="休み","休み","")))))</f>
        <v/>
      </c>
      <c r="X287" s="142" t="str">
        <f>IF(AND(希望開始時刻マスタ!X287&gt;=シフト設定マスタ!$D$12,希望開始時刻マスタ!X287&lt;シフト設定マスタ!$E$12,$AH287="キッチン"),"A",IF(AND(希望開始時刻マスタ!X287&gt;=シフト設定マスタ!$D$13,希望開始時刻マスタ!X287&lt;シフト設定マスタ!$E$13,$AH287="キッチン"),"B",IF(AND(希望開始時刻マスタ!X287&gt;=シフト設定マスタ!$D$14,希望開始時刻マスタ!X287&lt;シフト設定マスタ!$E$14,$AH287="ホール"),"C",IF(AND(希望開始時刻マスタ!X287&gt;=シフト設定マスタ!$D$15,希望開始時刻マスタ!X287&lt;シフト設定マスタ!$E$15,$AH287="ホール"),"D",IF(希望開始時刻マスタ!X287="休み","休み","")))))</f>
        <v/>
      </c>
      <c r="Y287" s="142" t="str">
        <f>IF(AND(希望開始時刻マスタ!Y287&gt;=シフト設定マスタ!$D$12,希望開始時刻マスタ!Y287&lt;シフト設定マスタ!$E$12,$AH287="キッチン"),"A",IF(AND(希望開始時刻マスタ!Y287&gt;=シフト設定マスタ!$D$13,希望開始時刻マスタ!Y287&lt;シフト設定マスタ!$E$13,$AH287="キッチン"),"B",IF(AND(希望開始時刻マスタ!Y287&gt;=シフト設定マスタ!$D$14,希望開始時刻マスタ!Y287&lt;シフト設定マスタ!$E$14,$AH287="ホール"),"C",IF(AND(希望開始時刻マスタ!Y287&gt;=シフト設定マスタ!$D$15,希望開始時刻マスタ!Y287&lt;シフト設定マスタ!$E$15,$AH287="ホール"),"D",IF(希望開始時刻マスタ!Y287="休み","休み","")))))</f>
        <v/>
      </c>
      <c r="Z287" s="142" t="str">
        <f>IF(AND(希望開始時刻マスタ!Z287&gt;=シフト設定マスタ!$D$12,希望開始時刻マスタ!Z287&lt;シフト設定マスタ!$E$12,$AH287="キッチン"),"A",IF(AND(希望開始時刻マスタ!Z287&gt;=シフト設定マスタ!$D$13,希望開始時刻マスタ!Z287&lt;シフト設定マスタ!$E$13,$AH287="キッチン"),"B",IF(AND(希望開始時刻マスタ!Z287&gt;=シフト設定マスタ!$D$14,希望開始時刻マスタ!Z287&lt;シフト設定マスタ!$E$14,$AH287="ホール"),"C",IF(AND(希望開始時刻マスタ!Z287&gt;=シフト設定マスタ!$D$15,希望開始時刻マスタ!Z287&lt;シフト設定マスタ!$E$15,$AH287="ホール"),"D",IF(希望開始時刻マスタ!Z287="休み","休み","")))))</f>
        <v/>
      </c>
      <c r="AA287" s="142" t="str">
        <f>IF(AND(希望開始時刻マスタ!AA287&gt;=シフト設定マスタ!$D$12,希望開始時刻マスタ!AA287&lt;シフト設定マスタ!$E$12,$AH287="キッチン"),"A",IF(AND(希望開始時刻マスタ!AA287&gt;=シフト設定マスタ!$D$13,希望開始時刻マスタ!AA287&lt;シフト設定マスタ!$E$13,$AH287="キッチン"),"B",IF(AND(希望開始時刻マスタ!AA287&gt;=シフト設定マスタ!$D$14,希望開始時刻マスタ!AA287&lt;シフト設定マスタ!$E$14,$AH287="ホール"),"C",IF(AND(希望開始時刻マスタ!AA287&gt;=シフト設定マスタ!$D$15,希望開始時刻マスタ!AA287&lt;シフト設定マスタ!$E$15,$AH287="ホール"),"D",IF(希望開始時刻マスタ!AA287="休み","休み","")))))</f>
        <v/>
      </c>
      <c r="AB287" s="142" t="str">
        <f>IF(AND(希望開始時刻マスタ!AB287&gt;=シフト設定マスタ!$D$12,希望開始時刻マスタ!AB287&lt;シフト設定マスタ!$E$12,$AH287="キッチン"),"A",IF(AND(希望開始時刻マスタ!AB287&gt;=シフト設定マスタ!$D$13,希望開始時刻マスタ!AB287&lt;シフト設定マスタ!$E$13,$AH287="キッチン"),"B",IF(AND(希望開始時刻マスタ!AB287&gt;=シフト設定マスタ!$D$14,希望開始時刻マスタ!AB287&lt;シフト設定マスタ!$E$14,$AH287="ホール"),"C",IF(AND(希望開始時刻マスタ!AB287&gt;=シフト設定マスタ!$D$15,希望開始時刻マスタ!AB287&lt;シフト設定マスタ!$E$15,$AH287="ホール"),"D",IF(希望開始時刻マスタ!AB287="休み","休み","")))))</f>
        <v/>
      </c>
      <c r="AC287" s="142" t="str">
        <f>IF(AND(希望開始時刻マスタ!AC287&gt;=シフト設定マスタ!$D$12,希望開始時刻マスタ!AC287&lt;シフト設定マスタ!$E$12,$AH287="キッチン"),"A",IF(AND(希望開始時刻マスタ!AC287&gt;=シフト設定マスタ!$D$13,希望開始時刻マスタ!AC287&lt;シフト設定マスタ!$E$13,$AH287="キッチン"),"B",IF(AND(希望開始時刻マスタ!AC287&gt;=シフト設定マスタ!$D$14,希望開始時刻マスタ!AC287&lt;シフト設定マスタ!$E$14,$AH287="ホール"),"C",IF(AND(希望開始時刻マスタ!AC287&gt;=シフト設定マスタ!$D$15,希望開始時刻マスタ!AC287&lt;シフト設定マスタ!$E$15,$AH287="ホール"),"D",IF(希望開始時刻マスタ!AC287="休み","休み","")))))</f>
        <v/>
      </c>
      <c r="AD287" s="142" t="str">
        <f>IF(AND(希望開始時刻マスタ!AD287&gt;=シフト設定マスタ!$D$12,希望開始時刻マスタ!AD287&lt;シフト設定マスタ!$E$12,$AH287="キッチン"),"A",IF(AND(希望開始時刻マスタ!AD287&gt;=シフト設定マスタ!$D$13,希望開始時刻マスタ!AD287&lt;シフト設定マスタ!$E$13,$AH287="キッチン"),"B",IF(AND(希望開始時刻マスタ!AD287&gt;=シフト設定マスタ!$D$14,希望開始時刻マスタ!AD287&lt;シフト設定マスタ!$E$14,$AH287="ホール"),"C",IF(AND(希望開始時刻マスタ!AD287&gt;=シフト設定マスタ!$D$15,希望開始時刻マスタ!AD287&lt;シフト設定マスタ!$E$15,$AH287="ホール"),"D",IF(希望開始時刻マスタ!AD287="休み","休み","")))))</f>
        <v/>
      </c>
      <c r="AE287" s="142" t="str">
        <f>IF(AND(希望開始時刻マスタ!AE287&gt;=シフト設定マスタ!$D$12,希望開始時刻マスタ!AE287&lt;シフト設定マスタ!$E$12,$AH287="キッチン"),"A",IF(AND(希望開始時刻マスタ!AE287&gt;=シフト設定マスタ!$D$13,希望開始時刻マスタ!AE287&lt;シフト設定マスタ!$E$13,$AH287="キッチン"),"B",IF(AND(希望開始時刻マスタ!AE287&gt;=シフト設定マスタ!$D$14,希望開始時刻マスタ!AE287&lt;シフト設定マスタ!$E$14,$AH287="ホール"),"C",IF(AND(希望開始時刻マスタ!AE287&gt;=シフト設定マスタ!$D$15,希望開始時刻マスタ!AE287&lt;シフト設定マスタ!$E$15,$AH287="ホール"),"D",IF(希望開始時刻マスタ!AE287="休み","休み","")))))</f>
        <v/>
      </c>
      <c r="AF287" s="142" t="str">
        <f>IF(AND(希望開始時刻マスタ!AF287&gt;=シフト設定マスタ!$D$12,希望開始時刻マスタ!AF287&lt;シフト設定マスタ!$E$12,$AH287="キッチン"),"A",IF(AND(希望開始時刻マスタ!AF287&gt;=シフト設定マスタ!$D$13,希望開始時刻マスタ!AF287&lt;シフト設定マスタ!$E$13,$AH287="キッチン"),"B",IF(AND(希望開始時刻マスタ!AF287&gt;=シフト設定マスタ!$D$14,希望開始時刻マスタ!AF287&lt;シフト設定マスタ!$E$14,$AH287="ホール"),"C",IF(AND(希望開始時刻マスタ!AF287&gt;=シフト設定マスタ!$D$15,希望開始時刻マスタ!AF287&lt;シフト設定マスタ!$E$15,$AH287="ホール"),"D",IF(希望開始時刻マスタ!AF287="休み","休み","")))))</f>
        <v/>
      </c>
      <c r="AG287" s="142" t="str">
        <f>IF(AND(希望開始時刻マスタ!AG287&gt;=シフト設定マスタ!$D$12,希望開始時刻マスタ!AG287&lt;シフト設定マスタ!$E$12,$AH287="キッチン"),"A",IF(AND(希望開始時刻マスタ!AG287&gt;=シフト設定マスタ!$D$13,希望開始時刻マスタ!AG287&lt;シフト設定マスタ!$E$13,$AH287="キッチン"),"B",IF(AND(希望開始時刻マスタ!AG287&gt;=シフト設定マスタ!$D$14,希望開始時刻マスタ!AG287&lt;シフト設定マスタ!$E$14,$AH287="ホール"),"C",IF(AND(希望開始時刻マスタ!AG287&gt;=シフト設定マスタ!$D$15,希望開始時刻マスタ!AG287&lt;シフト設定マスタ!$E$15,$AH287="ホール"),"D",IF(希望開始時刻マスタ!AG287="休み","休み","")))))</f>
        <v/>
      </c>
      <c r="AH287" s="143">
        <f>スタッフマスタ!L31</f>
        <v>0</v>
      </c>
    </row>
    <row r="288" spans="2:34" x14ac:dyDescent="0.4">
      <c r="B288" s="20" t="s">
        <v>79</v>
      </c>
      <c r="C288" s="142" t="str">
        <f>IF(AND(希望開始時刻マスタ!C288&gt;=シフト設定マスタ!$D$12,希望開始時刻マスタ!C288&lt;シフト設定マスタ!$E$12,$AH288="キッチン"),"A",IF(AND(希望開始時刻マスタ!C288&gt;=シフト設定マスタ!$D$13,希望開始時刻マスタ!C288&lt;シフト設定マスタ!$E$13,$AH288="キッチン"),"B",IF(AND(希望開始時刻マスタ!C288&gt;=シフト設定マスタ!$D$14,希望開始時刻マスタ!C288&lt;シフト設定マスタ!$E$14,$AH288="ホール"),"C",IF(AND(希望開始時刻マスタ!C288&gt;=シフト設定マスタ!$D$15,希望開始時刻マスタ!C288&lt;シフト設定マスタ!$E$15,$AH288="ホール"),"D",IF(希望開始時刻マスタ!C288="休み","休み","")))))</f>
        <v/>
      </c>
      <c r="D288" s="142" t="str">
        <f>IF(AND(希望開始時刻マスタ!D288&gt;=シフト設定マスタ!$D$12,希望開始時刻マスタ!D288&lt;シフト設定マスタ!$E$12,$AH288="キッチン"),"A",IF(AND(希望開始時刻マスタ!D288&gt;=シフト設定マスタ!$D$13,希望開始時刻マスタ!D288&lt;シフト設定マスタ!$E$13,$AH288="キッチン"),"B",IF(AND(希望開始時刻マスタ!D288&gt;=シフト設定マスタ!$D$14,希望開始時刻マスタ!D288&lt;シフト設定マスタ!$E$14,$AH288="ホール"),"C",IF(AND(希望開始時刻マスタ!D288&gt;=シフト設定マスタ!$D$15,希望開始時刻マスタ!D288&lt;シフト設定マスタ!$E$15,$AH288="ホール"),"D",IF(希望開始時刻マスタ!D288="休み","休み","")))))</f>
        <v/>
      </c>
      <c r="E288" s="142" t="str">
        <f>IF(AND(希望開始時刻マスタ!E288&gt;=シフト設定マスタ!$D$12,希望開始時刻マスタ!E288&lt;シフト設定マスタ!$E$12,$AH288="キッチン"),"A",IF(AND(希望開始時刻マスタ!E288&gt;=シフト設定マスタ!$D$13,希望開始時刻マスタ!E288&lt;シフト設定マスタ!$E$13,$AH288="キッチン"),"B",IF(AND(希望開始時刻マスタ!E288&gt;=シフト設定マスタ!$D$14,希望開始時刻マスタ!E288&lt;シフト設定マスタ!$E$14,$AH288="ホール"),"C",IF(AND(希望開始時刻マスタ!E288&gt;=シフト設定マスタ!$D$15,希望開始時刻マスタ!E288&lt;シフト設定マスタ!$E$15,$AH288="ホール"),"D",IF(希望開始時刻マスタ!E288="休み","休み","")))))</f>
        <v/>
      </c>
      <c r="F288" s="142" t="str">
        <f>IF(AND(希望開始時刻マスタ!F288&gt;=シフト設定マスタ!$D$12,希望開始時刻マスタ!F288&lt;シフト設定マスタ!$E$12,$AH288="キッチン"),"A",IF(AND(希望開始時刻マスタ!F288&gt;=シフト設定マスタ!$D$13,希望開始時刻マスタ!F288&lt;シフト設定マスタ!$E$13,$AH288="キッチン"),"B",IF(AND(希望開始時刻マスタ!F288&gt;=シフト設定マスタ!$D$14,希望開始時刻マスタ!F288&lt;シフト設定マスタ!$E$14,$AH288="ホール"),"C",IF(AND(希望開始時刻マスタ!F288&gt;=シフト設定マスタ!$D$15,希望開始時刻マスタ!F288&lt;シフト設定マスタ!$E$15,$AH288="ホール"),"D",IF(希望開始時刻マスタ!F288="休み","休み","")))))</f>
        <v/>
      </c>
      <c r="G288" s="142" t="str">
        <f>IF(AND(希望開始時刻マスタ!G288&gt;=シフト設定マスタ!$D$12,希望開始時刻マスタ!G288&lt;シフト設定マスタ!$E$12,$AH288="キッチン"),"A",IF(AND(希望開始時刻マスタ!G288&gt;=シフト設定マスタ!$D$13,希望開始時刻マスタ!G288&lt;シフト設定マスタ!$E$13,$AH288="キッチン"),"B",IF(AND(希望開始時刻マスタ!G288&gt;=シフト設定マスタ!$D$14,希望開始時刻マスタ!G288&lt;シフト設定マスタ!$E$14,$AH288="ホール"),"C",IF(AND(希望開始時刻マスタ!G288&gt;=シフト設定マスタ!$D$15,希望開始時刻マスタ!G288&lt;シフト設定マスタ!$E$15,$AH288="ホール"),"D",IF(希望開始時刻マスタ!G288="休み","休み","")))))</f>
        <v/>
      </c>
      <c r="H288" s="142" t="str">
        <f>IF(AND(希望開始時刻マスタ!H288&gt;=シフト設定マスタ!$D$12,希望開始時刻マスタ!H288&lt;シフト設定マスタ!$E$12,$AH288="キッチン"),"A",IF(AND(希望開始時刻マスタ!H288&gt;=シフト設定マスタ!$D$13,希望開始時刻マスタ!H288&lt;シフト設定マスタ!$E$13,$AH288="キッチン"),"B",IF(AND(希望開始時刻マスタ!H288&gt;=シフト設定マスタ!$D$14,希望開始時刻マスタ!H288&lt;シフト設定マスタ!$E$14,$AH288="ホール"),"C",IF(AND(希望開始時刻マスタ!H288&gt;=シフト設定マスタ!$D$15,希望開始時刻マスタ!H288&lt;シフト設定マスタ!$E$15,$AH288="ホール"),"D",IF(希望開始時刻マスタ!H288="休み","休み","")))))</f>
        <v/>
      </c>
      <c r="I288" s="142" t="str">
        <f>IF(AND(希望開始時刻マスタ!I288&gt;=シフト設定マスタ!$D$12,希望開始時刻マスタ!I288&lt;シフト設定マスタ!$E$12,$AH288="キッチン"),"A",IF(AND(希望開始時刻マスタ!I288&gt;=シフト設定マスタ!$D$13,希望開始時刻マスタ!I288&lt;シフト設定マスタ!$E$13,$AH288="キッチン"),"B",IF(AND(希望開始時刻マスタ!I288&gt;=シフト設定マスタ!$D$14,希望開始時刻マスタ!I288&lt;シフト設定マスタ!$E$14,$AH288="ホール"),"C",IF(AND(希望開始時刻マスタ!I288&gt;=シフト設定マスタ!$D$15,希望開始時刻マスタ!I288&lt;シフト設定マスタ!$E$15,$AH288="ホール"),"D",IF(希望開始時刻マスタ!I288="休み","休み","")))))</f>
        <v/>
      </c>
      <c r="J288" s="142" t="str">
        <f>IF(AND(希望開始時刻マスタ!J288&gt;=シフト設定マスタ!$D$12,希望開始時刻マスタ!J288&lt;シフト設定マスタ!$E$12,$AH288="キッチン"),"A",IF(AND(希望開始時刻マスタ!J288&gt;=シフト設定マスタ!$D$13,希望開始時刻マスタ!J288&lt;シフト設定マスタ!$E$13,$AH288="キッチン"),"B",IF(AND(希望開始時刻マスタ!J288&gt;=シフト設定マスタ!$D$14,希望開始時刻マスタ!J288&lt;シフト設定マスタ!$E$14,$AH288="ホール"),"C",IF(AND(希望開始時刻マスタ!J288&gt;=シフト設定マスタ!$D$15,希望開始時刻マスタ!J288&lt;シフト設定マスタ!$E$15,$AH288="ホール"),"D",IF(希望開始時刻マスタ!J288="休み","休み","")))))</f>
        <v/>
      </c>
      <c r="K288" s="142" t="str">
        <f>IF(AND(希望開始時刻マスタ!K288&gt;=シフト設定マスタ!$D$12,希望開始時刻マスタ!K288&lt;シフト設定マスタ!$E$12,$AH288="キッチン"),"A",IF(AND(希望開始時刻マスタ!K288&gt;=シフト設定マスタ!$D$13,希望開始時刻マスタ!K288&lt;シフト設定マスタ!$E$13,$AH288="キッチン"),"B",IF(AND(希望開始時刻マスタ!K288&gt;=シフト設定マスタ!$D$14,希望開始時刻マスタ!K288&lt;シフト設定マスタ!$E$14,$AH288="ホール"),"C",IF(AND(希望開始時刻マスタ!K288&gt;=シフト設定マスタ!$D$15,希望開始時刻マスタ!K288&lt;シフト設定マスタ!$E$15,$AH288="ホール"),"D",IF(希望開始時刻マスタ!K288="休み","休み","")))))</f>
        <v/>
      </c>
      <c r="L288" s="142" t="str">
        <f>IF(AND(希望開始時刻マスタ!L288&gt;=シフト設定マスタ!$D$12,希望開始時刻マスタ!L288&lt;シフト設定マスタ!$E$12,$AH288="キッチン"),"A",IF(AND(希望開始時刻マスタ!L288&gt;=シフト設定マスタ!$D$13,希望開始時刻マスタ!L288&lt;シフト設定マスタ!$E$13,$AH288="キッチン"),"B",IF(AND(希望開始時刻マスタ!L288&gt;=シフト設定マスタ!$D$14,希望開始時刻マスタ!L288&lt;シフト設定マスタ!$E$14,$AH288="ホール"),"C",IF(AND(希望開始時刻マスタ!L288&gt;=シフト設定マスタ!$D$15,希望開始時刻マスタ!L288&lt;シフト設定マスタ!$E$15,$AH288="ホール"),"D",IF(希望開始時刻マスタ!L288="休み","休み","")))))</f>
        <v/>
      </c>
      <c r="M288" s="142" t="str">
        <f>IF(AND(希望開始時刻マスタ!M288&gt;=シフト設定マスタ!$D$12,希望開始時刻マスタ!M288&lt;シフト設定マスタ!$E$12,$AH288="キッチン"),"A",IF(AND(希望開始時刻マスタ!M288&gt;=シフト設定マスタ!$D$13,希望開始時刻マスタ!M288&lt;シフト設定マスタ!$E$13,$AH288="キッチン"),"B",IF(AND(希望開始時刻マスタ!M288&gt;=シフト設定マスタ!$D$14,希望開始時刻マスタ!M288&lt;シフト設定マスタ!$E$14,$AH288="ホール"),"C",IF(AND(希望開始時刻マスタ!M288&gt;=シフト設定マスタ!$D$15,希望開始時刻マスタ!M288&lt;シフト設定マスタ!$E$15,$AH288="ホール"),"D",IF(希望開始時刻マスタ!M288="休み","休み","")))))</f>
        <v/>
      </c>
      <c r="N288" s="142" t="str">
        <f>IF(AND(希望開始時刻マスタ!N288&gt;=シフト設定マスタ!$D$12,希望開始時刻マスタ!N288&lt;シフト設定マスタ!$E$12,$AH288="キッチン"),"A",IF(AND(希望開始時刻マスタ!N288&gt;=シフト設定マスタ!$D$13,希望開始時刻マスタ!N288&lt;シフト設定マスタ!$E$13,$AH288="キッチン"),"B",IF(AND(希望開始時刻マスタ!N288&gt;=シフト設定マスタ!$D$14,希望開始時刻マスタ!N288&lt;シフト設定マスタ!$E$14,$AH288="ホール"),"C",IF(AND(希望開始時刻マスタ!N288&gt;=シフト設定マスタ!$D$15,希望開始時刻マスタ!N288&lt;シフト設定マスタ!$E$15,$AH288="ホール"),"D",IF(希望開始時刻マスタ!N288="休み","休み","")))))</f>
        <v/>
      </c>
      <c r="O288" s="142" t="str">
        <f>IF(AND(希望開始時刻マスタ!O288&gt;=シフト設定マスタ!$D$12,希望開始時刻マスタ!O288&lt;シフト設定マスタ!$E$12,$AH288="キッチン"),"A",IF(AND(希望開始時刻マスタ!O288&gt;=シフト設定マスタ!$D$13,希望開始時刻マスタ!O288&lt;シフト設定マスタ!$E$13,$AH288="キッチン"),"B",IF(AND(希望開始時刻マスタ!O288&gt;=シフト設定マスタ!$D$14,希望開始時刻マスタ!O288&lt;シフト設定マスタ!$E$14,$AH288="ホール"),"C",IF(AND(希望開始時刻マスタ!O288&gt;=シフト設定マスタ!$D$15,希望開始時刻マスタ!O288&lt;シフト設定マスタ!$E$15,$AH288="ホール"),"D",IF(希望開始時刻マスタ!O288="休み","休み","")))))</f>
        <v/>
      </c>
      <c r="P288" s="142" t="str">
        <f>IF(AND(希望開始時刻マスタ!P288&gt;=シフト設定マスタ!$D$12,希望開始時刻マスタ!P288&lt;シフト設定マスタ!$E$12,$AH288="キッチン"),"A",IF(AND(希望開始時刻マスタ!P288&gt;=シフト設定マスタ!$D$13,希望開始時刻マスタ!P288&lt;シフト設定マスタ!$E$13,$AH288="キッチン"),"B",IF(AND(希望開始時刻マスタ!P288&gt;=シフト設定マスタ!$D$14,希望開始時刻マスタ!P288&lt;シフト設定マスタ!$E$14,$AH288="ホール"),"C",IF(AND(希望開始時刻マスタ!P288&gt;=シフト設定マスタ!$D$15,希望開始時刻マスタ!P288&lt;シフト設定マスタ!$E$15,$AH288="ホール"),"D",IF(希望開始時刻マスタ!P288="休み","休み","")))))</f>
        <v/>
      </c>
      <c r="Q288" s="142" t="str">
        <f>IF(AND(希望開始時刻マスタ!Q288&gt;=シフト設定マスタ!$D$12,希望開始時刻マスタ!Q288&lt;シフト設定マスタ!$E$12,$AH288="キッチン"),"A",IF(AND(希望開始時刻マスタ!Q288&gt;=シフト設定マスタ!$D$13,希望開始時刻マスタ!Q288&lt;シフト設定マスタ!$E$13,$AH288="キッチン"),"B",IF(AND(希望開始時刻マスタ!Q288&gt;=シフト設定マスタ!$D$14,希望開始時刻マスタ!Q288&lt;シフト設定マスタ!$E$14,$AH288="ホール"),"C",IF(AND(希望開始時刻マスタ!Q288&gt;=シフト設定マスタ!$D$15,希望開始時刻マスタ!Q288&lt;シフト設定マスタ!$E$15,$AH288="ホール"),"D",IF(希望開始時刻マスタ!Q288="休み","休み","")))))</f>
        <v/>
      </c>
      <c r="R288" s="142" t="str">
        <f>IF(AND(希望開始時刻マスタ!R288&gt;=シフト設定マスタ!$D$12,希望開始時刻マスタ!R288&lt;シフト設定マスタ!$E$12,$AH288="キッチン"),"A",IF(AND(希望開始時刻マスタ!R288&gt;=シフト設定マスタ!$D$13,希望開始時刻マスタ!R288&lt;シフト設定マスタ!$E$13,$AH288="キッチン"),"B",IF(AND(希望開始時刻マスタ!R288&gt;=シフト設定マスタ!$D$14,希望開始時刻マスタ!R288&lt;シフト設定マスタ!$E$14,$AH288="ホール"),"C",IF(AND(希望開始時刻マスタ!R288&gt;=シフト設定マスタ!$D$15,希望開始時刻マスタ!R288&lt;シフト設定マスタ!$E$15,$AH288="ホール"),"D",IF(希望開始時刻マスタ!R288="休み","休み","")))))</f>
        <v/>
      </c>
      <c r="S288" s="142" t="str">
        <f>IF(AND(希望開始時刻マスタ!S288&gt;=シフト設定マスタ!$D$12,希望開始時刻マスタ!S288&lt;シフト設定マスタ!$E$12,$AH288="キッチン"),"A",IF(AND(希望開始時刻マスタ!S288&gt;=シフト設定マスタ!$D$13,希望開始時刻マスタ!S288&lt;シフト設定マスタ!$E$13,$AH288="キッチン"),"B",IF(AND(希望開始時刻マスタ!S288&gt;=シフト設定マスタ!$D$14,希望開始時刻マスタ!S288&lt;シフト設定マスタ!$E$14,$AH288="ホール"),"C",IF(AND(希望開始時刻マスタ!S288&gt;=シフト設定マスタ!$D$15,希望開始時刻マスタ!S288&lt;シフト設定マスタ!$E$15,$AH288="ホール"),"D",IF(希望開始時刻マスタ!S288="休み","休み","")))))</f>
        <v/>
      </c>
      <c r="T288" s="142" t="str">
        <f>IF(AND(希望開始時刻マスタ!T288&gt;=シフト設定マスタ!$D$12,希望開始時刻マスタ!T288&lt;シフト設定マスタ!$E$12,$AH288="キッチン"),"A",IF(AND(希望開始時刻マスタ!T288&gt;=シフト設定マスタ!$D$13,希望開始時刻マスタ!T288&lt;シフト設定マスタ!$E$13,$AH288="キッチン"),"B",IF(AND(希望開始時刻マスタ!T288&gt;=シフト設定マスタ!$D$14,希望開始時刻マスタ!T288&lt;シフト設定マスタ!$E$14,$AH288="ホール"),"C",IF(AND(希望開始時刻マスタ!T288&gt;=シフト設定マスタ!$D$15,希望開始時刻マスタ!T288&lt;シフト設定マスタ!$E$15,$AH288="ホール"),"D",IF(希望開始時刻マスタ!T288="休み","休み","")))))</f>
        <v/>
      </c>
      <c r="U288" s="142" t="str">
        <f>IF(AND(希望開始時刻マスタ!U288&gt;=シフト設定マスタ!$D$12,希望開始時刻マスタ!U288&lt;シフト設定マスタ!$E$12,$AH288="キッチン"),"A",IF(AND(希望開始時刻マスタ!U288&gt;=シフト設定マスタ!$D$13,希望開始時刻マスタ!U288&lt;シフト設定マスタ!$E$13,$AH288="キッチン"),"B",IF(AND(希望開始時刻マスタ!U288&gt;=シフト設定マスタ!$D$14,希望開始時刻マスタ!U288&lt;シフト設定マスタ!$E$14,$AH288="ホール"),"C",IF(AND(希望開始時刻マスタ!U288&gt;=シフト設定マスタ!$D$15,希望開始時刻マスタ!U288&lt;シフト設定マスタ!$E$15,$AH288="ホール"),"D",IF(希望開始時刻マスタ!U288="休み","休み","")))))</f>
        <v/>
      </c>
      <c r="V288" s="142" t="str">
        <f>IF(AND(希望開始時刻マスタ!V288&gt;=シフト設定マスタ!$D$12,希望開始時刻マスタ!V288&lt;シフト設定マスタ!$E$12,$AH288="キッチン"),"A",IF(AND(希望開始時刻マスタ!V288&gt;=シフト設定マスタ!$D$13,希望開始時刻マスタ!V288&lt;シフト設定マスタ!$E$13,$AH288="キッチン"),"B",IF(AND(希望開始時刻マスタ!V288&gt;=シフト設定マスタ!$D$14,希望開始時刻マスタ!V288&lt;シフト設定マスタ!$E$14,$AH288="ホール"),"C",IF(AND(希望開始時刻マスタ!V288&gt;=シフト設定マスタ!$D$15,希望開始時刻マスタ!V288&lt;シフト設定マスタ!$E$15,$AH288="ホール"),"D",IF(希望開始時刻マスタ!V288="休み","休み","")))))</f>
        <v/>
      </c>
      <c r="W288" s="142" t="str">
        <f>IF(AND(希望開始時刻マスタ!W288&gt;=シフト設定マスタ!$D$12,希望開始時刻マスタ!W288&lt;シフト設定マスタ!$E$12,$AH288="キッチン"),"A",IF(AND(希望開始時刻マスタ!W288&gt;=シフト設定マスタ!$D$13,希望開始時刻マスタ!W288&lt;シフト設定マスタ!$E$13,$AH288="キッチン"),"B",IF(AND(希望開始時刻マスタ!W288&gt;=シフト設定マスタ!$D$14,希望開始時刻マスタ!W288&lt;シフト設定マスタ!$E$14,$AH288="ホール"),"C",IF(AND(希望開始時刻マスタ!W288&gt;=シフト設定マスタ!$D$15,希望開始時刻マスタ!W288&lt;シフト設定マスタ!$E$15,$AH288="ホール"),"D",IF(希望開始時刻マスタ!W288="休み","休み","")))))</f>
        <v/>
      </c>
      <c r="X288" s="142" t="str">
        <f>IF(AND(希望開始時刻マスタ!X288&gt;=シフト設定マスタ!$D$12,希望開始時刻マスタ!X288&lt;シフト設定マスタ!$E$12,$AH288="キッチン"),"A",IF(AND(希望開始時刻マスタ!X288&gt;=シフト設定マスタ!$D$13,希望開始時刻マスタ!X288&lt;シフト設定マスタ!$E$13,$AH288="キッチン"),"B",IF(AND(希望開始時刻マスタ!X288&gt;=シフト設定マスタ!$D$14,希望開始時刻マスタ!X288&lt;シフト設定マスタ!$E$14,$AH288="ホール"),"C",IF(AND(希望開始時刻マスタ!X288&gt;=シフト設定マスタ!$D$15,希望開始時刻マスタ!X288&lt;シフト設定マスタ!$E$15,$AH288="ホール"),"D",IF(希望開始時刻マスタ!X288="休み","休み","")))))</f>
        <v/>
      </c>
      <c r="Y288" s="142" t="str">
        <f>IF(AND(希望開始時刻マスタ!Y288&gt;=シフト設定マスタ!$D$12,希望開始時刻マスタ!Y288&lt;シフト設定マスタ!$E$12,$AH288="キッチン"),"A",IF(AND(希望開始時刻マスタ!Y288&gt;=シフト設定マスタ!$D$13,希望開始時刻マスタ!Y288&lt;シフト設定マスタ!$E$13,$AH288="キッチン"),"B",IF(AND(希望開始時刻マスタ!Y288&gt;=シフト設定マスタ!$D$14,希望開始時刻マスタ!Y288&lt;シフト設定マスタ!$E$14,$AH288="ホール"),"C",IF(AND(希望開始時刻マスタ!Y288&gt;=シフト設定マスタ!$D$15,希望開始時刻マスタ!Y288&lt;シフト設定マスタ!$E$15,$AH288="ホール"),"D",IF(希望開始時刻マスタ!Y288="休み","休み","")))))</f>
        <v/>
      </c>
      <c r="Z288" s="142" t="str">
        <f>IF(AND(希望開始時刻マスタ!Z288&gt;=シフト設定マスタ!$D$12,希望開始時刻マスタ!Z288&lt;シフト設定マスタ!$E$12,$AH288="キッチン"),"A",IF(AND(希望開始時刻マスタ!Z288&gt;=シフト設定マスタ!$D$13,希望開始時刻マスタ!Z288&lt;シフト設定マスタ!$E$13,$AH288="キッチン"),"B",IF(AND(希望開始時刻マスタ!Z288&gt;=シフト設定マスタ!$D$14,希望開始時刻マスタ!Z288&lt;シフト設定マスタ!$E$14,$AH288="ホール"),"C",IF(AND(希望開始時刻マスタ!Z288&gt;=シフト設定マスタ!$D$15,希望開始時刻マスタ!Z288&lt;シフト設定マスタ!$E$15,$AH288="ホール"),"D",IF(希望開始時刻マスタ!Z288="休み","休み","")))))</f>
        <v/>
      </c>
      <c r="AA288" s="142" t="str">
        <f>IF(AND(希望開始時刻マスタ!AA288&gt;=シフト設定マスタ!$D$12,希望開始時刻マスタ!AA288&lt;シフト設定マスタ!$E$12,$AH288="キッチン"),"A",IF(AND(希望開始時刻マスタ!AA288&gt;=シフト設定マスタ!$D$13,希望開始時刻マスタ!AA288&lt;シフト設定マスタ!$E$13,$AH288="キッチン"),"B",IF(AND(希望開始時刻マスタ!AA288&gt;=シフト設定マスタ!$D$14,希望開始時刻マスタ!AA288&lt;シフト設定マスタ!$E$14,$AH288="ホール"),"C",IF(AND(希望開始時刻マスタ!AA288&gt;=シフト設定マスタ!$D$15,希望開始時刻マスタ!AA288&lt;シフト設定マスタ!$E$15,$AH288="ホール"),"D",IF(希望開始時刻マスタ!AA288="休み","休み","")))))</f>
        <v/>
      </c>
      <c r="AB288" s="142" t="str">
        <f>IF(AND(希望開始時刻マスタ!AB288&gt;=シフト設定マスタ!$D$12,希望開始時刻マスタ!AB288&lt;シフト設定マスタ!$E$12,$AH288="キッチン"),"A",IF(AND(希望開始時刻マスタ!AB288&gt;=シフト設定マスタ!$D$13,希望開始時刻マスタ!AB288&lt;シフト設定マスタ!$E$13,$AH288="キッチン"),"B",IF(AND(希望開始時刻マスタ!AB288&gt;=シフト設定マスタ!$D$14,希望開始時刻マスタ!AB288&lt;シフト設定マスタ!$E$14,$AH288="ホール"),"C",IF(AND(希望開始時刻マスタ!AB288&gt;=シフト設定マスタ!$D$15,希望開始時刻マスタ!AB288&lt;シフト設定マスタ!$E$15,$AH288="ホール"),"D",IF(希望開始時刻マスタ!AB288="休み","休み","")))))</f>
        <v/>
      </c>
      <c r="AC288" s="142" t="str">
        <f>IF(AND(希望開始時刻マスタ!AC288&gt;=シフト設定マスタ!$D$12,希望開始時刻マスタ!AC288&lt;シフト設定マスタ!$E$12,$AH288="キッチン"),"A",IF(AND(希望開始時刻マスタ!AC288&gt;=シフト設定マスタ!$D$13,希望開始時刻マスタ!AC288&lt;シフト設定マスタ!$E$13,$AH288="キッチン"),"B",IF(AND(希望開始時刻マスタ!AC288&gt;=シフト設定マスタ!$D$14,希望開始時刻マスタ!AC288&lt;シフト設定マスタ!$E$14,$AH288="ホール"),"C",IF(AND(希望開始時刻マスタ!AC288&gt;=シフト設定マスタ!$D$15,希望開始時刻マスタ!AC288&lt;シフト設定マスタ!$E$15,$AH288="ホール"),"D",IF(希望開始時刻マスタ!AC288="休み","休み","")))))</f>
        <v/>
      </c>
      <c r="AD288" s="142" t="str">
        <f>IF(AND(希望開始時刻マスタ!AD288&gt;=シフト設定マスタ!$D$12,希望開始時刻マスタ!AD288&lt;シフト設定マスタ!$E$12,$AH288="キッチン"),"A",IF(AND(希望開始時刻マスタ!AD288&gt;=シフト設定マスタ!$D$13,希望開始時刻マスタ!AD288&lt;シフト設定マスタ!$E$13,$AH288="キッチン"),"B",IF(AND(希望開始時刻マスタ!AD288&gt;=シフト設定マスタ!$D$14,希望開始時刻マスタ!AD288&lt;シフト設定マスタ!$E$14,$AH288="ホール"),"C",IF(AND(希望開始時刻マスタ!AD288&gt;=シフト設定マスタ!$D$15,希望開始時刻マスタ!AD288&lt;シフト設定マスタ!$E$15,$AH288="ホール"),"D",IF(希望開始時刻マスタ!AD288="休み","休み","")))))</f>
        <v/>
      </c>
      <c r="AE288" s="142" t="str">
        <f>IF(AND(希望開始時刻マスタ!AE288&gt;=シフト設定マスタ!$D$12,希望開始時刻マスタ!AE288&lt;シフト設定マスタ!$E$12,$AH288="キッチン"),"A",IF(AND(希望開始時刻マスタ!AE288&gt;=シフト設定マスタ!$D$13,希望開始時刻マスタ!AE288&lt;シフト設定マスタ!$E$13,$AH288="キッチン"),"B",IF(AND(希望開始時刻マスタ!AE288&gt;=シフト設定マスタ!$D$14,希望開始時刻マスタ!AE288&lt;シフト設定マスタ!$E$14,$AH288="ホール"),"C",IF(AND(希望開始時刻マスタ!AE288&gt;=シフト設定マスタ!$D$15,希望開始時刻マスタ!AE288&lt;シフト設定マスタ!$E$15,$AH288="ホール"),"D",IF(希望開始時刻マスタ!AE288="休み","休み","")))))</f>
        <v/>
      </c>
      <c r="AF288" s="142" t="str">
        <f>IF(AND(希望開始時刻マスタ!AF288&gt;=シフト設定マスタ!$D$12,希望開始時刻マスタ!AF288&lt;シフト設定マスタ!$E$12,$AH288="キッチン"),"A",IF(AND(希望開始時刻マスタ!AF288&gt;=シフト設定マスタ!$D$13,希望開始時刻マスタ!AF288&lt;シフト設定マスタ!$E$13,$AH288="キッチン"),"B",IF(AND(希望開始時刻マスタ!AF288&gt;=シフト設定マスタ!$D$14,希望開始時刻マスタ!AF288&lt;シフト設定マスタ!$E$14,$AH288="ホール"),"C",IF(AND(希望開始時刻マスタ!AF288&gt;=シフト設定マスタ!$D$15,希望開始時刻マスタ!AF288&lt;シフト設定マスタ!$E$15,$AH288="ホール"),"D",IF(希望開始時刻マスタ!AF288="休み","休み","")))))</f>
        <v/>
      </c>
      <c r="AG288" s="142" t="str">
        <f>IF(AND(希望開始時刻マスタ!AG288&gt;=シフト設定マスタ!$D$12,希望開始時刻マスタ!AG288&lt;シフト設定マスタ!$E$12,$AH288="キッチン"),"A",IF(AND(希望開始時刻マスタ!AG288&gt;=シフト設定マスタ!$D$13,希望開始時刻マスタ!AG288&lt;シフト設定マスタ!$E$13,$AH288="キッチン"),"B",IF(AND(希望開始時刻マスタ!AG288&gt;=シフト設定マスタ!$D$14,希望開始時刻マスタ!AG288&lt;シフト設定マスタ!$E$14,$AH288="ホール"),"C",IF(AND(希望開始時刻マスタ!AG288&gt;=シフト設定マスタ!$D$15,希望開始時刻マスタ!AG288&lt;シフト設定マスタ!$E$15,$AH288="ホール"),"D",IF(希望開始時刻マスタ!AG288="休み","休み","")))))</f>
        <v/>
      </c>
      <c r="AH288" s="143">
        <f>スタッフマスタ!L32</f>
        <v>0</v>
      </c>
    </row>
    <row r="290" spans="2:34" x14ac:dyDescent="0.4">
      <c r="B290" s="10">
        <v>10</v>
      </c>
      <c r="C290" s="11">
        <f>DATE(月別シフト!$B$8,B290,1)</f>
        <v>44105</v>
      </c>
      <c r="D290" s="11">
        <f>IF(ISERROR(IF(MONTH(C290+1)=MONTH(C290), C290+1,"")),"",IF(MONTH(C290+1)=MONTH(C290), C290+1,""))</f>
        <v>44106</v>
      </c>
      <c r="E290" s="11">
        <f t="shared" ref="E290:AG290" si="9">IF(ISERROR(IF(MONTH(D290+1)=MONTH(D290), D290+1,"")),"",IF(MONTH(D290+1)=MONTH(D290), D290+1,""))</f>
        <v>44107</v>
      </c>
      <c r="F290" s="11">
        <f t="shared" si="9"/>
        <v>44108</v>
      </c>
      <c r="G290" s="11">
        <f t="shared" si="9"/>
        <v>44109</v>
      </c>
      <c r="H290" s="11">
        <f t="shared" si="9"/>
        <v>44110</v>
      </c>
      <c r="I290" s="11">
        <f t="shared" si="9"/>
        <v>44111</v>
      </c>
      <c r="J290" s="11">
        <f t="shared" si="9"/>
        <v>44112</v>
      </c>
      <c r="K290" s="11">
        <f t="shared" si="9"/>
        <v>44113</v>
      </c>
      <c r="L290" s="11">
        <f t="shared" si="9"/>
        <v>44114</v>
      </c>
      <c r="M290" s="11">
        <f t="shared" si="9"/>
        <v>44115</v>
      </c>
      <c r="N290" s="11">
        <f t="shared" si="9"/>
        <v>44116</v>
      </c>
      <c r="O290" s="11">
        <f t="shared" si="9"/>
        <v>44117</v>
      </c>
      <c r="P290" s="11">
        <f t="shared" si="9"/>
        <v>44118</v>
      </c>
      <c r="Q290" s="11">
        <f t="shared" si="9"/>
        <v>44119</v>
      </c>
      <c r="R290" s="11">
        <f t="shared" si="9"/>
        <v>44120</v>
      </c>
      <c r="S290" s="11">
        <f t="shared" si="9"/>
        <v>44121</v>
      </c>
      <c r="T290" s="11">
        <f t="shared" si="9"/>
        <v>44122</v>
      </c>
      <c r="U290" s="11">
        <f t="shared" si="9"/>
        <v>44123</v>
      </c>
      <c r="V290" s="11">
        <f t="shared" si="9"/>
        <v>44124</v>
      </c>
      <c r="W290" s="11">
        <f t="shared" si="9"/>
        <v>44125</v>
      </c>
      <c r="X290" s="11">
        <f t="shared" si="9"/>
        <v>44126</v>
      </c>
      <c r="Y290" s="11">
        <f t="shared" si="9"/>
        <v>44127</v>
      </c>
      <c r="Z290" s="11">
        <f t="shared" si="9"/>
        <v>44128</v>
      </c>
      <c r="AA290" s="11">
        <f t="shared" si="9"/>
        <v>44129</v>
      </c>
      <c r="AB290" s="11">
        <f t="shared" si="9"/>
        <v>44130</v>
      </c>
      <c r="AC290" s="11">
        <f t="shared" si="9"/>
        <v>44131</v>
      </c>
      <c r="AD290" s="11">
        <f t="shared" si="9"/>
        <v>44132</v>
      </c>
      <c r="AE290" s="11">
        <f t="shared" si="9"/>
        <v>44133</v>
      </c>
      <c r="AF290" s="11">
        <f t="shared" si="9"/>
        <v>44134</v>
      </c>
      <c r="AG290" s="12">
        <f t="shared" si="9"/>
        <v>44135</v>
      </c>
    </row>
    <row r="291" spans="2:34" x14ac:dyDescent="0.4">
      <c r="B291" s="14" t="s">
        <v>50</v>
      </c>
      <c r="C291" s="142" t="str">
        <f>IF(AND(希望開始時刻マスタ!C291&gt;=シフト設定マスタ!$D$12,希望開始時刻マスタ!C291&lt;シフト設定マスタ!$E$12,$AH291="キッチン"),"A",IF(AND(希望開始時刻マスタ!C291&gt;=シフト設定マスタ!$D$13,希望開始時刻マスタ!C291&lt;シフト設定マスタ!$E$13,$AH291="キッチン"),"B",IF(AND(希望開始時刻マスタ!C291&gt;=シフト設定マスタ!$D$14,希望開始時刻マスタ!C291&lt;シフト設定マスタ!$E$14,$AH291="ホール"),"C",IF(AND(希望開始時刻マスタ!C291&gt;=シフト設定マスタ!$D$15,希望開始時刻マスタ!C291&lt;シフト設定マスタ!$E$15,$AH291="ホール"),"D",IF(希望開始時刻マスタ!C291="休み","休み","")))))</f>
        <v>休み</v>
      </c>
      <c r="D291" s="142" t="str">
        <f>IF(AND(希望開始時刻マスタ!D291&gt;=シフト設定マスタ!$D$12,希望開始時刻マスタ!D291&lt;シフト設定マスタ!$E$12,$AH291="キッチン"),"A",IF(AND(希望開始時刻マスタ!D291&gt;=シフト設定マスタ!$D$13,希望開始時刻マスタ!D291&lt;シフト設定マスタ!$E$13,$AH291="キッチン"),"B",IF(AND(希望開始時刻マスタ!D291&gt;=シフト設定マスタ!$D$14,希望開始時刻マスタ!D291&lt;シフト設定マスタ!$E$14,$AH291="ホール"),"C",IF(AND(希望開始時刻マスタ!D291&gt;=シフト設定マスタ!$D$15,希望開始時刻マスタ!D291&lt;シフト設定マスタ!$E$15,$AH291="ホール"),"D",IF(希望開始時刻マスタ!D291="休み","休み","")))))</f>
        <v/>
      </c>
      <c r="E291" s="142" t="str">
        <f>IF(AND(希望開始時刻マスタ!E291&gt;=シフト設定マスタ!$D$12,希望開始時刻マスタ!E291&lt;シフト設定マスタ!$E$12,$AH291="キッチン"),"A",IF(AND(希望開始時刻マスタ!E291&gt;=シフト設定マスタ!$D$13,希望開始時刻マスタ!E291&lt;シフト設定マスタ!$E$13,$AH291="キッチン"),"B",IF(AND(希望開始時刻マスタ!E291&gt;=シフト設定マスタ!$D$14,希望開始時刻マスタ!E291&lt;シフト設定マスタ!$E$14,$AH291="ホール"),"C",IF(AND(希望開始時刻マスタ!E291&gt;=シフト設定マスタ!$D$15,希望開始時刻マスタ!E291&lt;シフト設定マスタ!$E$15,$AH291="ホール"),"D",IF(希望開始時刻マスタ!E291="休み","休み","")))))</f>
        <v/>
      </c>
      <c r="F291" s="142" t="str">
        <f>IF(AND(希望開始時刻マスタ!F291&gt;=シフト設定マスタ!$D$12,希望開始時刻マスタ!F291&lt;シフト設定マスタ!$E$12,$AH291="キッチン"),"A",IF(AND(希望開始時刻マスタ!F291&gt;=シフト設定マスタ!$D$13,希望開始時刻マスタ!F291&lt;シフト設定マスタ!$E$13,$AH291="キッチン"),"B",IF(AND(希望開始時刻マスタ!F291&gt;=シフト設定マスタ!$D$14,希望開始時刻マスタ!F291&lt;シフト設定マスタ!$E$14,$AH291="ホール"),"C",IF(AND(希望開始時刻マスタ!F291&gt;=シフト設定マスタ!$D$15,希望開始時刻マスタ!F291&lt;シフト設定マスタ!$E$15,$AH291="ホール"),"D",IF(希望開始時刻マスタ!F291="休み","休み","")))))</f>
        <v/>
      </c>
      <c r="G291" s="142" t="str">
        <f>IF(AND(希望開始時刻マスタ!G291&gt;=シフト設定マスタ!$D$12,希望開始時刻マスタ!G291&lt;シフト設定マスタ!$E$12,$AH291="キッチン"),"A",IF(AND(希望開始時刻マスタ!G291&gt;=シフト設定マスタ!$D$13,希望開始時刻マスタ!G291&lt;シフト設定マスタ!$E$13,$AH291="キッチン"),"B",IF(AND(希望開始時刻マスタ!G291&gt;=シフト設定マスタ!$D$14,希望開始時刻マスタ!G291&lt;シフト設定マスタ!$E$14,$AH291="ホール"),"C",IF(AND(希望開始時刻マスタ!G291&gt;=シフト設定マスタ!$D$15,希望開始時刻マスタ!G291&lt;シフト設定マスタ!$E$15,$AH291="ホール"),"D",IF(希望開始時刻マスタ!G291="休み","休み","")))))</f>
        <v/>
      </c>
      <c r="H291" s="142" t="str">
        <f>IF(AND(希望開始時刻マスタ!H291&gt;=シフト設定マスタ!$D$12,希望開始時刻マスタ!H291&lt;シフト設定マスタ!$E$12,$AH291="キッチン"),"A",IF(AND(希望開始時刻マスタ!H291&gt;=シフト設定マスタ!$D$13,希望開始時刻マスタ!H291&lt;シフト設定マスタ!$E$13,$AH291="キッチン"),"B",IF(AND(希望開始時刻マスタ!H291&gt;=シフト設定マスタ!$D$14,希望開始時刻マスタ!H291&lt;シフト設定マスタ!$E$14,$AH291="ホール"),"C",IF(AND(希望開始時刻マスタ!H291&gt;=シフト設定マスタ!$D$15,希望開始時刻マスタ!H291&lt;シフト設定マスタ!$E$15,$AH291="ホール"),"D",IF(希望開始時刻マスタ!H291="休み","休み","")))))</f>
        <v/>
      </c>
      <c r="I291" s="142" t="str">
        <f>IF(AND(希望開始時刻マスタ!I291&gt;=シフト設定マスタ!$D$12,希望開始時刻マスタ!I291&lt;シフト設定マスタ!$E$12,$AH291="キッチン"),"A",IF(AND(希望開始時刻マスタ!I291&gt;=シフト設定マスタ!$D$13,希望開始時刻マスタ!I291&lt;シフト設定マスタ!$E$13,$AH291="キッチン"),"B",IF(AND(希望開始時刻マスタ!I291&gt;=シフト設定マスタ!$D$14,希望開始時刻マスタ!I291&lt;シフト設定マスタ!$E$14,$AH291="ホール"),"C",IF(AND(希望開始時刻マスタ!I291&gt;=シフト設定マスタ!$D$15,希望開始時刻マスタ!I291&lt;シフト設定マスタ!$E$15,$AH291="ホール"),"D",IF(希望開始時刻マスタ!I291="休み","休み","")))))</f>
        <v/>
      </c>
      <c r="J291" s="142" t="str">
        <f>IF(AND(希望開始時刻マスタ!J291&gt;=シフト設定マスタ!$D$12,希望開始時刻マスタ!J291&lt;シフト設定マスタ!$E$12,$AH291="キッチン"),"A",IF(AND(希望開始時刻マスタ!J291&gt;=シフト設定マスタ!$D$13,希望開始時刻マスタ!J291&lt;シフト設定マスタ!$E$13,$AH291="キッチン"),"B",IF(AND(希望開始時刻マスタ!J291&gt;=シフト設定マスタ!$D$14,希望開始時刻マスタ!J291&lt;シフト設定マスタ!$E$14,$AH291="ホール"),"C",IF(AND(希望開始時刻マスタ!J291&gt;=シフト設定マスタ!$D$15,希望開始時刻マスタ!J291&lt;シフト設定マスタ!$E$15,$AH291="ホール"),"D",IF(希望開始時刻マスタ!J291="休み","休み","")))))</f>
        <v/>
      </c>
      <c r="K291" s="142" t="str">
        <f>IF(AND(希望開始時刻マスタ!K291&gt;=シフト設定マスタ!$D$12,希望開始時刻マスタ!K291&lt;シフト設定マスタ!$E$12,$AH291="キッチン"),"A",IF(AND(希望開始時刻マスタ!K291&gt;=シフト設定マスタ!$D$13,希望開始時刻マスタ!K291&lt;シフト設定マスタ!$E$13,$AH291="キッチン"),"B",IF(AND(希望開始時刻マスタ!K291&gt;=シフト設定マスタ!$D$14,希望開始時刻マスタ!K291&lt;シフト設定マスタ!$E$14,$AH291="ホール"),"C",IF(AND(希望開始時刻マスタ!K291&gt;=シフト設定マスタ!$D$15,希望開始時刻マスタ!K291&lt;シフト設定マスタ!$E$15,$AH291="ホール"),"D",IF(希望開始時刻マスタ!K291="休み","休み","")))))</f>
        <v/>
      </c>
      <c r="L291" s="142" t="str">
        <f>IF(AND(希望開始時刻マスタ!L291&gt;=シフト設定マスタ!$D$12,希望開始時刻マスタ!L291&lt;シフト設定マスタ!$E$12,$AH291="キッチン"),"A",IF(AND(希望開始時刻マスタ!L291&gt;=シフト設定マスタ!$D$13,希望開始時刻マスタ!L291&lt;シフト設定マスタ!$E$13,$AH291="キッチン"),"B",IF(AND(希望開始時刻マスタ!L291&gt;=シフト設定マスタ!$D$14,希望開始時刻マスタ!L291&lt;シフト設定マスタ!$E$14,$AH291="ホール"),"C",IF(AND(希望開始時刻マスタ!L291&gt;=シフト設定マスタ!$D$15,希望開始時刻マスタ!L291&lt;シフト設定マスタ!$E$15,$AH291="ホール"),"D",IF(希望開始時刻マスタ!L291="休み","休み","")))))</f>
        <v/>
      </c>
      <c r="M291" s="142" t="str">
        <f>IF(AND(希望開始時刻マスタ!M291&gt;=シフト設定マスタ!$D$12,希望開始時刻マスタ!M291&lt;シフト設定マスタ!$E$12,$AH291="キッチン"),"A",IF(AND(希望開始時刻マスタ!M291&gt;=シフト設定マスタ!$D$13,希望開始時刻マスタ!M291&lt;シフト設定マスタ!$E$13,$AH291="キッチン"),"B",IF(AND(希望開始時刻マスタ!M291&gt;=シフト設定マスタ!$D$14,希望開始時刻マスタ!M291&lt;シフト設定マスタ!$E$14,$AH291="ホール"),"C",IF(AND(希望開始時刻マスタ!M291&gt;=シフト設定マスタ!$D$15,希望開始時刻マスタ!M291&lt;シフト設定マスタ!$E$15,$AH291="ホール"),"D",IF(希望開始時刻マスタ!M291="休み","休み","")))))</f>
        <v/>
      </c>
      <c r="N291" s="142" t="str">
        <f>IF(AND(希望開始時刻マスタ!N291&gt;=シフト設定マスタ!$D$12,希望開始時刻マスタ!N291&lt;シフト設定マスタ!$E$12,$AH291="キッチン"),"A",IF(AND(希望開始時刻マスタ!N291&gt;=シフト設定マスタ!$D$13,希望開始時刻マスタ!N291&lt;シフト設定マスタ!$E$13,$AH291="キッチン"),"B",IF(AND(希望開始時刻マスタ!N291&gt;=シフト設定マスタ!$D$14,希望開始時刻マスタ!N291&lt;シフト設定マスタ!$E$14,$AH291="ホール"),"C",IF(AND(希望開始時刻マスタ!N291&gt;=シフト設定マスタ!$D$15,希望開始時刻マスタ!N291&lt;シフト設定マスタ!$E$15,$AH291="ホール"),"D",IF(希望開始時刻マスタ!N291="休み","休み","")))))</f>
        <v/>
      </c>
      <c r="O291" s="142" t="str">
        <f>IF(AND(希望開始時刻マスタ!O291&gt;=シフト設定マスタ!$D$12,希望開始時刻マスタ!O291&lt;シフト設定マスタ!$E$12,$AH291="キッチン"),"A",IF(AND(希望開始時刻マスタ!O291&gt;=シフト設定マスタ!$D$13,希望開始時刻マスタ!O291&lt;シフト設定マスタ!$E$13,$AH291="キッチン"),"B",IF(AND(希望開始時刻マスタ!O291&gt;=シフト設定マスタ!$D$14,希望開始時刻マスタ!O291&lt;シフト設定マスタ!$E$14,$AH291="ホール"),"C",IF(AND(希望開始時刻マスタ!O291&gt;=シフト設定マスタ!$D$15,希望開始時刻マスタ!O291&lt;シフト設定マスタ!$E$15,$AH291="ホール"),"D",IF(希望開始時刻マスタ!O291="休み","休み","")))))</f>
        <v/>
      </c>
      <c r="P291" s="142" t="str">
        <f>IF(AND(希望開始時刻マスタ!P291&gt;=シフト設定マスタ!$D$12,希望開始時刻マスタ!P291&lt;シフト設定マスタ!$E$12,$AH291="キッチン"),"A",IF(AND(希望開始時刻マスタ!P291&gt;=シフト設定マスタ!$D$13,希望開始時刻マスタ!P291&lt;シフト設定マスタ!$E$13,$AH291="キッチン"),"B",IF(AND(希望開始時刻マスタ!P291&gt;=シフト設定マスタ!$D$14,希望開始時刻マスタ!P291&lt;シフト設定マスタ!$E$14,$AH291="ホール"),"C",IF(AND(希望開始時刻マスタ!P291&gt;=シフト設定マスタ!$D$15,希望開始時刻マスタ!P291&lt;シフト設定マスタ!$E$15,$AH291="ホール"),"D",IF(希望開始時刻マスタ!P291="休み","休み","")))))</f>
        <v/>
      </c>
      <c r="Q291" s="142" t="str">
        <f>IF(AND(希望開始時刻マスタ!Q291&gt;=シフト設定マスタ!$D$12,希望開始時刻マスタ!Q291&lt;シフト設定マスタ!$E$12,$AH291="キッチン"),"A",IF(AND(希望開始時刻マスタ!Q291&gt;=シフト設定マスタ!$D$13,希望開始時刻マスタ!Q291&lt;シフト設定マスタ!$E$13,$AH291="キッチン"),"B",IF(AND(希望開始時刻マスタ!Q291&gt;=シフト設定マスタ!$D$14,希望開始時刻マスタ!Q291&lt;シフト設定マスタ!$E$14,$AH291="ホール"),"C",IF(AND(希望開始時刻マスタ!Q291&gt;=シフト設定マスタ!$D$15,希望開始時刻マスタ!Q291&lt;シフト設定マスタ!$E$15,$AH291="ホール"),"D",IF(希望開始時刻マスタ!Q291="休み","休み","")))))</f>
        <v/>
      </c>
      <c r="R291" s="142" t="str">
        <f>IF(AND(希望開始時刻マスタ!R291&gt;=シフト設定マスタ!$D$12,希望開始時刻マスタ!R291&lt;シフト設定マスタ!$E$12,$AH291="キッチン"),"A",IF(AND(希望開始時刻マスタ!R291&gt;=シフト設定マスタ!$D$13,希望開始時刻マスタ!R291&lt;シフト設定マスタ!$E$13,$AH291="キッチン"),"B",IF(AND(希望開始時刻マスタ!R291&gt;=シフト設定マスタ!$D$14,希望開始時刻マスタ!R291&lt;シフト設定マスタ!$E$14,$AH291="ホール"),"C",IF(AND(希望開始時刻マスタ!R291&gt;=シフト設定マスタ!$D$15,希望開始時刻マスタ!R291&lt;シフト設定マスタ!$E$15,$AH291="ホール"),"D",IF(希望開始時刻マスタ!R291="休み","休み","")))))</f>
        <v/>
      </c>
      <c r="S291" s="142" t="str">
        <f>IF(AND(希望開始時刻マスタ!S291&gt;=シフト設定マスタ!$D$12,希望開始時刻マスタ!S291&lt;シフト設定マスタ!$E$12,$AH291="キッチン"),"A",IF(AND(希望開始時刻マスタ!S291&gt;=シフト設定マスタ!$D$13,希望開始時刻マスタ!S291&lt;シフト設定マスタ!$E$13,$AH291="キッチン"),"B",IF(AND(希望開始時刻マスタ!S291&gt;=シフト設定マスタ!$D$14,希望開始時刻マスタ!S291&lt;シフト設定マスタ!$E$14,$AH291="ホール"),"C",IF(AND(希望開始時刻マスタ!S291&gt;=シフト設定マスタ!$D$15,希望開始時刻マスタ!S291&lt;シフト設定マスタ!$E$15,$AH291="ホール"),"D",IF(希望開始時刻マスタ!S291="休み","休み","")))))</f>
        <v/>
      </c>
      <c r="T291" s="142" t="str">
        <f>IF(AND(希望開始時刻マスタ!T291&gt;=シフト設定マスタ!$D$12,希望開始時刻マスタ!T291&lt;シフト設定マスタ!$E$12,$AH291="キッチン"),"A",IF(AND(希望開始時刻マスタ!T291&gt;=シフト設定マスタ!$D$13,希望開始時刻マスタ!T291&lt;シフト設定マスタ!$E$13,$AH291="キッチン"),"B",IF(AND(希望開始時刻マスタ!T291&gt;=シフト設定マスタ!$D$14,希望開始時刻マスタ!T291&lt;シフト設定マスタ!$E$14,$AH291="ホール"),"C",IF(AND(希望開始時刻マスタ!T291&gt;=シフト設定マスタ!$D$15,希望開始時刻マスタ!T291&lt;シフト設定マスタ!$E$15,$AH291="ホール"),"D",IF(希望開始時刻マスタ!T291="休み","休み","")))))</f>
        <v/>
      </c>
      <c r="U291" s="142" t="str">
        <f>IF(AND(希望開始時刻マスタ!U291&gt;=シフト設定マスタ!$D$12,希望開始時刻マスタ!U291&lt;シフト設定マスタ!$E$12,$AH291="キッチン"),"A",IF(AND(希望開始時刻マスタ!U291&gt;=シフト設定マスタ!$D$13,希望開始時刻マスタ!U291&lt;シフト設定マスタ!$E$13,$AH291="キッチン"),"B",IF(AND(希望開始時刻マスタ!U291&gt;=シフト設定マスタ!$D$14,希望開始時刻マスタ!U291&lt;シフト設定マスタ!$E$14,$AH291="ホール"),"C",IF(AND(希望開始時刻マスタ!U291&gt;=シフト設定マスタ!$D$15,希望開始時刻マスタ!U291&lt;シフト設定マスタ!$E$15,$AH291="ホール"),"D",IF(希望開始時刻マスタ!U291="休み","休み","")))))</f>
        <v/>
      </c>
      <c r="V291" s="142" t="str">
        <f>IF(AND(希望開始時刻マスタ!V291&gt;=シフト設定マスタ!$D$12,希望開始時刻マスタ!V291&lt;シフト設定マスタ!$E$12,$AH291="キッチン"),"A",IF(AND(希望開始時刻マスタ!V291&gt;=シフト設定マスタ!$D$13,希望開始時刻マスタ!V291&lt;シフト設定マスタ!$E$13,$AH291="キッチン"),"B",IF(AND(希望開始時刻マスタ!V291&gt;=シフト設定マスタ!$D$14,希望開始時刻マスタ!V291&lt;シフト設定マスタ!$E$14,$AH291="ホール"),"C",IF(AND(希望開始時刻マスタ!V291&gt;=シフト設定マスタ!$D$15,希望開始時刻マスタ!V291&lt;シフト設定マスタ!$E$15,$AH291="ホール"),"D",IF(希望開始時刻マスタ!V291="休み","休み","")))))</f>
        <v/>
      </c>
      <c r="W291" s="142" t="str">
        <f>IF(AND(希望開始時刻マスタ!W291&gt;=シフト設定マスタ!$D$12,希望開始時刻マスタ!W291&lt;シフト設定マスタ!$E$12,$AH291="キッチン"),"A",IF(AND(希望開始時刻マスタ!W291&gt;=シフト設定マスタ!$D$13,希望開始時刻マスタ!W291&lt;シフト設定マスタ!$E$13,$AH291="キッチン"),"B",IF(AND(希望開始時刻マスタ!W291&gt;=シフト設定マスタ!$D$14,希望開始時刻マスタ!W291&lt;シフト設定マスタ!$E$14,$AH291="ホール"),"C",IF(AND(希望開始時刻マスタ!W291&gt;=シフト設定マスタ!$D$15,希望開始時刻マスタ!W291&lt;シフト設定マスタ!$E$15,$AH291="ホール"),"D",IF(希望開始時刻マスタ!W291="休み","休み","")))))</f>
        <v/>
      </c>
      <c r="X291" s="142" t="str">
        <f>IF(AND(希望開始時刻マスタ!X291&gt;=シフト設定マスタ!$D$12,希望開始時刻マスタ!X291&lt;シフト設定マスタ!$E$12,$AH291="キッチン"),"A",IF(AND(希望開始時刻マスタ!X291&gt;=シフト設定マスタ!$D$13,希望開始時刻マスタ!X291&lt;シフト設定マスタ!$E$13,$AH291="キッチン"),"B",IF(AND(希望開始時刻マスタ!X291&gt;=シフト設定マスタ!$D$14,希望開始時刻マスタ!X291&lt;シフト設定マスタ!$E$14,$AH291="ホール"),"C",IF(AND(希望開始時刻マスタ!X291&gt;=シフト設定マスタ!$D$15,希望開始時刻マスタ!X291&lt;シフト設定マスタ!$E$15,$AH291="ホール"),"D",IF(希望開始時刻マスタ!X291="休み","休み","")))))</f>
        <v/>
      </c>
      <c r="Y291" s="142" t="str">
        <f>IF(AND(希望開始時刻マスタ!Y291&gt;=シフト設定マスタ!$D$12,希望開始時刻マスタ!Y291&lt;シフト設定マスタ!$E$12,$AH291="キッチン"),"A",IF(AND(希望開始時刻マスタ!Y291&gt;=シフト設定マスタ!$D$13,希望開始時刻マスタ!Y291&lt;シフト設定マスタ!$E$13,$AH291="キッチン"),"B",IF(AND(希望開始時刻マスタ!Y291&gt;=シフト設定マスタ!$D$14,希望開始時刻マスタ!Y291&lt;シフト設定マスタ!$E$14,$AH291="ホール"),"C",IF(AND(希望開始時刻マスタ!Y291&gt;=シフト設定マスタ!$D$15,希望開始時刻マスタ!Y291&lt;シフト設定マスタ!$E$15,$AH291="ホール"),"D",IF(希望開始時刻マスタ!Y291="休み","休み","")))))</f>
        <v/>
      </c>
      <c r="Z291" s="142" t="str">
        <f>IF(AND(希望開始時刻マスタ!Z291&gt;=シフト設定マスタ!$D$12,希望開始時刻マスタ!Z291&lt;シフト設定マスタ!$E$12,$AH291="キッチン"),"A",IF(AND(希望開始時刻マスタ!Z291&gt;=シフト設定マスタ!$D$13,希望開始時刻マスタ!Z291&lt;シフト設定マスタ!$E$13,$AH291="キッチン"),"B",IF(AND(希望開始時刻マスタ!Z291&gt;=シフト設定マスタ!$D$14,希望開始時刻マスタ!Z291&lt;シフト設定マスタ!$E$14,$AH291="ホール"),"C",IF(AND(希望開始時刻マスタ!Z291&gt;=シフト設定マスタ!$D$15,希望開始時刻マスタ!Z291&lt;シフト設定マスタ!$E$15,$AH291="ホール"),"D",IF(希望開始時刻マスタ!Z291="休み","休み","")))))</f>
        <v/>
      </c>
      <c r="AA291" s="142" t="str">
        <f>IF(AND(希望開始時刻マスタ!AA291&gt;=シフト設定マスタ!$D$12,希望開始時刻マスタ!AA291&lt;シフト設定マスタ!$E$12,$AH291="キッチン"),"A",IF(AND(希望開始時刻マスタ!AA291&gt;=シフト設定マスタ!$D$13,希望開始時刻マスタ!AA291&lt;シフト設定マスタ!$E$13,$AH291="キッチン"),"B",IF(AND(希望開始時刻マスタ!AA291&gt;=シフト設定マスタ!$D$14,希望開始時刻マスタ!AA291&lt;シフト設定マスタ!$E$14,$AH291="ホール"),"C",IF(AND(希望開始時刻マスタ!AA291&gt;=シフト設定マスタ!$D$15,希望開始時刻マスタ!AA291&lt;シフト設定マスタ!$E$15,$AH291="ホール"),"D",IF(希望開始時刻マスタ!AA291="休み","休み","")))))</f>
        <v/>
      </c>
      <c r="AB291" s="142" t="str">
        <f>IF(AND(希望開始時刻マスタ!AB291&gt;=シフト設定マスタ!$D$12,希望開始時刻マスタ!AB291&lt;シフト設定マスタ!$E$12,$AH291="キッチン"),"A",IF(AND(希望開始時刻マスタ!AB291&gt;=シフト設定マスタ!$D$13,希望開始時刻マスタ!AB291&lt;シフト設定マスタ!$E$13,$AH291="キッチン"),"B",IF(AND(希望開始時刻マスタ!AB291&gt;=シフト設定マスタ!$D$14,希望開始時刻マスタ!AB291&lt;シフト設定マスタ!$E$14,$AH291="ホール"),"C",IF(AND(希望開始時刻マスタ!AB291&gt;=シフト設定マスタ!$D$15,希望開始時刻マスタ!AB291&lt;シフト設定マスタ!$E$15,$AH291="ホール"),"D",IF(希望開始時刻マスタ!AB291="休み","休み","")))))</f>
        <v/>
      </c>
      <c r="AC291" s="142" t="str">
        <f>IF(AND(希望開始時刻マスタ!AC291&gt;=シフト設定マスタ!$D$12,希望開始時刻マスタ!AC291&lt;シフト設定マスタ!$E$12,$AH291="キッチン"),"A",IF(AND(希望開始時刻マスタ!AC291&gt;=シフト設定マスタ!$D$13,希望開始時刻マスタ!AC291&lt;シフト設定マスタ!$E$13,$AH291="キッチン"),"B",IF(AND(希望開始時刻マスタ!AC291&gt;=シフト設定マスタ!$D$14,希望開始時刻マスタ!AC291&lt;シフト設定マスタ!$E$14,$AH291="ホール"),"C",IF(AND(希望開始時刻マスタ!AC291&gt;=シフト設定マスタ!$D$15,希望開始時刻マスタ!AC291&lt;シフト設定マスタ!$E$15,$AH291="ホール"),"D",IF(希望開始時刻マスタ!AC291="休み","休み","")))))</f>
        <v/>
      </c>
      <c r="AD291" s="142" t="str">
        <f>IF(AND(希望開始時刻マスタ!AD291&gt;=シフト設定マスタ!$D$12,希望開始時刻マスタ!AD291&lt;シフト設定マスタ!$E$12,$AH291="キッチン"),"A",IF(AND(希望開始時刻マスタ!AD291&gt;=シフト設定マスタ!$D$13,希望開始時刻マスタ!AD291&lt;シフト設定マスタ!$E$13,$AH291="キッチン"),"B",IF(AND(希望開始時刻マスタ!AD291&gt;=シフト設定マスタ!$D$14,希望開始時刻マスタ!AD291&lt;シフト設定マスタ!$E$14,$AH291="ホール"),"C",IF(AND(希望開始時刻マスタ!AD291&gt;=シフト設定マスタ!$D$15,希望開始時刻マスタ!AD291&lt;シフト設定マスタ!$E$15,$AH291="ホール"),"D",IF(希望開始時刻マスタ!AD291="休み","休み","")))))</f>
        <v/>
      </c>
      <c r="AE291" s="142" t="str">
        <f>IF(AND(希望開始時刻マスタ!AE291&gt;=シフト設定マスタ!$D$12,希望開始時刻マスタ!AE291&lt;シフト設定マスタ!$E$12,$AH291="キッチン"),"A",IF(AND(希望開始時刻マスタ!AE291&gt;=シフト設定マスタ!$D$13,希望開始時刻マスタ!AE291&lt;シフト設定マスタ!$E$13,$AH291="キッチン"),"B",IF(AND(希望開始時刻マスタ!AE291&gt;=シフト設定マスタ!$D$14,希望開始時刻マスタ!AE291&lt;シフト設定マスタ!$E$14,$AH291="ホール"),"C",IF(AND(希望開始時刻マスタ!AE291&gt;=シフト設定マスタ!$D$15,希望開始時刻マスタ!AE291&lt;シフト設定マスタ!$E$15,$AH291="ホール"),"D",IF(希望開始時刻マスタ!AE291="休み","休み","")))))</f>
        <v/>
      </c>
      <c r="AF291" s="142" t="str">
        <f>IF(AND(希望開始時刻マスタ!AF291&gt;=シフト設定マスタ!$D$12,希望開始時刻マスタ!AF291&lt;シフト設定マスタ!$E$12,$AH291="キッチン"),"A",IF(AND(希望開始時刻マスタ!AF291&gt;=シフト設定マスタ!$D$13,希望開始時刻マスタ!AF291&lt;シフト設定マスタ!$E$13,$AH291="キッチン"),"B",IF(AND(希望開始時刻マスタ!AF291&gt;=シフト設定マスタ!$D$14,希望開始時刻マスタ!AF291&lt;シフト設定マスタ!$E$14,$AH291="ホール"),"C",IF(AND(希望開始時刻マスタ!AF291&gt;=シフト設定マスタ!$D$15,希望開始時刻マスタ!AF291&lt;シフト設定マスタ!$E$15,$AH291="ホール"),"D",IF(希望開始時刻マスタ!AF291="休み","休み","")))))</f>
        <v/>
      </c>
      <c r="AG291" s="142" t="str">
        <f>IF(AND(希望開始時刻マスタ!AG291&gt;=シフト設定マスタ!$D$12,希望開始時刻マスタ!AG291&lt;シフト設定マスタ!$E$12,$AH291="キッチン"),"A",IF(AND(希望開始時刻マスタ!AG291&gt;=シフト設定マスタ!$D$13,希望開始時刻マスタ!AG291&lt;シフト設定マスタ!$E$13,$AH291="キッチン"),"B",IF(AND(希望開始時刻マスタ!AG291&gt;=シフト設定マスタ!$D$14,希望開始時刻マスタ!AG291&lt;シフト設定マスタ!$E$14,$AH291="ホール"),"C",IF(AND(希望開始時刻マスタ!AG291&gt;=シフト設定マスタ!$D$15,希望開始時刻マスタ!AG291&lt;シフト設定マスタ!$E$15,$AH291="ホール"),"D",IF(希望開始時刻マスタ!AG291="休み","休み","")))))</f>
        <v/>
      </c>
      <c r="AH291" s="143" t="str">
        <f>スタッフマスタ!L3</f>
        <v>キッチン</v>
      </c>
    </row>
    <row r="292" spans="2:34" x14ac:dyDescent="0.4">
      <c r="B292" s="17" t="s">
        <v>51</v>
      </c>
      <c r="C292" s="142" t="str">
        <f>IF(AND(希望開始時刻マスタ!C292&gt;=シフト設定マスタ!$D$12,希望開始時刻マスタ!C292&lt;シフト設定マスタ!$E$12,$AH292="キッチン"),"A",IF(AND(希望開始時刻マスタ!C292&gt;=シフト設定マスタ!$D$13,希望開始時刻マスタ!C292&lt;シフト設定マスタ!$E$13,$AH292="キッチン"),"B",IF(AND(希望開始時刻マスタ!C292&gt;=シフト設定マスタ!$D$14,希望開始時刻マスタ!C292&lt;シフト設定マスタ!$E$14,$AH292="ホール"),"C",IF(AND(希望開始時刻マスタ!C292&gt;=シフト設定マスタ!$D$15,希望開始時刻マスタ!C292&lt;シフト設定マスタ!$E$15,$AH292="ホール"),"D",IF(希望開始時刻マスタ!C292="休み","休み","")))))</f>
        <v/>
      </c>
      <c r="D292" s="142" t="str">
        <f>IF(AND(希望開始時刻マスタ!D292&gt;=シフト設定マスタ!$D$12,希望開始時刻マスタ!D292&lt;シフト設定マスタ!$E$12,$AH292="キッチン"),"A",IF(AND(希望開始時刻マスタ!D292&gt;=シフト設定マスタ!$D$13,希望開始時刻マスタ!D292&lt;シフト設定マスタ!$E$13,$AH292="キッチン"),"B",IF(AND(希望開始時刻マスタ!D292&gt;=シフト設定マスタ!$D$14,希望開始時刻マスタ!D292&lt;シフト設定マスタ!$E$14,$AH292="ホール"),"C",IF(AND(希望開始時刻マスタ!D292&gt;=シフト設定マスタ!$D$15,希望開始時刻マスタ!D292&lt;シフト設定マスタ!$E$15,$AH292="ホール"),"D",IF(希望開始時刻マスタ!D292="休み","休み","")))))</f>
        <v/>
      </c>
      <c r="E292" s="142" t="str">
        <f>IF(AND(希望開始時刻マスタ!E292&gt;=シフト設定マスタ!$D$12,希望開始時刻マスタ!E292&lt;シフト設定マスタ!$E$12,$AH292="キッチン"),"A",IF(AND(希望開始時刻マスタ!E292&gt;=シフト設定マスタ!$D$13,希望開始時刻マスタ!E292&lt;シフト設定マスタ!$E$13,$AH292="キッチン"),"B",IF(AND(希望開始時刻マスタ!E292&gt;=シフト設定マスタ!$D$14,希望開始時刻マスタ!E292&lt;シフト設定マスタ!$E$14,$AH292="ホール"),"C",IF(AND(希望開始時刻マスタ!E292&gt;=シフト設定マスタ!$D$15,希望開始時刻マスタ!E292&lt;シフト設定マスタ!$E$15,$AH292="ホール"),"D",IF(希望開始時刻マスタ!E292="休み","休み","")))))</f>
        <v/>
      </c>
      <c r="F292" s="142" t="str">
        <f>IF(AND(希望開始時刻マスタ!F292&gt;=シフト設定マスタ!$D$12,希望開始時刻マスタ!F292&lt;シフト設定マスタ!$E$12,$AH292="キッチン"),"A",IF(AND(希望開始時刻マスタ!F292&gt;=シフト設定マスタ!$D$13,希望開始時刻マスタ!F292&lt;シフト設定マスタ!$E$13,$AH292="キッチン"),"B",IF(AND(希望開始時刻マスタ!F292&gt;=シフト設定マスタ!$D$14,希望開始時刻マスタ!F292&lt;シフト設定マスタ!$E$14,$AH292="ホール"),"C",IF(AND(希望開始時刻マスタ!F292&gt;=シフト設定マスタ!$D$15,希望開始時刻マスタ!F292&lt;シフト設定マスタ!$E$15,$AH292="ホール"),"D",IF(希望開始時刻マスタ!F292="休み","休み","")))))</f>
        <v/>
      </c>
      <c r="G292" s="142" t="str">
        <f>IF(AND(希望開始時刻マスタ!G292&gt;=シフト設定マスタ!$D$12,希望開始時刻マスタ!G292&lt;シフト設定マスタ!$E$12,$AH292="キッチン"),"A",IF(AND(希望開始時刻マスタ!G292&gt;=シフト設定マスタ!$D$13,希望開始時刻マスタ!G292&lt;シフト設定マスタ!$E$13,$AH292="キッチン"),"B",IF(AND(希望開始時刻マスタ!G292&gt;=シフト設定マスタ!$D$14,希望開始時刻マスタ!G292&lt;シフト設定マスタ!$E$14,$AH292="ホール"),"C",IF(AND(希望開始時刻マスタ!G292&gt;=シフト設定マスタ!$D$15,希望開始時刻マスタ!G292&lt;シフト設定マスタ!$E$15,$AH292="ホール"),"D",IF(希望開始時刻マスタ!G292="休み","休み","")))))</f>
        <v/>
      </c>
      <c r="H292" s="142" t="str">
        <f>IF(AND(希望開始時刻マスタ!H292&gt;=シフト設定マスタ!$D$12,希望開始時刻マスタ!H292&lt;シフト設定マスタ!$E$12,$AH292="キッチン"),"A",IF(AND(希望開始時刻マスタ!H292&gt;=シフト設定マスタ!$D$13,希望開始時刻マスタ!H292&lt;シフト設定マスタ!$E$13,$AH292="キッチン"),"B",IF(AND(希望開始時刻マスタ!H292&gt;=シフト設定マスタ!$D$14,希望開始時刻マスタ!H292&lt;シフト設定マスタ!$E$14,$AH292="ホール"),"C",IF(AND(希望開始時刻マスタ!H292&gt;=シフト設定マスタ!$D$15,希望開始時刻マスタ!H292&lt;シフト設定マスタ!$E$15,$AH292="ホール"),"D",IF(希望開始時刻マスタ!H292="休み","休み","")))))</f>
        <v/>
      </c>
      <c r="I292" s="142" t="str">
        <f>IF(AND(希望開始時刻マスタ!I292&gt;=シフト設定マスタ!$D$12,希望開始時刻マスタ!I292&lt;シフト設定マスタ!$E$12,$AH292="キッチン"),"A",IF(AND(希望開始時刻マスタ!I292&gt;=シフト設定マスタ!$D$13,希望開始時刻マスタ!I292&lt;シフト設定マスタ!$E$13,$AH292="キッチン"),"B",IF(AND(希望開始時刻マスタ!I292&gt;=シフト設定マスタ!$D$14,希望開始時刻マスタ!I292&lt;シフト設定マスタ!$E$14,$AH292="ホール"),"C",IF(AND(希望開始時刻マスタ!I292&gt;=シフト設定マスタ!$D$15,希望開始時刻マスタ!I292&lt;シフト設定マスタ!$E$15,$AH292="ホール"),"D",IF(希望開始時刻マスタ!I292="休み","休み","")))))</f>
        <v/>
      </c>
      <c r="J292" s="142" t="str">
        <f>IF(AND(希望開始時刻マスタ!J292&gt;=シフト設定マスタ!$D$12,希望開始時刻マスタ!J292&lt;シフト設定マスタ!$E$12,$AH292="キッチン"),"A",IF(AND(希望開始時刻マスタ!J292&gt;=シフト設定マスタ!$D$13,希望開始時刻マスタ!J292&lt;シフト設定マスタ!$E$13,$AH292="キッチン"),"B",IF(AND(希望開始時刻マスタ!J292&gt;=シフト設定マスタ!$D$14,希望開始時刻マスタ!J292&lt;シフト設定マスタ!$E$14,$AH292="ホール"),"C",IF(AND(希望開始時刻マスタ!J292&gt;=シフト設定マスタ!$D$15,希望開始時刻マスタ!J292&lt;シフト設定マスタ!$E$15,$AH292="ホール"),"D",IF(希望開始時刻マスタ!J292="休み","休み","")))))</f>
        <v/>
      </c>
      <c r="K292" s="142" t="str">
        <f>IF(AND(希望開始時刻マスタ!K292&gt;=シフト設定マスタ!$D$12,希望開始時刻マスタ!K292&lt;シフト設定マスタ!$E$12,$AH292="キッチン"),"A",IF(AND(希望開始時刻マスタ!K292&gt;=シフト設定マスタ!$D$13,希望開始時刻マスタ!K292&lt;シフト設定マスタ!$E$13,$AH292="キッチン"),"B",IF(AND(希望開始時刻マスタ!K292&gt;=シフト設定マスタ!$D$14,希望開始時刻マスタ!K292&lt;シフト設定マスタ!$E$14,$AH292="ホール"),"C",IF(AND(希望開始時刻マスタ!K292&gt;=シフト設定マスタ!$D$15,希望開始時刻マスタ!K292&lt;シフト設定マスタ!$E$15,$AH292="ホール"),"D",IF(希望開始時刻マスタ!K292="休み","休み","")))))</f>
        <v/>
      </c>
      <c r="L292" s="142" t="str">
        <f>IF(AND(希望開始時刻マスタ!L292&gt;=シフト設定マスタ!$D$12,希望開始時刻マスタ!L292&lt;シフト設定マスタ!$E$12,$AH292="キッチン"),"A",IF(AND(希望開始時刻マスタ!L292&gt;=シフト設定マスタ!$D$13,希望開始時刻マスタ!L292&lt;シフト設定マスタ!$E$13,$AH292="キッチン"),"B",IF(AND(希望開始時刻マスタ!L292&gt;=シフト設定マスタ!$D$14,希望開始時刻マスタ!L292&lt;シフト設定マスタ!$E$14,$AH292="ホール"),"C",IF(AND(希望開始時刻マスタ!L292&gt;=シフト設定マスタ!$D$15,希望開始時刻マスタ!L292&lt;シフト設定マスタ!$E$15,$AH292="ホール"),"D",IF(希望開始時刻マスタ!L292="休み","休み","")))))</f>
        <v/>
      </c>
      <c r="M292" s="142" t="str">
        <f>IF(AND(希望開始時刻マスタ!M292&gt;=シフト設定マスタ!$D$12,希望開始時刻マスタ!M292&lt;シフト設定マスタ!$E$12,$AH292="キッチン"),"A",IF(AND(希望開始時刻マスタ!M292&gt;=シフト設定マスタ!$D$13,希望開始時刻マスタ!M292&lt;シフト設定マスタ!$E$13,$AH292="キッチン"),"B",IF(AND(希望開始時刻マスタ!M292&gt;=シフト設定マスタ!$D$14,希望開始時刻マスタ!M292&lt;シフト設定マスタ!$E$14,$AH292="ホール"),"C",IF(AND(希望開始時刻マスタ!M292&gt;=シフト設定マスタ!$D$15,希望開始時刻マスタ!M292&lt;シフト設定マスタ!$E$15,$AH292="ホール"),"D",IF(希望開始時刻マスタ!M292="休み","休み","")))))</f>
        <v/>
      </c>
      <c r="N292" s="142" t="str">
        <f>IF(AND(希望開始時刻マスタ!N292&gt;=シフト設定マスタ!$D$12,希望開始時刻マスタ!N292&lt;シフト設定マスタ!$E$12,$AH292="キッチン"),"A",IF(AND(希望開始時刻マスタ!N292&gt;=シフト設定マスタ!$D$13,希望開始時刻マスタ!N292&lt;シフト設定マスタ!$E$13,$AH292="キッチン"),"B",IF(AND(希望開始時刻マスタ!N292&gt;=シフト設定マスタ!$D$14,希望開始時刻マスタ!N292&lt;シフト設定マスタ!$E$14,$AH292="ホール"),"C",IF(AND(希望開始時刻マスタ!N292&gt;=シフト設定マスタ!$D$15,希望開始時刻マスタ!N292&lt;シフト設定マスタ!$E$15,$AH292="ホール"),"D",IF(希望開始時刻マスタ!N292="休み","休み","")))))</f>
        <v/>
      </c>
      <c r="O292" s="142" t="str">
        <f>IF(AND(希望開始時刻マスタ!O292&gt;=シフト設定マスタ!$D$12,希望開始時刻マスタ!O292&lt;シフト設定マスタ!$E$12,$AH292="キッチン"),"A",IF(AND(希望開始時刻マスタ!O292&gt;=シフト設定マスタ!$D$13,希望開始時刻マスタ!O292&lt;シフト設定マスタ!$E$13,$AH292="キッチン"),"B",IF(AND(希望開始時刻マスタ!O292&gt;=シフト設定マスタ!$D$14,希望開始時刻マスタ!O292&lt;シフト設定マスタ!$E$14,$AH292="ホール"),"C",IF(AND(希望開始時刻マスタ!O292&gt;=シフト設定マスタ!$D$15,希望開始時刻マスタ!O292&lt;シフト設定マスタ!$E$15,$AH292="ホール"),"D",IF(希望開始時刻マスタ!O292="休み","休み","")))))</f>
        <v/>
      </c>
      <c r="P292" s="142" t="str">
        <f>IF(AND(希望開始時刻マスタ!P292&gt;=シフト設定マスタ!$D$12,希望開始時刻マスタ!P292&lt;シフト設定マスタ!$E$12,$AH292="キッチン"),"A",IF(AND(希望開始時刻マスタ!P292&gt;=シフト設定マスタ!$D$13,希望開始時刻マスタ!P292&lt;シフト設定マスタ!$E$13,$AH292="キッチン"),"B",IF(AND(希望開始時刻マスタ!P292&gt;=シフト設定マスタ!$D$14,希望開始時刻マスタ!P292&lt;シフト設定マスタ!$E$14,$AH292="ホール"),"C",IF(AND(希望開始時刻マスタ!P292&gt;=シフト設定マスタ!$D$15,希望開始時刻マスタ!P292&lt;シフト設定マスタ!$E$15,$AH292="ホール"),"D",IF(希望開始時刻マスタ!P292="休み","休み","")))))</f>
        <v/>
      </c>
      <c r="Q292" s="142" t="str">
        <f>IF(AND(希望開始時刻マスタ!Q292&gt;=シフト設定マスタ!$D$12,希望開始時刻マスタ!Q292&lt;シフト設定マスタ!$E$12,$AH292="キッチン"),"A",IF(AND(希望開始時刻マスタ!Q292&gt;=シフト設定マスタ!$D$13,希望開始時刻マスタ!Q292&lt;シフト設定マスタ!$E$13,$AH292="キッチン"),"B",IF(AND(希望開始時刻マスタ!Q292&gt;=シフト設定マスタ!$D$14,希望開始時刻マスタ!Q292&lt;シフト設定マスタ!$E$14,$AH292="ホール"),"C",IF(AND(希望開始時刻マスタ!Q292&gt;=シフト設定マスタ!$D$15,希望開始時刻マスタ!Q292&lt;シフト設定マスタ!$E$15,$AH292="ホール"),"D",IF(希望開始時刻マスタ!Q292="休み","休み","")))))</f>
        <v/>
      </c>
      <c r="R292" s="142" t="str">
        <f>IF(AND(希望開始時刻マスタ!R292&gt;=シフト設定マスタ!$D$12,希望開始時刻マスタ!R292&lt;シフト設定マスタ!$E$12,$AH292="キッチン"),"A",IF(AND(希望開始時刻マスタ!R292&gt;=シフト設定マスタ!$D$13,希望開始時刻マスタ!R292&lt;シフト設定マスタ!$E$13,$AH292="キッチン"),"B",IF(AND(希望開始時刻マスタ!R292&gt;=シフト設定マスタ!$D$14,希望開始時刻マスタ!R292&lt;シフト設定マスタ!$E$14,$AH292="ホール"),"C",IF(AND(希望開始時刻マスタ!R292&gt;=シフト設定マスタ!$D$15,希望開始時刻マスタ!R292&lt;シフト設定マスタ!$E$15,$AH292="ホール"),"D",IF(希望開始時刻マスタ!R292="休み","休み","")))))</f>
        <v/>
      </c>
      <c r="S292" s="142" t="str">
        <f>IF(AND(希望開始時刻マスタ!S292&gt;=シフト設定マスタ!$D$12,希望開始時刻マスタ!S292&lt;シフト設定マスタ!$E$12,$AH292="キッチン"),"A",IF(AND(希望開始時刻マスタ!S292&gt;=シフト設定マスタ!$D$13,希望開始時刻マスタ!S292&lt;シフト設定マスタ!$E$13,$AH292="キッチン"),"B",IF(AND(希望開始時刻マスタ!S292&gt;=シフト設定マスタ!$D$14,希望開始時刻マスタ!S292&lt;シフト設定マスタ!$E$14,$AH292="ホール"),"C",IF(AND(希望開始時刻マスタ!S292&gt;=シフト設定マスタ!$D$15,希望開始時刻マスタ!S292&lt;シフト設定マスタ!$E$15,$AH292="ホール"),"D",IF(希望開始時刻マスタ!S292="休み","休み","")))))</f>
        <v/>
      </c>
      <c r="T292" s="142" t="str">
        <f>IF(AND(希望開始時刻マスタ!T292&gt;=シフト設定マスタ!$D$12,希望開始時刻マスタ!T292&lt;シフト設定マスタ!$E$12,$AH292="キッチン"),"A",IF(AND(希望開始時刻マスタ!T292&gt;=シフト設定マスタ!$D$13,希望開始時刻マスタ!T292&lt;シフト設定マスタ!$E$13,$AH292="キッチン"),"B",IF(AND(希望開始時刻マスタ!T292&gt;=シフト設定マスタ!$D$14,希望開始時刻マスタ!T292&lt;シフト設定マスタ!$E$14,$AH292="ホール"),"C",IF(AND(希望開始時刻マスタ!T292&gt;=シフト設定マスタ!$D$15,希望開始時刻マスタ!T292&lt;シフト設定マスタ!$E$15,$AH292="ホール"),"D",IF(希望開始時刻マスタ!T292="休み","休み","")))))</f>
        <v/>
      </c>
      <c r="U292" s="142" t="str">
        <f>IF(AND(希望開始時刻マスタ!U292&gt;=シフト設定マスタ!$D$12,希望開始時刻マスタ!U292&lt;シフト設定マスタ!$E$12,$AH292="キッチン"),"A",IF(AND(希望開始時刻マスタ!U292&gt;=シフト設定マスタ!$D$13,希望開始時刻マスタ!U292&lt;シフト設定マスタ!$E$13,$AH292="キッチン"),"B",IF(AND(希望開始時刻マスタ!U292&gt;=シフト設定マスタ!$D$14,希望開始時刻マスタ!U292&lt;シフト設定マスタ!$E$14,$AH292="ホール"),"C",IF(AND(希望開始時刻マスタ!U292&gt;=シフト設定マスタ!$D$15,希望開始時刻マスタ!U292&lt;シフト設定マスタ!$E$15,$AH292="ホール"),"D",IF(希望開始時刻マスタ!U292="休み","休み","")))))</f>
        <v/>
      </c>
      <c r="V292" s="142" t="str">
        <f>IF(AND(希望開始時刻マスタ!V292&gt;=シフト設定マスタ!$D$12,希望開始時刻マスタ!V292&lt;シフト設定マスタ!$E$12,$AH292="キッチン"),"A",IF(AND(希望開始時刻マスタ!V292&gt;=シフト設定マスタ!$D$13,希望開始時刻マスタ!V292&lt;シフト設定マスタ!$E$13,$AH292="キッチン"),"B",IF(AND(希望開始時刻マスタ!V292&gt;=シフト設定マスタ!$D$14,希望開始時刻マスタ!V292&lt;シフト設定マスタ!$E$14,$AH292="ホール"),"C",IF(AND(希望開始時刻マスタ!V292&gt;=シフト設定マスタ!$D$15,希望開始時刻マスタ!V292&lt;シフト設定マスタ!$E$15,$AH292="ホール"),"D",IF(希望開始時刻マスタ!V292="休み","休み","")))))</f>
        <v/>
      </c>
      <c r="W292" s="142" t="str">
        <f>IF(AND(希望開始時刻マスタ!W292&gt;=シフト設定マスタ!$D$12,希望開始時刻マスタ!W292&lt;シフト設定マスタ!$E$12,$AH292="キッチン"),"A",IF(AND(希望開始時刻マスタ!W292&gt;=シフト設定マスタ!$D$13,希望開始時刻マスタ!W292&lt;シフト設定マスタ!$E$13,$AH292="キッチン"),"B",IF(AND(希望開始時刻マスタ!W292&gt;=シフト設定マスタ!$D$14,希望開始時刻マスタ!W292&lt;シフト設定マスタ!$E$14,$AH292="ホール"),"C",IF(AND(希望開始時刻マスタ!W292&gt;=シフト設定マスタ!$D$15,希望開始時刻マスタ!W292&lt;シフト設定マスタ!$E$15,$AH292="ホール"),"D",IF(希望開始時刻マスタ!W292="休み","休み","")))))</f>
        <v/>
      </c>
      <c r="X292" s="142" t="str">
        <f>IF(AND(希望開始時刻マスタ!X292&gt;=シフト設定マスタ!$D$12,希望開始時刻マスタ!X292&lt;シフト設定マスタ!$E$12,$AH292="キッチン"),"A",IF(AND(希望開始時刻マスタ!X292&gt;=シフト設定マスタ!$D$13,希望開始時刻マスタ!X292&lt;シフト設定マスタ!$E$13,$AH292="キッチン"),"B",IF(AND(希望開始時刻マスタ!X292&gt;=シフト設定マスタ!$D$14,希望開始時刻マスタ!X292&lt;シフト設定マスタ!$E$14,$AH292="ホール"),"C",IF(AND(希望開始時刻マスタ!X292&gt;=シフト設定マスタ!$D$15,希望開始時刻マスタ!X292&lt;シフト設定マスタ!$E$15,$AH292="ホール"),"D",IF(希望開始時刻マスタ!X292="休み","休み","")))))</f>
        <v/>
      </c>
      <c r="Y292" s="142" t="str">
        <f>IF(AND(希望開始時刻マスタ!Y292&gt;=シフト設定マスタ!$D$12,希望開始時刻マスタ!Y292&lt;シフト設定マスタ!$E$12,$AH292="キッチン"),"A",IF(AND(希望開始時刻マスタ!Y292&gt;=シフト設定マスタ!$D$13,希望開始時刻マスタ!Y292&lt;シフト設定マスタ!$E$13,$AH292="キッチン"),"B",IF(AND(希望開始時刻マスタ!Y292&gt;=シフト設定マスタ!$D$14,希望開始時刻マスタ!Y292&lt;シフト設定マスタ!$E$14,$AH292="ホール"),"C",IF(AND(希望開始時刻マスタ!Y292&gt;=シフト設定マスタ!$D$15,希望開始時刻マスタ!Y292&lt;シフト設定マスタ!$E$15,$AH292="ホール"),"D",IF(希望開始時刻マスタ!Y292="休み","休み","")))))</f>
        <v/>
      </c>
      <c r="Z292" s="142" t="str">
        <f>IF(AND(希望開始時刻マスタ!Z292&gt;=シフト設定マスタ!$D$12,希望開始時刻マスタ!Z292&lt;シフト設定マスタ!$E$12,$AH292="キッチン"),"A",IF(AND(希望開始時刻マスタ!Z292&gt;=シフト設定マスタ!$D$13,希望開始時刻マスタ!Z292&lt;シフト設定マスタ!$E$13,$AH292="キッチン"),"B",IF(AND(希望開始時刻マスタ!Z292&gt;=シフト設定マスタ!$D$14,希望開始時刻マスタ!Z292&lt;シフト設定マスタ!$E$14,$AH292="ホール"),"C",IF(AND(希望開始時刻マスタ!Z292&gt;=シフト設定マスタ!$D$15,希望開始時刻マスタ!Z292&lt;シフト設定マスタ!$E$15,$AH292="ホール"),"D",IF(希望開始時刻マスタ!Z292="休み","休み","")))))</f>
        <v/>
      </c>
      <c r="AA292" s="142" t="str">
        <f>IF(AND(希望開始時刻マスタ!AA292&gt;=シフト設定マスタ!$D$12,希望開始時刻マスタ!AA292&lt;シフト設定マスタ!$E$12,$AH292="キッチン"),"A",IF(AND(希望開始時刻マスタ!AA292&gt;=シフト設定マスタ!$D$13,希望開始時刻マスタ!AA292&lt;シフト設定マスタ!$E$13,$AH292="キッチン"),"B",IF(AND(希望開始時刻マスタ!AA292&gt;=シフト設定マスタ!$D$14,希望開始時刻マスタ!AA292&lt;シフト設定マスタ!$E$14,$AH292="ホール"),"C",IF(AND(希望開始時刻マスタ!AA292&gt;=シフト設定マスタ!$D$15,希望開始時刻マスタ!AA292&lt;シフト設定マスタ!$E$15,$AH292="ホール"),"D",IF(希望開始時刻マスタ!AA292="休み","休み","")))))</f>
        <v/>
      </c>
      <c r="AB292" s="142" t="str">
        <f>IF(AND(希望開始時刻マスタ!AB292&gt;=シフト設定マスタ!$D$12,希望開始時刻マスタ!AB292&lt;シフト設定マスタ!$E$12,$AH292="キッチン"),"A",IF(AND(希望開始時刻マスタ!AB292&gt;=シフト設定マスタ!$D$13,希望開始時刻マスタ!AB292&lt;シフト設定マスタ!$E$13,$AH292="キッチン"),"B",IF(AND(希望開始時刻マスタ!AB292&gt;=シフト設定マスタ!$D$14,希望開始時刻マスタ!AB292&lt;シフト設定マスタ!$E$14,$AH292="ホール"),"C",IF(AND(希望開始時刻マスタ!AB292&gt;=シフト設定マスタ!$D$15,希望開始時刻マスタ!AB292&lt;シフト設定マスタ!$E$15,$AH292="ホール"),"D",IF(希望開始時刻マスタ!AB292="休み","休み","")))))</f>
        <v/>
      </c>
      <c r="AC292" s="142" t="str">
        <f>IF(AND(希望開始時刻マスタ!AC292&gt;=シフト設定マスタ!$D$12,希望開始時刻マスタ!AC292&lt;シフト設定マスタ!$E$12,$AH292="キッチン"),"A",IF(AND(希望開始時刻マスタ!AC292&gt;=シフト設定マスタ!$D$13,希望開始時刻マスタ!AC292&lt;シフト設定マスタ!$E$13,$AH292="キッチン"),"B",IF(AND(希望開始時刻マスタ!AC292&gt;=シフト設定マスタ!$D$14,希望開始時刻マスタ!AC292&lt;シフト設定マスタ!$E$14,$AH292="ホール"),"C",IF(AND(希望開始時刻マスタ!AC292&gt;=シフト設定マスタ!$D$15,希望開始時刻マスタ!AC292&lt;シフト設定マスタ!$E$15,$AH292="ホール"),"D",IF(希望開始時刻マスタ!AC292="休み","休み","")))))</f>
        <v/>
      </c>
      <c r="AD292" s="142" t="str">
        <f>IF(AND(希望開始時刻マスタ!AD292&gt;=シフト設定マスタ!$D$12,希望開始時刻マスタ!AD292&lt;シフト設定マスタ!$E$12,$AH292="キッチン"),"A",IF(AND(希望開始時刻マスタ!AD292&gt;=シフト設定マスタ!$D$13,希望開始時刻マスタ!AD292&lt;シフト設定マスタ!$E$13,$AH292="キッチン"),"B",IF(AND(希望開始時刻マスタ!AD292&gt;=シフト設定マスタ!$D$14,希望開始時刻マスタ!AD292&lt;シフト設定マスタ!$E$14,$AH292="ホール"),"C",IF(AND(希望開始時刻マスタ!AD292&gt;=シフト設定マスタ!$D$15,希望開始時刻マスタ!AD292&lt;シフト設定マスタ!$E$15,$AH292="ホール"),"D",IF(希望開始時刻マスタ!AD292="休み","休み","")))))</f>
        <v/>
      </c>
      <c r="AE292" s="142" t="str">
        <f>IF(AND(希望開始時刻マスタ!AE292&gt;=シフト設定マスタ!$D$12,希望開始時刻マスタ!AE292&lt;シフト設定マスタ!$E$12,$AH292="キッチン"),"A",IF(AND(希望開始時刻マスタ!AE292&gt;=シフト設定マスタ!$D$13,希望開始時刻マスタ!AE292&lt;シフト設定マスタ!$E$13,$AH292="キッチン"),"B",IF(AND(希望開始時刻マスタ!AE292&gt;=シフト設定マスタ!$D$14,希望開始時刻マスタ!AE292&lt;シフト設定マスタ!$E$14,$AH292="ホール"),"C",IF(AND(希望開始時刻マスタ!AE292&gt;=シフト設定マスタ!$D$15,希望開始時刻マスタ!AE292&lt;シフト設定マスタ!$E$15,$AH292="ホール"),"D",IF(希望開始時刻マスタ!AE292="休み","休み","")))))</f>
        <v/>
      </c>
      <c r="AF292" s="142" t="str">
        <f>IF(AND(希望開始時刻マスタ!AF292&gt;=シフト設定マスタ!$D$12,希望開始時刻マスタ!AF292&lt;シフト設定マスタ!$E$12,$AH292="キッチン"),"A",IF(AND(希望開始時刻マスタ!AF292&gt;=シフト設定マスタ!$D$13,希望開始時刻マスタ!AF292&lt;シフト設定マスタ!$E$13,$AH292="キッチン"),"B",IF(AND(希望開始時刻マスタ!AF292&gt;=シフト設定マスタ!$D$14,希望開始時刻マスタ!AF292&lt;シフト設定マスタ!$E$14,$AH292="ホール"),"C",IF(AND(希望開始時刻マスタ!AF292&gt;=シフト設定マスタ!$D$15,希望開始時刻マスタ!AF292&lt;シフト設定マスタ!$E$15,$AH292="ホール"),"D",IF(希望開始時刻マスタ!AF292="休み","休み","")))))</f>
        <v/>
      </c>
      <c r="AG292" s="142" t="str">
        <f>IF(AND(希望開始時刻マスタ!AG292&gt;=シフト設定マスタ!$D$12,希望開始時刻マスタ!AG292&lt;シフト設定マスタ!$E$12,$AH292="キッチン"),"A",IF(AND(希望開始時刻マスタ!AG292&gt;=シフト設定マスタ!$D$13,希望開始時刻マスタ!AG292&lt;シフト設定マスタ!$E$13,$AH292="キッチン"),"B",IF(AND(希望開始時刻マスタ!AG292&gt;=シフト設定マスタ!$D$14,希望開始時刻マスタ!AG292&lt;シフト設定マスタ!$E$14,$AH292="ホール"),"C",IF(AND(希望開始時刻マスタ!AG292&gt;=シフト設定マスタ!$D$15,希望開始時刻マスタ!AG292&lt;シフト設定マスタ!$E$15,$AH292="ホール"),"D",IF(希望開始時刻マスタ!AG292="休み","休み","")))))</f>
        <v/>
      </c>
      <c r="AH292" s="143" t="str">
        <f>スタッフマスタ!L4</f>
        <v>ホール</v>
      </c>
    </row>
    <row r="293" spans="2:34" x14ac:dyDescent="0.4">
      <c r="B293" s="17" t="s">
        <v>52</v>
      </c>
      <c r="C293" s="142" t="str">
        <f>IF(AND(希望開始時刻マスタ!C293&gt;=シフト設定マスタ!$D$12,希望開始時刻マスタ!C293&lt;シフト設定マスタ!$E$12,$AH293="キッチン"),"A",IF(AND(希望開始時刻マスタ!C293&gt;=シフト設定マスタ!$D$13,希望開始時刻マスタ!C293&lt;シフト設定マスタ!$E$13,$AH293="キッチン"),"B",IF(AND(希望開始時刻マスタ!C293&gt;=シフト設定マスタ!$D$14,希望開始時刻マスタ!C293&lt;シフト設定マスタ!$E$14,$AH293="ホール"),"C",IF(AND(希望開始時刻マスタ!C293&gt;=シフト設定マスタ!$D$15,希望開始時刻マスタ!C293&lt;シフト設定マスタ!$E$15,$AH293="ホール"),"D",IF(希望開始時刻マスタ!C293="休み","休み","")))))</f>
        <v>D</v>
      </c>
      <c r="D293" s="142" t="str">
        <f>IF(AND(希望開始時刻マスタ!D293&gt;=シフト設定マスタ!$D$12,希望開始時刻マスタ!D293&lt;シフト設定マスタ!$E$12,$AH293="キッチン"),"A",IF(AND(希望開始時刻マスタ!D293&gt;=シフト設定マスタ!$D$13,希望開始時刻マスタ!D293&lt;シフト設定マスタ!$E$13,$AH293="キッチン"),"B",IF(AND(希望開始時刻マスタ!D293&gt;=シフト設定マスタ!$D$14,希望開始時刻マスタ!D293&lt;シフト設定マスタ!$E$14,$AH293="ホール"),"C",IF(AND(希望開始時刻マスタ!D293&gt;=シフト設定マスタ!$D$15,希望開始時刻マスタ!D293&lt;シフト設定マスタ!$E$15,$AH293="ホール"),"D",IF(希望開始時刻マスタ!D293="休み","休み","")))))</f>
        <v/>
      </c>
      <c r="E293" s="142" t="str">
        <f>IF(AND(希望開始時刻マスタ!E293&gt;=シフト設定マスタ!$D$12,希望開始時刻マスタ!E293&lt;シフト設定マスタ!$E$12,$AH293="キッチン"),"A",IF(AND(希望開始時刻マスタ!E293&gt;=シフト設定マスタ!$D$13,希望開始時刻マスタ!E293&lt;シフト設定マスタ!$E$13,$AH293="キッチン"),"B",IF(AND(希望開始時刻マスタ!E293&gt;=シフト設定マスタ!$D$14,希望開始時刻マスタ!E293&lt;シフト設定マスタ!$E$14,$AH293="ホール"),"C",IF(AND(希望開始時刻マスタ!E293&gt;=シフト設定マスタ!$D$15,希望開始時刻マスタ!E293&lt;シフト設定マスタ!$E$15,$AH293="ホール"),"D",IF(希望開始時刻マスタ!E293="休み","休み","")))))</f>
        <v/>
      </c>
      <c r="F293" s="142" t="str">
        <f>IF(AND(希望開始時刻マスタ!F293&gt;=シフト設定マスタ!$D$12,希望開始時刻マスタ!F293&lt;シフト設定マスタ!$E$12,$AH293="キッチン"),"A",IF(AND(希望開始時刻マスタ!F293&gt;=シフト設定マスタ!$D$13,希望開始時刻マスタ!F293&lt;シフト設定マスタ!$E$13,$AH293="キッチン"),"B",IF(AND(希望開始時刻マスタ!F293&gt;=シフト設定マスタ!$D$14,希望開始時刻マスタ!F293&lt;シフト設定マスタ!$E$14,$AH293="ホール"),"C",IF(AND(希望開始時刻マスタ!F293&gt;=シフト設定マスタ!$D$15,希望開始時刻マスタ!F293&lt;シフト設定マスタ!$E$15,$AH293="ホール"),"D",IF(希望開始時刻マスタ!F293="休み","休み","")))))</f>
        <v/>
      </c>
      <c r="G293" s="142" t="str">
        <f>IF(AND(希望開始時刻マスタ!G293&gt;=シフト設定マスタ!$D$12,希望開始時刻マスタ!G293&lt;シフト設定マスタ!$E$12,$AH293="キッチン"),"A",IF(AND(希望開始時刻マスタ!G293&gt;=シフト設定マスタ!$D$13,希望開始時刻マスタ!G293&lt;シフト設定マスタ!$E$13,$AH293="キッチン"),"B",IF(AND(希望開始時刻マスタ!G293&gt;=シフト設定マスタ!$D$14,希望開始時刻マスタ!G293&lt;シフト設定マスタ!$E$14,$AH293="ホール"),"C",IF(AND(希望開始時刻マスタ!G293&gt;=シフト設定マスタ!$D$15,希望開始時刻マスタ!G293&lt;シフト設定マスタ!$E$15,$AH293="ホール"),"D",IF(希望開始時刻マスタ!G293="休み","休み","")))))</f>
        <v/>
      </c>
      <c r="H293" s="142" t="str">
        <f>IF(AND(希望開始時刻マスタ!H293&gt;=シフト設定マスタ!$D$12,希望開始時刻マスタ!H293&lt;シフト設定マスタ!$E$12,$AH293="キッチン"),"A",IF(AND(希望開始時刻マスタ!H293&gt;=シフト設定マスタ!$D$13,希望開始時刻マスタ!H293&lt;シフト設定マスタ!$E$13,$AH293="キッチン"),"B",IF(AND(希望開始時刻マスタ!H293&gt;=シフト設定マスタ!$D$14,希望開始時刻マスタ!H293&lt;シフト設定マスタ!$E$14,$AH293="ホール"),"C",IF(AND(希望開始時刻マスタ!H293&gt;=シフト設定マスタ!$D$15,希望開始時刻マスタ!H293&lt;シフト設定マスタ!$E$15,$AH293="ホール"),"D",IF(希望開始時刻マスタ!H293="休み","休み","")))))</f>
        <v/>
      </c>
      <c r="I293" s="142" t="str">
        <f>IF(AND(希望開始時刻マスタ!I293&gt;=シフト設定マスタ!$D$12,希望開始時刻マスタ!I293&lt;シフト設定マスタ!$E$12,$AH293="キッチン"),"A",IF(AND(希望開始時刻マスタ!I293&gt;=シフト設定マスタ!$D$13,希望開始時刻マスタ!I293&lt;シフト設定マスタ!$E$13,$AH293="キッチン"),"B",IF(AND(希望開始時刻マスタ!I293&gt;=シフト設定マスタ!$D$14,希望開始時刻マスタ!I293&lt;シフト設定マスタ!$E$14,$AH293="ホール"),"C",IF(AND(希望開始時刻マスタ!I293&gt;=シフト設定マスタ!$D$15,希望開始時刻マスタ!I293&lt;シフト設定マスタ!$E$15,$AH293="ホール"),"D",IF(希望開始時刻マスタ!I293="休み","休み","")))))</f>
        <v/>
      </c>
      <c r="J293" s="142" t="str">
        <f>IF(AND(希望開始時刻マスタ!J293&gt;=シフト設定マスタ!$D$12,希望開始時刻マスタ!J293&lt;シフト設定マスタ!$E$12,$AH293="キッチン"),"A",IF(AND(希望開始時刻マスタ!J293&gt;=シフト設定マスタ!$D$13,希望開始時刻マスタ!J293&lt;シフト設定マスタ!$E$13,$AH293="キッチン"),"B",IF(AND(希望開始時刻マスタ!J293&gt;=シフト設定マスタ!$D$14,希望開始時刻マスタ!J293&lt;シフト設定マスタ!$E$14,$AH293="ホール"),"C",IF(AND(希望開始時刻マスタ!J293&gt;=シフト設定マスタ!$D$15,希望開始時刻マスタ!J293&lt;シフト設定マスタ!$E$15,$AH293="ホール"),"D",IF(希望開始時刻マスタ!J293="休み","休み","")))))</f>
        <v/>
      </c>
      <c r="K293" s="142" t="str">
        <f>IF(AND(希望開始時刻マスタ!K293&gt;=シフト設定マスタ!$D$12,希望開始時刻マスタ!K293&lt;シフト設定マスタ!$E$12,$AH293="キッチン"),"A",IF(AND(希望開始時刻マスタ!K293&gt;=シフト設定マスタ!$D$13,希望開始時刻マスタ!K293&lt;シフト設定マスタ!$E$13,$AH293="キッチン"),"B",IF(AND(希望開始時刻マスタ!K293&gt;=シフト設定マスタ!$D$14,希望開始時刻マスタ!K293&lt;シフト設定マスタ!$E$14,$AH293="ホール"),"C",IF(AND(希望開始時刻マスタ!K293&gt;=シフト設定マスタ!$D$15,希望開始時刻マスタ!K293&lt;シフト設定マスタ!$E$15,$AH293="ホール"),"D",IF(希望開始時刻マスタ!K293="休み","休み","")))))</f>
        <v/>
      </c>
      <c r="L293" s="142" t="str">
        <f>IF(AND(希望開始時刻マスタ!L293&gt;=シフト設定マスタ!$D$12,希望開始時刻マスタ!L293&lt;シフト設定マスタ!$E$12,$AH293="キッチン"),"A",IF(AND(希望開始時刻マスタ!L293&gt;=シフト設定マスタ!$D$13,希望開始時刻マスタ!L293&lt;シフト設定マスタ!$E$13,$AH293="キッチン"),"B",IF(AND(希望開始時刻マスタ!L293&gt;=シフト設定マスタ!$D$14,希望開始時刻マスタ!L293&lt;シフト設定マスタ!$E$14,$AH293="ホール"),"C",IF(AND(希望開始時刻マスタ!L293&gt;=シフト設定マスタ!$D$15,希望開始時刻マスタ!L293&lt;シフト設定マスタ!$E$15,$AH293="ホール"),"D",IF(希望開始時刻マスタ!L293="休み","休み","")))))</f>
        <v/>
      </c>
      <c r="M293" s="142" t="str">
        <f>IF(AND(希望開始時刻マスタ!M293&gt;=シフト設定マスタ!$D$12,希望開始時刻マスタ!M293&lt;シフト設定マスタ!$E$12,$AH293="キッチン"),"A",IF(AND(希望開始時刻マスタ!M293&gt;=シフト設定マスタ!$D$13,希望開始時刻マスタ!M293&lt;シフト設定マスタ!$E$13,$AH293="キッチン"),"B",IF(AND(希望開始時刻マスタ!M293&gt;=シフト設定マスタ!$D$14,希望開始時刻マスタ!M293&lt;シフト設定マスタ!$E$14,$AH293="ホール"),"C",IF(AND(希望開始時刻マスタ!M293&gt;=シフト設定マスタ!$D$15,希望開始時刻マスタ!M293&lt;シフト設定マスタ!$E$15,$AH293="ホール"),"D",IF(希望開始時刻マスタ!M293="休み","休み","")))))</f>
        <v/>
      </c>
      <c r="N293" s="142" t="str">
        <f>IF(AND(希望開始時刻マスタ!N293&gt;=シフト設定マスタ!$D$12,希望開始時刻マスタ!N293&lt;シフト設定マスタ!$E$12,$AH293="キッチン"),"A",IF(AND(希望開始時刻マスタ!N293&gt;=シフト設定マスタ!$D$13,希望開始時刻マスタ!N293&lt;シフト設定マスタ!$E$13,$AH293="キッチン"),"B",IF(AND(希望開始時刻マスタ!N293&gt;=シフト設定マスタ!$D$14,希望開始時刻マスタ!N293&lt;シフト設定マスタ!$E$14,$AH293="ホール"),"C",IF(AND(希望開始時刻マスタ!N293&gt;=シフト設定マスタ!$D$15,希望開始時刻マスタ!N293&lt;シフト設定マスタ!$E$15,$AH293="ホール"),"D",IF(希望開始時刻マスタ!N293="休み","休み","")))))</f>
        <v/>
      </c>
      <c r="O293" s="142" t="str">
        <f>IF(AND(希望開始時刻マスタ!O293&gt;=シフト設定マスタ!$D$12,希望開始時刻マスタ!O293&lt;シフト設定マスタ!$E$12,$AH293="キッチン"),"A",IF(AND(希望開始時刻マスタ!O293&gt;=シフト設定マスタ!$D$13,希望開始時刻マスタ!O293&lt;シフト設定マスタ!$E$13,$AH293="キッチン"),"B",IF(AND(希望開始時刻マスタ!O293&gt;=シフト設定マスタ!$D$14,希望開始時刻マスタ!O293&lt;シフト設定マスタ!$E$14,$AH293="ホール"),"C",IF(AND(希望開始時刻マスタ!O293&gt;=シフト設定マスタ!$D$15,希望開始時刻マスタ!O293&lt;シフト設定マスタ!$E$15,$AH293="ホール"),"D",IF(希望開始時刻マスタ!O293="休み","休み","")))))</f>
        <v/>
      </c>
      <c r="P293" s="142" t="str">
        <f>IF(AND(希望開始時刻マスタ!P293&gt;=シフト設定マスタ!$D$12,希望開始時刻マスタ!P293&lt;シフト設定マスタ!$E$12,$AH293="キッチン"),"A",IF(AND(希望開始時刻マスタ!P293&gt;=シフト設定マスタ!$D$13,希望開始時刻マスタ!P293&lt;シフト設定マスタ!$E$13,$AH293="キッチン"),"B",IF(AND(希望開始時刻マスタ!P293&gt;=シフト設定マスタ!$D$14,希望開始時刻マスタ!P293&lt;シフト設定マスタ!$E$14,$AH293="ホール"),"C",IF(AND(希望開始時刻マスタ!P293&gt;=シフト設定マスタ!$D$15,希望開始時刻マスタ!P293&lt;シフト設定マスタ!$E$15,$AH293="ホール"),"D",IF(希望開始時刻マスタ!P293="休み","休み","")))))</f>
        <v/>
      </c>
      <c r="Q293" s="142" t="str">
        <f>IF(AND(希望開始時刻マスタ!Q293&gt;=シフト設定マスタ!$D$12,希望開始時刻マスタ!Q293&lt;シフト設定マスタ!$E$12,$AH293="キッチン"),"A",IF(AND(希望開始時刻マスタ!Q293&gt;=シフト設定マスタ!$D$13,希望開始時刻マスタ!Q293&lt;シフト設定マスタ!$E$13,$AH293="キッチン"),"B",IF(AND(希望開始時刻マスタ!Q293&gt;=シフト設定マスタ!$D$14,希望開始時刻マスタ!Q293&lt;シフト設定マスタ!$E$14,$AH293="ホール"),"C",IF(AND(希望開始時刻マスタ!Q293&gt;=シフト設定マスタ!$D$15,希望開始時刻マスタ!Q293&lt;シフト設定マスタ!$E$15,$AH293="ホール"),"D",IF(希望開始時刻マスタ!Q293="休み","休み","")))))</f>
        <v/>
      </c>
      <c r="R293" s="142" t="str">
        <f>IF(AND(希望開始時刻マスタ!R293&gt;=シフト設定マスタ!$D$12,希望開始時刻マスタ!R293&lt;シフト設定マスタ!$E$12,$AH293="キッチン"),"A",IF(AND(希望開始時刻マスタ!R293&gt;=シフト設定マスタ!$D$13,希望開始時刻マスタ!R293&lt;シフト設定マスタ!$E$13,$AH293="キッチン"),"B",IF(AND(希望開始時刻マスタ!R293&gt;=シフト設定マスタ!$D$14,希望開始時刻マスタ!R293&lt;シフト設定マスタ!$E$14,$AH293="ホール"),"C",IF(AND(希望開始時刻マスタ!R293&gt;=シフト設定マスタ!$D$15,希望開始時刻マスタ!R293&lt;シフト設定マスタ!$E$15,$AH293="ホール"),"D",IF(希望開始時刻マスタ!R293="休み","休み","")))))</f>
        <v/>
      </c>
      <c r="S293" s="142" t="str">
        <f>IF(AND(希望開始時刻マスタ!S293&gt;=シフト設定マスタ!$D$12,希望開始時刻マスタ!S293&lt;シフト設定マスタ!$E$12,$AH293="キッチン"),"A",IF(AND(希望開始時刻マスタ!S293&gt;=シフト設定マスタ!$D$13,希望開始時刻マスタ!S293&lt;シフト設定マスタ!$E$13,$AH293="キッチン"),"B",IF(AND(希望開始時刻マスタ!S293&gt;=シフト設定マスタ!$D$14,希望開始時刻マスタ!S293&lt;シフト設定マスタ!$E$14,$AH293="ホール"),"C",IF(AND(希望開始時刻マスタ!S293&gt;=シフト設定マスタ!$D$15,希望開始時刻マスタ!S293&lt;シフト設定マスタ!$E$15,$AH293="ホール"),"D",IF(希望開始時刻マスタ!S293="休み","休み","")))))</f>
        <v/>
      </c>
      <c r="T293" s="142" t="str">
        <f>IF(AND(希望開始時刻マスタ!T293&gt;=シフト設定マスタ!$D$12,希望開始時刻マスタ!T293&lt;シフト設定マスタ!$E$12,$AH293="キッチン"),"A",IF(AND(希望開始時刻マスタ!T293&gt;=シフト設定マスタ!$D$13,希望開始時刻マスタ!T293&lt;シフト設定マスタ!$E$13,$AH293="キッチン"),"B",IF(AND(希望開始時刻マスタ!T293&gt;=シフト設定マスタ!$D$14,希望開始時刻マスタ!T293&lt;シフト設定マスタ!$E$14,$AH293="ホール"),"C",IF(AND(希望開始時刻マスタ!T293&gt;=シフト設定マスタ!$D$15,希望開始時刻マスタ!T293&lt;シフト設定マスタ!$E$15,$AH293="ホール"),"D",IF(希望開始時刻マスタ!T293="休み","休み","")))))</f>
        <v/>
      </c>
      <c r="U293" s="142" t="str">
        <f>IF(AND(希望開始時刻マスタ!U293&gt;=シフト設定マスタ!$D$12,希望開始時刻マスタ!U293&lt;シフト設定マスタ!$E$12,$AH293="キッチン"),"A",IF(AND(希望開始時刻マスタ!U293&gt;=シフト設定マスタ!$D$13,希望開始時刻マスタ!U293&lt;シフト設定マスタ!$E$13,$AH293="キッチン"),"B",IF(AND(希望開始時刻マスタ!U293&gt;=シフト設定マスタ!$D$14,希望開始時刻マスタ!U293&lt;シフト設定マスタ!$E$14,$AH293="ホール"),"C",IF(AND(希望開始時刻マスタ!U293&gt;=シフト設定マスタ!$D$15,希望開始時刻マスタ!U293&lt;シフト設定マスタ!$E$15,$AH293="ホール"),"D",IF(希望開始時刻マスタ!U293="休み","休み","")))))</f>
        <v/>
      </c>
      <c r="V293" s="142" t="str">
        <f>IF(AND(希望開始時刻マスタ!V293&gt;=シフト設定マスタ!$D$12,希望開始時刻マスタ!V293&lt;シフト設定マスタ!$E$12,$AH293="キッチン"),"A",IF(AND(希望開始時刻マスタ!V293&gt;=シフト設定マスタ!$D$13,希望開始時刻マスタ!V293&lt;シフト設定マスタ!$E$13,$AH293="キッチン"),"B",IF(AND(希望開始時刻マスタ!V293&gt;=シフト設定マスタ!$D$14,希望開始時刻マスタ!V293&lt;シフト設定マスタ!$E$14,$AH293="ホール"),"C",IF(AND(希望開始時刻マスタ!V293&gt;=シフト設定マスタ!$D$15,希望開始時刻マスタ!V293&lt;シフト設定マスタ!$E$15,$AH293="ホール"),"D",IF(希望開始時刻マスタ!V293="休み","休み","")))))</f>
        <v/>
      </c>
      <c r="W293" s="142" t="str">
        <f>IF(AND(希望開始時刻マスタ!W293&gt;=シフト設定マスタ!$D$12,希望開始時刻マスタ!W293&lt;シフト設定マスタ!$E$12,$AH293="キッチン"),"A",IF(AND(希望開始時刻マスタ!W293&gt;=シフト設定マスタ!$D$13,希望開始時刻マスタ!W293&lt;シフト設定マスタ!$E$13,$AH293="キッチン"),"B",IF(AND(希望開始時刻マスタ!W293&gt;=シフト設定マスタ!$D$14,希望開始時刻マスタ!W293&lt;シフト設定マスタ!$E$14,$AH293="ホール"),"C",IF(AND(希望開始時刻マスタ!W293&gt;=シフト設定マスタ!$D$15,希望開始時刻マスタ!W293&lt;シフト設定マスタ!$E$15,$AH293="ホール"),"D",IF(希望開始時刻マスタ!W293="休み","休み","")))))</f>
        <v/>
      </c>
      <c r="X293" s="142" t="str">
        <f>IF(AND(希望開始時刻マスタ!X293&gt;=シフト設定マスタ!$D$12,希望開始時刻マスタ!X293&lt;シフト設定マスタ!$E$12,$AH293="キッチン"),"A",IF(AND(希望開始時刻マスタ!X293&gt;=シフト設定マスタ!$D$13,希望開始時刻マスタ!X293&lt;シフト設定マスタ!$E$13,$AH293="キッチン"),"B",IF(AND(希望開始時刻マスタ!X293&gt;=シフト設定マスタ!$D$14,希望開始時刻マスタ!X293&lt;シフト設定マスタ!$E$14,$AH293="ホール"),"C",IF(AND(希望開始時刻マスタ!X293&gt;=シフト設定マスタ!$D$15,希望開始時刻マスタ!X293&lt;シフト設定マスタ!$E$15,$AH293="ホール"),"D",IF(希望開始時刻マスタ!X293="休み","休み","")))))</f>
        <v/>
      </c>
      <c r="Y293" s="142" t="str">
        <f>IF(AND(希望開始時刻マスタ!Y293&gt;=シフト設定マスタ!$D$12,希望開始時刻マスタ!Y293&lt;シフト設定マスタ!$E$12,$AH293="キッチン"),"A",IF(AND(希望開始時刻マスタ!Y293&gt;=シフト設定マスタ!$D$13,希望開始時刻マスタ!Y293&lt;シフト設定マスタ!$E$13,$AH293="キッチン"),"B",IF(AND(希望開始時刻マスタ!Y293&gt;=シフト設定マスタ!$D$14,希望開始時刻マスタ!Y293&lt;シフト設定マスタ!$E$14,$AH293="ホール"),"C",IF(AND(希望開始時刻マスタ!Y293&gt;=シフト設定マスタ!$D$15,希望開始時刻マスタ!Y293&lt;シフト設定マスタ!$E$15,$AH293="ホール"),"D",IF(希望開始時刻マスタ!Y293="休み","休み","")))))</f>
        <v/>
      </c>
      <c r="Z293" s="142" t="str">
        <f>IF(AND(希望開始時刻マスタ!Z293&gt;=シフト設定マスタ!$D$12,希望開始時刻マスタ!Z293&lt;シフト設定マスタ!$E$12,$AH293="キッチン"),"A",IF(AND(希望開始時刻マスタ!Z293&gt;=シフト設定マスタ!$D$13,希望開始時刻マスタ!Z293&lt;シフト設定マスタ!$E$13,$AH293="キッチン"),"B",IF(AND(希望開始時刻マスタ!Z293&gt;=シフト設定マスタ!$D$14,希望開始時刻マスタ!Z293&lt;シフト設定マスタ!$E$14,$AH293="ホール"),"C",IF(AND(希望開始時刻マスタ!Z293&gt;=シフト設定マスタ!$D$15,希望開始時刻マスタ!Z293&lt;シフト設定マスタ!$E$15,$AH293="ホール"),"D",IF(希望開始時刻マスタ!Z293="休み","休み","")))))</f>
        <v/>
      </c>
      <c r="AA293" s="142" t="str">
        <f>IF(AND(希望開始時刻マスタ!AA293&gt;=シフト設定マスタ!$D$12,希望開始時刻マスタ!AA293&lt;シフト設定マスタ!$E$12,$AH293="キッチン"),"A",IF(AND(希望開始時刻マスタ!AA293&gt;=シフト設定マスタ!$D$13,希望開始時刻マスタ!AA293&lt;シフト設定マスタ!$E$13,$AH293="キッチン"),"B",IF(AND(希望開始時刻マスタ!AA293&gt;=シフト設定マスタ!$D$14,希望開始時刻マスタ!AA293&lt;シフト設定マスタ!$E$14,$AH293="ホール"),"C",IF(AND(希望開始時刻マスタ!AA293&gt;=シフト設定マスタ!$D$15,希望開始時刻マスタ!AA293&lt;シフト設定マスタ!$E$15,$AH293="ホール"),"D",IF(希望開始時刻マスタ!AA293="休み","休み","")))))</f>
        <v/>
      </c>
      <c r="AB293" s="142" t="str">
        <f>IF(AND(希望開始時刻マスタ!AB293&gt;=シフト設定マスタ!$D$12,希望開始時刻マスタ!AB293&lt;シフト設定マスタ!$E$12,$AH293="キッチン"),"A",IF(AND(希望開始時刻マスタ!AB293&gt;=シフト設定マスタ!$D$13,希望開始時刻マスタ!AB293&lt;シフト設定マスタ!$E$13,$AH293="キッチン"),"B",IF(AND(希望開始時刻マスタ!AB293&gt;=シフト設定マスタ!$D$14,希望開始時刻マスタ!AB293&lt;シフト設定マスタ!$E$14,$AH293="ホール"),"C",IF(AND(希望開始時刻マスタ!AB293&gt;=シフト設定マスタ!$D$15,希望開始時刻マスタ!AB293&lt;シフト設定マスタ!$E$15,$AH293="ホール"),"D",IF(希望開始時刻マスタ!AB293="休み","休み","")))))</f>
        <v/>
      </c>
      <c r="AC293" s="142" t="str">
        <f>IF(AND(希望開始時刻マスタ!AC293&gt;=シフト設定マスタ!$D$12,希望開始時刻マスタ!AC293&lt;シフト設定マスタ!$E$12,$AH293="キッチン"),"A",IF(AND(希望開始時刻マスタ!AC293&gt;=シフト設定マスタ!$D$13,希望開始時刻マスタ!AC293&lt;シフト設定マスタ!$E$13,$AH293="キッチン"),"B",IF(AND(希望開始時刻マスタ!AC293&gt;=シフト設定マスタ!$D$14,希望開始時刻マスタ!AC293&lt;シフト設定マスタ!$E$14,$AH293="ホール"),"C",IF(AND(希望開始時刻マスタ!AC293&gt;=シフト設定マスタ!$D$15,希望開始時刻マスタ!AC293&lt;シフト設定マスタ!$E$15,$AH293="ホール"),"D",IF(希望開始時刻マスタ!AC293="休み","休み","")))))</f>
        <v/>
      </c>
      <c r="AD293" s="142" t="str">
        <f>IF(AND(希望開始時刻マスタ!AD293&gt;=シフト設定マスタ!$D$12,希望開始時刻マスタ!AD293&lt;シフト設定マスタ!$E$12,$AH293="キッチン"),"A",IF(AND(希望開始時刻マスタ!AD293&gt;=シフト設定マスタ!$D$13,希望開始時刻マスタ!AD293&lt;シフト設定マスタ!$E$13,$AH293="キッチン"),"B",IF(AND(希望開始時刻マスタ!AD293&gt;=シフト設定マスタ!$D$14,希望開始時刻マスタ!AD293&lt;シフト設定マスタ!$E$14,$AH293="ホール"),"C",IF(AND(希望開始時刻マスタ!AD293&gt;=シフト設定マスタ!$D$15,希望開始時刻マスタ!AD293&lt;シフト設定マスタ!$E$15,$AH293="ホール"),"D",IF(希望開始時刻マスタ!AD293="休み","休み","")))))</f>
        <v/>
      </c>
      <c r="AE293" s="142" t="str">
        <f>IF(AND(希望開始時刻マスタ!AE293&gt;=シフト設定マスタ!$D$12,希望開始時刻マスタ!AE293&lt;シフト設定マスタ!$E$12,$AH293="キッチン"),"A",IF(AND(希望開始時刻マスタ!AE293&gt;=シフト設定マスタ!$D$13,希望開始時刻マスタ!AE293&lt;シフト設定マスタ!$E$13,$AH293="キッチン"),"B",IF(AND(希望開始時刻マスタ!AE293&gt;=シフト設定マスタ!$D$14,希望開始時刻マスタ!AE293&lt;シフト設定マスタ!$E$14,$AH293="ホール"),"C",IF(AND(希望開始時刻マスタ!AE293&gt;=シフト設定マスタ!$D$15,希望開始時刻マスタ!AE293&lt;シフト設定マスタ!$E$15,$AH293="ホール"),"D",IF(希望開始時刻マスタ!AE293="休み","休み","")))))</f>
        <v/>
      </c>
      <c r="AF293" s="142" t="str">
        <f>IF(AND(希望開始時刻マスタ!AF293&gt;=シフト設定マスタ!$D$12,希望開始時刻マスタ!AF293&lt;シフト設定マスタ!$E$12,$AH293="キッチン"),"A",IF(AND(希望開始時刻マスタ!AF293&gt;=シフト設定マスタ!$D$13,希望開始時刻マスタ!AF293&lt;シフト設定マスタ!$E$13,$AH293="キッチン"),"B",IF(AND(希望開始時刻マスタ!AF293&gt;=シフト設定マスタ!$D$14,希望開始時刻マスタ!AF293&lt;シフト設定マスタ!$E$14,$AH293="ホール"),"C",IF(AND(希望開始時刻マスタ!AF293&gt;=シフト設定マスタ!$D$15,希望開始時刻マスタ!AF293&lt;シフト設定マスタ!$E$15,$AH293="ホール"),"D",IF(希望開始時刻マスタ!AF293="休み","休み","")))))</f>
        <v/>
      </c>
      <c r="AG293" s="142" t="str">
        <f>IF(AND(希望開始時刻マスタ!AG293&gt;=シフト設定マスタ!$D$12,希望開始時刻マスタ!AG293&lt;シフト設定マスタ!$E$12,$AH293="キッチン"),"A",IF(AND(希望開始時刻マスタ!AG293&gt;=シフト設定マスタ!$D$13,希望開始時刻マスタ!AG293&lt;シフト設定マスタ!$E$13,$AH293="キッチン"),"B",IF(AND(希望開始時刻マスタ!AG293&gt;=シフト設定マスタ!$D$14,希望開始時刻マスタ!AG293&lt;シフト設定マスタ!$E$14,$AH293="ホール"),"C",IF(AND(希望開始時刻マスタ!AG293&gt;=シフト設定マスタ!$D$15,希望開始時刻マスタ!AG293&lt;シフト設定マスタ!$E$15,$AH293="ホール"),"D",IF(希望開始時刻マスタ!AG293="休み","休み","")))))</f>
        <v/>
      </c>
      <c r="AH293" s="143" t="str">
        <f>スタッフマスタ!L5</f>
        <v>ホール</v>
      </c>
    </row>
    <row r="294" spans="2:34" x14ac:dyDescent="0.4">
      <c r="B294" s="17" t="s">
        <v>53</v>
      </c>
      <c r="C294" s="142" t="str">
        <f>IF(AND(希望開始時刻マスタ!C294&gt;=シフト設定マスタ!$D$12,希望開始時刻マスタ!C294&lt;シフト設定マスタ!$E$12,$AH294="キッチン"),"A",IF(AND(希望開始時刻マスタ!C294&gt;=シフト設定マスタ!$D$13,希望開始時刻マスタ!C294&lt;シフト設定マスタ!$E$13,$AH294="キッチン"),"B",IF(AND(希望開始時刻マスタ!C294&gt;=シフト設定マスタ!$D$14,希望開始時刻マスタ!C294&lt;シフト設定マスタ!$E$14,$AH294="ホール"),"C",IF(AND(希望開始時刻マスタ!C294&gt;=シフト設定マスタ!$D$15,希望開始時刻マスタ!C294&lt;シフト設定マスタ!$E$15,$AH294="ホール"),"D",IF(希望開始時刻マスタ!C294="休み","休み","")))))</f>
        <v/>
      </c>
      <c r="D294" s="142" t="str">
        <f>IF(AND(希望開始時刻マスタ!D294&gt;=シフト設定マスタ!$D$12,希望開始時刻マスタ!D294&lt;シフト設定マスタ!$E$12,$AH294="キッチン"),"A",IF(AND(希望開始時刻マスタ!D294&gt;=シフト設定マスタ!$D$13,希望開始時刻マスタ!D294&lt;シフト設定マスタ!$E$13,$AH294="キッチン"),"B",IF(AND(希望開始時刻マスタ!D294&gt;=シフト設定マスタ!$D$14,希望開始時刻マスタ!D294&lt;シフト設定マスタ!$E$14,$AH294="ホール"),"C",IF(AND(希望開始時刻マスタ!D294&gt;=シフト設定マスタ!$D$15,希望開始時刻マスタ!D294&lt;シフト設定マスタ!$E$15,$AH294="ホール"),"D",IF(希望開始時刻マスタ!D294="休み","休み","")))))</f>
        <v/>
      </c>
      <c r="E294" s="142" t="str">
        <f>IF(AND(希望開始時刻マスタ!E294&gt;=シフト設定マスタ!$D$12,希望開始時刻マスタ!E294&lt;シフト設定マスタ!$E$12,$AH294="キッチン"),"A",IF(AND(希望開始時刻マスタ!E294&gt;=シフト設定マスタ!$D$13,希望開始時刻マスタ!E294&lt;シフト設定マスタ!$E$13,$AH294="キッチン"),"B",IF(AND(希望開始時刻マスタ!E294&gt;=シフト設定マスタ!$D$14,希望開始時刻マスタ!E294&lt;シフト設定マスタ!$E$14,$AH294="ホール"),"C",IF(AND(希望開始時刻マスタ!E294&gt;=シフト設定マスタ!$D$15,希望開始時刻マスタ!E294&lt;シフト設定マスタ!$E$15,$AH294="ホール"),"D",IF(希望開始時刻マスタ!E294="休み","休み","")))))</f>
        <v/>
      </c>
      <c r="F294" s="142" t="str">
        <f>IF(AND(希望開始時刻マスタ!F294&gt;=シフト設定マスタ!$D$12,希望開始時刻マスタ!F294&lt;シフト設定マスタ!$E$12,$AH294="キッチン"),"A",IF(AND(希望開始時刻マスタ!F294&gt;=シフト設定マスタ!$D$13,希望開始時刻マスタ!F294&lt;シフト設定マスタ!$E$13,$AH294="キッチン"),"B",IF(AND(希望開始時刻マスタ!F294&gt;=シフト設定マスタ!$D$14,希望開始時刻マスタ!F294&lt;シフト設定マスタ!$E$14,$AH294="ホール"),"C",IF(AND(希望開始時刻マスタ!F294&gt;=シフト設定マスタ!$D$15,希望開始時刻マスタ!F294&lt;シフト設定マスタ!$E$15,$AH294="ホール"),"D",IF(希望開始時刻マスタ!F294="休み","休み","")))))</f>
        <v/>
      </c>
      <c r="G294" s="142" t="str">
        <f>IF(AND(希望開始時刻マスタ!G294&gt;=シフト設定マスタ!$D$12,希望開始時刻マスタ!G294&lt;シフト設定マスタ!$E$12,$AH294="キッチン"),"A",IF(AND(希望開始時刻マスタ!G294&gt;=シフト設定マスタ!$D$13,希望開始時刻マスタ!G294&lt;シフト設定マスタ!$E$13,$AH294="キッチン"),"B",IF(AND(希望開始時刻マスタ!G294&gt;=シフト設定マスタ!$D$14,希望開始時刻マスタ!G294&lt;シフト設定マスタ!$E$14,$AH294="ホール"),"C",IF(AND(希望開始時刻マスタ!G294&gt;=シフト設定マスタ!$D$15,希望開始時刻マスタ!G294&lt;シフト設定マスタ!$E$15,$AH294="ホール"),"D",IF(希望開始時刻マスタ!G294="休み","休み","")))))</f>
        <v/>
      </c>
      <c r="H294" s="142" t="str">
        <f>IF(AND(希望開始時刻マスタ!H294&gt;=シフト設定マスタ!$D$12,希望開始時刻マスタ!H294&lt;シフト設定マスタ!$E$12,$AH294="キッチン"),"A",IF(AND(希望開始時刻マスタ!H294&gt;=シフト設定マスタ!$D$13,希望開始時刻マスタ!H294&lt;シフト設定マスタ!$E$13,$AH294="キッチン"),"B",IF(AND(希望開始時刻マスタ!H294&gt;=シフト設定マスタ!$D$14,希望開始時刻マスタ!H294&lt;シフト設定マスタ!$E$14,$AH294="ホール"),"C",IF(AND(希望開始時刻マスタ!H294&gt;=シフト設定マスタ!$D$15,希望開始時刻マスタ!H294&lt;シフト設定マスタ!$E$15,$AH294="ホール"),"D",IF(希望開始時刻マスタ!H294="休み","休み","")))))</f>
        <v/>
      </c>
      <c r="I294" s="142" t="str">
        <f>IF(AND(希望開始時刻マスタ!I294&gt;=シフト設定マスタ!$D$12,希望開始時刻マスタ!I294&lt;シフト設定マスタ!$E$12,$AH294="キッチン"),"A",IF(AND(希望開始時刻マスタ!I294&gt;=シフト設定マスタ!$D$13,希望開始時刻マスタ!I294&lt;シフト設定マスタ!$E$13,$AH294="キッチン"),"B",IF(AND(希望開始時刻マスタ!I294&gt;=シフト設定マスタ!$D$14,希望開始時刻マスタ!I294&lt;シフト設定マスタ!$E$14,$AH294="ホール"),"C",IF(AND(希望開始時刻マスタ!I294&gt;=シフト設定マスタ!$D$15,希望開始時刻マスタ!I294&lt;シフト設定マスタ!$E$15,$AH294="ホール"),"D",IF(希望開始時刻マスタ!I294="休み","休み","")))))</f>
        <v/>
      </c>
      <c r="J294" s="142" t="str">
        <f>IF(AND(希望開始時刻マスタ!J294&gt;=シフト設定マスタ!$D$12,希望開始時刻マスタ!J294&lt;シフト設定マスタ!$E$12,$AH294="キッチン"),"A",IF(AND(希望開始時刻マスタ!J294&gt;=シフト設定マスタ!$D$13,希望開始時刻マスタ!J294&lt;シフト設定マスタ!$E$13,$AH294="キッチン"),"B",IF(AND(希望開始時刻マスタ!J294&gt;=シフト設定マスタ!$D$14,希望開始時刻マスタ!J294&lt;シフト設定マスタ!$E$14,$AH294="ホール"),"C",IF(AND(希望開始時刻マスタ!J294&gt;=シフト設定マスタ!$D$15,希望開始時刻マスタ!J294&lt;シフト設定マスタ!$E$15,$AH294="ホール"),"D",IF(希望開始時刻マスタ!J294="休み","休み","")))))</f>
        <v/>
      </c>
      <c r="K294" s="142" t="str">
        <f>IF(AND(希望開始時刻マスタ!K294&gt;=シフト設定マスタ!$D$12,希望開始時刻マスタ!K294&lt;シフト設定マスタ!$E$12,$AH294="キッチン"),"A",IF(AND(希望開始時刻マスタ!K294&gt;=シフト設定マスタ!$D$13,希望開始時刻マスタ!K294&lt;シフト設定マスタ!$E$13,$AH294="キッチン"),"B",IF(AND(希望開始時刻マスタ!K294&gt;=シフト設定マスタ!$D$14,希望開始時刻マスタ!K294&lt;シフト設定マスタ!$E$14,$AH294="ホール"),"C",IF(AND(希望開始時刻マスタ!K294&gt;=シフト設定マスタ!$D$15,希望開始時刻マスタ!K294&lt;シフト設定マスタ!$E$15,$AH294="ホール"),"D",IF(希望開始時刻マスタ!K294="休み","休み","")))))</f>
        <v/>
      </c>
      <c r="L294" s="142" t="str">
        <f>IF(AND(希望開始時刻マスタ!L294&gt;=シフト設定マスタ!$D$12,希望開始時刻マスタ!L294&lt;シフト設定マスタ!$E$12,$AH294="キッチン"),"A",IF(AND(希望開始時刻マスタ!L294&gt;=シフト設定マスタ!$D$13,希望開始時刻マスタ!L294&lt;シフト設定マスタ!$E$13,$AH294="キッチン"),"B",IF(AND(希望開始時刻マスタ!L294&gt;=シフト設定マスタ!$D$14,希望開始時刻マスタ!L294&lt;シフト設定マスタ!$E$14,$AH294="ホール"),"C",IF(AND(希望開始時刻マスタ!L294&gt;=シフト設定マスタ!$D$15,希望開始時刻マスタ!L294&lt;シフト設定マスタ!$E$15,$AH294="ホール"),"D",IF(希望開始時刻マスタ!L294="休み","休み","")))))</f>
        <v/>
      </c>
      <c r="M294" s="142" t="str">
        <f>IF(AND(希望開始時刻マスタ!M294&gt;=シフト設定マスタ!$D$12,希望開始時刻マスタ!M294&lt;シフト設定マスタ!$E$12,$AH294="キッチン"),"A",IF(AND(希望開始時刻マスタ!M294&gt;=シフト設定マスタ!$D$13,希望開始時刻マスタ!M294&lt;シフト設定マスタ!$E$13,$AH294="キッチン"),"B",IF(AND(希望開始時刻マスタ!M294&gt;=シフト設定マスタ!$D$14,希望開始時刻マスタ!M294&lt;シフト設定マスタ!$E$14,$AH294="ホール"),"C",IF(AND(希望開始時刻マスタ!M294&gt;=シフト設定マスタ!$D$15,希望開始時刻マスタ!M294&lt;シフト設定マスタ!$E$15,$AH294="ホール"),"D",IF(希望開始時刻マスタ!M294="休み","休み","")))))</f>
        <v/>
      </c>
      <c r="N294" s="142" t="str">
        <f>IF(AND(希望開始時刻マスタ!N294&gt;=シフト設定マスタ!$D$12,希望開始時刻マスタ!N294&lt;シフト設定マスタ!$E$12,$AH294="キッチン"),"A",IF(AND(希望開始時刻マスタ!N294&gt;=シフト設定マスタ!$D$13,希望開始時刻マスタ!N294&lt;シフト設定マスタ!$E$13,$AH294="キッチン"),"B",IF(AND(希望開始時刻マスタ!N294&gt;=シフト設定マスタ!$D$14,希望開始時刻マスタ!N294&lt;シフト設定マスタ!$E$14,$AH294="ホール"),"C",IF(AND(希望開始時刻マスタ!N294&gt;=シフト設定マスタ!$D$15,希望開始時刻マスタ!N294&lt;シフト設定マスタ!$E$15,$AH294="ホール"),"D",IF(希望開始時刻マスタ!N294="休み","休み","")))))</f>
        <v/>
      </c>
      <c r="O294" s="142" t="str">
        <f>IF(AND(希望開始時刻マスタ!O294&gt;=シフト設定マスタ!$D$12,希望開始時刻マスタ!O294&lt;シフト設定マスタ!$E$12,$AH294="キッチン"),"A",IF(AND(希望開始時刻マスタ!O294&gt;=シフト設定マスタ!$D$13,希望開始時刻マスタ!O294&lt;シフト設定マスタ!$E$13,$AH294="キッチン"),"B",IF(AND(希望開始時刻マスタ!O294&gt;=シフト設定マスタ!$D$14,希望開始時刻マスタ!O294&lt;シフト設定マスタ!$E$14,$AH294="ホール"),"C",IF(AND(希望開始時刻マスタ!O294&gt;=シフト設定マスタ!$D$15,希望開始時刻マスタ!O294&lt;シフト設定マスタ!$E$15,$AH294="ホール"),"D",IF(希望開始時刻マスタ!O294="休み","休み","")))))</f>
        <v/>
      </c>
      <c r="P294" s="142" t="str">
        <f>IF(AND(希望開始時刻マスタ!P294&gt;=シフト設定マスタ!$D$12,希望開始時刻マスタ!P294&lt;シフト設定マスタ!$E$12,$AH294="キッチン"),"A",IF(AND(希望開始時刻マスタ!P294&gt;=シフト設定マスタ!$D$13,希望開始時刻マスタ!P294&lt;シフト設定マスタ!$E$13,$AH294="キッチン"),"B",IF(AND(希望開始時刻マスタ!P294&gt;=シフト設定マスタ!$D$14,希望開始時刻マスタ!P294&lt;シフト設定マスタ!$E$14,$AH294="ホール"),"C",IF(AND(希望開始時刻マスタ!P294&gt;=シフト設定マスタ!$D$15,希望開始時刻マスタ!P294&lt;シフト設定マスタ!$E$15,$AH294="ホール"),"D",IF(希望開始時刻マスタ!P294="休み","休み","")))))</f>
        <v/>
      </c>
      <c r="Q294" s="142" t="str">
        <f>IF(AND(希望開始時刻マスタ!Q294&gt;=シフト設定マスタ!$D$12,希望開始時刻マスタ!Q294&lt;シフト設定マスタ!$E$12,$AH294="キッチン"),"A",IF(AND(希望開始時刻マスタ!Q294&gt;=シフト設定マスタ!$D$13,希望開始時刻マスタ!Q294&lt;シフト設定マスタ!$E$13,$AH294="キッチン"),"B",IF(AND(希望開始時刻マスタ!Q294&gt;=シフト設定マスタ!$D$14,希望開始時刻マスタ!Q294&lt;シフト設定マスタ!$E$14,$AH294="ホール"),"C",IF(AND(希望開始時刻マスタ!Q294&gt;=シフト設定マスタ!$D$15,希望開始時刻マスタ!Q294&lt;シフト設定マスタ!$E$15,$AH294="ホール"),"D",IF(希望開始時刻マスタ!Q294="休み","休み","")))))</f>
        <v/>
      </c>
      <c r="R294" s="142" t="str">
        <f>IF(AND(希望開始時刻マスタ!R294&gt;=シフト設定マスタ!$D$12,希望開始時刻マスタ!R294&lt;シフト設定マスタ!$E$12,$AH294="キッチン"),"A",IF(AND(希望開始時刻マスタ!R294&gt;=シフト設定マスタ!$D$13,希望開始時刻マスタ!R294&lt;シフト設定マスタ!$E$13,$AH294="キッチン"),"B",IF(AND(希望開始時刻マスタ!R294&gt;=シフト設定マスタ!$D$14,希望開始時刻マスタ!R294&lt;シフト設定マスタ!$E$14,$AH294="ホール"),"C",IF(AND(希望開始時刻マスタ!R294&gt;=シフト設定マスタ!$D$15,希望開始時刻マスタ!R294&lt;シフト設定マスタ!$E$15,$AH294="ホール"),"D",IF(希望開始時刻マスタ!R294="休み","休み","")))))</f>
        <v/>
      </c>
      <c r="S294" s="142" t="str">
        <f>IF(AND(希望開始時刻マスタ!S294&gt;=シフト設定マスタ!$D$12,希望開始時刻マスタ!S294&lt;シフト設定マスタ!$E$12,$AH294="キッチン"),"A",IF(AND(希望開始時刻マスタ!S294&gt;=シフト設定マスタ!$D$13,希望開始時刻マスタ!S294&lt;シフト設定マスタ!$E$13,$AH294="キッチン"),"B",IF(AND(希望開始時刻マスタ!S294&gt;=シフト設定マスタ!$D$14,希望開始時刻マスタ!S294&lt;シフト設定マスタ!$E$14,$AH294="ホール"),"C",IF(AND(希望開始時刻マスタ!S294&gt;=シフト設定マスタ!$D$15,希望開始時刻マスタ!S294&lt;シフト設定マスタ!$E$15,$AH294="ホール"),"D",IF(希望開始時刻マスタ!S294="休み","休み","")))))</f>
        <v/>
      </c>
      <c r="T294" s="142" t="str">
        <f>IF(AND(希望開始時刻マスタ!T294&gt;=シフト設定マスタ!$D$12,希望開始時刻マスタ!T294&lt;シフト設定マスタ!$E$12,$AH294="キッチン"),"A",IF(AND(希望開始時刻マスタ!T294&gt;=シフト設定マスタ!$D$13,希望開始時刻マスタ!T294&lt;シフト設定マスタ!$E$13,$AH294="キッチン"),"B",IF(AND(希望開始時刻マスタ!T294&gt;=シフト設定マスタ!$D$14,希望開始時刻マスタ!T294&lt;シフト設定マスタ!$E$14,$AH294="ホール"),"C",IF(AND(希望開始時刻マスタ!T294&gt;=シフト設定マスタ!$D$15,希望開始時刻マスタ!T294&lt;シフト設定マスタ!$E$15,$AH294="ホール"),"D",IF(希望開始時刻マスタ!T294="休み","休み","")))))</f>
        <v/>
      </c>
      <c r="U294" s="142" t="str">
        <f>IF(AND(希望開始時刻マスタ!U294&gt;=シフト設定マスタ!$D$12,希望開始時刻マスタ!U294&lt;シフト設定マスタ!$E$12,$AH294="キッチン"),"A",IF(AND(希望開始時刻マスタ!U294&gt;=シフト設定マスタ!$D$13,希望開始時刻マスタ!U294&lt;シフト設定マスタ!$E$13,$AH294="キッチン"),"B",IF(AND(希望開始時刻マスタ!U294&gt;=シフト設定マスタ!$D$14,希望開始時刻マスタ!U294&lt;シフト設定マスタ!$E$14,$AH294="ホール"),"C",IF(AND(希望開始時刻マスタ!U294&gt;=シフト設定マスタ!$D$15,希望開始時刻マスタ!U294&lt;シフト設定マスタ!$E$15,$AH294="ホール"),"D",IF(希望開始時刻マスタ!U294="休み","休み","")))))</f>
        <v/>
      </c>
      <c r="V294" s="142" t="str">
        <f>IF(AND(希望開始時刻マスタ!V294&gt;=シフト設定マスタ!$D$12,希望開始時刻マスタ!V294&lt;シフト設定マスタ!$E$12,$AH294="キッチン"),"A",IF(AND(希望開始時刻マスタ!V294&gt;=シフト設定マスタ!$D$13,希望開始時刻マスタ!V294&lt;シフト設定マスタ!$E$13,$AH294="キッチン"),"B",IF(AND(希望開始時刻マスタ!V294&gt;=シフト設定マスタ!$D$14,希望開始時刻マスタ!V294&lt;シフト設定マスタ!$E$14,$AH294="ホール"),"C",IF(AND(希望開始時刻マスタ!V294&gt;=シフト設定マスタ!$D$15,希望開始時刻マスタ!V294&lt;シフト設定マスタ!$E$15,$AH294="ホール"),"D",IF(希望開始時刻マスタ!V294="休み","休み","")))))</f>
        <v/>
      </c>
      <c r="W294" s="142" t="str">
        <f>IF(AND(希望開始時刻マスタ!W294&gt;=シフト設定マスタ!$D$12,希望開始時刻マスタ!W294&lt;シフト設定マスタ!$E$12,$AH294="キッチン"),"A",IF(AND(希望開始時刻マスタ!W294&gt;=シフト設定マスタ!$D$13,希望開始時刻マスタ!W294&lt;シフト設定マスタ!$E$13,$AH294="キッチン"),"B",IF(AND(希望開始時刻マスタ!W294&gt;=シフト設定マスタ!$D$14,希望開始時刻マスタ!W294&lt;シフト設定マスタ!$E$14,$AH294="ホール"),"C",IF(AND(希望開始時刻マスタ!W294&gt;=シフト設定マスタ!$D$15,希望開始時刻マスタ!W294&lt;シフト設定マスタ!$E$15,$AH294="ホール"),"D",IF(希望開始時刻マスタ!W294="休み","休み","")))))</f>
        <v/>
      </c>
      <c r="X294" s="142" t="str">
        <f>IF(AND(希望開始時刻マスタ!X294&gt;=シフト設定マスタ!$D$12,希望開始時刻マスタ!X294&lt;シフト設定マスタ!$E$12,$AH294="キッチン"),"A",IF(AND(希望開始時刻マスタ!X294&gt;=シフト設定マスタ!$D$13,希望開始時刻マスタ!X294&lt;シフト設定マスタ!$E$13,$AH294="キッチン"),"B",IF(AND(希望開始時刻マスタ!X294&gt;=シフト設定マスタ!$D$14,希望開始時刻マスタ!X294&lt;シフト設定マスタ!$E$14,$AH294="ホール"),"C",IF(AND(希望開始時刻マスタ!X294&gt;=シフト設定マスタ!$D$15,希望開始時刻マスタ!X294&lt;シフト設定マスタ!$E$15,$AH294="ホール"),"D",IF(希望開始時刻マスタ!X294="休み","休み","")))))</f>
        <v/>
      </c>
      <c r="Y294" s="142" t="str">
        <f>IF(AND(希望開始時刻マスタ!Y294&gt;=シフト設定マスタ!$D$12,希望開始時刻マスタ!Y294&lt;シフト設定マスタ!$E$12,$AH294="キッチン"),"A",IF(AND(希望開始時刻マスタ!Y294&gt;=シフト設定マスタ!$D$13,希望開始時刻マスタ!Y294&lt;シフト設定マスタ!$E$13,$AH294="キッチン"),"B",IF(AND(希望開始時刻マスタ!Y294&gt;=シフト設定マスタ!$D$14,希望開始時刻マスタ!Y294&lt;シフト設定マスタ!$E$14,$AH294="ホール"),"C",IF(AND(希望開始時刻マスタ!Y294&gt;=シフト設定マスタ!$D$15,希望開始時刻マスタ!Y294&lt;シフト設定マスタ!$E$15,$AH294="ホール"),"D",IF(希望開始時刻マスタ!Y294="休み","休み","")))))</f>
        <v/>
      </c>
      <c r="Z294" s="142" t="str">
        <f>IF(AND(希望開始時刻マスタ!Z294&gt;=シフト設定マスタ!$D$12,希望開始時刻マスタ!Z294&lt;シフト設定マスタ!$E$12,$AH294="キッチン"),"A",IF(AND(希望開始時刻マスタ!Z294&gt;=シフト設定マスタ!$D$13,希望開始時刻マスタ!Z294&lt;シフト設定マスタ!$E$13,$AH294="キッチン"),"B",IF(AND(希望開始時刻マスタ!Z294&gt;=シフト設定マスタ!$D$14,希望開始時刻マスタ!Z294&lt;シフト設定マスタ!$E$14,$AH294="ホール"),"C",IF(AND(希望開始時刻マスタ!Z294&gt;=シフト設定マスタ!$D$15,希望開始時刻マスタ!Z294&lt;シフト設定マスタ!$E$15,$AH294="ホール"),"D",IF(希望開始時刻マスタ!Z294="休み","休み","")))))</f>
        <v/>
      </c>
      <c r="AA294" s="142" t="str">
        <f>IF(AND(希望開始時刻マスタ!AA294&gt;=シフト設定マスタ!$D$12,希望開始時刻マスタ!AA294&lt;シフト設定マスタ!$E$12,$AH294="キッチン"),"A",IF(AND(希望開始時刻マスタ!AA294&gt;=シフト設定マスタ!$D$13,希望開始時刻マスタ!AA294&lt;シフト設定マスタ!$E$13,$AH294="キッチン"),"B",IF(AND(希望開始時刻マスタ!AA294&gt;=シフト設定マスタ!$D$14,希望開始時刻マスタ!AA294&lt;シフト設定マスタ!$E$14,$AH294="ホール"),"C",IF(AND(希望開始時刻マスタ!AA294&gt;=シフト設定マスタ!$D$15,希望開始時刻マスタ!AA294&lt;シフト設定マスタ!$E$15,$AH294="ホール"),"D",IF(希望開始時刻マスタ!AA294="休み","休み","")))))</f>
        <v/>
      </c>
      <c r="AB294" s="142" t="str">
        <f>IF(AND(希望開始時刻マスタ!AB294&gt;=シフト設定マスタ!$D$12,希望開始時刻マスタ!AB294&lt;シフト設定マスタ!$E$12,$AH294="キッチン"),"A",IF(AND(希望開始時刻マスタ!AB294&gt;=シフト設定マスタ!$D$13,希望開始時刻マスタ!AB294&lt;シフト設定マスタ!$E$13,$AH294="キッチン"),"B",IF(AND(希望開始時刻マスタ!AB294&gt;=シフト設定マスタ!$D$14,希望開始時刻マスタ!AB294&lt;シフト設定マスタ!$E$14,$AH294="ホール"),"C",IF(AND(希望開始時刻マスタ!AB294&gt;=シフト設定マスタ!$D$15,希望開始時刻マスタ!AB294&lt;シフト設定マスタ!$E$15,$AH294="ホール"),"D",IF(希望開始時刻マスタ!AB294="休み","休み","")))))</f>
        <v/>
      </c>
      <c r="AC294" s="142" t="str">
        <f>IF(AND(希望開始時刻マスタ!AC294&gt;=シフト設定マスタ!$D$12,希望開始時刻マスタ!AC294&lt;シフト設定マスタ!$E$12,$AH294="キッチン"),"A",IF(AND(希望開始時刻マスタ!AC294&gt;=シフト設定マスタ!$D$13,希望開始時刻マスタ!AC294&lt;シフト設定マスタ!$E$13,$AH294="キッチン"),"B",IF(AND(希望開始時刻マスタ!AC294&gt;=シフト設定マスタ!$D$14,希望開始時刻マスタ!AC294&lt;シフト設定マスタ!$E$14,$AH294="ホール"),"C",IF(AND(希望開始時刻マスタ!AC294&gt;=シフト設定マスタ!$D$15,希望開始時刻マスタ!AC294&lt;シフト設定マスタ!$E$15,$AH294="ホール"),"D",IF(希望開始時刻マスタ!AC294="休み","休み","")))))</f>
        <v/>
      </c>
      <c r="AD294" s="142" t="str">
        <f>IF(AND(希望開始時刻マスタ!AD294&gt;=シフト設定マスタ!$D$12,希望開始時刻マスタ!AD294&lt;シフト設定マスタ!$E$12,$AH294="キッチン"),"A",IF(AND(希望開始時刻マスタ!AD294&gt;=シフト設定マスタ!$D$13,希望開始時刻マスタ!AD294&lt;シフト設定マスタ!$E$13,$AH294="キッチン"),"B",IF(AND(希望開始時刻マスタ!AD294&gt;=シフト設定マスタ!$D$14,希望開始時刻マスタ!AD294&lt;シフト設定マスタ!$E$14,$AH294="ホール"),"C",IF(AND(希望開始時刻マスタ!AD294&gt;=シフト設定マスタ!$D$15,希望開始時刻マスタ!AD294&lt;シフト設定マスタ!$E$15,$AH294="ホール"),"D",IF(希望開始時刻マスタ!AD294="休み","休み","")))))</f>
        <v/>
      </c>
      <c r="AE294" s="142" t="str">
        <f>IF(AND(希望開始時刻マスタ!AE294&gt;=シフト設定マスタ!$D$12,希望開始時刻マスタ!AE294&lt;シフト設定マスタ!$E$12,$AH294="キッチン"),"A",IF(AND(希望開始時刻マスタ!AE294&gt;=シフト設定マスタ!$D$13,希望開始時刻マスタ!AE294&lt;シフト設定マスタ!$E$13,$AH294="キッチン"),"B",IF(AND(希望開始時刻マスタ!AE294&gt;=シフト設定マスタ!$D$14,希望開始時刻マスタ!AE294&lt;シフト設定マスタ!$E$14,$AH294="ホール"),"C",IF(AND(希望開始時刻マスタ!AE294&gt;=シフト設定マスタ!$D$15,希望開始時刻マスタ!AE294&lt;シフト設定マスタ!$E$15,$AH294="ホール"),"D",IF(希望開始時刻マスタ!AE294="休み","休み","")))))</f>
        <v/>
      </c>
      <c r="AF294" s="142" t="str">
        <f>IF(AND(希望開始時刻マスタ!AF294&gt;=シフト設定マスタ!$D$12,希望開始時刻マスタ!AF294&lt;シフト設定マスタ!$E$12,$AH294="キッチン"),"A",IF(AND(希望開始時刻マスタ!AF294&gt;=シフト設定マスタ!$D$13,希望開始時刻マスタ!AF294&lt;シフト設定マスタ!$E$13,$AH294="キッチン"),"B",IF(AND(希望開始時刻マスタ!AF294&gt;=シフト設定マスタ!$D$14,希望開始時刻マスタ!AF294&lt;シフト設定マスタ!$E$14,$AH294="ホール"),"C",IF(AND(希望開始時刻マスタ!AF294&gt;=シフト設定マスタ!$D$15,希望開始時刻マスタ!AF294&lt;シフト設定マスタ!$E$15,$AH294="ホール"),"D",IF(希望開始時刻マスタ!AF294="休み","休み","")))))</f>
        <v/>
      </c>
      <c r="AG294" s="142" t="str">
        <f>IF(AND(希望開始時刻マスタ!AG294&gt;=シフト設定マスタ!$D$12,希望開始時刻マスタ!AG294&lt;シフト設定マスタ!$E$12,$AH294="キッチン"),"A",IF(AND(希望開始時刻マスタ!AG294&gt;=シフト設定マスタ!$D$13,希望開始時刻マスタ!AG294&lt;シフト設定マスタ!$E$13,$AH294="キッチン"),"B",IF(AND(希望開始時刻マスタ!AG294&gt;=シフト設定マスタ!$D$14,希望開始時刻マスタ!AG294&lt;シフト設定マスタ!$E$14,$AH294="ホール"),"C",IF(AND(希望開始時刻マスタ!AG294&gt;=シフト設定マスタ!$D$15,希望開始時刻マスタ!AG294&lt;シフト設定マスタ!$E$15,$AH294="ホール"),"D",IF(希望開始時刻マスタ!AG294="休み","休み","")))))</f>
        <v/>
      </c>
      <c r="AH294" s="143" t="str">
        <f>スタッフマスタ!L6</f>
        <v>キッチン</v>
      </c>
    </row>
    <row r="295" spans="2:34" x14ac:dyDescent="0.4">
      <c r="B295" s="17" t="s">
        <v>54</v>
      </c>
      <c r="C295" s="142" t="str">
        <f>IF(AND(希望開始時刻マスタ!C295&gt;=シフト設定マスタ!$D$12,希望開始時刻マスタ!C295&lt;シフト設定マスタ!$E$12,$AH295="キッチン"),"A",IF(AND(希望開始時刻マスタ!C295&gt;=シフト設定マスタ!$D$13,希望開始時刻マスタ!C295&lt;シフト設定マスタ!$E$13,$AH295="キッチン"),"B",IF(AND(希望開始時刻マスタ!C295&gt;=シフト設定マスタ!$D$14,希望開始時刻マスタ!C295&lt;シフト設定マスタ!$E$14,$AH295="ホール"),"C",IF(AND(希望開始時刻マスタ!C295&gt;=シフト設定マスタ!$D$15,希望開始時刻マスタ!C295&lt;シフト設定マスタ!$E$15,$AH295="ホール"),"D",IF(希望開始時刻マスタ!C295="休み","休み","")))))</f>
        <v/>
      </c>
      <c r="D295" s="142" t="str">
        <f>IF(AND(希望開始時刻マスタ!D295&gt;=シフト設定マスタ!$D$12,希望開始時刻マスタ!D295&lt;シフト設定マスタ!$E$12,$AH295="キッチン"),"A",IF(AND(希望開始時刻マスタ!D295&gt;=シフト設定マスタ!$D$13,希望開始時刻マスタ!D295&lt;シフト設定マスタ!$E$13,$AH295="キッチン"),"B",IF(AND(希望開始時刻マスタ!D295&gt;=シフト設定マスタ!$D$14,希望開始時刻マスタ!D295&lt;シフト設定マスタ!$E$14,$AH295="ホール"),"C",IF(AND(希望開始時刻マスタ!D295&gt;=シフト設定マスタ!$D$15,希望開始時刻マスタ!D295&lt;シフト設定マスタ!$E$15,$AH295="ホール"),"D",IF(希望開始時刻マスタ!D295="休み","休み","")))))</f>
        <v/>
      </c>
      <c r="E295" s="142" t="str">
        <f>IF(AND(希望開始時刻マスタ!E295&gt;=シフト設定マスタ!$D$12,希望開始時刻マスタ!E295&lt;シフト設定マスタ!$E$12,$AH295="キッチン"),"A",IF(AND(希望開始時刻マスタ!E295&gt;=シフト設定マスタ!$D$13,希望開始時刻マスタ!E295&lt;シフト設定マスタ!$E$13,$AH295="キッチン"),"B",IF(AND(希望開始時刻マスタ!E295&gt;=シフト設定マスタ!$D$14,希望開始時刻マスタ!E295&lt;シフト設定マスタ!$E$14,$AH295="ホール"),"C",IF(AND(希望開始時刻マスタ!E295&gt;=シフト設定マスタ!$D$15,希望開始時刻マスタ!E295&lt;シフト設定マスタ!$E$15,$AH295="ホール"),"D",IF(希望開始時刻マスタ!E295="休み","休み","")))))</f>
        <v/>
      </c>
      <c r="F295" s="142" t="str">
        <f>IF(AND(希望開始時刻マスタ!F295&gt;=シフト設定マスタ!$D$12,希望開始時刻マスタ!F295&lt;シフト設定マスタ!$E$12,$AH295="キッチン"),"A",IF(AND(希望開始時刻マスタ!F295&gt;=シフト設定マスタ!$D$13,希望開始時刻マスタ!F295&lt;シフト設定マスタ!$E$13,$AH295="キッチン"),"B",IF(AND(希望開始時刻マスタ!F295&gt;=シフト設定マスタ!$D$14,希望開始時刻マスタ!F295&lt;シフト設定マスタ!$E$14,$AH295="ホール"),"C",IF(AND(希望開始時刻マスタ!F295&gt;=シフト設定マスタ!$D$15,希望開始時刻マスタ!F295&lt;シフト設定マスタ!$E$15,$AH295="ホール"),"D",IF(希望開始時刻マスタ!F295="休み","休み","")))))</f>
        <v/>
      </c>
      <c r="G295" s="142" t="str">
        <f>IF(AND(希望開始時刻マスタ!G295&gt;=シフト設定マスタ!$D$12,希望開始時刻マスタ!G295&lt;シフト設定マスタ!$E$12,$AH295="キッチン"),"A",IF(AND(希望開始時刻マスタ!G295&gt;=シフト設定マスタ!$D$13,希望開始時刻マスタ!G295&lt;シフト設定マスタ!$E$13,$AH295="キッチン"),"B",IF(AND(希望開始時刻マスタ!G295&gt;=シフト設定マスタ!$D$14,希望開始時刻マスタ!G295&lt;シフト設定マスタ!$E$14,$AH295="ホール"),"C",IF(AND(希望開始時刻マスタ!G295&gt;=シフト設定マスタ!$D$15,希望開始時刻マスタ!G295&lt;シフト設定マスタ!$E$15,$AH295="ホール"),"D",IF(希望開始時刻マスタ!G295="休み","休み","")))))</f>
        <v/>
      </c>
      <c r="H295" s="142" t="str">
        <f>IF(AND(希望開始時刻マスタ!H295&gt;=シフト設定マスタ!$D$12,希望開始時刻マスタ!H295&lt;シフト設定マスタ!$E$12,$AH295="キッチン"),"A",IF(AND(希望開始時刻マスタ!H295&gt;=シフト設定マスタ!$D$13,希望開始時刻マスタ!H295&lt;シフト設定マスタ!$E$13,$AH295="キッチン"),"B",IF(AND(希望開始時刻マスタ!H295&gt;=シフト設定マスタ!$D$14,希望開始時刻マスタ!H295&lt;シフト設定マスタ!$E$14,$AH295="ホール"),"C",IF(AND(希望開始時刻マスタ!H295&gt;=シフト設定マスタ!$D$15,希望開始時刻マスタ!H295&lt;シフト設定マスタ!$E$15,$AH295="ホール"),"D",IF(希望開始時刻マスタ!H295="休み","休み","")))))</f>
        <v/>
      </c>
      <c r="I295" s="142" t="str">
        <f>IF(AND(希望開始時刻マスタ!I295&gt;=シフト設定マスタ!$D$12,希望開始時刻マスタ!I295&lt;シフト設定マスタ!$E$12,$AH295="キッチン"),"A",IF(AND(希望開始時刻マスタ!I295&gt;=シフト設定マスタ!$D$13,希望開始時刻マスタ!I295&lt;シフト設定マスタ!$E$13,$AH295="キッチン"),"B",IF(AND(希望開始時刻マスタ!I295&gt;=シフト設定マスタ!$D$14,希望開始時刻マスタ!I295&lt;シフト設定マスタ!$E$14,$AH295="ホール"),"C",IF(AND(希望開始時刻マスタ!I295&gt;=シフト設定マスタ!$D$15,希望開始時刻マスタ!I295&lt;シフト設定マスタ!$E$15,$AH295="ホール"),"D",IF(希望開始時刻マスタ!I295="休み","休み","")))))</f>
        <v/>
      </c>
      <c r="J295" s="142" t="str">
        <f>IF(AND(希望開始時刻マスタ!J295&gt;=シフト設定マスタ!$D$12,希望開始時刻マスタ!J295&lt;シフト設定マスタ!$E$12,$AH295="キッチン"),"A",IF(AND(希望開始時刻マスタ!J295&gt;=シフト設定マスタ!$D$13,希望開始時刻マスタ!J295&lt;シフト設定マスタ!$E$13,$AH295="キッチン"),"B",IF(AND(希望開始時刻マスタ!J295&gt;=シフト設定マスタ!$D$14,希望開始時刻マスタ!J295&lt;シフト設定マスタ!$E$14,$AH295="ホール"),"C",IF(AND(希望開始時刻マスタ!J295&gt;=シフト設定マスタ!$D$15,希望開始時刻マスタ!J295&lt;シフト設定マスタ!$E$15,$AH295="ホール"),"D",IF(希望開始時刻マスタ!J295="休み","休み","")))))</f>
        <v/>
      </c>
      <c r="K295" s="142" t="str">
        <f>IF(AND(希望開始時刻マスタ!K295&gt;=シフト設定マスタ!$D$12,希望開始時刻マスタ!K295&lt;シフト設定マスタ!$E$12,$AH295="キッチン"),"A",IF(AND(希望開始時刻マスタ!K295&gt;=シフト設定マスタ!$D$13,希望開始時刻マスタ!K295&lt;シフト設定マスタ!$E$13,$AH295="キッチン"),"B",IF(AND(希望開始時刻マスタ!K295&gt;=シフト設定マスタ!$D$14,希望開始時刻マスタ!K295&lt;シフト設定マスタ!$E$14,$AH295="ホール"),"C",IF(AND(希望開始時刻マスタ!K295&gt;=シフト設定マスタ!$D$15,希望開始時刻マスタ!K295&lt;シフト設定マスタ!$E$15,$AH295="ホール"),"D",IF(希望開始時刻マスタ!K295="休み","休み","")))))</f>
        <v/>
      </c>
      <c r="L295" s="142" t="str">
        <f>IF(AND(希望開始時刻マスタ!L295&gt;=シフト設定マスタ!$D$12,希望開始時刻マスタ!L295&lt;シフト設定マスタ!$E$12,$AH295="キッチン"),"A",IF(AND(希望開始時刻マスタ!L295&gt;=シフト設定マスタ!$D$13,希望開始時刻マスタ!L295&lt;シフト設定マスタ!$E$13,$AH295="キッチン"),"B",IF(AND(希望開始時刻マスタ!L295&gt;=シフト設定マスタ!$D$14,希望開始時刻マスタ!L295&lt;シフト設定マスタ!$E$14,$AH295="ホール"),"C",IF(AND(希望開始時刻マスタ!L295&gt;=シフト設定マスタ!$D$15,希望開始時刻マスタ!L295&lt;シフト設定マスタ!$E$15,$AH295="ホール"),"D",IF(希望開始時刻マスタ!L295="休み","休み","")))))</f>
        <v/>
      </c>
      <c r="M295" s="142" t="str">
        <f>IF(AND(希望開始時刻マスタ!M295&gt;=シフト設定マスタ!$D$12,希望開始時刻マスタ!M295&lt;シフト設定マスタ!$E$12,$AH295="キッチン"),"A",IF(AND(希望開始時刻マスタ!M295&gt;=シフト設定マスタ!$D$13,希望開始時刻マスタ!M295&lt;シフト設定マスタ!$E$13,$AH295="キッチン"),"B",IF(AND(希望開始時刻マスタ!M295&gt;=シフト設定マスタ!$D$14,希望開始時刻マスタ!M295&lt;シフト設定マスタ!$E$14,$AH295="ホール"),"C",IF(AND(希望開始時刻マスタ!M295&gt;=シフト設定マスタ!$D$15,希望開始時刻マスタ!M295&lt;シフト設定マスタ!$E$15,$AH295="ホール"),"D",IF(希望開始時刻マスタ!M295="休み","休み","")))))</f>
        <v/>
      </c>
      <c r="N295" s="142" t="str">
        <f>IF(AND(希望開始時刻マスタ!N295&gt;=シフト設定マスタ!$D$12,希望開始時刻マスタ!N295&lt;シフト設定マスタ!$E$12,$AH295="キッチン"),"A",IF(AND(希望開始時刻マスタ!N295&gt;=シフト設定マスタ!$D$13,希望開始時刻マスタ!N295&lt;シフト設定マスタ!$E$13,$AH295="キッチン"),"B",IF(AND(希望開始時刻マスタ!N295&gt;=シフト設定マスタ!$D$14,希望開始時刻マスタ!N295&lt;シフト設定マスタ!$E$14,$AH295="ホール"),"C",IF(AND(希望開始時刻マスタ!N295&gt;=シフト設定マスタ!$D$15,希望開始時刻マスタ!N295&lt;シフト設定マスタ!$E$15,$AH295="ホール"),"D",IF(希望開始時刻マスタ!N295="休み","休み","")))))</f>
        <v/>
      </c>
      <c r="O295" s="142" t="str">
        <f>IF(AND(希望開始時刻マスタ!O295&gt;=シフト設定マスタ!$D$12,希望開始時刻マスタ!O295&lt;シフト設定マスタ!$E$12,$AH295="キッチン"),"A",IF(AND(希望開始時刻マスタ!O295&gt;=シフト設定マスタ!$D$13,希望開始時刻マスタ!O295&lt;シフト設定マスタ!$E$13,$AH295="キッチン"),"B",IF(AND(希望開始時刻マスタ!O295&gt;=シフト設定マスタ!$D$14,希望開始時刻マスタ!O295&lt;シフト設定マスタ!$E$14,$AH295="ホール"),"C",IF(AND(希望開始時刻マスタ!O295&gt;=シフト設定マスタ!$D$15,希望開始時刻マスタ!O295&lt;シフト設定マスタ!$E$15,$AH295="ホール"),"D",IF(希望開始時刻マスタ!O295="休み","休み","")))))</f>
        <v/>
      </c>
      <c r="P295" s="142" t="str">
        <f>IF(AND(希望開始時刻マスタ!P295&gt;=シフト設定マスタ!$D$12,希望開始時刻マスタ!P295&lt;シフト設定マスタ!$E$12,$AH295="キッチン"),"A",IF(AND(希望開始時刻マスタ!P295&gt;=シフト設定マスタ!$D$13,希望開始時刻マスタ!P295&lt;シフト設定マスタ!$E$13,$AH295="キッチン"),"B",IF(AND(希望開始時刻マスタ!P295&gt;=シフト設定マスタ!$D$14,希望開始時刻マスタ!P295&lt;シフト設定マスタ!$E$14,$AH295="ホール"),"C",IF(AND(希望開始時刻マスタ!P295&gt;=シフト設定マスタ!$D$15,希望開始時刻マスタ!P295&lt;シフト設定マスタ!$E$15,$AH295="ホール"),"D",IF(希望開始時刻マスタ!P295="休み","休み","")))))</f>
        <v/>
      </c>
      <c r="Q295" s="142" t="str">
        <f>IF(AND(希望開始時刻マスタ!Q295&gt;=シフト設定マスタ!$D$12,希望開始時刻マスタ!Q295&lt;シフト設定マスタ!$E$12,$AH295="キッチン"),"A",IF(AND(希望開始時刻マスタ!Q295&gt;=シフト設定マスタ!$D$13,希望開始時刻マスタ!Q295&lt;シフト設定マスタ!$E$13,$AH295="キッチン"),"B",IF(AND(希望開始時刻マスタ!Q295&gt;=シフト設定マスタ!$D$14,希望開始時刻マスタ!Q295&lt;シフト設定マスタ!$E$14,$AH295="ホール"),"C",IF(AND(希望開始時刻マスタ!Q295&gt;=シフト設定マスタ!$D$15,希望開始時刻マスタ!Q295&lt;シフト設定マスタ!$E$15,$AH295="ホール"),"D",IF(希望開始時刻マスタ!Q295="休み","休み","")))))</f>
        <v/>
      </c>
      <c r="R295" s="142" t="str">
        <f>IF(AND(希望開始時刻マスタ!R295&gt;=シフト設定マスタ!$D$12,希望開始時刻マスタ!R295&lt;シフト設定マスタ!$E$12,$AH295="キッチン"),"A",IF(AND(希望開始時刻マスタ!R295&gt;=シフト設定マスタ!$D$13,希望開始時刻マスタ!R295&lt;シフト設定マスタ!$E$13,$AH295="キッチン"),"B",IF(AND(希望開始時刻マスタ!R295&gt;=シフト設定マスタ!$D$14,希望開始時刻マスタ!R295&lt;シフト設定マスタ!$E$14,$AH295="ホール"),"C",IF(AND(希望開始時刻マスタ!R295&gt;=シフト設定マスタ!$D$15,希望開始時刻マスタ!R295&lt;シフト設定マスタ!$E$15,$AH295="ホール"),"D",IF(希望開始時刻マスタ!R295="休み","休み","")))))</f>
        <v/>
      </c>
      <c r="S295" s="142" t="str">
        <f>IF(AND(希望開始時刻マスタ!S295&gt;=シフト設定マスタ!$D$12,希望開始時刻マスタ!S295&lt;シフト設定マスタ!$E$12,$AH295="キッチン"),"A",IF(AND(希望開始時刻マスタ!S295&gt;=シフト設定マスタ!$D$13,希望開始時刻マスタ!S295&lt;シフト設定マスタ!$E$13,$AH295="キッチン"),"B",IF(AND(希望開始時刻マスタ!S295&gt;=シフト設定マスタ!$D$14,希望開始時刻マスタ!S295&lt;シフト設定マスタ!$E$14,$AH295="ホール"),"C",IF(AND(希望開始時刻マスタ!S295&gt;=シフト設定マスタ!$D$15,希望開始時刻マスタ!S295&lt;シフト設定マスタ!$E$15,$AH295="ホール"),"D",IF(希望開始時刻マスタ!S295="休み","休み","")))))</f>
        <v/>
      </c>
      <c r="T295" s="142" t="str">
        <f>IF(AND(希望開始時刻マスタ!T295&gt;=シフト設定マスタ!$D$12,希望開始時刻マスタ!T295&lt;シフト設定マスタ!$E$12,$AH295="キッチン"),"A",IF(AND(希望開始時刻マスタ!T295&gt;=シフト設定マスタ!$D$13,希望開始時刻マスタ!T295&lt;シフト設定マスタ!$E$13,$AH295="キッチン"),"B",IF(AND(希望開始時刻マスタ!T295&gt;=シフト設定マスタ!$D$14,希望開始時刻マスタ!T295&lt;シフト設定マスタ!$E$14,$AH295="ホール"),"C",IF(AND(希望開始時刻マスタ!T295&gt;=シフト設定マスタ!$D$15,希望開始時刻マスタ!T295&lt;シフト設定マスタ!$E$15,$AH295="ホール"),"D",IF(希望開始時刻マスタ!T295="休み","休み","")))))</f>
        <v/>
      </c>
      <c r="U295" s="142" t="str">
        <f>IF(AND(希望開始時刻マスタ!U295&gt;=シフト設定マスタ!$D$12,希望開始時刻マスタ!U295&lt;シフト設定マスタ!$E$12,$AH295="キッチン"),"A",IF(AND(希望開始時刻マスタ!U295&gt;=シフト設定マスタ!$D$13,希望開始時刻マスタ!U295&lt;シフト設定マスタ!$E$13,$AH295="キッチン"),"B",IF(AND(希望開始時刻マスタ!U295&gt;=シフト設定マスタ!$D$14,希望開始時刻マスタ!U295&lt;シフト設定マスタ!$E$14,$AH295="ホール"),"C",IF(AND(希望開始時刻マスタ!U295&gt;=シフト設定マスタ!$D$15,希望開始時刻マスタ!U295&lt;シフト設定マスタ!$E$15,$AH295="ホール"),"D",IF(希望開始時刻マスタ!U295="休み","休み","")))))</f>
        <v/>
      </c>
      <c r="V295" s="142" t="str">
        <f>IF(AND(希望開始時刻マスタ!V295&gt;=シフト設定マスタ!$D$12,希望開始時刻マスタ!V295&lt;シフト設定マスタ!$E$12,$AH295="キッチン"),"A",IF(AND(希望開始時刻マスタ!V295&gt;=シフト設定マスタ!$D$13,希望開始時刻マスタ!V295&lt;シフト設定マスタ!$E$13,$AH295="キッチン"),"B",IF(AND(希望開始時刻マスタ!V295&gt;=シフト設定マスタ!$D$14,希望開始時刻マスタ!V295&lt;シフト設定マスタ!$E$14,$AH295="ホール"),"C",IF(AND(希望開始時刻マスタ!V295&gt;=シフト設定マスタ!$D$15,希望開始時刻マスタ!V295&lt;シフト設定マスタ!$E$15,$AH295="ホール"),"D",IF(希望開始時刻マスタ!V295="休み","休み","")))))</f>
        <v/>
      </c>
      <c r="W295" s="142" t="str">
        <f>IF(AND(希望開始時刻マスタ!W295&gt;=シフト設定マスタ!$D$12,希望開始時刻マスタ!W295&lt;シフト設定マスタ!$E$12,$AH295="キッチン"),"A",IF(AND(希望開始時刻マスタ!W295&gt;=シフト設定マスタ!$D$13,希望開始時刻マスタ!W295&lt;シフト設定マスタ!$E$13,$AH295="キッチン"),"B",IF(AND(希望開始時刻マスタ!W295&gt;=シフト設定マスタ!$D$14,希望開始時刻マスタ!W295&lt;シフト設定マスタ!$E$14,$AH295="ホール"),"C",IF(AND(希望開始時刻マスタ!W295&gt;=シフト設定マスタ!$D$15,希望開始時刻マスタ!W295&lt;シフト設定マスタ!$E$15,$AH295="ホール"),"D",IF(希望開始時刻マスタ!W295="休み","休み","")))))</f>
        <v/>
      </c>
      <c r="X295" s="142" t="str">
        <f>IF(AND(希望開始時刻マスタ!X295&gt;=シフト設定マスタ!$D$12,希望開始時刻マスタ!X295&lt;シフト設定マスタ!$E$12,$AH295="キッチン"),"A",IF(AND(希望開始時刻マスタ!X295&gt;=シフト設定マスタ!$D$13,希望開始時刻マスタ!X295&lt;シフト設定マスタ!$E$13,$AH295="キッチン"),"B",IF(AND(希望開始時刻マスタ!X295&gt;=シフト設定マスタ!$D$14,希望開始時刻マスタ!X295&lt;シフト設定マスタ!$E$14,$AH295="ホール"),"C",IF(AND(希望開始時刻マスタ!X295&gt;=シフト設定マスタ!$D$15,希望開始時刻マスタ!X295&lt;シフト設定マスタ!$E$15,$AH295="ホール"),"D",IF(希望開始時刻マスタ!X295="休み","休み","")))))</f>
        <v/>
      </c>
      <c r="Y295" s="142" t="str">
        <f>IF(AND(希望開始時刻マスタ!Y295&gt;=シフト設定マスタ!$D$12,希望開始時刻マスタ!Y295&lt;シフト設定マスタ!$E$12,$AH295="キッチン"),"A",IF(AND(希望開始時刻マスタ!Y295&gt;=シフト設定マスタ!$D$13,希望開始時刻マスタ!Y295&lt;シフト設定マスタ!$E$13,$AH295="キッチン"),"B",IF(AND(希望開始時刻マスタ!Y295&gt;=シフト設定マスタ!$D$14,希望開始時刻マスタ!Y295&lt;シフト設定マスタ!$E$14,$AH295="ホール"),"C",IF(AND(希望開始時刻マスタ!Y295&gt;=シフト設定マスタ!$D$15,希望開始時刻マスタ!Y295&lt;シフト設定マスタ!$E$15,$AH295="ホール"),"D",IF(希望開始時刻マスタ!Y295="休み","休み","")))))</f>
        <v/>
      </c>
      <c r="Z295" s="142" t="str">
        <f>IF(AND(希望開始時刻マスタ!Z295&gt;=シフト設定マスタ!$D$12,希望開始時刻マスタ!Z295&lt;シフト設定マスタ!$E$12,$AH295="キッチン"),"A",IF(AND(希望開始時刻マスタ!Z295&gt;=シフト設定マスタ!$D$13,希望開始時刻マスタ!Z295&lt;シフト設定マスタ!$E$13,$AH295="キッチン"),"B",IF(AND(希望開始時刻マスタ!Z295&gt;=シフト設定マスタ!$D$14,希望開始時刻マスタ!Z295&lt;シフト設定マスタ!$E$14,$AH295="ホール"),"C",IF(AND(希望開始時刻マスタ!Z295&gt;=シフト設定マスタ!$D$15,希望開始時刻マスタ!Z295&lt;シフト設定マスタ!$E$15,$AH295="ホール"),"D",IF(希望開始時刻マスタ!Z295="休み","休み","")))))</f>
        <v/>
      </c>
      <c r="AA295" s="142" t="str">
        <f>IF(AND(希望開始時刻マスタ!AA295&gt;=シフト設定マスタ!$D$12,希望開始時刻マスタ!AA295&lt;シフト設定マスタ!$E$12,$AH295="キッチン"),"A",IF(AND(希望開始時刻マスタ!AA295&gt;=シフト設定マスタ!$D$13,希望開始時刻マスタ!AA295&lt;シフト設定マスタ!$E$13,$AH295="キッチン"),"B",IF(AND(希望開始時刻マスタ!AA295&gt;=シフト設定マスタ!$D$14,希望開始時刻マスタ!AA295&lt;シフト設定マスタ!$E$14,$AH295="ホール"),"C",IF(AND(希望開始時刻マスタ!AA295&gt;=シフト設定マスタ!$D$15,希望開始時刻マスタ!AA295&lt;シフト設定マスタ!$E$15,$AH295="ホール"),"D",IF(希望開始時刻マスタ!AA295="休み","休み","")))))</f>
        <v/>
      </c>
      <c r="AB295" s="142" t="str">
        <f>IF(AND(希望開始時刻マスタ!AB295&gt;=シフト設定マスタ!$D$12,希望開始時刻マスタ!AB295&lt;シフト設定マスタ!$E$12,$AH295="キッチン"),"A",IF(AND(希望開始時刻マスタ!AB295&gt;=シフト設定マスタ!$D$13,希望開始時刻マスタ!AB295&lt;シフト設定マスタ!$E$13,$AH295="キッチン"),"B",IF(AND(希望開始時刻マスタ!AB295&gt;=シフト設定マスタ!$D$14,希望開始時刻マスタ!AB295&lt;シフト設定マスタ!$E$14,$AH295="ホール"),"C",IF(AND(希望開始時刻マスタ!AB295&gt;=シフト設定マスタ!$D$15,希望開始時刻マスタ!AB295&lt;シフト設定マスタ!$E$15,$AH295="ホール"),"D",IF(希望開始時刻マスタ!AB295="休み","休み","")))))</f>
        <v/>
      </c>
      <c r="AC295" s="142" t="str">
        <f>IF(AND(希望開始時刻マスタ!AC295&gt;=シフト設定マスタ!$D$12,希望開始時刻マスタ!AC295&lt;シフト設定マスタ!$E$12,$AH295="キッチン"),"A",IF(AND(希望開始時刻マスタ!AC295&gt;=シフト設定マスタ!$D$13,希望開始時刻マスタ!AC295&lt;シフト設定マスタ!$E$13,$AH295="キッチン"),"B",IF(AND(希望開始時刻マスタ!AC295&gt;=シフト設定マスタ!$D$14,希望開始時刻マスタ!AC295&lt;シフト設定マスタ!$E$14,$AH295="ホール"),"C",IF(AND(希望開始時刻マスタ!AC295&gt;=シフト設定マスタ!$D$15,希望開始時刻マスタ!AC295&lt;シフト設定マスタ!$E$15,$AH295="ホール"),"D",IF(希望開始時刻マスタ!AC295="休み","休み","")))))</f>
        <v/>
      </c>
      <c r="AD295" s="142" t="str">
        <f>IF(AND(希望開始時刻マスタ!AD295&gt;=シフト設定マスタ!$D$12,希望開始時刻マスタ!AD295&lt;シフト設定マスタ!$E$12,$AH295="キッチン"),"A",IF(AND(希望開始時刻マスタ!AD295&gt;=シフト設定マスタ!$D$13,希望開始時刻マスタ!AD295&lt;シフト設定マスタ!$E$13,$AH295="キッチン"),"B",IF(AND(希望開始時刻マスタ!AD295&gt;=シフト設定マスタ!$D$14,希望開始時刻マスタ!AD295&lt;シフト設定マスタ!$E$14,$AH295="ホール"),"C",IF(AND(希望開始時刻マスタ!AD295&gt;=シフト設定マスタ!$D$15,希望開始時刻マスタ!AD295&lt;シフト設定マスタ!$E$15,$AH295="ホール"),"D",IF(希望開始時刻マスタ!AD295="休み","休み","")))))</f>
        <v/>
      </c>
      <c r="AE295" s="142" t="str">
        <f>IF(AND(希望開始時刻マスタ!AE295&gt;=シフト設定マスタ!$D$12,希望開始時刻マスタ!AE295&lt;シフト設定マスタ!$E$12,$AH295="キッチン"),"A",IF(AND(希望開始時刻マスタ!AE295&gt;=シフト設定マスタ!$D$13,希望開始時刻マスタ!AE295&lt;シフト設定マスタ!$E$13,$AH295="キッチン"),"B",IF(AND(希望開始時刻マスタ!AE295&gt;=シフト設定マスタ!$D$14,希望開始時刻マスタ!AE295&lt;シフト設定マスタ!$E$14,$AH295="ホール"),"C",IF(AND(希望開始時刻マスタ!AE295&gt;=シフト設定マスタ!$D$15,希望開始時刻マスタ!AE295&lt;シフト設定マスタ!$E$15,$AH295="ホール"),"D",IF(希望開始時刻マスタ!AE295="休み","休み","")))))</f>
        <v/>
      </c>
      <c r="AF295" s="142" t="str">
        <f>IF(AND(希望開始時刻マスタ!AF295&gt;=シフト設定マスタ!$D$12,希望開始時刻マスタ!AF295&lt;シフト設定マスタ!$E$12,$AH295="キッチン"),"A",IF(AND(希望開始時刻マスタ!AF295&gt;=シフト設定マスタ!$D$13,希望開始時刻マスタ!AF295&lt;シフト設定マスタ!$E$13,$AH295="キッチン"),"B",IF(AND(希望開始時刻マスタ!AF295&gt;=シフト設定マスタ!$D$14,希望開始時刻マスタ!AF295&lt;シフト設定マスタ!$E$14,$AH295="ホール"),"C",IF(AND(希望開始時刻マスタ!AF295&gt;=シフト設定マスタ!$D$15,希望開始時刻マスタ!AF295&lt;シフト設定マスタ!$E$15,$AH295="ホール"),"D",IF(希望開始時刻マスタ!AF295="休み","休み","")))))</f>
        <v/>
      </c>
      <c r="AG295" s="142" t="str">
        <f>IF(AND(希望開始時刻マスタ!AG295&gt;=シフト設定マスタ!$D$12,希望開始時刻マスタ!AG295&lt;シフト設定マスタ!$E$12,$AH295="キッチン"),"A",IF(AND(希望開始時刻マスタ!AG295&gt;=シフト設定マスタ!$D$13,希望開始時刻マスタ!AG295&lt;シフト設定マスタ!$E$13,$AH295="キッチン"),"B",IF(AND(希望開始時刻マスタ!AG295&gt;=シフト設定マスタ!$D$14,希望開始時刻マスタ!AG295&lt;シフト設定マスタ!$E$14,$AH295="ホール"),"C",IF(AND(希望開始時刻マスタ!AG295&gt;=シフト設定マスタ!$D$15,希望開始時刻マスタ!AG295&lt;シフト設定マスタ!$E$15,$AH295="ホール"),"D",IF(希望開始時刻マスタ!AG295="休み","休み","")))))</f>
        <v/>
      </c>
      <c r="AH295" s="143" t="str">
        <f>スタッフマスタ!L7</f>
        <v>キッチン</v>
      </c>
    </row>
    <row r="296" spans="2:34" x14ac:dyDescent="0.4">
      <c r="B296" s="17" t="s">
        <v>55</v>
      </c>
      <c r="C296" s="142" t="str">
        <f>IF(AND(希望開始時刻マスタ!C296&gt;=シフト設定マスタ!$D$12,希望開始時刻マスタ!C296&lt;シフト設定マスタ!$E$12,$AH296="キッチン"),"A",IF(AND(希望開始時刻マスタ!C296&gt;=シフト設定マスタ!$D$13,希望開始時刻マスタ!C296&lt;シフト設定マスタ!$E$13,$AH296="キッチン"),"B",IF(AND(希望開始時刻マスタ!C296&gt;=シフト設定マスタ!$D$14,希望開始時刻マスタ!C296&lt;シフト設定マスタ!$E$14,$AH296="ホール"),"C",IF(AND(希望開始時刻マスタ!C296&gt;=シフト設定マスタ!$D$15,希望開始時刻マスタ!C296&lt;シフト設定マスタ!$E$15,$AH296="ホール"),"D",IF(希望開始時刻マスタ!C296="休み","休み","")))))</f>
        <v/>
      </c>
      <c r="D296" s="142" t="str">
        <f>IF(AND(希望開始時刻マスタ!D296&gt;=シフト設定マスタ!$D$12,希望開始時刻マスタ!D296&lt;シフト設定マスタ!$E$12,$AH296="キッチン"),"A",IF(AND(希望開始時刻マスタ!D296&gt;=シフト設定マスタ!$D$13,希望開始時刻マスタ!D296&lt;シフト設定マスタ!$E$13,$AH296="キッチン"),"B",IF(AND(希望開始時刻マスタ!D296&gt;=シフト設定マスタ!$D$14,希望開始時刻マスタ!D296&lt;シフト設定マスタ!$E$14,$AH296="ホール"),"C",IF(AND(希望開始時刻マスタ!D296&gt;=シフト設定マスタ!$D$15,希望開始時刻マスタ!D296&lt;シフト設定マスタ!$E$15,$AH296="ホール"),"D",IF(希望開始時刻マスタ!D296="休み","休み","")))))</f>
        <v/>
      </c>
      <c r="E296" s="142" t="str">
        <f>IF(AND(希望開始時刻マスタ!E296&gt;=シフト設定マスタ!$D$12,希望開始時刻マスタ!E296&lt;シフト設定マスタ!$E$12,$AH296="キッチン"),"A",IF(AND(希望開始時刻マスタ!E296&gt;=シフト設定マスタ!$D$13,希望開始時刻マスタ!E296&lt;シフト設定マスタ!$E$13,$AH296="キッチン"),"B",IF(AND(希望開始時刻マスタ!E296&gt;=シフト設定マスタ!$D$14,希望開始時刻マスタ!E296&lt;シフト設定マスタ!$E$14,$AH296="ホール"),"C",IF(AND(希望開始時刻マスタ!E296&gt;=シフト設定マスタ!$D$15,希望開始時刻マスタ!E296&lt;シフト設定マスタ!$E$15,$AH296="ホール"),"D",IF(希望開始時刻マスタ!E296="休み","休み","")))))</f>
        <v/>
      </c>
      <c r="F296" s="142" t="str">
        <f>IF(AND(希望開始時刻マスタ!F296&gt;=シフト設定マスタ!$D$12,希望開始時刻マスタ!F296&lt;シフト設定マスタ!$E$12,$AH296="キッチン"),"A",IF(AND(希望開始時刻マスタ!F296&gt;=シフト設定マスタ!$D$13,希望開始時刻マスタ!F296&lt;シフト設定マスタ!$E$13,$AH296="キッチン"),"B",IF(AND(希望開始時刻マスタ!F296&gt;=シフト設定マスタ!$D$14,希望開始時刻マスタ!F296&lt;シフト設定マスタ!$E$14,$AH296="ホール"),"C",IF(AND(希望開始時刻マスタ!F296&gt;=シフト設定マスタ!$D$15,希望開始時刻マスタ!F296&lt;シフト設定マスタ!$E$15,$AH296="ホール"),"D",IF(希望開始時刻マスタ!F296="休み","休み","")))))</f>
        <v/>
      </c>
      <c r="G296" s="142" t="str">
        <f>IF(AND(希望開始時刻マスタ!G296&gt;=シフト設定マスタ!$D$12,希望開始時刻マスタ!G296&lt;シフト設定マスタ!$E$12,$AH296="キッチン"),"A",IF(AND(希望開始時刻マスタ!G296&gt;=シフト設定マスタ!$D$13,希望開始時刻マスタ!G296&lt;シフト設定マスタ!$E$13,$AH296="キッチン"),"B",IF(AND(希望開始時刻マスタ!G296&gt;=シフト設定マスタ!$D$14,希望開始時刻マスタ!G296&lt;シフト設定マスタ!$E$14,$AH296="ホール"),"C",IF(AND(希望開始時刻マスタ!G296&gt;=シフト設定マスタ!$D$15,希望開始時刻マスタ!G296&lt;シフト設定マスタ!$E$15,$AH296="ホール"),"D",IF(希望開始時刻マスタ!G296="休み","休み","")))))</f>
        <v/>
      </c>
      <c r="H296" s="142" t="str">
        <f>IF(AND(希望開始時刻マスタ!H296&gt;=シフト設定マスタ!$D$12,希望開始時刻マスタ!H296&lt;シフト設定マスタ!$E$12,$AH296="キッチン"),"A",IF(AND(希望開始時刻マスタ!H296&gt;=シフト設定マスタ!$D$13,希望開始時刻マスタ!H296&lt;シフト設定マスタ!$E$13,$AH296="キッチン"),"B",IF(AND(希望開始時刻マスタ!H296&gt;=シフト設定マスタ!$D$14,希望開始時刻マスタ!H296&lt;シフト設定マスタ!$E$14,$AH296="ホール"),"C",IF(AND(希望開始時刻マスタ!H296&gt;=シフト設定マスタ!$D$15,希望開始時刻マスタ!H296&lt;シフト設定マスタ!$E$15,$AH296="ホール"),"D",IF(希望開始時刻マスタ!H296="休み","休み","")))))</f>
        <v/>
      </c>
      <c r="I296" s="142" t="str">
        <f>IF(AND(希望開始時刻マスタ!I296&gt;=シフト設定マスタ!$D$12,希望開始時刻マスタ!I296&lt;シフト設定マスタ!$E$12,$AH296="キッチン"),"A",IF(AND(希望開始時刻マスタ!I296&gt;=シフト設定マスタ!$D$13,希望開始時刻マスタ!I296&lt;シフト設定マスタ!$E$13,$AH296="キッチン"),"B",IF(AND(希望開始時刻マスタ!I296&gt;=シフト設定マスタ!$D$14,希望開始時刻マスタ!I296&lt;シフト設定マスタ!$E$14,$AH296="ホール"),"C",IF(AND(希望開始時刻マスタ!I296&gt;=シフト設定マスタ!$D$15,希望開始時刻マスタ!I296&lt;シフト設定マスタ!$E$15,$AH296="ホール"),"D",IF(希望開始時刻マスタ!I296="休み","休み","")))))</f>
        <v/>
      </c>
      <c r="J296" s="142" t="str">
        <f>IF(AND(希望開始時刻マスタ!J296&gt;=シフト設定マスタ!$D$12,希望開始時刻マスタ!J296&lt;シフト設定マスタ!$E$12,$AH296="キッチン"),"A",IF(AND(希望開始時刻マスタ!J296&gt;=シフト設定マスタ!$D$13,希望開始時刻マスタ!J296&lt;シフト設定マスタ!$E$13,$AH296="キッチン"),"B",IF(AND(希望開始時刻マスタ!J296&gt;=シフト設定マスタ!$D$14,希望開始時刻マスタ!J296&lt;シフト設定マスタ!$E$14,$AH296="ホール"),"C",IF(AND(希望開始時刻マスタ!J296&gt;=シフト設定マスタ!$D$15,希望開始時刻マスタ!J296&lt;シフト設定マスタ!$E$15,$AH296="ホール"),"D",IF(希望開始時刻マスタ!J296="休み","休み","")))))</f>
        <v/>
      </c>
      <c r="K296" s="142" t="str">
        <f>IF(AND(希望開始時刻マスタ!K296&gt;=シフト設定マスタ!$D$12,希望開始時刻マスタ!K296&lt;シフト設定マスタ!$E$12,$AH296="キッチン"),"A",IF(AND(希望開始時刻マスタ!K296&gt;=シフト設定マスタ!$D$13,希望開始時刻マスタ!K296&lt;シフト設定マスタ!$E$13,$AH296="キッチン"),"B",IF(AND(希望開始時刻マスタ!K296&gt;=シフト設定マスタ!$D$14,希望開始時刻マスタ!K296&lt;シフト設定マスタ!$E$14,$AH296="ホール"),"C",IF(AND(希望開始時刻マスタ!K296&gt;=シフト設定マスタ!$D$15,希望開始時刻マスタ!K296&lt;シフト設定マスタ!$E$15,$AH296="ホール"),"D",IF(希望開始時刻マスタ!K296="休み","休み","")))))</f>
        <v/>
      </c>
      <c r="L296" s="142" t="str">
        <f>IF(AND(希望開始時刻マスタ!L296&gt;=シフト設定マスタ!$D$12,希望開始時刻マスタ!L296&lt;シフト設定マスタ!$E$12,$AH296="キッチン"),"A",IF(AND(希望開始時刻マスタ!L296&gt;=シフト設定マスタ!$D$13,希望開始時刻マスタ!L296&lt;シフト設定マスタ!$E$13,$AH296="キッチン"),"B",IF(AND(希望開始時刻マスタ!L296&gt;=シフト設定マスタ!$D$14,希望開始時刻マスタ!L296&lt;シフト設定マスタ!$E$14,$AH296="ホール"),"C",IF(AND(希望開始時刻マスタ!L296&gt;=シフト設定マスタ!$D$15,希望開始時刻マスタ!L296&lt;シフト設定マスタ!$E$15,$AH296="ホール"),"D",IF(希望開始時刻マスタ!L296="休み","休み","")))))</f>
        <v/>
      </c>
      <c r="M296" s="142" t="str">
        <f>IF(AND(希望開始時刻マスタ!M296&gt;=シフト設定マスタ!$D$12,希望開始時刻マスタ!M296&lt;シフト設定マスタ!$E$12,$AH296="キッチン"),"A",IF(AND(希望開始時刻マスタ!M296&gt;=シフト設定マスタ!$D$13,希望開始時刻マスタ!M296&lt;シフト設定マスタ!$E$13,$AH296="キッチン"),"B",IF(AND(希望開始時刻マスタ!M296&gt;=シフト設定マスタ!$D$14,希望開始時刻マスタ!M296&lt;シフト設定マスタ!$E$14,$AH296="ホール"),"C",IF(AND(希望開始時刻マスタ!M296&gt;=シフト設定マスタ!$D$15,希望開始時刻マスタ!M296&lt;シフト設定マスタ!$E$15,$AH296="ホール"),"D",IF(希望開始時刻マスタ!M296="休み","休み","")))))</f>
        <v/>
      </c>
      <c r="N296" s="142" t="str">
        <f>IF(AND(希望開始時刻マスタ!N296&gt;=シフト設定マスタ!$D$12,希望開始時刻マスタ!N296&lt;シフト設定マスタ!$E$12,$AH296="キッチン"),"A",IF(AND(希望開始時刻マスタ!N296&gt;=シフト設定マスタ!$D$13,希望開始時刻マスタ!N296&lt;シフト設定マスタ!$E$13,$AH296="キッチン"),"B",IF(AND(希望開始時刻マスタ!N296&gt;=シフト設定マスタ!$D$14,希望開始時刻マスタ!N296&lt;シフト設定マスタ!$E$14,$AH296="ホール"),"C",IF(AND(希望開始時刻マスタ!N296&gt;=シフト設定マスタ!$D$15,希望開始時刻マスタ!N296&lt;シフト設定マスタ!$E$15,$AH296="ホール"),"D",IF(希望開始時刻マスタ!N296="休み","休み","")))))</f>
        <v/>
      </c>
      <c r="O296" s="142" t="str">
        <f>IF(AND(希望開始時刻マスタ!O296&gt;=シフト設定マスタ!$D$12,希望開始時刻マスタ!O296&lt;シフト設定マスタ!$E$12,$AH296="キッチン"),"A",IF(AND(希望開始時刻マスタ!O296&gt;=シフト設定マスタ!$D$13,希望開始時刻マスタ!O296&lt;シフト設定マスタ!$E$13,$AH296="キッチン"),"B",IF(AND(希望開始時刻マスタ!O296&gt;=シフト設定マスタ!$D$14,希望開始時刻マスタ!O296&lt;シフト設定マスタ!$E$14,$AH296="ホール"),"C",IF(AND(希望開始時刻マスタ!O296&gt;=シフト設定マスタ!$D$15,希望開始時刻マスタ!O296&lt;シフト設定マスタ!$E$15,$AH296="ホール"),"D",IF(希望開始時刻マスタ!O296="休み","休み","")))))</f>
        <v/>
      </c>
      <c r="P296" s="142" t="str">
        <f>IF(AND(希望開始時刻マスタ!P296&gt;=シフト設定マスタ!$D$12,希望開始時刻マスタ!P296&lt;シフト設定マスタ!$E$12,$AH296="キッチン"),"A",IF(AND(希望開始時刻マスタ!P296&gt;=シフト設定マスタ!$D$13,希望開始時刻マスタ!P296&lt;シフト設定マスタ!$E$13,$AH296="キッチン"),"B",IF(AND(希望開始時刻マスタ!P296&gt;=シフト設定マスタ!$D$14,希望開始時刻マスタ!P296&lt;シフト設定マスタ!$E$14,$AH296="ホール"),"C",IF(AND(希望開始時刻マスタ!P296&gt;=シフト設定マスタ!$D$15,希望開始時刻マスタ!P296&lt;シフト設定マスタ!$E$15,$AH296="ホール"),"D",IF(希望開始時刻マスタ!P296="休み","休み","")))))</f>
        <v/>
      </c>
      <c r="Q296" s="142" t="str">
        <f>IF(AND(希望開始時刻マスタ!Q296&gt;=シフト設定マスタ!$D$12,希望開始時刻マスタ!Q296&lt;シフト設定マスタ!$E$12,$AH296="キッチン"),"A",IF(AND(希望開始時刻マスタ!Q296&gt;=シフト設定マスタ!$D$13,希望開始時刻マスタ!Q296&lt;シフト設定マスタ!$E$13,$AH296="キッチン"),"B",IF(AND(希望開始時刻マスタ!Q296&gt;=シフト設定マスタ!$D$14,希望開始時刻マスタ!Q296&lt;シフト設定マスタ!$E$14,$AH296="ホール"),"C",IF(AND(希望開始時刻マスタ!Q296&gt;=シフト設定マスタ!$D$15,希望開始時刻マスタ!Q296&lt;シフト設定マスタ!$E$15,$AH296="ホール"),"D",IF(希望開始時刻マスタ!Q296="休み","休み","")))))</f>
        <v/>
      </c>
      <c r="R296" s="142" t="str">
        <f>IF(AND(希望開始時刻マスタ!R296&gt;=シフト設定マスタ!$D$12,希望開始時刻マスタ!R296&lt;シフト設定マスタ!$E$12,$AH296="キッチン"),"A",IF(AND(希望開始時刻マスタ!R296&gt;=シフト設定マスタ!$D$13,希望開始時刻マスタ!R296&lt;シフト設定マスタ!$E$13,$AH296="キッチン"),"B",IF(AND(希望開始時刻マスタ!R296&gt;=シフト設定マスタ!$D$14,希望開始時刻マスタ!R296&lt;シフト設定マスタ!$E$14,$AH296="ホール"),"C",IF(AND(希望開始時刻マスタ!R296&gt;=シフト設定マスタ!$D$15,希望開始時刻マスタ!R296&lt;シフト設定マスタ!$E$15,$AH296="ホール"),"D",IF(希望開始時刻マスタ!R296="休み","休み","")))))</f>
        <v/>
      </c>
      <c r="S296" s="142" t="str">
        <f>IF(AND(希望開始時刻マスタ!S296&gt;=シフト設定マスタ!$D$12,希望開始時刻マスタ!S296&lt;シフト設定マスタ!$E$12,$AH296="キッチン"),"A",IF(AND(希望開始時刻マスタ!S296&gt;=シフト設定マスタ!$D$13,希望開始時刻マスタ!S296&lt;シフト設定マスタ!$E$13,$AH296="キッチン"),"B",IF(AND(希望開始時刻マスタ!S296&gt;=シフト設定マスタ!$D$14,希望開始時刻マスタ!S296&lt;シフト設定マスタ!$E$14,$AH296="ホール"),"C",IF(AND(希望開始時刻マスタ!S296&gt;=シフト設定マスタ!$D$15,希望開始時刻マスタ!S296&lt;シフト設定マスタ!$E$15,$AH296="ホール"),"D",IF(希望開始時刻マスタ!S296="休み","休み","")))))</f>
        <v/>
      </c>
      <c r="T296" s="142" t="str">
        <f>IF(AND(希望開始時刻マスタ!T296&gt;=シフト設定マスタ!$D$12,希望開始時刻マスタ!T296&lt;シフト設定マスタ!$E$12,$AH296="キッチン"),"A",IF(AND(希望開始時刻マスタ!T296&gt;=シフト設定マスタ!$D$13,希望開始時刻マスタ!T296&lt;シフト設定マスタ!$E$13,$AH296="キッチン"),"B",IF(AND(希望開始時刻マスタ!T296&gt;=シフト設定マスタ!$D$14,希望開始時刻マスタ!T296&lt;シフト設定マスタ!$E$14,$AH296="ホール"),"C",IF(AND(希望開始時刻マスタ!T296&gt;=シフト設定マスタ!$D$15,希望開始時刻マスタ!T296&lt;シフト設定マスタ!$E$15,$AH296="ホール"),"D",IF(希望開始時刻マスタ!T296="休み","休み","")))))</f>
        <v/>
      </c>
      <c r="U296" s="142" t="str">
        <f>IF(AND(希望開始時刻マスタ!U296&gt;=シフト設定マスタ!$D$12,希望開始時刻マスタ!U296&lt;シフト設定マスタ!$E$12,$AH296="キッチン"),"A",IF(AND(希望開始時刻マスタ!U296&gt;=シフト設定マスタ!$D$13,希望開始時刻マスタ!U296&lt;シフト設定マスタ!$E$13,$AH296="キッチン"),"B",IF(AND(希望開始時刻マスタ!U296&gt;=シフト設定マスタ!$D$14,希望開始時刻マスタ!U296&lt;シフト設定マスタ!$E$14,$AH296="ホール"),"C",IF(AND(希望開始時刻マスタ!U296&gt;=シフト設定マスタ!$D$15,希望開始時刻マスタ!U296&lt;シフト設定マスタ!$E$15,$AH296="ホール"),"D",IF(希望開始時刻マスタ!U296="休み","休み","")))))</f>
        <v/>
      </c>
      <c r="V296" s="142" t="str">
        <f>IF(AND(希望開始時刻マスタ!V296&gt;=シフト設定マスタ!$D$12,希望開始時刻マスタ!V296&lt;シフト設定マスタ!$E$12,$AH296="キッチン"),"A",IF(AND(希望開始時刻マスタ!V296&gt;=シフト設定マスタ!$D$13,希望開始時刻マスタ!V296&lt;シフト設定マスタ!$E$13,$AH296="キッチン"),"B",IF(AND(希望開始時刻マスタ!V296&gt;=シフト設定マスタ!$D$14,希望開始時刻マスタ!V296&lt;シフト設定マスタ!$E$14,$AH296="ホール"),"C",IF(AND(希望開始時刻マスタ!V296&gt;=シフト設定マスタ!$D$15,希望開始時刻マスタ!V296&lt;シフト設定マスタ!$E$15,$AH296="ホール"),"D",IF(希望開始時刻マスタ!V296="休み","休み","")))))</f>
        <v/>
      </c>
      <c r="W296" s="142" t="str">
        <f>IF(AND(希望開始時刻マスタ!W296&gt;=シフト設定マスタ!$D$12,希望開始時刻マスタ!W296&lt;シフト設定マスタ!$E$12,$AH296="キッチン"),"A",IF(AND(希望開始時刻マスタ!W296&gt;=シフト設定マスタ!$D$13,希望開始時刻マスタ!W296&lt;シフト設定マスタ!$E$13,$AH296="キッチン"),"B",IF(AND(希望開始時刻マスタ!W296&gt;=シフト設定マスタ!$D$14,希望開始時刻マスタ!W296&lt;シフト設定マスタ!$E$14,$AH296="ホール"),"C",IF(AND(希望開始時刻マスタ!W296&gt;=シフト設定マスタ!$D$15,希望開始時刻マスタ!W296&lt;シフト設定マスタ!$E$15,$AH296="ホール"),"D",IF(希望開始時刻マスタ!W296="休み","休み","")))))</f>
        <v/>
      </c>
      <c r="X296" s="142" t="str">
        <f>IF(AND(希望開始時刻マスタ!X296&gt;=シフト設定マスタ!$D$12,希望開始時刻マスタ!X296&lt;シフト設定マスタ!$E$12,$AH296="キッチン"),"A",IF(AND(希望開始時刻マスタ!X296&gt;=シフト設定マスタ!$D$13,希望開始時刻マスタ!X296&lt;シフト設定マスタ!$E$13,$AH296="キッチン"),"B",IF(AND(希望開始時刻マスタ!X296&gt;=シフト設定マスタ!$D$14,希望開始時刻マスタ!X296&lt;シフト設定マスタ!$E$14,$AH296="ホール"),"C",IF(AND(希望開始時刻マスタ!X296&gt;=シフト設定マスタ!$D$15,希望開始時刻マスタ!X296&lt;シフト設定マスタ!$E$15,$AH296="ホール"),"D",IF(希望開始時刻マスタ!X296="休み","休み","")))))</f>
        <v/>
      </c>
      <c r="Y296" s="142" t="str">
        <f>IF(AND(希望開始時刻マスタ!Y296&gt;=シフト設定マスタ!$D$12,希望開始時刻マスタ!Y296&lt;シフト設定マスタ!$E$12,$AH296="キッチン"),"A",IF(AND(希望開始時刻マスタ!Y296&gt;=シフト設定マスタ!$D$13,希望開始時刻マスタ!Y296&lt;シフト設定マスタ!$E$13,$AH296="キッチン"),"B",IF(AND(希望開始時刻マスタ!Y296&gt;=シフト設定マスタ!$D$14,希望開始時刻マスタ!Y296&lt;シフト設定マスタ!$E$14,$AH296="ホール"),"C",IF(AND(希望開始時刻マスタ!Y296&gt;=シフト設定マスタ!$D$15,希望開始時刻マスタ!Y296&lt;シフト設定マスタ!$E$15,$AH296="ホール"),"D",IF(希望開始時刻マスタ!Y296="休み","休み","")))))</f>
        <v/>
      </c>
      <c r="Z296" s="142" t="str">
        <f>IF(AND(希望開始時刻マスタ!Z296&gt;=シフト設定マスタ!$D$12,希望開始時刻マスタ!Z296&lt;シフト設定マスタ!$E$12,$AH296="キッチン"),"A",IF(AND(希望開始時刻マスタ!Z296&gt;=シフト設定マスタ!$D$13,希望開始時刻マスタ!Z296&lt;シフト設定マスタ!$E$13,$AH296="キッチン"),"B",IF(AND(希望開始時刻マスタ!Z296&gt;=シフト設定マスタ!$D$14,希望開始時刻マスタ!Z296&lt;シフト設定マスタ!$E$14,$AH296="ホール"),"C",IF(AND(希望開始時刻マスタ!Z296&gt;=シフト設定マスタ!$D$15,希望開始時刻マスタ!Z296&lt;シフト設定マスタ!$E$15,$AH296="ホール"),"D",IF(希望開始時刻マスタ!Z296="休み","休み","")))))</f>
        <v/>
      </c>
      <c r="AA296" s="142" t="str">
        <f>IF(AND(希望開始時刻マスタ!AA296&gt;=シフト設定マスタ!$D$12,希望開始時刻マスタ!AA296&lt;シフト設定マスタ!$E$12,$AH296="キッチン"),"A",IF(AND(希望開始時刻マスタ!AA296&gt;=シフト設定マスタ!$D$13,希望開始時刻マスタ!AA296&lt;シフト設定マスタ!$E$13,$AH296="キッチン"),"B",IF(AND(希望開始時刻マスタ!AA296&gt;=シフト設定マスタ!$D$14,希望開始時刻マスタ!AA296&lt;シフト設定マスタ!$E$14,$AH296="ホール"),"C",IF(AND(希望開始時刻マスタ!AA296&gt;=シフト設定マスタ!$D$15,希望開始時刻マスタ!AA296&lt;シフト設定マスタ!$E$15,$AH296="ホール"),"D",IF(希望開始時刻マスタ!AA296="休み","休み","")))))</f>
        <v/>
      </c>
      <c r="AB296" s="142" t="str">
        <f>IF(AND(希望開始時刻マスタ!AB296&gt;=シフト設定マスタ!$D$12,希望開始時刻マスタ!AB296&lt;シフト設定マスタ!$E$12,$AH296="キッチン"),"A",IF(AND(希望開始時刻マスタ!AB296&gt;=シフト設定マスタ!$D$13,希望開始時刻マスタ!AB296&lt;シフト設定マスタ!$E$13,$AH296="キッチン"),"B",IF(AND(希望開始時刻マスタ!AB296&gt;=シフト設定マスタ!$D$14,希望開始時刻マスタ!AB296&lt;シフト設定マスタ!$E$14,$AH296="ホール"),"C",IF(AND(希望開始時刻マスタ!AB296&gt;=シフト設定マスタ!$D$15,希望開始時刻マスタ!AB296&lt;シフト設定マスタ!$E$15,$AH296="ホール"),"D",IF(希望開始時刻マスタ!AB296="休み","休み","")))))</f>
        <v/>
      </c>
      <c r="AC296" s="142" t="str">
        <f>IF(AND(希望開始時刻マスタ!AC296&gt;=シフト設定マスタ!$D$12,希望開始時刻マスタ!AC296&lt;シフト設定マスタ!$E$12,$AH296="キッチン"),"A",IF(AND(希望開始時刻マスタ!AC296&gt;=シフト設定マスタ!$D$13,希望開始時刻マスタ!AC296&lt;シフト設定マスタ!$E$13,$AH296="キッチン"),"B",IF(AND(希望開始時刻マスタ!AC296&gt;=シフト設定マスタ!$D$14,希望開始時刻マスタ!AC296&lt;シフト設定マスタ!$E$14,$AH296="ホール"),"C",IF(AND(希望開始時刻マスタ!AC296&gt;=シフト設定マスタ!$D$15,希望開始時刻マスタ!AC296&lt;シフト設定マスタ!$E$15,$AH296="ホール"),"D",IF(希望開始時刻マスタ!AC296="休み","休み","")))))</f>
        <v/>
      </c>
      <c r="AD296" s="142" t="str">
        <f>IF(AND(希望開始時刻マスタ!AD296&gt;=シフト設定マスタ!$D$12,希望開始時刻マスタ!AD296&lt;シフト設定マスタ!$E$12,$AH296="キッチン"),"A",IF(AND(希望開始時刻マスタ!AD296&gt;=シフト設定マスタ!$D$13,希望開始時刻マスタ!AD296&lt;シフト設定マスタ!$E$13,$AH296="キッチン"),"B",IF(AND(希望開始時刻マスタ!AD296&gt;=シフト設定マスタ!$D$14,希望開始時刻マスタ!AD296&lt;シフト設定マスタ!$E$14,$AH296="ホール"),"C",IF(AND(希望開始時刻マスタ!AD296&gt;=シフト設定マスタ!$D$15,希望開始時刻マスタ!AD296&lt;シフト設定マスタ!$E$15,$AH296="ホール"),"D",IF(希望開始時刻マスタ!AD296="休み","休み","")))))</f>
        <v/>
      </c>
      <c r="AE296" s="142" t="str">
        <f>IF(AND(希望開始時刻マスタ!AE296&gt;=シフト設定マスタ!$D$12,希望開始時刻マスタ!AE296&lt;シフト設定マスタ!$E$12,$AH296="キッチン"),"A",IF(AND(希望開始時刻マスタ!AE296&gt;=シフト設定マスタ!$D$13,希望開始時刻マスタ!AE296&lt;シフト設定マスタ!$E$13,$AH296="キッチン"),"B",IF(AND(希望開始時刻マスタ!AE296&gt;=シフト設定マスタ!$D$14,希望開始時刻マスタ!AE296&lt;シフト設定マスタ!$E$14,$AH296="ホール"),"C",IF(AND(希望開始時刻マスタ!AE296&gt;=シフト設定マスタ!$D$15,希望開始時刻マスタ!AE296&lt;シフト設定マスタ!$E$15,$AH296="ホール"),"D",IF(希望開始時刻マスタ!AE296="休み","休み","")))))</f>
        <v/>
      </c>
      <c r="AF296" s="142" t="str">
        <f>IF(AND(希望開始時刻マスタ!AF296&gt;=シフト設定マスタ!$D$12,希望開始時刻マスタ!AF296&lt;シフト設定マスタ!$E$12,$AH296="キッチン"),"A",IF(AND(希望開始時刻マスタ!AF296&gt;=シフト設定マスタ!$D$13,希望開始時刻マスタ!AF296&lt;シフト設定マスタ!$E$13,$AH296="キッチン"),"B",IF(AND(希望開始時刻マスタ!AF296&gt;=シフト設定マスタ!$D$14,希望開始時刻マスタ!AF296&lt;シフト設定マスタ!$E$14,$AH296="ホール"),"C",IF(AND(希望開始時刻マスタ!AF296&gt;=シフト設定マスタ!$D$15,希望開始時刻マスタ!AF296&lt;シフト設定マスタ!$E$15,$AH296="ホール"),"D",IF(希望開始時刻マスタ!AF296="休み","休み","")))))</f>
        <v/>
      </c>
      <c r="AG296" s="142" t="str">
        <f>IF(AND(希望開始時刻マスタ!AG296&gt;=シフト設定マスタ!$D$12,希望開始時刻マスタ!AG296&lt;シフト設定マスタ!$E$12,$AH296="キッチン"),"A",IF(AND(希望開始時刻マスタ!AG296&gt;=シフト設定マスタ!$D$13,希望開始時刻マスタ!AG296&lt;シフト設定マスタ!$E$13,$AH296="キッチン"),"B",IF(AND(希望開始時刻マスタ!AG296&gt;=シフト設定マスタ!$D$14,希望開始時刻マスタ!AG296&lt;シフト設定マスタ!$E$14,$AH296="ホール"),"C",IF(AND(希望開始時刻マスタ!AG296&gt;=シフト設定マスタ!$D$15,希望開始時刻マスタ!AG296&lt;シフト設定マスタ!$E$15,$AH296="ホール"),"D",IF(希望開始時刻マスタ!AG296="休み","休み","")))))</f>
        <v/>
      </c>
      <c r="AH296" s="143" t="str">
        <f>スタッフマスタ!L8</f>
        <v>キッチン</v>
      </c>
    </row>
    <row r="297" spans="2:34" x14ac:dyDescent="0.4">
      <c r="B297" s="17" t="s">
        <v>56</v>
      </c>
      <c r="C297" s="142" t="str">
        <f>IF(AND(希望開始時刻マスタ!C297&gt;=シフト設定マスタ!$D$12,希望開始時刻マスタ!C297&lt;シフト設定マスタ!$E$12,$AH297="キッチン"),"A",IF(AND(希望開始時刻マスタ!C297&gt;=シフト設定マスタ!$D$13,希望開始時刻マスタ!C297&lt;シフト設定マスタ!$E$13,$AH297="キッチン"),"B",IF(AND(希望開始時刻マスタ!C297&gt;=シフト設定マスタ!$D$14,希望開始時刻マスタ!C297&lt;シフト設定マスタ!$E$14,$AH297="ホール"),"C",IF(AND(希望開始時刻マスタ!C297&gt;=シフト設定マスタ!$D$15,希望開始時刻マスタ!C297&lt;シフト設定マスタ!$E$15,$AH297="ホール"),"D",IF(希望開始時刻マスタ!C297="休み","休み","")))))</f>
        <v/>
      </c>
      <c r="D297" s="142" t="str">
        <f>IF(AND(希望開始時刻マスタ!D297&gt;=シフト設定マスタ!$D$12,希望開始時刻マスタ!D297&lt;シフト設定マスタ!$E$12,$AH297="キッチン"),"A",IF(AND(希望開始時刻マスタ!D297&gt;=シフト設定マスタ!$D$13,希望開始時刻マスタ!D297&lt;シフト設定マスタ!$E$13,$AH297="キッチン"),"B",IF(AND(希望開始時刻マスタ!D297&gt;=シフト設定マスタ!$D$14,希望開始時刻マスタ!D297&lt;シフト設定マスタ!$E$14,$AH297="ホール"),"C",IF(AND(希望開始時刻マスタ!D297&gt;=シフト設定マスタ!$D$15,希望開始時刻マスタ!D297&lt;シフト設定マスタ!$E$15,$AH297="ホール"),"D",IF(希望開始時刻マスタ!D297="休み","休み","")))))</f>
        <v/>
      </c>
      <c r="E297" s="142" t="str">
        <f>IF(AND(希望開始時刻マスタ!E297&gt;=シフト設定マスタ!$D$12,希望開始時刻マスタ!E297&lt;シフト設定マスタ!$E$12,$AH297="キッチン"),"A",IF(AND(希望開始時刻マスタ!E297&gt;=シフト設定マスタ!$D$13,希望開始時刻マスタ!E297&lt;シフト設定マスタ!$E$13,$AH297="キッチン"),"B",IF(AND(希望開始時刻マスタ!E297&gt;=シフト設定マスタ!$D$14,希望開始時刻マスタ!E297&lt;シフト設定マスタ!$E$14,$AH297="ホール"),"C",IF(AND(希望開始時刻マスタ!E297&gt;=シフト設定マスタ!$D$15,希望開始時刻マスタ!E297&lt;シフト設定マスタ!$E$15,$AH297="ホール"),"D",IF(希望開始時刻マスタ!E297="休み","休み","")))))</f>
        <v/>
      </c>
      <c r="F297" s="142" t="str">
        <f>IF(AND(希望開始時刻マスタ!F297&gt;=シフト設定マスタ!$D$12,希望開始時刻マスタ!F297&lt;シフト設定マスタ!$E$12,$AH297="キッチン"),"A",IF(AND(希望開始時刻マスタ!F297&gt;=シフト設定マスタ!$D$13,希望開始時刻マスタ!F297&lt;シフト設定マスタ!$E$13,$AH297="キッチン"),"B",IF(AND(希望開始時刻マスタ!F297&gt;=シフト設定マスタ!$D$14,希望開始時刻マスタ!F297&lt;シフト設定マスタ!$E$14,$AH297="ホール"),"C",IF(AND(希望開始時刻マスタ!F297&gt;=シフト設定マスタ!$D$15,希望開始時刻マスタ!F297&lt;シフト設定マスタ!$E$15,$AH297="ホール"),"D",IF(希望開始時刻マスタ!F297="休み","休み","")))))</f>
        <v/>
      </c>
      <c r="G297" s="142" t="str">
        <f>IF(AND(希望開始時刻マスタ!G297&gt;=シフト設定マスタ!$D$12,希望開始時刻マスタ!G297&lt;シフト設定マスタ!$E$12,$AH297="キッチン"),"A",IF(AND(希望開始時刻マスタ!G297&gt;=シフト設定マスタ!$D$13,希望開始時刻マスタ!G297&lt;シフト設定マスタ!$E$13,$AH297="キッチン"),"B",IF(AND(希望開始時刻マスタ!G297&gt;=シフト設定マスタ!$D$14,希望開始時刻マスタ!G297&lt;シフト設定マスタ!$E$14,$AH297="ホール"),"C",IF(AND(希望開始時刻マスタ!G297&gt;=シフト設定マスタ!$D$15,希望開始時刻マスタ!G297&lt;シフト設定マスタ!$E$15,$AH297="ホール"),"D",IF(希望開始時刻マスタ!G297="休み","休み","")))))</f>
        <v/>
      </c>
      <c r="H297" s="142" t="str">
        <f>IF(AND(希望開始時刻マスタ!H297&gt;=シフト設定マスタ!$D$12,希望開始時刻マスタ!H297&lt;シフト設定マスタ!$E$12,$AH297="キッチン"),"A",IF(AND(希望開始時刻マスタ!H297&gt;=シフト設定マスタ!$D$13,希望開始時刻マスタ!H297&lt;シフト設定マスタ!$E$13,$AH297="キッチン"),"B",IF(AND(希望開始時刻マスタ!H297&gt;=シフト設定マスタ!$D$14,希望開始時刻マスタ!H297&lt;シフト設定マスタ!$E$14,$AH297="ホール"),"C",IF(AND(希望開始時刻マスタ!H297&gt;=シフト設定マスタ!$D$15,希望開始時刻マスタ!H297&lt;シフト設定マスタ!$E$15,$AH297="ホール"),"D",IF(希望開始時刻マスタ!H297="休み","休み","")))))</f>
        <v/>
      </c>
      <c r="I297" s="142" t="str">
        <f>IF(AND(希望開始時刻マスタ!I297&gt;=シフト設定マスタ!$D$12,希望開始時刻マスタ!I297&lt;シフト設定マスタ!$E$12,$AH297="キッチン"),"A",IF(AND(希望開始時刻マスタ!I297&gt;=シフト設定マスタ!$D$13,希望開始時刻マスタ!I297&lt;シフト設定マスタ!$E$13,$AH297="キッチン"),"B",IF(AND(希望開始時刻マスタ!I297&gt;=シフト設定マスタ!$D$14,希望開始時刻マスタ!I297&lt;シフト設定マスタ!$E$14,$AH297="ホール"),"C",IF(AND(希望開始時刻マスタ!I297&gt;=シフト設定マスタ!$D$15,希望開始時刻マスタ!I297&lt;シフト設定マスタ!$E$15,$AH297="ホール"),"D",IF(希望開始時刻マスタ!I297="休み","休み","")))))</f>
        <v/>
      </c>
      <c r="J297" s="142" t="str">
        <f>IF(AND(希望開始時刻マスタ!J297&gt;=シフト設定マスタ!$D$12,希望開始時刻マスタ!J297&lt;シフト設定マスタ!$E$12,$AH297="キッチン"),"A",IF(AND(希望開始時刻マスタ!J297&gt;=シフト設定マスタ!$D$13,希望開始時刻マスタ!J297&lt;シフト設定マスタ!$E$13,$AH297="キッチン"),"B",IF(AND(希望開始時刻マスタ!J297&gt;=シフト設定マスタ!$D$14,希望開始時刻マスタ!J297&lt;シフト設定マスタ!$E$14,$AH297="ホール"),"C",IF(AND(希望開始時刻マスタ!J297&gt;=シフト設定マスタ!$D$15,希望開始時刻マスタ!J297&lt;シフト設定マスタ!$E$15,$AH297="ホール"),"D",IF(希望開始時刻マスタ!J297="休み","休み","")))))</f>
        <v/>
      </c>
      <c r="K297" s="142" t="str">
        <f>IF(AND(希望開始時刻マスタ!K297&gt;=シフト設定マスタ!$D$12,希望開始時刻マスタ!K297&lt;シフト設定マスタ!$E$12,$AH297="キッチン"),"A",IF(AND(希望開始時刻マスタ!K297&gt;=シフト設定マスタ!$D$13,希望開始時刻マスタ!K297&lt;シフト設定マスタ!$E$13,$AH297="キッチン"),"B",IF(AND(希望開始時刻マスタ!K297&gt;=シフト設定マスタ!$D$14,希望開始時刻マスタ!K297&lt;シフト設定マスタ!$E$14,$AH297="ホール"),"C",IF(AND(希望開始時刻マスタ!K297&gt;=シフト設定マスタ!$D$15,希望開始時刻マスタ!K297&lt;シフト設定マスタ!$E$15,$AH297="ホール"),"D",IF(希望開始時刻マスタ!K297="休み","休み","")))))</f>
        <v/>
      </c>
      <c r="L297" s="142" t="str">
        <f>IF(AND(希望開始時刻マスタ!L297&gt;=シフト設定マスタ!$D$12,希望開始時刻マスタ!L297&lt;シフト設定マスタ!$E$12,$AH297="キッチン"),"A",IF(AND(希望開始時刻マスタ!L297&gt;=シフト設定マスタ!$D$13,希望開始時刻マスタ!L297&lt;シフト設定マスタ!$E$13,$AH297="キッチン"),"B",IF(AND(希望開始時刻マスタ!L297&gt;=シフト設定マスタ!$D$14,希望開始時刻マスタ!L297&lt;シフト設定マスタ!$E$14,$AH297="ホール"),"C",IF(AND(希望開始時刻マスタ!L297&gt;=シフト設定マスタ!$D$15,希望開始時刻マスタ!L297&lt;シフト設定マスタ!$E$15,$AH297="ホール"),"D",IF(希望開始時刻マスタ!L297="休み","休み","")))))</f>
        <v/>
      </c>
      <c r="M297" s="142" t="str">
        <f>IF(AND(希望開始時刻マスタ!M297&gt;=シフト設定マスタ!$D$12,希望開始時刻マスタ!M297&lt;シフト設定マスタ!$E$12,$AH297="キッチン"),"A",IF(AND(希望開始時刻マスタ!M297&gt;=シフト設定マスタ!$D$13,希望開始時刻マスタ!M297&lt;シフト設定マスタ!$E$13,$AH297="キッチン"),"B",IF(AND(希望開始時刻マスタ!M297&gt;=シフト設定マスタ!$D$14,希望開始時刻マスタ!M297&lt;シフト設定マスタ!$E$14,$AH297="ホール"),"C",IF(AND(希望開始時刻マスタ!M297&gt;=シフト設定マスタ!$D$15,希望開始時刻マスタ!M297&lt;シフト設定マスタ!$E$15,$AH297="ホール"),"D",IF(希望開始時刻マスタ!M297="休み","休み","")))))</f>
        <v/>
      </c>
      <c r="N297" s="142" t="str">
        <f>IF(AND(希望開始時刻マスタ!N297&gt;=シフト設定マスタ!$D$12,希望開始時刻マスタ!N297&lt;シフト設定マスタ!$E$12,$AH297="キッチン"),"A",IF(AND(希望開始時刻マスタ!N297&gt;=シフト設定マスタ!$D$13,希望開始時刻マスタ!N297&lt;シフト設定マスタ!$E$13,$AH297="キッチン"),"B",IF(AND(希望開始時刻マスタ!N297&gt;=シフト設定マスタ!$D$14,希望開始時刻マスタ!N297&lt;シフト設定マスタ!$E$14,$AH297="ホール"),"C",IF(AND(希望開始時刻マスタ!N297&gt;=シフト設定マスタ!$D$15,希望開始時刻マスタ!N297&lt;シフト設定マスタ!$E$15,$AH297="ホール"),"D",IF(希望開始時刻マスタ!N297="休み","休み","")))))</f>
        <v/>
      </c>
      <c r="O297" s="142" t="str">
        <f>IF(AND(希望開始時刻マスタ!O297&gt;=シフト設定マスタ!$D$12,希望開始時刻マスタ!O297&lt;シフト設定マスタ!$E$12,$AH297="キッチン"),"A",IF(AND(希望開始時刻マスタ!O297&gt;=シフト設定マスタ!$D$13,希望開始時刻マスタ!O297&lt;シフト設定マスタ!$E$13,$AH297="キッチン"),"B",IF(AND(希望開始時刻マスタ!O297&gt;=シフト設定マスタ!$D$14,希望開始時刻マスタ!O297&lt;シフト設定マスタ!$E$14,$AH297="ホール"),"C",IF(AND(希望開始時刻マスタ!O297&gt;=シフト設定マスタ!$D$15,希望開始時刻マスタ!O297&lt;シフト設定マスタ!$E$15,$AH297="ホール"),"D",IF(希望開始時刻マスタ!O297="休み","休み","")))))</f>
        <v/>
      </c>
      <c r="P297" s="142" t="str">
        <f>IF(AND(希望開始時刻マスタ!P297&gt;=シフト設定マスタ!$D$12,希望開始時刻マスタ!P297&lt;シフト設定マスタ!$E$12,$AH297="キッチン"),"A",IF(AND(希望開始時刻マスタ!P297&gt;=シフト設定マスタ!$D$13,希望開始時刻マスタ!P297&lt;シフト設定マスタ!$E$13,$AH297="キッチン"),"B",IF(AND(希望開始時刻マスタ!P297&gt;=シフト設定マスタ!$D$14,希望開始時刻マスタ!P297&lt;シフト設定マスタ!$E$14,$AH297="ホール"),"C",IF(AND(希望開始時刻マスタ!P297&gt;=シフト設定マスタ!$D$15,希望開始時刻マスタ!P297&lt;シフト設定マスタ!$E$15,$AH297="ホール"),"D",IF(希望開始時刻マスタ!P297="休み","休み","")))))</f>
        <v/>
      </c>
      <c r="Q297" s="142" t="str">
        <f>IF(AND(希望開始時刻マスタ!Q297&gt;=シフト設定マスタ!$D$12,希望開始時刻マスタ!Q297&lt;シフト設定マスタ!$E$12,$AH297="キッチン"),"A",IF(AND(希望開始時刻マスタ!Q297&gt;=シフト設定マスタ!$D$13,希望開始時刻マスタ!Q297&lt;シフト設定マスタ!$E$13,$AH297="キッチン"),"B",IF(AND(希望開始時刻マスタ!Q297&gt;=シフト設定マスタ!$D$14,希望開始時刻マスタ!Q297&lt;シフト設定マスタ!$E$14,$AH297="ホール"),"C",IF(AND(希望開始時刻マスタ!Q297&gt;=シフト設定マスタ!$D$15,希望開始時刻マスタ!Q297&lt;シフト設定マスタ!$E$15,$AH297="ホール"),"D",IF(希望開始時刻マスタ!Q297="休み","休み","")))))</f>
        <v/>
      </c>
      <c r="R297" s="142" t="str">
        <f>IF(AND(希望開始時刻マスタ!R297&gt;=シフト設定マスタ!$D$12,希望開始時刻マスタ!R297&lt;シフト設定マスタ!$E$12,$AH297="キッチン"),"A",IF(AND(希望開始時刻マスタ!R297&gt;=シフト設定マスタ!$D$13,希望開始時刻マスタ!R297&lt;シフト設定マスタ!$E$13,$AH297="キッチン"),"B",IF(AND(希望開始時刻マスタ!R297&gt;=シフト設定マスタ!$D$14,希望開始時刻マスタ!R297&lt;シフト設定マスタ!$E$14,$AH297="ホール"),"C",IF(AND(希望開始時刻マスタ!R297&gt;=シフト設定マスタ!$D$15,希望開始時刻マスタ!R297&lt;シフト設定マスタ!$E$15,$AH297="ホール"),"D",IF(希望開始時刻マスタ!R297="休み","休み","")))))</f>
        <v/>
      </c>
      <c r="S297" s="142" t="str">
        <f>IF(AND(希望開始時刻マスタ!S297&gt;=シフト設定マスタ!$D$12,希望開始時刻マスタ!S297&lt;シフト設定マスタ!$E$12,$AH297="キッチン"),"A",IF(AND(希望開始時刻マスタ!S297&gt;=シフト設定マスタ!$D$13,希望開始時刻マスタ!S297&lt;シフト設定マスタ!$E$13,$AH297="キッチン"),"B",IF(AND(希望開始時刻マスタ!S297&gt;=シフト設定マスタ!$D$14,希望開始時刻マスタ!S297&lt;シフト設定マスタ!$E$14,$AH297="ホール"),"C",IF(AND(希望開始時刻マスタ!S297&gt;=シフト設定マスタ!$D$15,希望開始時刻マスタ!S297&lt;シフト設定マスタ!$E$15,$AH297="ホール"),"D",IF(希望開始時刻マスタ!S297="休み","休み","")))))</f>
        <v/>
      </c>
      <c r="T297" s="142" t="str">
        <f>IF(AND(希望開始時刻マスタ!T297&gt;=シフト設定マスタ!$D$12,希望開始時刻マスタ!T297&lt;シフト設定マスタ!$E$12,$AH297="キッチン"),"A",IF(AND(希望開始時刻マスタ!T297&gt;=シフト設定マスタ!$D$13,希望開始時刻マスタ!T297&lt;シフト設定マスタ!$E$13,$AH297="キッチン"),"B",IF(AND(希望開始時刻マスタ!T297&gt;=シフト設定マスタ!$D$14,希望開始時刻マスタ!T297&lt;シフト設定マスタ!$E$14,$AH297="ホール"),"C",IF(AND(希望開始時刻マスタ!T297&gt;=シフト設定マスタ!$D$15,希望開始時刻マスタ!T297&lt;シフト設定マスタ!$E$15,$AH297="ホール"),"D",IF(希望開始時刻マスタ!T297="休み","休み","")))))</f>
        <v/>
      </c>
      <c r="U297" s="142" t="str">
        <f>IF(AND(希望開始時刻マスタ!U297&gt;=シフト設定マスタ!$D$12,希望開始時刻マスタ!U297&lt;シフト設定マスタ!$E$12,$AH297="キッチン"),"A",IF(AND(希望開始時刻マスタ!U297&gt;=シフト設定マスタ!$D$13,希望開始時刻マスタ!U297&lt;シフト設定マスタ!$E$13,$AH297="キッチン"),"B",IF(AND(希望開始時刻マスタ!U297&gt;=シフト設定マスタ!$D$14,希望開始時刻マスタ!U297&lt;シフト設定マスタ!$E$14,$AH297="ホール"),"C",IF(AND(希望開始時刻マスタ!U297&gt;=シフト設定マスタ!$D$15,希望開始時刻マスタ!U297&lt;シフト設定マスタ!$E$15,$AH297="ホール"),"D",IF(希望開始時刻マスタ!U297="休み","休み","")))))</f>
        <v/>
      </c>
      <c r="V297" s="142" t="str">
        <f>IF(AND(希望開始時刻マスタ!V297&gt;=シフト設定マスタ!$D$12,希望開始時刻マスタ!V297&lt;シフト設定マスタ!$E$12,$AH297="キッチン"),"A",IF(AND(希望開始時刻マスタ!V297&gt;=シフト設定マスタ!$D$13,希望開始時刻マスタ!V297&lt;シフト設定マスタ!$E$13,$AH297="キッチン"),"B",IF(AND(希望開始時刻マスタ!V297&gt;=シフト設定マスタ!$D$14,希望開始時刻マスタ!V297&lt;シフト設定マスタ!$E$14,$AH297="ホール"),"C",IF(AND(希望開始時刻マスタ!V297&gt;=シフト設定マスタ!$D$15,希望開始時刻マスタ!V297&lt;シフト設定マスタ!$E$15,$AH297="ホール"),"D",IF(希望開始時刻マスタ!V297="休み","休み","")))))</f>
        <v/>
      </c>
      <c r="W297" s="142" t="str">
        <f>IF(AND(希望開始時刻マスタ!W297&gt;=シフト設定マスタ!$D$12,希望開始時刻マスタ!W297&lt;シフト設定マスタ!$E$12,$AH297="キッチン"),"A",IF(AND(希望開始時刻マスタ!W297&gt;=シフト設定マスタ!$D$13,希望開始時刻マスタ!W297&lt;シフト設定マスタ!$E$13,$AH297="キッチン"),"B",IF(AND(希望開始時刻マスタ!W297&gt;=シフト設定マスタ!$D$14,希望開始時刻マスタ!W297&lt;シフト設定マスタ!$E$14,$AH297="ホール"),"C",IF(AND(希望開始時刻マスタ!W297&gt;=シフト設定マスタ!$D$15,希望開始時刻マスタ!W297&lt;シフト設定マスタ!$E$15,$AH297="ホール"),"D",IF(希望開始時刻マスタ!W297="休み","休み","")))))</f>
        <v/>
      </c>
      <c r="X297" s="142" t="str">
        <f>IF(AND(希望開始時刻マスタ!X297&gt;=シフト設定マスタ!$D$12,希望開始時刻マスタ!X297&lt;シフト設定マスタ!$E$12,$AH297="キッチン"),"A",IF(AND(希望開始時刻マスタ!X297&gt;=シフト設定マスタ!$D$13,希望開始時刻マスタ!X297&lt;シフト設定マスタ!$E$13,$AH297="キッチン"),"B",IF(AND(希望開始時刻マスタ!X297&gt;=シフト設定マスタ!$D$14,希望開始時刻マスタ!X297&lt;シフト設定マスタ!$E$14,$AH297="ホール"),"C",IF(AND(希望開始時刻マスタ!X297&gt;=シフト設定マスタ!$D$15,希望開始時刻マスタ!X297&lt;シフト設定マスタ!$E$15,$AH297="ホール"),"D",IF(希望開始時刻マスタ!X297="休み","休み","")))))</f>
        <v/>
      </c>
      <c r="Y297" s="142" t="str">
        <f>IF(AND(希望開始時刻マスタ!Y297&gt;=シフト設定マスタ!$D$12,希望開始時刻マスタ!Y297&lt;シフト設定マスタ!$E$12,$AH297="キッチン"),"A",IF(AND(希望開始時刻マスタ!Y297&gt;=シフト設定マスタ!$D$13,希望開始時刻マスタ!Y297&lt;シフト設定マスタ!$E$13,$AH297="キッチン"),"B",IF(AND(希望開始時刻マスタ!Y297&gt;=シフト設定マスタ!$D$14,希望開始時刻マスタ!Y297&lt;シフト設定マスタ!$E$14,$AH297="ホール"),"C",IF(AND(希望開始時刻マスタ!Y297&gt;=シフト設定マスタ!$D$15,希望開始時刻マスタ!Y297&lt;シフト設定マスタ!$E$15,$AH297="ホール"),"D",IF(希望開始時刻マスタ!Y297="休み","休み","")))))</f>
        <v/>
      </c>
      <c r="Z297" s="142" t="str">
        <f>IF(AND(希望開始時刻マスタ!Z297&gt;=シフト設定マスタ!$D$12,希望開始時刻マスタ!Z297&lt;シフト設定マスタ!$E$12,$AH297="キッチン"),"A",IF(AND(希望開始時刻マスタ!Z297&gt;=シフト設定マスタ!$D$13,希望開始時刻マスタ!Z297&lt;シフト設定マスタ!$E$13,$AH297="キッチン"),"B",IF(AND(希望開始時刻マスタ!Z297&gt;=シフト設定マスタ!$D$14,希望開始時刻マスタ!Z297&lt;シフト設定マスタ!$E$14,$AH297="ホール"),"C",IF(AND(希望開始時刻マスタ!Z297&gt;=シフト設定マスタ!$D$15,希望開始時刻マスタ!Z297&lt;シフト設定マスタ!$E$15,$AH297="ホール"),"D",IF(希望開始時刻マスタ!Z297="休み","休み","")))))</f>
        <v/>
      </c>
      <c r="AA297" s="142" t="str">
        <f>IF(AND(希望開始時刻マスタ!AA297&gt;=シフト設定マスタ!$D$12,希望開始時刻マスタ!AA297&lt;シフト設定マスタ!$E$12,$AH297="キッチン"),"A",IF(AND(希望開始時刻マスタ!AA297&gt;=シフト設定マスタ!$D$13,希望開始時刻マスタ!AA297&lt;シフト設定マスタ!$E$13,$AH297="キッチン"),"B",IF(AND(希望開始時刻マスタ!AA297&gt;=シフト設定マスタ!$D$14,希望開始時刻マスタ!AA297&lt;シフト設定マスタ!$E$14,$AH297="ホール"),"C",IF(AND(希望開始時刻マスタ!AA297&gt;=シフト設定マスタ!$D$15,希望開始時刻マスタ!AA297&lt;シフト設定マスタ!$E$15,$AH297="ホール"),"D",IF(希望開始時刻マスタ!AA297="休み","休み","")))))</f>
        <v/>
      </c>
      <c r="AB297" s="142" t="str">
        <f>IF(AND(希望開始時刻マスタ!AB297&gt;=シフト設定マスタ!$D$12,希望開始時刻マスタ!AB297&lt;シフト設定マスタ!$E$12,$AH297="キッチン"),"A",IF(AND(希望開始時刻マスタ!AB297&gt;=シフト設定マスタ!$D$13,希望開始時刻マスタ!AB297&lt;シフト設定マスタ!$E$13,$AH297="キッチン"),"B",IF(AND(希望開始時刻マスタ!AB297&gt;=シフト設定マスタ!$D$14,希望開始時刻マスタ!AB297&lt;シフト設定マスタ!$E$14,$AH297="ホール"),"C",IF(AND(希望開始時刻マスタ!AB297&gt;=シフト設定マスタ!$D$15,希望開始時刻マスタ!AB297&lt;シフト設定マスタ!$E$15,$AH297="ホール"),"D",IF(希望開始時刻マスタ!AB297="休み","休み","")))))</f>
        <v/>
      </c>
      <c r="AC297" s="142" t="str">
        <f>IF(AND(希望開始時刻マスタ!AC297&gt;=シフト設定マスタ!$D$12,希望開始時刻マスタ!AC297&lt;シフト設定マスタ!$E$12,$AH297="キッチン"),"A",IF(AND(希望開始時刻マスタ!AC297&gt;=シフト設定マスタ!$D$13,希望開始時刻マスタ!AC297&lt;シフト設定マスタ!$E$13,$AH297="キッチン"),"B",IF(AND(希望開始時刻マスタ!AC297&gt;=シフト設定マスタ!$D$14,希望開始時刻マスタ!AC297&lt;シフト設定マスタ!$E$14,$AH297="ホール"),"C",IF(AND(希望開始時刻マスタ!AC297&gt;=シフト設定マスタ!$D$15,希望開始時刻マスタ!AC297&lt;シフト設定マスタ!$E$15,$AH297="ホール"),"D",IF(希望開始時刻マスタ!AC297="休み","休み","")))))</f>
        <v/>
      </c>
      <c r="AD297" s="142" t="str">
        <f>IF(AND(希望開始時刻マスタ!AD297&gt;=シフト設定マスタ!$D$12,希望開始時刻マスタ!AD297&lt;シフト設定マスタ!$E$12,$AH297="キッチン"),"A",IF(AND(希望開始時刻マスタ!AD297&gt;=シフト設定マスタ!$D$13,希望開始時刻マスタ!AD297&lt;シフト設定マスタ!$E$13,$AH297="キッチン"),"B",IF(AND(希望開始時刻マスタ!AD297&gt;=シフト設定マスタ!$D$14,希望開始時刻マスタ!AD297&lt;シフト設定マスタ!$E$14,$AH297="ホール"),"C",IF(AND(希望開始時刻マスタ!AD297&gt;=シフト設定マスタ!$D$15,希望開始時刻マスタ!AD297&lt;シフト設定マスタ!$E$15,$AH297="ホール"),"D",IF(希望開始時刻マスタ!AD297="休み","休み","")))))</f>
        <v/>
      </c>
      <c r="AE297" s="142" t="str">
        <f>IF(AND(希望開始時刻マスタ!AE297&gt;=シフト設定マスタ!$D$12,希望開始時刻マスタ!AE297&lt;シフト設定マスタ!$E$12,$AH297="キッチン"),"A",IF(AND(希望開始時刻マスタ!AE297&gt;=シフト設定マスタ!$D$13,希望開始時刻マスタ!AE297&lt;シフト設定マスタ!$E$13,$AH297="キッチン"),"B",IF(AND(希望開始時刻マスタ!AE297&gt;=シフト設定マスタ!$D$14,希望開始時刻マスタ!AE297&lt;シフト設定マスタ!$E$14,$AH297="ホール"),"C",IF(AND(希望開始時刻マスタ!AE297&gt;=シフト設定マスタ!$D$15,希望開始時刻マスタ!AE297&lt;シフト設定マスタ!$E$15,$AH297="ホール"),"D",IF(希望開始時刻マスタ!AE297="休み","休み","")))))</f>
        <v/>
      </c>
      <c r="AF297" s="142" t="str">
        <f>IF(AND(希望開始時刻マスタ!AF297&gt;=シフト設定マスタ!$D$12,希望開始時刻マスタ!AF297&lt;シフト設定マスタ!$E$12,$AH297="キッチン"),"A",IF(AND(希望開始時刻マスタ!AF297&gt;=シフト設定マスタ!$D$13,希望開始時刻マスタ!AF297&lt;シフト設定マスタ!$E$13,$AH297="キッチン"),"B",IF(AND(希望開始時刻マスタ!AF297&gt;=シフト設定マスタ!$D$14,希望開始時刻マスタ!AF297&lt;シフト設定マスタ!$E$14,$AH297="ホール"),"C",IF(AND(希望開始時刻マスタ!AF297&gt;=シフト設定マスタ!$D$15,希望開始時刻マスタ!AF297&lt;シフト設定マスタ!$E$15,$AH297="ホール"),"D",IF(希望開始時刻マスタ!AF297="休み","休み","")))))</f>
        <v/>
      </c>
      <c r="AG297" s="142" t="str">
        <f>IF(AND(希望開始時刻マスタ!AG297&gt;=シフト設定マスタ!$D$12,希望開始時刻マスタ!AG297&lt;シフト設定マスタ!$E$12,$AH297="キッチン"),"A",IF(AND(希望開始時刻マスタ!AG297&gt;=シフト設定マスタ!$D$13,希望開始時刻マスタ!AG297&lt;シフト設定マスタ!$E$13,$AH297="キッチン"),"B",IF(AND(希望開始時刻マスタ!AG297&gt;=シフト設定マスタ!$D$14,希望開始時刻マスタ!AG297&lt;シフト設定マスタ!$E$14,$AH297="ホール"),"C",IF(AND(希望開始時刻マスタ!AG297&gt;=シフト設定マスタ!$D$15,希望開始時刻マスタ!AG297&lt;シフト設定マスタ!$E$15,$AH297="ホール"),"D",IF(希望開始時刻マスタ!AG297="休み","休み","")))))</f>
        <v/>
      </c>
      <c r="AH297" s="143" t="str">
        <f>スタッフマスタ!L9</f>
        <v>キッチン</v>
      </c>
    </row>
    <row r="298" spans="2:34" x14ac:dyDescent="0.4">
      <c r="B298" s="17" t="s">
        <v>57</v>
      </c>
      <c r="C298" s="142" t="str">
        <f>IF(AND(希望開始時刻マスタ!C298&gt;=シフト設定マスタ!$D$12,希望開始時刻マスタ!C298&lt;シフト設定マスタ!$E$12,$AH298="キッチン"),"A",IF(AND(希望開始時刻マスタ!C298&gt;=シフト設定マスタ!$D$13,希望開始時刻マスタ!C298&lt;シフト設定マスタ!$E$13,$AH298="キッチン"),"B",IF(AND(希望開始時刻マスタ!C298&gt;=シフト設定マスタ!$D$14,希望開始時刻マスタ!C298&lt;シフト設定マスタ!$E$14,$AH298="ホール"),"C",IF(AND(希望開始時刻マスタ!C298&gt;=シフト設定マスタ!$D$15,希望開始時刻マスタ!C298&lt;シフト設定マスタ!$E$15,$AH298="ホール"),"D",IF(希望開始時刻マスタ!C298="休み","休み","")))))</f>
        <v/>
      </c>
      <c r="D298" s="142" t="str">
        <f>IF(AND(希望開始時刻マスタ!D298&gt;=シフト設定マスタ!$D$12,希望開始時刻マスタ!D298&lt;シフト設定マスタ!$E$12,$AH298="キッチン"),"A",IF(AND(希望開始時刻マスタ!D298&gt;=シフト設定マスタ!$D$13,希望開始時刻マスタ!D298&lt;シフト設定マスタ!$E$13,$AH298="キッチン"),"B",IF(AND(希望開始時刻マスタ!D298&gt;=シフト設定マスタ!$D$14,希望開始時刻マスタ!D298&lt;シフト設定マスタ!$E$14,$AH298="ホール"),"C",IF(AND(希望開始時刻マスタ!D298&gt;=シフト設定マスタ!$D$15,希望開始時刻マスタ!D298&lt;シフト設定マスタ!$E$15,$AH298="ホール"),"D",IF(希望開始時刻マスタ!D298="休み","休み","")))))</f>
        <v/>
      </c>
      <c r="E298" s="142" t="str">
        <f>IF(AND(希望開始時刻マスタ!E298&gt;=シフト設定マスタ!$D$12,希望開始時刻マスタ!E298&lt;シフト設定マスタ!$E$12,$AH298="キッチン"),"A",IF(AND(希望開始時刻マスタ!E298&gt;=シフト設定マスタ!$D$13,希望開始時刻マスタ!E298&lt;シフト設定マスタ!$E$13,$AH298="キッチン"),"B",IF(AND(希望開始時刻マスタ!E298&gt;=シフト設定マスタ!$D$14,希望開始時刻マスタ!E298&lt;シフト設定マスタ!$E$14,$AH298="ホール"),"C",IF(AND(希望開始時刻マスタ!E298&gt;=シフト設定マスタ!$D$15,希望開始時刻マスタ!E298&lt;シフト設定マスタ!$E$15,$AH298="ホール"),"D",IF(希望開始時刻マスタ!E298="休み","休み","")))))</f>
        <v/>
      </c>
      <c r="F298" s="142" t="str">
        <f>IF(AND(希望開始時刻マスタ!F298&gt;=シフト設定マスタ!$D$12,希望開始時刻マスタ!F298&lt;シフト設定マスタ!$E$12,$AH298="キッチン"),"A",IF(AND(希望開始時刻マスタ!F298&gt;=シフト設定マスタ!$D$13,希望開始時刻マスタ!F298&lt;シフト設定マスタ!$E$13,$AH298="キッチン"),"B",IF(AND(希望開始時刻マスタ!F298&gt;=シフト設定マスタ!$D$14,希望開始時刻マスタ!F298&lt;シフト設定マスタ!$E$14,$AH298="ホール"),"C",IF(AND(希望開始時刻マスタ!F298&gt;=シフト設定マスタ!$D$15,希望開始時刻マスタ!F298&lt;シフト設定マスタ!$E$15,$AH298="ホール"),"D",IF(希望開始時刻マスタ!F298="休み","休み","")))))</f>
        <v/>
      </c>
      <c r="G298" s="142" t="str">
        <f>IF(AND(希望開始時刻マスタ!G298&gt;=シフト設定マスタ!$D$12,希望開始時刻マスタ!G298&lt;シフト設定マスタ!$E$12,$AH298="キッチン"),"A",IF(AND(希望開始時刻マスタ!G298&gt;=シフト設定マスタ!$D$13,希望開始時刻マスタ!G298&lt;シフト設定マスタ!$E$13,$AH298="キッチン"),"B",IF(AND(希望開始時刻マスタ!G298&gt;=シフト設定マスタ!$D$14,希望開始時刻マスタ!G298&lt;シフト設定マスタ!$E$14,$AH298="ホール"),"C",IF(AND(希望開始時刻マスタ!G298&gt;=シフト設定マスタ!$D$15,希望開始時刻マスタ!G298&lt;シフト設定マスタ!$E$15,$AH298="ホール"),"D",IF(希望開始時刻マスタ!G298="休み","休み","")))))</f>
        <v/>
      </c>
      <c r="H298" s="142" t="str">
        <f>IF(AND(希望開始時刻マスタ!H298&gt;=シフト設定マスタ!$D$12,希望開始時刻マスタ!H298&lt;シフト設定マスタ!$E$12,$AH298="キッチン"),"A",IF(AND(希望開始時刻マスタ!H298&gt;=シフト設定マスタ!$D$13,希望開始時刻マスタ!H298&lt;シフト設定マスタ!$E$13,$AH298="キッチン"),"B",IF(AND(希望開始時刻マスタ!H298&gt;=シフト設定マスタ!$D$14,希望開始時刻マスタ!H298&lt;シフト設定マスタ!$E$14,$AH298="ホール"),"C",IF(AND(希望開始時刻マスタ!H298&gt;=シフト設定マスタ!$D$15,希望開始時刻マスタ!H298&lt;シフト設定マスタ!$E$15,$AH298="ホール"),"D",IF(希望開始時刻マスタ!H298="休み","休み","")))))</f>
        <v/>
      </c>
      <c r="I298" s="142" t="str">
        <f>IF(AND(希望開始時刻マスタ!I298&gt;=シフト設定マスタ!$D$12,希望開始時刻マスタ!I298&lt;シフト設定マスタ!$E$12,$AH298="キッチン"),"A",IF(AND(希望開始時刻マスタ!I298&gt;=シフト設定マスタ!$D$13,希望開始時刻マスタ!I298&lt;シフト設定マスタ!$E$13,$AH298="キッチン"),"B",IF(AND(希望開始時刻マスタ!I298&gt;=シフト設定マスタ!$D$14,希望開始時刻マスタ!I298&lt;シフト設定マスタ!$E$14,$AH298="ホール"),"C",IF(AND(希望開始時刻マスタ!I298&gt;=シフト設定マスタ!$D$15,希望開始時刻マスタ!I298&lt;シフト設定マスタ!$E$15,$AH298="ホール"),"D",IF(希望開始時刻マスタ!I298="休み","休み","")))))</f>
        <v/>
      </c>
      <c r="J298" s="142" t="str">
        <f>IF(AND(希望開始時刻マスタ!J298&gt;=シフト設定マスタ!$D$12,希望開始時刻マスタ!J298&lt;シフト設定マスタ!$E$12,$AH298="キッチン"),"A",IF(AND(希望開始時刻マスタ!J298&gt;=シフト設定マスタ!$D$13,希望開始時刻マスタ!J298&lt;シフト設定マスタ!$E$13,$AH298="キッチン"),"B",IF(AND(希望開始時刻マスタ!J298&gt;=シフト設定マスタ!$D$14,希望開始時刻マスタ!J298&lt;シフト設定マスタ!$E$14,$AH298="ホール"),"C",IF(AND(希望開始時刻マスタ!J298&gt;=シフト設定マスタ!$D$15,希望開始時刻マスタ!J298&lt;シフト設定マスタ!$E$15,$AH298="ホール"),"D",IF(希望開始時刻マスタ!J298="休み","休み","")))))</f>
        <v/>
      </c>
      <c r="K298" s="142" t="str">
        <f>IF(AND(希望開始時刻マスタ!K298&gt;=シフト設定マスタ!$D$12,希望開始時刻マスタ!K298&lt;シフト設定マスタ!$E$12,$AH298="キッチン"),"A",IF(AND(希望開始時刻マスタ!K298&gt;=シフト設定マスタ!$D$13,希望開始時刻マスタ!K298&lt;シフト設定マスタ!$E$13,$AH298="キッチン"),"B",IF(AND(希望開始時刻マスタ!K298&gt;=シフト設定マスタ!$D$14,希望開始時刻マスタ!K298&lt;シフト設定マスタ!$E$14,$AH298="ホール"),"C",IF(AND(希望開始時刻マスタ!K298&gt;=シフト設定マスタ!$D$15,希望開始時刻マスタ!K298&lt;シフト設定マスタ!$E$15,$AH298="ホール"),"D",IF(希望開始時刻マスタ!K298="休み","休み","")))))</f>
        <v/>
      </c>
      <c r="L298" s="142" t="str">
        <f>IF(AND(希望開始時刻マスタ!L298&gt;=シフト設定マスタ!$D$12,希望開始時刻マスタ!L298&lt;シフト設定マスタ!$E$12,$AH298="キッチン"),"A",IF(AND(希望開始時刻マスタ!L298&gt;=シフト設定マスタ!$D$13,希望開始時刻マスタ!L298&lt;シフト設定マスタ!$E$13,$AH298="キッチン"),"B",IF(AND(希望開始時刻マスタ!L298&gt;=シフト設定マスタ!$D$14,希望開始時刻マスタ!L298&lt;シフト設定マスタ!$E$14,$AH298="ホール"),"C",IF(AND(希望開始時刻マスタ!L298&gt;=シフト設定マスタ!$D$15,希望開始時刻マスタ!L298&lt;シフト設定マスタ!$E$15,$AH298="ホール"),"D",IF(希望開始時刻マスタ!L298="休み","休み","")))))</f>
        <v/>
      </c>
      <c r="M298" s="142" t="str">
        <f>IF(AND(希望開始時刻マスタ!M298&gt;=シフト設定マスタ!$D$12,希望開始時刻マスタ!M298&lt;シフト設定マスタ!$E$12,$AH298="キッチン"),"A",IF(AND(希望開始時刻マスタ!M298&gt;=シフト設定マスタ!$D$13,希望開始時刻マスタ!M298&lt;シフト設定マスタ!$E$13,$AH298="キッチン"),"B",IF(AND(希望開始時刻マスタ!M298&gt;=シフト設定マスタ!$D$14,希望開始時刻マスタ!M298&lt;シフト設定マスタ!$E$14,$AH298="ホール"),"C",IF(AND(希望開始時刻マスタ!M298&gt;=シフト設定マスタ!$D$15,希望開始時刻マスタ!M298&lt;シフト設定マスタ!$E$15,$AH298="ホール"),"D",IF(希望開始時刻マスタ!M298="休み","休み","")))))</f>
        <v/>
      </c>
      <c r="N298" s="142" t="str">
        <f>IF(AND(希望開始時刻マスタ!N298&gt;=シフト設定マスタ!$D$12,希望開始時刻マスタ!N298&lt;シフト設定マスタ!$E$12,$AH298="キッチン"),"A",IF(AND(希望開始時刻マスタ!N298&gt;=シフト設定マスタ!$D$13,希望開始時刻マスタ!N298&lt;シフト設定マスタ!$E$13,$AH298="キッチン"),"B",IF(AND(希望開始時刻マスタ!N298&gt;=シフト設定マスタ!$D$14,希望開始時刻マスタ!N298&lt;シフト設定マスタ!$E$14,$AH298="ホール"),"C",IF(AND(希望開始時刻マスタ!N298&gt;=シフト設定マスタ!$D$15,希望開始時刻マスタ!N298&lt;シフト設定マスタ!$E$15,$AH298="ホール"),"D",IF(希望開始時刻マスタ!N298="休み","休み","")))))</f>
        <v/>
      </c>
      <c r="O298" s="142" t="str">
        <f>IF(AND(希望開始時刻マスタ!O298&gt;=シフト設定マスタ!$D$12,希望開始時刻マスタ!O298&lt;シフト設定マスタ!$E$12,$AH298="キッチン"),"A",IF(AND(希望開始時刻マスタ!O298&gt;=シフト設定マスタ!$D$13,希望開始時刻マスタ!O298&lt;シフト設定マスタ!$E$13,$AH298="キッチン"),"B",IF(AND(希望開始時刻マスタ!O298&gt;=シフト設定マスタ!$D$14,希望開始時刻マスタ!O298&lt;シフト設定マスタ!$E$14,$AH298="ホール"),"C",IF(AND(希望開始時刻マスタ!O298&gt;=シフト設定マスタ!$D$15,希望開始時刻マスタ!O298&lt;シフト設定マスタ!$E$15,$AH298="ホール"),"D",IF(希望開始時刻マスタ!O298="休み","休み","")))))</f>
        <v/>
      </c>
      <c r="P298" s="142" t="str">
        <f>IF(AND(希望開始時刻マスタ!P298&gt;=シフト設定マスタ!$D$12,希望開始時刻マスタ!P298&lt;シフト設定マスタ!$E$12,$AH298="キッチン"),"A",IF(AND(希望開始時刻マスタ!P298&gt;=シフト設定マスタ!$D$13,希望開始時刻マスタ!P298&lt;シフト設定マスタ!$E$13,$AH298="キッチン"),"B",IF(AND(希望開始時刻マスタ!P298&gt;=シフト設定マスタ!$D$14,希望開始時刻マスタ!P298&lt;シフト設定マスタ!$E$14,$AH298="ホール"),"C",IF(AND(希望開始時刻マスタ!P298&gt;=シフト設定マスタ!$D$15,希望開始時刻マスタ!P298&lt;シフト設定マスタ!$E$15,$AH298="ホール"),"D",IF(希望開始時刻マスタ!P298="休み","休み","")))))</f>
        <v/>
      </c>
      <c r="Q298" s="142" t="str">
        <f>IF(AND(希望開始時刻マスタ!Q298&gt;=シフト設定マスタ!$D$12,希望開始時刻マスタ!Q298&lt;シフト設定マスタ!$E$12,$AH298="キッチン"),"A",IF(AND(希望開始時刻マスタ!Q298&gt;=シフト設定マスタ!$D$13,希望開始時刻マスタ!Q298&lt;シフト設定マスタ!$E$13,$AH298="キッチン"),"B",IF(AND(希望開始時刻マスタ!Q298&gt;=シフト設定マスタ!$D$14,希望開始時刻マスタ!Q298&lt;シフト設定マスタ!$E$14,$AH298="ホール"),"C",IF(AND(希望開始時刻マスタ!Q298&gt;=シフト設定マスタ!$D$15,希望開始時刻マスタ!Q298&lt;シフト設定マスタ!$E$15,$AH298="ホール"),"D",IF(希望開始時刻マスタ!Q298="休み","休み","")))))</f>
        <v/>
      </c>
      <c r="R298" s="142" t="str">
        <f>IF(AND(希望開始時刻マスタ!R298&gt;=シフト設定マスタ!$D$12,希望開始時刻マスタ!R298&lt;シフト設定マスタ!$E$12,$AH298="キッチン"),"A",IF(AND(希望開始時刻マスタ!R298&gt;=シフト設定マスタ!$D$13,希望開始時刻マスタ!R298&lt;シフト設定マスタ!$E$13,$AH298="キッチン"),"B",IF(AND(希望開始時刻マスタ!R298&gt;=シフト設定マスタ!$D$14,希望開始時刻マスタ!R298&lt;シフト設定マスタ!$E$14,$AH298="ホール"),"C",IF(AND(希望開始時刻マスタ!R298&gt;=シフト設定マスタ!$D$15,希望開始時刻マスタ!R298&lt;シフト設定マスタ!$E$15,$AH298="ホール"),"D",IF(希望開始時刻マスタ!R298="休み","休み","")))))</f>
        <v/>
      </c>
      <c r="S298" s="142" t="str">
        <f>IF(AND(希望開始時刻マスタ!S298&gt;=シフト設定マスタ!$D$12,希望開始時刻マスタ!S298&lt;シフト設定マスタ!$E$12,$AH298="キッチン"),"A",IF(AND(希望開始時刻マスタ!S298&gt;=シフト設定マスタ!$D$13,希望開始時刻マスタ!S298&lt;シフト設定マスタ!$E$13,$AH298="キッチン"),"B",IF(AND(希望開始時刻マスタ!S298&gt;=シフト設定マスタ!$D$14,希望開始時刻マスタ!S298&lt;シフト設定マスタ!$E$14,$AH298="ホール"),"C",IF(AND(希望開始時刻マスタ!S298&gt;=シフト設定マスタ!$D$15,希望開始時刻マスタ!S298&lt;シフト設定マスタ!$E$15,$AH298="ホール"),"D",IF(希望開始時刻マスタ!S298="休み","休み","")))))</f>
        <v/>
      </c>
      <c r="T298" s="142" t="str">
        <f>IF(AND(希望開始時刻マスタ!T298&gt;=シフト設定マスタ!$D$12,希望開始時刻マスタ!T298&lt;シフト設定マスタ!$E$12,$AH298="キッチン"),"A",IF(AND(希望開始時刻マスタ!T298&gt;=シフト設定マスタ!$D$13,希望開始時刻マスタ!T298&lt;シフト設定マスタ!$E$13,$AH298="キッチン"),"B",IF(AND(希望開始時刻マスタ!T298&gt;=シフト設定マスタ!$D$14,希望開始時刻マスタ!T298&lt;シフト設定マスタ!$E$14,$AH298="ホール"),"C",IF(AND(希望開始時刻マスタ!T298&gt;=シフト設定マスタ!$D$15,希望開始時刻マスタ!T298&lt;シフト設定マスタ!$E$15,$AH298="ホール"),"D",IF(希望開始時刻マスタ!T298="休み","休み","")))))</f>
        <v/>
      </c>
      <c r="U298" s="142" t="str">
        <f>IF(AND(希望開始時刻マスタ!U298&gt;=シフト設定マスタ!$D$12,希望開始時刻マスタ!U298&lt;シフト設定マスタ!$E$12,$AH298="キッチン"),"A",IF(AND(希望開始時刻マスタ!U298&gt;=シフト設定マスタ!$D$13,希望開始時刻マスタ!U298&lt;シフト設定マスタ!$E$13,$AH298="キッチン"),"B",IF(AND(希望開始時刻マスタ!U298&gt;=シフト設定マスタ!$D$14,希望開始時刻マスタ!U298&lt;シフト設定マスタ!$E$14,$AH298="ホール"),"C",IF(AND(希望開始時刻マスタ!U298&gt;=シフト設定マスタ!$D$15,希望開始時刻マスタ!U298&lt;シフト設定マスタ!$E$15,$AH298="ホール"),"D",IF(希望開始時刻マスタ!U298="休み","休み","")))))</f>
        <v/>
      </c>
      <c r="V298" s="142" t="str">
        <f>IF(AND(希望開始時刻マスタ!V298&gt;=シフト設定マスタ!$D$12,希望開始時刻マスタ!V298&lt;シフト設定マスタ!$E$12,$AH298="キッチン"),"A",IF(AND(希望開始時刻マスタ!V298&gt;=シフト設定マスタ!$D$13,希望開始時刻マスタ!V298&lt;シフト設定マスタ!$E$13,$AH298="キッチン"),"B",IF(AND(希望開始時刻マスタ!V298&gt;=シフト設定マスタ!$D$14,希望開始時刻マスタ!V298&lt;シフト設定マスタ!$E$14,$AH298="ホール"),"C",IF(AND(希望開始時刻マスタ!V298&gt;=シフト設定マスタ!$D$15,希望開始時刻マスタ!V298&lt;シフト設定マスタ!$E$15,$AH298="ホール"),"D",IF(希望開始時刻マスタ!V298="休み","休み","")))))</f>
        <v/>
      </c>
      <c r="W298" s="142" t="str">
        <f>IF(AND(希望開始時刻マスタ!W298&gt;=シフト設定マスタ!$D$12,希望開始時刻マスタ!W298&lt;シフト設定マスタ!$E$12,$AH298="キッチン"),"A",IF(AND(希望開始時刻マスタ!W298&gt;=シフト設定マスタ!$D$13,希望開始時刻マスタ!W298&lt;シフト設定マスタ!$E$13,$AH298="キッチン"),"B",IF(AND(希望開始時刻マスタ!W298&gt;=シフト設定マスタ!$D$14,希望開始時刻マスタ!W298&lt;シフト設定マスタ!$E$14,$AH298="ホール"),"C",IF(AND(希望開始時刻マスタ!W298&gt;=シフト設定マスタ!$D$15,希望開始時刻マスタ!W298&lt;シフト設定マスタ!$E$15,$AH298="ホール"),"D",IF(希望開始時刻マスタ!W298="休み","休み","")))))</f>
        <v/>
      </c>
      <c r="X298" s="142" t="str">
        <f>IF(AND(希望開始時刻マスタ!X298&gt;=シフト設定マスタ!$D$12,希望開始時刻マスタ!X298&lt;シフト設定マスタ!$E$12,$AH298="キッチン"),"A",IF(AND(希望開始時刻マスタ!X298&gt;=シフト設定マスタ!$D$13,希望開始時刻マスタ!X298&lt;シフト設定マスタ!$E$13,$AH298="キッチン"),"B",IF(AND(希望開始時刻マスタ!X298&gt;=シフト設定マスタ!$D$14,希望開始時刻マスタ!X298&lt;シフト設定マスタ!$E$14,$AH298="ホール"),"C",IF(AND(希望開始時刻マスタ!X298&gt;=シフト設定マスタ!$D$15,希望開始時刻マスタ!X298&lt;シフト設定マスタ!$E$15,$AH298="ホール"),"D",IF(希望開始時刻マスタ!X298="休み","休み","")))))</f>
        <v/>
      </c>
      <c r="Y298" s="142" t="str">
        <f>IF(AND(希望開始時刻マスタ!Y298&gt;=シフト設定マスタ!$D$12,希望開始時刻マスタ!Y298&lt;シフト設定マスタ!$E$12,$AH298="キッチン"),"A",IF(AND(希望開始時刻マスタ!Y298&gt;=シフト設定マスタ!$D$13,希望開始時刻マスタ!Y298&lt;シフト設定マスタ!$E$13,$AH298="キッチン"),"B",IF(AND(希望開始時刻マスタ!Y298&gt;=シフト設定マスタ!$D$14,希望開始時刻マスタ!Y298&lt;シフト設定マスタ!$E$14,$AH298="ホール"),"C",IF(AND(希望開始時刻マスタ!Y298&gt;=シフト設定マスタ!$D$15,希望開始時刻マスタ!Y298&lt;シフト設定マスタ!$E$15,$AH298="ホール"),"D",IF(希望開始時刻マスタ!Y298="休み","休み","")))))</f>
        <v/>
      </c>
      <c r="Z298" s="142" t="str">
        <f>IF(AND(希望開始時刻マスタ!Z298&gt;=シフト設定マスタ!$D$12,希望開始時刻マスタ!Z298&lt;シフト設定マスタ!$E$12,$AH298="キッチン"),"A",IF(AND(希望開始時刻マスタ!Z298&gt;=シフト設定マスタ!$D$13,希望開始時刻マスタ!Z298&lt;シフト設定マスタ!$E$13,$AH298="キッチン"),"B",IF(AND(希望開始時刻マスタ!Z298&gt;=シフト設定マスタ!$D$14,希望開始時刻マスタ!Z298&lt;シフト設定マスタ!$E$14,$AH298="ホール"),"C",IF(AND(希望開始時刻マスタ!Z298&gt;=シフト設定マスタ!$D$15,希望開始時刻マスタ!Z298&lt;シフト設定マスタ!$E$15,$AH298="ホール"),"D",IF(希望開始時刻マスタ!Z298="休み","休み","")))))</f>
        <v/>
      </c>
      <c r="AA298" s="142" t="str">
        <f>IF(AND(希望開始時刻マスタ!AA298&gt;=シフト設定マスタ!$D$12,希望開始時刻マスタ!AA298&lt;シフト設定マスタ!$E$12,$AH298="キッチン"),"A",IF(AND(希望開始時刻マスタ!AA298&gt;=シフト設定マスタ!$D$13,希望開始時刻マスタ!AA298&lt;シフト設定マスタ!$E$13,$AH298="キッチン"),"B",IF(AND(希望開始時刻マスタ!AA298&gt;=シフト設定マスタ!$D$14,希望開始時刻マスタ!AA298&lt;シフト設定マスタ!$E$14,$AH298="ホール"),"C",IF(AND(希望開始時刻マスタ!AA298&gt;=シフト設定マスタ!$D$15,希望開始時刻マスタ!AA298&lt;シフト設定マスタ!$E$15,$AH298="ホール"),"D",IF(希望開始時刻マスタ!AA298="休み","休み","")))))</f>
        <v/>
      </c>
      <c r="AB298" s="142" t="str">
        <f>IF(AND(希望開始時刻マスタ!AB298&gt;=シフト設定マスタ!$D$12,希望開始時刻マスタ!AB298&lt;シフト設定マスタ!$E$12,$AH298="キッチン"),"A",IF(AND(希望開始時刻マスタ!AB298&gt;=シフト設定マスタ!$D$13,希望開始時刻マスタ!AB298&lt;シフト設定マスタ!$E$13,$AH298="キッチン"),"B",IF(AND(希望開始時刻マスタ!AB298&gt;=シフト設定マスタ!$D$14,希望開始時刻マスタ!AB298&lt;シフト設定マスタ!$E$14,$AH298="ホール"),"C",IF(AND(希望開始時刻マスタ!AB298&gt;=シフト設定マスタ!$D$15,希望開始時刻マスタ!AB298&lt;シフト設定マスタ!$E$15,$AH298="ホール"),"D",IF(希望開始時刻マスタ!AB298="休み","休み","")))))</f>
        <v/>
      </c>
      <c r="AC298" s="142" t="str">
        <f>IF(AND(希望開始時刻マスタ!AC298&gt;=シフト設定マスタ!$D$12,希望開始時刻マスタ!AC298&lt;シフト設定マスタ!$E$12,$AH298="キッチン"),"A",IF(AND(希望開始時刻マスタ!AC298&gt;=シフト設定マスタ!$D$13,希望開始時刻マスタ!AC298&lt;シフト設定マスタ!$E$13,$AH298="キッチン"),"B",IF(AND(希望開始時刻マスタ!AC298&gt;=シフト設定マスタ!$D$14,希望開始時刻マスタ!AC298&lt;シフト設定マスタ!$E$14,$AH298="ホール"),"C",IF(AND(希望開始時刻マスタ!AC298&gt;=シフト設定マスタ!$D$15,希望開始時刻マスタ!AC298&lt;シフト設定マスタ!$E$15,$AH298="ホール"),"D",IF(希望開始時刻マスタ!AC298="休み","休み","")))))</f>
        <v/>
      </c>
      <c r="AD298" s="142" t="str">
        <f>IF(AND(希望開始時刻マスタ!AD298&gt;=シフト設定マスタ!$D$12,希望開始時刻マスタ!AD298&lt;シフト設定マスタ!$E$12,$AH298="キッチン"),"A",IF(AND(希望開始時刻マスタ!AD298&gt;=シフト設定マスタ!$D$13,希望開始時刻マスタ!AD298&lt;シフト設定マスタ!$E$13,$AH298="キッチン"),"B",IF(AND(希望開始時刻マスタ!AD298&gt;=シフト設定マスタ!$D$14,希望開始時刻マスタ!AD298&lt;シフト設定マスタ!$E$14,$AH298="ホール"),"C",IF(AND(希望開始時刻マスタ!AD298&gt;=シフト設定マスタ!$D$15,希望開始時刻マスタ!AD298&lt;シフト設定マスタ!$E$15,$AH298="ホール"),"D",IF(希望開始時刻マスタ!AD298="休み","休み","")))))</f>
        <v/>
      </c>
      <c r="AE298" s="142" t="str">
        <f>IF(AND(希望開始時刻マスタ!AE298&gt;=シフト設定マスタ!$D$12,希望開始時刻マスタ!AE298&lt;シフト設定マスタ!$E$12,$AH298="キッチン"),"A",IF(AND(希望開始時刻マスタ!AE298&gt;=シフト設定マスタ!$D$13,希望開始時刻マスタ!AE298&lt;シフト設定マスタ!$E$13,$AH298="キッチン"),"B",IF(AND(希望開始時刻マスタ!AE298&gt;=シフト設定マスタ!$D$14,希望開始時刻マスタ!AE298&lt;シフト設定マスタ!$E$14,$AH298="ホール"),"C",IF(AND(希望開始時刻マスタ!AE298&gt;=シフト設定マスタ!$D$15,希望開始時刻マスタ!AE298&lt;シフト設定マスタ!$E$15,$AH298="ホール"),"D",IF(希望開始時刻マスタ!AE298="休み","休み","")))))</f>
        <v/>
      </c>
      <c r="AF298" s="142" t="str">
        <f>IF(AND(希望開始時刻マスタ!AF298&gt;=シフト設定マスタ!$D$12,希望開始時刻マスタ!AF298&lt;シフト設定マスタ!$E$12,$AH298="キッチン"),"A",IF(AND(希望開始時刻マスタ!AF298&gt;=シフト設定マスタ!$D$13,希望開始時刻マスタ!AF298&lt;シフト設定マスタ!$E$13,$AH298="キッチン"),"B",IF(AND(希望開始時刻マスタ!AF298&gt;=シフト設定マスタ!$D$14,希望開始時刻マスタ!AF298&lt;シフト設定マスタ!$E$14,$AH298="ホール"),"C",IF(AND(希望開始時刻マスタ!AF298&gt;=シフト設定マスタ!$D$15,希望開始時刻マスタ!AF298&lt;シフト設定マスタ!$E$15,$AH298="ホール"),"D",IF(希望開始時刻マスタ!AF298="休み","休み","")))))</f>
        <v/>
      </c>
      <c r="AG298" s="142" t="str">
        <f>IF(AND(希望開始時刻マスタ!AG298&gt;=シフト設定マスタ!$D$12,希望開始時刻マスタ!AG298&lt;シフト設定マスタ!$E$12,$AH298="キッチン"),"A",IF(AND(希望開始時刻マスタ!AG298&gt;=シフト設定マスタ!$D$13,希望開始時刻マスタ!AG298&lt;シフト設定マスタ!$E$13,$AH298="キッチン"),"B",IF(AND(希望開始時刻マスタ!AG298&gt;=シフト設定マスタ!$D$14,希望開始時刻マスタ!AG298&lt;シフト設定マスタ!$E$14,$AH298="ホール"),"C",IF(AND(希望開始時刻マスタ!AG298&gt;=シフト設定マスタ!$D$15,希望開始時刻マスタ!AG298&lt;シフト設定マスタ!$E$15,$AH298="ホール"),"D",IF(希望開始時刻マスタ!AG298="休み","休み","")))))</f>
        <v/>
      </c>
      <c r="AH298" s="143" t="str">
        <f>スタッフマスタ!L10</f>
        <v>キッチン</v>
      </c>
    </row>
    <row r="299" spans="2:34" x14ac:dyDescent="0.4">
      <c r="B299" s="17" t="s">
        <v>58</v>
      </c>
      <c r="C299" s="142" t="str">
        <f>IF(AND(希望開始時刻マスタ!C299&gt;=シフト設定マスタ!$D$12,希望開始時刻マスタ!C299&lt;シフト設定マスタ!$E$12,$AH299="キッチン"),"A",IF(AND(希望開始時刻マスタ!C299&gt;=シフト設定マスタ!$D$13,希望開始時刻マスタ!C299&lt;シフト設定マスタ!$E$13,$AH299="キッチン"),"B",IF(AND(希望開始時刻マスタ!C299&gt;=シフト設定マスタ!$D$14,希望開始時刻マスタ!C299&lt;シフト設定マスタ!$E$14,$AH299="ホール"),"C",IF(AND(希望開始時刻マスタ!C299&gt;=シフト設定マスタ!$D$15,希望開始時刻マスタ!C299&lt;シフト設定マスタ!$E$15,$AH299="ホール"),"D",IF(希望開始時刻マスタ!C299="休み","休み","")))))</f>
        <v/>
      </c>
      <c r="D299" s="142" t="str">
        <f>IF(AND(希望開始時刻マスタ!D299&gt;=シフト設定マスタ!$D$12,希望開始時刻マスタ!D299&lt;シフト設定マスタ!$E$12,$AH299="キッチン"),"A",IF(AND(希望開始時刻マスタ!D299&gt;=シフト設定マスタ!$D$13,希望開始時刻マスタ!D299&lt;シフト設定マスタ!$E$13,$AH299="キッチン"),"B",IF(AND(希望開始時刻マスタ!D299&gt;=シフト設定マスタ!$D$14,希望開始時刻マスタ!D299&lt;シフト設定マスタ!$E$14,$AH299="ホール"),"C",IF(AND(希望開始時刻マスタ!D299&gt;=シフト設定マスタ!$D$15,希望開始時刻マスタ!D299&lt;シフト設定マスタ!$E$15,$AH299="ホール"),"D",IF(希望開始時刻マスタ!D299="休み","休み","")))))</f>
        <v/>
      </c>
      <c r="E299" s="142" t="str">
        <f>IF(AND(希望開始時刻マスタ!E299&gt;=シフト設定マスタ!$D$12,希望開始時刻マスタ!E299&lt;シフト設定マスタ!$E$12,$AH299="キッチン"),"A",IF(AND(希望開始時刻マスタ!E299&gt;=シフト設定マスタ!$D$13,希望開始時刻マスタ!E299&lt;シフト設定マスタ!$E$13,$AH299="キッチン"),"B",IF(AND(希望開始時刻マスタ!E299&gt;=シフト設定マスタ!$D$14,希望開始時刻マスタ!E299&lt;シフト設定マスタ!$E$14,$AH299="ホール"),"C",IF(AND(希望開始時刻マスタ!E299&gt;=シフト設定マスタ!$D$15,希望開始時刻マスタ!E299&lt;シフト設定マスタ!$E$15,$AH299="ホール"),"D",IF(希望開始時刻マスタ!E299="休み","休み","")))))</f>
        <v/>
      </c>
      <c r="F299" s="142" t="str">
        <f>IF(AND(希望開始時刻マスタ!F299&gt;=シフト設定マスタ!$D$12,希望開始時刻マスタ!F299&lt;シフト設定マスタ!$E$12,$AH299="キッチン"),"A",IF(AND(希望開始時刻マスタ!F299&gt;=シフト設定マスタ!$D$13,希望開始時刻マスタ!F299&lt;シフト設定マスタ!$E$13,$AH299="キッチン"),"B",IF(AND(希望開始時刻マスタ!F299&gt;=シフト設定マスタ!$D$14,希望開始時刻マスタ!F299&lt;シフト設定マスタ!$E$14,$AH299="ホール"),"C",IF(AND(希望開始時刻マスタ!F299&gt;=シフト設定マスタ!$D$15,希望開始時刻マスタ!F299&lt;シフト設定マスタ!$E$15,$AH299="ホール"),"D",IF(希望開始時刻マスタ!F299="休み","休み","")))))</f>
        <v/>
      </c>
      <c r="G299" s="142" t="str">
        <f>IF(AND(希望開始時刻マスタ!G299&gt;=シフト設定マスタ!$D$12,希望開始時刻マスタ!G299&lt;シフト設定マスタ!$E$12,$AH299="キッチン"),"A",IF(AND(希望開始時刻マスタ!G299&gt;=シフト設定マスタ!$D$13,希望開始時刻マスタ!G299&lt;シフト設定マスタ!$E$13,$AH299="キッチン"),"B",IF(AND(希望開始時刻マスタ!G299&gt;=シフト設定マスタ!$D$14,希望開始時刻マスタ!G299&lt;シフト設定マスタ!$E$14,$AH299="ホール"),"C",IF(AND(希望開始時刻マスタ!G299&gt;=シフト設定マスタ!$D$15,希望開始時刻マスタ!G299&lt;シフト設定マスタ!$E$15,$AH299="ホール"),"D",IF(希望開始時刻マスタ!G299="休み","休み","")))))</f>
        <v/>
      </c>
      <c r="H299" s="142" t="str">
        <f>IF(AND(希望開始時刻マスタ!H299&gt;=シフト設定マスタ!$D$12,希望開始時刻マスタ!H299&lt;シフト設定マスタ!$E$12,$AH299="キッチン"),"A",IF(AND(希望開始時刻マスタ!H299&gt;=シフト設定マスタ!$D$13,希望開始時刻マスタ!H299&lt;シフト設定マスタ!$E$13,$AH299="キッチン"),"B",IF(AND(希望開始時刻マスタ!H299&gt;=シフト設定マスタ!$D$14,希望開始時刻マスタ!H299&lt;シフト設定マスタ!$E$14,$AH299="ホール"),"C",IF(AND(希望開始時刻マスタ!H299&gt;=シフト設定マスタ!$D$15,希望開始時刻マスタ!H299&lt;シフト設定マスタ!$E$15,$AH299="ホール"),"D",IF(希望開始時刻マスタ!H299="休み","休み","")))))</f>
        <v/>
      </c>
      <c r="I299" s="142" t="str">
        <f>IF(AND(希望開始時刻マスタ!I299&gt;=シフト設定マスタ!$D$12,希望開始時刻マスタ!I299&lt;シフト設定マスタ!$E$12,$AH299="キッチン"),"A",IF(AND(希望開始時刻マスタ!I299&gt;=シフト設定マスタ!$D$13,希望開始時刻マスタ!I299&lt;シフト設定マスタ!$E$13,$AH299="キッチン"),"B",IF(AND(希望開始時刻マスタ!I299&gt;=シフト設定マスタ!$D$14,希望開始時刻マスタ!I299&lt;シフト設定マスタ!$E$14,$AH299="ホール"),"C",IF(AND(希望開始時刻マスタ!I299&gt;=シフト設定マスタ!$D$15,希望開始時刻マスタ!I299&lt;シフト設定マスタ!$E$15,$AH299="ホール"),"D",IF(希望開始時刻マスタ!I299="休み","休み","")))))</f>
        <v/>
      </c>
      <c r="J299" s="142" t="str">
        <f>IF(AND(希望開始時刻マスタ!J299&gt;=シフト設定マスタ!$D$12,希望開始時刻マスタ!J299&lt;シフト設定マスタ!$E$12,$AH299="キッチン"),"A",IF(AND(希望開始時刻マスタ!J299&gt;=シフト設定マスタ!$D$13,希望開始時刻マスタ!J299&lt;シフト設定マスタ!$E$13,$AH299="キッチン"),"B",IF(AND(希望開始時刻マスタ!J299&gt;=シフト設定マスタ!$D$14,希望開始時刻マスタ!J299&lt;シフト設定マスタ!$E$14,$AH299="ホール"),"C",IF(AND(希望開始時刻マスタ!J299&gt;=シフト設定マスタ!$D$15,希望開始時刻マスタ!J299&lt;シフト設定マスタ!$E$15,$AH299="ホール"),"D",IF(希望開始時刻マスタ!J299="休み","休み","")))))</f>
        <v/>
      </c>
      <c r="K299" s="142" t="str">
        <f>IF(AND(希望開始時刻マスタ!K299&gt;=シフト設定マスタ!$D$12,希望開始時刻マスタ!K299&lt;シフト設定マスタ!$E$12,$AH299="キッチン"),"A",IF(AND(希望開始時刻マスタ!K299&gt;=シフト設定マスタ!$D$13,希望開始時刻マスタ!K299&lt;シフト設定マスタ!$E$13,$AH299="キッチン"),"B",IF(AND(希望開始時刻マスタ!K299&gt;=シフト設定マスタ!$D$14,希望開始時刻マスタ!K299&lt;シフト設定マスタ!$E$14,$AH299="ホール"),"C",IF(AND(希望開始時刻マスタ!K299&gt;=シフト設定マスタ!$D$15,希望開始時刻マスタ!K299&lt;シフト設定マスタ!$E$15,$AH299="ホール"),"D",IF(希望開始時刻マスタ!K299="休み","休み","")))))</f>
        <v/>
      </c>
      <c r="L299" s="142" t="str">
        <f>IF(AND(希望開始時刻マスタ!L299&gt;=シフト設定マスタ!$D$12,希望開始時刻マスタ!L299&lt;シフト設定マスタ!$E$12,$AH299="キッチン"),"A",IF(AND(希望開始時刻マスタ!L299&gt;=シフト設定マスタ!$D$13,希望開始時刻マスタ!L299&lt;シフト設定マスタ!$E$13,$AH299="キッチン"),"B",IF(AND(希望開始時刻マスタ!L299&gt;=シフト設定マスタ!$D$14,希望開始時刻マスタ!L299&lt;シフト設定マスタ!$E$14,$AH299="ホール"),"C",IF(AND(希望開始時刻マスタ!L299&gt;=シフト設定マスタ!$D$15,希望開始時刻マスタ!L299&lt;シフト設定マスタ!$E$15,$AH299="ホール"),"D",IF(希望開始時刻マスタ!L299="休み","休み","")))))</f>
        <v/>
      </c>
      <c r="M299" s="142" t="str">
        <f>IF(AND(希望開始時刻マスタ!M299&gt;=シフト設定マスタ!$D$12,希望開始時刻マスタ!M299&lt;シフト設定マスタ!$E$12,$AH299="キッチン"),"A",IF(AND(希望開始時刻マスタ!M299&gt;=シフト設定マスタ!$D$13,希望開始時刻マスタ!M299&lt;シフト設定マスタ!$E$13,$AH299="キッチン"),"B",IF(AND(希望開始時刻マスタ!M299&gt;=シフト設定マスタ!$D$14,希望開始時刻マスタ!M299&lt;シフト設定マスタ!$E$14,$AH299="ホール"),"C",IF(AND(希望開始時刻マスタ!M299&gt;=シフト設定マスタ!$D$15,希望開始時刻マスタ!M299&lt;シフト設定マスタ!$E$15,$AH299="ホール"),"D",IF(希望開始時刻マスタ!M299="休み","休み","")))))</f>
        <v/>
      </c>
      <c r="N299" s="142" t="str">
        <f>IF(AND(希望開始時刻マスタ!N299&gt;=シフト設定マスタ!$D$12,希望開始時刻マスタ!N299&lt;シフト設定マスタ!$E$12,$AH299="キッチン"),"A",IF(AND(希望開始時刻マスタ!N299&gt;=シフト設定マスタ!$D$13,希望開始時刻マスタ!N299&lt;シフト設定マスタ!$E$13,$AH299="キッチン"),"B",IF(AND(希望開始時刻マスタ!N299&gt;=シフト設定マスタ!$D$14,希望開始時刻マスタ!N299&lt;シフト設定マスタ!$E$14,$AH299="ホール"),"C",IF(AND(希望開始時刻マスタ!N299&gt;=シフト設定マスタ!$D$15,希望開始時刻マスタ!N299&lt;シフト設定マスタ!$E$15,$AH299="ホール"),"D",IF(希望開始時刻マスタ!N299="休み","休み","")))))</f>
        <v/>
      </c>
      <c r="O299" s="142" t="str">
        <f>IF(AND(希望開始時刻マスタ!O299&gt;=シフト設定マスタ!$D$12,希望開始時刻マスタ!O299&lt;シフト設定マスタ!$E$12,$AH299="キッチン"),"A",IF(AND(希望開始時刻マスタ!O299&gt;=シフト設定マスタ!$D$13,希望開始時刻マスタ!O299&lt;シフト設定マスタ!$E$13,$AH299="キッチン"),"B",IF(AND(希望開始時刻マスタ!O299&gt;=シフト設定マスタ!$D$14,希望開始時刻マスタ!O299&lt;シフト設定マスタ!$E$14,$AH299="ホール"),"C",IF(AND(希望開始時刻マスタ!O299&gt;=シフト設定マスタ!$D$15,希望開始時刻マスタ!O299&lt;シフト設定マスタ!$E$15,$AH299="ホール"),"D",IF(希望開始時刻マスタ!O299="休み","休み","")))))</f>
        <v/>
      </c>
      <c r="P299" s="142" t="str">
        <f>IF(AND(希望開始時刻マスタ!P299&gt;=シフト設定マスタ!$D$12,希望開始時刻マスタ!P299&lt;シフト設定マスタ!$E$12,$AH299="キッチン"),"A",IF(AND(希望開始時刻マスタ!P299&gt;=シフト設定マスタ!$D$13,希望開始時刻マスタ!P299&lt;シフト設定マスタ!$E$13,$AH299="キッチン"),"B",IF(AND(希望開始時刻マスタ!P299&gt;=シフト設定マスタ!$D$14,希望開始時刻マスタ!P299&lt;シフト設定マスタ!$E$14,$AH299="ホール"),"C",IF(AND(希望開始時刻マスタ!P299&gt;=シフト設定マスタ!$D$15,希望開始時刻マスタ!P299&lt;シフト設定マスタ!$E$15,$AH299="ホール"),"D",IF(希望開始時刻マスタ!P299="休み","休み","")))))</f>
        <v/>
      </c>
      <c r="Q299" s="142" t="str">
        <f>IF(AND(希望開始時刻マスタ!Q299&gt;=シフト設定マスタ!$D$12,希望開始時刻マスタ!Q299&lt;シフト設定マスタ!$E$12,$AH299="キッチン"),"A",IF(AND(希望開始時刻マスタ!Q299&gt;=シフト設定マスタ!$D$13,希望開始時刻マスタ!Q299&lt;シフト設定マスタ!$E$13,$AH299="キッチン"),"B",IF(AND(希望開始時刻マスタ!Q299&gt;=シフト設定マスタ!$D$14,希望開始時刻マスタ!Q299&lt;シフト設定マスタ!$E$14,$AH299="ホール"),"C",IF(AND(希望開始時刻マスタ!Q299&gt;=シフト設定マスタ!$D$15,希望開始時刻マスタ!Q299&lt;シフト設定マスタ!$E$15,$AH299="ホール"),"D",IF(希望開始時刻マスタ!Q299="休み","休み","")))))</f>
        <v/>
      </c>
      <c r="R299" s="142" t="str">
        <f>IF(AND(希望開始時刻マスタ!R299&gt;=シフト設定マスタ!$D$12,希望開始時刻マスタ!R299&lt;シフト設定マスタ!$E$12,$AH299="キッチン"),"A",IF(AND(希望開始時刻マスタ!R299&gt;=シフト設定マスタ!$D$13,希望開始時刻マスタ!R299&lt;シフト設定マスタ!$E$13,$AH299="キッチン"),"B",IF(AND(希望開始時刻マスタ!R299&gt;=シフト設定マスタ!$D$14,希望開始時刻マスタ!R299&lt;シフト設定マスタ!$E$14,$AH299="ホール"),"C",IF(AND(希望開始時刻マスタ!R299&gt;=シフト設定マスタ!$D$15,希望開始時刻マスタ!R299&lt;シフト設定マスタ!$E$15,$AH299="ホール"),"D",IF(希望開始時刻マスタ!R299="休み","休み","")))))</f>
        <v/>
      </c>
      <c r="S299" s="142" t="str">
        <f>IF(AND(希望開始時刻マスタ!S299&gt;=シフト設定マスタ!$D$12,希望開始時刻マスタ!S299&lt;シフト設定マスタ!$E$12,$AH299="キッチン"),"A",IF(AND(希望開始時刻マスタ!S299&gt;=シフト設定マスタ!$D$13,希望開始時刻マスタ!S299&lt;シフト設定マスタ!$E$13,$AH299="キッチン"),"B",IF(AND(希望開始時刻マスタ!S299&gt;=シフト設定マスタ!$D$14,希望開始時刻マスタ!S299&lt;シフト設定マスタ!$E$14,$AH299="ホール"),"C",IF(AND(希望開始時刻マスタ!S299&gt;=シフト設定マスタ!$D$15,希望開始時刻マスタ!S299&lt;シフト設定マスタ!$E$15,$AH299="ホール"),"D",IF(希望開始時刻マスタ!S299="休み","休み","")))))</f>
        <v/>
      </c>
      <c r="T299" s="142" t="str">
        <f>IF(AND(希望開始時刻マスタ!T299&gt;=シフト設定マスタ!$D$12,希望開始時刻マスタ!T299&lt;シフト設定マスタ!$E$12,$AH299="キッチン"),"A",IF(AND(希望開始時刻マスタ!T299&gt;=シフト設定マスタ!$D$13,希望開始時刻マスタ!T299&lt;シフト設定マスタ!$E$13,$AH299="キッチン"),"B",IF(AND(希望開始時刻マスタ!T299&gt;=シフト設定マスタ!$D$14,希望開始時刻マスタ!T299&lt;シフト設定マスタ!$E$14,$AH299="ホール"),"C",IF(AND(希望開始時刻マスタ!T299&gt;=シフト設定マスタ!$D$15,希望開始時刻マスタ!T299&lt;シフト設定マスタ!$E$15,$AH299="ホール"),"D",IF(希望開始時刻マスタ!T299="休み","休み","")))))</f>
        <v/>
      </c>
      <c r="U299" s="142" t="str">
        <f>IF(AND(希望開始時刻マスタ!U299&gt;=シフト設定マスタ!$D$12,希望開始時刻マスタ!U299&lt;シフト設定マスタ!$E$12,$AH299="キッチン"),"A",IF(AND(希望開始時刻マスタ!U299&gt;=シフト設定マスタ!$D$13,希望開始時刻マスタ!U299&lt;シフト設定マスタ!$E$13,$AH299="キッチン"),"B",IF(AND(希望開始時刻マスタ!U299&gt;=シフト設定マスタ!$D$14,希望開始時刻マスタ!U299&lt;シフト設定マスタ!$E$14,$AH299="ホール"),"C",IF(AND(希望開始時刻マスタ!U299&gt;=シフト設定マスタ!$D$15,希望開始時刻マスタ!U299&lt;シフト設定マスタ!$E$15,$AH299="ホール"),"D",IF(希望開始時刻マスタ!U299="休み","休み","")))))</f>
        <v/>
      </c>
      <c r="V299" s="142" t="str">
        <f>IF(AND(希望開始時刻マスタ!V299&gt;=シフト設定マスタ!$D$12,希望開始時刻マスタ!V299&lt;シフト設定マスタ!$E$12,$AH299="キッチン"),"A",IF(AND(希望開始時刻マスタ!V299&gt;=シフト設定マスタ!$D$13,希望開始時刻マスタ!V299&lt;シフト設定マスタ!$E$13,$AH299="キッチン"),"B",IF(AND(希望開始時刻マスタ!V299&gt;=シフト設定マスタ!$D$14,希望開始時刻マスタ!V299&lt;シフト設定マスタ!$E$14,$AH299="ホール"),"C",IF(AND(希望開始時刻マスタ!V299&gt;=シフト設定マスタ!$D$15,希望開始時刻マスタ!V299&lt;シフト設定マスタ!$E$15,$AH299="ホール"),"D",IF(希望開始時刻マスタ!V299="休み","休み","")))))</f>
        <v/>
      </c>
      <c r="W299" s="142" t="str">
        <f>IF(AND(希望開始時刻マスタ!W299&gt;=シフト設定マスタ!$D$12,希望開始時刻マスタ!W299&lt;シフト設定マスタ!$E$12,$AH299="キッチン"),"A",IF(AND(希望開始時刻マスタ!W299&gt;=シフト設定マスタ!$D$13,希望開始時刻マスタ!W299&lt;シフト設定マスタ!$E$13,$AH299="キッチン"),"B",IF(AND(希望開始時刻マスタ!W299&gt;=シフト設定マスタ!$D$14,希望開始時刻マスタ!W299&lt;シフト設定マスタ!$E$14,$AH299="ホール"),"C",IF(AND(希望開始時刻マスタ!W299&gt;=シフト設定マスタ!$D$15,希望開始時刻マスタ!W299&lt;シフト設定マスタ!$E$15,$AH299="ホール"),"D",IF(希望開始時刻マスタ!W299="休み","休み","")))))</f>
        <v/>
      </c>
      <c r="X299" s="142" t="str">
        <f>IF(AND(希望開始時刻マスタ!X299&gt;=シフト設定マスタ!$D$12,希望開始時刻マスタ!X299&lt;シフト設定マスタ!$E$12,$AH299="キッチン"),"A",IF(AND(希望開始時刻マスタ!X299&gt;=シフト設定マスタ!$D$13,希望開始時刻マスタ!X299&lt;シフト設定マスタ!$E$13,$AH299="キッチン"),"B",IF(AND(希望開始時刻マスタ!X299&gt;=シフト設定マスタ!$D$14,希望開始時刻マスタ!X299&lt;シフト設定マスタ!$E$14,$AH299="ホール"),"C",IF(AND(希望開始時刻マスタ!X299&gt;=シフト設定マスタ!$D$15,希望開始時刻マスタ!X299&lt;シフト設定マスタ!$E$15,$AH299="ホール"),"D",IF(希望開始時刻マスタ!X299="休み","休み","")))))</f>
        <v/>
      </c>
      <c r="Y299" s="142" t="str">
        <f>IF(AND(希望開始時刻マスタ!Y299&gt;=シフト設定マスタ!$D$12,希望開始時刻マスタ!Y299&lt;シフト設定マスタ!$E$12,$AH299="キッチン"),"A",IF(AND(希望開始時刻マスタ!Y299&gt;=シフト設定マスタ!$D$13,希望開始時刻マスタ!Y299&lt;シフト設定マスタ!$E$13,$AH299="キッチン"),"B",IF(AND(希望開始時刻マスタ!Y299&gt;=シフト設定マスタ!$D$14,希望開始時刻マスタ!Y299&lt;シフト設定マスタ!$E$14,$AH299="ホール"),"C",IF(AND(希望開始時刻マスタ!Y299&gt;=シフト設定マスタ!$D$15,希望開始時刻マスタ!Y299&lt;シフト設定マスタ!$E$15,$AH299="ホール"),"D",IF(希望開始時刻マスタ!Y299="休み","休み","")))))</f>
        <v/>
      </c>
      <c r="Z299" s="142" t="str">
        <f>IF(AND(希望開始時刻マスタ!Z299&gt;=シフト設定マスタ!$D$12,希望開始時刻マスタ!Z299&lt;シフト設定マスタ!$E$12,$AH299="キッチン"),"A",IF(AND(希望開始時刻マスタ!Z299&gt;=シフト設定マスタ!$D$13,希望開始時刻マスタ!Z299&lt;シフト設定マスタ!$E$13,$AH299="キッチン"),"B",IF(AND(希望開始時刻マスタ!Z299&gt;=シフト設定マスタ!$D$14,希望開始時刻マスタ!Z299&lt;シフト設定マスタ!$E$14,$AH299="ホール"),"C",IF(AND(希望開始時刻マスタ!Z299&gt;=シフト設定マスタ!$D$15,希望開始時刻マスタ!Z299&lt;シフト設定マスタ!$E$15,$AH299="ホール"),"D",IF(希望開始時刻マスタ!Z299="休み","休み","")))))</f>
        <v/>
      </c>
      <c r="AA299" s="142" t="str">
        <f>IF(AND(希望開始時刻マスタ!AA299&gt;=シフト設定マスタ!$D$12,希望開始時刻マスタ!AA299&lt;シフト設定マスタ!$E$12,$AH299="キッチン"),"A",IF(AND(希望開始時刻マスタ!AA299&gt;=シフト設定マスタ!$D$13,希望開始時刻マスタ!AA299&lt;シフト設定マスタ!$E$13,$AH299="キッチン"),"B",IF(AND(希望開始時刻マスタ!AA299&gt;=シフト設定マスタ!$D$14,希望開始時刻マスタ!AA299&lt;シフト設定マスタ!$E$14,$AH299="ホール"),"C",IF(AND(希望開始時刻マスタ!AA299&gt;=シフト設定マスタ!$D$15,希望開始時刻マスタ!AA299&lt;シフト設定マスタ!$E$15,$AH299="ホール"),"D",IF(希望開始時刻マスタ!AA299="休み","休み","")))))</f>
        <v/>
      </c>
      <c r="AB299" s="142" t="str">
        <f>IF(AND(希望開始時刻マスタ!AB299&gt;=シフト設定マスタ!$D$12,希望開始時刻マスタ!AB299&lt;シフト設定マスタ!$E$12,$AH299="キッチン"),"A",IF(AND(希望開始時刻マスタ!AB299&gt;=シフト設定マスタ!$D$13,希望開始時刻マスタ!AB299&lt;シフト設定マスタ!$E$13,$AH299="キッチン"),"B",IF(AND(希望開始時刻マスタ!AB299&gt;=シフト設定マスタ!$D$14,希望開始時刻マスタ!AB299&lt;シフト設定マスタ!$E$14,$AH299="ホール"),"C",IF(AND(希望開始時刻マスタ!AB299&gt;=シフト設定マスタ!$D$15,希望開始時刻マスタ!AB299&lt;シフト設定マスタ!$E$15,$AH299="ホール"),"D",IF(希望開始時刻マスタ!AB299="休み","休み","")))))</f>
        <v/>
      </c>
      <c r="AC299" s="142" t="str">
        <f>IF(AND(希望開始時刻マスタ!AC299&gt;=シフト設定マスタ!$D$12,希望開始時刻マスタ!AC299&lt;シフト設定マスタ!$E$12,$AH299="キッチン"),"A",IF(AND(希望開始時刻マスタ!AC299&gt;=シフト設定マスタ!$D$13,希望開始時刻マスタ!AC299&lt;シフト設定マスタ!$E$13,$AH299="キッチン"),"B",IF(AND(希望開始時刻マスタ!AC299&gt;=シフト設定マスタ!$D$14,希望開始時刻マスタ!AC299&lt;シフト設定マスタ!$E$14,$AH299="ホール"),"C",IF(AND(希望開始時刻マスタ!AC299&gt;=シフト設定マスタ!$D$15,希望開始時刻マスタ!AC299&lt;シフト設定マスタ!$E$15,$AH299="ホール"),"D",IF(希望開始時刻マスタ!AC299="休み","休み","")))))</f>
        <v/>
      </c>
      <c r="AD299" s="142" t="str">
        <f>IF(AND(希望開始時刻マスタ!AD299&gt;=シフト設定マスタ!$D$12,希望開始時刻マスタ!AD299&lt;シフト設定マスタ!$E$12,$AH299="キッチン"),"A",IF(AND(希望開始時刻マスタ!AD299&gt;=シフト設定マスタ!$D$13,希望開始時刻マスタ!AD299&lt;シフト設定マスタ!$E$13,$AH299="キッチン"),"B",IF(AND(希望開始時刻マスタ!AD299&gt;=シフト設定マスタ!$D$14,希望開始時刻マスタ!AD299&lt;シフト設定マスタ!$E$14,$AH299="ホール"),"C",IF(AND(希望開始時刻マスタ!AD299&gt;=シフト設定マスタ!$D$15,希望開始時刻マスタ!AD299&lt;シフト設定マスタ!$E$15,$AH299="ホール"),"D",IF(希望開始時刻マスタ!AD299="休み","休み","")))))</f>
        <v/>
      </c>
      <c r="AE299" s="142" t="str">
        <f>IF(AND(希望開始時刻マスタ!AE299&gt;=シフト設定マスタ!$D$12,希望開始時刻マスタ!AE299&lt;シフト設定マスタ!$E$12,$AH299="キッチン"),"A",IF(AND(希望開始時刻マスタ!AE299&gt;=シフト設定マスタ!$D$13,希望開始時刻マスタ!AE299&lt;シフト設定マスタ!$E$13,$AH299="キッチン"),"B",IF(AND(希望開始時刻マスタ!AE299&gt;=シフト設定マスタ!$D$14,希望開始時刻マスタ!AE299&lt;シフト設定マスタ!$E$14,$AH299="ホール"),"C",IF(AND(希望開始時刻マスタ!AE299&gt;=シフト設定マスタ!$D$15,希望開始時刻マスタ!AE299&lt;シフト設定マスタ!$E$15,$AH299="ホール"),"D",IF(希望開始時刻マスタ!AE299="休み","休み","")))))</f>
        <v/>
      </c>
      <c r="AF299" s="142" t="str">
        <f>IF(AND(希望開始時刻マスタ!AF299&gt;=シフト設定マスタ!$D$12,希望開始時刻マスタ!AF299&lt;シフト設定マスタ!$E$12,$AH299="キッチン"),"A",IF(AND(希望開始時刻マスタ!AF299&gt;=シフト設定マスタ!$D$13,希望開始時刻マスタ!AF299&lt;シフト設定マスタ!$E$13,$AH299="キッチン"),"B",IF(AND(希望開始時刻マスタ!AF299&gt;=シフト設定マスタ!$D$14,希望開始時刻マスタ!AF299&lt;シフト設定マスタ!$E$14,$AH299="ホール"),"C",IF(AND(希望開始時刻マスタ!AF299&gt;=シフト設定マスタ!$D$15,希望開始時刻マスタ!AF299&lt;シフト設定マスタ!$E$15,$AH299="ホール"),"D",IF(希望開始時刻マスタ!AF299="休み","休み","")))))</f>
        <v/>
      </c>
      <c r="AG299" s="142" t="str">
        <f>IF(AND(希望開始時刻マスタ!AG299&gt;=シフト設定マスタ!$D$12,希望開始時刻マスタ!AG299&lt;シフト設定マスタ!$E$12,$AH299="キッチン"),"A",IF(AND(希望開始時刻マスタ!AG299&gt;=シフト設定マスタ!$D$13,希望開始時刻マスタ!AG299&lt;シフト設定マスタ!$E$13,$AH299="キッチン"),"B",IF(AND(希望開始時刻マスタ!AG299&gt;=シフト設定マスタ!$D$14,希望開始時刻マスタ!AG299&lt;シフト設定マスタ!$E$14,$AH299="ホール"),"C",IF(AND(希望開始時刻マスタ!AG299&gt;=シフト設定マスタ!$D$15,希望開始時刻マスタ!AG299&lt;シフト設定マスタ!$E$15,$AH299="ホール"),"D",IF(希望開始時刻マスタ!AG299="休み","休み","")))))</f>
        <v/>
      </c>
      <c r="AH299" s="143" t="str">
        <f>スタッフマスタ!L11</f>
        <v>ホール</v>
      </c>
    </row>
    <row r="300" spans="2:34" x14ac:dyDescent="0.4">
      <c r="B300" s="17" t="s">
        <v>59</v>
      </c>
      <c r="C300" s="142" t="str">
        <f>IF(AND(希望開始時刻マスタ!C300&gt;=シフト設定マスタ!$D$12,希望開始時刻マスタ!C300&lt;シフト設定マスタ!$E$12,$AH300="キッチン"),"A",IF(AND(希望開始時刻マスタ!C300&gt;=シフト設定マスタ!$D$13,希望開始時刻マスタ!C300&lt;シフト設定マスタ!$E$13,$AH300="キッチン"),"B",IF(AND(希望開始時刻マスタ!C300&gt;=シフト設定マスタ!$D$14,希望開始時刻マスタ!C300&lt;シフト設定マスタ!$E$14,$AH300="ホール"),"C",IF(AND(希望開始時刻マスタ!C300&gt;=シフト設定マスタ!$D$15,希望開始時刻マスタ!C300&lt;シフト設定マスタ!$E$15,$AH300="ホール"),"D",IF(希望開始時刻マスタ!C300="休み","休み","")))))</f>
        <v/>
      </c>
      <c r="D300" s="142" t="str">
        <f>IF(AND(希望開始時刻マスタ!D300&gt;=シフト設定マスタ!$D$12,希望開始時刻マスタ!D300&lt;シフト設定マスタ!$E$12,$AH300="キッチン"),"A",IF(AND(希望開始時刻マスタ!D300&gt;=シフト設定マスタ!$D$13,希望開始時刻マスタ!D300&lt;シフト設定マスタ!$E$13,$AH300="キッチン"),"B",IF(AND(希望開始時刻マスタ!D300&gt;=シフト設定マスタ!$D$14,希望開始時刻マスタ!D300&lt;シフト設定マスタ!$E$14,$AH300="ホール"),"C",IF(AND(希望開始時刻マスタ!D300&gt;=シフト設定マスタ!$D$15,希望開始時刻マスタ!D300&lt;シフト設定マスタ!$E$15,$AH300="ホール"),"D",IF(希望開始時刻マスタ!D300="休み","休み","")))))</f>
        <v/>
      </c>
      <c r="E300" s="142" t="str">
        <f>IF(AND(希望開始時刻マスタ!E300&gt;=シフト設定マスタ!$D$12,希望開始時刻マスタ!E300&lt;シフト設定マスタ!$E$12,$AH300="キッチン"),"A",IF(AND(希望開始時刻マスタ!E300&gt;=シフト設定マスタ!$D$13,希望開始時刻マスタ!E300&lt;シフト設定マスタ!$E$13,$AH300="キッチン"),"B",IF(AND(希望開始時刻マスタ!E300&gt;=シフト設定マスタ!$D$14,希望開始時刻マスタ!E300&lt;シフト設定マスタ!$E$14,$AH300="ホール"),"C",IF(AND(希望開始時刻マスタ!E300&gt;=シフト設定マスタ!$D$15,希望開始時刻マスタ!E300&lt;シフト設定マスタ!$E$15,$AH300="ホール"),"D",IF(希望開始時刻マスタ!E300="休み","休み","")))))</f>
        <v/>
      </c>
      <c r="F300" s="142" t="str">
        <f>IF(AND(希望開始時刻マスタ!F300&gt;=シフト設定マスタ!$D$12,希望開始時刻マスタ!F300&lt;シフト設定マスタ!$E$12,$AH300="キッチン"),"A",IF(AND(希望開始時刻マスタ!F300&gt;=シフト設定マスタ!$D$13,希望開始時刻マスタ!F300&lt;シフト設定マスタ!$E$13,$AH300="キッチン"),"B",IF(AND(希望開始時刻マスタ!F300&gt;=シフト設定マスタ!$D$14,希望開始時刻マスタ!F300&lt;シフト設定マスタ!$E$14,$AH300="ホール"),"C",IF(AND(希望開始時刻マスタ!F300&gt;=シフト設定マスタ!$D$15,希望開始時刻マスタ!F300&lt;シフト設定マスタ!$E$15,$AH300="ホール"),"D",IF(希望開始時刻マスタ!F300="休み","休み","")))))</f>
        <v/>
      </c>
      <c r="G300" s="142" t="str">
        <f>IF(AND(希望開始時刻マスタ!G300&gt;=シフト設定マスタ!$D$12,希望開始時刻マスタ!G300&lt;シフト設定マスタ!$E$12,$AH300="キッチン"),"A",IF(AND(希望開始時刻マスタ!G300&gt;=シフト設定マスタ!$D$13,希望開始時刻マスタ!G300&lt;シフト設定マスタ!$E$13,$AH300="キッチン"),"B",IF(AND(希望開始時刻マスタ!G300&gt;=シフト設定マスタ!$D$14,希望開始時刻マスタ!G300&lt;シフト設定マスタ!$E$14,$AH300="ホール"),"C",IF(AND(希望開始時刻マスタ!G300&gt;=シフト設定マスタ!$D$15,希望開始時刻マスタ!G300&lt;シフト設定マスタ!$E$15,$AH300="ホール"),"D",IF(希望開始時刻マスタ!G300="休み","休み","")))))</f>
        <v/>
      </c>
      <c r="H300" s="142" t="str">
        <f>IF(AND(希望開始時刻マスタ!H300&gt;=シフト設定マスタ!$D$12,希望開始時刻マスタ!H300&lt;シフト設定マスタ!$E$12,$AH300="キッチン"),"A",IF(AND(希望開始時刻マスタ!H300&gt;=シフト設定マスタ!$D$13,希望開始時刻マスタ!H300&lt;シフト設定マスタ!$E$13,$AH300="キッチン"),"B",IF(AND(希望開始時刻マスタ!H300&gt;=シフト設定マスタ!$D$14,希望開始時刻マスタ!H300&lt;シフト設定マスタ!$E$14,$AH300="ホール"),"C",IF(AND(希望開始時刻マスタ!H300&gt;=シフト設定マスタ!$D$15,希望開始時刻マスタ!H300&lt;シフト設定マスタ!$E$15,$AH300="ホール"),"D",IF(希望開始時刻マスタ!H300="休み","休み","")))))</f>
        <v/>
      </c>
      <c r="I300" s="142" t="str">
        <f>IF(AND(希望開始時刻マスタ!I300&gt;=シフト設定マスタ!$D$12,希望開始時刻マスタ!I300&lt;シフト設定マスタ!$E$12,$AH300="キッチン"),"A",IF(AND(希望開始時刻マスタ!I300&gt;=シフト設定マスタ!$D$13,希望開始時刻マスタ!I300&lt;シフト設定マスタ!$E$13,$AH300="キッチン"),"B",IF(AND(希望開始時刻マスタ!I300&gt;=シフト設定マスタ!$D$14,希望開始時刻マスタ!I300&lt;シフト設定マスタ!$E$14,$AH300="ホール"),"C",IF(AND(希望開始時刻マスタ!I300&gt;=シフト設定マスタ!$D$15,希望開始時刻マスタ!I300&lt;シフト設定マスタ!$E$15,$AH300="ホール"),"D",IF(希望開始時刻マスタ!I300="休み","休み","")))))</f>
        <v/>
      </c>
      <c r="J300" s="142" t="str">
        <f>IF(AND(希望開始時刻マスタ!J300&gt;=シフト設定マスタ!$D$12,希望開始時刻マスタ!J300&lt;シフト設定マスタ!$E$12,$AH300="キッチン"),"A",IF(AND(希望開始時刻マスタ!J300&gt;=シフト設定マスタ!$D$13,希望開始時刻マスタ!J300&lt;シフト設定マスタ!$E$13,$AH300="キッチン"),"B",IF(AND(希望開始時刻マスタ!J300&gt;=シフト設定マスタ!$D$14,希望開始時刻マスタ!J300&lt;シフト設定マスタ!$E$14,$AH300="ホール"),"C",IF(AND(希望開始時刻マスタ!J300&gt;=シフト設定マスタ!$D$15,希望開始時刻マスタ!J300&lt;シフト設定マスタ!$E$15,$AH300="ホール"),"D",IF(希望開始時刻マスタ!J300="休み","休み","")))))</f>
        <v/>
      </c>
      <c r="K300" s="142" t="str">
        <f>IF(AND(希望開始時刻マスタ!K300&gt;=シフト設定マスタ!$D$12,希望開始時刻マスタ!K300&lt;シフト設定マスタ!$E$12,$AH300="キッチン"),"A",IF(AND(希望開始時刻マスタ!K300&gt;=シフト設定マスタ!$D$13,希望開始時刻マスタ!K300&lt;シフト設定マスタ!$E$13,$AH300="キッチン"),"B",IF(AND(希望開始時刻マスタ!K300&gt;=シフト設定マスタ!$D$14,希望開始時刻マスタ!K300&lt;シフト設定マスタ!$E$14,$AH300="ホール"),"C",IF(AND(希望開始時刻マスタ!K300&gt;=シフト設定マスタ!$D$15,希望開始時刻マスタ!K300&lt;シフト設定マスタ!$E$15,$AH300="ホール"),"D",IF(希望開始時刻マスタ!K300="休み","休み","")))))</f>
        <v/>
      </c>
      <c r="L300" s="142" t="str">
        <f>IF(AND(希望開始時刻マスタ!L300&gt;=シフト設定マスタ!$D$12,希望開始時刻マスタ!L300&lt;シフト設定マスタ!$E$12,$AH300="キッチン"),"A",IF(AND(希望開始時刻マスタ!L300&gt;=シフト設定マスタ!$D$13,希望開始時刻マスタ!L300&lt;シフト設定マスタ!$E$13,$AH300="キッチン"),"B",IF(AND(希望開始時刻マスタ!L300&gt;=シフト設定マスタ!$D$14,希望開始時刻マスタ!L300&lt;シフト設定マスタ!$E$14,$AH300="ホール"),"C",IF(AND(希望開始時刻マスタ!L300&gt;=シフト設定マスタ!$D$15,希望開始時刻マスタ!L300&lt;シフト設定マスタ!$E$15,$AH300="ホール"),"D",IF(希望開始時刻マスタ!L300="休み","休み","")))))</f>
        <v/>
      </c>
      <c r="M300" s="142" t="str">
        <f>IF(AND(希望開始時刻マスタ!M300&gt;=シフト設定マスタ!$D$12,希望開始時刻マスタ!M300&lt;シフト設定マスタ!$E$12,$AH300="キッチン"),"A",IF(AND(希望開始時刻マスタ!M300&gt;=シフト設定マスタ!$D$13,希望開始時刻マスタ!M300&lt;シフト設定マスタ!$E$13,$AH300="キッチン"),"B",IF(AND(希望開始時刻マスタ!M300&gt;=シフト設定マスタ!$D$14,希望開始時刻マスタ!M300&lt;シフト設定マスタ!$E$14,$AH300="ホール"),"C",IF(AND(希望開始時刻マスタ!M300&gt;=シフト設定マスタ!$D$15,希望開始時刻マスタ!M300&lt;シフト設定マスタ!$E$15,$AH300="ホール"),"D",IF(希望開始時刻マスタ!M300="休み","休み","")))))</f>
        <v/>
      </c>
      <c r="N300" s="142" t="str">
        <f>IF(AND(希望開始時刻マスタ!N300&gt;=シフト設定マスタ!$D$12,希望開始時刻マスタ!N300&lt;シフト設定マスタ!$E$12,$AH300="キッチン"),"A",IF(AND(希望開始時刻マスタ!N300&gt;=シフト設定マスタ!$D$13,希望開始時刻マスタ!N300&lt;シフト設定マスタ!$E$13,$AH300="キッチン"),"B",IF(AND(希望開始時刻マスタ!N300&gt;=シフト設定マスタ!$D$14,希望開始時刻マスタ!N300&lt;シフト設定マスタ!$E$14,$AH300="ホール"),"C",IF(AND(希望開始時刻マスタ!N300&gt;=シフト設定マスタ!$D$15,希望開始時刻マスタ!N300&lt;シフト設定マスタ!$E$15,$AH300="ホール"),"D",IF(希望開始時刻マスタ!N300="休み","休み","")))))</f>
        <v/>
      </c>
      <c r="O300" s="142" t="str">
        <f>IF(AND(希望開始時刻マスタ!O300&gt;=シフト設定マスタ!$D$12,希望開始時刻マスタ!O300&lt;シフト設定マスタ!$E$12,$AH300="キッチン"),"A",IF(AND(希望開始時刻マスタ!O300&gt;=シフト設定マスタ!$D$13,希望開始時刻マスタ!O300&lt;シフト設定マスタ!$E$13,$AH300="キッチン"),"B",IF(AND(希望開始時刻マスタ!O300&gt;=シフト設定マスタ!$D$14,希望開始時刻マスタ!O300&lt;シフト設定マスタ!$E$14,$AH300="ホール"),"C",IF(AND(希望開始時刻マスタ!O300&gt;=シフト設定マスタ!$D$15,希望開始時刻マスタ!O300&lt;シフト設定マスタ!$E$15,$AH300="ホール"),"D",IF(希望開始時刻マスタ!O300="休み","休み","")))))</f>
        <v/>
      </c>
      <c r="P300" s="142" t="str">
        <f>IF(AND(希望開始時刻マスタ!P300&gt;=シフト設定マスタ!$D$12,希望開始時刻マスタ!P300&lt;シフト設定マスタ!$E$12,$AH300="キッチン"),"A",IF(AND(希望開始時刻マスタ!P300&gt;=シフト設定マスタ!$D$13,希望開始時刻マスタ!P300&lt;シフト設定マスタ!$E$13,$AH300="キッチン"),"B",IF(AND(希望開始時刻マスタ!P300&gt;=シフト設定マスタ!$D$14,希望開始時刻マスタ!P300&lt;シフト設定マスタ!$E$14,$AH300="ホール"),"C",IF(AND(希望開始時刻マスタ!P300&gt;=シフト設定マスタ!$D$15,希望開始時刻マスタ!P300&lt;シフト設定マスタ!$E$15,$AH300="ホール"),"D",IF(希望開始時刻マスタ!P300="休み","休み","")))))</f>
        <v/>
      </c>
      <c r="Q300" s="142" t="str">
        <f>IF(AND(希望開始時刻マスタ!Q300&gt;=シフト設定マスタ!$D$12,希望開始時刻マスタ!Q300&lt;シフト設定マスタ!$E$12,$AH300="キッチン"),"A",IF(AND(希望開始時刻マスタ!Q300&gt;=シフト設定マスタ!$D$13,希望開始時刻マスタ!Q300&lt;シフト設定マスタ!$E$13,$AH300="キッチン"),"B",IF(AND(希望開始時刻マスタ!Q300&gt;=シフト設定マスタ!$D$14,希望開始時刻マスタ!Q300&lt;シフト設定マスタ!$E$14,$AH300="ホール"),"C",IF(AND(希望開始時刻マスタ!Q300&gt;=シフト設定マスタ!$D$15,希望開始時刻マスタ!Q300&lt;シフト設定マスタ!$E$15,$AH300="ホール"),"D",IF(希望開始時刻マスタ!Q300="休み","休み","")))))</f>
        <v/>
      </c>
      <c r="R300" s="142" t="str">
        <f>IF(AND(希望開始時刻マスタ!R300&gt;=シフト設定マスタ!$D$12,希望開始時刻マスタ!R300&lt;シフト設定マスタ!$E$12,$AH300="キッチン"),"A",IF(AND(希望開始時刻マスタ!R300&gt;=シフト設定マスタ!$D$13,希望開始時刻マスタ!R300&lt;シフト設定マスタ!$E$13,$AH300="キッチン"),"B",IF(AND(希望開始時刻マスタ!R300&gt;=シフト設定マスタ!$D$14,希望開始時刻マスタ!R300&lt;シフト設定マスタ!$E$14,$AH300="ホール"),"C",IF(AND(希望開始時刻マスタ!R300&gt;=シフト設定マスタ!$D$15,希望開始時刻マスタ!R300&lt;シフト設定マスタ!$E$15,$AH300="ホール"),"D",IF(希望開始時刻マスタ!R300="休み","休み","")))))</f>
        <v/>
      </c>
      <c r="S300" s="142" t="str">
        <f>IF(AND(希望開始時刻マスタ!S300&gt;=シフト設定マスタ!$D$12,希望開始時刻マスタ!S300&lt;シフト設定マスタ!$E$12,$AH300="キッチン"),"A",IF(AND(希望開始時刻マスタ!S300&gt;=シフト設定マスタ!$D$13,希望開始時刻マスタ!S300&lt;シフト設定マスタ!$E$13,$AH300="キッチン"),"B",IF(AND(希望開始時刻マスタ!S300&gt;=シフト設定マスタ!$D$14,希望開始時刻マスタ!S300&lt;シフト設定マスタ!$E$14,$AH300="ホール"),"C",IF(AND(希望開始時刻マスタ!S300&gt;=シフト設定マスタ!$D$15,希望開始時刻マスタ!S300&lt;シフト設定マスタ!$E$15,$AH300="ホール"),"D",IF(希望開始時刻マスタ!S300="休み","休み","")))))</f>
        <v/>
      </c>
      <c r="T300" s="142" t="str">
        <f>IF(AND(希望開始時刻マスタ!T300&gt;=シフト設定マスタ!$D$12,希望開始時刻マスタ!T300&lt;シフト設定マスタ!$E$12,$AH300="キッチン"),"A",IF(AND(希望開始時刻マスタ!T300&gt;=シフト設定マスタ!$D$13,希望開始時刻マスタ!T300&lt;シフト設定マスタ!$E$13,$AH300="キッチン"),"B",IF(AND(希望開始時刻マスタ!T300&gt;=シフト設定マスタ!$D$14,希望開始時刻マスタ!T300&lt;シフト設定マスタ!$E$14,$AH300="ホール"),"C",IF(AND(希望開始時刻マスタ!T300&gt;=シフト設定マスタ!$D$15,希望開始時刻マスタ!T300&lt;シフト設定マスタ!$E$15,$AH300="ホール"),"D",IF(希望開始時刻マスタ!T300="休み","休み","")))))</f>
        <v/>
      </c>
      <c r="U300" s="142" t="str">
        <f>IF(AND(希望開始時刻マスタ!U300&gt;=シフト設定マスタ!$D$12,希望開始時刻マスタ!U300&lt;シフト設定マスタ!$E$12,$AH300="キッチン"),"A",IF(AND(希望開始時刻マスタ!U300&gt;=シフト設定マスタ!$D$13,希望開始時刻マスタ!U300&lt;シフト設定マスタ!$E$13,$AH300="キッチン"),"B",IF(AND(希望開始時刻マスタ!U300&gt;=シフト設定マスタ!$D$14,希望開始時刻マスタ!U300&lt;シフト設定マスタ!$E$14,$AH300="ホール"),"C",IF(AND(希望開始時刻マスタ!U300&gt;=シフト設定マスタ!$D$15,希望開始時刻マスタ!U300&lt;シフト設定マスタ!$E$15,$AH300="ホール"),"D",IF(希望開始時刻マスタ!U300="休み","休み","")))))</f>
        <v/>
      </c>
      <c r="V300" s="142" t="str">
        <f>IF(AND(希望開始時刻マスタ!V300&gt;=シフト設定マスタ!$D$12,希望開始時刻マスタ!V300&lt;シフト設定マスタ!$E$12,$AH300="キッチン"),"A",IF(AND(希望開始時刻マスタ!V300&gt;=シフト設定マスタ!$D$13,希望開始時刻マスタ!V300&lt;シフト設定マスタ!$E$13,$AH300="キッチン"),"B",IF(AND(希望開始時刻マスタ!V300&gt;=シフト設定マスタ!$D$14,希望開始時刻マスタ!V300&lt;シフト設定マスタ!$E$14,$AH300="ホール"),"C",IF(AND(希望開始時刻マスタ!V300&gt;=シフト設定マスタ!$D$15,希望開始時刻マスタ!V300&lt;シフト設定マスタ!$E$15,$AH300="ホール"),"D",IF(希望開始時刻マスタ!V300="休み","休み","")))))</f>
        <v/>
      </c>
      <c r="W300" s="142" t="str">
        <f>IF(AND(希望開始時刻マスタ!W300&gt;=シフト設定マスタ!$D$12,希望開始時刻マスタ!W300&lt;シフト設定マスタ!$E$12,$AH300="キッチン"),"A",IF(AND(希望開始時刻マスタ!W300&gt;=シフト設定マスタ!$D$13,希望開始時刻マスタ!W300&lt;シフト設定マスタ!$E$13,$AH300="キッチン"),"B",IF(AND(希望開始時刻マスタ!W300&gt;=シフト設定マスタ!$D$14,希望開始時刻マスタ!W300&lt;シフト設定マスタ!$E$14,$AH300="ホール"),"C",IF(AND(希望開始時刻マスタ!W300&gt;=シフト設定マスタ!$D$15,希望開始時刻マスタ!W300&lt;シフト設定マスタ!$E$15,$AH300="ホール"),"D",IF(希望開始時刻マスタ!W300="休み","休み","")))))</f>
        <v/>
      </c>
      <c r="X300" s="142" t="str">
        <f>IF(AND(希望開始時刻マスタ!X300&gt;=シフト設定マスタ!$D$12,希望開始時刻マスタ!X300&lt;シフト設定マスタ!$E$12,$AH300="キッチン"),"A",IF(AND(希望開始時刻マスタ!X300&gt;=シフト設定マスタ!$D$13,希望開始時刻マスタ!X300&lt;シフト設定マスタ!$E$13,$AH300="キッチン"),"B",IF(AND(希望開始時刻マスタ!X300&gt;=シフト設定マスタ!$D$14,希望開始時刻マスタ!X300&lt;シフト設定マスタ!$E$14,$AH300="ホール"),"C",IF(AND(希望開始時刻マスタ!X300&gt;=シフト設定マスタ!$D$15,希望開始時刻マスタ!X300&lt;シフト設定マスタ!$E$15,$AH300="ホール"),"D",IF(希望開始時刻マスタ!X300="休み","休み","")))))</f>
        <v/>
      </c>
      <c r="Y300" s="142" t="str">
        <f>IF(AND(希望開始時刻マスタ!Y300&gt;=シフト設定マスタ!$D$12,希望開始時刻マスタ!Y300&lt;シフト設定マスタ!$E$12,$AH300="キッチン"),"A",IF(AND(希望開始時刻マスタ!Y300&gt;=シフト設定マスタ!$D$13,希望開始時刻マスタ!Y300&lt;シフト設定マスタ!$E$13,$AH300="キッチン"),"B",IF(AND(希望開始時刻マスタ!Y300&gt;=シフト設定マスタ!$D$14,希望開始時刻マスタ!Y300&lt;シフト設定マスタ!$E$14,$AH300="ホール"),"C",IF(AND(希望開始時刻マスタ!Y300&gt;=シフト設定マスタ!$D$15,希望開始時刻マスタ!Y300&lt;シフト設定マスタ!$E$15,$AH300="ホール"),"D",IF(希望開始時刻マスタ!Y300="休み","休み","")))))</f>
        <v/>
      </c>
      <c r="Z300" s="142" t="str">
        <f>IF(AND(希望開始時刻マスタ!Z300&gt;=シフト設定マスタ!$D$12,希望開始時刻マスタ!Z300&lt;シフト設定マスタ!$E$12,$AH300="キッチン"),"A",IF(AND(希望開始時刻マスタ!Z300&gt;=シフト設定マスタ!$D$13,希望開始時刻マスタ!Z300&lt;シフト設定マスタ!$E$13,$AH300="キッチン"),"B",IF(AND(希望開始時刻マスタ!Z300&gt;=シフト設定マスタ!$D$14,希望開始時刻マスタ!Z300&lt;シフト設定マスタ!$E$14,$AH300="ホール"),"C",IF(AND(希望開始時刻マスタ!Z300&gt;=シフト設定マスタ!$D$15,希望開始時刻マスタ!Z300&lt;シフト設定マスタ!$E$15,$AH300="ホール"),"D",IF(希望開始時刻マスタ!Z300="休み","休み","")))))</f>
        <v/>
      </c>
      <c r="AA300" s="142" t="str">
        <f>IF(AND(希望開始時刻マスタ!AA300&gt;=シフト設定マスタ!$D$12,希望開始時刻マスタ!AA300&lt;シフト設定マスタ!$E$12,$AH300="キッチン"),"A",IF(AND(希望開始時刻マスタ!AA300&gt;=シフト設定マスタ!$D$13,希望開始時刻マスタ!AA300&lt;シフト設定マスタ!$E$13,$AH300="キッチン"),"B",IF(AND(希望開始時刻マスタ!AA300&gt;=シフト設定マスタ!$D$14,希望開始時刻マスタ!AA300&lt;シフト設定マスタ!$E$14,$AH300="ホール"),"C",IF(AND(希望開始時刻マスタ!AA300&gt;=シフト設定マスタ!$D$15,希望開始時刻マスタ!AA300&lt;シフト設定マスタ!$E$15,$AH300="ホール"),"D",IF(希望開始時刻マスタ!AA300="休み","休み","")))))</f>
        <v/>
      </c>
      <c r="AB300" s="142" t="str">
        <f>IF(AND(希望開始時刻マスタ!AB300&gt;=シフト設定マスタ!$D$12,希望開始時刻マスタ!AB300&lt;シフト設定マスタ!$E$12,$AH300="キッチン"),"A",IF(AND(希望開始時刻マスタ!AB300&gt;=シフト設定マスタ!$D$13,希望開始時刻マスタ!AB300&lt;シフト設定マスタ!$E$13,$AH300="キッチン"),"B",IF(AND(希望開始時刻マスタ!AB300&gt;=シフト設定マスタ!$D$14,希望開始時刻マスタ!AB300&lt;シフト設定マスタ!$E$14,$AH300="ホール"),"C",IF(AND(希望開始時刻マスタ!AB300&gt;=シフト設定マスタ!$D$15,希望開始時刻マスタ!AB300&lt;シフト設定マスタ!$E$15,$AH300="ホール"),"D",IF(希望開始時刻マスタ!AB300="休み","休み","")))))</f>
        <v/>
      </c>
      <c r="AC300" s="142" t="str">
        <f>IF(AND(希望開始時刻マスタ!AC300&gt;=シフト設定マスタ!$D$12,希望開始時刻マスタ!AC300&lt;シフト設定マスタ!$E$12,$AH300="キッチン"),"A",IF(AND(希望開始時刻マスタ!AC300&gt;=シフト設定マスタ!$D$13,希望開始時刻マスタ!AC300&lt;シフト設定マスタ!$E$13,$AH300="キッチン"),"B",IF(AND(希望開始時刻マスタ!AC300&gt;=シフト設定マスタ!$D$14,希望開始時刻マスタ!AC300&lt;シフト設定マスタ!$E$14,$AH300="ホール"),"C",IF(AND(希望開始時刻マスタ!AC300&gt;=シフト設定マスタ!$D$15,希望開始時刻マスタ!AC300&lt;シフト設定マスタ!$E$15,$AH300="ホール"),"D",IF(希望開始時刻マスタ!AC300="休み","休み","")))))</f>
        <v/>
      </c>
      <c r="AD300" s="142" t="str">
        <f>IF(AND(希望開始時刻マスタ!AD300&gt;=シフト設定マスタ!$D$12,希望開始時刻マスタ!AD300&lt;シフト設定マスタ!$E$12,$AH300="キッチン"),"A",IF(AND(希望開始時刻マスタ!AD300&gt;=シフト設定マスタ!$D$13,希望開始時刻マスタ!AD300&lt;シフト設定マスタ!$E$13,$AH300="キッチン"),"B",IF(AND(希望開始時刻マスタ!AD300&gt;=シフト設定マスタ!$D$14,希望開始時刻マスタ!AD300&lt;シフト設定マスタ!$E$14,$AH300="ホール"),"C",IF(AND(希望開始時刻マスタ!AD300&gt;=シフト設定マスタ!$D$15,希望開始時刻マスタ!AD300&lt;シフト設定マスタ!$E$15,$AH300="ホール"),"D",IF(希望開始時刻マスタ!AD300="休み","休み","")))))</f>
        <v/>
      </c>
      <c r="AE300" s="142" t="str">
        <f>IF(AND(希望開始時刻マスタ!AE300&gt;=シフト設定マスタ!$D$12,希望開始時刻マスタ!AE300&lt;シフト設定マスタ!$E$12,$AH300="キッチン"),"A",IF(AND(希望開始時刻マスタ!AE300&gt;=シフト設定マスタ!$D$13,希望開始時刻マスタ!AE300&lt;シフト設定マスタ!$E$13,$AH300="キッチン"),"B",IF(AND(希望開始時刻マスタ!AE300&gt;=シフト設定マスタ!$D$14,希望開始時刻マスタ!AE300&lt;シフト設定マスタ!$E$14,$AH300="ホール"),"C",IF(AND(希望開始時刻マスタ!AE300&gt;=シフト設定マスタ!$D$15,希望開始時刻マスタ!AE300&lt;シフト設定マスタ!$E$15,$AH300="ホール"),"D",IF(希望開始時刻マスタ!AE300="休み","休み","")))))</f>
        <v/>
      </c>
      <c r="AF300" s="142" t="str">
        <f>IF(AND(希望開始時刻マスタ!AF300&gt;=シフト設定マスタ!$D$12,希望開始時刻マスタ!AF300&lt;シフト設定マスタ!$E$12,$AH300="キッチン"),"A",IF(AND(希望開始時刻マスタ!AF300&gt;=シフト設定マスタ!$D$13,希望開始時刻マスタ!AF300&lt;シフト設定マスタ!$E$13,$AH300="キッチン"),"B",IF(AND(希望開始時刻マスタ!AF300&gt;=シフト設定マスタ!$D$14,希望開始時刻マスタ!AF300&lt;シフト設定マスタ!$E$14,$AH300="ホール"),"C",IF(AND(希望開始時刻マスタ!AF300&gt;=シフト設定マスタ!$D$15,希望開始時刻マスタ!AF300&lt;シフト設定マスタ!$E$15,$AH300="ホール"),"D",IF(希望開始時刻マスタ!AF300="休み","休み","")))))</f>
        <v/>
      </c>
      <c r="AG300" s="142" t="str">
        <f>IF(AND(希望開始時刻マスタ!AG300&gt;=シフト設定マスタ!$D$12,希望開始時刻マスタ!AG300&lt;シフト設定マスタ!$E$12,$AH300="キッチン"),"A",IF(AND(希望開始時刻マスタ!AG300&gt;=シフト設定マスタ!$D$13,希望開始時刻マスタ!AG300&lt;シフト設定マスタ!$E$13,$AH300="キッチン"),"B",IF(AND(希望開始時刻マスタ!AG300&gt;=シフト設定マスタ!$D$14,希望開始時刻マスタ!AG300&lt;シフト設定マスタ!$E$14,$AH300="ホール"),"C",IF(AND(希望開始時刻マスタ!AG300&gt;=シフト設定マスタ!$D$15,希望開始時刻マスタ!AG300&lt;シフト設定マスタ!$E$15,$AH300="ホール"),"D",IF(希望開始時刻マスタ!AG300="休み","休み","")))))</f>
        <v/>
      </c>
      <c r="AH300" s="143" t="str">
        <f>スタッフマスタ!L12</f>
        <v>ホール</v>
      </c>
    </row>
    <row r="301" spans="2:34" x14ac:dyDescent="0.4">
      <c r="B301" s="17" t="s">
        <v>60</v>
      </c>
      <c r="C301" s="142" t="str">
        <f>IF(AND(希望開始時刻マスタ!C301&gt;=シフト設定マスタ!$D$12,希望開始時刻マスタ!C301&lt;シフト設定マスタ!$E$12,$AH301="キッチン"),"A",IF(AND(希望開始時刻マスタ!C301&gt;=シフト設定マスタ!$D$13,希望開始時刻マスタ!C301&lt;シフト設定マスタ!$E$13,$AH301="キッチン"),"B",IF(AND(希望開始時刻マスタ!C301&gt;=シフト設定マスタ!$D$14,希望開始時刻マスタ!C301&lt;シフト設定マスタ!$E$14,$AH301="ホール"),"C",IF(AND(希望開始時刻マスタ!C301&gt;=シフト設定マスタ!$D$15,希望開始時刻マスタ!C301&lt;シフト設定マスタ!$E$15,$AH301="ホール"),"D",IF(希望開始時刻マスタ!C301="休み","休み","")))))</f>
        <v/>
      </c>
      <c r="D301" s="142" t="str">
        <f>IF(AND(希望開始時刻マスタ!D301&gt;=シフト設定マスタ!$D$12,希望開始時刻マスタ!D301&lt;シフト設定マスタ!$E$12,$AH301="キッチン"),"A",IF(AND(希望開始時刻マスタ!D301&gt;=シフト設定マスタ!$D$13,希望開始時刻マスタ!D301&lt;シフト設定マスタ!$E$13,$AH301="キッチン"),"B",IF(AND(希望開始時刻マスタ!D301&gt;=シフト設定マスタ!$D$14,希望開始時刻マスタ!D301&lt;シフト設定マスタ!$E$14,$AH301="ホール"),"C",IF(AND(希望開始時刻マスタ!D301&gt;=シフト設定マスタ!$D$15,希望開始時刻マスタ!D301&lt;シフト設定マスタ!$E$15,$AH301="ホール"),"D",IF(希望開始時刻マスタ!D301="休み","休み","")))))</f>
        <v/>
      </c>
      <c r="E301" s="142" t="str">
        <f>IF(AND(希望開始時刻マスタ!E301&gt;=シフト設定マスタ!$D$12,希望開始時刻マスタ!E301&lt;シフト設定マスタ!$E$12,$AH301="キッチン"),"A",IF(AND(希望開始時刻マスタ!E301&gt;=シフト設定マスタ!$D$13,希望開始時刻マスタ!E301&lt;シフト設定マスタ!$E$13,$AH301="キッチン"),"B",IF(AND(希望開始時刻マスタ!E301&gt;=シフト設定マスタ!$D$14,希望開始時刻マスタ!E301&lt;シフト設定マスタ!$E$14,$AH301="ホール"),"C",IF(AND(希望開始時刻マスタ!E301&gt;=シフト設定マスタ!$D$15,希望開始時刻マスタ!E301&lt;シフト設定マスタ!$E$15,$AH301="ホール"),"D",IF(希望開始時刻マスタ!E301="休み","休み","")))))</f>
        <v/>
      </c>
      <c r="F301" s="142" t="str">
        <f>IF(AND(希望開始時刻マスタ!F301&gt;=シフト設定マスタ!$D$12,希望開始時刻マスタ!F301&lt;シフト設定マスタ!$E$12,$AH301="キッチン"),"A",IF(AND(希望開始時刻マスタ!F301&gt;=シフト設定マスタ!$D$13,希望開始時刻マスタ!F301&lt;シフト設定マスタ!$E$13,$AH301="キッチン"),"B",IF(AND(希望開始時刻マスタ!F301&gt;=シフト設定マスタ!$D$14,希望開始時刻マスタ!F301&lt;シフト設定マスタ!$E$14,$AH301="ホール"),"C",IF(AND(希望開始時刻マスタ!F301&gt;=シフト設定マスタ!$D$15,希望開始時刻マスタ!F301&lt;シフト設定マスタ!$E$15,$AH301="ホール"),"D",IF(希望開始時刻マスタ!F301="休み","休み","")))))</f>
        <v/>
      </c>
      <c r="G301" s="142" t="str">
        <f>IF(AND(希望開始時刻マスタ!G301&gt;=シフト設定マスタ!$D$12,希望開始時刻マスタ!G301&lt;シフト設定マスタ!$E$12,$AH301="キッチン"),"A",IF(AND(希望開始時刻マスタ!G301&gt;=シフト設定マスタ!$D$13,希望開始時刻マスタ!G301&lt;シフト設定マスタ!$E$13,$AH301="キッチン"),"B",IF(AND(希望開始時刻マスタ!G301&gt;=シフト設定マスタ!$D$14,希望開始時刻マスタ!G301&lt;シフト設定マスタ!$E$14,$AH301="ホール"),"C",IF(AND(希望開始時刻マスタ!G301&gt;=シフト設定マスタ!$D$15,希望開始時刻マスタ!G301&lt;シフト設定マスタ!$E$15,$AH301="ホール"),"D",IF(希望開始時刻マスタ!G301="休み","休み","")))))</f>
        <v/>
      </c>
      <c r="H301" s="142" t="str">
        <f>IF(AND(希望開始時刻マスタ!H301&gt;=シフト設定マスタ!$D$12,希望開始時刻マスタ!H301&lt;シフト設定マスタ!$E$12,$AH301="キッチン"),"A",IF(AND(希望開始時刻マスタ!H301&gt;=シフト設定マスタ!$D$13,希望開始時刻マスタ!H301&lt;シフト設定マスタ!$E$13,$AH301="キッチン"),"B",IF(AND(希望開始時刻マスタ!H301&gt;=シフト設定マスタ!$D$14,希望開始時刻マスタ!H301&lt;シフト設定マスタ!$E$14,$AH301="ホール"),"C",IF(AND(希望開始時刻マスタ!H301&gt;=シフト設定マスタ!$D$15,希望開始時刻マスタ!H301&lt;シフト設定マスタ!$E$15,$AH301="ホール"),"D",IF(希望開始時刻マスタ!H301="休み","休み","")))))</f>
        <v/>
      </c>
      <c r="I301" s="142" t="str">
        <f>IF(AND(希望開始時刻マスタ!I301&gt;=シフト設定マスタ!$D$12,希望開始時刻マスタ!I301&lt;シフト設定マスタ!$E$12,$AH301="キッチン"),"A",IF(AND(希望開始時刻マスタ!I301&gt;=シフト設定マスタ!$D$13,希望開始時刻マスタ!I301&lt;シフト設定マスタ!$E$13,$AH301="キッチン"),"B",IF(AND(希望開始時刻マスタ!I301&gt;=シフト設定マスタ!$D$14,希望開始時刻マスタ!I301&lt;シフト設定マスタ!$E$14,$AH301="ホール"),"C",IF(AND(希望開始時刻マスタ!I301&gt;=シフト設定マスタ!$D$15,希望開始時刻マスタ!I301&lt;シフト設定マスタ!$E$15,$AH301="ホール"),"D",IF(希望開始時刻マスタ!I301="休み","休み","")))))</f>
        <v/>
      </c>
      <c r="J301" s="142" t="str">
        <f>IF(AND(希望開始時刻マスタ!J301&gt;=シフト設定マスタ!$D$12,希望開始時刻マスタ!J301&lt;シフト設定マスタ!$E$12,$AH301="キッチン"),"A",IF(AND(希望開始時刻マスタ!J301&gt;=シフト設定マスタ!$D$13,希望開始時刻マスタ!J301&lt;シフト設定マスタ!$E$13,$AH301="キッチン"),"B",IF(AND(希望開始時刻マスタ!J301&gt;=シフト設定マスタ!$D$14,希望開始時刻マスタ!J301&lt;シフト設定マスタ!$E$14,$AH301="ホール"),"C",IF(AND(希望開始時刻マスタ!J301&gt;=シフト設定マスタ!$D$15,希望開始時刻マスタ!J301&lt;シフト設定マスタ!$E$15,$AH301="ホール"),"D",IF(希望開始時刻マスタ!J301="休み","休み","")))))</f>
        <v/>
      </c>
      <c r="K301" s="142" t="str">
        <f>IF(AND(希望開始時刻マスタ!K301&gt;=シフト設定マスタ!$D$12,希望開始時刻マスタ!K301&lt;シフト設定マスタ!$E$12,$AH301="キッチン"),"A",IF(AND(希望開始時刻マスタ!K301&gt;=シフト設定マスタ!$D$13,希望開始時刻マスタ!K301&lt;シフト設定マスタ!$E$13,$AH301="キッチン"),"B",IF(AND(希望開始時刻マスタ!K301&gt;=シフト設定マスタ!$D$14,希望開始時刻マスタ!K301&lt;シフト設定マスタ!$E$14,$AH301="ホール"),"C",IF(AND(希望開始時刻マスタ!K301&gt;=シフト設定マスタ!$D$15,希望開始時刻マスタ!K301&lt;シフト設定マスタ!$E$15,$AH301="ホール"),"D",IF(希望開始時刻マスタ!K301="休み","休み","")))))</f>
        <v/>
      </c>
      <c r="L301" s="142" t="str">
        <f>IF(AND(希望開始時刻マスタ!L301&gt;=シフト設定マスタ!$D$12,希望開始時刻マスタ!L301&lt;シフト設定マスタ!$E$12,$AH301="キッチン"),"A",IF(AND(希望開始時刻マスタ!L301&gt;=シフト設定マスタ!$D$13,希望開始時刻マスタ!L301&lt;シフト設定マスタ!$E$13,$AH301="キッチン"),"B",IF(AND(希望開始時刻マスタ!L301&gt;=シフト設定マスタ!$D$14,希望開始時刻マスタ!L301&lt;シフト設定マスタ!$E$14,$AH301="ホール"),"C",IF(AND(希望開始時刻マスタ!L301&gt;=シフト設定マスタ!$D$15,希望開始時刻マスタ!L301&lt;シフト設定マスタ!$E$15,$AH301="ホール"),"D",IF(希望開始時刻マスタ!L301="休み","休み","")))))</f>
        <v/>
      </c>
      <c r="M301" s="142" t="str">
        <f>IF(AND(希望開始時刻マスタ!M301&gt;=シフト設定マスタ!$D$12,希望開始時刻マスタ!M301&lt;シフト設定マスタ!$E$12,$AH301="キッチン"),"A",IF(AND(希望開始時刻マスタ!M301&gt;=シフト設定マスタ!$D$13,希望開始時刻マスタ!M301&lt;シフト設定マスタ!$E$13,$AH301="キッチン"),"B",IF(AND(希望開始時刻マスタ!M301&gt;=シフト設定マスタ!$D$14,希望開始時刻マスタ!M301&lt;シフト設定マスタ!$E$14,$AH301="ホール"),"C",IF(AND(希望開始時刻マスタ!M301&gt;=シフト設定マスタ!$D$15,希望開始時刻マスタ!M301&lt;シフト設定マスタ!$E$15,$AH301="ホール"),"D",IF(希望開始時刻マスタ!M301="休み","休み","")))))</f>
        <v/>
      </c>
      <c r="N301" s="142" t="str">
        <f>IF(AND(希望開始時刻マスタ!N301&gt;=シフト設定マスタ!$D$12,希望開始時刻マスタ!N301&lt;シフト設定マスタ!$E$12,$AH301="キッチン"),"A",IF(AND(希望開始時刻マスタ!N301&gt;=シフト設定マスタ!$D$13,希望開始時刻マスタ!N301&lt;シフト設定マスタ!$E$13,$AH301="キッチン"),"B",IF(AND(希望開始時刻マスタ!N301&gt;=シフト設定マスタ!$D$14,希望開始時刻マスタ!N301&lt;シフト設定マスタ!$E$14,$AH301="ホール"),"C",IF(AND(希望開始時刻マスタ!N301&gt;=シフト設定マスタ!$D$15,希望開始時刻マスタ!N301&lt;シフト設定マスタ!$E$15,$AH301="ホール"),"D",IF(希望開始時刻マスタ!N301="休み","休み","")))))</f>
        <v/>
      </c>
      <c r="O301" s="142" t="str">
        <f>IF(AND(希望開始時刻マスタ!O301&gt;=シフト設定マスタ!$D$12,希望開始時刻マスタ!O301&lt;シフト設定マスタ!$E$12,$AH301="キッチン"),"A",IF(AND(希望開始時刻マスタ!O301&gt;=シフト設定マスタ!$D$13,希望開始時刻マスタ!O301&lt;シフト設定マスタ!$E$13,$AH301="キッチン"),"B",IF(AND(希望開始時刻マスタ!O301&gt;=シフト設定マスタ!$D$14,希望開始時刻マスタ!O301&lt;シフト設定マスタ!$E$14,$AH301="ホール"),"C",IF(AND(希望開始時刻マスタ!O301&gt;=シフト設定マスタ!$D$15,希望開始時刻マスタ!O301&lt;シフト設定マスタ!$E$15,$AH301="ホール"),"D",IF(希望開始時刻マスタ!O301="休み","休み","")))))</f>
        <v/>
      </c>
      <c r="P301" s="142" t="str">
        <f>IF(AND(希望開始時刻マスタ!P301&gt;=シフト設定マスタ!$D$12,希望開始時刻マスタ!P301&lt;シフト設定マスタ!$E$12,$AH301="キッチン"),"A",IF(AND(希望開始時刻マスタ!P301&gt;=シフト設定マスタ!$D$13,希望開始時刻マスタ!P301&lt;シフト設定マスタ!$E$13,$AH301="キッチン"),"B",IF(AND(希望開始時刻マスタ!P301&gt;=シフト設定マスタ!$D$14,希望開始時刻マスタ!P301&lt;シフト設定マスタ!$E$14,$AH301="ホール"),"C",IF(AND(希望開始時刻マスタ!P301&gt;=シフト設定マスタ!$D$15,希望開始時刻マスタ!P301&lt;シフト設定マスタ!$E$15,$AH301="ホール"),"D",IF(希望開始時刻マスタ!P301="休み","休み","")))))</f>
        <v/>
      </c>
      <c r="Q301" s="142" t="str">
        <f>IF(AND(希望開始時刻マスタ!Q301&gt;=シフト設定マスタ!$D$12,希望開始時刻マスタ!Q301&lt;シフト設定マスタ!$E$12,$AH301="キッチン"),"A",IF(AND(希望開始時刻マスタ!Q301&gt;=シフト設定マスタ!$D$13,希望開始時刻マスタ!Q301&lt;シフト設定マスタ!$E$13,$AH301="キッチン"),"B",IF(AND(希望開始時刻マスタ!Q301&gt;=シフト設定マスタ!$D$14,希望開始時刻マスタ!Q301&lt;シフト設定マスタ!$E$14,$AH301="ホール"),"C",IF(AND(希望開始時刻マスタ!Q301&gt;=シフト設定マスタ!$D$15,希望開始時刻マスタ!Q301&lt;シフト設定マスタ!$E$15,$AH301="ホール"),"D",IF(希望開始時刻マスタ!Q301="休み","休み","")))))</f>
        <v/>
      </c>
      <c r="R301" s="142" t="str">
        <f>IF(AND(希望開始時刻マスタ!R301&gt;=シフト設定マスタ!$D$12,希望開始時刻マスタ!R301&lt;シフト設定マスタ!$E$12,$AH301="キッチン"),"A",IF(AND(希望開始時刻マスタ!R301&gt;=シフト設定マスタ!$D$13,希望開始時刻マスタ!R301&lt;シフト設定マスタ!$E$13,$AH301="キッチン"),"B",IF(AND(希望開始時刻マスタ!R301&gt;=シフト設定マスタ!$D$14,希望開始時刻マスタ!R301&lt;シフト設定マスタ!$E$14,$AH301="ホール"),"C",IF(AND(希望開始時刻マスタ!R301&gt;=シフト設定マスタ!$D$15,希望開始時刻マスタ!R301&lt;シフト設定マスタ!$E$15,$AH301="ホール"),"D",IF(希望開始時刻マスタ!R301="休み","休み","")))))</f>
        <v/>
      </c>
      <c r="S301" s="142" t="str">
        <f>IF(AND(希望開始時刻マスタ!S301&gt;=シフト設定マスタ!$D$12,希望開始時刻マスタ!S301&lt;シフト設定マスタ!$E$12,$AH301="キッチン"),"A",IF(AND(希望開始時刻マスタ!S301&gt;=シフト設定マスタ!$D$13,希望開始時刻マスタ!S301&lt;シフト設定マスタ!$E$13,$AH301="キッチン"),"B",IF(AND(希望開始時刻マスタ!S301&gt;=シフト設定マスタ!$D$14,希望開始時刻マスタ!S301&lt;シフト設定マスタ!$E$14,$AH301="ホール"),"C",IF(AND(希望開始時刻マスタ!S301&gt;=シフト設定マスタ!$D$15,希望開始時刻マスタ!S301&lt;シフト設定マスタ!$E$15,$AH301="ホール"),"D",IF(希望開始時刻マスタ!S301="休み","休み","")))))</f>
        <v/>
      </c>
      <c r="T301" s="142" t="str">
        <f>IF(AND(希望開始時刻マスタ!T301&gt;=シフト設定マスタ!$D$12,希望開始時刻マスタ!T301&lt;シフト設定マスタ!$E$12,$AH301="キッチン"),"A",IF(AND(希望開始時刻マスタ!T301&gt;=シフト設定マスタ!$D$13,希望開始時刻マスタ!T301&lt;シフト設定マスタ!$E$13,$AH301="キッチン"),"B",IF(AND(希望開始時刻マスタ!T301&gt;=シフト設定マスタ!$D$14,希望開始時刻マスタ!T301&lt;シフト設定マスタ!$E$14,$AH301="ホール"),"C",IF(AND(希望開始時刻マスタ!T301&gt;=シフト設定マスタ!$D$15,希望開始時刻マスタ!T301&lt;シフト設定マスタ!$E$15,$AH301="ホール"),"D",IF(希望開始時刻マスタ!T301="休み","休み","")))))</f>
        <v/>
      </c>
      <c r="U301" s="142" t="str">
        <f>IF(AND(希望開始時刻マスタ!U301&gt;=シフト設定マスタ!$D$12,希望開始時刻マスタ!U301&lt;シフト設定マスタ!$E$12,$AH301="キッチン"),"A",IF(AND(希望開始時刻マスタ!U301&gt;=シフト設定マスタ!$D$13,希望開始時刻マスタ!U301&lt;シフト設定マスタ!$E$13,$AH301="キッチン"),"B",IF(AND(希望開始時刻マスタ!U301&gt;=シフト設定マスタ!$D$14,希望開始時刻マスタ!U301&lt;シフト設定マスタ!$E$14,$AH301="ホール"),"C",IF(AND(希望開始時刻マスタ!U301&gt;=シフト設定マスタ!$D$15,希望開始時刻マスタ!U301&lt;シフト設定マスタ!$E$15,$AH301="ホール"),"D",IF(希望開始時刻マスタ!U301="休み","休み","")))))</f>
        <v/>
      </c>
      <c r="V301" s="142" t="str">
        <f>IF(AND(希望開始時刻マスタ!V301&gt;=シフト設定マスタ!$D$12,希望開始時刻マスタ!V301&lt;シフト設定マスタ!$E$12,$AH301="キッチン"),"A",IF(AND(希望開始時刻マスタ!V301&gt;=シフト設定マスタ!$D$13,希望開始時刻マスタ!V301&lt;シフト設定マスタ!$E$13,$AH301="キッチン"),"B",IF(AND(希望開始時刻マスタ!V301&gt;=シフト設定マスタ!$D$14,希望開始時刻マスタ!V301&lt;シフト設定マスタ!$E$14,$AH301="ホール"),"C",IF(AND(希望開始時刻マスタ!V301&gt;=シフト設定マスタ!$D$15,希望開始時刻マスタ!V301&lt;シフト設定マスタ!$E$15,$AH301="ホール"),"D",IF(希望開始時刻マスタ!V301="休み","休み","")))))</f>
        <v/>
      </c>
      <c r="W301" s="142" t="str">
        <f>IF(AND(希望開始時刻マスタ!W301&gt;=シフト設定マスタ!$D$12,希望開始時刻マスタ!W301&lt;シフト設定マスタ!$E$12,$AH301="キッチン"),"A",IF(AND(希望開始時刻マスタ!W301&gt;=シフト設定マスタ!$D$13,希望開始時刻マスタ!W301&lt;シフト設定マスタ!$E$13,$AH301="キッチン"),"B",IF(AND(希望開始時刻マスタ!W301&gt;=シフト設定マスタ!$D$14,希望開始時刻マスタ!W301&lt;シフト設定マスタ!$E$14,$AH301="ホール"),"C",IF(AND(希望開始時刻マスタ!W301&gt;=シフト設定マスタ!$D$15,希望開始時刻マスタ!W301&lt;シフト設定マスタ!$E$15,$AH301="ホール"),"D",IF(希望開始時刻マスタ!W301="休み","休み","")))))</f>
        <v/>
      </c>
      <c r="X301" s="142" t="str">
        <f>IF(AND(希望開始時刻マスタ!X301&gt;=シフト設定マスタ!$D$12,希望開始時刻マスタ!X301&lt;シフト設定マスタ!$E$12,$AH301="キッチン"),"A",IF(AND(希望開始時刻マスタ!X301&gt;=シフト設定マスタ!$D$13,希望開始時刻マスタ!X301&lt;シフト設定マスタ!$E$13,$AH301="キッチン"),"B",IF(AND(希望開始時刻マスタ!X301&gt;=シフト設定マスタ!$D$14,希望開始時刻マスタ!X301&lt;シフト設定マスタ!$E$14,$AH301="ホール"),"C",IF(AND(希望開始時刻マスタ!X301&gt;=シフト設定マスタ!$D$15,希望開始時刻マスタ!X301&lt;シフト設定マスタ!$E$15,$AH301="ホール"),"D",IF(希望開始時刻マスタ!X301="休み","休み","")))))</f>
        <v/>
      </c>
      <c r="Y301" s="142" t="str">
        <f>IF(AND(希望開始時刻マスタ!Y301&gt;=シフト設定マスタ!$D$12,希望開始時刻マスタ!Y301&lt;シフト設定マスタ!$E$12,$AH301="キッチン"),"A",IF(AND(希望開始時刻マスタ!Y301&gt;=シフト設定マスタ!$D$13,希望開始時刻マスタ!Y301&lt;シフト設定マスタ!$E$13,$AH301="キッチン"),"B",IF(AND(希望開始時刻マスタ!Y301&gt;=シフト設定マスタ!$D$14,希望開始時刻マスタ!Y301&lt;シフト設定マスタ!$E$14,$AH301="ホール"),"C",IF(AND(希望開始時刻マスタ!Y301&gt;=シフト設定マスタ!$D$15,希望開始時刻マスタ!Y301&lt;シフト設定マスタ!$E$15,$AH301="ホール"),"D",IF(希望開始時刻マスタ!Y301="休み","休み","")))))</f>
        <v/>
      </c>
      <c r="Z301" s="142" t="str">
        <f>IF(AND(希望開始時刻マスタ!Z301&gt;=シフト設定マスタ!$D$12,希望開始時刻マスタ!Z301&lt;シフト設定マスタ!$E$12,$AH301="キッチン"),"A",IF(AND(希望開始時刻マスタ!Z301&gt;=シフト設定マスタ!$D$13,希望開始時刻マスタ!Z301&lt;シフト設定マスタ!$E$13,$AH301="キッチン"),"B",IF(AND(希望開始時刻マスタ!Z301&gt;=シフト設定マスタ!$D$14,希望開始時刻マスタ!Z301&lt;シフト設定マスタ!$E$14,$AH301="ホール"),"C",IF(AND(希望開始時刻マスタ!Z301&gt;=シフト設定マスタ!$D$15,希望開始時刻マスタ!Z301&lt;シフト設定マスタ!$E$15,$AH301="ホール"),"D",IF(希望開始時刻マスタ!Z301="休み","休み","")))))</f>
        <v/>
      </c>
      <c r="AA301" s="142" t="str">
        <f>IF(AND(希望開始時刻マスタ!AA301&gt;=シフト設定マスタ!$D$12,希望開始時刻マスタ!AA301&lt;シフト設定マスタ!$E$12,$AH301="キッチン"),"A",IF(AND(希望開始時刻マスタ!AA301&gt;=シフト設定マスタ!$D$13,希望開始時刻マスタ!AA301&lt;シフト設定マスタ!$E$13,$AH301="キッチン"),"B",IF(AND(希望開始時刻マスタ!AA301&gt;=シフト設定マスタ!$D$14,希望開始時刻マスタ!AA301&lt;シフト設定マスタ!$E$14,$AH301="ホール"),"C",IF(AND(希望開始時刻マスタ!AA301&gt;=シフト設定マスタ!$D$15,希望開始時刻マスタ!AA301&lt;シフト設定マスタ!$E$15,$AH301="ホール"),"D",IF(希望開始時刻マスタ!AA301="休み","休み","")))))</f>
        <v/>
      </c>
      <c r="AB301" s="142" t="str">
        <f>IF(AND(希望開始時刻マスタ!AB301&gt;=シフト設定マスタ!$D$12,希望開始時刻マスタ!AB301&lt;シフト設定マスタ!$E$12,$AH301="キッチン"),"A",IF(AND(希望開始時刻マスタ!AB301&gt;=シフト設定マスタ!$D$13,希望開始時刻マスタ!AB301&lt;シフト設定マスタ!$E$13,$AH301="キッチン"),"B",IF(AND(希望開始時刻マスタ!AB301&gt;=シフト設定マスタ!$D$14,希望開始時刻マスタ!AB301&lt;シフト設定マスタ!$E$14,$AH301="ホール"),"C",IF(AND(希望開始時刻マスタ!AB301&gt;=シフト設定マスタ!$D$15,希望開始時刻マスタ!AB301&lt;シフト設定マスタ!$E$15,$AH301="ホール"),"D",IF(希望開始時刻マスタ!AB301="休み","休み","")))))</f>
        <v/>
      </c>
      <c r="AC301" s="142" t="str">
        <f>IF(AND(希望開始時刻マスタ!AC301&gt;=シフト設定マスタ!$D$12,希望開始時刻マスタ!AC301&lt;シフト設定マスタ!$E$12,$AH301="キッチン"),"A",IF(AND(希望開始時刻マスタ!AC301&gt;=シフト設定マスタ!$D$13,希望開始時刻マスタ!AC301&lt;シフト設定マスタ!$E$13,$AH301="キッチン"),"B",IF(AND(希望開始時刻マスタ!AC301&gt;=シフト設定マスタ!$D$14,希望開始時刻マスタ!AC301&lt;シフト設定マスタ!$E$14,$AH301="ホール"),"C",IF(AND(希望開始時刻マスタ!AC301&gt;=シフト設定マスタ!$D$15,希望開始時刻マスタ!AC301&lt;シフト設定マスタ!$E$15,$AH301="ホール"),"D",IF(希望開始時刻マスタ!AC301="休み","休み","")))))</f>
        <v/>
      </c>
      <c r="AD301" s="142" t="str">
        <f>IF(AND(希望開始時刻マスタ!AD301&gt;=シフト設定マスタ!$D$12,希望開始時刻マスタ!AD301&lt;シフト設定マスタ!$E$12,$AH301="キッチン"),"A",IF(AND(希望開始時刻マスタ!AD301&gt;=シフト設定マスタ!$D$13,希望開始時刻マスタ!AD301&lt;シフト設定マスタ!$E$13,$AH301="キッチン"),"B",IF(AND(希望開始時刻マスタ!AD301&gt;=シフト設定マスタ!$D$14,希望開始時刻マスタ!AD301&lt;シフト設定マスタ!$E$14,$AH301="ホール"),"C",IF(AND(希望開始時刻マスタ!AD301&gt;=シフト設定マスタ!$D$15,希望開始時刻マスタ!AD301&lt;シフト設定マスタ!$E$15,$AH301="ホール"),"D",IF(希望開始時刻マスタ!AD301="休み","休み","")))))</f>
        <v/>
      </c>
      <c r="AE301" s="142" t="str">
        <f>IF(AND(希望開始時刻マスタ!AE301&gt;=シフト設定マスタ!$D$12,希望開始時刻マスタ!AE301&lt;シフト設定マスタ!$E$12,$AH301="キッチン"),"A",IF(AND(希望開始時刻マスタ!AE301&gt;=シフト設定マスタ!$D$13,希望開始時刻マスタ!AE301&lt;シフト設定マスタ!$E$13,$AH301="キッチン"),"B",IF(AND(希望開始時刻マスタ!AE301&gt;=シフト設定マスタ!$D$14,希望開始時刻マスタ!AE301&lt;シフト設定マスタ!$E$14,$AH301="ホール"),"C",IF(AND(希望開始時刻マスタ!AE301&gt;=シフト設定マスタ!$D$15,希望開始時刻マスタ!AE301&lt;シフト設定マスタ!$E$15,$AH301="ホール"),"D",IF(希望開始時刻マスタ!AE301="休み","休み","")))))</f>
        <v/>
      </c>
      <c r="AF301" s="142" t="str">
        <f>IF(AND(希望開始時刻マスタ!AF301&gt;=シフト設定マスタ!$D$12,希望開始時刻マスタ!AF301&lt;シフト設定マスタ!$E$12,$AH301="キッチン"),"A",IF(AND(希望開始時刻マスタ!AF301&gt;=シフト設定マスタ!$D$13,希望開始時刻マスタ!AF301&lt;シフト設定マスタ!$E$13,$AH301="キッチン"),"B",IF(AND(希望開始時刻マスタ!AF301&gt;=シフト設定マスタ!$D$14,希望開始時刻マスタ!AF301&lt;シフト設定マスタ!$E$14,$AH301="ホール"),"C",IF(AND(希望開始時刻マスタ!AF301&gt;=シフト設定マスタ!$D$15,希望開始時刻マスタ!AF301&lt;シフト設定マスタ!$E$15,$AH301="ホール"),"D",IF(希望開始時刻マスタ!AF301="休み","休み","")))))</f>
        <v/>
      </c>
      <c r="AG301" s="142" t="str">
        <f>IF(AND(希望開始時刻マスタ!AG301&gt;=シフト設定マスタ!$D$12,希望開始時刻マスタ!AG301&lt;シフト設定マスタ!$E$12,$AH301="キッチン"),"A",IF(AND(希望開始時刻マスタ!AG301&gt;=シフト設定マスタ!$D$13,希望開始時刻マスタ!AG301&lt;シフト設定マスタ!$E$13,$AH301="キッチン"),"B",IF(AND(希望開始時刻マスタ!AG301&gt;=シフト設定マスタ!$D$14,希望開始時刻マスタ!AG301&lt;シフト設定マスタ!$E$14,$AH301="ホール"),"C",IF(AND(希望開始時刻マスタ!AG301&gt;=シフト設定マスタ!$D$15,希望開始時刻マスタ!AG301&lt;シフト設定マスタ!$E$15,$AH301="ホール"),"D",IF(希望開始時刻マスタ!AG301="休み","休み","")))))</f>
        <v/>
      </c>
      <c r="AH301" s="143" t="str">
        <f>スタッフマスタ!L13</f>
        <v>ホール</v>
      </c>
    </row>
    <row r="302" spans="2:34" x14ac:dyDescent="0.4">
      <c r="B302" s="17" t="s">
        <v>61</v>
      </c>
      <c r="C302" s="142" t="str">
        <f>IF(AND(希望開始時刻マスタ!C302&gt;=シフト設定マスタ!$D$12,希望開始時刻マスタ!C302&lt;シフト設定マスタ!$E$12,$AH302="キッチン"),"A",IF(AND(希望開始時刻マスタ!C302&gt;=シフト設定マスタ!$D$13,希望開始時刻マスタ!C302&lt;シフト設定マスタ!$E$13,$AH302="キッチン"),"B",IF(AND(希望開始時刻マスタ!C302&gt;=シフト設定マスタ!$D$14,希望開始時刻マスタ!C302&lt;シフト設定マスタ!$E$14,$AH302="ホール"),"C",IF(AND(希望開始時刻マスタ!C302&gt;=シフト設定マスタ!$D$15,希望開始時刻マスタ!C302&lt;シフト設定マスタ!$E$15,$AH302="ホール"),"D",IF(希望開始時刻マスタ!C302="休み","休み","")))))</f>
        <v/>
      </c>
      <c r="D302" s="142" t="str">
        <f>IF(AND(希望開始時刻マスタ!D302&gt;=シフト設定マスタ!$D$12,希望開始時刻マスタ!D302&lt;シフト設定マスタ!$E$12,$AH302="キッチン"),"A",IF(AND(希望開始時刻マスタ!D302&gt;=シフト設定マスタ!$D$13,希望開始時刻マスタ!D302&lt;シフト設定マスタ!$E$13,$AH302="キッチン"),"B",IF(AND(希望開始時刻マスタ!D302&gt;=シフト設定マスタ!$D$14,希望開始時刻マスタ!D302&lt;シフト設定マスタ!$E$14,$AH302="ホール"),"C",IF(AND(希望開始時刻マスタ!D302&gt;=シフト設定マスタ!$D$15,希望開始時刻マスタ!D302&lt;シフト設定マスタ!$E$15,$AH302="ホール"),"D",IF(希望開始時刻マスタ!D302="休み","休み","")))))</f>
        <v/>
      </c>
      <c r="E302" s="142" t="str">
        <f>IF(AND(希望開始時刻マスタ!E302&gt;=シフト設定マスタ!$D$12,希望開始時刻マスタ!E302&lt;シフト設定マスタ!$E$12,$AH302="キッチン"),"A",IF(AND(希望開始時刻マスタ!E302&gt;=シフト設定マスタ!$D$13,希望開始時刻マスタ!E302&lt;シフト設定マスタ!$E$13,$AH302="キッチン"),"B",IF(AND(希望開始時刻マスタ!E302&gt;=シフト設定マスタ!$D$14,希望開始時刻マスタ!E302&lt;シフト設定マスタ!$E$14,$AH302="ホール"),"C",IF(AND(希望開始時刻マスタ!E302&gt;=シフト設定マスタ!$D$15,希望開始時刻マスタ!E302&lt;シフト設定マスタ!$E$15,$AH302="ホール"),"D",IF(希望開始時刻マスタ!E302="休み","休み","")))))</f>
        <v/>
      </c>
      <c r="F302" s="142" t="str">
        <f>IF(AND(希望開始時刻マスタ!F302&gt;=シフト設定マスタ!$D$12,希望開始時刻マスタ!F302&lt;シフト設定マスタ!$E$12,$AH302="キッチン"),"A",IF(AND(希望開始時刻マスタ!F302&gt;=シフト設定マスタ!$D$13,希望開始時刻マスタ!F302&lt;シフト設定マスタ!$E$13,$AH302="キッチン"),"B",IF(AND(希望開始時刻マスタ!F302&gt;=シフト設定マスタ!$D$14,希望開始時刻マスタ!F302&lt;シフト設定マスタ!$E$14,$AH302="ホール"),"C",IF(AND(希望開始時刻マスタ!F302&gt;=シフト設定マスタ!$D$15,希望開始時刻マスタ!F302&lt;シフト設定マスタ!$E$15,$AH302="ホール"),"D",IF(希望開始時刻マスタ!F302="休み","休み","")))))</f>
        <v/>
      </c>
      <c r="G302" s="142" t="str">
        <f>IF(AND(希望開始時刻マスタ!G302&gt;=シフト設定マスタ!$D$12,希望開始時刻マスタ!G302&lt;シフト設定マスタ!$E$12,$AH302="キッチン"),"A",IF(AND(希望開始時刻マスタ!G302&gt;=シフト設定マスタ!$D$13,希望開始時刻マスタ!G302&lt;シフト設定マスタ!$E$13,$AH302="キッチン"),"B",IF(AND(希望開始時刻マスタ!G302&gt;=シフト設定マスタ!$D$14,希望開始時刻マスタ!G302&lt;シフト設定マスタ!$E$14,$AH302="ホール"),"C",IF(AND(希望開始時刻マスタ!G302&gt;=シフト設定マスタ!$D$15,希望開始時刻マスタ!G302&lt;シフト設定マスタ!$E$15,$AH302="ホール"),"D",IF(希望開始時刻マスタ!G302="休み","休み","")))))</f>
        <v/>
      </c>
      <c r="H302" s="142" t="str">
        <f>IF(AND(希望開始時刻マスタ!H302&gt;=シフト設定マスタ!$D$12,希望開始時刻マスタ!H302&lt;シフト設定マスタ!$E$12,$AH302="キッチン"),"A",IF(AND(希望開始時刻マスタ!H302&gt;=シフト設定マスタ!$D$13,希望開始時刻マスタ!H302&lt;シフト設定マスタ!$E$13,$AH302="キッチン"),"B",IF(AND(希望開始時刻マスタ!H302&gt;=シフト設定マスタ!$D$14,希望開始時刻マスタ!H302&lt;シフト設定マスタ!$E$14,$AH302="ホール"),"C",IF(AND(希望開始時刻マスタ!H302&gt;=シフト設定マスタ!$D$15,希望開始時刻マスタ!H302&lt;シフト設定マスタ!$E$15,$AH302="ホール"),"D",IF(希望開始時刻マスタ!H302="休み","休み","")))))</f>
        <v/>
      </c>
      <c r="I302" s="142" t="str">
        <f>IF(AND(希望開始時刻マスタ!I302&gt;=シフト設定マスタ!$D$12,希望開始時刻マスタ!I302&lt;シフト設定マスタ!$E$12,$AH302="キッチン"),"A",IF(AND(希望開始時刻マスタ!I302&gt;=シフト設定マスタ!$D$13,希望開始時刻マスタ!I302&lt;シフト設定マスタ!$E$13,$AH302="キッチン"),"B",IF(AND(希望開始時刻マスタ!I302&gt;=シフト設定マスタ!$D$14,希望開始時刻マスタ!I302&lt;シフト設定マスタ!$E$14,$AH302="ホール"),"C",IF(AND(希望開始時刻マスタ!I302&gt;=シフト設定マスタ!$D$15,希望開始時刻マスタ!I302&lt;シフト設定マスタ!$E$15,$AH302="ホール"),"D",IF(希望開始時刻マスタ!I302="休み","休み","")))))</f>
        <v/>
      </c>
      <c r="J302" s="142" t="str">
        <f>IF(AND(希望開始時刻マスタ!J302&gt;=シフト設定マスタ!$D$12,希望開始時刻マスタ!J302&lt;シフト設定マスタ!$E$12,$AH302="キッチン"),"A",IF(AND(希望開始時刻マスタ!J302&gt;=シフト設定マスタ!$D$13,希望開始時刻マスタ!J302&lt;シフト設定マスタ!$E$13,$AH302="キッチン"),"B",IF(AND(希望開始時刻マスタ!J302&gt;=シフト設定マスタ!$D$14,希望開始時刻マスタ!J302&lt;シフト設定マスタ!$E$14,$AH302="ホール"),"C",IF(AND(希望開始時刻マスタ!J302&gt;=シフト設定マスタ!$D$15,希望開始時刻マスタ!J302&lt;シフト設定マスタ!$E$15,$AH302="ホール"),"D",IF(希望開始時刻マスタ!J302="休み","休み","")))))</f>
        <v/>
      </c>
      <c r="K302" s="142" t="str">
        <f>IF(AND(希望開始時刻マスタ!K302&gt;=シフト設定マスタ!$D$12,希望開始時刻マスタ!K302&lt;シフト設定マスタ!$E$12,$AH302="キッチン"),"A",IF(AND(希望開始時刻マスタ!K302&gt;=シフト設定マスタ!$D$13,希望開始時刻マスタ!K302&lt;シフト設定マスタ!$E$13,$AH302="キッチン"),"B",IF(AND(希望開始時刻マスタ!K302&gt;=シフト設定マスタ!$D$14,希望開始時刻マスタ!K302&lt;シフト設定マスタ!$E$14,$AH302="ホール"),"C",IF(AND(希望開始時刻マスタ!K302&gt;=シフト設定マスタ!$D$15,希望開始時刻マスタ!K302&lt;シフト設定マスタ!$E$15,$AH302="ホール"),"D",IF(希望開始時刻マスタ!K302="休み","休み","")))))</f>
        <v/>
      </c>
      <c r="L302" s="142" t="str">
        <f>IF(AND(希望開始時刻マスタ!L302&gt;=シフト設定マスタ!$D$12,希望開始時刻マスタ!L302&lt;シフト設定マスタ!$E$12,$AH302="キッチン"),"A",IF(AND(希望開始時刻マスタ!L302&gt;=シフト設定マスタ!$D$13,希望開始時刻マスタ!L302&lt;シフト設定マスタ!$E$13,$AH302="キッチン"),"B",IF(AND(希望開始時刻マスタ!L302&gt;=シフト設定マスタ!$D$14,希望開始時刻マスタ!L302&lt;シフト設定マスタ!$E$14,$AH302="ホール"),"C",IF(AND(希望開始時刻マスタ!L302&gt;=シフト設定マスタ!$D$15,希望開始時刻マスタ!L302&lt;シフト設定マスタ!$E$15,$AH302="ホール"),"D",IF(希望開始時刻マスタ!L302="休み","休み","")))))</f>
        <v/>
      </c>
      <c r="M302" s="142" t="str">
        <f>IF(AND(希望開始時刻マスタ!M302&gt;=シフト設定マスタ!$D$12,希望開始時刻マスタ!M302&lt;シフト設定マスタ!$E$12,$AH302="キッチン"),"A",IF(AND(希望開始時刻マスタ!M302&gt;=シフト設定マスタ!$D$13,希望開始時刻マスタ!M302&lt;シフト設定マスタ!$E$13,$AH302="キッチン"),"B",IF(AND(希望開始時刻マスタ!M302&gt;=シフト設定マスタ!$D$14,希望開始時刻マスタ!M302&lt;シフト設定マスタ!$E$14,$AH302="ホール"),"C",IF(AND(希望開始時刻マスタ!M302&gt;=シフト設定マスタ!$D$15,希望開始時刻マスタ!M302&lt;シフト設定マスタ!$E$15,$AH302="ホール"),"D",IF(希望開始時刻マスタ!M302="休み","休み","")))))</f>
        <v/>
      </c>
      <c r="N302" s="142" t="str">
        <f>IF(AND(希望開始時刻マスタ!N302&gt;=シフト設定マスタ!$D$12,希望開始時刻マスタ!N302&lt;シフト設定マスタ!$E$12,$AH302="キッチン"),"A",IF(AND(希望開始時刻マスタ!N302&gt;=シフト設定マスタ!$D$13,希望開始時刻マスタ!N302&lt;シフト設定マスタ!$E$13,$AH302="キッチン"),"B",IF(AND(希望開始時刻マスタ!N302&gt;=シフト設定マスタ!$D$14,希望開始時刻マスタ!N302&lt;シフト設定マスタ!$E$14,$AH302="ホール"),"C",IF(AND(希望開始時刻マスタ!N302&gt;=シフト設定マスタ!$D$15,希望開始時刻マスタ!N302&lt;シフト設定マスタ!$E$15,$AH302="ホール"),"D",IF(希望開始時刻マスタ!N302="休み","休み","")))))</f>
        <v/>
      </c>
      <c r="O302" s="142" t="str">
        <f>IF(AND(希望開始時刻マスタ!O302&gt;=シフト設定マスタ!$D$12,希望開始時刻マスタ!O302&lt;シフト設定マスタ!$E$12,$AH302="キッチン"),"A",IF(AND(希望開始時刻マスタ!O302&gt;=シフト設定マスタ!$D$13,希望開始時刻マスタ!O302&lt;シフト設定マスタ!$E$13,$AH302="キッチン"),"B",IF(AND(希望開始時刻マスタ!O302&gt;=シフト設定マスタ!$D$14,希望開始時刻マスタ!O302&lt;シフト設定マスタ!$E$14,$AH302="ホール"),"C",IF(AND(希望開始時刻マスタ!O302&gt;=シフト設定マスタ!$D$15,希望開始時刻マスタ!O302&lt;シフト設定マスタ!$E$15,$AH302="ホール"),"D",IF(希望開始時刻マスタ!O302="休み","休み","")))))</f>
        <v/>
      </c>
      <c r="P302" s="142" t="str">
        <f>IF(AND(希望開始時刻マスタ!P302&gt;=シフト設定マスタ!$D$12,希望開始時刻マスタ!P302&lt;シフト設定マスタ!$E$12,$AH302="キッチン"),"A",IF(AND(希望開始時刻マスタ!P302&gt;=シフト設定マスタ!$D$13,希望開始時刻マスタ!P302&lt;シフト設定マスタ!$E$13,$AH302="キッチン"),"B",IF(AND(希望開始時刻マスタ!P302&gt;=シフト設定マスタ!$D$14,希望開始時刻マスタ!P302&lt;シフト設定マスタ!$E$14,$AH302="ホール"),"C",IF(AND(希望開始時刻マスタ!P302&gt;=シフト設定マスタ!$D$15,希望開始時刻マスタ!P302&lt;シフト設定マスタ!$E$15,$AH302="ホール"),"D",IF(希望開始時刻マスタ!P302="休み","休み","")))))</f>
        <v/>
      </c>
      <c r="Q302" s="142" t="str">
        <f>IF(AND(希望開始時刻マスタ!Q302&gt;=シフト設定マスタ!$D$12,希望開始時刻マスタ!Q302&lt;シフト設定マスタ!$E$12,$AH302="キッチン"),"A",IF(AND(希望開始時刻マスタ!Q302&gt;=シフト設定マスタ!$D$13,希望開始時刻マスタ!Q302&lt;シフト設定マスタ!$E$13,$AH302="キッチン"),"B",IF(AND(希望開始時刻マスタ!Q302&gt;=シフト設定マスタ!$D$14,希望開始時刻マスタ!Q302&lt;シフト設定マスタ!$E$14,$AH302="ホール"),"C",IF(AND(希望開始時刻マスタ!Q302&gt;=シフト設定マスタ!$D$15,希望開始時刻マスタ!Q302&lt;シフト設定マスタ!$E$15,$AH302="ホール"),"D",IF(希望開始時刻マスタ!Q302="休み","休み","")))))</f>
        <v/>
      </c>
      <c r="R302" s="142" t="str">
        <f>IF(AND(希望開始時刻マスタ!R302&gt;=シフト設定マスタ!$D$12,希望開始時刻マスタ!R302&lt;シフト設定マスタ!$E$12,$AH302="キッチン"),"A",IF(AND(希望開始時刻マスタ!R302&gt;=シフト設定マスタ!$D$13,希望開始時刻マスタ!R302&lt;シフト設定マスタ!$E$13,$AH302="キッチン"),"B",IF(AND(希望開始時刻マスタ!R302&gt;=シフト設定マスタ!$D$14,希望開始時刻マスタ!R302&lt;シフト設定マスタ!$E$14,$AH302="ホール"),"C",IF(AND(希望開始時刻マスタ!R302&gt;=シフト設定マスタ!$D$15,希望開始時刻マスタ!R302&lt;シフト設定マスタ!$E$15,$AH302="ホール"),"D",IF(希望開始時刻マスタ!R302="休み","休み","")))))</f>
        <v/>
      </c>
      <c r="S302" s="142" t="str">
        <f>IF(AND(希望開始時刻マスタ!S302&gt;=シフト設定マスタ!$D$12,希望開始時刻マスタ!S302&lt;シフト設定マスタ!$E$12,$AH302="キッチン"),"A",IF(AND(希望開始時刻マスタ!S302&gt;=シフト設定マスタ!$D$13,希望開始時刻マスタ!S302&lt;シフト設定マスタ!$E$13,$AH302="キッチン"),"B",IF(AND(希望開始時刻マスタ!S302&gt;=シフト設定マスタ!$D$14,希望開始時刻マスタ!S302&lt;シフト設定マスタ!$E$14,$AH302="ホール"),"C",IF(AND(希望開始時刻マスタ!S302&gt;=シフト設定マスタ!$D$15,希望開始時刻マスタ!S302&lt;シフト設定マスタ!$E$15,$AH302="ホール"),"D",IF(希望開始時刻マスタ!S302="休み","休み","")))))</f>
        <v/>
      </c>
      <c r="T302" s="142" t="str">
        <f>IF(AND(希望開始時刻マスタ!T302&gt;=シフト設定マスタ!$D$12,希望開始時刻マスタ!T302&lt;シフト設定マスタ!$E$12,$AH302="キッチン"),"A",IF(AND(希望開始時刻マスタ!T302&gt;=シフト設定マスタ!$D$13,希望開始時刻マスタ!T302&lt;シフト設定マスタ!$E$13,$AH302="キッチン"),"B",IF(AND(希望開始時刻マスタ!T302&gt;=シフト設定マスタ!$D$14,希望開始時刻マスタ!T302&lt;シフト設定マスタ!$E$14,$AH302="ホール"),"C",IF(AND(希望開始時刻マスタ!T302&gt;=シフト設定マスタ!$D$15,希望開始時刻マスタ!T302&lt;シフト設定マスタ!$E$15,$AH302="ホール"),"D",IF(希望開始時刻マスタ!T302="休み","休み","")))))</f>
        <v/>
      </c>
      <c r="U302" s="142" t="str">
        <f>IF(AND(希望開始時刻マスタ!U302&gt;=シフト設定マスタ!$D$12,希望開始時刻マスタ!U302&lt;シフト設定マスタ!$E$12,$AH302="キッチン"),"A",IF(AND(希望開始時刻マスタ!U302&gt;=シフト設定マスタ!$D$13,希望開始時刻マスタ!U302&lt;シフト設定マスタ!$E$13,$AH302="キッチン"),"B",IF(AND(希望開始時刻マスタ!U302&gt;=シフト設定マスタ!$D$14,希望開始時刻マスタ!U302&lt;シフト設定マスタ!$E$14,$AH302="ホール"),"C",IF(AND(希望開始時刻マスタ!U302&gt;=シフト設定マスタ!$D$15,希望開始時刻マスタ!U302&lt;シフト設定マスタ!$E$15,$AH302="ホール"),"D",IF(希望開始時刻マスタ!U302="休み","休み","")))))</f>
        <v/>
      </c>
      <c r="V302" s="142" t="str">
        <f>IF(AND(希望開始時刻マスタ!V302&gt;=シフト設定マスタ!$D$12,希望開始時刻マスタ!V302&lt;シフト設定マスタ!$E$12,$AH302="キッチン"),"A",IF(AND(希望開始時刻マスタ!V302&gt;=シフト設定マスタ!$D$13,希望開始時刻マスタ!V302&lt;シフト設定マスタ!$E$13,$AH302="キッチン"),"B",IF(AND(希望開始時刻マスタ!V302&gt;=シフト設定マスタ!$D$14,希望開始時刻マスタ!V302&lt;シフト設定マスタ!$E$14,$AH302="ホール"),"C",IF(AND(希望開始時刻マスタ!V302&gt;=シフト設定マスタ!$D$15,希望開始時刻マスタ!V302&lt;シフト設定マスタ!$E$15,$AH302="ホール"),"D",IF(希望開始時刻マスタ!V302="休み","休み","")))))</f>
        <v/>
      </c>
      <c r="W302" s="142" t="str">
        <f>IF(AND(希望開始時刻マスタ!W302&gt;=シフト設定マスタ!$D$12,希望開始時刻マスタ!W302&lt;シフト設定マスタ!$E$12,$AH302="キッチン"),"A",IF(AND(希望開始時刻マスタ!W302&gt;=シフト設定マスタ!$D$13,希望開始時刻マスタ!W302&lt;シフト設定マスタ!$E$13,$AH302="キッチン"),"B",IF(AND(希望開始時刻マスタ!W302&gt;=シフト設定マスタ!$D$14,希望開始時刻マスタ!W302&lt;シフト設定マスタ!$E$14,$AH302="ホール"),"C",IF(AND(希望開始時刻マスタ!W302&gt;=シフト設定マスタ!$D$15,希望開始時刻マスタ!W302&lt;シフト設定マスタ!$E$15,$AH302="ホール"),"D",IF(希望開始時刻マスタ!W302="休み","休み","")))))</f>
        <v/>
      </c>
      <c r="X302" s="142" t="str">
        <f>IF(AND(希望開始時刻マスタ!X302&gt;=シフト設定マスタ!$D$12,希望開始時刻マスタ!X302&lt;シフト設定マスタ!$E$12,$AH302="キッチン"),"A",IF(AND(希望開始時刻マスタ!X302&gt;=シフト設定マスタ!$D$13,希望開始時刻マスタ!X302&lt;シフト設定マスタ!$E$13,$AH302="キッチン"),"B",IF(AND(希望開始時刻マスタ!X302&gt;=シフト設定マスタ!$D$14,希望開始時刻マスタ!X302&lt;シフト設定マスタ!$E$14,$AH302="ホール"),"C",IF(AND(希望開始時刻マスタ!X302&gt;=シフト設定マスタ!$D$15,希望開始時刻マスタ!X302&lt;シフト設定マスタ!$E$15,$AH302="ホール"),"D",IF(希望開始時刻マスタ!X302="休み","休み","")))))</f>
        <v/>
      </c>
      <c r="Y302" s="142" t="str">
        <f>IF(AND(希望開始時刻マスタ!Y302&gt;=シフト設定マスタ!$D$12,希望開始時刻マスタ!Y302&lt;シフト設定マスタ!$E$12,$AH302="キッチン"),"A",IF(AND(希望開始時刻マスタ!Y302&gt;=シフト設定マスタ!$D$13,希望開始時刻マスタ!Y302&lt;シフト設定マスタ!$E$13,$AH302="キッチン"),"B",IF(AND(希望開始時刻マスタ!Y302&gt;=シフト設定マスタ!$D$14,希望開始時刻マスタ!Y302&lt;シフト設定マスタ!$E$14,$AH302="ホール"),"C",IF(AND(希望開始時刻マスタ!Y302&gt;=シフト設定マスタ!$D$15,希望開始時刻マスタ!Y302&lt;シフト設定マスタ!$E$15,$AH302="ホール"),"D",IF(希望開始時刻マスタ!Y302="休み","休み","")))))</f>
        <v/>
      </c>
      <c r="Z302" s="142" t="str">
        <f>IF(AND(希望開始時刻マスタ!Z302&gt;=シフト設定マスタ!$D$12,希望開始時刻マスタ!Z302&lt;シフト設定マスタ!$E$12,$AH302="キッチン"),"A",IF(AND(希望開始時刻マスタ!Z302&gt;=シフト設定マスタ!$D$13,希望開始時刻マスタ!Z302&lt;シフト設定マスタ!$E$13,$AH302="キッチン"),"B",IF(AND(希望開始時刻マスタ!Z302&gt;=シフト設定マスタ!$D$14,希望開始時刻マスタ!Z302&lt;シフト設定マスタ!$E$14,$AH302="ホール"),"C",IF(AND(希望開始時刻マスタ!Z302&gt;=シフト設定マスタ!$D$15,希望開始時刻マスタ!Z302&lt;シフト設定マスタ!$E$15,$AH302="ホール"),"D",IF(希望開始時刻マスタ!Z302="休み","休み","")))))</f>
        <v/>
      </c>
      <c r="AA302" s="142" t="str">
        <f>IF(AND(希望開始時刻マスタ!AA302&gt;=シフト設定マスタ!$D$12,希望開始時刻マスタ!AA302&lt;シフト設定マスタ!$E$12,$AH302="キッチン"),"A",IF(AND(希望開始時刻マスタ!AA302&gt;=シフト設定マスタ!$D$13,希望開始時刻マスタ!AA302&lt;シフト設定マスタ!$E$13,$AH302="キッチン"),"B",IF(AND(希望開始時刻マスタ!AA302&gt;=シフト設定マスタ!$D$14,希望開始時刻マスタ!AA302&lt;シフト設定マスタ!$E$14,$AH302="ホール"),"C",IF(AND(希望開始時刻マスタ!AA302&gt;=シフト設定マスタ!$D$15,希望開始時刻マスタ!AA302&lt;シフト設定マスタ!$E$15,$AH302="ホール"),"D",IF(希望開始時刻マスタ!AA302="休み","休み","")))))</f>
        <v/>
      </c>
      <c r="AB302" s="142" t="str">
        <f>IF(AND(希望開始時刻マスタ!AB302&gt;=シフト設定マスタ!$D$12,希望開始時刻マスタ!AB302&lt;シフト設定マスタ!$E$12,$AH302="キッチン"),"A",IF(AND(希望開始時刻マスタ!AB302&gt;=シフト設定マスタ!$D$13,希望開始時刻マスタ!AB302&lt;シフト設定マスタ!$E$13,$AH302="キッチン"),"B",IF(AND(希望開始時刻マスタ!AB302&gt;=シフト設定マスタ!$D$14,希望開始時刻マスタ!AB302&lt;シフト設定マスタ!$E$14,$AH302="ホール"),"C",IF(AND(希望開始時刻マスタ!AB302&gt;=シフト設定マスタ!$D$15,希望開始時刻マスタ!AB302&lt;シフト設定マスタ!$E$15,$AH302="ホール"),"D",IF(希望開始時刻マスタ!AB302="休み","休み","")))))</f>
        <v/>
      </c>
      <c r="AC302" s="142" t="str">
        <f>IF(AND(希望開始時刻マスタ!AC302&gt;=シフト設定マスタ!$D$12,希望開始時刻マスタ!AC302&lt;シフト設定マスタ!$E$12,$AH302="キッチン"),"A",IF(AND(希望開始時刻マスタ!AC302&gt;=シフト設定マスタ!$D$13,希望開始時刻マスタ!AC302&lt;シフト設定マスタ!$E$13,$AH302="キッチン"),"B",IF(AND(希望開始時刻マスタ!AC302&gt;=シフト設定マスタ!$D$14,希望開始時刻マスタ!AC302&lt;シフト設定マスタ!$E$14,$AH302="ホール"),"C",IF(AND(希望開始時刻マスタ!AC302&gt;=シフト設定マスタ!$D$15,希望開始時刻マスタ!AC302&lt;シフト設定マスタ!$E$15,$AH302="ホール"),"D",IF(希望開始時刻マスタ!AC302="休み","休み","")))))</f>
        <v/>
      </c>
      <c r="AD302" s="142" t="str">
        <f>IF(AND(希望開始時刻マスタ!AD302&gt;=シフト設定マスタ!$D$12,希望開始時刻マスタ!AD302&lt;シフト設定マスタ!$E$12,$AH302="キッチン"),"A",IF(AND(希望開始時刻マスタ!AD302&gt;=シフト設定マスタ!$D$13,希望開始時刻マスタ!AD302&lt;シフト設定マスタ!$E$13,$AH302="キッチン"),"B",IF(AND(希望開始時刻マスタ!AD302&gt;=シフト設定マスタ!$D$14,希望開始時刻マスタ!AD302&lt;シフト設定マスタ!$E$14,$AH302="ホール"),"C",IF(AND(希望開始時刻マスタ!AD302&gt;=シフト設定マスタ!$D$15,希望開始時刻マスタ!AD302&lt;シフト設定マスタ!$E$15,$AH302="ホール"),"D",IF(希望開始時刻マスタ!AD302="休み","休み","")))))</f>
        <v/>
      </c>
      <c r="AE302" s="142" t="str">
        <f>IF(AND(希望開始時刻マスタ!AE302&gt;=シフト設定マスタ!$D$12,希望開始時刻マスタ!AE302&lt;シフト設定マスタ!$E$12,$AH302="キッチン"),"A",IF(AND(希望開始時刻マスタ!AE302&gt;=シフト設定マスタ!$D$13,希望開始時刻マスタ!AE302&lt;シフト設定マスタ!$E$13,$AH302="キッチン"),"B",IF(AND(希望開始時刻マスタ!AE302&gt;=シフト設定マスタ!$D$14,希望開始時刻マスタ!AE302&lt;シフト設定マスタ!$E$14,$AH302="ホール"),"C",IF(AND(希望開始時刻マスタ!AE302&gt;=シフト設定マスタ!$D$15,希望開始時刻マスタ!AE302&lt;シフト設定マスタ!$E$15,$AH302="ホール"),"D",IF(希望開始時刻マスタ!AE302="休み","休み","")))))</f>
        <v/>
      </c>
      <c r="AF302" s="142" t="str">
        <f>IF(AND(希望開始時刻マスタ!AF302&gt;=シフト設定マスタ!$D$12,希望開始時刻マスタ!AF302&lt;シフト設定マスタ!$E$12,$AH302="キッチン"),"A",IF(AND(希望開始時刻マスタ!AF302&gt;=シフト設定マスタ!$D$13,希望開始時刻マスタ!AF302&lt;シフト設定マスタ!$E$13,$AH302="キッチン"),"B",IF(AND(希望開始時刻マスタ!AF302&gt;=シフト設定マスタ!$D$14,希望開始時刻マスタ!AF302&lt;シフト設定マスタ!$E$14,$AH302="ホール"),"C",IF(AND(希望開始時刻マスタ!AF302&gt;=シフト設定マスタ!$D$15,希望開始時刻マスタ!AF302&lt;シフト設定マスタ!$E$15,$AH302="ホール"),"D",IF(希望開始時刻マスタ!AF302="休み","休み","")))))</f>
        <v/>
      </c>
      <c r="AG302" s="142" t="str">
        <f>IF(AND(希望開始時刻マスタ!AG302&gt;=シフト設定マスタ!$D$12,希望開始時刻マスタ!AG302&lt;シフト設定マスタ!$E$12,$AH302="キッチン"),"A",IF(AND(希望開始時刻マスタ!AG302&gt;=シフト設定マスタ!$D$13,希望開始時刻マスタ!AG302&lt;シフト設定マスタ!$E$13,$AH302="キッチン"),"B",IF(AND(希望開始時刻マスタ!AG302&gt;=シフト設定マスタ!$D$14,希望開始時刻マスタ!AG302&lt;シフト設定マスタ!$E$14,$AH302="ホール"),"C",IF(AND(希望開始時刻マスタ!AG302&gt;=シフト設定マスタ!$D$15,希望開始時刻マスタ!AG302&lt;シフト設定マスタ!$E$15,$AH302="ホール"),"D",IF(希望開始時刻マスタ!AG302="休み","休み","")))))</f>
        <v/>
      </c>
      <c r="AH302" s="143">
        <f>スタッフマスタ!L14</f>
        <v>0</v>
      </c>
    </row>
    <row r="303" spans="2:34" x14ac:dyDescent="0.4">
      <c r="B303" s="17" t="s">
        <v>62</v>
      </c>
      <c r="C303" s="142" t="str">
        <f>IF(AND(希望開始時刻マスタ!C303&gt;=シフト設定マスタ!$D$12,希望開始時刻マスタ!C303&lt;シフト設定マスタ!$E$12,$AH303="キッチン"),"A",IF(AND(希望開始時刻マスタ!C303&gt;=シフト設定マスタ!$D$13,希望開始時刻マスタ!C303&lt;シフト設定マスタ!$E$13,$AH303="キッチン"),"B",IF(AND(希望開始時刻マスタ!C303&gt;=シフト設定マスタ!$D$14,希望開始時刻マスタ!C303&lt;シフト設定マスタ!$E$14,$AH303="ホール"),"C",IF(AND(希望開始時刻マスタ!C303&gt;=シフト設定マスタ!$D$15,希望開始時刻マスタ!C303&lt;シフト設定マスタ!$E$15,$AH303="ホール"),"D",IF(希望開始時刻マスタ!C303="休み","休み","")))))</f>
        <v/>
      </c>
      <c r="D303" s="142" t="str">
        <f>IF(AND(希望開始時刻マスタ!D303&gt;=シフト設定マスタ!$D$12,希望開始時刻マスタ!D303&lt;シフト設定マスタ!$E$12,$AH303="キッチン"),"A",IF(AND(希望開始時刻マスタ!D303&gt;=シフト設定マスタ!$D$13,希望開始時刻マスタ!D303&lt;シフト設定マスタ!$E$13,$AH303="キッチン"),"B",IF(AND(希望開始時刻マスタ!D303&gt;=シフト設定マスタ!$D$14,希望開始時刻マスタ!D303&lt;シフト設定マスタ!$E$14,$AH303="ホール"),"C",IF(AND(希望開始時刻マスタ!D303&gt;=シフト設定マスタ!$D$15,希望開始時刻マスタ!D303&lt;シフト設定マスタ!$E$15,$AH303="ホール"),"D",IF(希望開始時刻マスタ!D303="休み","休み","")))))</f>
        <v/>
      </c>
      <c r="E303" s="142" t="str">
        <f>IF(AND(希望開始時刻マスタ!E303&gt;=シフト設定マスタ!$D$12,希望開始時刻マスタ!E303&lt;シフト設定マスタ!$E$12,$AH303="キッチン"),"A",IF(AND(希望開始時刻マスタ!E303&gt;=シフト設定マスタ!$D$13,希望開始時刻マスタ!E303&lt;シフト設定マスタ!$E$13,$AH303="キッチン"),"B",IF(AND(希望開始時刻マスタ!E303&gt;=シフト設定マスタ!$D$14,希望開始時刻マスタ!E303&lt;シフト設定マスタ!$E$14,$AH303="ホール"),"C",IF(AND(希望開始時刻マスタ!E303&gt;=シフト設定マスタ!$D$15,希望開始時刻マスタ!E303&lt;シフト設定マスタ!$E$15,$AH303="ホール"),"D",IF(希望開始時刻マスタ!E303="休み","休み","")))))</f>
        <v/>
      </c>
      <c r="F303" s="142" t="str">
        <f>IF(AND(希望開始時刻マスタ!F303&gt;=シフト設定マスタ!$D$12,希望開始時刻マスタ!F303&lt;シフト設定マスタ!$E$12,$AH303="キッチン"),"A",IF(AND(希望開始時刻マスタ!F303&gt;=シフト設定マスタ!$D$13,希望開始時刻マスタ!F303&lt;シフト設定マスタ!$E$13,$AH303="キッチン"),"B",IF(AND(希望開始時刻マスタ!F303&gt;=シフト設定マスタ!$D$14,希望開始時刻マスタ!F303&lt;シフト設定マスタ!$E$14,$AH303="ホール"),"C",IF(AND(希望開始時刻マスタ!F303&gt;=シフト設定マスタ!$D$15,希望開始時刻マスタ!F303&lt;シフト設定マスタ!$E$15,$AH303="ホール"),"D",IF(希望開始時刻マスタ!F303="休み","休み","")))))</f>
        <v/>
      </c>
      <c r="G303" s="142" t="str">
        <f>IF(AND(希望開始時刻マスタ!G303&gt;=シフト設定マスタ!$D$12,希望開始時刻マスタ!G303&lt;シフト設定マスタ!$E$12,$AH303="キッチン"),"A",IF(AND(希望開始時刻マスタ!G303&gt;=シフト設定マスタ!$D$13,希望開始時刻マスタ!G303&lt;シフト設定マスタ!$E$13,$AH303="キッチン"),"B",IF(AND(希望開始時刻マスタ!G303&gt;=シフト設定マスタ!$D$14,希望開始時刻マスタ!G303&lt;シフト設定マスタ!$E$14,$AH303="ホール"),"C",IF(AND(希望開始時刻マスタ!G303&gt;=シフト設定マスタ!$D$15,希望開始時刻マスタ!G303&lt;シフト設定マスタ!$E$15,$AH303="ホール"),"D",IF(希望開始時刻マスタ!G303="休み","休み","")))))</f>
        <v/>
      </c>
      <c r="H303" s="142" t="str">
        <f>IF(AND(希望開始時刻マスタ!H303&gt;=シフト設定マスタ!$D$12,希望開始時刻マスタ!H303&lt;シフト設定マスタ!$E$12,$AH303="キッチン"),"A",IF(AND(希望開始時刻マスタ!H303&gt;=シフト設定マスタ!$D$13,希望開始時刻マスタ!H303&lt;シフト設定マスタ!$E$13,$AH303="キッチン"),"B",IF(AND(希望開始時刻マスタ!H303&gt;=シフト設定マスタ!$D$14,希望開始時刻マスタ!H303&lt;シフト設定マスタ!$E$14,$AH303="ホール"),"C",IF(AND(希望開始時刻マスタ!H303&gt;=シフト設定マスタ!$D$15,希望開始時刻マスタ!H303&lt;シフト設定マスタ!$E$15,$AH303="ホール"),"D",IF(希望開始時刻マスタ!H303="休み","休み","")))))</f>
        <v/>
      </c>
      <c r="I303" s="142" t="str">
        <f>IF(AND(希望開始時刻マスタ!I303&gt;=シフト設定マスタ!$D$12,希望開始時刻マスタ!I303&lt;シフト設定マスタ!$E$12,$AH303="キッチン"),"A",IF(AND(希望開始時刻マスタ!I303&gt;=シフト設定マスタ!$D$13,希望開始時刻マスタ!I303&lt;シフト設定マスタ!$E$13,$AH303="キッチン"),"B",IF(AND(希望開始時刻マスタ!I303&gt;=シフト設定マスタ!$D$14,希望開始時刻マスタ!I303&lt;シフト設定マスタ!$E$14,$AH303="ホール"),"C",IF(AND(希望開始時刻マスタ!I303&gt;=シフト設定マスタ!$D$15,希望開始時刻マスタ!I303&lt;シフト設定マスタ!$E$15,$AH303="ホール"),"D",IF(希望開始時刻マスタ!I303="休み","休み","")))))</f>
        <v/>
      </c>
      <c r="J303" s="142" t="str">
        <f>IF(AND(希望開始時刻マスタ!J303&gt;=シフト設定マスタ!$D$12,希望開始時刻マスタ!J303&lt;シフト設定マスタ!$E$12,$AH303="キッチン"),"A",IF(AND(希望開始時刻マスタ!J303&gt;=シフト設定マスタ!$D$13,希望開始時刻マスタ!J303&lt;シフト設定マスタ!$E$13,$AH303="キッチン"),"B",IF(AND(希望開始時刻マスタ!J303&gt;=シフト設定マスタ!$D$14,希望開始時刻マスタ!J303&lt;シフト設定マスタ!$E$14,$AH303="ホール"),"C",IF(AND(希望開始時刻マスタ!J303&gt;=シフト設定マスタ!$D$15,希望開始時刻マスタ!J303&lt;シフト設定マスタ!$E$15,$AH303="ホール"),"D",IF(希望開始時刻マスタ!J303="休み","休み","")))))</f>
        <v/>
      </c>
      <c r="K303" s="142" t="str">
        <f>IF(AND(希望開始時刻マスタ!K303&gt;=シフト設定マスタ!$D$12,希望開始時刻マスタ!K303&lt;シフト設定マスタ!$E$12,$AH303="キッチン"),"A",IF(AND(希望開始時刻マスタ!K303&gt;=シフト設定マスタ!$D$13,希望開始時刻マスタ!K303&lt;シフト設定マスタ!$E$13,$AH303="キッチン"),"B",IF(AND(希望開始時刻マスタ!K303&gt;=シフト設定マスタ!$D$14,希望開始時刻マスタ!K303&lt;シフト設定マスタ!$E$14,$AH303="ホール"),"C",IF(AND(希望開始時刻マスタ!K303&gt;=シフト設定マスタ!$D$15,希望開始時刻マスタ!K303&lt;シフト設定マスタ!$E$15,$AH303="ホール"),"D",IF(希望開始時刻マスタ!K303="休み","休み","")))))</f>
        <v/>
      </c>
      <c r="L303" s="142" t="str">
        <f>IF(AND(希望開始時刻マスタ!L303&gt;=シフト設定マスタ!$D$12,希望開始時刻マスタ!L303&lt;シフト設定マスタ!$E$12,$AH303="キッチン"),"A",IF(AND(希望開始時刻マスタ!L303&gt;=シフト設定マスタ!$D$13,希望開始時刻マスタ!L303&lt;シフト設定マスタ!$E$13,$AH303="キッチン"),"B",IF(AND(希望開始時刻マスタ!L303&gt;=シフト設定マスタ!$D$14,希望開始時刻マスタ!L303&lt;シフト設定マスタ!$E$14,$AH303="ホール"),"C",IF(AND(希望開始時刻マスタ!L303&gt;=シフト設定マスタ!$D$15,希望開始時刻マスタ!L303&lt;シフト設定マスタ!$E$15,$AH303="ホール"),"D",IF(希望開始時刻マスタ!L303="休み","休み","")))))</f>
        <v/>
      </c>
      <c r="M303" s="142" t="str">
        <f>IF(AND(希望開始時刻マスタ!M303&gt;=シフト設定マスタ!$D$12,希望開始時刻マスタ!M303&lt;シフト設定マスタ!$E$12,$AH303="キッチン"),"A",IF(AND(希望開始時刻マスタ!M303&gt;=シフト設定マスタ!$D$13,希望開始時刻マスタ!M303&lt;シフト設定マスタ!$E$13,$AH303="キッチン"),"B",IF(AND(希望開始時刻マスタ!M303&gt;=シフト設定マスタ!$D$14,希望開始時刻マスタ!M303&lt;シフト設定マスタ!$E$14,$AH303="ホール"),"C",IF(AND(希望開始時刻マスタ!M303&gt;=シフト設定マスタ!$D$15,希望開始時刻マスタ!M303&lt;シフト設定マスタ!$E$15,$AH303="ホール"),"D",IF(希望開始時刻マスタ!M303="休み","休み","")))))</f>
        <v/>
      </c>
      <c r="N303" s="142" t="str">
        <f>IF(AND(希望開始時刻マスタ!N303&gt;=シフト設定マスタ!$D$12,希望開始時刻マスタ!N303&lt;シフト設定マスタ!$E$12,$AH303="キッチン"),"A",IF(AND(希望開始時刻マスタ!N303&gt;=シフト設定マスタ!$D$13,希望開始時刻マスタ!N303&lt;シフト設定マスタ!$E$13,$AH303="キッチン"),"B",IF(AND(希望開始時刻マスタ!N303&gt;=シフト設定マスタ!$D$14,希望開始時刻マスタ!N303&lt;シフト設定マスタ!$E$14,$AH303="ホール"),"C",IF(AND(希望開始時刻マスタ!N303&gt;=シフト設定マスタ!$D$15,希望開始時刻マスタ!N303&lt;シフト設定マスタ!$E$15,$AH303="ホール"),"D",IF(希望開始時刻マスタ!N303="休み","休み","")))))</f>
        <v/>
      </c>
      <c r="O303" s="142" t="str">
        <f>IF(AND(希望開始時刻マスタ!O303&gt;=シフト設定マスタ!$D$12,希望開始時刻マスタ!O303&lt;シフト設定マスタ!$E$12,$AH303="キッチン"),"A",IF(AND(希望開始時刻マスタ!O303&gt;=シフト設定マスタ!$D$13,希望開始時刻マスタ!O303&lt;シフト設定マスタ!$E$13,$AH303="キッチン"),"B",IF(AND(希望開始時刻マスタ!O303&gt;=シフト設定マスタ!$D$14,希望開始時刻マスタ!O303&lt;シフト設定マスタ!$E$14,$AH303="ホール"),"C",IF(AND(希望開始時刻マスタ!O303&gt;=シフト設定マスタ!$D$15,希望開始時刻マスタ!O303&lt;シフト設定マスタ!$E$15,$AH303="ホール"),"D",IF(希望開始時刻マスタ!O303="休み","休み","")))))</f>
        <v/>
      </c>
      <c r="P303" s="142" t="str">
        <f>IF(AND(希望開始時刻マスタ!P303&gt;=シフト設定マスタ!$D$12,希望開始時刻マスタ!P303&lt;シフト設定マスタ!$E$12,$AH303="キッチン"),"A",IF(AND(希望開始時刻マスタ!P303&gt;=シフト設定マスタ!$D$13,希望開始時刻マスタ!P303&lt;シフト設定マスタ!$E$13,$AH303="キッチン"),"B",IF(AND(希望開始時刻マスタ!P303&gt;=シフト設定マスタ!$D$14,希望開始時刻マスタ!P303&lt;シフト設定マスタ!$E$14,$AH303="ホール"),"C",IF(AND(希望開始時刻マスタ!P303&gt;=シフト設定マスタ!$D$15,希望開始時刻マスタ!P303&lt;シフト設定マスタ!$E$15,$AH303="ホール"),"D",IF(希望開始時刻マスタ!P303="休み","休み","")))))</f>
        <v/>
      </c>
      <c r="Q303" s="142" t="str">
        <f>IF(AND(希望開始時刻マスタ!Q303&gt;=シフト設定マスタ!$D$12,希望開始時刻マスタ!Q303&lt;シフト設定マスタ!$E$12,$AH303="キッチン"),"A",IF(AND(希望開始時刻マスタ!Q303&gt;=シフト設定マスタ!$D$13,希望開始時刻マスタ!Q303&lt;シフト設定マスタ!$E$13,$AH303="キッチン"),"B",IF(AND(希望開始時刻マスタ!Q303&gt;=シフト設定マスタ!$D$14,希望開始時刻マスタ!Q303&lt;シフト設定マスタ!$E$14,$AH303="ホール"),"C",IF(AND(希望開始時刻マスタ!Q303&gt;=シフト設定マスタ!$D$15,希望開始時刻マスタ!Q303&lt;シフト設定マスタ!$E$15,$AH303="ホール"),"D",IF(希望開始時刻マスタ!Q303="休み","休み","")))))</f>
        <v/>
      </c>
      <c r="R303" s="142" t="str">
        <f>IF(AND(希望開始時刻マスタ!R303&gt;=シフト設定マスタ!$D$12,希望開始時刻マスタ!R303&lt;シフト設定マスタ!$E$12,$AH303="キッチン"),"A",IF(AND(希望開始時刻マスタ!R303&gt;=シフト設定マスタ!$D$13,希望開始時刻マスタ!R303&lt;シフト設定マスタ!$E$13,$AH303="キッチン"),"B",IF(AND(希望開始時刻マスタ!R303&gt;=シフト設定マスタ!$D$14,希望開始時刻マスタ!R303&lt;シフト設定マスタ!$E$14,$AH303="ホール"),"C",IF(AND(希望開始時刻マスタ!R303&gt;=シフト設定マスタ!$D$15,希望開始時刻マスタ!R303&lt;シフト設定マスタ!$E$15,$AH303="ホール"),"D",IF(希望開始時刻マスタ!R303="休み","休み","")))))</f>
        <v/>
      </c>
      <c r="S303" s="142" t="str">
        <f>IF(AND(希望開始時刻マスタ!S303&gt;=シフト設定マスタ!$D$12,希望開始時刻マスタ!S303&lt;シフト設定マスタ!$E$12,$AH303="キッチン"),"A",IF(AND(希望開始時刻マスタ!S303&gt;=シフト設定マスタ!$D$13,希望開始時刻マスタ!S303&lt;シフト設定マスタ!$E$13,$AH303="キッチン"),"B",IF(AND(希望開始時刻マスタ!S303&gt;=シフト設定マスタ!$D$14,希望開始時刻マスタ!S303&lt;シフト設定マスタ!$E$14,$AH303="ホール"),"C",IF(AND(希望開始時刻マスタ!S303&gt;=シフト設定マスタ!$D$15,希望開始時刻マスタ!S303&lt;シフト設定マスタ!$E$15,$AH303="ホール"),"D",IF(希望開始時刻マスタ!S303="休み","休み","")))))</f>
        <v/>
      </c>
      <c r="T303" s="142" t="str">
        <f>IF(AND(希望開始時刻マスタ!T303&gt;=シフト設定マスタ!$D$12,希望開始時刻マスタ!T303&lt;シフト設定マスタ!$E$12,$AH303="キッチン"),"A",IF(AND(希望開始時刻マスタ!T303&gt;=シフト設定マスタ!$D$13,希望開始時刻マスタ!T303&lt;シフト設定マスタ!$E$13,$AH303="キッチン"),"B",IF(AND(希望開始時刻マスタ!T303&gt;=シフト設定マスタ!$D$14,希望開始時刻マスタ!T303&lt;シフト設定マスタ!$E$14,$AH303="ホール"),"C",IF(AND(希望開始時刻マスタ!T303&gt;=シフト設定マスタ!$D$15,希望開始時刻マスタ!T303&lt;シフト設定マスタ!$E$15,$AH303="ホール"),"D",IF(希望開始時刻マスタ!T303="休み","休み","")))))</f>
        <v/>
      </c>
      <c r="U303" s="142" t="str">
        <f>IF(AND(希望開始時刻マスタ!U303&gt;=シフト設定マスタ!$D$12,希望開始時刻マスタ!U303&lt;シフト設定マスタ!$E$12,$AH303="キッチン"),"A",IF(AND(希望開始時刻マスタ!U303&gt;=シフト設定マスタ!$D$13,希望開始時刻マスタ!U303&lt;シフト設定マスタ!$E$13,$AH303="キッチン"),"B",IF(AND(希望開始時刻マスタ!U303&gt;=シフト設定マスタ!$D$14,希望開始時刻マスタ!U303&lt;シフト設定マスタ!$E$14,$AH303="ホール"),"C",IF(AND(希望開始時刻マスタ!U303&gt;=シフト設定マスタ!$D$15,希望開始時刻マスタ!U303&lt;シフト設定マスタ!$E$15,$AH303="ホール"),"D",IF(希望開始時刻マスタ!U303="休み","休み","")))))</f>
        <v/>
      </c>
      <c r="V303" s="142" t="str">
        <f>IF(AND(希望開始時刻マスタ!V303&gt;=シフト設定マスタ!$D$12,希望開始時刻マスタ!V303&lt;シフト設定マスタ!$E$12,$AH303="キッチン"),"A",IF(AND(希望開始時刻マスタ!V303&gt;=シフト設定マスタ!$D$13,希望開始時刻マスタ!V303&lt;シフト設定マスタ!$E$13,$AH303="キッチン"),"B",IF(AND(希望開始時刻マスタ!V303&gt;=シフト設定マスタ!$D$14,希望開始時刻マスタ!V303&lt;シフト設定マスタ!$E$14,$AH303="ホール"),"C",IF(AND(希望開始時刻マスタ!V303&gt;=シフト設定マスタ!$D$15,希望開始時刻マスタ!V303&lt;シフト設定マスタ!$E$15,$AH303="ホール"),"D",IF(希望開始時刻マスタ!V303="休み","休み","")))))</f>
        <v/>
      </c>
      <c r="W303" s="142" t="str">
        <f>IF(AND(希望開始時刻マスタ!W303&gt;=シフト設定マスタ!$D$12,希望開始時刻マスタ!W303&lt;シフト設定マスタ!$E$12,$AH303="キッチン"),"A",IF(AND(希望開始時刻マスタ!W303&gt;=シフト設定マスタ!$D$13,希望開始時刻マスタ!W303&lt;シフト設定マスタ!$E$13,$AH303="キッチン"),"B",IF(AND(希望開始時刻マスタ!W303&gt;=シフト設定マスタ!$D$14,希望開始時刻マスタ!W303&lt;シフト設定マスタ!$E$14,$AH303="ホール"),"C",IF(AND(希望開始時刻マスタ!W303&gt;=シフト設定マスタ!$D$15,希望開始時刻マスタ!W303&lt;シフト設定マスタ!$E$15,$AH303="ホール"),"D",IF(希望開始時刻マスタ!W303="休み","休み","")))))</f>
        <v/>
      </c>
      <c r="X303" s="142" t="str">
        <f>IF(AND(希望開始時刻マスタ!X303&gt;=シフト設定マスタ!$D$12,希望開始時刻マスタ!X303&lt;シフト設定マスタ!$E$12,$AH303="キッチン"),"A",IF(AND(希望開始時刻マスタ!X303&gt;=シフト設定マスタ!$D$13,希望開始時刻マスタ!X303&lt;シフト設定マスタ!$E$13,$AH303="キッチン"),"B",IF(AND(希望開始時刻マスタ!X303&gt;=シフト設定マスタ!$D$14,希望開始時刻マスタ!X303&lt;シフト設定マスタ!$E$14,$AH303="ホール"),"C",IF(AND(希望開始時刻マスタ!X303&gt;=シフト設定マスタ!$D$15,希望開始時刻マスタ!X303&lt;シフト設定マスタ!$E$15,$AH303="ホール"),"D",IF(希望開始時刻マスタ!X303="休み","休み","")))))</f>
        <v/>
      </c>
      <c r="Y303" s="142" t="str">
        <f>IF(AND(希望開始時刻マスタ!Y303&gt;=シフト設定マスタ!$D$12,希望開始時刻マスタ!Y303&lt;シフト設定マスタ!$E$12,$AH303="キッチン"),"A",IF(AND(希望開始時刻マスタ!Y303&gt;=シフト設定マスタ!$D$13,希望開始時刻マスタ!Y303&lt;シフト設定マスタ!$E$13,$AH303="キッチン"),"B",IF(AND(希望開始時刻マスタ!Y303&gt;=シフト設定マスタ!$D$14,希望開始時刻マスタ!Y303&lt;シフト設定マスタ!$E$14,$AH303="ホール"),"C",IF(AND(希望開始時刻マスタ!Y303&gt;=シフト設定マスタ!$D$15,希望開始時刻マスタ!Y303&lt;シフト設定マスタ!$E$15,$AH303="ホール"),"D",IF(希望開始時刻マスタ!Y303="休み","休み","")))))</f>
        <v/>
      </c>
      <c r="Z303" s="142" t="str">
        <f>IF(AND(希望開始時刻マスタ!Z303&gt;=シフト設定マスタ!$D$12,希望開始時刻マスタ!Z303&lt;シフト設定マスタ!$E$12,$AH303="キッチン"),"A",IF(AND(希望開始時刻マスタ!Z303&gt;=シフト設定マスタ!$D$13,希望開始時刻マスタ!Z303&lt;シフト設定マスタ!$E$13,$AH303="キッチン"),"B",IF(AND(希望開始時刻マスタ!Z303&gt;=シフト設定マスタ!$D$14,希望開始時刻マスタ!Z303&lt;シフト設定マスタ!$E$14,$AH303="ホール"),"C",IF(AND(希望開始時刻マスタ!Z303&gt;=シフト設定マスタ!$D$15,希望開始時刻マスタ!Z303&lt;シフト設定マスタ!$E$15,$AH303="ホール"),"D",IF(希望開始時刻マスタ!Z303="休み","休み","")))))</f>
        <v/>
      </c>
      <c r="AA303" s="142" t="str">
        <f>IF(AND(希望開始時刻マスタ!AA303&gt;=シフト設定マスタ!$D$12,希望開始時刻マスタ!AA303&lt;シフト設定マスタ!$E$12,$AH303="キッチン"),"A",IF(AND(希望開始時刻マスタ!AA303&gt;=シフト設定マスタ!$D$13,希望開始時刻マスタ!AA303&lt;シフト設定マスタ!$E$13,$AH303="キッチン"),"B",IF(AND(希望開始時刻マスタ!AA303&gt;=シフト設定マスタ!$D$14,希望開始時刻マスタ!AA303&lt;シフト設定マスタ!$E$14,$AH303="ホール"),"C",IF(AND(希望開始時刻マスタ!AA303&gt;=シフト設定マスタ!$D$15,希望開始時刻マスタ!AA303&lt;シフト設定マスタ!$E$15,$AH303="ホール"),"D",IF(希望開始時刻マスタ!AA303="休み","休み","")))))</f>
        <v/>
      </c>
      <c r="AB303" s="142" t="str">
        <f>IF(AND(希望開始時刻マスタ!AB303&gt;=シフト設定マスタ!$D$12,希望開始時刻マスタ!AB303&lt;シフト設定マスタ!$E$12,$AH303="キッチン"),"A",IF(AND(希望開始時刻マスタ!AB303&gt;=シフト設定マスタ!$D$13,希望開始時刻マスタ!AB303&lt;シフト設定マスタ!$E$13,$AH303="キッチン"),"B",IF(AND(希望開始時刻マスタ!AB303&gt;=シフト設定マスタ!$D$14,希望開始時刻マスタ!AB303&lt;シフト設定マスタ!$E$14,$AH303="ホール"),"C",IF(AND(希望開始時刻マスタ!AB303&gt;=シフト設定マスタ!$D$15,希望開始時刻マスタ!AB303&lt;シフト設定マスタ!$E$15,$AH303="ホール"),"D",IF(希望開始時刻マスタ!AB303="休み","休み","")))))</f>
        <v/>
      </c>
      <c r="AC303" s="142" t="str">
        <f>IF(AND(希望開始時刻マスタ!AC303&gt;=シフト設定マスタ!$D$12,希望開始時刻マスタ!AC303&lt;シフト設定マスタ!$E$12,$AH303="キッチン"),"A",IF(AND(希望開始時刻マスタ!AC303&gt;=シフト設定マスタ!$D$13,希望開始時刻マスタ!AC303&lt;シフト設定マスタ!$E$13,$AH303="キッチン"),"B",IF(AND(希望開始時刻マスタ!AC303&gt;=シフト設定マスタ!$D$14,希望開始時刻マスタ!AC303&lt;シフト設定マスタ!$E$14,$AH303="ホール"),"C",IF(AND(希望開始時刻マスタ!AC303&gt;=シフト設定マスタ!$D$15,希望開始時刻マスタ!AC303&lt;シフト設定マスタ!$E$15,$AH303="ホール"),"D",IF(希望開始時刻マスタ!AC303="休み","休み","")))))</f>
        <v/>
      </c>
      <c r="AD303" s="142" t="str">
        <f>IF(AND(希望開始時刻マスタ!AD303&gt;=シフト設定マスタ!$D$12,希望開始時刻マスタ!AD303&lt;シフト設定マスタ!$E$12,$AH303="キッチン"),"A",IF(AND(希望開始時刻マスタ!AD303&gt;=シフト設定マスタ!$D$13,希望開始時刻マスタ!AD303&lt;シフト設定マスタ!$E$13,$AH303="キッチン"),"B",IF(AND(希望開始時刻マスタ!AD303&gt;=シフト設定マスタ!$D$14,希望開始時刻マスタ!AD303&lt;シフト設定マスタ!$E$14,$AH303="ホール"),"C",IF(AND(希望開始時刻マスタ!AD303&gt;=シフト設定マスタ!$D$15,希望開始時刻マスタ!AD303&lt;シフト設定マスタ!$E$15,$AH303="ホール"),"D",IF(希望開始時刻マスタ!AD303="休み","休み","")))))</f>
        <v/>
      </c>
      <c r="AE303" s="142" t="str">
        <f>IF(AND(希望開始時刻マスタ!AE303&gt;=シフト設定マスタ!$D$12,希望開始時刻マスタ!AE303&lt;シフト設定マスタ!$E$12,$AH303="キッチン"),"A",IF(AND(希望開始時刻マスタ!AE303&gt;=シフト設定マスタ!$D$13,希望開始時刻マスタ!AE303&lt;シフト設定マスタ!$E$13,$AH303="キッチン"),"B",IF(AND(希望開始時刻マスタ!AE303&gt;=シフト設定マスタ!$D$14,希望開始時刻マスタ!AE303&lt;シフト設定マスタ!$E$14,$AH303="ホール"),"C",IF(AND(希望開始時刻マスタ!AE303&gt;=シフト設定マスタ!$D$15,希望開始時刻マスタ!AE303&lt;シフト設定マスタ!$E$15,$AH303="ホール"),"D",IF(希望開始時刻マスタ!AE303="休み","休み","")))))</f>
        <v/>
      </c>
      <c r="AF303" s="142" t="str">
        <f>IF(AND(希望開始時刻マスタ!AF303&gt;=シフト設定マスタ!$D$12,希望開始時刻マスタ!AF303&lt;シフト設定マスタ!$E$12,$AH303="キッチン"),"A",IF(AND(希望開始時刻マスタ!AF303&gt;=シフト設定マスタ!$D$13,希望開始時刻マスタ!AF303&lt;シフト設定マスタ!$E$13,$AH303="キッチン"),"B",IF(AND(希望開始時刻マスタ!AF303&gt;=シフト設定マスタ!$D$14,希望開始時刻マスタ!AF303&lt;シフト設定マスタ!$E$14,$AH303="ホール"),"C",IF(AND(希望開始時刻マスタ!AF303&gt;=シフト設定マスタ!$D$15,希望開始時刻マスタ!AF303&lt;シフト設定マスタ!$E$15,$AH303="ホール"),"D",IF(希望開始時刻マスタ!AF303="休み","休み","")))))</f>
        <v/>
      </c>
      <c r="AG303" s="142" t="str">
        <f>IF(AND(希望開始時刻マスタ!AG303&gt;=シフト設定マスタ!$D$12,希望開始時刻マスタ!AG303&lt;シフト設定マスタ!$E$12,$AH303="キッチン"),"A",IF(AND(希望開始時刻マスタ!AG303&gt;=シフト設定マスタ!$D$13,希望開始時刻マスタ!AG303&lt;シフト設定マスタ!$E$13,$AH303="キッチン"),"B",IF(AND(希望開始時刻マスタ!AG303&gt;=シフト設定マスタ!$D$14,希望開始時刻マスタ!AG303&lt;シフト設定マスタ!$E$14,$AH303="ホール"),"C",IF(AND(希望開始時刻マスタ!AG303&gt;=シフト設定マスタ!$D$15,希望開始時刻マスタ!AG303&lt;シフト設定マスタ!$E$15,$AH303="ホール"),"D",IF(希望開始時刻マスタ!AG303="休み","休み","")))))</f>
        <v/>
      </c>
      <c r="AH303" s="143">
        <f>スタッフマスタ!L15</f>
        <v>0</v>
      </c>
    </row>
    <row r="304" spans="2:34" x14ac:dyDescent="0.4">
      <c r="B304" s="17" t="s">
        <v>63</v>
      </c>
      <c r="C304" s="142" t="str">
        <f>IF(AND(希望開始時刻マスタ!C304&gt;=シフト設定マスタ!$D$12,希望開始時刻マスタ!C304&lt;シフト設定マスタ!$E$12,$AH304="キッチン"),"A",IF(AND(希望開始時刻マスタ!C304&gt;=シフト設定マスタ!$D$13,希望開始時刻マスタ!C304&lt;シフト設定マスタ!$E$13,$AH304="キッチン"),"B",IF(AND(希望開始時刻マスタ!C304&gt;=シフト設定マスタ!$D$14,希望開始時刻マスタ!C304&lt;シフト設定マスタ!$E$14,$AH304="ホール"),"C",IF(AND(希望開始時刻マスタ!C304&gt;=シフト設定マスタ!$D$15,希望開始時刻マスタ!C304&lt;シフト設定マスタ!$E$15,$AH304="ホール"),"D",IF(希望開始時刻マスタ!C304="休み","休み","")))))</f>
        <v/>
      </c>
      <c r="D304" s="142" t="str">
        <f>IF(AND(希望開始時刻マスタ!D304&gt;=シフト設定マスタ!$D$12,希望開始時刻マスタ!D304&lt;シフト設定マスタ!$E$12,$AH304="キッチン"),"A",IF(AND(希望開始時刻マスタ!D304&gt;=シフト設定マスタ!$D$13,希望開始時刻マスタ!D304&lt;シフト設定マスタ!$E$13,$AH304="キッチン"),"B",IF(AND(希望開始時刻マスタ!D304&gt;=シフト設定マスタ!$D$14,希望開始時刻マスタ!D304&lt;シフト設定マスタ!$E$14,$AH304="ホール"),"C",IF(AND(希望開始時刻マスタ!D304&gt;=シフト設定マスタ!$D$15,希望開始時刻マスタ!D304&lt;シフト設定マスタ!$E$15,$AH304="ホール"),"D",IF(希望開始時刻マスタ!D304="休み","休み","")))))</f>
        <v/>
      </c>
      <c r="E304" s="142" t="str">
        <f>IF(AND(希望開始時刻マスタ!E304&gt;=シフト設定マスタ!$D$12,希望開始時刻マスタ!E304&lt;シフト設定マスタ!$E$12,$AH304="キッチン"),"A",IF(AND(希望開始時刻マスタ!E304&gt;=シフト設定マスタ!$D$13,希望開始時刻マスタ!E304&lt;シフト設定マスタ!$E$13,$AH304="キッチン"),"B",IF(AND(希望開始時刻マスタ!E304&gt;=シフト設定マスタ!$D$14,希望開始時刻マスタ!E304&lt;シフト設定マスタ!$E$14,$AH304="ホール"),"C",IF(AND(希望開始時刻マスタ!E304&gt;=シフト設定マスタ!$D$15,希望開始時刻マスタ!E304&lt;シフト設定マスタ!$E$15,$AH304="ホール"),"D",IF(希望開始時刻マスタ!E304="休み","休み","")))))</f>
        <v/>
      </c>
      <c r="F304" s="142" t="str">
        <f>IF(AND(希望開始時刻マスタ!F304&gt;=シフト設定マスタ!$D$12,希望開始時刻マスタ!F304&lt;シフト設定マスタ!$E$12,$AH304="キッチン"),"A",IF(AND(希望開始時刻マスタ!F304&gt;=シフト設定マスタ!$D$13,希望開始時刻マスタ!F304&lt;シフト設定マスタ!$E$13,$AH304="キッチン"),"B",IF(AND(希望開始時刻マスタ!F304&gt;=シフト設定マスタ!$D$14,希望開始時刻マスタ!F304&lt;シフト設定マスタ!$E$14,$AH304="ホール"),"C",IF(AND(希望開始時刻マスタ!F304&gt;=シフト設定マスタ!$D$15,希望開始時刻マスタ!F304&lt;シフト設定マスタ!$E$15,$AH304="ホール"),"D",IF(希望開始時刻マスタ!F304="休み","休み","")))))</f>
        <v/>
      </c>
      <c r="G304" s="142" t="str">
        <f>IF(AND(希望開始時刻マスタ!G304&gt;=シフト設定マスタ!$D$12,希望開始時刻マスタ!G304&lt;シフト設定マスタ!$E$12,$AH304="キッチン"),"A",IF(AND(希望開始時刻マスタ!G304&gt;=シフト設定マスタ!$D$13,希望開始時刻マスタ!G304&lt;シフト設定マスタ!$E$13,$AH304="キッチン"),"B",IF(AND(希望開始時刻マスタ!G304&gt;=シフト設定マスタ!$D$14,希望開始時刻マスタ!G304&lt;シフト設定マスタ!$E$14,$AH304="ホール"),"C",IF(AND(希望開始時刻マスタ!G304&gt;=シフト設定マスタ!$D$15,希望開始時刻マスタ!G304&lt;シフト設定マスタ!$E$15,$AH304="ホール"),"D",IF(希望開始時刻マスタ!G304="休み","休み","")))))</f>
        <v/>
      </c>
      <c r="H304" s="142" t="str">
        <f>IF(AND(希望開始時刻マスタ!H304&gt;=シフト設定マスタ!$D$12,希望開始時刻マスタ!H304&lt;シフト設定マスタ!$E$12,$AH304="キッチン"),"A",IF(AND(希望開始時刻マスタ!H304&gt;=シフト設定マスタ!$D$13,希望開始時刻マスタ!H304&lt;シフト設定マスタ!$E$13,$AH304="キッチン"),"B",IF(AND(希望開始時刻マスタ!H304&gt;=シフト設定マスタ!$D$14,希望開始時刻マスタ!H304&lt;シフト設定マスタ!$E$14,$AH304="ホール"),"C",IF(AND(希望開始時刻マスタ!H304&gt;=シフト設定マスタ!$D$15,希望開始時刻マスタ!H304&lt;シフト設定マスタ!$E$15,$AH304="ホール"),"D",IF(希望開始時刻マスタ!H304="休み","休み","")))))</f>
        <v/>
      </c>
      <c r="I304" s="142" t="str">
        <f>IF(AND(希望開始時刻マスタ!I304&gt;=シフト設定マスタ!$D$12,希望開始時刻マスタ!I304&lt;シフト設定マスタ!$E$12,$AH304="キッチン"),"A",IF(AND(希望開始時刻マスタ!I304&gt;=シフト設定マスタ!$D$13,希望開始時刻マスタ!I304&lt;シフト設定マスタ!$E$13,$AH304="キッチン"),"B",IF(AND(希望開始時刻マスタ!I304&gt;=シフト設定マスタ!$D$14,希望開始時刻マスタ!I304&lt;シフト設定マスタ!$E$14,$AH304="ホール"),"C",IF(AND(希望開始時刻マスタ!I304&gt;=シフト設定マスタ!$D$15,希望開始時刻マスタ!I304&lt;シフト設定マスタ!$E$15,$AH304="ホール"),"D",IF(希望開始時刻マスタ!I304="休み","休み","")))))</f>
        <v/>
      </c>
      <c r="J304" s="142" t="str">
        <f>IF(AND(希望開始時刻マスタ!J304&gt;=シフト設定マスタ!$D$12,希望開始時刻マスタ!J304&lt;シフト設定マスタ!$E$12,$AH304="キッチン"),"A",IF(AND(希望開始時刻マスタ!J304&gt;=シフト設定マスタ!$D$13,希望開始時刻マスタ!J304&lt;シフト設定マスタ!$E$13,$AH304="キッチン"),"B",IF(AND(希望開始時刻マスタ!J304&gt;=シフト設定マスタ!$D$14,希望開始時刻マスタ!J304&lt;シフト設定マスタ!$E$14,$AH304="ホール"),"C",IF(AND(希望開始時刻マスタ!J304&gt;=シフト設定マスタ!$D$15,希望開始時刻マスタ!J304&lt;シフト設定マスタ!$E$15,$AH304="ホール"),"D",IF(希望開始時刻マスタ!J304="休み","休み","")))))</f>
        <v/>
      </c>
      <c r="K304" s="142" t="str">
        <f>IF(AND(希望開始時刻マスタ!K304&gt;=シフト設定マスタ!$D$12,希望開始時刻マスタ!K304&lt;シフト設定マスタ!$E$12,$AH304="キッチン"),"A",IF(AND(希望開始時刻マスタ!K304&gt;=シフト設定マスタ!$D$13,希望開始時刻マスタ!K304&lt;シフト設定マスタ!$E$13,$AH304="キッチン"),"B",IF(AND(希望開始時刻マスタ!K304&gt;=シフト設定マスタ!$D$14,希望開始時刻マスタ!K304&lt;シフト設定マスタ!$E$14,$AH304="ホール"),"C",IF(AND(希望開始時刻マスタ!K304&gt;=シフト設定マスタ!$D$15,希望開始時刻マスタ!K304&lt;シフト設定マスタ!$E$15,$AH304="ホール"),"D",IF(希望開始時刻マスタ!K304="休み","休み","")))))</f>
        <v/>
      </c>
      <c r="L304" s="142" t="str">
        <f>IF(AND(希望開始時刻マスタ!L304&gt;=シフト設定マスタ!$D$12,希望開始時刻マスタ!L304&lt;シフト設定マスタ!$E$12,$AH304="キッチン"),"A",IF(AND(希望開始時刻マスタ!L304&gt;=シフト設定マスタ!$D$13,希望開始時刻マスタ!L304&lt;シフト設定マスタ!$E$13,$AH304="キッチン"),"B",IF(AND(希望開始時刻マスタ!L304&gt;=シフト設定マスタ!$D$14,希望開始時刻マスタ!L304&lt;シフト設定マスタ!$E$14,$AH304="ホール"),"C",IF(AND(希望開始時刻マスタ!L304&gt;=シフト設定マスタ!$D$15,希望開始時刻マスタ!L304&lt;シフト設定マスタ!$E$15,$AH304="ホール"),"D",IF(希望開始時刻マスタ!L304="休み","休み","")))))</f>
        <v/>
      </c>
      <c r="M304" s="142" t="str">
        <f>IF(AND(希望開始時刻マスタ!M304&gt;=シフト設定マスタ!$D$12,希望開始時刻マスタ!M304&lt;シフト設定マスタ!$E$12,$AH304="キッチン"),"A",IF(AND(希望開始時刻マスタ!M304&gt;=シフト設定マスタ!$D$13,希望開始時刻マスタ!M304&lt;シフト設定マスタ!$E$13,$AH304="キッチン"),"B",IF(AND(希望開始時刻マスタ!M304&gt;=シフト設定マスタ!$D$14,希望開始時刻マスタ!M304&lt;シフト設定マスタ!$E$14,$AH304="ホール"),"C",IF(AND(希望開始時刻マスタ!M304&gt;=シフト設定マスタ!$D$15,希望開始時刻マスタ!M304&lt;シフト設定マスタ!$E$15,$AH304="ホール"),"D",IF(希望開始時刻マスタ!M304="休み","休み","")))))</f>
        <v/>
      </c>
      <c r="N304" s="142" t="str">
        <f>IF(AND(希望開始時刻マスタ!N304&gt;=シフト設定マスタ!$D$12,希望開始時刻マスタ!N304&lt;シフト設定マスタ!$E$12,$AH304="キッチン"),"A",IF(AND(希望開始時刻マスタ!N304&gt;=シフト設定マスタ!$D$13,希望開始時刻マスタ!N304&lt;シフト設定マスタ!$E$13,$AH304="キッチン"),"B",IF(AND(希望開始時刻マスタ!N304&gt;=シフト設定マスタ!$D$14,希望開始時刻マスタ!N304&lt;シフト設定マスタ!$E$14,$AH304="ホール"),"C",IF(AND(希望開始時刻マスタ!N304&gt;=シフト設定マスタ!$D$15,希望開始時刻マスタ!N304&lt;シフト設定マスタ!$E$15,$AH304="ホール"),"D",IF(希望開始時刻マスタ!N304="休み","休み","")))))</f>
        <v/>
      </c>
      <c r="O304" s="142" t="str">
        <f>IF(AND(希望開始時刻マスタ!O304&gt;=シフト設定マスタ!$D$12,希望開始時刻マスタ!O304&lt;シフト設定マスタ!$E$12,$AH304="キッチン"),"A",IF(AND(希望開始時刻マスタ!O304&gt;=シフト設定マスタ!$D$13,希望開始時刻マスタ!O304&lt;シフト設定マスタ!$E$13,$AH304="キッチン"),"B",IF(AND(希望開始時刻マスタ!O304&gt;=シフト設定マスタ!$D$14,希望開始時刻マスタ!O304&lt;シフト設定マスタ!$E$14,$AH304="ホール"),"C",IF(AND(希望開始時刻マスタ!O304&gt;=シフト設定マスタ!$D$15,希望開始時刻マスタ!O304&lt;シフト設定マスタ!$E$15,$AH304="ホール"),"D",IF(希望開始時刻マスタ!O304="休み","休み","")))))</f>
        <v/>
      </c>
      <c r="P304" s="142" t="str">
        <f>IF(AND(希望開始時刻マスタ!P304&gt;=シフト設定マスタ!$D$12,希望開始時刻マスタ!P304&lt;シフト設定マスタ!$E$12,$AH304="キッチン"),"A",IF(AND(希望開始時刻マスタ!P304&gt;=シフト設定マスタ!$D$13,希望開始時刻マスタ!P304&lt;シフト設定マスタ!$E$13,$AH304="キッチン"),"B",IF(AND(希望開始時刻マスタ!P304&gt;=シフト設定マスタ!$D$14,希望開始時刻マスタ!P304&lt;シフト設定マスタ!$E$14,$AH304="ホール"),"C",IF(AND(希望開始時刻マスタ!P304&gt;=シフト設定マスタ!$D$15,希望開始時刻マスタ!P304&lt;シフト設定マスタ!$E$15,$AH304="ホール"),"D",IF(希望開始時刻マスタ!P304="休み","休み","")))))</f>
        <v/>
      </c>
      <c r="Q304" s="142" t="str">
        <f>IF(AND(希望開始時刻マスタ!Q304&gt;=シフト設定マスタ!$D$12,希望開始時刻マスタ!Q304&lt;シフト設定マスタ!$E$12,$AH304="キッチン"),"A",IF(AND(希望開始時刻マスタ!Q304&gt;=シフト設定マスタ!$D$13,希望開始時刻マスタ!Q304&lt;シフト設定マスタ!$E$13,$AH304="キッチン"),"B",IF(AND(希望開始時刻マスタ!Q304&gt;=シフト設定マスタ!$D$14,希望開始時刻マスタ!Q304&lt;シフト設定マスタ!$E$14,$AH304="ホール"),"C",IF(AND(希望開始時刻マスタ!Q304&gt;=シフト設定マスタ!$D$15,希望開始時刻マスタ!Q304&lt;シフト設定マスタ!$E$15,$AH304="ホール"),"D",IF(希望開始時刻マスタ!Q304="休み","休み","")))))</f>
        <v/>
      </c>
      <c r="R304" s="142" t="str">
        <f>IF(AND(希望開始時刻マスタ!R304&gt;=シフト設定マスタ!$D$12,希望開始時刻マスタ!R304&lt;シフト設定マスタ!$E$12,$AH304="キッチン"),"A",IF(AND(希望開始時刻マスタ!R304&gt;=シフト設定マスタ!$D$13,希望開始時刻マスタ!R304&lt;シフト設定マスタ!$E$13,$AH304="キッチン"),"B",IF(AND(希望開始時刻マスタ!R304&gt;=シフト設定マスタ!$D$14,希望開始時刻マスタ!R304&lt;シフト設定マスタ!$E$14,$AH304="ホール"),"C",IF(AND(希望開始時刻マスタ!R304&gt;=シフト設定マスタ!$D$15,希望開始時刻マスタ!R304&lt;シフト設定マスタ!$E$15,$AH304="ホール"),"D",IF(希望開始時刻マスタ!R304="休み","休み","")))))</f>
        <v/>
      </c>
      <c r="S304" s="142" t="str">
        <f>IF(AND(希望開始時刻マスタ!S304&gt;=シフト設定マスタ!$D$12,希望開始時刻マスタ!S304&lt;シフト設定マスタ!$E$12,$AH304="キッチン"),"A",IF(AND(希望開始時刻マスタ!S304&gt;=シフト設定マスタ!$D$13,希望開始時刻マスタ!S304&lt;シフト設定マスタ!$E$13,$AH304="キッチン"),"B",IF(AND(希望開始時刻マスタ!S304&gt;=シフト設定マスタ!$D$14,希望開始時刻マスタ!S304&lt;シフト設定マスタ!$E$14,$AH304="ホール"),"C",IF(AND(希望開始時刻マスタ!S304&gt;=シフト設定マスタ!$D$15,希望開始時刻マスタ!S304&lt;シフト設定マスタ!$E$15,$AH304="ホール"),"D",IF(希望開始時刻マスタ!S304="休み","休み","")))))</f>
        <v/>
      </c>
      <c r="T304" s="142" t="str">
        <f>IF(AND(希望開始時刻マスタ!T304&gt;=シフト設定マスタ!$D$12,希望開始時刻マスタ!T304&lt;シフト設定マスタ!$E$12,$AH304="キッチン"),"A",IF(AND(希望開始時刻マスタ!T304&gt;=シフト設定マスタ!$D$13,希望開始時刻マスタ!T304&lt;シフト設定マスタ!$E$13,$AH304="キッチン"),"B",IF(AND(希望開始時刻マスタ!T304&gt;=シフト設定マスタ!$D$14,希望開始時刻マスタ!T304&lt;シフト設定マスタ!$E$14,$AH304="ホール"),"C",IF(AND(希望開始時刻マスタ!T304&gt;=シフト設定マスタ!$D$15,希望開始時刻マスタ!T304&lt;シフト設定マスタ!$E$15,$AH304="ホール"),"D",IF(希望開始時刻マスタ!T304="休み","休み","")))))</f>
        <v/>
      </c>
      <c r="U304" s="142" t="str">
        <f>IF(AND(希望開始時刻マスタ!U304&gt;=シフト設定マスタ!$D$12,希望開始時刻マスタ!U304&lt;シフト設定マスタ!$E$12,$AH304="キッチン"),"A",IF(AND(希望開始時刻マスタ!U304&gt;=シフト設定マスタ!$D$13,希望開始時刻マスタ!U304&lt;シフト設定マスタ!$E$13,$AH304="キッチン"),"B",IF(AND(希望開始時刻マスタ!U304&gt;=シフト設定マスタ!$D$14,希望開始時刻マスタ!U304&lt;シフト設定マスタ!$E$14,$AH304="ホール"),"C",IF(AND(希望開始時刻マスタ!U304&gt;=シフト設定マスタ!$D$15,希望開始時刻マスタ!U304&lt;シフト設定マスタ!$E$15,$AH304="ホール"),"D",IF(希望開始時刻マスタ!U304="休み","休み","")))))</f>
        <v/>
      </c>
      <c r="V304" s="142" t="str">
        <f>IF(AND(希望開始時刻マスタ!V304&gt;=シフト設定マスタ!$D$12,希望開始時刻マスタ!V304&lt;シフト設定マスタ!$E$12,$AH304="キッチン"),"A",IF(AND(希望開始時刻マスタ!V304&gt;=シフト設定マスタ!$D$13,希望開始時刻マスタ!V304&lt;シフト設定マスタ!$E$13,$AH304="キッチン"),"B",IF(AND(希望開始時刻マスタ!V304&gt;=シフト設定マスタ!$D$14,希望開始時刻マスタ!V304&lt;シフト設定マスタ!$E$14,$AH304="ホール"),"C",IF(AND(希望開始時刻マスタ!V304&gt;=シフト設定マスタ!$D$15,希望開始時刻マスタ!V304&lt;シフト設定マスタ!$E$15,$AH304="ホール"),"D",IF(希望開始時刻マスタ!V304="休み","休み","")))))</f>
        <v/>
      </c>
      <c r="W304" s="142" t="str">
        <f>IF(AND(希望開始時刻マスタ!W304&gt;=シフト設定マスタ!$D$12,希望開始時刻マスタ!W304&lt;シフト設定マスタ!$E$12,$AH304="キッチン"),"A",IF(AND(希望開始時刻マスタ!W304&gt;=シフト設定マスタ!$D$13,希望開始時刻マスタ!W304&lt;シフト設定マスタ!$E$13,$AH304="キッチン"),"B",IF(AND(希望開始時刻マスタ!W304&gt;=シフト設定マスタ!$D$14,希望開始時刻マスタ!W304&lt;シフト設定マスタ!$E$14,$AH304="ホール"),"C",IF(AND(希望開始時刻マスタ!W304&gt;=シフト設定マスタ!$D$15,希望開始時刻マスタ!W304&lt;シフト設定マスタ!$E$15,$AH304="ホール"),"D",IF(希望開始時刻マスタ!W304="休み","休み","")))))</f>
        <v/>
      </c>
      <c r="X304" s="142" t="str">
        <f>IF(AND(希望開始時刻マスタ!X304&gt;=シフト設定マスタ!$D$12,希望開始時刻マスタ!X304&lt;シフト設定マスタ!$E$12,$AH304="キッチン"),"A",IF(AND(希望開始時刻マスタ!X304&gt;=シフト設定マスタ!$D$13,希望開始時刻マスタ!X304&lt;シフト設定マスタ!$E$13,$AH304="キッチン"),"B",IF(AND(希望開始時刻マスタ!X304&gt;=シフト設定マスタ!$D$14,希望開始時刻マスタ!X304&lt;シフト設定マスタ!$E$14,$AH304="ホール"),"C",IF(AND(希望開始時刻マスタ!X304&gt;=シフト設定マスタ!$D$15,希望開始時刻マスタ!X304&lt;シフト設定マスタ!$E$15,$AH304="ホール"),"D",IF(希望開始時刻マスタ!X304="休み","休み","")))))</f>
        <v/>
      </c>
      <c r="Y304" s="142" t="str">
        <f>IF(AND(希望開始時刻マスタ!Y304&gt;=シフト設定マスタ!$D$12,希望開始時刻マスタ!Y304&lt;シフト設定マスタ!$E$12,$AH304="キッチン"),"A",IF(AND(希望開始時刻マスタ!Y304&gt;=シフト設定マスタ!$D$13,希望開始時刻マスタ!Y304&lt;シフト設定マスタ!$E$13,$AH304="キッチン"),"B",IF(AND(希望開始時刻マスタ!Y304&gt;=シフト設定マスタ!$D$14,希望開始時刻マスタ!Y304&lt;シフト設定マスタ!$E$14,$AH304="ホール"),"C",IF(AND(希望開始時刻マスタ!Y304&gt;=シフト設定マスタ!$D$15,希望開始時刻マスタ!Y304&lt;シフト設定マスタ!$E$15,$AH304="ホール"),"D",IF(希望開始時刻マスタ!Y304="休み","休み","")))))</f>
        <v/>
      </c>
      <c r="Z304" s="142" t="str">
        <f>IF(AND(希望開始時刻マスタ!Z304&gt;=シフト設定マスタ!$D$12,希望開始時刻マスタ!Z304&lt;シフト設定マスタ!$E$12,$AH304="キッチン"),"A",IF(AND(希望開始時刻マスタ!Z304&gt;=シフト設定マスタ!$D$13,希望開始時刻マスタ!Z304&lt;シフト設定マスタ!$E$13,$AH304="キッチン"),"B",IF(AND(希望開始時刻マスタ!Z304&gt;=シフト設定マスタ!$D$14,希望開始時刻マスタ!Z304&lt;シフト設定マスタ!$E$14,$AH304="ホール"),"C",IF(AND(希望開始時刻マスタ!Z304&gt;=シフト設定マスタ!$D$15,希望開始時刻マスタ!Z304&lt;シフト設定マスタ!$E$15,$AH304="ホール"),"D",IF(希望開始時刻マスタ!Z304="休み","休み","")))))</f>
        <v/>
      </c>
      <c r="AA304" s="142" t="str">
        <f>IF(AND(希望開始時刻マスタ!AA304&gt;=シフト設定マスタ!$D$12,希望開始時刻マスタ!AA304&lt;シフト設定マスタ!$E$12,$AH304="キッチン"),"A",IF(AND(希望開始時刻マスタ!AA304&gt;=シフト設定マスタ!$D$13,希望開始時刻マスタ!AA304&lt;シフト設定マスタ!$E$13,$AH304="キッチン"),"B",IF(AND(希望開始時刻マスタ!AA304&gt;=シフト設定マスタ!$D$14,希望開始時刻マスタ!AA304&lt;シフト設定マスタ!$E$14,$AH304="ホール"),"C",IF(AND(希望開始時刻マスタ!AA304&gt;=シフト設定マスタ!$D$15,希望開始時刻マスタ!AA304&lt;シフト設定マスタ!$E$15,$AH304="ホール"),"D",IF(希望開始時刻マスタ!AA304="休み","休み","")))))</f>
        <v/>
      </c>
      <c r="AB304" s="142" t="str">
        <f>IF(AND(希望開始時刻マスタ!AB304&gt;=シフト設定マスタ!$D$12,希望開始時刻マスタ!AB304&lt;シフト設定マスタ!$E$12,$AH304="キッチン"),"A",IF(AND(希望開始時刻マスタ!AB304&gt;=シフト設定マスタ!$D$13,希望開始時刻マスタ!AB304&lt;シフト設定マスタ!$E$13,$AH304="キッチン"),"B",IF(AND(希望開始時刻マスタ!AB304&gt;=シフト設定マスタ!$D$14,希望開始時刻マスタ!AB304&lt;シフト設定マスタ!$E$14,$AH304="ホール"),"C",IF(AND(希望開始時刻マスタ!AB304&gt;=シフト設定マスタ!$D$15,希望開始時刻マスタ!AB304&lt;シフト設定マスタ!$E$15,$AH304="ホール"),"D",IF(希望開始時刻マスタ!AB304="休み","休み","")))))</f>
        <v/>
      </c>
      <c r="AC304" s="142" t="str">
        <f>IF(AND(希望開始時刻マスタ!AC304&gt;=シフト設定マスタ!$D$12,希望開始時刻マスタ!AC304&lt;シフト設定マスタ!$E$12,$AH304="キッチン"),"A",IF(AND(希望開始時刻マスタ!AC304&gt;=シフト設定マスタ!$D$13,希望開始時刻マスタ!AC304&lt;シフト設定マスタ!$E$13,$AH304="キッチン"),"B",IF(AND(希望開始時刻マスタ!AC304&gt;=シフト設定マスタ!$D$14,希望開始時刻マスタ!AC304&lt;シフト設定マスタ!$E$14,$AH304="ホール"),"C",IF(AND(希望開始時刻マスタ!AC304&gt;=シフト設定マスタ!$D$15,希望開始時刻マスタ!AC304&lt;シフト設定マスタ!$E$15,$AH304="ホール"),"D",IF(希望開始時刻マスタ!AC304="休み","休み","")))))</f>
        <v/>
      </c>
      <c r="AD304" s="142" t="str">
        <f>IF(AND(希望開始時刻マスタ!AD304&gt;=シフト設定マスタ!$D$12,希望開始時刻マスタ!AD304&lt;シフト設定マスタ!$E$12,$AH304="キッチン"),"A",IF(AND(希望開始時刻マスタ!AD304&gt;=シフト設定マスタ!$D$13,希望開始時刻マスタ!AD304&lt;シフト設定マスタ!$E$13,$AH304="キッチン"),"B",IF(AND(希望開始時刻マスタ!AD304&gt;=シフト設定マスタ!$D$14,希望開始時刻マスタ!AD304&lt;シフト設定マスタ!$E$14,$AH304="ホール"),"C",IF(AND(希望開始時刻マスタ!AD304&gt;=シフト設定マスタ!$D$15,希望開始時刻マスタ!AD304&lt;シフト設定マスタ!$E$15,$AH304="ホール"),"D",IF(希望開始時刻マスタ!AD304="休み","休み","")))))</f>
        <v/>
      </c>
      <c r="AE304" s="142" t="str">
        <f>IF(AND(希望開始時刻マスタ!AE304&gt;=シフト設定マスタ!$D$12,希望開始時刻マスタ!AE304&lt;シフト設定マスタ!$E$12,$AH304="キッチン"),"A",IF(AND(希望開始時刻マスタ!AE304&gt;=シフト設定マスタ!$D$13,希望開始時刻マスタ!AE304&lt;シフト設定マスタ!$E$13,$AH304="キッチン"),"B",IF(AND(希望開始時刻マスタ!AE304&gt;=シフト設定マスタ!$D$14,希望開始時刻マスタ!AE304&lt;シフト設定マスタ!$E$14,$AH304="ホール"),"C",IF(AND(希望開始時刻マスタ!AE304&gt;=シフト設定マスタ!$D$15,希望開始時刻マスタ!AE304&lt;シフト設定マスタ!$E$15,$AH304="ホール"),"D",IF(希望開始時刻マスタ!AE304="休み","休み","")))))</f>
        <v/>
      </c>
      <c r="AF304" s="142" t="str">
        <f>IF(AND(希望開始時刻マスタ!AF304&gt;=シフト設定マスタ!$D$12,希望開始時刻マスタ!AF304&lt;シフト設定マスタ!$E$12,$AH304="キッチン"),"A",IF(AND(希望開始時刻マスタ!AF304&gt;=シフト設定マスタ!$D$13,希望開始時刻マスタ!AF304&lt;シフト設定マスタ!$E$13,$AH304="キッチン"),"B",IF(AND(希望開始時刻マスタ!AF304&gt;=シフト設定マスタ!$D$14,希望開始時刻マスタ!AF304&lt;シフト設定マスタ!$E$14,$AH304="ホール"),"C",IF(AND(希望開始時刻マスタ!AF304&gt;=シフト設定マスタ!$D$15,希望開始時刻マスタ!AF304&lt;シフト設定マスタ!$E$15,$AH304="ホール"),"D",IF(希望開始時刻マスタ!AF304="休み","休み","")))))</f>
        <v/>
      </c>
      <c r="AG304" s="142" t="str">
        <f>IF(AND(希望開始時刻マスタ!AG304&gt;=シフト設定マスタ!$D$12,希望開始時刻マスタ!AG304&lt;シフト設定マスタ!$E$12,$AH304="キッチン"),"A",IF(AND(希望開始時刻マスタ!AG304&gt;=シフト設定マスタ!$D$13,希望開始時刻マスタ!AG304&lt;シフト設定マスタ!$E$13,$AH304="キッチン"),"B",IF(AND(希望開始時刻マスタ!AG304&gt;=シフト設定マスタ!$D$14,希望開始時刻マスタ!AG304&lt;シフト設定マスタ!$E$14,$AH304="ホール"),"C",IF(AND(希望開始時刻マスタ!AG304&gt;=シフト設定マスタ!$D$15,希望開始時刻マスタ!AG304&lt;シフト設定マスタ!$E$15,$AH304="ホール"),"D",IF(希望開始時刻マスタ!AG304="休み","休み","")))))</f>
        <v/>
      </c>
      <c r="AH304" s="143">
        <f>スタッフマスタ!L16</f>
        <v>0</v>
      </c>
    </row>
    <row r="305" spans="2:34" x14ac:dyDescent="0.4">
      <c r="B305" s="17" t="s">
        <v>64</v>
      </c>
      <c r="C305" s="142" t="str">
        <f>IF(AND(希望開始時刻マスタ!C305&gt;=シフト設定マスタ!$D$12,希望開始時刻マスタ!C305&lt;シフト設定マスタ!$E$12,$AH305="キッチン"),"A",IF(AND(希望開始時刻マスタ!C305&gt;=シフト設定マスタ!$D$13,希望開始時刻マスタ!C305&lt;シフト設定マスタ!$E$13,$AH305="キッチン"),"B",IF(AND(希望開始時刻マスタ!C305&gt;=シフト設定マスタ!$D$14,希望開始時刻マスタ!C305&lt;シフト設定マスタ!$E$14,$AH305="ホール"),"C",IF(AND(希望開始時刻マスタ!C305&gt;=シフト設定マスタ!$D$15,希望開始時刻マスタ!C305&lt;シフト設定マスタ!$E$15,$AH305="ホール"),"D",IF(希望開始時刻マスタ!C305="休み","休み","")))))</f>
        <v/>
      </c>
      <c r="D305" s="142" t="str">
        <f>IF(AND(希望開始時刻マスタ!D305&gt;=シフト設定マスタ!$D$12,希望開始時刻マスタ!D305&lt;シフト設定マスタ!$E$12,$AH305="キッチン"),"A",IF(AND(希望開始時刻マスタ!D305&gt;=シフト設定マスタ!$D$13,希望開始時刻マスタ!D305&lt;シフト設定マスタ!$E$13,$AH305="キッチン"),"B",IF(AND(希望開始時刻マスタ!D305&gt;=シフト設定マスタ!$D$14,希望開始時刻マスタ!D305&lt;シフト設定マスタ!$E$14,$AH305="ホール"),"C",IF(AND(希望開始時刻マスタ!D305&gt;=シフト設定マスタ!$D$15,希望開始時刻マスタ!D305&lt;シフト設定マスタ!$E$15,$AH305="ホール"),"D",IF(希望開始時刻マスタ!D305="休み","休み","")))))</f>
        <v/>
      </c>
      <c r="E305" s="142" t="str">
        <f>IF(AND(希望開始時刻マスタ!E305&gt;=シフト設定マスタ!$D$12,希望開始時刻マスタ!E305&lt;シフト設定マスタ!$E$12,$AH305="キッチン"),"A",IF(AND(希望開始時刻マスタ!E305&gt;=シフト設定マスタ!$D$13,希望開始時刻マスタ!E305&lt;シフト設定マスタ!$E$13,$AH305="キッチン"),"B",IF(AND(希望開始時刻マスタ!E305&gt;=シフト設定マスタ!$D$14,希望開始時刻マスタ!E305&lt;シフト設定マスタ!$E$14,$AH305="ホール"),"C",IF(AND(希望開始時刻マスタ!E305&gt;=シフト設定マスタ!$D$15,希望開始時刻マスタ!E305&lt;シフト設定マスタ!$E$15,$AH305="ホール"),"D",IF(希望開始時刻マスタ!E305="休み","休み","")))))</f>
        <v/>
      </c>
      <c r="F305" s="142" t="str">
        <f>IF(AND(希望開始時刻マスタ!F305&gt;=シフト設定マスタ!$D$12,希望開始時刻マスタ!F305&lt;シフト設定マスタ!$E$12,$AH305="キッチン"),"A",IF(AND(希望開始時刻マスタ!F305&gt;=シフト設定マスタ!$D$13,希望開始時刻マスタ!F305&lt;シフト設定マスタ!$E$13,$AH305="キッチン"),"B",IF(AND(希望開始時刻マスタ!F305&gt;=シフト設定マスタ!$D$14,希望開始時刻マスタ!F305&lt;シフト設定マスタ!$E$14,$AH305="ホール"),"C",IF(AND(希望開始時刻マスタ!F305&gt;=シフト設定マスタ!$D$15,希望開始時刻マスタ!F305&lt;シフト設定マスタ!$E$15,$AH305="ホール"),"D",IF(希望開始時刻マスタ!F305="休み","休み","")))))</f>
        <v/>
      </c>
      <c r="G305" s="142" t="str">
        <f>IF(AND(希望開始時刻マスタ!G305&gt;=シフト設定マスタ!$D$12,希望開始時刻マスタ!G305&lt;シフト設定マスタ!$E$12,$AH305="キッチン"),"A",IF(AND(希望開始時刻マスタ!G305&gt;=シフト設定マスタ!$D$13,希望開始時刻マスタ!G305&lt;シフト設定マスタ!$E$13,$AH305="キッチン"),"B",IF(AND(希望開始時刻マスタ!G305&gt;=シフト設定マスタ!$D$14,希望開始時刻マスタ!G305&lt;シフト設定マスタ!$E$14,$AH305="ホール"),"C",IF(AND(希望開始時刻マスタ!G305&gt;=シフト設定マスタ!$D$15,希望開始時刻マスタ!G305&lt;シフト設定マスタ!$E$15,$AH305="ホール"),"D",IF(希望開始時刻マスタ!G305="休み","休み","")))))</f>
        <v/>
      </c>
      <c r="H305" s="142" t="str">
        <f>IF(AND(希望開始時刻マスタ!H305&gt;=シフト設定マスタ!$D$12,希望開始時刻マスタ!H305&lt;シフト設定マスタ!$E$12,$AH305="キッチン"),"A",IF(AND(希望開始時刻マスタ!H305&gt;=シフト設定マスタ!$D$13,希望開始時刻マスタ!H305&lt;シフト設定マスタ!$E$13,$AH305="キッチン"),"B",IF(AND(希望開始時刻マスタ!H305&gt;=シフト設定マスタ!$D$14,希望開始時刻マスタ!H305&lt;シフト設定マスタ!$E$14,$AH305="ホール"),"C",IF(AND(希望開始時刻マスタ!H305&gt;=シフト設定マスタ!$D$15,希望開始時刻マスタ!H305&lt;シフト設定マスタ!$E$15,$AH305="ホール"),"D",IF(希望開始時刻マスタ!H305="休み","休み","")))))</f>
        <v/>
      </c>
      <c r="I305" s="142" t="str">
        <f>IF(AND(希望開始時刻マスタ!I305&gt;=シフト設定マスタ!$D$12,希望開始時刻マスタ!I305&lt;シフト設定マスタ!$E$12,$AH305="キッチン"),"A",IF(AND(希望開始時刻マスタ!I305&gt;=シフト設定マスタ!$D$13,希望開始時刻マスタ!I305&lt;シフト設定マスタ!$E$13,$AH305="キッチン"),"B",IF(AND(希望開始時刻マスタ!I305&gt;=シフト設定マスタ!$D$14,希望開始時刻マスタ!I305&lt;シフト設定マスタ!$E$14,$AH305="ホール"),"C",IF(AND(希望開始時刻マスタ!I305&gt;=シフト設定マスタ!$D$15,希望開始時刻マスタ!I305&lt;シフト設定マスタ!$E$15,$AH305="ホール"),"D",IF(希望開始時刻マスタ!I305="休み","休み","")))))</f>
        <v/>
      </c>
      <c r="J305" s="142" t="str">
        <f>IF(AND(希望開始時刻マスタ!J305&gt;=シフト設定マスタ!$D$12,希望開始時刻マスタ!J305&lt;シフト設定マスタ!$E$12,$AH305="キッチン"),"A",IF(AND(希望開始時刻マスタ!J305&gt;=シフト設定マスタ!$D$13,希望開始時刻マスタ!J305&lt;シフト設定マスタ!$E$13,$AH305="キッチン"),"B",IF(AND(希望開始時刻マスタ!J305&gt;=シフト設定マスタ!$D$14,希望開始時刻マスタ!J305&lt;シフト設定マスタ!$E$14,$AH305="ホール"),"C",IF(AND(希望開始時刻マスタ!J305&gt;=シフト設定マスタ!$D$15,希望開始時刻マスタ!J305&lt;シフト設定マスタ!$E$15,$AH305="ホール"),"D",IF(希望開始時刻マスタ!J305="休み","休み","")))))</f>
        <v/>
      </c>
      <c r="K305" s="142" t="str">
        <f>IF(AND(希望開始時刻マスタ!K305&gt;=シフト設定マスタ!$D$12,希望開始時刻マスタ!K305&lt;シフト設定マスタ!$E$12,$AH305="キッチン"),"A",IF(AND(希望開始時刻マスタ!K305&gt;=シフト設定マスタ!$D$13,希望開始時刻マスタ!K305&lt;シフト設定マスタ!$E$13,$AH305="キッチン"),"B",IF(AND(希望開始時刻マスタ!K305&gt;=シフト設定マスタ!$D$14,希望開始時刻マスタ!K305&lt;シフト設定マスタ!$E$14,$AH305="ホール"),"C",IF(AND(希望開始時刻マスタ!K305&gt;=シフト設定マスタ!$D$15,希望開始時刻マスタ!K305&lt;シフト設定マスタ!$E$15,$AH305="ホール"),"D",IF(希望開始時刻マスタ!K305="休み","休み","")))))</f>
        <v/>
      </c>
      <c r="L305" s="142" t="str">
        <f>IF(AND(希望開始時刻マスタ!L305&gt;=シフト設定マスタ!$D$12,希望開始時刻マスタ!L305&lt;シフト設定マスタ!$E$12,$AH305="キッチン"),"A",IF(AND(希望開始時刻マスタ!L305&gt;=シフト設定マスタ!$D$13,希望開始時刻マスタ!L305&lt;シフト設定マスタ!$E$13,$AH305="キッチン"),"B",IF(AND(希望開始時刻マスタ!L305&gt;=シフト設定マスタ!$D$14,希望開始時刻マスタ!L305&lt;シフト設定マスタ!$E$14,$AH305="ホール"),"C",IF(AND(希望開始時刻マスタ!L305&gt;=シフト設定マスタ!$D$15,希望開始時刻マスタ!L305&lt;シフト設定マスタ!$E$15,$AH305="ホール"),"D",IF(希望開始時刻マスタ!L305="休み","休み","")))))</f>
        <v/>
      </c>
      <c r="M305" s="142" t="str">
        <f>IF(AND(希望開始時刻マスタ!M305&gt;=シフト設定マスタ!$D$12,希望開始時刻マスタ!M305&lt;シフト設定マスタ!$E$12,$AH305="キッチン"),"A",IF(AND(希望開始時刻マスタ!M305&gt;=シフト設定マスタ!$D$13,希望開始時刻マスタ!M305&lt;シフト設定マスタ!$E$13,$AH305="キッチン"),"B",IF(AND(希望開始時刻マスタ!M305&gt;=シフト設定マスタ!$D$14,希望開始時刻マスタ!M305&lt;シフト設定マスタ!$E$14,$AH305="ホール"),"C",IF(AND(希望開始時刻マスタ!M305&gt;=シフト設定マスタ!$D$15,希望開始時刻マスタ!M305&lt;シフト設定マスタ!$E$15,$AH305="ホール"),"D",IF(希望開始時刻マスタ!M305="休み","休み","")))))</f>
        <v/>
      </c>
      <c r="N305" s="142" t="str">
        <f>IF(AND(希望開始時刻マスタ!N305&gt;=シフト設定マスタ!$D$12,希望開始時刻マスタ!N305&lt;シフト設定マスタ!$E$12,$AH305="キッチン"),"A",IF(AND(希望開始時刻マスタ!N305&gt;=シフト設定マスタ!$D$13,希望開始時刻マスタ!N305&lt;シフト設定マスタ!$E$13,$AH305="キッチン"),"B",IF(AND(希望開始時刻マスタ!N305&gt;=シフト設定マスタ!$D$14,希望開始時刻マスタ!N305&lt;シフト設定マスタ!$E$14,$AH305="ホール"),"C",IF(AND(希望開始時刻マスタ!N305&gt;=シフト設定マスタ!$D$15,希望開始時刻マスタ!N305&lt;シフト設定マスタ!$E$15,$AH305="ホール"),"D",IF(希望開始時刻マスタ!N305="休み","休み","")))))</f>
        <v/>
      </c>
      <c r="O305" s="142" t="str">
        <f>IF(AND(希望開始時刻マスタ!O305&gt;=シフト設定マスタ!$D$12,希望開始時刻マスタ!O305&lt;シフト設定マスタ!$E$12,$AH305="キッチン"),"A",IF(AND(希望開始時刻マスタ!O305&gt;=シフト設定マスタ!$D$13,希望開始時刻マスタ!O305&lt;シフト設定マスタ!$E$13,$AH305="キッチン"),"B",IF(AND(希望開始時刻マスタ!O305&gt;=シフト設定マスタ!$D$14,希望開始時刻マスタ!O305&lt;シフト設定マスタ!$E$14,$AH305="ホール"),"C",IF(AND(希望開始時刻マスタ!O305&gt;=シフト設定マスタ!$D$15,希望開始時刻マスタ!O305&lt;シフト設定マスタ!$E$15,$AH305="ホール"),"D",IF(希望開始時刻マスタ!O305="休み","休み","")))))</f>
        <v/>
      </c>
      <c r="P305" s="142" t="str">
        <f>IF(AND(希望開始時刻マスタ!P305&gt;=シフト設定マスタ!$D$12,希望開始時刻マスタ!P305&lt;シフト設定マスタ!$E$12,$AH305="キッチン"),"A",IF(AND(希望開始時刻マスタ!P305&gt;=シフト設定マスタ!$D$13,希望開始時刻マスタ!P305&lt;シフト設定マスタ!$E$13,$AH305="キッチン"),"B",IF(AND(希望開始時刻マスタ!P305&gt;=シフト設定マスタ!$D$14,希望開始時刻マスタ!P305&lt;シフト設定マスタ!$E$14,$AH305="ホール"),"C",IF(AND(希望開始時刻マスタ!P305&gt;=シフト設定マスタ!$D$15,希望開始時刻マスタ!P305&lt;シフト設定マスタ!$E$15,$AH305="ホール"),"D",IF(希望開始時刻マスタ!P305="休み","休み","")))))</f>
        <v/>
      </c>
      <c r="Q305" s="142" t="str">
        <f>IF(AND(希望開始時刻マスタ!Q305&gt;=シフト設定マスタ!$D$12,希望開始時刻マスタ!Q305&lt;シフト設定マスタ!$E$12,$AH305="キッチン"),"A",IF(AND(希望開始時刻マスタ!Q305&gt;=シフト設定マスタ!$D$13,希望開始時刻マスタ!Q305&lt;シフト設定マスタ!$E$13,$AH305="キッチン"),"B",IF(AND(希望開始時刻マスタ!Q305&gt;=シフト設定マスタ!$D$14,希望開始時刻マスタ!Q305&lt;シフト設定マスタ!$E$14,$AH305="ホール"),"C",IF(AND(希望開始時刻マスタ!Q305&gt;=シフト設定マスタ!$D$15,希望開始時刻マスタ!Q305&lt;シフト設定マスタ!$E$15,$AH305="ホール"),"D",IF(希望開始時刻マスタ!Q305="休み","休み","")))))</f>
        <v/>
      </c>
      <c r="R305" s="142" t="str">
        <f>IF(AND(希望開始時刻マスタ!R305&gt;=シフト設定マスタ!$D$12,希望開始時刻マスタ!R305&lt;シフト設定マスタ!$E$12,$AH305="キッチン"),"A",IF(AND(希望開始時刻マスタ!R305&gt;=シフト設定マスタ!$D$13,希望開始時刻マスタ!R305&lt;シフト設定マスタ!$E$13,$AH305="キッチン"),"B",IF(AND(希望開始時刻マスタ!R305&gt;=シフト設定マスタ!$D$14,希望開始時刻マスタ!R305&lt;シフト設定マスタ!$E$14,$AH305="ホール"),"C",IF(AND(希望開始時刻マスタ!R305&gt;=シフト設定マスタ!$D$15,希望開始時刻マスタ!R305&lt;シフト設定マスタ!$E$15,$AH305="ホール"),"D",IF(希望開始時刻マスタ!R305="休み","休み","")))))</f>
        <v/>
      </c>
      <c r="S305" s="142" t="str">
        <f>IF(AND(希望開始時刻マスタ!S305&gt;=シフト設定マスタ!$D$12,希望開始時刻マスタ!S305&lt;シフト設定マスタ!$E$12,$AH305="キッチン"),"A",IF(AND(希望開始時刻マスタ!S305&gt;=シフト設定マスタ!$D$13,希望開始時刻マスタ!S305&lt;シフト設定マスタ!$E$13,$AH305="キッチン"),"B",IF(AND(希望開始時刻マスタ!S305&gt;=シフト設定マスタ!$D$14,希望開始時刻マスタ!S305&lt;シフト設定マスタ!$E$14,$AH305="ホール"),"C",IF(AND(希望開始時刻マスタ!S305&gt;=シフト設定マスタ!$D$15,希望開始時刻マスタ!S305&lt;シフト設定マスタ!$E$15,$AH305="ホール"),"D",IF(希望開始時刻マスタ!S305="休み","休み","")))))</f>
        <v/>
      </c>
      <c r="T305" s="142" t="str">
        <f>IF(AND(希望開始時刻マスタ!T305&gt;=シフト設定マスタ!$D$12,希望開始時刻マスタ!T305&lt;シフト設定マスタ!$E$12,$AH305="キッチン"),"A",IF(AND(希望開始時刻マスタ!T305&gt;=シフト設定マスタ!$D$13,希望開始時刻マスタ!T305&lt;シフト設定マスタ!$E$13,$AH305="キッチン"),"B",IF(AND(希望開始時刻マスタ!T305&gt;=シフト設定マスタ!$D$14,希望開始時刻マスタ!T305&lt;シフト設定マスタ!$E$14,$AH305="ホール"),"C",IF(AND(希望開始時刻マスタ!T305&gt;=シフト設定マスタ!$D$15,希望開始時刻マスタ!T305&lt;シフト設定マスタ!$E$15,$AH305="ホール"),"D",IF(希望開始時刻マスタ!T305="休み","休み","")))))</f>
        <v/>
      </c>
      <c r="U305" s="142" t="str">
        <f>IF(AND(希望開始時刻マスタ!U305&gt;=シフト設定マスタ!$D$12,希望開始時刻マスタ!U305&lt;シフト設定マスタ!$E$12,$AH305="キッチン"),"A",IF(AND(希望開始時刻マスタ!U305&gt;=シフト設定マスタ!$D$13,希望開始時刻マスタ!U305&lt;シフト設定マスタ!$E$13,$AH305="キッチン"),"B",IF(AND(希望開始時刻マスタ!U305&gt;=シフト設定マスタ!$D$14,希望開始時刻マスタ!U305&lt;シフト設定マスタ!$E$14,$AH305="ホール"),"C",IF(AND(希望開始時刻マスタ!U305&gt;=シフト設定マスタ!$D$15,希望開始時刻マスタ!U305&lt;シフト設定マスタ!$E$15,$AH305="ホール"),"D",IF(希望開始時刻マスタ!U305="休み","休み","")))))</f>
        <v/>
      </c>
      <c r="V305" s="142" t="str">
        <f>IF(AND(希望開始時刻マスタ!V305&gt;=シフト設定マスタ!$D$12,希望開始時刻マスタ!V305&lt;シフト設定マスタ!$E$12,$AH305="キッチン"),"A",IF(AND(希望開始時刻マスタ!V305&gt;=シフト設定マスタ!$D$13,希望開始時刻マスタ!V305&lt;シフト設定マスタ!$E$13,$AH305="キッチン"),"B",IF(AND(希望開始時刻マスタ!V305&gt;=シフト設定マスタ!$D$14,希望開始時刻マスタ!V305&lt;シフト設定マスタ!$E$14,$AH305="ホール"),"C",IF(AND(希望開始時刻マスタ!V305&gt;=シフト設定マスタ!$D$15,希望開始時刻マスタ!V305&lt;シフト設定マスタ!$E$15,$AH305="ホール"),"D",IF(希望開始時刻マスタ!V305="休み","休み","")))))</f>
        <v/>
      </c>
      <c r="W305" s="142" t="str">
        <f>IF(AND(希望開始時刻マスタ!W305&gt;=シフト設定マスタ!$D$12,希望開始時刻マスタ!W305&lt;シフト設定マスタ!$E$12,$AH305="キッチン"),"A",IF(AND(希望開始時刻マスタ!W305&gt;=シフト設定マスタ!$D$13,希望開始時刻マスタ!W305&lt;シフト設定マスタ!$E$13,$AH305="キッチン"),"B",IF(AND(希望開始時刻マスタ!W305&gt;=シフト設定マスタ!$D$14,希望開始時刻マスタ!W305&lt;シフト設定マスタ!$E$14,$AH305="ホール"),"C",IF(AND(希望開始時刻マスタ!W305&gt;=シフト設定マスタ!$D$15,希望開始時刻マスタ!W305&lt;シフト設定マスタ!$E$15,$AH305="ホール"),"D",IF(希望開始時刻マスタ!W305="休み","休み","")))))</f>
        <v/>
      </c>
      <c r="X305" s="142" t="str">
        <f>IF(AND(希望開始時刻マスタ!X305&gt;=シフト設定マスタ!$D$12,希望開始時刻マスタ!X305&lt;シフト設定マスタ!$E$12,$AH305="キッチン"),"A",IF(AND(希望開始時刻マスタ!X305&gt;=シフト設定マスタ!$D$13,希望開始時刻マスタ!X305&lt;シフト設定マスタ!$E$13,$AH305="キッチン"),"B",IF(AND(希望開始時刻マスタ!X305&gt;=シフト設定マスタ!$D$14,希望開始時刻マスタ!X305&lt;シフト設定マスタ!$E$14,$AH305="ホール"),"C",IF(AND(希望開始時刻マスタ!X305&gt;=シフト設定マスタ!$D$15,希望開始時刻マスタ!X305&lt;シフト設定マスタ!$E$15,$AH305="ホール"),"D",IF(希望開始時刻マスタ!X305="休み","休み","")))))</f>
        <v/>
      </c>
      <c r="Y305" s="142" t="str">
        <f>IF(AND(希望開始時刻マスタ!Y305&gt;=シフト設定マスタ!$D$12,希望開始時刻マスタ!Y305&lt;シフト設定マスタ!$E$12,$AH305="キッチン"),"A",IF(AND(希望開始時刻マスタ!Y305&gt;=シフト設定マスタ!$D$13,希望開始時刻マスタ!Y305&lt;シフト設定マスタ!$E$13,$AH305="キッチン"),"B",IF(AND(希望開始時刻マスタ!Y305&gt;=シフト設定マスタ!$D$14,希望開始時刻マスタ!Y305&lt;シフト設定マスタ!$E$14,$AH305="ホール"),"C",IF(AND(希望開始時刻マスタ!Y305&gt;=シフト設定マスタ!$D$15,希望開始時刻マスタ!Y305&lt;シフト設定マスタ!$E$15,$AH305="ホール"),"D",IF(希望開始時刻マスタ!Y305="休み","休み","")))))</f>
        <v/>
      </c>
      <c r="Z305" s="142" t="str">
        <f>IF(AND(希望開始時刻マスタ!Z305&gt;=シフト設定マスタ!$D$12,希望開始時刻マスタ!Z305&lt;シフト設定マスタ!$E$12,$AH305="キッチン"),"A",IF(AND(希望開始時刻マスタ!Z305&gt;=シフト設定マスタ!$D$13,希望開始時刻マスタ!Z305&lt;シフト設定マスタ!$E$13,$AH305="キッチン"),"B",IF(AND(希望開始時刻マスタ!Z305&gt;=シフト設定マスタ!$D$14,希望開始時刻マスタ!Z305&lt;シフト設定マスタ!$E$14,$AH305="ホール"),"C",IF(AND(希望開始時刻マスタ!Z305&gt;=シフト設定マスタ!$D$15,希望開始時刻マスタ!Z305&lt;シフト設定マスタ!$E$15,$AH305="ホール"),"D",IF(希望開始時刻マスタ!Z305="休み","休み","")))))</f>
        <v/>
      </c>
      <c r="AA305" s="142" t="str">
        <f>IF(AND(希望開始時刻マスタ!AA305&gt;=シフト設定マスタ!$D$12,希望開始時刻マスタ!AA305&lt;シフト設定マスタ!$E$12,$AH305="キッチン"),"A",IF(AND(希望開始時刻マスタ!AA305&gt;=シフト設定マスタ!$D$13,希望開始時刻マスタ!AA305&lt;シフト設定マスタ!$E$13,$AH305="キッチン"),"B",IF(AND(希望開始時刻マスタ!AA305&gt;=シフト設定マスタ!$D$14,希望開始時刻マスタ!AA305&lt;シフト設定マスタ!$E$14,$AH305="ホール"),"C",IF(AND(希望開始時刻マスタ!AA305&gt;=シフト設定マスタ!$D$15,希望開始時刻マスタ!AA305&lt;シフト設定マスタ!$E$15,$AH305="ホール"),"D",IF(希望開始時刻マスタ!AA305="休み","休み","")))))</f>
        <v/>
      </c>
      <c r="AB305" s="142" t="str">
        <f>IF(AND(希望開始時刻マスタ!AB305&gt;=シフト設定マスタ!$D$12,希望開始時刻マスタ!AB305&lt;シフト設定マスタ!$E$12,$AH305="キッチン"),"A",IF(AND(希望開始時刻マスタ!AB305&gt;=シフト設定マスタ!$D$13,希望開始時刻マスタ!AB305&lt;シフト設定マスタ!$E$13,$AH305="キッチン"),"B",IF(AND(希望開始時刻マスタ!AB305&gt;=シフト設定マスタ!$D$14,希望開始時刻マスタ!AB305&lt;シフト設定マスタ!$E$14,$AH305="ホール"),"C",IF(AND(希望開始時刻マスタ!AB305&gt;=シフト設定マスタ!$D$15,希望開始時刻マスタ!AB305&lt;シフト設定マスタ!$E$15,$AH305="ホール"),"D",IF(希望開始時刻マスタ!AB305="休み","休み","")))))</f>
        <v/>
      </c>
      <c r="AC305" s="142" t="str">
        <f>IF(AND(希望開始時刻マスタ!AC305&gt;=シフト設定マスタ!$D$12,希望開始時刻マスタ!AC305&lt;シフト設定マスタ!$E$12,$AH305="キッチン"),"A",IF(AND(希望開始時刻マスタ!AC305&gt;=シフト設定マスタ!$D$13,希望開始時刻マスタ!AC305&lt;シフト設定マスタ!$E$13,$AH305="キッチン"),"B",IF(AND(希望開始時刻マスタ!AC305&gt;=シフト設定マスタ!$D$14,希望開始時刻マスタ!AC305&lt;シフト設定マスタ!$E$14,$AH305="ホール"),"C",IF(AND(希望開始時刻マスタ!AC305&gt;=シフト設定マスタ!$D$15,希望開始時刻マスタ!AC305&lt;シフト設定マスタ!$E$15,$AH305="ホール"),"D",IF(希望開始時刻マスタ!AC305="休み","休み","")))))</f>
        <v/>
      </c>
      <c r="AD305" s="142" t="str">
        <f>IF(AND(希望開始時刻マスタ!AD305&gt;=シフト設定マスタ!$D$12,希望開始時刻マスタ!AD305&lt;シフト設定マスタ!$E$12,$AH305="キッチン"),"A",IF(AND(希望開始時刻マスタ!AD305&gt;=シフト設定マスタ!$D$13,希望開始時刻マスタ!AD305&lt;シフト設定マスタ!$E$13,$AH305="キッチン"),"B",IF(AND(希望開始時刻マスタ!AD305&gt;=シフト設定マスタ!$D$14,希望開始時刻マスタ!AD305&lt;シフト設定マスタ!$E$14,$AH305="ホール"),"C",IF(AND(希望開始時刻マスタ!AD305&gt;=シフト設定マスタ!$D$15,希望開始時刻マスタ!AD305&lt;シフト設定マスタ!$E$15,$AH305="ホール"),"D",IF(希望開始時刻マスタ!AD305="休み","休み","")))))</f>
        <v/>
      </c>
      <c r="AE305" s="142" t="str">
        <f>IF(AND(希望開始時刻マスタ!AE305&gt;=シフト設定マスタ!$D$12,希望開始時刻マスタ!AE305&lt;シフト設定マスタ!$E$12,$AH305="キッチン"),"A",IF(AND(希望開始時刻マスタ!AE305&gt;=シフト設定マスタ!$D$13,希望開始時刻マスタ!AE305&lt;シフト設定マスタ!$E$13,$AH305="キッチン"),"B",IF(AND(希望開始時刻マスタ!AE305&gt;=シフト設定マスタ!$D$14,希望開始時刻マスタ!AE305&lt;シフト設定マスタ!$E$14,$AH305="ホール"),"C",IF(AND(希望開始時刻マスタ!AE305&gt;=シフト設定マスタ!$D$15,希望開始時刻マスタ!AE305&lt;シフト設定マスタ!$E$15,$AH305="ホール"),"D",IF(希望開始時刻マスタ!AE305="休み","休み","")))))</f>
        <v/>
      </c>
      <c r="AF305" s="142" t="str">
        <f>IF(AND(希望開始時刻マスタ!AF305&gt;=シフト設定マスタ!$D$12,希望開始時刻マスタ!AF305&lt;シフト設定マスタ!$E$12,$AH305="キッチン"),"A",IF(AND(希望開始時刻マスタ!AF305&gt;=シフト設定マスタ!$D$13,希望開始時刻マスタ!AF305&lt;シフト設定マスタ!$E$13,$AH305="キッチン"),"B",IF(AND(希望開始時刻マスタ!AF305&gt;=シフト設定マスタ!$D$14,希望開始時刻マスタ!AF305&lt;シフト設定マスタ!$E$14,$AH305="ホール"),"C",IF(AND(希望開始時刻マスタ!AF305&gt;=シフト設定マスタ!$D$15,希望開始時刻マスタ!AF305&lt;シフト設定マスタ!$E$15,$AH305="ホール"),"D",IF(希望開始時刻マスタ!AF305="休み","休み","")))))</f>
        <v/>
      </c>
      <c r="AG305" s="142" t="str">
        <f>IF(AND(希望開始時刻マスタ!AG305&gt;=シフト設定マスタ!$D$12,希望開始時刻マスタ!AG305&lt;シフト設定マスタ!$E$12,$AH305="キッチン"),"A",IF(AND(希望開始時刻マスタ!AG305&gt;=シフト設定マスタ!$D$13,希望開始時刻マスタ!AG305&lt;シフト設定マスタ!$E$13,$AH305="キッチン"),"B",IF(AND(希望開始時刻マスタ!AG305&gt;=シフト設定マスタ!$D$14,希望開始時刻マスタ!AG305&lt;シフト設定マスタ!$E$14,$AH305="ホール"),"C",IF(AND(希望開始時刻マスタ!AG305&gt;=シフト設定マスタ!$D$15,希望開始時刻マスタ!AG305&lt;シフト設定マスタ!$E$15,$AH305="ホール"),"D",IF(希望開始時刻マスタ!AG305="休み","休み","")))))</f>
        <v/>
      </c>
      <c r="AH305" s="143">
        <f>スタッフマスタ!L17</f>
        <v>0</v>
      </c>
    </row>
    <row r="306" spans="2:34" x14ac:dyDescent="0.4">
      <c r="B306" s="17" t="s">
        <v>65</v>
      </c>
      <c r="C306" s="142" t="str">
        <f>IF(AND(希望開始時刻マスタ!C306&gt;=シフト設定マスタ!$D$12,希望開始時刻マスタ!C306&lt;シフト設定マスタ!$E$12,$AH306="キッチン"),"A",IF(AND(希望開始時刻マスタ!C306&gt;=シフト設定マスタ!$D$13,希望開始時刻マスタ!C306&lt;シフト設定マスタ!$E$13,$AH306="キッチン"),"B",IF(AND(希望開始時刻マスタ!C306&gt;=シフト設定マスタ!$D$14,希望開始時刻マスタ!C306&lt;シフト設定マスタ!$E$14,$AH306="ホール"),"C",IF(AND(希望開始時刻マスタ!C306&gt;=シフト設定マスタ!$D$15,希望開始時刻マスタ!C306&lt;シフト設定マスタ!$E$15,$AH306="ホール"),"D",IF(希望開始時刻マスタ!C306="休み","休み","")))))</f>
        <v/>
      </c>
      <c r="D306" s="142" t="str">
        <f>IF(AND(希望開始時刻マスタ!D306&gt;=シフト設定マスタ!$D$12,希望開始時刻マスタ!D306&lt;シフト設定マスタ!$E$12,$AH306="キッチン"),"A",IF(AND(希望開始時刻マスタ!D306&gt;=シフト設定マスタ!$D$13,希望開始時刻マスタ!D306&lt;シフト設定マスタ!$E$13,$AH306="キッチン"),"B",IF(AND(希望開始時刻マスタ!D306&gt;=シフト設定マスタ!$D$14,希望開始時刻マスタ!D306&lt;シフト設定マスタ!$E$14,$AH306="ホール"),"C",IF(AND(希望開始時刻マスタ!D306&gt;=シフト設定マスタ!$D$15,希望開始時刻マスタ!D306&lt;シフト設定マスタ!$E$15,$AH306="ホール"),"D",IF(希望開始時刻マスタ!D306="休み","休み","")))))</f>
        <v/>
      </c>
      <c r="E306" s="142" t="str">
        <f>IF(AND(希望開始時刻マスタ!E306&gt;=シフト設定マスタ!$D$12,希望開始時刻マスタ!E306&lt;シフト設定マスタ!$E$12,$AH306="キッチン"),"A",IF(AND(希望開始時刻マスタ!E306&gt;=シフト設定マスタ!$D$13,希望開始時刻マスタ!E306&lt;シフト設定マスタ!$E$13,$AH306="キッチン"),"B",IF(AND(希望開始時刻マスタ!E306&gt;=シフト設定マスタ!$D$14,希望開始時刻マスタ!E306&lt;シフト設定マスタ!$E$14,$AH306="ホール"),"C",IF(AND(希望開始時刻マスタ!E306&gt;=シフト設定マスタ!$D$15,希望開始時刻マスタ!E306&lt;シフト設定マスタ!$E$15,$AH306="ホール"),"D",IF(希望開始時刻マスタ!E306="休み","休み","")))))</f>
        <v/>
      </c>
      <c r="F306" s="142" t="str">
        <f>IF(AND(希望開始時刻マスタ!F306&gt;=シフト設定マスタ!$D$12,希望開始時刻マスタ!F306&lt;シフト設定マスタ!$E$12,$AH306="キッチン"),"A",IF(AND(希望開始時刻マスタ!F306&gt;=シフト設定マスタ!$D$13,希望開始時刻マスタ!F306&lt;シフト設定マスタ!$E$13,$AH306="キッチン"),"B",IF(AND(希望開始時刻マスタ!F306&gt;=シフト設定マスタ!$D$14,希望開始時刻マスタ!F306&lt;シフト設定マスタ!$E$14,$AH306="ホール"),"C",IF(AND(希望開始時刻マスタ!F306&gt;=シフト設定マスタ!$D$15,希望開始時刻マスタ!F306&lt;シフト設定マスタ!$E$15,$AH306="ホール"),"D",IF(希望開始時刻マスタ!F306="休み","休み","")))))</f>
        <v/>
      </c>
      <c r="G306" s="142" t="str">
        <f>IF(AND(希望開始時刻マスタ!G306&gt;=シフト設定マスタ!$D$12,希望開始時刻マスタ!G306&lt;シフト設定マスタ!$E$12,$AH306="キッチン"),"A",IF(AND(希望開始時刻マスタ!G306&gt;=シフト設定マスタ!$D$13,希望開始時刻マスタ!G306&lt;シフト設定マスタ!$E$13,$AH306="キッチン"),"B",IF(AND(希望開始時刻マスタ!G306&gt;=シフト設定マスタ!$D$14,希望開始時刻マスタ!G306&lt;シフト設定マスタ!$E$14,$AH306="ホール"),"C",IF(AND(希望開始時刻マスタ!G306&gt;=シフト設定マスタ!$D$15,希望開始時刻マスタ!G306&lt;シフト設定マスタ!$E$15,$AH306="ホール"),"D",IF(希望開始時刻マスタ!G306="休み","休み","")))))</f>
        <v/>
      </c>
      <c r="H306" s="142" t="str">
        <f>IF(AND(希望開始時刻マスタ!H306&gt;=シフト設定マスタ!$D$12,希望開始時刻マスタ!H306&lt;シフト設定マスタ!$E$12,$AH306="キッチン"),"A",IF(AND(希望開始時刻マスタ!H306&gt;=シフト設定マスタ!$D$13,希望開始時刻マスタ!H306&lt;シフト設定マスタ!$E$13,$AH306="キッチン"),"B",IF(AND(希望開始時刻マスタ!H306&gt;=シフト設定マスタ!$D$14,希望開始時刻マスタ!H306&lt;シフト設定マスタ!$E$14,$AH306="ホール"),"C",IF(AND(希望開始時刻マスタ!H306&gt;=シフト設定マスタ!$D$15,希望開始時刻マスタ!H306&lt;シフト設定マスタ!$E$15,$AH306="ホール"),"D",IF(希望開始時刻マスタ!H306="休み","休み","")))))</f>
        <v/>
      </c>
      <c r="I306" s="142" t="str">
        <f>IF(AND(希望開始時刻マスタ!I306&gt;=シフト設定マスタ!$D$12,希望開始時刻マスタ!I306&lt;シフト設定マスタ!$E$12,$AH306="キッチン"),"A",IF(AND(希望開始時刻マスタ!I306&gt;=シフト設定マスタ!$D$13,希望開始時刻マスタ!I306&lt;シフト設定マスタ!$E$13,$AH306="キッチン"),"B",IF(AND(希望開始時刻マスタ!I306&gt;=シフト設定マスタ!$D$14,希望開始時刻マスタ!I306&lt;シフト設定マスタ!$E$14,$AH306="ホール"),"C",IF(AND(希望開始時刻マスタ!I306&gt;=シフト設定マスタ!$D$15,希望開始時刻マスタ!I306&lt;シフト設定マスタ!$E$15,$AH306="ホール"),"D",IF(希望開始時刻マスタ!I306="休み","休み","")))))</f>
        <v/>
      </c>
      <c r="J306" s="142" t="str">
        <f>IF(AND(希望開始時刻マスタ!J306&gt;=シフト設定マスタ!$D$12,希望開始時刻マスタ!J306&lt;シフト設定マスタ!$E$12,$AH306="キッチン"),"A",IF(AND(希望開始時刻マスタ!J306&gt;=シフト設定マスタ!$D$13,希望開始時刻マスタ!J306&lt;シフト設定マスタ!$E$13,$AH306="キッチン"),"B",IF(AND(希望開始時刻マスタ!J306&gt;=シフト設定マスタ!$D$14,希望開始時刻マスタ!J306&lt;シフト設定マスタ!$E$14,$AH306="ホール"),"C",IF(AND(希望開始時刻マスタ!J306&gt;=シフト設定マスタ!$D$15,希望開始時刻マスタ!J306&lt;シフト設定マスタ!$E$15,$AH306="ホール"),"D",IF(希望開始時刻マスタ!J306="休み","休み","")))))</f>
        <v/>
      </c>
      <c r="K306" s="142" t="str">
        <f>IF(AND(希望開始時刻マスタ!K306&gt;=シフト設定マスタ!$D$12,希望開始時刻マスタ!K306&lt;シフト設定マスタ!$E$12,$AH306="キッチン"),"A",IF(AND(希望開始時刻マスタ!K306&gt;=シフト設定マスタ!$D$13,希望開始時刻マスタ!K306&lt;シフト設定マスタ!$E$13,$AH306="キッチン"),"B",IF(AND(希望開始時刻マスタ!K306&gt;=シフト設定マスタ!$D$14,希望開始時刻マスタ!K306&lt;シフト設定マスタ!$E$14,$AH306="ホール"),"C",IF(AND(希望開始時刻マスタ!K306&gt;=シフト設定マスタ!$D$15,希望開始時刻マスタ!K306&lt;シフト設定マスタ!$E$15,$AH306="ホール"),"D",IF(希望開始時刻マスタ!K306="休み","休み","")))))</f>
        <v/>
      </c>
      <c r="L306" s="142" t="str">
        <f>IF(AND(希望開始時刻マスタ!L306&gt;=シフト設定マスタ!$D$12,希望開始時刻マスタ!L306&lt;シフト設定マスタ!$E$12,$AH306="キッチン"),"A",IF(AND(希望開始時刻マスタ!L306&gt;=シフト設定マスタ!$D$13,希望開始時刻マスタ!L306&lt;シフト設定マスタ!$E$13,$AH306="キッチン"),"B",IF(AND(希望開始時刻マスタ!L306&gt;=シフト設定マスタ!$D$14,希望開始時刻マスタ!L306&lt;シフト設定マスタ!$E$14,$AH306="ホール"),"C",IF(AND(希望開始時刻マスタ!L306&gt;=シフト設定マスタ!$D$15,希望開始時刻マスタ!L306&lt;シフト設定マスタ!$E$15,$AH306="ホール"),"D",IF(希望開始時刻マスタ!L306="休み","休み","")))))</f>
        <v/>
      </c>
      <c r="M306" s="142" t="str">
        <f>IF(AND(希望開始時刻マスタ!M306&gt;=シフト設定マスタ!$D$12,希望開始時刻マスタ!M306&lt;シフト設定マスタ!$E$12,$AH306="キッチン"),"A",IF(AND(希望開始時刻マスタ!M306&gt;=シフト設定マスタ!$D$13,希望開始時刻マスタ!M306&lt;シフト設定マスタ!$E$13,$AH306="キッチン"),"B",IF(AND(希望開始時刻マスタ!M306&gt;=シフト設定マスタ!$D$14,希望開始時刻マスタ!M306&lt;シフト設定マスタ!$E$14,$AH306="ホール"),"C",IF(AND(希望開始時刻マスタ!M306&gt;=シフト設定マスタ!$D$15,希望開始時刻マスタ!M306&lt;シフト設定マスタ!$E$15,$AH306="ホール"),"D",IF(希望開始時刻マスタ!M306="休み","休み","")))))</f>
        <v/>
      </c>
      <c r="N306" s="142" t="str">
        <f>IF(AND(希望開始時刻マスタ!N306&gt;=シフト設定マスタ!$D$12,希望開始時刻マスタ!N306&lt;シフト設定マスタ!$E$12,$AH306="キッチン"),"A",IF(AND(希望開始時刻マスタ!N306&gt;=シフト設定マスタ!$D$13,希望開始時刻マスタ!N306&lt;シフト設定マスタ!$E$13,$AH306="キッチン"),"B",IF(AND(希望開始時刻マスタ!N306&gt;=シフト設定マスタ!$D$14,希望開始時刻マスタ!N306&lt;シフト設定マスタ!$E$14,$AH306="ホール"),"C",IF(AND(希望開始時刻マスタ!N306&gt;=シフト設定マスタ!$D$15,希望開始時刻マスタ!N306&lt;シフト設定マスタ!$E$15,$AH306="ホール"),"D",IF(希望開始時刻マスタ!N306="休み","休み","")))))</f>
        <v/>
      </c>
      <c r="O306" s="142" t="str">
        <f>IF(AND(希望開始時刻マスタ!O306&gt;=シフト設定マスタ!$D$12,希望開始時刻マスタ!O306&lt;シフト設定マスタ!$E$12,$AH306="キッチン"),"A",IF(AND(希望開始時刻マスタ!O306&gt;=シフト設定マスタ!$D$13,希望開始時刻マスタ!O306&lt;シフト設定マスタ!$E$13,$AH306="キッチン"),"B",IF(AND(希望開始時刻マスタ!O306&gt;=シフト設定マスタ!$D$14,希望開始時刻マスタ!O306&lt;シフト設定マスタ!$E$14,$AH306="ホール"),"C",IF(AND(希望開始時刻マスタ!O306&gt;=シフト設定マスタ!$D$15,希望開始時刻マスタ!O306&lt;シフト設定マスタ!$E$15,$AH306="ホール"),"D",IF(希望開始時刻マスタ!O306="休み","休み","")))))</f>
        <v/>
      </c>
      <c r="P306" s="142" t="str">
        <f>IF(AND(希望開始時刻マスタ!P306&gt;=シフト設定マスタ!$D$12,希望開始時刻マスタ!P306&lt;シフト設定マスタ!$E$12,$AH306="キッチン"),"A",IF(AND(希望開始時刻マスタ!P306&gt;=シフト設定マスタ!$D$13,希望開始時刻マスタ!P306&lt;シフト設定マスタ!$E$13,$AH306="キッチン"),"B",IF(AND(希望開始時刻マスタ!P306&gt;=シフト設定マスタ!$D$14,希望開始時刻マスタ!P306&lt;シフト設定マスタ!$E$14,$AH306="ホール"),"C",IF(AND(希望開始時刻マスタ!P306&gt;=シフト設定マスタ!$D$15,希望開始時刻マスタ!P306&lt;シフト設定マスタ!$E$15,$AH306="ホール"),"D",IF(希望開始時刻マスタ!P306="休み","休み","")))))</f>
        <v/>
      </c>
      <c r="Q306" s="142" t="str">
        <f>IF(AND(希望開始時刻マスタ!Q306&gt;=シフト設定マスタ!$D$12,希望開始時刻マスタ!Q306&lt;シフト設定マスタ!$E$12,$AH306="キッチン"),"A",IF(AND(希望開始時刻マスタ!Q306&gt;=シフト設定マスタ!$D$13,希望開始時刻マスタ!Q306&lt;シフト設定マスタ!$E$13,$AH306="キッチン"),"B",IF(AND(希望開始時刻マスタ!Q306&gt;=シフト設定マスタ!$D$14,希望開始時刻マスタ!Q306&lt;シフト設定マスタ!$E$14,$AH306="ホール"),"C",IF(AND(希望開始時刻マスタ!Q306&gt;=シフト設定マスタ!$D$15,希望開始時刻マスタ!Q306&lt;シフト設定マスタ!$E$15,$AH306="ホール"),"D",IF(希望開始時刻マスタ!Q306="休み","休み","")))))</f>
        <v/>
      </c>
      <c r="R306" s="142" t="str">
        <f>IF(AND(希望開始時刻マスタ!R306&gt;=シフト設定マスタ!$D$12,希望開始時刻マスタ!R306&lt;シフト設定マスタ!$E$12,$AH306="キッチン"),"A",IF(AND(希望開始時刻マスタ!R306&gt;=シフト設定マスタ!$D$13,希望開始時刻マスタ!R306&lt;シフト設定マスタ!$E$13,$AH306="キッチン"),"B",IF(AND(希望開始時刻マスタ!R306&gt;=シフト設定マスタ!$D$14,希望開始時刻マスタ!R306&lt;シフト設定マスタ!$E$14,$AH306="ホール"),"C",IF(AND(希望開始時刻マスタ!R306&gt;=シフト設定マスタ!$D$15,希望開始時刻マスタ!R306&lt;シフト設定マスタ!$E$15,$AH306="ホール"),"D",IF(希望開始時刻マスタ!R306="休み","休み","")))))</f>
        <v/>
      </c>
      <c r="S306" s="142" t="str">
        <f>IF(AND(希望開始時刻マスタ!S306&gt;=シフト設定マスタ!$D$12,希望開始時刻マスタ!S306&lt;シフト設定マスタ!$E$12,$AH306="キッチン"),"A",IF(AND(希望開始時刻マスタ!S306&gt;=シフト設定マスタ!$D$13,希望開始時刻マスタ!S306&lt;シフト設定マスタ!$E$13,$AH306="キッチン"),"B",IF(AND(希望開始時刻マスタ!S306&gt;=シフト設定マスタ!$D$14,希望開始時刻マスタ!S306&lt;シフト設定マスタ!$E$14,$AH306="ホール"),"C",IF(AND(希望開始時刻マスタ!S306&gt;=シフト設定マスタ!$D$15,希望開始時刻マスタ!S306&lt;シフト設定マスタ!$E$15,$AH306="ホール"),"D",IF(希望開始時刻マスタ!S306="休み","休み","")))))</f>
        <v/>
      </c>
      <c r="T306" s="142" t="str">
        <f>IF(AND(希望開始時刻マスタ!T306&gt;=シフト設定マスタ!$D$12,希望開始時刻マスタ!T306&lt;シフト設定マスタ!$E$12,$AH306="キッチン"),"A",IF(AND(希望開始時刻マスタ!T306&gt;=シフト設定マスタ!$D$13,希望開始時刻マスタ!T306&lt;シフト設定マスタ!$E$13,$AH306="キッチン"),"B",IF(AND(希望開始時刻マスタ!T306&gt;=シフト設定マスタ!$D$14,希望開始時刻マスタ!T306&lt;シフト設定マスタ!$E$14,$AH306="ホール"),"C",IF(AND(希望開始時刻マスタ!T306&gt;=シフト設定マスタ!$D$15,希望開始時刻マスタ!T306&lt;シフト設定マスタ!$E$15,$AH306="ホール"),"D",IF(希望開始時刻マスタ!T306="休み","休み","")))))</f>
        <v/>
      </c>
      <c r="U306" s="142" t="str">
        <f>IF(AND(希望開始時刻マスタ!U306&gt;=シフト設定マスタ!$D$12,希望開始時刻マスタ!U306&lt;シフト設定マスタ!$E$12,$AH306="キッチン"),"A",IF(AND(希望開始時刻マスタ!U306&gt;=シフト設定マスタ!$D$13,希望開始時刻マスタ!U306&lt;シフト設定マスタ!$E$13,$AH306="キッチン"),"B",IF(AND(希望開始時刻マスタ!U306&gt;=シフト設定マスタ!$D$14,希望開始時刻マスタ!U306&lt;シフト設定マスタ!$E$14,$AH306="ホール"),"C",IF(AND(希望開始時刻マスタ!U306&gt;=シフト設定マスタ!$D$15,希望開始時刻マスタ!U306&lt;シフト設定マスタ!$E$15,$AH306="ホール"),"D",IF(希望開始時刻マスタ!U306="休み","休み","")))))</f>
        <v/>
      </c>
      <c r="V306" s="142" t="str">
        <f>IF(AND(希望開始時刻マスタ!V306&gt;=シフト設定マスタ!$D$12,希望開始時刻マスタ!V306&lt;シフト設定マスタ!$E$12,$AH306="キッチン"),"A",IF(AND(希望開始時刻マスタ!V306&gt;=シフト設定マスタ!$D$13,希望開始時刻マスタ!V306&lt;シフト設定マスタ!$E$13,$AH306="キッチン"),"B",IF(AND(希望開始時刻マスタ!V306&gt;=シフト設定マスタ!$D$14,希望開始時刻マスタ!V306&lt;シフト設定マスタ!$E$14,$AH306="ホール"),"C",IF(AND(希望開始時刻マスタ!V306&gt;=シフト設定マスタ!$D$15,希望開始時刻マスタ!V306&lt;シフト設定マスタ!$E$15,$AH306="ホール"),"D",IF(希望開始時刻マスタ!V306="休み","休み","")))))</f>
        <v/>
      </c>
      <c r="W306" s="142" t="str">
        <f>IF(AND(希望開始時刻マスタ!W306&gt;=シフト設定マスタ!$D$12,希望開始時刻マスタ!W306&lt;シフト設定マスタ!$E$12,$AH306="キッチン"),"A",IF(AND(希望開始時刻マスタ!W306&gt;=シフト設定マスタ!$D$13,希望開始時刻マスタ!W306&lt;シフト設定マスタ!$E$13,$AH306="キッチン"),"B",IF(AND(希望開始時刻マスタ!W306&gt;=シフト設定マスタ!$D$14,希望開始時刻マスタ!W306&lt;シフト設定マスタ!$E$14,$AH306="ホール"),"C",IF(AND(希望開始時刻マスタ!W306&gt;=シフト設定マスタ!$D$15,希望開始時刻マスタ!W306&lt;シフト設定マスタ!$E$15,$AH306="ホール"),"D",IF(希望開始時刻マスタ!W306="休み","休み","")))))</f>
        <v/>
      </c>
      <c r="X306" s="142" t="str">
        <f>IF(AND(希望開始時刻マスタ!X306&gt;=シフト設定マスタ!$D$12,希望開始時刻マスタ!X306&lt;シフト設定マスタ!$E$12,$AH306="キッチン"),"A",IF(AND(希望開始時刻マスタ!X306&gt;=シフト設定マスタ!$D$13,希望開始時刻マスタ!X306&lt;シフト設定マスタ!$E$13,$AH306="キッチン"),"B",IF(AND(希望開始時刻マスタ!X306&gt;=シフト設定マスタ!$D$14,希望開始時刻マスタ!X306&lt;シフト設定マスタ!$E$14,$AH306="ホール"),"C",IF(AND(希望開始時刻マスタ!X306&gt;=シフト設定マスタ!$D$15,希望開始時刻マスタ!X306&lt;シフト設定マスタ!$E$15,$AH306="ホール"),"D",IF(希望開始時刻マスタ!X306="休み","休み","")))))</f>
        <v/>
      </c>
      <c r="Y306" s="142" t="str">
        <f>IF(AND(希望開始時刻マスタ!Y306&gt;=シフト設定マスタ!$D$12,希望開始時刻マスタ!Y306&lt;シフト設定マスタ!$E$12,$AH306="キッチン"),"A",IF(AND(希望開始時刻マスタ!Y306&gt;=シフト設定マスタ!$D$13,希望開始時刻マスタ!Y306&lt;シフト設定マスタ!$E$13,$AH306="キッチン"),"B",IF(AND(希望開始時刻マスタ!Y306&gt;=シフト設定マスタ!$D$14,希望開始時刻マスタ!Y306&lt;シフト設定マスタ!$E$14,$AH306="ホール"),"C",IF(AND(希望開始時刻マスタ!Y306&gt;=シフト設定マスタ!$D$15,希望開始時刻マスタ!Y306&lt;シフト設定マスタ!$E$15,$AH306="ホール"),"D",IF(希望開始時刻マスタ!Y306="休み","休み","")))))</f>
        <v/>
      </c>
      <c r="Z306" s="142" t="str">
        <f>IF(AND(希望開始時刻マスタ!Z306&gt;=シフト設定マスタ!$D$12,希望開始時刻マスタ!Z306&lt;シフト設定マスタ!$E$12,$AH306="キッチン"),"A",IF(AND(希望開始時刻マスタ!Z306&gt;=シフト設定マスタ!$D$13,希望開始時刻マスタ!Z306&lt;シフト設定マスタ!$E$13,$AH306="キッチン"),"B",IF(AND(希望開始時刻マスタ!Z306&gt;=シフト設定マスタ!$D$14,希望開始時刻マスタ!Z306&lt;シフト設定マスタ!$E$14,$AH306="ホール"),"C",IF(AND(希望開始時刻マスタ!Z306&gt;=シフト設定マスタ!$D$15,希望開始時刻マスタ!Z306&lt;シフト設定マスタ!$E$15,$AH306="ホール"),"D",IF(希望開始時刻マスタ!Z306="休み","休み","")))))</f>
        <v/>
      </c>
      <c r="AA306" s="142" t="str">
        <f>IF(AND(希望開始時刻マスタ!AA306&gt;=シフト設定マスタ!$D$12,希望開始時刻マスタ!AA306&lt;シフト設定マスタ!$E$12,$AH306="キッチン"),"A",IF(AND(希望開始時刻マスタ!AA306&gt;=シフト設定マスタ!$D$13,希望開始時刻マスタ!AA306&lt;シフト設定マスタ!$E$13,$AH306="キッチン"),"B",IF(AND(希望開始時刻マスタ!AA306&gt;=シフト設定マスタ!$D$14,希望開始時刻マスタ!AA306&lt;シフト設定マスタ!$E$14,$AH306="ホール"),"C",IF(AND(希望開始時刻マスタ!AA306&gt;=シフト設定マスタ!$D$15,希望開始時刻マスタ!AA306&lt;シフト設定マスタ!$E$15,$AH306="ホール"),"D",IF(希望開始時刻マスタ!AA306="休み","休み","")))))</f>
        <v/>
      </c>
      <c r="AB306" s="142" t="str">
        <f>IF(AND(希望開始時刻マスタ!AB306&gt;=シフト設定マスタ!$D$12,希望開始時刻マスタ!AB306&lt;シフト設定マスタ!$E$12,$AH306="キッチン"),"A",IF(AND(希望開始時刻マスタ!AB306&gt;=シフト設定マスタ!$D$13,希望開始時刻マスタ!AB306&lt;シフト設定マスタ!$E$13,$AH306="キッチン"),"B",IF(AND(希望開始時刻マスタ!AB306&gt;=シフト設定マスタ!$D$14,希望開始時刻マスタ!AB306&lt;シフト設定マスタ!$E$14,$AH306="ホール"),"C",IF(AND(希望開始時刻マスタ!AB306&gt;=シフト設定マスタ!$D$15,希望開始時刻マスタ!AB306&lt;シフト設定マスタ!$E$15,$AH306="ホール"),"D",IF(希望開始時刻マスタ!AB306="休み","休み","")))))</f>
        <v/>
      </c>
      <c r="AC306" s="142" t="str">
        <f>IF(AND(希望開始時刻マスタ!AC306&gt;=シフト設定マスタ!$D$12,希望開始時刻マスタ!AC306&lt;シフト設定マスタ!$E$12,$AH306="キッチン"),"A",IF(AND(希望開始時刻マスタ!AC306&gt;=シフト設定マスタ!$D$13,希望開始時刻マスタ!AC306&lt;シフト設定マスタ!$E$13,$AH306="キッチン"),"B",IF(AND(希望開始時刻マスタ!AC306&gt;=シフト設定マスタ!$D$14,希望開始時刻マスタ!AC306&lt;シフト設定マスタ!$E$14,$AH306="ホール"),"C",IF(AND(希望開始時刻マスタ!AC306&gt;=シフト設定マスタ!$D$15,希望開始時刻マスタ!AC306&lt;シフト設定マスタ!$E$15,$AH306="ホール"),"D",IF(希望開始時刻マスタ!AC306="休み","休み","")))))</f>
        <v/>
      </c>
      <c r="AD306" s="142" t="str">
        <f>IF(AND(希望開始時刻マスタ!AD306&gt;=シフト設定マスタ!$D$12,希望開始時刻マスタ!AD306&lt;シフト設定マスタ!$E$12,$AH306="キッチン"),"A",IF(AND(希望開始時刻マスタ!AD306&gt;=シフト設定マスタ!$D$13,希望開始時刻マスタ!AD306&lt;シフト設定マスタ!$E$13,$AH306="キッチン"),"B",IF(AND(希望開始時刻マスタ!AD306&gt;=シフト設定マスタ!$D$14,希望開始時刻マスタ!AD306&lt;シフト設定マスタ!$E$14,$AH306="ホール"),"C",IF(AND(希望開始時刻マスタ!AD306&gt;=シフト設定マスタ!$D$15,希望開始時刻マスタ!AD306&lt;シフト設定マスタ!$E$15,$AH306="ホール"),"D",IF(希望開始時刻マスタ!AD306="休み","休み","")))))</f>
        <v/>
      </c>
      <c r="AE306" s="142" t="str">
        <f>IF(AND(希望開始時刻マスタ!AE306&gt;=シフト設定マスタ!$D$12,希望開始時刻マスタ!AE306&lt;シフト設定マスタ!$E$12,$AH306="キッチン"),"A",IF(AND(希望開始時刻マスタ!AE306&gt;=シフト設定マスタ!$D$13,希望開始時刻マスタ!AE306&lt;シフト設定マスタ!$E$13,$AH306="キッチン"),"B",IF(AND(希望開始時刻マスタ!AE306&gt;=シフト設定マスタ!$D$14,希望開始時刻マスタ!AE306&lt;シフト設定マスタ!$E$14,$AH306="ホール"),"C",IF(AND(希望開始時刻マスタ!AE306&gt;=シフト設定マスタ!$D$15,希望開始時刻マスタ!AE306&lt;シフト設定マスタ!$E$15,$AH306="ホール"),"D",IF(希望開始時刻マスタ!AE306="休み","休み","")))))</f>
        <v/>
      </c>
      <c r="AF306" s="142" t="str">
        <f>IF(AND(希望開始時刻マスタ!AF306&gt;=シフト設定マスタ!$D$12,希望開始時刻マスタ!AF306&lt;シフト設定マスタ!$E$12,$AH306="キッチン"),"A",IF(AND(希望開始時刻マスタ!AF306&gt;=シフト設定マスタ!$D$13,希望開始時刻マスタ!AF306&lt;シフト設定マスタ!$E$13,$AH306="キッチン"),"B",IF(AND(希望開始時刻マスタ!AF306&gt;=シフト設定マスタ!$D$14,希望開始時刻マスタ!AF306&lt;シフト設定マスタ!$E$14,$AH306="ホール"),"C",IF(AND(希望開始時刻マスタ!AF306&gt;=シフト設定マスタ!$D$15,希望開始時刻マスタ!AF306&lt;シフト設定マスタ!$E$15,$AH306="ホール"),"D",IF(希望開始時刻マスタ!AF306="休み","休み","")))))</f>
        <v/>
      </c>
      <c r="AG306" s="142" t="str">
        <f>IF(AND(希望開始時刻マスタ!AG306&gt;=シフト設定マスタ!$D$12,希望開始時刻マスタ!AG306&lt;シフト設定マスタ!$E$12,$AH306="キッチン"),"A",IF(AND(希望開始時刻マスタ!AG306&gt;=シフト設定マスタ!$D$13,希望開始時刻マスタ!AG306&lt;シフト設定マスタ!$E$13,$AH306="キッチン"),"B",IF(AND(希望開始時刻マスタ!AG306&gt;=シフト設定マスタ!$D$14,希望開始時刻マスタ!AG306&lt;シフト設定マスタ!$E$14,$AH306="ホール"),"C",IF(AND(希望開始時刻マスタ!AG306&gt;=シフト設定マスタ!$D$15,希望開始時刻マスタ!AG306&lt;シフト設定マスタ!$E$15,$AH306="ホール"),"D",IF(希望開始時刻マスタ!AG306="休み","休み","")))))</f>
        <v/>
      </c>
      <c r="AH306" s="143">
        <f>スタッフマスタ!L18</f>
        <v>0</v>
      </c>
    </row>
    <row r="307" spans="2:34" x14ac:dyDescent="0.4">
      <c r="B307" s="17" t="s">
        <v>66</v>
      </c>
      <c r="C307" s="142" t="str">
        <f>IF(AND(希望開始時刻マスタ!C307&gt;=シフト設定マスタ!$D$12,希望開始時刻マスタ!C307&lt;シフト設定マスタ!$E$12,$AH307="キッチン"),"A",IF(AND(希望開始時刻マスタ!C307&gt;=シフト設定マスタ!$D$13,希望開始時刻マスタ!C307&lt;シフト設定マスタ!$E$13,$AH307="キッチン"),"B",IF(AND(希望開始時刻マスタ!C307&gt;=シフト設定マスタ!$D$14,希望開始時刻マスタ!C307&lt;シフト設定マスタ!$E$14,$AH307="ホール"),"C",IF(AND(希望開始時刻マスタ!C307&gt;=シフト設定マスタ!$D$15,希望開始時刻マスタ!C307&lt;シフト設定マスタ!$E$15,$AH307="ホール"),"D",IF(希望開始時刻マスタ!C307="休み","休み","")))))</f>
        <v/>
      </c>
      <c r="D307" s="142" t="str">
        <f>IF(AND(希望開始時刻マスタ!D307&gt;=シフト設定マスタ!$D$12,希望開始時刻マスタ!D307&lt;シフト設定マスタ!$E$12,$AH307="キッチン"),"A",IF(AND(希望開始時刻マスタ!D307&gt;=シフト設定マスタ!$D$13,希望開始時刻マスタ!D307&lt;シフト設定マスタ!$E$13,$AH307="キッチン"),"B",IF(AND(希望開始時刻マスタ!D307&gt;=シフト設定マスタ!$D$14,希望開始時刻マスタ!D307&lt;シフト設定マスタ!$E$14,$AH307="ホール"),"C",IF(AND(希望開始時刻マスタ!D307&gt;=シフト設定マスタ!$D$15,希望開始時刻マスタ!D307&lt;シフト設定マスタ!$E$15,$AH307="ホール"),"D",IF(希望開始時刻マスタ!D307="休み","休み","")))))</f>
        <v/>
      </c>
      <c r="E307" s="142" t="str">
        <f>IF(AND(希望開始時刻マスタ!E307&gt;=シフト設定マスタ!$D$12,希望開始時刻マスタ!E307&lt;シフト設定マスタ!$E$12,$AH307="キッチン"),"A",IF(AND(希望開始時刻マスタ!E307&gt;=シフト設定マスタ!$D$13,希望開始時刻マスタ!E307&lt;シフト設定マスタ!$E$13,$AH307="キッチン"),"B",IF(AND(希望開始時刻マスタ!E307&gt;=シフト設定マスタ!$D$14,希望開始時刻マスタ!E307&lt;シフト設定マスタ!$E$14,$AH307="ホール"),"C",IF(AND(希望開始時刻マスタ!E307&gt;=シフト設定マスタ!$D$15,希望開始時刻マスタ!E307&lt;シフト設定マスタ!$E$15,$AH307="ホール"),"D",IF(希望開始時刻マスタ!E307="休み","休み","")))))</f>
        <v/>
      </c>
      <c r="F307" s="142" t="str">
        <f>IF(AND(希望開始時刻マスタ!F307&gt;=シフト設定マスタ!$D$12,希望開始時刻マスタ!F307&lt;シフト設定マスタ!$E$12,$AH307="キッチン"),"A",IF(AND(希望開始時刻マスタ!F307&gt;=シフト設定マスタ!$D$13,希望開始時刻マスタ!F307&lt;シフト設定マスタ!$E$13,$AH307="キッチン"),"B",IF(AND(希望開始時刻マスタ!F307&gt;=シフト設定マスタ!$D$14,希望開始時刻マスタ!F307&lt;シフト設定マスタ!$E$14,$AH307="ホール"),"C",IF(AND(希望開始時刻マスタ!F307&gt;=シフト設定マスタ!$D$15,希望開始時刻マスタ!F307&lt;シフト設定マスタ!$E$15,$AH307="ホール"),"D",IF(希望開始時刻マスタ!F307="休み","休み","")))))</f>
        <v/>
      </c>
      <c r="G307" s="142" t="str">
        <f>IF(AND(希望開始時刻マスタ!G307&gt;=シフト設定マスタ!$D$12,希望開始時刻マスタ!G307&lt;シフト設定マスタ!$E$12,$AH307="キッチン"),"A",IF(AND(希望開始時刻マスタ!G307&gt;=シフト設定マスタ!$D$13,希望開始時刻マスタ!G307&lt;シフト設定マスタ!$E$13,$AH307="キッチン"),"B",IF(AND(希望開始時刻マスタ!G307&gt;=シフト設定マスタ!$D$14,希望開始時刻マスタ!G307&lt;シフト設定マスタ!$E$14,$AH307="ホール"),"C",IF(AND(希望開始時刻マスタ!G307&gt;=シフト設定マスタ!$D$15,希望開始時刻マスタ!G307&lt;シフト設定マスタ!$E$15,$AH307="ホール"),"D",IF(希望開始時刻マスタ!G307="休み","休み","")))))</f>
        <v/>
      </c>
      <c r="H307" s="142" t="str">
        <f>IF(AND(希望開始時刻マスタ!H307&gt;=シフト設定マスタ!$D$12,希望開始時刻マスタ!H307&lt;シフト設定マスタ!$E$12,$AH307="キッチン"),"A",IF(AND(希望開始時刻マスタ!H307&gt;=シフト設定マスタ!$D$13,希望開始時刻マスタ!H307&lt;シフト設定マスタ!$E$13,$AH307="キッチン"),"B",IF(AND(希望開始時刻マスタ!H307&gt;=シフト設定マスタ!$D$14,希望開始時刻マスタ!H307&lt;シフト設定マスタ!$E$14,$AH307="ホール"),"C",IF(AND(希望開始時刻マスタ!H307&gt;=シフト設定マスタ!$D$15,希望開始時刻マスタ!H307&lt;シフト設定マスタ!$E$15,$AH307="ホール"),"D",IF(希望開始時刻マスタ!H307="休み","休み","")))))</f>
        <v/>
      </c>
      <c r="I307" s="142" t="str">
        <f>IF(AND(希望開始時刻マスタ!I307&gt;=シフト設定マスタ!$D$12,希望開始時刻マスタ!I307&lt;シフト設定マスタ!$E$12,$AH307="キッチン"),"A",IF(AND(希望開始時刻マスタ!I307&gt;=シフト設定マスタ!$D$13,希望開始時刻マスタ!I307&lt;シフト設定マスタ!$E$13,$AH307="キッチン"),"B",IF(AND(希望開始時刻マスタ!I307&gt;=シフト設定マスタ!$D$14,希望開始時刻マスタ!I307&lt;シフト設定マスタ!$E$14,$AH307="ホール"),"C",IF(AND(希望開始時刻マスタ!I307&gt;=シフト設定マスタ!$D$15,希望開始時刻マスタ!I307&lt;シフト設定マスタ!$E$15,$AH307="ホール"),"D",IF(希望開始時刻マスタ!I307="休み","休み","")))))</f>
        <v/>
      </c>
      <c r="J307" s="142" t="str">
        <f>IF(AND(希望開始時刻マスタ!J307&gt;=シフト設定マスタ!$D$12,希望開始時刻マスタ!J307&lt;シフト設定マスタ!$E$12,$AH307="キッチン"),"A",IF(AND(希望開始時刻マスタ!J307&gt;=シフト設定マスタ!$D$13,希望開始時刻マスタ!J307&lt;シフト設定マスタ!$E$13,$AH307="キッチン"),"B",IF(AND(希望開始時刻マスタ!J307&gt;=シフト設定マスタ!$D$14,希望開始時刻マスタ!J307&lt;シフト設定マスタ!$E$14,$AH307="ホール"),"C",IF(AND(希望開始時刻マスタ!J307&gt;=シフト設定マスタ!$D$15,希望開始時刻マスタ!J307&lt;シフト設定マスタ!$E$15,$AH307="ホール"),"D",IF(希望開始時刻マスタ!J307="休み","休み","")))))</f>
        <v/>
      </c>
      <c r="K307" s="142" t="str">
        <f>IF(AND(希望開始時刻マスタ!K307&gt;=シフト設定マスタ!$D$12,希望開始時刻マスタ!K307&lt;シフト設定マスタ!$E$12,$AH307="キッチン"),"A",IF(AND(希望開始時刻マスタ!K307&gt;=シフト設定マスタ!$D$13,希望開始時刻マスタ!K307&lt;シフト設定マスタ!$E$13,$AH307="キッチン"),"B",IF(AND(希望開始時刻マスタ!K307&gt;=シフト設定マスタ!$D$14,希望開始時刻マスタ!K307&lt;シフト設定マスタ!$E$14,$AH307="ホール"),"C",IF(AND(希望開始時刻マスタ!K307&gt;=シフト設定マスタ!$D$15,希望開始時刻マスタ!K307&lt;シフト設定マスタ!$E$15,$AH307="ホール"),"D",IF(希望開始時刻マスタ!K307="休み","休み","")))))</f>
        <v/>
      </c>
      <c r="L307" s="142" t="str">
        <f>IF(AND(希望開始時刻マスタ!L307&gt;=シフト設定マスタ!$D$12,希望開始時刻マスタ!L307&lt;シフト設定マスタ!$E$12,$AH307="キッチン"),"A",IF(AND(希望開始時刻マスタ!L307&gt;=シフト設定マスタ!$D$13,希望開始時刻マスタ!L307&lt;シフト設定マスタ!$E$13,$AH307="キッチン"),"B",IF(AND(希望開始時刻マスタ!L307&gt;=シフト設定マスタ!$D$14,希望開始時刻マスタ!L307&lt;シフト設定マスタ!$E$14,$AH307="ホール"),"C",IF(AND(希望開始時刻マスタ!L307&gt;=シフト設定マスタ!$D$15,希望開始時刻マスタ!L307&lt;シフト設定マスタ!$E$15,$AH307="ホール"),"D",IF(希望開始時刻マスタ!L307="休み","休み","")))))</f>
        <v/>
      </c>
      <c r="M307" s="142" t="str">
        <f>IF(AND(希望開始時刻マスタ!M307&gt;=シフト設定マスタ!$D$12,希望開始時刻マスタ!M307&lt;シフト設定マスタ!$E$12,$AH307="キッチン"),"A",IF(AND(希望開始時刻マスタ!M307&gt;=シフト設定マスタ!$D$13,希望開始時刻マスタ!M307&lt;シフト設定マスタ!$E$13,$AH307="キッチン"),"B",IF(AND(希望開始時刻マスタ!M307&gt;=シフト設定マスタ!$D$14,希望開始時刻マスタ!M307&lt;シフト設定マスタ!$E$14,$AH307="ホール"),"C",IF(AND(希望開始時刻マスタ!M307&gt;=シフト設定マスタ!$D$15,希望開始時刻マスタ!M307&lt;シフト設定マスタ!$E$15,$AH307="ホール"),"D",IF(希望開始時刻マスタ!M307="休み","休み","")))))</f>
        <v/>
      </c>
      <c r="N307" s="142" t="str">
        <f>IF(AND(希望開始時刻マスタ!N307&gt;=シフト設定マスタ!$D$12,希望開始時刻マスタ!N307&lt;シフト設定マスタ!$E$12,$AH307="キッチン"),"A",IF(AND(希望開始時刻マスタ!N307&gt;=シフト設定マスタ!$D$13,希望開始時刻マスタ!N307&lt;シフト設定マスタ!$E$13,$AH307="キッチン"),"B",IF(AND(希望開始時刻マスタ!N307&gt;=シフト設定マスタ!$D$14,希望開始時刻マスタ!N307&lt;シフト設定マスタ!$E$14,$AH307="ホール"),"C",IF(AND(希望開始時刻マスタ!N307&gt;=シフト設定マスタ!$D$15,希望開始時刻マスタ!N307&lt;シフト設定マスタ!$E$15,$AH307="ホール"),"D",IF(希望開始時刻マスタ!N307="休み","休み","")))))</f>
        <v/>
      </c>
      <c r="O307" s="142" t="str">
        <f>IF(AND(希望開始時刻マスタ!O307&gt;=シフト設定マスタ!$D$12,希望開始時刻マスタ!O307&lt;シフト設定マスタ!$E$12,$AH307="キッチン"),"A",IF(AND(希望開始時刻マスタ!O307&gt;=シフト設定マスタ!$D$13,希望開始時刻マスタ!O307&lt;シフト設定マスタ!$E$13,$AH307="キッチン"),"B",IF(AND(希望開始時刻マスタ!O307&gt;=シフト設定マスタ!$D$14,希望開始時刻マスタ!O307&lt;シフト設定マスタ!$E$14,$AH307="ホール"),"C",IF(AND(希望開始時刻マスタ!O307&gt;=シフト設定マスタ!$D$15,希望開始時刻マスタ!O307&lt;シフト設定マスタ!$E$15,$AH307="ホール"),"D",IF(希望開始時刻マスタ!O307="休み","休み","")))))</f>
        <v/>
      </c>
      <c r="P307" s="142" t="str">
        <f>IF(AND(希望開始時刻マスタ!P307&gt;=シフト設定マスタ!$D$12,希望開始時刻マスタ!P307&lt;シフト設定マスタ!$E$12,$AH307="キッチン"),"A",IF(AND(希望開始時刻マスタ!P307&gt;=シフト設定マスタ!$D$13,希望開始時刻マスタ!P307&lt;シフト設定マスタ!$E$13,$AH307="キッチン"),"B",IF(AND(希望開始時刻マスタ!P307&gt;=シフト設定マスタ!$D$14,希望開始時刻マスタ!P307&lt;シフト設定マスタ!$E$14,$AH307="ホール"),"C",IF(AND(希望開始時刻マスタ!P307&gt;=シフト設定マスタ!$D$15,希望開始時刻マスタ!P307&lt;シフト設定マスタ!$E$15,$AH307="ホール"),"D",IF(希望開始時刻マスタ!P307="休み","休み","")))))</f>
        <v/>
      </c>
      <c r="Q307" s="142" t="str">
        <f>IF(AND(希望開始時刻マスタ!Q307&gt;=シフト設定マスタ!$D$12,希望開始時刻マスタ!Q307&lt;シフト設定マスタ!$E$12,$AH307="キッチン"),"A",IF(AND(希望開始時刻マスタ!Q307&gt;=シフト設定マスタ!$D$13,希望開始時刻マスタ!Q307&lt;シフト設定マスタ!$E$13,$AH307="キッチン"),"B",IF(AND(希望開始時刻マスタ!Q307&gt;=シフト設定マスタ!$D$14,希望開始時刻マスタ!Q307&lt;シフト設定マスタ!$E$14,$AH307="ホール"),"C",IF(AND(希望開始時刻マスタ!Q307&gt;=シフト設定マスタ!$D$15,希望開始時刻マスタ!Q307&lt;シフト設定マスタ!$E$15,$AH307="ホール"),"D",IF(希望開始時刻マスタ!Q307="休み","休み","")))))</f>
        <v/>
      </c>
      <c r="R307" s="142" t="str">
        <f>IF(AND(希望開始時刻マスタ!R307&gt;=シフト設定マスタ!$D$12,希望開始時刻マスタ!R307&lt;シフト設定マスタ!$E$12,$AH307="キッチン"),"A",IF(AND(希望開始時刻マスタ!R307&gt;=シフト設定マスタ!$D$13,希望開始時刻マスタ!R307&lt;シフト設定マスタ!$E$13,$AH307="キッチン"),"B",IF(AND(希望開始時刻マスタ!R307&gt;=シフト設定マスタ!$D$14,希望開始時刻マスタ!R307&lt;シフト設定マスタ!$E$14,$AH307="ホール"),"C",IF(AND(希望開始時刻マスタ!R307&gt;=シフト設定マスタ!$D$15,希望開始時刻マスタ!R307&lt;シフト設定マスタ!$E$15,$AH307="ホール"),"D",IF(希望開始時刻マスタ!R307="休み","休み","")))))</f>
        <v/>
      </c>
      <c r="S307" s="142" t="str">
        <f>IF(AND(希望開始時刻マスタ!S307&gt;=シフト設定マスタ!$D$12,希望開始時刻マスタ!S307&lt;シフト設定マスタ!$E$12,$AH307="キッチン"),"A",IF(AND(希望開始時刻マスタ!S307&gt;=シフト設定マスタ!$D$13,希望開始時刻マスタ!S307&lt;シフト設定マスタ!$E$13,$AH307="キッチン"),"B",IF(AND(希望開始時刻マスタ!S307&gt;=シフト設定マスタ!$D$14,希望開始時刻マスタ!S307&lt;シフト設定マスタ!$E$14,$AH307="ホール"),"C",IF(AND(希望開始時刻マスタ!S307&gt;=シフト設定マスタ!$D$15,希望開始時刻マスタ!S307&lt;シフト設定マスタ!$E$15,$AH307="ホール"),"D",IF(希望開始時刻マスタ!S307="休み","休み","")))))</f>
        <v/>
      </c>
      <c r="T307" s="142" t="str">
        <f>IF(AND(希望開始時刻マスタ!T307&gt;=シフト設定マスタ!$D$12,希望開始時刻マスタ!T307&lt;シフト設定マスタ!$E$12,$AH307="キッチン"),"A",IF(AND(希望開始時刻マスタ!T307&gt;=シフト設定マスタ!$D$13,希望開始時刻マスタ!T307&lt;シフト設定マスタ!$E$13,$AH307="キッチン"),"B",IF(AND(希望開始時刻マスタ!T307&gt;=シフト設定マスタ!$D$14,希望開始時刻マスタ!T307&lt;シフト設定マスタ!$E$14,$AH307="ホール"),"C",IF(AND(希望開始時刻マスタ!T307&gt;=シフト設定マスタ!$D$15,希望開始時刻マスタ!T307&lt;シフト設定マスタ!$E$15,$AH307="ホール"),"D",IF(希望開始時刻マスタ!T307="休み","休み","")))))</f>
        <v/>
      </c>
      <c r="U307" s="142" t="str">
        <f>IF(AND(希望開始時刻マスタ!U307&gt;=シフト設定マスタ!$D$12,希望開始時刻マスタ!U307&lt;シフト設定マスタ!$E$12,$AH307="キッチン"),"A",IF(AND(希望開始時刻マスタ!U307&gt;=シフト設定マスタ!$D$13,希望開始時刻マスタ!U307&lt;シフト設定マスタ!$E$13,$AH307="キッチン"),"B",IF(AND(希望開始時刻マスタ!U307&gt;=シフト設定マスタ!$D$14,希望開始時刻マスタ!U307&lt;シフト設定マスタ!$E$14,$AH307="ホール"),"C",IF(AND(希望開始時刻マスタ!U307&gt;=シフト設定マスタ!$D$15,希望開始時刻マスタ!U307&lt;シフト設定マスタ!$E$15,$AH307="ホール"),"D",IF(希望開始時刻マスタ!U307="休み","休み","")))))</f>
        <v/>
      </c>
      <c r="V307" s="142" t="str">
        <f>IF(AND(希望開始時刻マスタ!V307&gt;=シフト設定マスタ!$D$12,希望開始時刻マスタ!V307&lt;シフト設定マスタ!$E$12,$AH307="キッチン"),"A",IF(AND(希望開始時刻マスタ!V307&gt;=シフト設定マスタ!$D$13,希望開始時刻マスタ!V307&lt;シフト設定マスタ!$E$13,$AH307="キッチン"),"B",IF(AND(希望開始時刻マスタ!V307&gt;=シフト設定マスタ!$D$14,希望開始時刻マスタ!V307&lt;シフト設定マスタ!$E$14,$AH307="ホール"),"C",IF(AND(希望開始時刻マスタ!V307&gt;=シフト設定マスタ!$D$15,希望開始時刻マスタ!V307&lt;シフト設定マスタ!$E$15,$AH307="ホール"),"D",IF(希望開始時刻マスタ!V307="休み","休み","")))))</f>
        <v/>
      </c>
      <c r="W307" s="142" t="str">
        <f>IF(AND(希望開始時刻マスタ!W307&gt;=シフト設定マスタ!$D$12,希望開始時刻マスタ!W307&lt;シフト設定マスタ!$E$12,$AH307="キッチン"),"A",IF(AND(希望開始時刻マスタ!W307&gt;=シフト設定マスタ!$D$13,希望開始時刻マスタ!W307&lt;シフト設定マスタ!$E$13,$AH307="キッチン"),"B",IF(AND(希望開始時刻マスタ!W307&gt;=シフト設定マスタ!$D$14,希望開始時刻マスタ!W307&lt;シフト設定マスタ!$E$14,$AH307="ホール"),"C",IF(AND(希望開始時刻マスタ!W307&gt;=シフト設定マスタ!$D$15,希望開始時刻マスタ!W307&lt;シフト設定マスタ!$E$15,$AH307="ホール"),"D",IF(希望開始時刻マスタ!W307="休み","休み","")))))</f>
        <v/>
      </c>
      <c r="X307" s="142" t="str">
        <f>IF(AND(希望開始時刻マスタ!X307&gt;=シフト設定マスタ!$D$12,希望開始時刻マスタ!X307&lt;シフト設定マスタ!$E$12,$AH307="キッチン"),"A",IF(AND(希望開始時刻マスタ!X307&gt;=シフト設定マスタ!$D$13,希望開始時刻マスタ!X307&lt;シフト設定マスタ!$E$13,$AH307="キッチン"),"B",IF(AND(希望開始時刻マスタ!X307&gt;=シフト設定マスタ!$D$14,希望開始時刻マスタ!X307&lt;シフト設定マスタ!$E$14,$AH307="ホール"),"C",IF(AND(希望開始時刻マスタ!X307&gt;=シフト設定マスタ!$D$15,希望開始時刻マスタ!X307&lt;シフト設定マスタ!$E$15,$AH307="ホール"),"D",IF(希望開始時刻マスタ!X307="休み","休み","")))))</f>
        <v/>
      </c>
      <c r="Y307" s="142" t="str">
        <f>IF(AND(希望開始時刻マスタ!Y307&gt;=シフト設定マスタ!$D$12,希望開始時刻マスタ!Y307&lt;シフト設定マスタ!$E$12,$AH307="キッチン"),"A",IF(AND(希望開始時刻マスタ!Y307&gt;=シフト設定マスタ!$D$13,希望開始時刻マスタ!Y307&lt;シフト設定マスタ!$E$13,$AH307="キッチン"),"B",IF(AND(希望開始時刻マスタ!Y307&gt;=シフト設定マスタ!$D$14,希望開始時刻マスタ!Y307&lt;シフト設定マスタ!$E$14,$AH307="ホール"),"C",IF(AND(希望開始時刻マスタ!Y307&gt;=シフト設定マスタ!$D$15,希望開始時刻マスタ!Y307&lt;シフト設定マスタ!$E$15,$AH307="ホール"),"D",IF(希望開始時刻マスタ!Y307="休み","休み","")))))</f>
        <v/>
      </c>
      <c r="Z307" s="142" t="str">
        <f>IF(AND(希望開始時刻マスタ!Z307&gt;=シフト設定マスタ!$D$12,希望開始時刻マスタ!Z307&lt;シフト設定マスタ!$E$12,$AH307="キッチン"),"A",IF(AND(希望開始時刻マスタ!Z307&gt;=シフト設定マスタ!$D$13,希望開始時刻マスタ!Z307&lt;シフト設定マスタ!$E$13,$AH307="キッチン"),"B",IF(AND(希望開始時刻マスタ!Z307&gt;=シフト設定マスタ!$D$14,希望開始時刻マスタ!Z307&lt;シフト設定マスタ!$E$14,$AH307="ホール"),"C",IF(AND(希望開始時刻マスタ!Z307&gt;=シフト設定マスタ!$D$15,希望開始時刻マスタ!Z307&lt;シフト設定マスタ!$E$15,$AH307="ホール"),"D",IF(希望開始時刻マスタ!Z307="休み","休み","")))))</f>
        <v/>
      </c>
      <c r="AA307" s="142" t="str">
        <f>IF(AND(希望開始時刻マスタ!AA307&gt;=シフト設定マスタ!$D$12,希望開始時刻マスタ!AA307&lt;シフト設定マスタ!$E$12,$AH307="キッチン"),"A",IF(AND(希望開始時刻マスタ!AA307&gt;=シフト設定マスタ!$D$13,希望開始時刻マスタ!AA307&lt;シフト設定マスタ!$E$13,$AH307="キッチン"),"B",IF(AND(希望開始時刻マスタ!AA307&gt;=シフト設定マスタ!$D$14,希望開始時刻マスタ!AA307&lt;シフト設定マスタ!$E$14,$AH307="ホール"),"C",IF(AND(希望開始時刻マスタ!AA307&gt;=シフト設定マスタ!$D$15,希望開始時刻マスタ!AA307&lt;シフト設定マスタ!$E$15,$AH307="ホール"),"D",IF(希望開始時刻マスタ!AA307="休み","休み","")))))</f>
        <v/>
      </c>
      <c r="AB307" s="142" t="str">
        <f>IF(AND(希望開始時刻マスタ!AB307&gt;=シフト設定マスタ!$D$12,希望開始時刻マスタ!AB307&lt;シフト設定マスタ!$E$12,$AH307="キッチン"),"A",IF(AND(希望開始時刻マスタ!AB307&gt;=シフト設定マスタ!$D$13,希望開始時刻マスタ!AB307&lt;シフト設定マスタ!$E$13,$AH307="キッチン"),"B",IF(AND(希望開始時刻マスタ!AB307&gt;=シフト設定マスタ!$D$14,希望開始時刻マスタ!AB307&lt;シフト設定マスタ!$E$14,$AH307="ホール"),"C",IF(AND(希望開始時刻マスタ!AB307&gt;=シフト設定マスタ!$D$15,希望開始時刻マスタ!AB307&lt;シフト設定マスタ!$E$15,$AH307="ホール"),"D",IF(希望開始時刻マスタ!AB307="休み","休み","")))))</f>
        <v/>
      </c>
      <c r="AC307" s="142" t="str">
        <f>IF(AND(希望開始時刻マスタ!AC307&gt;=シフト設定マスタ!$D$12,希望開始時刻マスタ!AC307&lt;シフト設定マスタ!$E$12,$AH307="キッチン"),"A",IF(AND(希望開始時刻マスタ!AC307&gt;=シフト設定マスタ!$D$13,希望開始時刻マスタ!AC307&lt;シフト設定マスタ!$E$13,$AH307="キッチン"),"B",IF(AND(希望開始時刻マスタ!AC307&gt;=シフト設定マスタ!$D$14,希望開始時刻マスタ!AC307&lt;シフト設定マスタ!$E$14,$AH307="ホール"),"C",IF(AND(希望開始時刻マスタ!AC307&gt;=シフト設定マスタ!$D$15,希望開始時刻マスタ!AC307&lt;シフト設定マスタ!$E$15,$AH307="ホール"),"D",IF(希望開始時刻マスタ!AC307="休み","休み","")))))</f>
        <v/>
      </c>
      <c r="AD307" s="142" t="str">
        <f>IF(AND(希望開始時刻マスタ!AD307&gt;=シフト設定マスタ!$D$12,希望開始時刻マスタ!AD307&lt;シフト設定マスタ!$E$12,$AH307="キッチン"),"A",IF(AND(希望開始時刻マスタ!AD307&gt;=シフト設定マスタ!$D$13,希望開始時刻マスタ!AD307&lt;シフト設定マスタ!$E$13,$AH307="キッチン"),"B",IF(AND(希望開始時刻マスタ!AD307&gt;=シフト設定マスタ!$D$14,希望開始時刻マスタ!AD307&lt;シフト設定マスタ!$E$14,$AH307="ホール"),"C",IF(AND(希望開始時刻マスタ!AD307&gt;=シフト設定マスタ!$D$15,希望開始時刻マスタ!AD307&lt;シフト設定マスタ!$E$15,$AH307="ホール"),"D",IF(希望開始時刻マスタ!AD307="休み","休み","")))))</f>
        <v/>
      </c>
      <c r="AE307" s="142" t="str">
        <f>IF(AND(希望開始時刻マスタ!AE307&gt;=シフト設定マスタ!$D$12,希望開始時刻マスタ!AE307&lt;シフト設定マスタ!$E$12,$AH307="キッチン"),"A",IF(AND(希望開始時刻マスタ!AE307&gt;=シフト設定マスタ!$D$13,希望開始時刻マスタ!AE307&lt;シフト設定マスタ!$E$13,$AH307="キッチン"),"B",IF(AND(希望開始時刻マスタ!AE307&gt;=シフト設定マスタ!$D$14,希望開始時刻マスタ!AE307&lt;シフト設定マスタ!$E$14,$AH307="ホール"),"C",IF(AND(希望開始時刻マスタ!AE307&gt;=シフト設定マスタ!$D$15,希望開始時刻マスタ!AE307&lt;シフト設定マスタ!$E$15,$AH307="ホール"),"D",IF(希望開始時刻マスタ!AE307="休み","休み","")))))</f>
        <v/>
      </c>
      <c r="AF307" s="142" t="str">
        <f>IF(AND(希望開始時刻マスタ!AF307&gt;=シフト設定マスタ!$D$12,希望開始時刻マスタ!AF307&lt;シフト設定マスタ!$E$12,$AH307="キッチン"),"A",IF(AND(希望開始時刻マスタ!AF307&gt;=シフト設定マスタ!$D$13,希望開始時刻マスタ!AF307&lt;シフト設定マスタ!$E$13,$AH307="キッチン"),"B",IF(AND(希望開始時刻マスタ!AF307&gt;=シフト設定マスタ!$D$14,希望開始時刻マスタ!AF307&lt;シフト設定マスタ!$E$14,$AH307="ホール"),"C",IF(AND(希望開始時刻マスタ!AF307&gt;=シフト設定マスタ!$D$15,希望開始時刻マスタ!AF307&lt;シフト設定マスタ!$E$15,$AH307="ホール"),"D",IF(希望開始時刻マスタ!AF307="休み","休み","")))))</f>
        <v/>
      </c>
      <c r="AG307" s="142" t="str">
        <f>IF(AND(希望開始時刻マスタ!AG307&gt;=シフト設定マスタ!$D$12,希望開始時刻マスタ!AG307&lt;シフト設定マスタ!$E$12,$AH307="キッチン"),"A",IF(AND(希望開始時刻マスタ!AG307&gt;=シフト設定マスタ!$D$13,希望開始時刻マスタ!AG307&lt;シフト設定マスタ!$E$13,$AH307="キッチン"),"B",IF(AND(希望開始時刻マスタ!AG307&gt;=シフト設定マスタ!$D$14,希望開始時刻マスタ!AG307&lt;シフト設定マスタ!$E$14,$AH307="ホール"),"C",IF(AND(希望開始時刻マスタ!AG307&gt;=シフト設定マスタ!$D$15,希望開始時刻マスタ!AG307&lt;シフト設定マスタ!$E$15,$AH307="ホール"),"D",IF(希望開始時刻マスタ!AG307="休み","休み","")))))</f>
        <v/>
      </c>
      <c r="AH307" s="143">
        <f>スタッフマスタ!L19</f>
        <v>0</v>
      </c>
    </row>
    <row r="308" spans="2:34" x14ac:dyDescent="0.4">
      <c r="B308" s="17" t="s">
        <v>67</v>
      </c>
      <c r="C308" s="142" t="str">
        <f>IF(AND(希望開始時刻マスタ!C308&gt;=シフト設定マスタ!$D$12,希望開始時刻マスタ!C308&lt;シフト設定マスタ!$E$12,$AH308="キッチン"),"A",IF(AND(希望開始時刻マスタ!C308&gt;=シフト設定マスタ!$D$13,希望開始時刻マスタ!C308&lt;シフト設定マスタ!$E$13,$AH308="キッチン"),"B",IF(AND(希望開始時刻マスタ!C308&gt;=シフト設定マスタ!$D$14,希望開始時刻マスタ!C308&lt;シフト設定マスタ!$E$14,$AH308="ホール"),"C",IF(AND(希望開始時刻マスタ!C308&gt;=シフト設定マスタ!$D$15,希望開始時刻マスタ!C308&lt;シフト設定マスタ!$E$15,$AH308="ホール"),"D",IF(希望開始時刻マスタ!C308="休み","休み","")))))</f>
        <v/>
      </c>
      <c r="D308" s="142" t="str">
        <f>IF(AND(希望開始時刻マスタ!D308&gt;=シフト設定マスタ!$D$12,希望開始時刻マスタ!D308&lt;シフト設定マスタ!$E$12,$AH308="キッチン"),"A",IF(AND(希望開始時刻マスタ!D308&gt;=シフト設定マスタ!$D$13,希望開始時刻マスタ!D308&lt;シフト設定マスタ!$E$13,$AH308="キッチン"),"B",IF(AND(希望開始時刻マスタ!D308&gt;=シフト設定マスタ!$D$14,希望開始時刻マスタ!D308&lt;シフト設定マスタ!$E$14,$AH308="ホール"),"C",IF(AND(希望開始時刻マスタ!D308&gt;=シフト設定マスタ!$D$15,希望開始時刻マスタ!D308&lt;シフト設定マスタ!$E$15,$AH308="ホール"),"D",IF(希望開始時刻マスタ!D308="休み","休み","")))))</f>
        <v/>
      </c>
      <c r="E308" s="142" t="str">
        <f>IF(AND(希望開始時刻マスタ!E308&gt;=シフト設定マスタ!$D$12,希望開始時刻マスタ!E308&lt;シフト設定マスタ!$E$12,$AH308="キッチン"),"A",IF(AND(希望開始時刻マスタ!E308&gt;=シフト設定マスタ!$D$13,希望開始時刻マスタ!E308&lt;シフト設定マスタ!$E$13,$AH308="キッチン"),"B",IF(AND(希望開始時刻マスタ!E308&gt;=シフト設定マスタ!$D$14,希望開始時刻マスタ!E308&lt;シフト設定マスタ!$E$14,$AH308="ホール"),"C",IF(AND(希望開始時刻マスタ!E308&gt;=シフト設定マスタ!$D$15,希望開始時刻マスタ!E308&lt;シフト設定マスタ!$E$15,$AH308="ホール"),"D",IF(希望開始時刻マスタ!E308="休み","休み","")))))</f>
        <v/>
      </c>
      <c r="F308" s="142" t="str">
        <f>IF(AND(希望開始時刻マスタ!F308&gt;=シフト設定マスタ!$D$12,希望開始時刻マスタ!F308&lt;シフト設定マスタ!$E$12,$AH308="キッチン"),"A",IF(AND(希望開始時刻マスタ!F308&gt;=シフト設定マスタ!$D$13,希望開始時刻マスタ!F308&lt;シフト設定マスタ!$E$13,$AH308="キッチン"),"B",IF(AND(希望開始時刻マスタ!F308&gt;=シフト設定マスタ!$D$14,希望開始時刻マスタ!F308&lt;シフト設定マスタ!$E$14,$AH308="ホール"),"C",IF(AND(希望開始時刻マスタ!F308&gt;=シフト設定マスタ!$D$15,希望開始時刻マスタ!F308&lt;シフト設定マスタ!$E$15,$AH308="ホール"),"D",IF(希望開始時刻マスタ!F308="休み","休み","")))))</f>
        <v/>
      </c>
      <c r="G308" s="142" t="str">
        <f>IF(AND(希望開始時刻マスタ!G308&gt;=シフト設定マスタ!$D$12,希望開始時刻マスタ!G308&lt;シフト設定マスタ!$E$12,$AH308="キッチン"),"A",IF(AND(希望開始時刻マスタ!G308&gt;=シフト設定マスタ!$D$13,希望開始時刻マスタ!G308&lt;シフト設定マスタ!$E$13,$AH308="キッチン"),"B",IF(AND(希望開始時刻マスタ!G308&gt;=シフト設定マスタ!$D$14,希望開始時刻マスタ!G308&lt;シフト設定マスタ!$E$14,$AH308="ホール"),"C",IF(AND(希望開始時刻マスタ!G308&gt;=シフト設定マスタ!$D$15,希望開始時刻マスタ!G308&lt;シフト設定マスタ!$E$15,$AH308="ホール"),"D",IF(希望開始時刻マスタ!G308="休み","休み","")))))</f>
        <v/>
      </c>
      <c r="H308" s="142" t="str">
        <f>IF(AND(希望開始時刻マスタ!H308&gt;=シフト設定マスタ!$D$12,希望開始時刻マスタ!H308&lt;シフト設定マスタ!$E$12,$AH308="キッチン"),"A",IF(AND(希望開始時刻マスタ!H308&gt;=シフト設定マスタ!$D$13,希望開始時刻マスタ!H308&lt;シフト設定マスタ!$E$13,$AH308="キッチン"),"B",IF(AND(希望開始時刻マスタ!H308&gt;=シフト設定マスタ!$D$14,希望開始時刻マスタ!H308&lt;シフト設定マスタ!$E$14,$AH308="ホール"),"C",IF(AND(希望開始時刻マスタ!H308&gt;=シフト設定マスタ!$D$15,希望開始時刻マスタ!H308&lt;シフト設定マスタ!$E$15,$AH308="ホール"),"D",IF(希望開始時刻マスタ!H308="休み","休み","")))))</f>
        <v/>
      </c>
      <c r="I308" s="142" t="str">
        <f>IF(AND(希望開始時刻マスタ!I308&gt;=シフト設定マスタ!$D$12,希望開始時刻マスタ!I308&lt;シフト設定マスタ!$E$12,$AH308="キッチン"),"A",IF(AND(希望開始時刻マスタ!I308&gt;=シフト設定マスタ!$D$13,希望開始時刻マスタ!I308&lt;シフト設定マスタ!$E$13,$AH308="キッチン"),"B",IF(AND(希望開始時刻マスタ!I308&gt;=シフト設定マスタ!$D$14,希望開始時刻マスタ!I308&lt;シフト設定マスタ!$E$14,$AH308="ホール"),"C",IF(AND(希望開始時刻マスタ!I308&gt;=シフト設定マスタ!$D$15,希望開始時刻マスタ!I308&lt;シフト設定マスタ!$E$15,$AH308="ホール"),"D",IF(希望開始時刻マスタ!I308="休み","休み","")))))</f>
        <v/>
      </c>
      <c r="J308" s="142" t="str">
        <f>IF(AND(希望開始時刻マスタ!J308&gt;=シフト設定マスタ!$D$12,希望開始時刻マスタ!J308&lt;シフト設定マスタ!$E$12,$AH308="キッチン"),"A",IF(AND(希望開始時刻マスタ!J308&gt;=シフト設定マスタ!$D$13,希望開始時刻マスタ!J308&lt;シフト設定マスタ!$E$13,$AH308="キッチン"),"B",IF(AND(希望開始時刻マスタ!J308&gt;=シフト設定マスタ!$D$14,希望開始時刻マスタ!J308&lt;シフト設定マスタ!$E$14,$AH308="ホール"),"C",IF(AND(希望開始時刻マスタ!J308&gt;=シフト設定マスタ!$D$15,希望開始時刻マスタ!J308&lt;シフト設定マスタ!$E$15,$AH308="ホール"),"D",IF(希望開始時刻マスタ!J308="休み","休み","")))))</f>
        <v/>
      </c>
      <c r="K308" s="142" t="str">
        <f>IF(AND(希望開始時刻マスタ!K308&gt;=シフト設定マスタ!$D$12,希望開始時刻マスタ!K308&lt;シフト設定マスタ!$E$12,$AH308="キッチン"),"A",IF(AND(希望開始時刻マスタ!K308&gt;=シフト設定マスタ!$D$13,希望開始時刻マスタ!K308&lt;シフト設定マスタ!$E$13,$AH308="キッチン"),"B",IF(AND(希望開始時刻マスタ!K308&gt;=シフト設定マスタ!$D$14,希望開始時刻マスタ!K308&lt;シフト設定マスタ!$E$14,$AH308="ホール"),"C",IF(AND(希望開始時刻マスタ!K308&gt;=シフト設定マスタ!$D$15,希望開始時刻マスタ!K308&lt;シフト設定マスタ!$E$15,$AH308="ホール"),"D",IF(希望開始時刻マスタ!K308="休み","休み","")))))</f>
        <v/>
      </c>
      <c r="L308" s="142" t="str">
        <f>IF(AND(希望開始時刻マスタ!L308&gt;=シフト設定マスタ!$D$12,希望開始時刻マスタ!L308&lt;シフト設定マスタ!$E$12,$AH308="キッチン"),"A",IF(AND(希望開始時刻マスタ!L308&gt;=シフト設定マスタ!$D$13,希望開始時刻マスタ!L308&lt;シフト設定マスタ!$E$13,$AH308="キッチン"),"B",IF(AND(希望開始時刻マスタ!L308&gt;=シフト設定マスタ!$D$14,希望開始時刻マスタ!L308&lt;シフト設定マスタ!$E$14,$AH308="ホール"),"C",IF(AND(希望開始時刻マスタ!L308&gt;=シフト設定マスタ!$D$15,希望開始時刻マスタ!L308&lt;シフト設定マスタ!$E$15,$AH308="ホール"),"D",IF(希望開始時刻マスタ!L308="休み","休み","")))))</f>
        <v/>
      </c>
      <c r="M308" s="142" t="str">
        <f>IF(AND(希望開始時刻マスタ!M308&gt;=シフト設定マスタ!$D$12,希望開始時刻マスタ!M308&lt;シフト設定マスタ!$E$12,$AH308="キッチン"),"A",IF(AND(希望開始時刻マスタ!M308&gt;=シフト設定マスタ!$D$13,希望開始時刻マスタ!M308&lt;シフト設定マスタ!$E$13,$AH308="キッチン"),"B",IF(AND(希望開始時刻マスタ!M308&gt;=シフト設定マスタ!$D$14,希望開始時刻マスタ!M308&lt;シフト設定マスタ!$E$14,$AH308="ホール"),"C",IF(AND(希望開始時刻マスタ!M308&gt;=シフト設定マスタ!$D$15,希望開始時刻マスタ!M308&lt;シフト設定マスタ!$E$15,$AH308="ホール"),"D",IF(希望開始時刻マスタ!M308="休み","休み","")))))</f>
        <v/>
      </c>
      <c r="N308" s="142" t="str">
        <f>IF(AND(希望開始時刻マスタ!N308&gt;=シフト設定マスタ!$D$12,希望開始時刻マスタ!N308&lt;シフト設定マスタ!$E$12,$AH308="キッチン"),"A",IF(AND(希望開始時刻マスタ!N308&gt;=シフト設定マスタ!$D$13,希望開始時刻マスタ!N308&lt;シフト設定マスタ!$E$13,$AH308="キッチン"),"B",IF(AND(希望開始時刻マスタ!N308&gt;=シフト設定マスタ!$D$14,希望開始時刻マスタ!N308&lt;シフト設定マスタ!$E$14,$AH308="ホール"),"C",IF(AND(希望開始時刻マスタ!N308&gt;=シフト設定マスタ!$D$15,希望開始時刻マスタ!N308&lt;シフト設定マスタ!$E$15,$AH308="ホール"),"D",IF(希望開始時刻マスタ!N308="休み","休み","")))))</f>
        <v/>
      </c>
      <c r="O308" s="142" t="str">
        <f>IF(AND(希望開始時刻マスタ!O308&gt;=シフト設定マスタ!$D$12,希望開始時刻マスタ!O308&lt;シフト設定マスタ!$E$12,$AH308="キッチン"),"A",IF(AND(希望開始時刻マスタ!O308&gt;=シフト設定マスタ!$D$13,希望開始時刻マスタ!O308&lt;シフト設定マスタ!$E$13,$AH308="キッチン"),"B",IF(AND(希望開始時刻マスタ!O308&gt;=シフト設定マスタ!$D$14,希望開始時刻マスタ!O308&lt;シフト設定マスタ!$E$14,$AH308="ホール"),"C",IF(AND(希望開始時刻マスタ!O308&gt;=シフト設定マスタ!$D$15,希望開始時刻マスタ!O308&lt;シフト設定マスタ!$E$15,$AH308="ホール"),"D",IF(希望開始時刻マスタ!O308="休み","休み","")))))</f>
        <v/>
      </c>
      <c r="P308" s="142" t="str">
        <f>IF(AND(希望開始時刻マスタ!P308&gt;=シフト設定マスタ!$D$12,希望開始時刻マスタ!P308&lt;シフト設定マスタ!$E$12,$AH308="キッチン"),"A",IF(AND(希望開始時刻マスタ!P308&gt;=シフト設定マスタ!$D$13,希望開始時刻マスタ!P308&lt;シフト設定マスタ!$E$13,$AH308="キッチン"),"B",IF(AND(希望開始時刻マスタ!P308&gt;=シフト設定マスタ!$D$14,希望開始時刻マスタ!P308&lt;シフト設定マスタ!$E$14,$AH308="ホール"),"C",IF(AND(希望開始時刻マスタ!P308&gt;=シフト設定マスタ!$D$15,希望開始時刻マスタ!P308&lt;シフト設定マスタ!$E$15,$AH308="ホール"),"D",IF(希望開始時刻マスタ!P308="休み","休み","")))))</f>
        <v/>
      </c>
      <c r="Q308" s="142" t="str">
        <f>IF(AND(希望開始時刻マスタ!Q308&gt;=シフト設定マスタ!$D$12,希望開始時刻マスタ!Q308&lt;シフト設定マスタ!$E$12,$AH308="キッチン"),"A",IF(AND(希望開始時刻マスタ!Q308&gt;=シフト設定マスタ!$D$13,希望開始時刻マスタ!Q308&lt;シフト設定マスタ!$E$13,$AH308="キッチン"),"B",IF(AND(希望開始時刻マスタ!Q308&gt;=シフト設定マスタ!$D$14,希望開始時刻マスタ!Q308&lt;シフト設定マスタ!$E$14,$AH308="ホール"),"C",IF(AND(希望開始時刻マスタ!Q308&gt;=シフト設定マスタ!$D$15,希望開始時刻マスタ!Q308&lt;シフト設定マスタ!$E$15,$AH308="ホール"),"D",IF(希望開始時刻マスタ!Q308="休み","休み","")))))</f>
        <v/>
      </c>
      <c r="R308" s="142" t="str">
        <f>IF(AND(希望開始時刻マスタ!R308&gt;=シフト設定マスタ!$D$12,希望開始時刻マスタ!R308&lt;シフト設定マスタ!$E$12,$AH308="キッチン"),"A",IF(AND(希望開始時刻マスタ!R308&gt;=シフト設定マスタ!$D$13,希望開始時刻マスタ!R308&lt;シフト設定マスタ!$E$13,$AH308="キッチン"),"B",IF(AND(希望開始時刻マスタ!R308&gt;=シフト設定マスタ!$D$14,希望開始時刻マスタ!R308&lt;シフト設定マスタ!$E$14,$AH308="ホール"),"C",IF(AND(希望開始時刻マスタ!R308&gt;=シフト設定マスタ!$D$15,希望開始時刻マスタ!R308&lt;シフト設定マスタ!$E$15,$AH308="ホール"),"D",IF(希望開始時刻マスタ!R308="休み","休み","")))))</f>
        <v/>
      </c>
      <c r="S308" s="142" t="str">
        <f>IF(AND(希望開始時刻マスタ!S308&gt;=シフト設定マスタ!$D$12,希望開始時刻マスタ!S308&lt;シフト設定マスタ!$E$12,$AH308="キッチン"),"A",IF(AND(希望開始時刻マスタ!S308&gt;=シフト設定マスタ!$D$13,希望開始時刻マスタ!S308&lt;シフト設定マスタ!$E$13,$AH308="キッチン"),"B",IF(AND(希望開始時刻マスタ!S308&gt;=シフト設定マスタ!$D$14,希望開始時刻マスタ!S308&lt;シフト設定マスタ!$E$14,$AH308="ホール"),"C",IF(AND(希望開始時刻マスタ!S308&gt;=シフト設定マスタ!$D$15,希望開始時刻マスタ!S308&lt;シフト設定マスタ!$E$15,$AH308="ホール"),"D",IF(希望開始時刻マスタ!S308="休み","休み","")))))</f>
        <v/>
      </c>
      <c r="T308" s="142" t="str">
        <f>IF(AND(希望開始時刻マスタ!T308&gt;=シフト設定マスタ!$D$12,希望開始時刻マスタ!T308&lt;シフト設定マスタ!$E$12,$AH308="キッチン"),"A",IF(AND(希望開始時刻マスタ!T308&gt;=シフト設定マスタ!$D$13,希望開始時刻マスタ!T308&lt;シフト設定マスタ!$E$13,$AH308="キッチン"),"B",IF(AND(希望開始時刻マスタ!T308&gt;=シフト設定マスタ!$D$14,希望開始時刻マスタ!T308&lt;シフト設定マスタ!$E$14,$AH308="ホール"),"C",IF(AND(希望開始時刻マスタ!T308&gt;=シフト設定マスタ!$D$15,希望開始時刻マスタ!T308&lt;シフト設定マスタ!$E$15,$AH308="ホール"),"D",IF(希望開始時刻マスタ!T308="休み","休み","")))))</f>
        <v/>
      </c>
      <c r="U308" s="142" t="str">
        <f>IF(AND(希望開始時刻マスタ!U308&gt;=シフト設定マスタ!$D$12,希望開始時刻マスタ!U308&lt;シフト設定マスタ!$E$12,$AH308="キッチン"),"A",IF(AND(希望開始時刻マスタ!U308&gt;=シフト設定マスタ!$D$13,希望開始時刻マスタ!U308&lt;シフト設定マスタ!$E$13,$AH308="キッチン"),"B",IF(AND(希望開始時刻マスタ!U308&gt;=シフト設定マスタ!$D$14,希望開始時刻マスタ!U308&lt;シフト設定マスタ!$E$14,$AH308="ホール"),"C",IF(AND(希望開始時刻マスタ!U308&gt;=シフト設定マスタ!$D$15,希望開始時刻マスタ!U308&lt;シフト設定マスタ!$E$15,$AH308="ホール"),"D",IF(希望開始時刻マスタ!U308="休み","休み","")))))</f>
        <v/>
      </c>
      <c r="V308" s="142" t="str">
        <f>IF(AND(希望開始時刻マスタ!V308&gt;=シフト設定マスタ!$D$12,希望開始時刻マスタ!V308&lt;シフト設定マスタ!$E$12,$AH308="キッチン"),"A",IF(AND(希望開始時刻マスタ!V308&gt;=シフト設定マスタ!$D$13,希望開始時刻マスタ!V308&lt;シフト設定マスタ!$E$13,$AH308="キッチン"),"B",IF(AND(希望開始時刻マスタ!V308&gt;=シフト設定マスタ!$D$14,希望開始時刻マスタ!V308&lt;シフト設定マスタ!$E$14,$AH308="ホール"),"C",IF(AND(希望開始時刻マスタ!V308&gt;=シフト設定マスタ!$D$15,希望開始時刻マスタ!V308&lt;シフト設定マスタ!$E$15,$AH308="ホール"),"D",IF(希望開始時刻マスタ!V308="休み","休み","")))))</f>
        <v/>
      </c>
      <c r="W308" s="142" t="str">
        <f>IF(AND(希望開始時刻マスタ!W308&gt;=シフト設定マスタ!$D$12,希望開始時刻マスタ!W308&lt;シフト設定マスタ!$E$12,$AH308="キッチン"),"A",IF(AND(希望開始時刻マスタ!W308&gt;=シフト設定マスタ!$D$13,希望開始時刻マスタ!W308&lt;シフト設定マスタ!$E$13,$AH308="キッチン"),"B",IF(AND(希望開始時刻マスタ!W308&gt;=シフト設定マスタ!$D$14,希望開始時刻マスタ!W308&lt;シフト設定マスタ!$E$14,$AH308="ホール"),"C",IF(AND(希望開始時刻マスタ!W308&gt;=シフト設定マスタ!$D$15,希望開始時刻マスタ!W308&lt;シフト設定マスタ!$E$15,$AH308="ホール"),"D",IF(希望開始時刻マスタ!W308="休み","休み","")))))</f>
        <v/>
      </c>
      <c r="X308" s="142" t="str">
        <f>IF(AND(希望開始時刻マスタ!X308&gt;=シフト設定マスタ!$D$12,希望開始時刻マスタ!X308&lt;シフト設定マスタ!$E$12,$AH308="キッチン"),"A",IF(AND(希望開始時刻マスタ!X308&gt;=シフト設定マスタ!$D$13,希望開始時刻マスタ!X308&lt;シフト設定マスタ!$E$13,$AH308="キッチン"),"B",IF(AND(希望開始時刻マスタ!X308&gt;=シフト設定マスタ!$D$14,希望開始時刻マスタ!X308&lt;シフト設定マスタ!$E$14,$AH308="ホール"),"C",IF(AND(希望開始時刻マスタ!X308&gt;=シフト設定マスタ!$D$15,希望開始時刻マスタ!X308&lt;シフト設定マスタ!$E$15,$AH308="ホール"),"D",IF(希望開始時刻マスタ!X308="休み","休み","")))))</f>
        <v/>
      </c>
      <c r="Y308" s="142" t="str">
        <f>IF(AND(希望開始時刻マスタ!Y308&gt;=シフト設定マスタ!$D$12,希望開始時刻マスタ!Y308&lt;シフト設定マスタ!$E$12,$AH308="キッチン"),"A",IF(AND(希望開始時刻マスタ!Y308&gt;=シフト設定マスタ!$D$13,希望開始時刻マスタ!Y308&lt;シフト設定マスタ!$E$13,$AH308="キッチン"),"B",IF(AND(希望開始時刻マスタ!Y308&gt;=シフト設定マスタ!$D$14,希望開始時刻マスタ!Y308&lt;シフト設定マスタ!$E$14,$AH308="ホール"),"C",IF(AND(希望開始時刻マスタ!Y308&gt;=シフト設定マスタ!$D$15,希望開始時刻マスタ!Y308&lt;シフト設定マスタ!$E$15,$AH308="ホール"),"D",IF(希望開始時刻マスタ!Y308="休み","休み","")))))</f>
        <v/>
      </c>
      <c r="Z308" s="142" t="str">
        <f>IF(AND(希望開始時刻マスタ!Z308&gt;=シフト設定マスタ!$D$12,希望開始時刻マスタ!Z308&lt;シフト設定マスタ!$E$12,$AH308="キッチン"),"A",IF(AND(希望開始時刻マスタ!Z308&gt;=シフト設定マスタ!$D$13,希望開始時刻マスタ!Z308&lt;シフト設定マスタ!$E$13,$AH308="キッチン"),"B",IF(AND(希望開始時刻マスタ!Z308&gt;=シフト設定マスタ!$D$14,希望開始時刻マスタ!Z308&lt;シフト設定マスタ!$E$14,$AH308="ホール"),"C",IF(AND(希望開始時刻マスタ!Z308&gt;=シフト設定マスタ!$D$15,希望開始時刻マスタ!Z308&lt;シフト設定マスタ!$E$15,$AH308="ホール"),"D",IF(希望開始時刻マスタ!Z308="休み","休み","")))))</f>
        <v/>
      </c>
      <c r="AA308" s="142" t="str">
        <f>IF(AND(希望開始時刻マスタ!AA308&gt;=シフト設定マスタ!$D$12,希望開始時刻マスタ!AA308&lt;シフト設定マスタ!$E$12,$AH308="キッチン"),"A",IF(AND(希望開始時刻マスタ!AA308&gt;=シフト設定マスタ!$D$13,希望開始時刻マスタ!AA308&lt;シフト設定マスタ!$E$13,$AH308="キッチン"),"B",IF(AND(希望開始時刻マスタ!AA308&gt;=シフト設定マスタ!$D$14,希望開始時刻マスタ!AA308&lt;シフト設定マスタ!$E$14,$AH308="ホール"),"C",IF(AND(希望開始時刻マスタ!AA308&gt;=シフト設定マスタ!$D$15,希望開始時刻マスタ!AA308&lt;シフト設定マスタ!$E$15,$AH308="ホール"),"D",IF(希望開始時刻マスタ!AA308="休み","休み","")))))</f>
        <v/>
      </c>
      <c r="AB308" s="142" t="str">
        <f>IF(AND(希望開始時刻マスタ!AB308&gt;=シフト設定マスタ!$D$12,希望開始時刻マスタ!AB308&lt;シフト設定マスタ!$E$12,$AH308="キッチン"),"A",IF(AND(希望開始時刻マスタ!AB308&gt;=シフト設定マスタ!$D$13,希望開始時刻マスタ!AB308&lt;シフト設定マスタ!$E$13,$AH308="キッチン"),"B",IF(AND(希望開始時刻マスタ!AB308&gt;=シフト設定マスタ!$D$14,希望開始時刻マスタ!AB308&lt;シフト設定マスタ!$E$14,$AH308="ホール"),"C",IF(AND(希望開始時刻マスタ!AB308&gt;=シフト設定マスタ!$D$15,希望開始時刻マスタ!AB308&lt;シフト設定マスタ!$E$15,$AH308="ホール"),"D",IF(希望開始時刻マスタ!AB308="休み","休み","")))))</f>
        <v/>
      </c>
      <c r="AC308" s="142" t="str">
        <f>IF(AND(希望開始時刻マスタ!AC308&gt;=シフト設定マスタ!$D$12,希望開始時刻マスタ!AC308&lt;シフト設定マスタ!$E$12,$AH308="キッチン"),"A",IF(AND(希望開始時刻マスタ!AC308&gt;=シフト設定マスタ!$D$13,希望開始時刻マスタ!AC308&lt;シフト設定マスタ!$E$13,$AH308="キッチン"),"B",IF(AND(希望開始時刻マスタ!AC308&gt;=シフト設定マスタ!$D$14,希望開始時刻マスタ!AC308&lt;シフト設定マスタ!$E$14,$AH308="ホール"),"C",IF(AND(希望開始時刻マスタ!AC308&gt;=シフト設定マスタ!$D$15,希望開始時刻マスタ!AC308&lt;シフト設定マスタ!$E$15,$AH308="ホール"),"D",IF(希望開始時刻マスタ!AC308="休み","休み","")))))</f>
        <v/>
      </c>
      <c r="AD308" s="142" t="str">
        <f>IF(AND(希望開始時刻マスタ!AD308&gt;=シフト設定マスタ!$D$12,希望開始時刻マスタ!AD308&lt;シフト設定マスタ!$E$12,$AH308="キッチン"),"A",IF(AND(希望開始時刻マスタ!AD308&gt;=シフト設定マスタ!$D$13,希望開始時刻マスタ!AD308&lt;シフト設定マスタ!$E$13,$AH308="キッチン"),"B",IF(AND(希望開始時刻マスタ!AD308&gt;=シフト設定マスタ!$D$14,希望開始時刻マスタ!AD308&lt;シフト設定マスタ!$E$14,$AH308="ホール"),"C",IF(AND(希望開始時刻マスタ!AD308&gt;=シフト設定マスタ!$D$15,希望開始時刻マスタ!AD308&lt;シフト設定マスタ!$E$15,$AH308="ホール"),"D",IF(希望開始時刻マスタ!AD308="休み","休み","")))))</f>
        <v/>
      </c>
      <c r="AE308" s="142" t="str">
        <f>IF(AND(希望開始時刻マスタ!AE308&gt;=シフト設定マスタ!$D$12,希望開始時刻マスタ!AE308&lt;シフト設定マスタ!$E$12,$AH308="キッチン"),"A",IF(AND(希望開始時刻マスタ!AE308&gt;=シフト設定マスタ!$D$13,希望開始時刻マスタ!AE308&lt;シフト設定マスタ!$E$13,$AH308="キッチン"),"B",IF(AND(希望開始時刻マスタ!AE308&gt;=シフト設定マスタ!$D$14,希望開始時刻マスタ!AE308&lt;シフト設定マスタ!$E$14,$AH308="ホール"),"C",IF(AND(希望開始時刻マスタ!AE308&gt;=シフト設定マスタ!$D$15,希望開始時刻マスタ!AE308&lt;シフト設定マスタ!$E$15,$AH308="ホール"),"D",IF(希望開始時刻マスタ!AE308="休み","休み","")))))</f>
        <v/>
      </c>
      <c r="AF308" s="142" t="str">
        <f>IF(AND(希望開始時刻マスタ!AF308&gt;=シフト設定マスタ!$D$12,希望開始時刻マスタ!AF308&lt;シフト設定マスタ!$E$12,$AH308="キッチン"),"A",IF(AND(希望開始時刻マスタ!AF308&gt;=シフト設定マスタ!$D$13,希望開始時刻マスタ!AF308&lt;シフト設定マスタ!$E$13,$AH308="キッチン"),"B",IF(AND(希望開始時刻マスタ!AF308&gt;=シフト設定マスタ!$D$14,希望開始時刻マスタ!AF308&lt;シフト設定マスタ!$E$14,$AH308="ホール"),"C",IF(AND(希望開始時刻マスタ!AF308&gt;=シフト設定マスタ!$D$15,希望開始時刻マスタ!AF308&lt;シフト設定マスタ!$E$15,$AH308="ホール"),"D",IF(希望開始時刻マスタ!AF308="休み","休み","")))))</f>
        <v/>
      </c>
      <c r="AG308" s="142" t="str">
        <f>IF(AND(希望開始時刻マスタ!AG308&gt;=シフト設定マスタ!$D$12,希望開始時刻マスタ!AG308&lt;シフト設定マスタ!$E$12,$AH308="キッチン"),"A",IF(AND(希望開始時刻マスタ!AG308&gt;=シフト設定マスタ!$D$13,希望開始時刻マスタ!AG308&lt;シフト設定マスタ!$E$13,$AH308="キッチン"),"B",IF(AND(希望開始時刻マスタ!AG308&gt;=シフト設定マスタ!$D$14,希望開始時刻マスタ!AG308&lt;シフト設定マスタ!$E$14,$AH308="ホール"),"C",IF(AND(希望開始時刻マスタ!AG308&gt;=シフト設定マスタ!$D$15,希望開始時刻マスタ!AG308&lt;シフト設定マスタ!$E$15,$AH308="ホール"),"D",IF(希望開始時刻マスタ!AG308="休み","休み","")))))</f>
        <v/>
      </c>
      <c r="AH308" s="143">
        <f>スタッフマスタ!L20</f>
        <v>0</v>
      </c>
    </row>
    <row r="309" spans="2:34" x14ac:dyDescent="0.4">
      <c r="B309" s="17" t="s">
        <v>68</v>
      </c>
      <c r="C309" s="142" t="str">
        <f>IF(AND(希望開始時刻マスタ!C309&gt;=シフト設定マスタ!$D$12,希望開始時刻マスタ!C309&lt;シフト設定マスタ!$E$12,$AH309="キッチン"),"A",IF(AND(希望開始時刻マスタ!C309&gt;=シフト設定マスタ!$D$13,希望開始時刻マスタ!C309&lt;シフト設定マスタ!$E$13,$AH309="キッチン"),"B",IF(AND(希望開始時刻マスタ!C309&gt;=シフト設定マスタ!$D$14,希望開始時刻マスタ!C309&lt;シフト設定マスタ!$E$14,$AH309="ホール"),"C",IF(AND(希望開始時刻マスタ!C309&gt;=シフト設定マスタ!$D$15,希望開始時刻マスタ!C309&lt;シフト設定マスタ!$E$15,$AH309="ホール"),"D",IF(希望開始時刻マスタ!C309="休み","休み","")))))</f>
        <v/>
      </c>
      <c r="D309" s="142" t="str">
        <f>IF(AND(希望開始時刻マスタ!D309&gt;=シフト設定マスタ!$D$12,希望開始時刻マスタ!D309&lt;シフト設定マスタ!$E$12,$AH309="キッチン"),"A",IF(AND(希望開始時刻マスタ!D309&gt;=シフト設定マスタ!$D$13,希望開始時刻マスタ!D309&lt;シフト設定マスタ!$E$13,$AH309="キッチン"),"B",IF(AND(希望開始時刻マスタ!D309&gt;=シフト設定マスタ!$D$14,希望開始時刻マスタ!D309&lt;シフト設定マスタ!$E$14,$AH309="ホール"),"C",IF(AND(希望開始時刻マスタ!D309&gt;=シフト設定マスタ!$D$15,希望開始時刻マスタ!D309&lt;シフト設定マスタ!$E$15,$AH309="ホール"),"D",IF(希望開始時刻マスタ!D309="休み","休み","")))))</f>
        <v/>
      </c>
      <c r="E309" s="142" t="str">
        <f>IF(AND(希望開始時刻マスタ!E309&gt;=シフト設定マスタ!$D$12,希望開始時刻マスタ!E309&lt;シフト設定マスタ!$E$12,$AH309="キッチン"),"A",IF(AND(希望開始時刻マスタ!E309&gt;=シフト設定マスタ!$D$13,希望開始時刻マスタ!E309&lt;シフト設定マスタ!$E$13,$AH309="キッチン"),"B",IF(AND(希望開始時刻マスタ!E309&gt;=シフト設定マスタ!$D$14,希望開始時刻マスタ!E309&lt;シフト設定マスタ!$E$14,$AH309="ホール"),"C",IF(AND(希望開始時刻マスタ!E309&gt;=シフト設定マスタ!$D$15,希望開始時刻マスタ!E309&lt;シフト設定マスタ!$E$15,$AH309="ホール"),"D",IF(希望開始時刻マスタ!E309="休み","休み","")))))</f>
        <v/>
      </c>
      <c r="F309" s="142" t="str">
        <f>IF(AND(希望開始時刻マスタ!F309&gt;=シフト設定マスタ!$D$12,希望開始時刻マスタ!F309&lt;シフト設定マスタ!$E$12,$AH309="キッチン"),"A",IF(AND(希望開始時刻マスタ!F309&gt;=シフト設定マスタ!$D$13,希望開始時刻マスタ!F309&lt;シフト設定マスタ!$E$13,$AH309="キッチン"),"B",IF(AND(希望開始時刻マスタ!F309&gt;=シフト設定マスタ!$D$14,希望開始時刻マスタ!F309&lt;シフト設定マスタ!$E$14,$AH309="ホール"),"C",IF(AND(希望開始時刻マスタ!F309&gt;=シフト設定マスタ!$D$15,希望開始時刻マスタ!F309&lt;シフト設定マスタ!$E$15,$AH309="ホール"),"D",IF(希望開始時刻マスタ!F309="休み","休み","")))))</f>
        <v/>
      </c>
      <c r="G309" s="142" t="str">
        <f>IF(AND(希望開始時刻マスタ!G309&gt;=シフト設定マスタ!$D$12,希望開始時刻マスタ!G309&lt;シフト設定マスタ!$E$12,$AH309="キッチン"),"A",IF(AND(希望開始時刻マスタ!G309&gt;=シフト設定マスタ!$D$13,希望開始時刻マスタ!G309&lt;シフト設定マスタ!$E$13,$AH309="キッチン"),"B",IF(AND(希望開始時刻マスタ!G309&gt;=シフト設定マスタ!$D$14,希望開始時刻マスタ!G309&lt;シフト設定マスタ!$E$14,$AH309="ホール"),"C",IF(AND(希望開始時刻マスタ!G309&gt;=シフト設定マスタ!$D$15,希望開始時刻マスタ!G309&lt;シフト設定マスタ!$E$15,$AH309="ホール"),"D",IF(希望開始時刻マスタ!G309="休み","休み","")))))</f>
        <v/>
      </c>
      <c r="H309" s="142" t="str">
        <f>IF(AND(希望開始時刻マスタ!H309&gt;=シフト設定マスタ!$D$12,希望開始時刻マスタ!H309&lt;シフト設定マスタ!$E$12,$AH309="キッチン"),"A",IF(AND(希望開始時刻マスタ!H309&gt;=シフト設定マスタ!$D$13,希望開始時刻マスタ!H309&lt;シフト設定マスタ!$E$13,$AH309="キッチン"),"B",IF(AND(希望開始時刻マスタ!H309&gt;=シフト設定マスタ!$D$14,希望開始時刻マスタ!H309&lt;シフト設定マスタ!$E$14,$AH309="ホール"),"C",IF(AND(希望開始時刻マスタ!H309&gt;=シフト設定マスタ!$D$15,希望開始時刻マスタ!H309&lt;シフト設定マスタ!$E$15,$AH309="ホール"),"D",IF(希望開始時刻マスタ!H309="休み","休み","")))))</f>
        <v/>
      </c>
      <c r="I309" s="142" t="str">
        <f>IF(AND(希望開始時刻マスタ!I309&gt;=シフト設定マスタ!$D$12,希望開始時刻マスタ!I309&lt;シフト設定マスタ!$E$12,$AH309="キッチン"),"A",IF(AND(希望開始時刻マスタ!I309&gt;=シフト設定マスタ!$D$13,希望開始時刻マスタ!I309&lt;シフト設定マスタ!$E$13,$AH309="キッチン"),"B",IF(AND(希望開始時刻マスタ!I309&gt;=シフト設定マスタ!$D$14,希望開始時刻マスタ!I309&lt;シフト設定マスタ!$E$14,$AH309="ホール"),"C",IF(AND(希望開始時刻マスタ!I309&gt;=シフト設定マスタ!$D$15,希望開始時刻マスタ!I309&lt;シフト設定マスタ!$E$15,$AH309="ホール"),"D",IF(希望開始時刻マスタ!I309="休み","休み","")))))</f>
        <v/>
      </c>
      <c r="J309" s="142" t="str">
        <f>IF(AND(希望開始時刻マスタ!J309&gt;=シフト設定マスタ!$D$12,希望開始時刻マスタ!J309&lt;シフト設定マスタ!$E$12,$AH309="キッチン"),"A",IF(AND(希望開始時刻マスタ!J309&gt;=シフト設定マスタ!$D$13,希望開始時刻マスタ!J309&lt;シフト設定マスタ!$E$13,$AH309="キッチン"),"B",IF(AND(希望開始時刻マスタ!J309&gt;=シフト設定マスタ!$D$14,希望開始時刻マスタ!J309&lt;シフト設定マスタ!$E$14,$AH309="ホール"),"C",IF(AND(希望開始時刻マスタ!J309&gt;=シフト設定マスタ!$D$15,希望開始時刻マスタ!J309&lt;シフト設定マスタ!$E$15,$AH309="ホール"),"D",IF(希望開始時刻マスタ!J309="休み","休み","")))))</f>
        <v/>
      </c>
      <c r="K309" s="142" t="str">
        <f>IF(AND(希望開始時刻マスタ!K309&gt;=シフト設定マスタ!$D$12,希望開始時刻マスタ!K309&lt;シフト設定マスタ!$E$12,$AH309="キッチン"),"A",IF(AND(希望開始時刻マスタ!K309&gt;=シフト設定マスタ!$D$13,希望開始時刻マスタ!K309&lt;シフト設定マスタ!$E$13,$AH309="キッチン"),"B",IF(AND(希望開始時刻マスタ!K309&gt;=シフト設定マスタ!$D$14,希望開始時刻マスタ!K309&lt;シフト設定マスタ!$E$14,$AH309="ホール"),"C",IF(AND(希望開始時刻マスタ!K309&gt;=シフト設定マスタ!$D$15,希望開始時刻マスタ!K309&lt;シフト設定マスタ!$E$15,$AH309="ホール"),"D",IF(希望開始時刻マスタ!K309="休み","休み","")))))</f>
        <v/>
      </c>
      <c r="L309" s="142" t="str">
        <f>IF(AND(希望開始時刻マスタ!L309&gt;=シフト設定マスタ!$D$12,希望開始時刻マスタ!L309&lt;シフト設定マスタ!$E$12,$AH309="キッチン"),"A",IF(AND(希望開始時刻マスタ!L309&gt;=シフト設定マスタ!$D$13,希望開始時刻マスタ!L309&lt;シフト設定マスタ!$E$13,$AH309="キッチン"),"B",IF(AND(希望開始時刻マスタ!L309&gt;=シフト設定マスタ!$D$14,希望開始時刻マスタ!L309&lt;シフト設定マスタ!$E$14,$AH309="ホール"),"C",IF(AND(希望開始時刻マスタ!L309&gt;=シフト設定マスタ!$D$15,希望開始時刻マスタ!L309&lt;シフト設定マスタ!$E$15,$AH309="ホール"),"D",IF(希望開始時刻マスタ!L309="休み","休み","")))))</f>
        <v/>
      </c>
      <c r="M309" s="142" t="str">
        <f>IF(AND(希望開始時刻マスタ!M309&gt;=シフト設定マスタ!$D$12,希望開始時刻マスタ!M309&lt;シフト設定マスタ!$E$12,$AH309="キッチン"),"A",IF(AND(希望開始時刻マスタ!M309&gt;=シフト設定マスタ!$D$13,希望開始時刻マスタ!M309&lt;シフト設定マスタ!$E$13,$AH309="キッチン"),"B",IF(AND(希望開始時刻マスタ!M309&gt;=シフト設定マスタ!$D$14,希望開始時刻マスタ!M309&lt;シフト設定マスタ!$E$14,$AH309="ホール"),"C",IF(AND(希望開始時刻マスタ!M309&gt;=シフト設定マスタ!$D$15,希望開始時刻マスタ!M309&lt;シフト設定マスタ!$E$15,$AH309="ホール"),"D",IF(希望開始時刻マスタ!M309="休み","休み","")))))</f>
        <v/>
      </c>
      <c r="N309" s="142" t="str">
        <f>IF(AND(希望開始時刻マスタ!N309&gt;=シフト設定マスタ!$D$12,希望開始時刻マスタ!N309&lt;シフト設定マスタ!$E$12,$AH309="キッチン"),"A",IF(AND(希望開始時刻マスタ!N309&gt;=シフト設定マスタ!$D$13,希望開始時刻マスタ!N309&lt;シフト設定マスタ!$E$13,$AH309="キッチン"),"B",IF(AND(希望開始時刻マスタ!N309&gt;=シフト設定マスタ!$D$14,希望開始時刻マスタ!N309&lt;シフト設定マスタ!$E$14,$AH309="ホール"),"C",IF(AND(希望開始時刻マスタ!N309&gt;=シフト設定マスタ!$D$15,希望開始時刻マスタ!N309&lt;シフト設定マスタ!$E$15,$AH309="ホール"),"D",IF(希望開始時刻マスタ!N309="休み","休み","")))))</f>
        <v/>
      </c>
      <c r="O309" s="142" t="str">
        <f>IF(AND(希望開始時刻マスタ!O309&gt;=シフト設定マスタ!$D$12,希望開始時刻マスタ!O309&lt;シフト設定マスタ!$E$12,$AH309="キッチン"),"A",IF(AND(希望開始時刻マスタ!O309&gt;=シフト設定マスタ!$D$13,希望開始時刻マスタ!O309&lt;シフト設定マスタ!$E$13,$AH309="キッチン"),"B",IF(AND(希望開始時刻マスタ!O309&gt;=シフト設定マスタ!$D$14,希望開始時刻マスタ!O309&lt;シフト設定マスタ!$E$14,$AH309="ホール"),"C",IF(AND(希望開始時刻マスタ!O309&gt;=シフト設定マスタ!$D$15,希望開始時刻マスタ!O309&lt;シフト設定マスタ!$E$15,$AH309="ホール"),"D",IF(希望開始時刻マスタ!O309="休み","休み","")))))</f>
        <v/>
      </c>
      <c r="P309" s="142" t="str">
        <f>IF(AND(希望開始時刻マスタ!P309&gt;=シフト設定マスタ!$D$12,希望開始時刻マスタ!P309&lt;シフト設定マスタ!$E$12,$AH309="キッチン"),"A",IF(AND(希望開始時刻マスタ!P309&gt;=シフト設定マスタ!$D$13,希望開始時刻マスタ!P309&lt;シフト設定マスタ!$E$13,$AH309="キッチン"),"B",IF(AND(希望開始時刻マスタ!P309&gt;=シフト設定マスタ!$D$14,希望開始時刻マスタ!P309&lt;シフト設定マスタ!$E$14,$AH309="ホール"),"C",IF(AND(希望開始時刻マスタ!P309&gt;=シフト設定マスタ!$D$15,希望開始時刻マスタ!P309&lt;シフト設定マスタ!$E$15,$AH309="ホール"),"D",IF(希望開始時刻マスタ!P309="休み","休み","")))))</f>
        <v/>
      </c>
      <c r="Q309" s="142" t="str">
        <f>IF(AND(希望開始時刻マスタ!Q309&gt;=シフト設定マスタ!$D$12,希望開始時刻マスタ!Q309&lt;シフト設定マスタ!$E$12,$AH309="キッチン"),"A",IF(AND(希望開始時刻マスタ!Q309&gt;=シフト設定マスタ!$D$13,希望開始時刻マスタ!Q309&lt;シフト設定マスタ!$E$13,$AH309="キッチン"),"B",IF(AND(希望開始時刻マスタ!Q309&gt;=シフト設定マスタ!$D$14,希望開始時刻マスタ!Q309&lt;シフト設定マスタ!$E$14,$AH309="ホール"),"C",IF(AND(希望開始時刻マスタ!Q309&gt;=シフト設定マスタ!$D$15,希望開始時刻マスタ!Q309&lt;シフト設定マスタ!$E$15,$AH309="ホール"),"D",IF(希望開始時刻マスタ!Q309="休み","休み","")))))</f>
        <v/>
      </c>
      <c r="R309" s="142" t="str">
        <f>IF(AND(希望開始時刻マスタ!R309&gt;=シフト設定マスタ!$D$12,希望開始時刻マスタ!R309&lt;シフト設定マスタ!$E$12,$AH309="キッチン"),"A",IF(AND(希望開始時刻マスタ!R309&gt;=シフト設定マスタ!$D$13,希望開始時刻マスタ!R309&lt;シフト設定マスタ!$E$13,$AH309="キッチン"),"B",IF(AND(希望開始時刻マスタ!R309&gt;=シフト設定マスタ!$D$14,希望開始時刻マスタ!R309&lt;シフト設定マスタ!$E$14,$AH309="ホール"),"C",IF(AND(希望開始時刻マスタ!R309&gt;=シフト設定マスタ!$D$15,希望開始時刻マスタ!R309&lt;シフト設定マスタ!$E$15,$AH309="ホール"),"D",IF(希望開始時刻マスタ!R309="休み","休み","")))))</f>
        <v/>
      </c>
      <c r="S309" s="142" t="str">
        <f>IF(AND(希望開始時刻マスタ!S309&gt;=シフト設定マスタ!$D$12,希望開始時刻マスタ!S309&lt;シフト設定マスタ!$E$12,$AH309="キッチン"),"A",IF(AND(希望開始時刻マスタ!S309&gt;=シフト設定マスタ!$D$13,希望開始時刻マスタ!S309&lt;シフト設定マスタ!$E$13,$AH309="キッチン"),"B",IF(AND(希望開始時刻マスタ!S309&gt;=シフト設定マスタ!$D$14,希望開始時刻マスタ!S309&lt;シフト設定マスタ!$E$14,$AH309="ホール"),"C",IF(AND(希望開始時刻マスタ!S309&gt;=シフト設定マスタ!$D$15,希望開始時刻マスタ!S309&lt;シフト設定マスタ!$E$15,$AH309="ホール"),"D",IF(希望開始時刻マスタ!S309="休み","休み","")))))</f>
        <v/>
      </c>
      <c r="T309" s="142" t="str">
        <f>IF(AND(希望開始時刻マスタ!T309&gt;=シフト設定マスタ!$D$12,希望開始時刻マスタ!T309&lt;シフト設定マスタ!$E$12,$AH309="キッチン"),"A",IF(AND(希望開始時刻マスタ!T309&gt;=シフト設定マスタ!$D$13,希望開始時刻マスタ!T309&lt;シフト設定マスタ!$E$13,$AH309="キッチン"),"B",IF(AND(希望開始時刻マスタ!T309&gt;=シフト設定マスタ!$D$14,希望開始時刻マスタ!T309&lt;シフト設定マスタ!$E$14,$AH309="ホール"),"C",IF(AND(希望開始時刻マスタ!T309&gt;=シフト設定マスタ!$D$15,希望開始時刻マスタ!T309&lt;シフト設定マスタ!$E$15,$AH309="ホール"),"D",IF(希望開始時刻マスタ!T309="休み","休み","")))))</f>
        <v/>
      </c>
      <c r="U309" s="142" t="str">
        <f>IF(AND(希望開始時刻マスタ!U309&gt;=シフト設定マスタ!$D$12,希望開始時刻マスタ!U309&lt;シフト設定マスタ!$E$12,$AH309="キッチン"),"A",IF(AND(希望開始時刻マスタ!U309&gt;=シフト設定マスタ!$D$13,希望開始時刻マスタ!U309&lt;シフト設定マスタ!$E$13,$AH309="キッチン"),"B",IF(AND(希望開始時刻マスタ!U309&gt;=シフト設定マスタ!$D$14,希望開始時刻マスタ!U309&lt;シフト設定マスタ!$E$14,$AH309="ホール"),"C",IF(AND(希望開始時刻マスタ!U309&gt;=シフト設定マスタ!$D$15,希望開始時刻マスタ!U309&lt;シフト設定マスタ!$E$15,$AH309="ホール"),"D",IF(希望開始時刻マスタ!U309="休み","休み","")))))</f>
        <v/>
      </c>
      <c r="V309" s="142" t="str">
        <f>IF(AND(希望開始時刻マスタ!V309&gt;=シフト設定マスタ!$D$12,希望開始時刻マスタ!V309&lt;シフト設定マスタ!$E$12,$AH309="キッチン"),"A",IF(AND(希望開始時刻マスタ!V309&gt;=シフト設定マスタ!$D$13,希望開始時刻マスタ!V309&lt;シフト設定マスタ!$E$13,$AH309="キッチン"),"B",IF(AND(希望開始時刻マスタ!V309&gt;=シフト設定マスタ!$D$14,希望開始時刻マスタ!V309&lt;シフト設定マスタ!$E$14,$AH309="ホール"),"C",IF(AND(希望開始時刻マスタ!V309&gt;=シフト設定マスタ!$D$15,希望開始時刻マスタ!V309&lt;シフト設定マスタ!$E$15,$AH309="ホール"),"D",IF(希望開始時刻マスタ!V309="休み","休み","")))))</f>
        <v/>
      </c>
      <c r="W309" s="142" t="str">
        <f>IF(AND(希望開始時刻マスタ!W309&gt;=シフト設定マスタ!$D$12,希望開始時刻マスタ!W309&lt;シフト設定マスタ!$E$12,$AH309="キッチン"),"A",IF(AND(希望開始時刻マスタ!W309&gt;=シフト設定マスタ!$D$13,希望開始時刻マスタ!W309&lt;シフト設定マスタ!$E$13,$AH309="キッチン"),"B",IF(AND(希望開始時刻マスタ!W309&gt;=シフト設定マスタ!$D$14,希望開始時刻マスタ!W309&lt;シフト設定マスタ!$E$14,$AH309="ホール"),"C",IF(AND(希望開始時刻マスタ!W309&gt;=シフト設定マスタ!$D$15,希望開始時刻マスタ!W309&lt;シフト設定マスタ!$E$15,$AH309="ホール"),"D",IF(希望開始時刻マスタ!W309="休み","休み","")))))</f>
        <v/>
      </c>
      <c r="X309" s="142" t="str">
        <f>IF(AND(希望開始時刻マスタ!X309&gt;=シフト設定マスタ!$D$12,希望開始時刻マスタ!X309&lt;シフト設定マスタ!$E$12,$AH309="キッチン"),"A",IF(AND(希望開始時刻マスタ!X309&gt;=シフト設定マスタ!$D$13,希望開始時刻マスタ!X309&lt;シフト設定マスタ!$E$13,$AH309="キッチン"),"B",IF(AND(希望開始時刻マスタ!X309&gt;=シフト設定マスタ!$D$14,希望開始時刻マスタ!X309&lt;シフト設定マスタ!$E$14,$AH309="ホール"),"C",IF(AND(希望開始時刻マスタ!X309&gt;=シフト設定マスタ!$D$15,希望開始時刻マスタ!X309&lt;シフト設定マスタ!$E$15,$AH309="ホール"),"D",IF(希望開始時刻マスタ!X309="休み","休み","")))))</f>
        <v/>
      </c>
      <c r="Y309" s="142" t="str">
        <f>IF(AND(希望開始時刻マスタ!Y309&gt;=シフト設定マスタ!$D$12,希望開始時刻マスタ!Y309&lt;シフト設定マスタ!$E$12,$AH309="キッチン"),"A",IF(AND(希望開始時刻マスタ!Y309&gt;=シフト設定マスタ!$D$13,希望開始時刻マスタ!Y309&lt;シフト設定マスタ!$E$13,$AH309="キッチン"),"B",IF(AND(希望開始時刻マスタ!Y309&gt;=シフト設定マスタ!$D$14,希望開始時刻マスタ!Y309&lt;シフト設定マスタ!$E$14,$AH309="ホール"),"C",IF(AND(希望開始時刻マスタ!Y309&gt;=シフト設定マスタ!$D$15,希望開始時刻マスタ!Y309&lt;シフト設定マスタ!$E$15,$AH309="ホール"),"D",IF(希望開始時刻マスタ!Y309="休み","休み","")))))</f>
        <v/>
      </c>
      <c r="Z309" s="142" t="str">
        <f>IF(AND(希望開始時刻マスタ!Z309&gt;=シフト設定マスタ!$D$12,希望開始時刻マスタ!Z309&lt;シフト設定マスタ!$E$12,$AH309="キッチン"),"A",IF(AND(希望開始時刻マスタ!Z309&gt;=シフト設定マスタ!$D$13,希望開始時刻マスタ!Z309&lt;シフト設定マスタ!$E$13,$AH309="キッチン"),"B",IF(AND(希望開始時刻マスタ!Z309&gt;=シフト設定マスタ!$D$14,希望開始時刻マスタ!Z309&lt;シフト設定マスタ!$E$14,$AH309="ホール"),"C",IF(AND(希望開始時刻マスタ!Z309&gt;=シフト設定マスタ!$D$15,希望開始時刻マスタ!Z309&lt;シフト設定マスタ!$E$15,$AH309="ホール"),"D",IF(希望開始時刻マスタ!Z309="休み","休み","")))))</f>
        <v/>
      </c>
      <c r="AA309" s="142" t="str">
        <f>IF(AND(希望開始時刻マスタ!AA309&gt;=シフト設定マスタ!$D$12,希望開始時刻マスタ!AA309&lt;シフト設定マスタ!$E$12,$AH309="キッチン"),"A",IF(AND(希望開始時刻マスタ!AA309&gt;=シフト設定マスタ!$D$13,希望開始時刻マスタ!AA309&lt;シフト設定マスタ!$E$13,$AH309="キッチン"),"B",IF(AND(希望開始時刻マスタ!AA309&gt;=シフト設定マスタ!$D$14,希望開始時刻マスタ!AA309&lt;シフト設定マスタ!$E$14,$AH309="ホール"),"C",IF(AND(希望開始時刻マスタ!AA309&gt;=シフト設定マスタ!$D$15,希望開始時刻マスタ!AA309&lt;シフト設定マスタ!$E$15,$AH309="ホール"),"D",IF(希望開始時刻マスタ!AA309="休み","休み","")))))</f>
        <v/>
      </c>
      <c r="AB309" s="142" t="str">
        <f>IF(AND(希望開始時刻マスタ!AB309&gt;=シフト設定マスタ!$D$12,希望開始時刻マスタ!AB309&lt;シフト設定マスタ!$E$12,$AH309="キッチン"),"A",IF(AND(希望開始時刻マスタ!AB309&gt;=シフト設定マスタ!$D$13,希望開始時刻マスタ!AB309&lt;シフト設定マスタ!$E$13,$AH309="キッチン"),"B",IF(AND(希望開始時刻マスタ!AB309&gt;=シフト設定マスタ!$D$14,希望開始時刻マスタ!AB309&lt;シフト設定マスタ!$E$14,$AH309="ホール"),"C",IF(AND(希望開始時刻マスタ!AB309&gt;=シフト設定マスタ!$D$15,希望開始時刻マスタ!AB309&lt;シフト設定マスタ!$E$15,$AH309="ホール"),"D",IF(希望開始時刻マスタ!AB309="休み","休み","")))))</f>
        <v/>
      </c>
      <c r="AC309" s="142" t="str">
        <f>IF(AND(希望開始時刻マスタ!AC309&gt;=シフト設定マスタ!$D$12,希望開始時刻マスタ!AC309&lt;シフト設定マスタ!$E$12,$AH309="キッチン"),"A",IF(AND(希望開始時刻マスタ!AC309&gt;=シフト設定マスタ!$D$13,希望開始時刻マスタ!AC309&lt;シフト設定マスタ!$E$13,$AH309="キッチン"),"B",IF(AND(希望開始時刻マスタ!AC309&gt;=シフト設定マスタ!$D$14,希望開始時刻マスタ!AC309&lt;シフト設定マスタ!$E$14,$AH309="ホール"),"C",IF(AND(希望開始時刻マスタ!AC309&gt;=シフト設定マスタ!$D$15,希望開始時刻マスタ!AC309&lt;シフト設定マスタ!$E$15,$AH309="ホール"),"D",IF(希望開始時刻マスタ!AC309="休み","休み","")))))</f>
        <v/>
      </c>
      <c r="AD309" s="142" t="str">
        <f>IF(AND(希望開始時刻マスタ!AD309&gt;=シフト設定マスタ!$D$12,希望開始時刻マスタ!AD309&lt;シフト設定マスタ!$E$12,$AH309="キッチン"),"A",IF(AND(希望開始時刻マスタ!AD309&gt;=シフト設定マスタ!$D$13,希望開始時刻マスタ!AD309&lt;シフト設定マスタ!$E$13,$AH309="キッチン"),"B",IF(AND(希望開始時刻マスタ!AD309&gt;=シフト設定マスタ!$D$14,希望開始時刻マスタ!AD309&lt;シフト設定マスタ!$E$14,$AH309="ホール"),"C",IF(AND(希望開始時刻マスタ!AD309&gt;=シフト設定マスタ!$D$15,希望開始時刻マスタ!AD309&lt;シフト設定マスタ!$E$15,$AH309="ホール"),"D",IF(希望開始時刻マスタ!AD309="休み","休み","")))))</f>
        <v/>
      </c>
      <c r="AE309" s="142" t="str">
        <f>IF(AND(希望開始時刻マスタ!AE309&gt;=シフト設定マスタ!$D$12,希望開始時刻マスタ!AE309&lt;シフト設定マスタ!$E$12,$AH309="キッチン"),"A",IF(AND(希望開始時刻マスタ!AE309&gt;=シフト設定マスタ!$D$13,希望開始時刻マスタ!AE309&lt;シフト設定マスタ!$E$13,$AH309="キッチン"),"B",IF(AND(希望開始時刻マスタ!AE309&gt;=シフト設定マスタ!$D$14,希望開始時刻マスタ!AE309&lt;シフト設定マスタ!$E$14,$AH309="ホール"),"C",IF(AND(希望開始時刻マスタ!AE309&gt;=シフト設定マスタ!$D$15,希望開始時刻マスタ!AE309&lt;シフト設定マスタ!$E$15,$AH309="ホール"),"D",IF(希望開始時刻マスタ!AE309="休み","休み","")))))</f>
        <v/>
      </c>
      <c r="AF309" s="142" t="str">
        <f>IF(AND(希望開始時刻マスタ!AF309&gt;=シフト設定マスタ!$D$12,希望開始時刻マスタ!AF309&lt;シフト設定マスタ!$E$12,$AH309="キッチン"),"A",IF(AND(希望開始時刻マスタ!AF309&gt;=シフト設定マスタ!$D$13,希望開始時刻マスタ!AF309&lt;シフト設定マスタ!$E$13,$AH309="キッチン"),"B",IF(AND(希望開始時刻マスタ!AF309&gt;=シフト設定マスタ!$D$14,希望開始時刻マスタ!AF309&lt;シフト設定マスタ!$E$14,$AH309="ホール"),"C",IF(AND(希望開始時刻マスタ!AF309&gt;=シフト設定マスタ!$D$15,希望開始時刻マスタ!AF309&lt;シフト設定マスタ!$E$15,$AH309="ホール"),"D",IF(希望開始時刻マスタ!AF309="休み","休み","")))))</f>
        <v/>
      </c>
      <c r="AG309" s="142" t="str">
        <f>IF(AND(希望開始時刻マスタ!AG309&gt;=シフト設定マスタ!$D$12,希望開始時刻マスタ!AG309&lt;シフト設定マスタ!$E$12,$AH309="キッチン"),"A",IF(AND(希望開始時刻マスタ!AG309&gt;=シフト設定マスタ!$D$13,希望開始時刻マスタ!AG309&lt;シフト設定マスタ!$E$13,$AH309="キッチン"),"B",IF(AND(希望開始時刻マスタ!AG309&gt;=シフト設定マスタ!$D$14,希望開始時刻マスタ!AG309&lt;シフト設定マスタ!$E$14,$AH309="ホール"),"C",IF(AND(希望開始時刻マスタ!AG309&gt;=シフト設定マスタ!$D$15,希望開始時刻マスタ!AG309&lt;シフト設定マスタ!$E$15,$AH309="ホール"),"D",IF(希望開始時刻マスタ!AG309="休み","休み","")))))</f>
        <v/>
      </c>
      <c r="AH309" s="143">
        <f>スタッフマスタ!L21</f>
        <v>0</v>
      </c>
    </row>
    <row r="310" spans="2:34" x14ac:dyDescent="0.4">
      <c r="B310" s="17" t="s">
        <v>69</v>
      </c>
      <c r="C310" s="142" t="str">
        <f>IF(AND(希望開始時刻マスタ!C310&gt;=シフト設定マスタ!$D$12,希望開始時刻マスタ!C310&lt;シフト設定マスタ!$E$12,$AH310="キッチン"),"A",IF(AND(希望開始時刻マスタ!C310&gt;=シフト設定マスタ!$D$13,希望開始時刻マスタ!C310&lt;シフト設定マスタ!$E$13,$AH310="キッチン"),"B",IF(AND(希望開始時刻マスタ!C310&gt;=シフト設定マスタ!$D$14,希望開始時刻マスタ!C310&lt;シフト設定マスタ!$E$14,$AH310="ホール"),"C",IF(AND(希望開始時刻マスタ!C310&gt;=シフト設定マスタ!$D$15,希望開始時刻マスタ!C310&lt;シフト設定マスタ!$E$15,$AH310="ホール"),"D",IF(希望開始時刻マスタ!C310="休み","休み","")))))</f>
        <v/>
      </c>
      <c r="D310" s="142" t="str">
        <f>IF(AND(希望開始時刻マスタ!D310&gt;=シフト設定マスタ!$D$12,希望開始時刻マスタ!D310&lt;シフト設定マスタ!$E$12,$AH310="キッチン"),"A",IF(AND(希望開始時刻マスタ!D310&gt;=シフト設定マスタ!$D$13,希望開始時刻マスタ!D310&lt;シフト設定マスタ!$E$13,$AH310="キッチン"),"B",IF(AND(希望開始時刻マスタ!D310&gt;=シフト設定マスタ!$D$14,希望開始時刻マスタ!D310&lt;シフト設定マスタ!$E$14,$AH310="ホール"),"C",IF(AND(希望開始時刻マスタ!D310&gt;=シフト設定マスタ!$D$15,希望開始時刻マスタ!D310&lt;シフト設定マスタ!$E$15,$AH310="ホール"),"D",IF(希望開始時刻マスタ!D310="休み","休み","")))))</f>
        <v/>
      </c>
      <c r="E310" s="142" t="str">
        <f>IF(AND(希望開始時刻マスタ!E310&gt;=シフト設定マスタ!$D$12,希望開始時刻マスタ!E310&lt;シフト設定マスタ!$E$12,$AH310="キッチン"),"A",IF(AND(希望開始時刻マスタ!E310&gt;=シフト設定マスタ!$D$13,希望開始時刻マスタ!E310&lt;シフト設定マスタ!$E$13,$AH310="キッチン"),"B",IF(AND(希望開始時刻マスタ!E310&gt;=シフト設定マスタ!$D$14,希望開始時刻マスタ!E310&lt;シフト設定マスタ!$E$14,$AH310="ホール"),"C",IF(AND(希望開始時刻マスタ!E310&gt;=シフト設定マスタ!$D$15,希望開始時刻マスタ!E310&lt;シフト設定マスタ!$E$15,$AH310="ホール"),"D",IF(希望開始時刻マスタ!E310="休み","休み","")))))</f>
        <v/>
      </c>
      <c r="F310" s="142" t="str">
        <f>IF(AND(希望開始時刻マスタ!F310&gt;=シフト設定マスタ!$D$12,希望開始時刻マスタ!F310&lt;シフト設定マスタ!$E$12,$AH310="キッチン"),"A",IF(AND(希望開始時刻マスタ!F310&gt;=シフト設定マスタ!$D$13,希望開始時刻マスタ!F310&lt;シフト設定マスタ!$E$13,$AH310="キッチン"),"B",IF(AND(希望開始時刻マスタ!F310&gt;=シフト設定マスタ!$D$14,希望開始時刻マスタ!F310&lt;シフト設定マスタ!$E$14,$AH310="ホール"),"C",IF(AND(希望開始時刻マスタ!F310&gt;=シフト設定マスタ!$D$15,希望開始時刻マスタ!F310&lt;シフト設定マスタ!$E$15,$AH310="ホール"),"D",IF(希望開始時刻マスタ!F310="休み","休み","")))))</f>
        <v/>
      </c>
      <c r="G310" s="142" t="str">
        <f>IF(AND(希望開始時刻マスタ!G310&gt;=シフト設定マスタ!$D$12,希望開始時刻マスタ!G310&lt;シフト設定マスタ!$E$12,$AH310="キッチン"),"A",IF(AND(希望開始時刻マスタ!G310&gt;=シフト設定マスタ!$D$13,希望開始時刻マスタ!G310&lt;シフト設定マスタ!$E$13,$AH310="キッチン"),"B",IF(AND(希望開始時刻マスタ!G310&gt;=シフト設定マスタ!$D$14,希望開始時刻マスタ!G310&lt;シフト設定マスタ!$E$14,$AH310="ホール"),"C",IF(AND(希望開始時刻マスタ!G310&gt;=シフト設定マスタ!$D$15,希望開始時刻マスタ!G310&lt;シフト設定マスタ!$E$15,$AH310="ホール"),"D",IF(希望開始時刻マスタ!G310="休み","休み","")))))</f>
        <v/>
      </c>
      <c r="H310" s="142" t="str">
        <f>IF(AND(希望開始時刻マスタ!H310&gt;=シフト設定マスタ!$D$12,希望開始時刻マスタ!H310&lt;シフト設定マスタ!$E$12,$AH310="キッチン"),"A",IF(AND(希望開始時刻マスタ!H310&gt;=シフト設定マスタ!$D$13,希望開始時刻マスタ!H310&lt;シフト設定マスタ!$E$13,$AH310="キッチン"),"B",IF(AND(希望開始時刻マスタ!H310&gt;=シフト設定マスタ!$D$14,希望開始時刻マスタ!H310&lt;シフト設定マスタ!$E$14,$AH310="ホール"),"C",IF(AND(希望開始時刻マスタ!H310&gt;=シフト設定マスタ!$D$15,希望開始時刻マスタ!H310&lt;シフト設定マスタ!$E$15,$AH310="ホール"),"D",IF(希望開始時刻マスタ!H310="休み","休み","")))))</f>
        <v/>
      </c>
      <c r="I310" s="142" t="str">
        <f>IF(AND(希望開始時刻マスタ!I310&gt;=シフト設定マスタ!$D$12,希望開始時刻マスタ!I310&lt;シフト設定マスタ!$E$12,$AH310="キッチン"),"A",IF(AND(希望開始時刻マスタ!I310&gt;=シフト設定マスタ!$D$13,希望開始時刻マスタ!I310&lt;シフト設定マスタ!$E$13,$AH310="キッチン"),"B",IF(AND(希望開始時刻マスタ!I310&gt;=シフト設定マスタ!$D$14,希望開始時刻マスタ!I310&lt;シフト設定マスタ!$E$14,$AH310="ホール"),"C",IF(AND(希望開始時刻マスタ!I310&gt;=シフト設定マスタ!$D$15,希望開始時刻マスタ!I310&lt;シフト設定マスタ!$E$15,$AH310="ホール"),"D",IF(希望開始時刻マスタ!I310="休み","休み","")))))</f>
        <v/>
      </c>
      <c r="J310" s="142" t="str">
        <f>IF(AND(希望開始時刻マスタ!J310&gt;=シフト設定マスタ!$D$12,希望開始時刻マスタ!J310&lt;シフト設定マスタ!$E$12,$AH310="キッチン"),"A",IF(AND(希望開始時刻マスタ!J310&gt;=シフト設定マスタ!$D$13,希望開始時刻マスタ!J310&lt;シフト設定マスタ!$E$13,$AH310="キッチン"),"B",IF(AND(希望開始時刻マスタ!J310&gt;=シフト設定マスタ!$D$14,希望開始時刻マスタ!J310&lt;シフト設定マスタ!$E$14,$AH310="ホール"),"C",IF(AND(希望開始時刻マスタ!J310&gt;=シフト設定マスタ!$D$15,希望開始時刻マスタ!J310&lt;シフト設定マスタ!$E$15,$AH310="ホール"),"D",IF(希望開始時刻マスタ!J310="休み","休み","")))))</f>
        <v/>
      </c>
      <c r="K310" s="142" t="str">
        <f>IF(AND(希望開始時刻マスタ!K310&gt;=シフト設定マスタ!$D$12,希望開始時刻マスタ!K310&lt;シフト設定マスタ!$E$12,$AH310="キッチン"),"A",IF(AND(希望開始時刻マスタ!K310&gt;=シフト設定マスタ!$D$13,希望開始時刻マスタ!K310&lt;シフト設定マスタ!$E$13,$AH310="キッチン"),"B",IF(AND(希望開始時刻マスタ!K310&gt;=シフト設定マスタ!$D$14,希望開始時刻マスタ!K310&lt;シフト設定マスタ!$E$14,$AH310="ホール"),"C",IF(AND(希望開始時刻マスタ!K310&gt;=シフト設定マスタ!$D$15,希望開始時刻マスタ!K310&lt;シフト設定マスタ!$E$15,$AH310="ホール"),"D",IF(希望開始時刻マスタ!K310="休み","休み","")))))</f>
        <v/>
      </c>
      <c r="L310" s="142" t="str">
        <f>IF(AND(希望開始時刻マスタ!L310&gt;=シフト設定マスタ!$D$12,希望開始時刻マスタ!L310&lt;シフト設定マスタ!$E$12,$AH310="キッチン"),"A",IF(AND(希望開始時刻マスタ!L310&gt;=シフト設定マスタ!$D$13,希望開始時刻マスタ!L310&lt;シフト設定マスタ!$E$13,$AH310="キッチン"),"B",IF(AND(希望開始時刻マスタ!L310&gt;=シフト設定マスタ!$D$14,希望開始時刻マスタ!L310&lt;シフト設定マスタ!$E$14,$AH310="ホール"),"C",IF(AND(希望開始時刻マスタ!L310&gt;=シフト設定マスタ!$D$15,希望開始時刻マスタ!L310&lt;シフト設定マスタ!$E$15,$AH310="ホール"),"D",IF(希望開始時刻マスタ!L310="休み","休み","")))))</f>
        <v/>
      </c>
      <c r="M310" s="142" t="str">
        <f>IF(AND(希望開始時刻マスタ!M310&gt;=シフト設定マスタ!$D$12,希望開始時刻マスタ!M310&lt;シフト設定マスタ!$E$12,$AH310="キッチン"),"A",IF(AND(希望開始時刻マスタ!M310&gt;=シフト設定マスタ!$D$13,希望開始時刻マスタ!M310&lt;シフト設定マスタ!$E$13,$AH310="キッチン"),"B",IF(AND(希望開始時刻マスタ!M310&gt;=シフト設定マスタ!$D$14,希望開始時刻マスタ!M310&lt;シフト設定マスタ!$E$14,$AH310="ホール"),"C",IF(AND(希望開始時刻マスタ!M310&gt;=シフト設定マスタ!$D$15,希望開始時刻マスタ!M310&lt;シフト設定マスタ!$E$15,$AH310="ホール"),"D",IF(希望開始時刻マスタ!M310="休み","休み","")))))</f>
        <v/>
      </c>
      <c r="N310" s="142" t="str">
        <f>IF(AND(希望開始時刻マスタ!N310&gt;=シフト設定マスタ!$D$12,希望開始時刻マスタ!N310&lt;シフト設定マスタ!$E$12,$AH310="キッチン"),"A",IF(AND(希望開始時刻マスタ!N310&gt;=シフト設定マスタ!$D$13,希望開始時刻マスタ!N310&lt;シフト設定マスタ!$E$13,$AH310="キッチン"),"B",IF(AND(希望開始時刻マスタ!N310&gt;=シフト設定マスタ!$D$14,希望開始時刻マスタ!N310&lt;シフト設定マスタ!$E$14,$AH310="ホール"),"C",IF(AND(希望開始時刻マスタ!N310&gt;=シフト設定マスタ!$D$15,希望開始時刻マスタ!N310&lt;シフト設定マスタ!$E$15,$AH310="ホール"),"D",IF(希望開始時刻マスタ!N310="休み","休み","")))))</f>
        <v/>
      </c>
      <c r="O310" s="142" t="str">
        <f>IF(AND(希望開始時刻マスタ!O310&gt;=シフト設定マスタ!$D$12,希望開始時刻マスタ!O310&lt;シフト設定マスタ!$E$12,$AH310="キッチン"),"A",IF(AND(希望開始時刻マスタ!O310&gt;=シフト設定マスタ!$D$13,希望開始時刻マスタ!O310&lt;シフト設定マスタ!$E$13,$AH310="キッチン"),"B",IF(AND(希望開始時刻マスタ!O310&gt;=シフト設定マスタ!$D$14,希望開始時刻マスタ!O310&lt;シフト設定マスタ!$E$14,$AH310="ホール"),"C",IF(AND(希望開始時刻マスタ!O310&gt;=シフト設定マスタ!$D$15,希望開始時刻マスタ!O310&lt;シフト設定マスタ!$E$15,$AH310="ホール"),"D",IF(希望開始時刻マスタ!O310="休み","休み","")))))</f>
        <v/>
      </c>
      <c r="P310" s="142" t="str">
        <f>IF(AND(希望開始時刻マスタ!P310&gt;=シフト設定マスタ!$D$12,希望開始時刻マスタ!P310&lt;シフト設定マスタ!$E$12,$AH310="キッチン"),"A",IF(AND(希望開始時刻マスタ!P310&gt;=シフト設定マスタ!$D$13,希望開始時刻マスタ!P310&lt;シフト設定マスタ!$E$13,$AH310="キッチン"),"B",IF(AND(希望開始時刻マスタ!P310&gt;=シフト設定マスタ!$D$14,希望開始時刻マスタ!P310&lt;シフト設定マスタ!$E$14,$AH310="ホール"),"C",IF(AND(希望開始時刻マスタ!P310&gt;=シフト設定マスタ!$D$15,希望開始時刻マスタ!P310&lt;シフト設定マスタ!$E$15,$AH310="ホール"),"D",IF(希望開始時刻マスタ!P310="休み","休み","")))))</f>
        <v/>
      </c>
      <c r="Q310" s="142" t="str">
        <f>IF(AND(希望開始時刻マスタ!Q310&gt;=シフト設定マスタ!$D$12,希望開始時刻マスタ!Q310&lt;シフト設定マスタ!$E$12,$AH310="キッチン"),"A",IF(AND(希望開始時刻マスタ!Q310&gt;=シフト設定マスタ!$D$13,希望開始時刻マスタ!Q310&lt;シフト設定マスタ!$E$13,$AH310="キッチン"),"B",IF(AND(希望開始時刻マスタ!Q310&gt;=シフト設定マスタ!$D$14,希望開始時刻マスタ!Q310&lt;シフト設定マスタ!$E$14,$AH310="ホール"),"C",IF(AND(希望開始時刻マスタ!Q310&gt;=シフト設定マスタ!$D$15,希望開始時刻マスタ!Q310&lt;シフト設定マスタ!$E$15,$AH310="ホール"),"D",IF(希望開始時刻マスタ!Q310="休み","休み","")))))</f>
        <v/>
      </c>
      <c r="R310" s="142" t="str">
        <f>IF(AND(希望開始時刻マスタ!R310&gt;=シフト設定マスタ!$D$12,希望開始時刻マスタ!R310&lt;シフト設定マスタ!$E$12,$AH310="キッチン"),"A",IF(AND(希望開始時刻マスタ!R310&gt;=シフト設定マスタ!$D$13,希望開始時刻マスタ!R310&lt;シフト設定マスタ!$E$13,$AH310="キッチン"),"B",IF(AND(希望開始時刻マスタ!R310&gt;=シフト設定マスタ!$D$14,希望開始時刻マスタ!R310&lt;シフト設定マスタ!$E$14,$AH310="ホール"),"C",IF(AND(希望開始時刻マスタ!R310&gt;=シフト設定マスタ!$D$15,希望開始時刻マスタ!R310&lt;シフト設定マスタ!$E$15,$AH310="ホール"),"D",IF(希望開始時刻マスタ!R310="休み","休み","")))))</f>
        <v/>
      </c>
      <c r="S310" s="142" t="str">
        <f>IF(AND(希望開始時刻マスタ!S310&gt;=シフト設定マスタ!$D$12,希望開始時刻マスタ!S310&lt;シフト設定マスタ!$E$12,$AH310="キッチン"),"A",IF(AND(希望開始時刻マスタ!S310&gt;=シフト設定マスタ!$D$13,希望開始時刻マスタ!S310&lt;シフト設定マスタ!$E$13,$AH310="キッチン"),"B",IF(AND(希望開始時刻マスタ!S310&gt;=シフト設定マスタ!$D$14,希望開始時刻マスタ!S310&lt;シフト設定マスタ!$E$14,$AH310="ホール"),"C",IF(AND(希望開始時刻マスタ!S310&gt;=シフト設定マスタ!$D$15,希望開始時刻マスタ!S310&lt;シフト設定マスタ!$E$15,$AH310="ホール"),"D",IF(希望開始時刻マスタ!S310="休み","休み","")))))</f>
        <v/>
      </c>
      <c r="T310" s="142" t="str">
        <f>IF(AND(希望開始時刻マスタ!T310&gt;=シフト設定マスタ!$D$12,希望開始時刻マスタ!T310&lt;シフト設定マスタ!$E$12,$AH310="キッチン"),"A",IF(AND(希望開始時刻マスタ!T310&gt;=シフト設定マスタ!$D$13,希望開始時刻マスタ!T310&lt;シフト設定マスタ!$E$13,$AH310="キッチン"),"B",IF(AND(希望開始時刻マスタ!T310&gt;=シフト設定マスタ!$D$14,希望開始時刻マスタ!T310&lt;シフト設定マスタ!$E$14,$AH310="ホール"),"C",IF(AND(希望開始時刻マスタ!T310&gt;=シフト設定マスタ!$D$15,希望開始時刻マスタ!T310&lt;シフト設定マスタ!$E$15,$AH310="ホール"),"D",IF(希望開始時刻マスタ!T310="休み","休み","")))))</f>
        <v/>
      </c>
      <c r="U310" s="142" t="str">
        <f>IF(AND(希望開始時刻マスタ!U310&gt;=シフト設定マスタ!$D$12,希望開始時刻マスタ!U310&lt;シフト設定マスタ!$E$12,$AH310="キッチン"),"A",IF(AND(希望開始時刻マスタ!U310&gt;=シフト設定マスタ!$D$13,希望開始時刻マスタ!U310&lt;シフト設定マスタ!$E$13,$AH310="キッチン"),"B",IF(AND(希望開始時刻マスタ!U310&gt;=シフト設定マスタ!$D$14,希望開始時刻マスタ!U310&lt;シフト設定マスタ!$E$14,$AH310="ホール"),"C",IF(AND(希望開始時刻マスタ!U310&gt;=シフト設定マスタ!$D$15,希望開始時刻マスタ!U310&lt;シフト設定マスタ!$E$15,$AH310="ホール"),"D",IF(希望開始時刻マスタ!U310="休み","休み","")))))</f>
        <v/>
      </c>
      <c r="V310" s="142" t="str">
        <f>IF(AND(希望開始時刻マスタ!V310&gt;=シフト設定マスタ!$D$12,希望開始時刻マスタ!V310&lt;シフト設定マスタ!$E$12,$AH310="キッチン"),"A",IF(AND(希望開始時刻マスタ!V310&gt;=シフト設定マスタ!$D$13,希望開始時刻マスタ!V310&lt;シフト設定マスタ!$E$13,$AH310="キッチン"),"B",IF(AND(希望開始時刻マスタ!V310&gt;=シフト設定マスタ!$D$14,希望開始時刻マスタ!V310&lt;シフト設定マスタ!$E$14,$AH310="ホール"),"C",IF(AND(希望開始時刻マスタ!V310&gt;=シフト設定マスタ!$D$15,希望開始時刻マスタ!V310&lt;シフト設定マスタ!$E$15,$AH310="ホール"),"D",IF(希望開始時刻マスタ!V310="休み","休み","")))))</f>
        <v/>
      </c>
      <c r="W310" s="142" t="str">
        <f>IF(AND(希望開始時刻マスタ!W310&gt;=シフト設定マスタ!$D$12,希望開始時刻マスタ!W310&lt;シフト設定マスタ!$E$12,$AH310="キッチン"),"A",IF(AND(希望開始時刻マスタ!W310&gt;=シフト設定マスタ!$D$13,希望開始時刻マスタ!W310&lt;シフト設定マスタ!$E$13,$AH310="キッチン"),"B",IF(AND(希望開始時刻マスタ!W310&gt;=シフト設定マスタ!$D$14,希望開始時刻マスタ!W310&lt;シフト設定マスタ!$E$14,$AH310="ホール"),"C",IF(AND(希望開始時刻マスタ!W310&gt;=シフト設定マスタ!$D$15,希望開始時刻マスタ!W310&lt;シフト設定マスタ!$E$15,$AH310="ホール"),"D",IF(希望開始時刻マスタ!W310="休み","休み","")))))</f>
        <v/>
      </c>
      <c r="X310" s="142" t="str">
        <f>IF(AND(希望開始時刻マスタ!X310&gt;=シフト設定マスタ!$D$12,希望開始時刻マスタ!X310&lt;シフト設定マスタ!$E$12,$AH310="キッチン"),"A",IF(AND(希望開始時刻マスタ!X310&gt;=シフト設定マスタ!$D$13,希望開始時刻マスタ!X310&lt;シフト設定マスタ!$E$13,$AH310="キッチン"),"B",IF(AND(希望開始時刻マスタ!X310&gt;=シフト設定マスタ!$D$14,希望開始時刻マスタ!X310&lt;シフト設定マスタ!$E$14,$AH310="ホール"),"C",IF(AND(希望開始時刻マスタ!X310&gt;=シフト設定マスタ!$D$15,希望開始時刻マスタ!X310&lt;シフト設定マスタ!$E$15,$AH310="ホール"),"D",IF(希望開始時刻マスタ!X310="休み","休み","")))))</f>
        <v/>
      </c>
      <c r="Y310" s="142" t="str">
        <f>IF(AND(希望開始時刻マスタ!Y310&gt;=シフト設定マスタ!$D$12,希望開始時刻マスタ!Y310&lt;シフト設定マスタ!$E$12,$AH310="キッチン"),"A",IF(AND(希望開始時刻マスタ!Y310&gt;=シフト設定マスタ!$D$13,希望開始時刻マスタ!Y310&lt;シフト設定マスタ!$E$13,$AH310="キッチン"),"B",IF(AND(希望開始時刻マスタ!Y310&gt;=シフト設定マスタ!$D$14,希望開始時刻マスタ!Y310&lt;シフト設定マスタ!$E$14,$AH310="ホール"),"C",IF(AND(希望開始時刻マスタ!Y310&gt;=シフト設定マスタ!$D$15,希望開始時刻マスタ!Y310&lt;シフト設定マスタ!$E$15,$AH310="ホール"),"D",IF(希望開始時刻マスタ!Y310="休み","休み","")))))</f>
        <v/>
      </c>
      <c r="Z310" s="142" t="str">
        <f>IF(AND(希望開始時刻マスタ!Z310&gt;=シフト設定マスタ!$D$12,希望開始時刻マスタ!Z310&lt;シフト設定マスタ!$E$12,$AH310="キッチン"),"A",IF(AND(希望開始時刻マスタ!Z310&gt;=シフト設定マスタ!$D$13,希望開始時刻マスタ!Z310&lt;シフト設定マスタ!$E$13,$AH310="キッチン"),"B",IF(AND(希望開始時刻マスタ!Z310&gt;=シフト設定マスタ!$D$14,希望開始時刻マスタ!Z310&lt;シフト設定マスタ!$E$14,$AH310="ホール"),"C",IF(AND(希望開始時刻マスタ!Z310&gt;=シフト設定マスタ!$D$15,希望開始時刻マスタ!Z310&lt;シフト設定マスタ!$E$15,$AH310="ホール"),"D",IF(希望開始時刻マスタ!Z310="休み","休み","")))))</f>
        <v/>
      </c>
      <c r="AA310" s="142" t="str">
        <f>IF(AND(希望開始時刻マスタ!AA310&gt;=シフト設定マスタ!$D$12,希望開始時刻マスタ!AA310&lt;シフト設定マスタ!$E$12,$AH310="キッチン"),"A",IF(AND(希望開始時刻マスタ!AA310&gt;=シフト設定マスタ!$D$13,希望開始時刻マスタ!AA310&lt;シフト設定マスタ!$E$13,$AH310="キッチン"),"B",IF(AND(希望開始時刻マスタ!AA310&gt;=シフト設定マスタ!$D$14,希望開始時刻マスタ!AA310&lt;シフト設定マスタ!$E$14,$AH310="ホール"),"C",IF(AND(希望開始時刻マスタ!AA310&gt;=シフト設定マスタ!$D$15,希望開始時刻マスタ!AA310&lt;シフト設定マスタ!$E$15,$AH310="ホール"),"D",IF(希望開始時刻マスタ!AA310="休み","休み","")))))</f>
        <v/>
      </c>
      <c r="AB310" s="142" t="str">
        <f>IF(AND(希望開始時刻マスタ!AB310&gt;=シフト設定マスタ!$D$12,希望開始時刻マスタ!AB310&lt;シフト設定マスタ!$E$12,$AH310="キッチン"),"A",IF(AND(希望開始時刻マスタ!AB310&gt;=シフト設定マスタ!$D$13,希望開始時刻マスタ!AB310&lt;シフト設定マスタ!$E$13,$AH310="キッチン"),"B",IF(AND(希望開始時刻マスタ!AB310&gt;=シフト設定マスタ!$D$14,希望開始時刻マスタ!AB310&lt;シフト設定マスタ!$E$14,$AH310="ホール"),"C",IF(AND(希望開始時刻マスタ!AB310&gt;=シフト設定マスタ!$D$15,希望開始時刻マスタ!AB310&lt;シフト設定マスタ!$E$15,$AH310="ホール"),"D",IF(希望開始時刻マスタ!AB310="休み","休み","")))))</f>
        <v/>
      </c>
      <c r="AC310" s="142" t="str">
        <f>IF(AND(希望開始時刻マスタ!AC310&gt;=シフト設定マスタ!$D$12,希望開始時刻マスタ!AC310&lt;シフト設定マスタ!$E$12,$AH310="キッチン"),"A",IF(AND(希望開始時刻マスタ!AC310&gt;=シフト設定マスタ!$D$13,希望開始時刻マスタ!AC310&lt;シフト設定マスタ!$E$13,$AH310="キッチン"),"B",IF(AND(希望開始時刻マスタ!AC310&gt;=シフト設定マスタ!$D$14,希望開始時刻マスタ!AC310&lt;シフト設定マスタ!$E$14,$AH310="ホール"),"C",IF(AND(希望開始時刻マスタ!AC310&gt;=シフト設定マスタ!$D$15,希望開始時刻マスタ!AC310&lt;シフト設定マスタ!$E$15,$AH310="ホール"),"D",IF(希望開始時刻マスタ!AC310="休み","休み","")))))</f>
        <v/>
      </c>
      <c r="AD310" s="142" t="str">
        <f>IF(AND(希望開始時刻マスタ!AD310&gt;=シフト設定マスタ!$D$12,希望開始時刻マスタ!AD310&lt;シフト設定マスタ!$E$12,$AH310="キッチン"),"A",IF(AND(希望開始時刻マスタ!AD310&gt;=シフト設定マスタ!$D$13,希望開始時刻マスタ!AD310&lt;シフト設定マスタ!$E$13,$AH310="キッチン"),"B",IF(AND(希望開始時刻マスタ!AD310&gt;=シフト設定マスタ!$D$14,希望開始時刻マスタ!AD310&lt;シフト設定マスタ!$E$14,$AH310="ホール"),"C",IF(AND(希望開始時刻マスタ!AD310&gt;=シフト設定マスタ!$D$15,希望開始時刻マスタ!AD310&lt;シフト設定マスタ!$E$15,$AH310="ホール"),"D",IF(希望開始時刻マスタ!AD310="休み","休み","")))))</f>
        <v/>
      </c>
      <c r="AE310" s="142" t="str">
        <f>IF(AND(希望開始時刻マスタ!AE310&gt;=シフト設定マスタ!$D$12,希望開始時刻マスタ!AE310&lt;シフト設定マスタ!$E$12,$AH310="キッチン"),"A",IF(AND(希望開始時刻マスタ!AE310&gt;=シフト設定マスタ!$D$13,希望開始時刻マスタ!AE310&lt;シフト設定マスタ!$E$13,$AH310="キッチン"),"B",IF(AND(希望開始時刻マスタ!AE310&gt;=シフト設定マスタ!$D$14,希望開始時刻マスタ!AE310&lt;シフト設定マスタ!$E$14,$AH310="ホール"),"C",IF(AND(希望開始時刻マスタ!AE310&gt;=シフト設定マスタ!$D$15,希望開始時刻マスタ!AE310&lt;シフト設定マスタ!$E$15,$AH310="ホール"),"D",IF(希望開始時刻マスタ!AE310="休み","休み","")))))</f>
        <v/>
      </c>
      <c r="AF310" s="142" t="str">
        <f>IF(AND(希望開始時刻マスタ!AF310&gt;=シフト設定マスタ!$D$12,希望開始時刻マスタ!AF310&lt;シフト設定マスタ!$E$12,$AH310="キッチン"),"A",IF(AND(希望開始時刻マスタ!AF310&gt;=シフト設定マスタ!$D$13,希望開始時刻マスタ!AF310&lt;シフト設定マスタ!$E$13,$AH310="キッチン"),"B",IF(AND(希望開始時刻マスタ!AF310&gt;=シフト設定マスタ!$D$14,希望開始時刻マスタ!AF310&lt;シフト設定マスタ!$E$14,$AH310="ホール"),"C",IF(AND(希望開始時刻マスタ!AF310&gt;=シフト設定マスタ!$D$15,希望開始時刻マスタ!AF310&lt;シフト設定マスタ!$E$15,$AH310="ホール"),"D",IF(希望開始時刻マスタ!AF310="休み","休み","")))))</f>
        <v/>
      </c>
      <c r="AG310" s="142" t="str">
        <f>IF(AND(希望開始時刻マスタ!AG310&gt;=シフト設定マスタ!$D$12,希望開始時刻マスタ!AG310&lt;シフト設定マスタ!$E$12,$AH310="キッチン"),"A",IF(AND(希望開始時刻マスタ!AG310&gt;=シフト設定マスタ!$D$13,希望開始時刻マスタ!AG310&lt;シフト設定マスタ!$E$13,$AH310="キッチン"),"B",IF(AND(希望開始時刻マスタ!AG310&gt;=シフト設定マスタ!$D$14,希望開始時刻マスタ!AG310&lt;シフト設定マスタ!$E$14,$AH310="ホール"),"C",IF(AND(希望開始時刻マスタ!AG310&gt;=シフト設定マスタ!$D$15,希望開始時刻マスタ!AG310&lt;シフト設定マスタ!$E$15,$AH310="ホール"),"D",IF(希望開始時刻マスタ!AG310="休み","休み","")))))</f>
        <v/>
      </c>
      <c r="AH310" s="143">
        <f>スタッフマスタ!L22</f>
        <v>0</v>
      </c>
    </row>
    <row r="311" spans="2:34" x14ac:dyDescent="0.4">
      <c r="B311" s="17" t="s">
        <v>70</v>
      </c>
      <c r="C311" s="142" t="str">
        <f>IF(AND(希望開始時刻マスタ!C311&gt;=シフト設定マスタ!$D$12,希望開始時刻マスタ!C311&lt;シフト設定マスタ!$E$12,$AH311="キッチン"),"A",IF(AND(希望開始時刻マスタ!C311&gt;=シフト設定マスタ!$D$13,希望開始時刻マスタ!C311&lt;シフト設定マスタ!$E$13,$AH311="キッチン"),"B",IF(AND(希望開始時刻マスタ!C311&gt;=シフト設定マスタ!$D$14,希望開始時刻マスタ!C311&lt;シフト設定マスタ!$E$14,$AH311="ホール"),"C",IF(AND(希望開始時刻マスタ!C311&gt;=シフト設定マスタ!$D$15,希望開始時刻マスタ!C311&lt;シフト設定マスタ!$E$15,$AH311="ホール"),"D",IF(希望開始時刻マスタ!C311="休み","休み","")))))</f>
        <v/>
      </c>
      <c r="D311" s="142" t="str">
        <f>IF(AND(希望開始時刻マスタ!D311&gt;=シフト設定マスタ!$D$12,希望開始時刻マスタ!D311&lt;シフト設定マスタ!$E$12,$AH311="キッチン"),"A",IF(AND(希望開始時刻マスタ!D311&gt;=シフト設定マスタ!$D$13,希望開始時刻マスタ!D311&lt;シフト設定マスタ!$E$13,$AH311="キッチン"),"B",IF(AND(希望開始時刻マスタ!D311&gt;=シフト設定マスタ!$D$14,希望開始時刻マスタ!D311&lt;シフト設定マスタ!$E$14,$AH311="ホール"),"C",IF(AND(希望開始時刻マスタ!D311&gt;=シフト設定マスタ!$D$15,希望開始時刻マスタ!D311&lt;シフト設定マスタ!$E$15,$AH311="ホール"),"D",IF(希望開始時刻マスタ!D311="休み","休み","")))))</f>
        <v/>
      </c>
      <c r="E311" s="142" t="str">
        <f>IF(AND(希望開始時刻マスタ!E311&gt;=シフト設定マスタ!$D$12,希望開始時刻マスタ!E311&lt;シフト設定マスタ!$E$12,$AH311="キッチン"),"A",IF(AND(希望開始時刻マスタ!E311&gt;=シフト設定マスタ!$D$13,希望開始時刻マスタ!E311&lt;シフト設定マスタ!$E$13,$AH311="キッチン"),"B",IF(AND(希望開始時刻マスタ!E311&gt;=シフト設定マスタ!$D$14,希望開始時刻マスタ!E311&lt;シフト設定マスタ!$E$14,$AH311="ホール"),"C",IF(AND(希望開始時刻マスタ!E311&gt;=シフト設定マスタ!$D$15,希望開始時刻マスタ!E311&lt;シフト設定マスタ!$E$15,$AH311="ホール"),"D",IF(希望開始時刻マスタ!E311="休み","休み","")))))</f>
        <v/>
      </c>
      <c r="F311" s="142" t="str">
        <f>IF(AND(希望開始時刻マスタ!F311&gt;=シフト設定マスタ!$D$12,希望開始時刻マスタ!F311&lt;シフト設定マスタ!$E$12,$AH311="キッチン"),"A",IF(AND(希望開始時刻マスタ!F311&gt;=シフト設定マスタ!$D$13,希望開始時刻マスタ!F311&lt;シフト設定マスタ!$E$13,$AH311="キッチン"),"B",IF(AND(希望開始時刻マスタ!F311&gt;=シフト設定マスタ!$D$14,希望開始時刻マスタ!F311&lt;シフト設定マスタ!$E$14,$AH311="ホール"),"C",IF(AND(希望開始時刻マスタ!F311&gt;=シフト設定マスタ!$D$15,希望開始時刻マスタ!F311&lt;シフト設定マスタ!$E$15,$AH311="ホール"),"D",IF(希望開始時刻マスタ!F311="休み","休み","")))))</f>
        <v/>
      </c>
      <c r="G311" s="142" t="str">
        <f>IF(AND(希望開始時刻マスタ!G311&gt;=シフト設定マスタ!$D$12,希望開始時刻マスタ!G311&lt;シフト設定マスタ!$E$12,$AH311="キッチン"),"A",IF(AND(希望開始時刻マスタ!G311&gt;=シフト設定マスタ!$D$13,希望開始時刻マスタ!G311&lt;シフト設定マスタ!$E$13,$AH311="キッチン"),"B",IF(AND(希望開始時刻マスタ!G311&gt;=シフト設定マスタ!$D$14,希望開始時刻マスタ!G311&lt;シフト設定マスタ!$E$14,$AH311="ホール"),"C",IF(AND(希望開始時刻マスタ!G311&gt;=シフト設定マスタ!$D$15,希望開始時刻マスタ!G311&lt;シフト設定マスタ!$E$15,$AH311="ホール"),"D",IF(希望開始時刻マスタ!G311="休み","休み","")))))</f>
        <v/>
      </c>
      <c r="H311" s="142" t="str">
        <f>IF(AND(希望開始時刻マスタ!H311&gt;=シフト設定マスタ!$D$12,希望開始時刻マスタ!H311&lt;シフト設定マスタ!$E$12,$AH311="キッチン"),"A",IF(AND(希望開始時刻マスタ!H311&gt;=シフト設定マスタ!$D$13,希望開始時刻マスタ!H311&lt;シフト設定マスタ!$E$13,$AH311="キッチン"),"B",IF(AND(希望開始時刻マスタ!H311&gt;=シフト設定マスタ!$D$14,希望開始時刻マスタ!H311&lt;シフト設定マスタ!$E$14,$AH311="ホール"),"C",IF(AND(希望開始時刻マスタ!H311&gt;=シフト設定マスタ!$D$15,希望開始時刻マスタ!H311&lt;シフト設定マスタ!$E$15,$AH311="ホール"),"D",IF(希望開始時刻マスタ!H311="休み","休み","")))))</f>
        <v/>
      </c>
      <c r="I311" s="142" t="str">
        <f>IF(AND(希望開始時刻マスタ!I311&gt;=シフト設定マスタ!$D$12,希望開始時刻マスタ!I311&lt;シフト設定マスタ!$E$12,$AH311="キッチン"),"A",IF(AND(希望開始時刻マスタ!I311&gt;=シフト設定マスタ!$D$13,希望開始時刻マスタ!I311&lt;シフト設定マスタ!$E$13,$AH311="キッチン"),"B",IF(AND(希望開始時刻マスタ!I311&gt;=シフト設定マスタ!$D$14,希望開始時刻マスタ!I311&lt;シフト設定マスタ!$E$14,$AH311="ホール"),"C",IF(AND(希望開始時刻マスタ!I311&gt;=シフト設定マスタ!$D$15,希望開始時刻マスタ!I311&lt;シフト設定マスタ!$E$15,$AH311="ホール"),"D",IF(希望開始時刻マスタ!I311="休み","休み","")))))</f>
        <v/>
      </c>
      <c r="J311" s="142" t="str">
        <f>IF(AND(希望開始時刻マスタ!J311&gt;=シフト設定マスタ!$D$12,希望開始時刻マスタ!J311&lt;シフト設定マスタ!$E$12,$AH311="キッチン"),"A",IF(AND(希望開始時刻マスタ!J311&gt;=シフト設定マスタ!$D$13,希望開始時刻マスタ!J311&lt;シフト設定マスタ!$E$13,$AH311="キッチン"),"B",IF(AND(希望開始時刻マスタ!J311&gt;=シフト設定マスタ!$D$14,希望開始時刻マスタ!J311&lt;シフト設定マスタ!$E$14,$AH311="ホール"),"C",IF(AND(希望開始時刻マスタ!J311&gt;=シフト設定マスタ!$D$15,希望開始時刻マスタ!J311&lt;シフト設定マスタ!$E$15,$AH311="ホール"),"D",IF(希望開始時刻マスタ!J311="休み","休み","")))))</f>
        <v/>
      </c>
      <c r="K311" s="142" t="str">
        <f>IF(AND(希望開始時刻マスタ!K311&gt;=シフト設定マスタ!$D$12,希望開始時刻マスタ!K311&lt;シフト設定マスタ!$E$12,$AH311="キッチン"),"A",IF(AND(希望開始時刻マスタ!K311&gt;=シフト設定マスタ!$D$13,希望開始時刻マスタ!K311&lt;シフト設定マスタ!$E$13,$AH311="キッチン"),"B",IF(AND(希望開始時刻マスタ!K311&gt;=シフト設定マスタ!$D$14,希望開始時刻マスタ!K311&lt;シフト設定マスタ!$E$14,$AH311="ホール"),"C",IF(AND(希望開始時刻マスタ!K311&gt;=シフト設定マスタ!$D$15,希望開始時刻マスタ!K311&lt;シフト設定マスタ!$E$15,$AH311="ホール"),"D",IF(希望開始時刻マスタ!K311="休み","休み","")))))</f>
        <v/>
      </c>
      <c r="L311" s="142" t="str">
        <f>IF(AND(希望開始時刻マスタ!L311&gt;=シフト設定マスタ!$D$12,希望開始時刻マスタ!L311&lt;シフト設定マスタ!$E$12,$AH311="キッチン"),"A",IF(AND(希望開始時刻マスタ!L311&gt;=シフト設定マスタ!$D$13,希望開始時刻マスタ!L311&lt;シフト設定マスタ!$E$13,$AH311="キッチン"),"B",IF(AND(希望開始時刻マスタ!L311&gt;=シフト設定マスタ!$D$14,希望開始時刻マスタ!L311&lt;シフト設定マスタ!$E$14,$AH311="ホール"),"C",IF(AND(希望開始時刻マスタ!L311&gt;=シフト設定マスタ!$D$15,希望開始時刻マスタ!L311&lt;シフト設定マスタ!$E$15,$AH311="ホール"),"D",IF(希望開始時刻マスタ!L311="休み","休み","")))))</f>
        <v/>
      </c>
      <c r="M311" s="142" t="str">
        <f>IF(AND(希望開始時刻マスタ!M311&gt;=シフト設定マスタ!$D$12,希望開始時刻マスタ!M311&lt;シフト設定マスタ!$E$12,$AH311="キッチン"),"A",IF(AND(希望開始時刻マスタ!M311&gt;=シフト設定マスタ!$D$13,希望開始時刻マスタ!M311&lt;シフト設定マスタ!$E$13,$AH311="キッチン"),"B",IF(AND(希望開始時刻マスタ!M311&gt;=シフト設定マスタ!$D$14,希望開始時刻マスタ!M311&lt;シフト設定マスタ!$E$14,$AH311="ホール"),"C",IF(AND(希望開始時刻マスタ!M311&gt;=シフト設定マスタ!$D$15,希望開始時刻マスタ!M311&lt;シフト設定マスタ!$E$15,$AH311="ホール"),"D",IF(希望開始時刻マスタ!M311="休み","休み","")))))</f>
        <v/>
      </c>
      <c r="N311" s="142" t="str">
        <f>IF(AND(希望開始時刻マスタ!N311&gt;=シフト設定マスタ!$D$12,希望開始時刻マスタ!N311&lt;シフト設定マスタ!$E$12,$AH311="キッチン"),"A",IF(AND(希望開始時刻マスタ!N311&gt;=シフト設定マスタ!$D$13,希望開始時刻マスタ!N311&lt;シフト設定マスタ!$E$13,$AH311="キッチン"),"B",IF(AND(希望開始時刻マスタ!N311&gt;=シフト設定マスタ!$D$14,希望開始時刻マスタ!N311&lt;シフト設定マスタ!$E$14,$AH311="ホール"),"C",IF(AND(希望開始時刻マスタ!N311&gt;=シフト設定マスタ!$D$15,希望開始時刻マスタ!N311&lt;シフト設定マスタ!$E$15,$AH311="ホール"),"D",IF(希望開始時刻マスタ!N311="休み","休み","")))))</f>
        <v/>
      </c>
      <c r="O311" s="142" t="str">
        <f>IF(AND(希望開始時刻マスタ!O311&gt;=シフト設定マスタ!$D$12,希望開始時刻マスタ!O311&lt;シフト設定マスタ!$E$12,$AH311="キッチン"),"A",IF(AND(希望開始時刻マスタ!O311&gt;=シフト設定マスタ!$D$13,希望開始時刻マスタ!O311&lt;シフト設定マスタ!$E$13,$AH311="キッチン"),"B",IF(AND(希望開始時刻マスタ!O311&gt;=シフト設定マスタ!$D$14,希望開始時刻マスタ!O311&lt;シフト設定マスタ!$E$14,$AH311="ホール"),"C",IF(AND(希望開始時刻マスタ!O311&gt;=シフト設定マスタ!$D$15,希望開始時刻マスタ!O311&lt;シフト設定マスタ!$E$15,$AH311="ホール"),"D",IF(希望開始時刻マスタ!O311="休み","休み","")))))</f>
        <v/>
      </c>
      <c r="P311" s="142" t="str">
        <f>IF(AND(希望開始時刻マスタ!P311&gt;=シフト設定マスタ!$D$12,希望開始時刻マスタ!P311&lt;シフト設定マスタ!$E$12,$AH311="キッチン"),"A",IF(AND(希望開始時刻マスタ!P311&gt;=シフト設定マスタ!$D$13,希望開始時刻マスタ!P311&lt;シフト設定マスタ!$E$13,$AH311="キッチン"),"B",IF(AND(希望開始時刻マスタ!P311&gt;=シフト設定マスタ!$D$14,希望開始時刻マスタ!P311&lt;シフト設定マスタ!$E$14,$AH311="ホール"),"C",IF(AND(希望開始時刻マスタ!P311&gt;=シフト設定マスタ!$D$15,希望開始時刻マスタ!P311&lt;シフト設定マスタ!$E$15,$AH311="ホール"),"D",IF(希望開始時刻マスタ!P311="休み","休み","")))))</f>
        <v/>
      </c>
      <c r="Q311" s="142" t="str">
        <f>IF(AND(希望開始時刻マスタ!Q311&gt;=シフト設定マスタ!$D$12,希望開始時刻マスタ!Q311&lt;シフト設定マスタ!$E$12,$AH311="キッチン"),"A",IF(AND(希望開始時刻マスタ!Q311&gt;=シフト設定マスタ!$D$13,希望開始時刻マスタ!Q311&lt;シフト設定マスタ!$E$13,$AH311="キッチン"),"B",IF(AND(希望開始時刻マスタ!Q311&gt;=シフト設定マスタ!$D$14,希望開始時刻マスタ!Q311&lt;シフト設定マスタ!$E$14,$AH311="ホール"),"C",IF(AND(希望開始時刻マスタ!Q311&gt;=シフト設定マスタ!$D$15,希望開始時刻マスタ!Q311&lt;シフト設定マスタ!$E$15,$AH311="ホール"),"D",IF(希望開始時刻マスタ!Q311="休み","休み","")))))</f>
        <v/>
      </c>
      <c r="R311" s="142" t="str">
        <f>IF(AND(希望開始時刻マスタ!R311&gt;=シフト設定マスタ!$D$12,希望開始時刻マスタ!R311&lt;シフト設定マスタ!$E$12,$AH311="キッチン"),"A",IF(AND(希望開始時刻マスタ!R311&gt;=シフト設定マスタ!$D$13,希望開始時刻マスタ!R311&lt;シフト設定マスタ!$E$13,$AH311="キッチン"),"B",IF(AND(希望開始時刻マスタ!R311&gt;=シフト設定マスタ!$D$14,希望開始時刻マスタ!R311&lt;シフト設定マスタ!$E$14,$AH311="ホール"),"C",IF(AND(希望開始時刻マスタ!R311&gt;=シフト設定マスタ!$D$15,希望開始時刻マスタ!R311&lt;シフト設定マスタ!$E$15,$AH311="ホール"),"D",IF(希望開始時刻マスタ!R311="休み","休み","")))))</f>
        <v/>
      </c>
      <c r="S311" s="142" t="str">
        <f>IF(AND(希望開始時刻マスタ!S311&gt;=シフト設定マスタ!$D$12,希望開始時刻マスタ!S311&lt;シフト設定マスタ!$E$12,$AH311="キッチン"),"A",IF(AND(希望開始時刻マスタ!S311&gt;=シフト設定マスタ!$D$13,希望開始時刻マスタ!S311&lt;シフト設定マスタ!$E$13,$AH311="キッチン"),"B",IF(AND(希望開始時刻マスタ!S311&gt;=シフト設定マスタ!$D$14,希望開始時刻マスタ!S311&lt;シフト設定マスタ!$E$14,$AH311="ホール"),"C",IF(AND(希望開始時刻マスタ!S311&gt;=シフト設定マスタ!$D$15,希望開始時刻マスタ!S311&lt;シフト設定マスタ!$E$15,$AH311="ホール"),"D",IF(希望開始時刻マスタ!S311="休み","休み","")))))</f>
        <v/>
      </c>
      <c r="T311" s="142" t="str">
        <f>IF(AND(希望開始時刻マスタ!T311&gt;=シフト設定マスタ!$D$12,希望開始時刻マスタ!T311&lt;シフト設定マスタ!$E$12,$AH311="キッチン"),"A",IF(AND(希望開始時刻マスタ!T311&gt;=シフト設定マスタ!$D$13,希望開始時刻マスタ!T311&lt;シフト設定マスタ!$E$13,$AH311="キッチン"),"B",IF(AND(希望開始時刻マスタ!T311&gt;=シフト設定マスタ!$D$14,希望開始時刻マスタ!T311&lt;シフト設定マスタ!$E$14,$AH311="ホール"),"C",IF(AND(希望開始時刻マスタ!T311&gt;=シフト設定マスタ!$D$15,希望開始時刻マスタ!T311&lt;シフト設定マスタ!$E$15,$AH311="ホール"),"D",IF(希望開始時刻マスタ!T311="休み","休み","")))))</f>
        <v/>
      </c>
      <c r="U311" s="142" t="str">
        <f>IF(AND(希望開始時刻マスタ!U311&gt;=シフト設定マスタ!$D$12,希望開始時刻マスタ!U311&lt;シフト設定マスタ!$E$12,$AH311="キッチン"),"A",IF(AND(希望開始時刻マスタ!U311&gt;=シフト設定マスタ!$D$13,希望開始時刻マスタ!U311&lt;シフト設定マスタ!$E$13,$AH311="キッチン"),"B",IF(AND(希望開始時刻マスタ!U311&gt;=シフト設定マスタ!$D$14,希望開始時刻マスタ!U311&lt;シフト設定マスタ!$E$14,$AH311="ホール"),"C",IF(AND(希望開始時刻マスタ!U311&gt;=シフト設定マスタ!$D$15,希望開始時刻マスタ!U311&lt;シフト設定マスタ!$E$15,$AH311="ホール"),"D",IF(希望開始時刻マスタ!U311="休み","休み","")))))</f>
        <v/>
      </c>
      <c r="V311" s="142" t="str">
        <f>IF(AND(希望開始時刻マスタ!V311&gt;=シフト設定マスタ!$D$12,希望開始時刻マスタ!V311&lt;シフト設定マスタ!$E$12,$AH311="キッチン"),"A",IF(AND(希望開始時刻マスタ!V311&gt;=シフト設定マスタ!$D$13,希望開始時刻マスタ!V311&lt;シフト設定マスタ!$E$13,$AH311="キッチン"),"B",IF(AND(希望開始時刻マスタ!V311&gt;=シフト設定マスタ!$D$14,希望開始時刻マスタ!V311&lt;シフト設定マスタ!$E$14,$AH311="ホール"),"C",IF(AND(希望開始時刻マスタ!V311&gt;=シフト設定マスタ!$D$15,希望開始時刻マスタ!V311&lt;シフト設定マスタ!$E$15,$AH311="ホール"),"D",IF(希望開始時刻マスタ!V311="休み","休み","")))))</f>
        <v/>
      </c>
      <c r="W311" s="142" t="str">
        <f>IF(AND(希望開始時刻マスタ!W311&gt;=シフト設定マスタ!$D$12,希望開始時刻マスタ!W311&lt;シフト設定マスタ!$E$12,$AH311="キッチン"),"A",IF(AND(希望開始時刻マスタ!W311&gt;=シフト設定マスタ!$D$13,希望開始時刻マスタ!W311&lt;シフト設定マスタ!$E$13,$AH311="キッチン"),"B",IF(AND(希望開始時刻マスタ!W311&gt;=シフト設定マスタ!$D$14,希望開始時刻マスタ!W311&lt;シフト設定マスタ!$E$14,$AH311="ホール"),"C",IF(AND(希望開始時刻マスタ!W311&gt;=シフト設定マスタ!$D$15,希望開始時刻マスタ!W311&lt;シフト設定マスタ!$E$15,$AH311="ホール"),"D",IF(希望開始時刻マスタ!W311="休み","休み","")))))</f>
        <v/>
      </c>
      <c r="X311" s="142" t="str">
        <f>IF(AND(希望開始時刻マスタ!X311&gt;=シフト設定マスタ!$D$12,希望開始時刻マスタ!X311&lt;シフト設定マスタ!$E$12,$AH311="キッチン"),"A",IF(AND(希望開始時刻マスタ!X311&gt;=シフト設定マスタ!$D$13,希望開始時刻マスタ!X311&lt;シフト設定マスタ!$E$13,$AH311="キッチン"),"B",IF(AND(希望開始時刻マスタ!X311&gt;=シフト設定マスタ!$D$14,希望開始時刻マスタ!X311&lt;シフト設定マスタ!$E$14,$AH311="ホール"),"C",IF(AND(希望開始時刻マスタ!X311&gt;=シフト設定マスタ!$D$15,希望開始時刻マスタ!X311&lt;シフト設定マスタ!$E$15,$AH311="ホール"),"D",IF(希望開始時刻マスタ!X311="休み","休み","")))))</f>
        <v/>
      </c>
      <c r="Y311" s="142" t="str">
        <f>IF(AND(希望開始時刻マスタ!Y311&gt;=シフト設定マスタ!$D$12,希望開始時刻マスタ!Y311&lt;シフト設定マスタ!$E$12,$AH311="キッチン"),"A",IF(AND(希望開始時刻マスタ!Y311&gt;=シフト設定マスタ!$D$13,希望開始時刻マスタ!Y311&lt;シフト設定マスタ!$E$13,$AH311="キッチン"),"B",IF(AND(希望開始時刻マスタ!Y311&gt;=シフト設定マスタ!$D$14,希望開始時刻マスタ!Y311&lt;シフト設定マスタ!$E$14,$AH311="ホール"),"C",IF(AND(希望開始時刻マスタ!Y311&gt;=シフト設定マスタ!$D$15,希望開始時刻マスタ!Y311&lt;シフト設定マスタ!$E$15,$AH311="ホール"),"D",IF(希望開始時刻マスタ!Y311="休み","休み","")))))</f>
        <v/>
      </c>
      <c r="Z311" s="142" t="str">
        <f>IF(AND(希望開始時刻マスタ!Z311&gt;=シフト設定マスタ!$D$12,希望開始時刻マスタ!Z311&lt;シフト設定マスタ!$E$12,$AH311="キッチン"),"A",IF(AND(希望開始時刻マスタ!Z311&gt;=シフト設定マスタ!$D$13,希望開始時刻マスタ!Z311&lt;シフト設定マスタ!$E$13,$AH311="キッチン"),"B",IF(AND(希望開始時刻マスタ!Z311&gt;=シフト設定マスタ!$D$14,希望開始時刻マスタ!Z311&lt;シフト設定マスタ!$E$14,$AH311="ホール"),"C",IF(AND(希望開始時刻マスタ!Z311&gt;=シフト設定マスタ!$D$15,希望開始時刻マスタ!Z311&lt;シフト設定マスタ!$E$15,$AH311="ホール"),"D",IF(希望開始時刻マスタ!Z311="休み","休み","")))))</f>
        <v/>
      </c>
      <c r="AA311" s="142" t="str">
        <f>IF(AND(希望開始時刻マスタ!AA311&gt;=シフト設定マスタ!$D$12,希望開始時刻マスタ!AA311&lt;シフト設定マスタ!$E$12,$AH311="キッチン"),"A",IF(AND(希望開始時刻マスタ!AA311&gt;=シフト設定マスタ!$D$13,希望開始時刻マスタ!AA311&lt;シフト設定マスタ!$E$13,$AH311="キッチン"),"B",IF(AND(希望開始時刻マスタ!AA311&gt;=シフト設定マスタ!$D$14,希望開始時刻マスタ!AA311&lt;シフト設定マスタ!$E$14,$AH311="ホール"),"C",IF(AND(希望開始時刻マスタ!AA311&gt;=シフト設定マスタ!$D$15,希望開始時刻マスタ!AA311&lt;シフト設定マスタ!$E$15,$AH311="ホール"),"D",IF(希望開始時刻マスタ!AA311="休み","休み","")))))</f>
        <v/>
      </c>
      <c r="AB311" s="142" t="str">
        <f>IF(AND(希望開始時刻マスタ!AB311&gt;=シフト設定マスタ!$D$12,希望開始時刻マスタ!AB311&lt;シフト設定マスタ!$E$12,$AH311="キッチン"),"A",IF(AND(希望開始時刻マスタ!AB311&gt;=シフト設定マスタ!$D$13,希望開始時刻マスタ!AB311&lt;シフト設定マスタ!$E$13,$AH311="キッチン"),"B",IF(AND(希望開始時刻マスタ!AB311&gt;=シフト設定マスタ!$D$14,希望開始時刻マスタ!AB311&lt;シフト設定マスタ!$E$14,$AH311="ホール"),"C",IF(AND(希望開始時刻マスタ!AB311&gt;=シフト設定マスタ!$D$15,希望開始時刻マスタ!AB311&lt;シフト設定マスタ!$E$15,$AH311="ホール"),"D",IF(希望開始時刻マスタ!AB311="休み","休み","")))))</f>
        <v/>
      </c>
      <c r="AC311" s="142" t="str">
        <f>IF(AND(希望開始時刻マスタ!AC311&gt;=シフト設定マスタ!$D$12,希望開始時刻マスタ!AC311&lt;シフト設定マスタ!$E$12,$AH311="キッチン"),"A",IF(AND(希望開始時刻マスタ!AC311&gt;=シフト設定マスタ!$D$13,希望開始時刻マスタ!AC311&lt;シフト設定マスタ!$E$13,$AH311="キッチン"),"B",IF(AND(希望開始時刻マスタ!AC311&gt;=シフト設定マスタ!$D$14,希望開始時刻マスタ!AC311&lt;シフト設定マスタ!$E$14,$AH311="ホール"),"C",IF(AND(希望開始時刻マスタ!AC311&gt;=シフト設定マスタ!$D$15,希望開始時刻マスタ!AC311&lt;シフト設定マスタ!$E$15,$AH311="ホール"),"D",IF(希望開始時刻マスタ!AC311="休み","休み","")))))</f>
        <v/>
      </c>
      <c r="AD311" s="142" t="str">
        <f>IF(AND(希望開始時刻マスタ!AD311&gt;=シフト設定マスタ!$D$12,希望開始時刻マスタ!AD311&lt;シフト設定マスタ!$E$12,$AH311="キッチン"),"A",IF(AND(希望開始時刻マスタ!AD311&gt;=シフト設定マスタ!$D$13,希望開始時刻マスタ!AD311&lt;シフト設定マスタ!$E$13,$AH311="キッチン"),"B",IF(AND(希望開始時刻マスタ!AD311&gt;=シフト設定マスタ!$D$14,希望開始時刻マスタ!AD311&lt;シフト設定マスタ!$E$14,$AH311="ホール"),"C",IF(AND(希望開始時刻マスタ!AD311&gt;=シフト設定マスタ!$D$15,希望開始時刻マスタ!AD311&lt;シフト設定マスタ!$E$15,$AH311="ホール"),"D",IF(希望開始時刻マスタ!AD311="休み","休み","")))))</f>
        <v/>
      </c>
      <c r="AE311" s="142" t="str">
        <f>IF(AND(希望開始時刻マスタ!AE311&gt;=シフト設定マスタ!$D$12,希望開始時刻マスタ!AE311&lt;シフト設定マスタ!$E$12,$AH311="キッチン"),"A",IF(AND(希望開始時刻マスタ!AE311&gt;=シフト設定マスタ!$D$13,希望開始時刻マスタ!AE311&lt;シフト設定マスタ!$E$13,$AH311="キッチン"),"B",IF(AND(希望開始時刻マスタ!AE311&gt;=シフト設定マスタ!$D$14,希望開始時刻マスタ!AE311&lt;シフト設定マスタ!$E$14,$AH311="ホール"),"C",IF(AND(希望開始時刻マスタ!AE311&gt;=シフト設定マスタ!$D$15,希望開始時刻マスタ!AE311&lt;シフト設定マスタ!$E$15,$AH311="ホール"),"D",IF(希望開始時刻マスタ!AE311="休み","休み","")))))</f>
        <v/>
      </c>
      <c r="AF311" s="142" t="str">
        <f>IF(AND(希望開始時刻マスタ!AF311&gt;=シフト設定マスタ!$D$12,希望開始時刻マスタ!AF311&lt;シフト設定マスタ!$E$12,$AH311="キッチン"),"A",IF(AND(希望開始時刻マスタ!AF311&gt;=シフト設定マスタ!$D$13,希望開始時刻マスタ!AF311&lt;シフト設定マスタ!$E$13,$AH311="キッチン"),"B",IF(AND(希望開始時刻マスタ!AF311&gt;=シフト設定マスタ!$D$14,希望開始時刻マスタ!AF311&lt;シフト設定マスタ!$E$14,$AH311="ホール"),"C",IF(AND(希望開始時刻マスタ!AF311&gt;=シフト設定マスタ!$D$15,希望開始時刻マスタ!AF311&lt;シフト設定マスタ!$E$15,$AH311="ホール"),"D",IF(希望開始時刻マスタ!AF311="休み","休み","")))))</f>
        <v/>
      </c>
      <c r="AG311" s="142" t="str">
        <f>IF(AND(希望開始時刻マスタ!AG311&gt;=シフト設定マスタ!$D$12,希望開始時刻マスタ!AG311&lt;シフト設定マスタ!$E$12,$AH311="キッチン"),"A",IF(AND(希望開始時刻マスタ!AG311&gt;=シフト設定マスタ!$D$13,希望開始時刻マスタ!AG311&lt;シフト設定マスタ!$E$13,$AH311="キッチン"),"B",IF(AND(希望開始時刻マスタ!AG311&gt;=シフト設定マスタ!$D$14,希望開始時刻マスタ!AG311&lt;シフト設定マスタ!$E$14,$AH311="ホール"),"C",IF(AND(希望開始時刻マスタ!AG311&gt;=シフト設定マスタ!$D$15,希望開始時刻マスタ!AG311&lt;シフト設定マスタ!$E$15,$AH311="ホール"),"D",IF(希望開始時刻マスタ!AG311="休み","休み","")))))</f>
        <v/>
      </c>
      <c r="AH311" s="143">
        <f>スタッフマスタ!L23</f>
        <v>0</v>
      </c>
    </row>
    <row r="312" spans="2:34" x14ac:dyDescent="0.4">
      <c r="B312" s="17" t="s">
        <v>71</v>
      </c>
      <c r="C312" s="142" t="str">
        <f>IF(AND(希望開始時刻マスタ!C312&gt;=シフト設定マスタ!$D$12,希望開始時刻マスタ!C312&lt;シフト設定マスタ!$E$12,$AH312="キッチン"),"A",IF(AND(希望開始時刻マスタ!C312&gt;=シフト設定マスタ!$D$13,希望開始時刻マスタ!C312&lt;シフト設定マスタ!$E$13,$AH312="キッチン"),"B",IF(AND(希望開始時刻マスタ!C312&gt;=シフト設定マスタ!$D$14,希望開始時刻マスタ!C312&lt;シフト設定マスタ!$E$14,$AH312="ホール"),"C",IF(AND(希望開始時刻マスタ!C312&gt;=シフト設定マスタ!$D$15,希望開始時刻マスタ!C312&lt;シフト設定マスタ!$E$15,$AH312="ホール"),"D",IF(希望開始時刻マスタ!C312="休み","休み","")))))</f>
        <v/>
      </c>
      <c r="D312" s="142" t="str">
        <f>IF(AND(希望開始時刻マスタ!D312&gt;=シフト設定マスタ!$D$12,希望開始時刻マスタ!D312&lt;シフト設定マスタ!$E$12,$AH312="キッチン"),"A",IF(AND(希望開始時刻マスタ!D312&gt;=シフト設定マスタ!$D$13,希望開始時刻マスタ!D312&lt;シフト設定マスタ!$E$13,$AH312="キッチン"),"B",IF(AND(希望開始時刻マスタ!D312&gt;=シフト設定マスタ!$D$14,希望開始時刻マスタ!D312&lt;シフト設定マスタ!$E$14,$AH312="ホール"),"C",IF(AND(希望開始時刻マスタ!D312&gt;=シフト設定マスタ!$D$15,希望開始時刻マスタ!D312&lt;シフト設定マスタ!$E$15,$AH312="ホール"),"D",IF(希望開始時刻マスタ!D312="休み","休み","")))))</f>
        <v/>
      </c>
      <c r="E312" s="142" t="str">
        <f>IF(AND(希望開始時刻マスタ!E312&gt;=シフト設定マスタ!$D$12,希望開始時刻マスタ!E312&lt;シフト設定マスタ!$E$12,$AH312="キッチン"),"A",IF(AND(希望開始時刻マスタ!E312&gt;=シフト設定マスタ!$D$13,希望開始時刻マスタ!E312&lt;シフト設定マスタ!$E$13,$AH312="キッチン"),"B",IF(AND(希望開始時刻マスタ!E312&gt;=シフト設定マスタ!$D$14,希望開始時刻マスタ!E312&lt;シフト設定マスタ!$E$14,$AH312="ホール"),"C",IF(AND(希望開始時刻マスタ!E312&gt;=シフト設定マスタ!$D$15,希望開始時刻マスタ!E312&lt;シフト設定マスタ!$E$15,$AH312="ホール"),"D",IF(希望開始時刻マスタ!E312="休み","休み","")))))</f>
        <v/>
      </c>
      <c r="F312" s="142" t="str">
        <f>IF(AND(希望開始時刻マスタ!F312&gt;=シフト設定マスタ!$D$12,希望開始時刻マスタ!F312&lt;シフト設定マスタ!$E$12,$AH312="キッチン"),"A",IF(AND(希望開始時刻マスタ!F312&gt;=シフト設定マスタ!$D$13,希望開始時刻マスタ!F312&lt;シフト設定マスタ!$E$13,$AH312="キッチン"),"B",IF(AND(希望開始時刻マスタ!F312&gt;=シフト設定マスタ!$D$14,希望開始時刻マスタ!F312&lt;シフト設定マスタ!$E$14,$AH312="ホール"),"C",IF(AND(希望開始時刻マスタ!F312&gt;=シフト設定マスタ!$D$15,希望開始時刻マスタ!F312&lt;シフト設定マスタ!$E$15,$AH312="ホール"),"D",IF(希望開始時刻マスタ!F312="休み","休み","")))))</f>
        <v/>
      </c>
      <c r="G312" s="142" t="str">
        <f>IF(AND(希望開始時刻マスタ!G312&gt;=シフト設定マスタ!$D$12,希望開始時刻マスタ!G312&lt;シフト設定マスタ!$E$12,$AH312="キッチン"),"A",IF(AND(希望開始時刻マスタ!G312&gt;=シフト設定マスタ!$D$13,希望開始時刻マスタ!G312&lt;シフト設定マスタ!$E$13,$AH312="キッチン"),"B",IF(AND(希望開始時刻マスタ!G312&gt;=シフト設定マスタ!$D$14,希望開始時刻マスタ!G312&lt;シフト設定マスタ!$E$14,$AH312="ホール"),"C",IF(AND(希望開始時刻マスタ!G312&gt;=シフト設定マスタ!$D$15,希望開始時刻マスタ!G312&lt;シフト設定マスタ!$E$15,$AH312="ホール"),"D",IF(希望開始時刻マスタ!G312="休み","休み","")))))</f>
        <v/>
      </c>
      <c r="H312" s="142" t="str">
        <f>IF(AND(希望開始時刻マスタ!H312&gt;=シフト設定マスタ!$D$12,希望開始時刻マスタ!H312&lt;シフト設定マスタ!$E$12,$AH312="キッチン"),"A",IF(AND(希望開始時刻マスタ!H312&gt;=シフト設定マスタ!$D$13,希望開始時刻マスタ!H312&lt;シフト設定マスタ!$E$13,$AH312="キッチン"),"B",IF(AND(希望開始時刻マスタ!H312&gt;=シフト設定マスタ!$D$14,希望開始時刻マスタ!H312&lt;シフト設定マスタ!$E$14,$AH312="ホール"),"C",IF(AND(希望開始時刻マスタ!H312&gt;=シフト設定マスタ!$D$15,希望開始時刻マスタ!H312&lt;シフト設定マスタ!$E$15,$AH312="ホール"),"D",IF(希望開始時刻マスタ!H312="休み","休み","")))))</f>
        <v/>
      </c>
      <c r="I312" s="142" t="str">
        <f>IF(AND(希望開始時刻マスタ!I312&gt;=シフト設定マスタ!$D$12,希望開始時刻マスタ!I312&lt;シフト設定マスタ!$E$12,$AH312="キッチン"),"A",IF(AND(希望開始時刻マスタ!I312&gt;=シフト設定マスタ!$D$13,希望開始時刻マスタ!I312&lt;シフト設定マスタ!$E$13,$AH312="キッチン"),"B",IF(AND(希望開始時刻マスタ!I312&gt;=シフト設定マスタ!$D$14,希望開始時刻マスタ!I312&lt;シフト設定マスタ!$E$14,$AH312="ホール"),"C",IF(AND(希望開始時刻マスタ!I312&gt;=シフト設定マスタ!$D$15,希望開始時刻マスタ!I312&lt;シフト設定マスタ!$E$15,$AH312="ホール"),"D",IF(希望開始時刻マスタ!I312="休み","休み","")))))</f>
        <v/>
      </c>
      <c r="J312" s="142" t="str">
        <f>IF(AND(希望開始時刻マスタ!J312&gt;=シフト設定マスタ!$D$12,希望開始時刻マスタ!J312&lt;シフト設定マスタ!$E$12,$AH312="キッチン"),"A",IF(AND(希望開始時刻マスタ!J312&gt;=シフト設定マスタ!$D$13,希望開始時刻マスタ!J312&lt;シフト設定マスタ!$E$13,$AH312="キッチン"),"B",IF(AND(希望開始時刻マスタ!J312&gt;=シフト設定マスタ!$D$14,希望開始時刻マスタ!J312&lt;シフト設定マスタ!$E$14,$AH312="ホール"),"C",IF(AND(希望開始時刻マスタ!J312&gt;=シフト設定マスタ!$D$15,希望開始時刻マスタ!J312&lt;シフト設定マスタ!$E$15,$AH312="ホール"),"D",IF(希望開始時刻マスタ!J312="休み","休み","")))))</f>
        <v/>
      </c>
      <c r="K312" s="142" t="str">
        <f>IF(AND(希望開始時刻マスタ!K312&gt;=シフト設定マスタ!$D$12,希望開始時刻マスタ!K312&lt;シフト設定マスタ!$E$12,$AH312="キッチン"),"A",IF(AND(希望開始時刻マスタ!K312&gt;=シフト設定マスタ!$D$13,希望開始時刻マスタ!K312&lt;シフト設定マスタ!$E$13,$AH312="キッチン"),"B",IF(AND(希望開始時刻マスタ!K312&gt;=シフト設定マスタ!$D$14,希望開始時刻マスタ!K312&lt;シフト設定マスタ!$E$14,$AH312="ホール"),"C",IF(AND(希望開始時刻マスタ!K312&gt;=シフト設定マスタ!$D$15,希望開始時刻マスタ!K312&lt;シフト設定マスタ!$E$15,$AH312="ホール"),"D",IF(希望開始時刻マスタ!K312="休み","休み","")))))</f>
        <v/>
      </c>
      <c r="L312" s="142" t="str">
        <f>IF(AND(希望開始時刻マスタ!L312&gt;=シフト設定マスタ!$D$12,希望開始時刻マスタ!L312&lt;シフト設定マスタ!$E$12,$AH312="キッチン"),"A",IF(AND(希望開始時刻マスタ!L312&gt;=シフト設定マスタ!$D$13,希望開始時刻マスタ!L312&lt;シフト設定マスタ!$E$13,$AH312="キッチン"),"B",IF(AND(希望開始時刻マスタ!L312&gt;=シフト設定マスタ!$D$14,希望開始時刻マスタ!L312&lt;シフト設定マスタ!$E$14,$AH312="ホール"),"C",IF(AND(希望開始時刻マスタ!L312&gt;=シフト設定マスタ!$D$15,希望開始時刻マスタ!L312&lt;シフト設定マスタ!$E$15,$AH312="ホール"),"D",IF(希望開始時刻マスタ!L312="休み","休み","")))))</f>
        <v/>
      </c>
      <c r="M312" s="142" t="str">
        <f>IF(AND(希望開始時刻マスタ!M312&gt;=シフト設定マスタ!$D$12,希望開始時刻マスタ!M312&lt;シフト設定マスタ!$E$12,$AH312="キッチン"),"A",IF(AND(希望開始時刻マスタ!M312&gt;=シフト設定マスタ!$D$13,希望開始時刻マスタ!M312&lt;シフト設定マスタ!$E$13,$AH312="キッチン"),"B",IF(AND(希望開始時刻マスタ!M312&gt;=シフト設定マスタ!$D$14,希望開始時刻マスタ!M312&lt;シフト設定マスタ!$E$14,$AH312="ホール"),"C",IF(AND(希望開始時刻マスタ!M312&gt;=シフト設定マスタ!$D$15,希望開始時刻マスタ!M312&lt;シフト設定マスタ!$E$15,$AH312="ホール"),"D",IF(希望開始時刻マスタ!M312="休み","休み","")))))</f>
        <v/>
      </c>
      <c r="N312" s="142" t="str">
        <f>IF(AND(希望開始時刻マスタ!N312&gt;=シフト設定マスタ!$D$12,希望開始時刻マスタ!N312&lt;シフト設定マスタ!$E$12,$AH312="キッチン"),"A",IF(AND(希望開始時刻マスタ!N312&gt;=シフト設定マスタ!$D$13,希望開始時刻マスタ!N312&lt;シフト設定マスタ!$E$13,$AH312="キッチン"),"B",IF(AND(希望開始時刻マスタ!N312&gt;=シフト設定マスタ!$D$14,希望開始時刻マスタ!N312&lt;シフト設定マスタ!$E$14,$AH312="ホール"),"C",IF(AND(希望開始時刻マスタ!N312&gt;=シフト設定マスタ!$D$15,希望開始時刻マスタ!N312&lt;シフト設定マスタ!$E$15,$AH312="ホール"),"D",IF(希望開始時刻マスタ!N312="休み","休み","")))))</f>
        <v/>
      </c>
      <c r="O312" s="142" t="str">
        <f>IF(AND(希望開始時刻マスタ!O312&gt;=シフト設定マスタ!$D$12,希望開始時刻マスタ!O312&lt;シフト設定マスタ!$E$12,$AH312="キッチン"),"A",IF(AND(希望開始時刻マスタ!O312&gt;=シフト設定マスタ!$D$13,希望開始時刻マスタ!O312&lt;シフト設定マスタ!$E$13,$AH312="キッチン"),"B",IF(AND(希望開始時刻マスタ!O312&gt;=シフト設定マスタ!$D$14,希望開始時刻マスタ!O312&lt;シフト設定マスタ!$E$14,$AH312="ホール"),"C",IF(AND(希望開始時刻マスタ!O312&gt;=シフト設定マスタ!$D$15,希望開始時刻マスタ!O312&lt;シフト設定マスタ!$E$15,$AH312="ホール"),"D",IF(希望開始時刻マスタ!O312="休み","休み","")))))</f>
        <v/>
      </c>
      <c r="P312" s="142" t="str">
        <f>IF(AND(希望開始時刻マスタ!P312&gt;=シフト設定マスタ!$D$12,希望開始時刻マスタ!P312&lt;シフト設定マスタ!$E$12,$AH312="キッチン"),"A",IF(AND(希望開始時刻マスタ!P312&gt;=シフト設定マスタ!$D$13,希望開始時刻マスタ!P312&lt;シフト設定マスタ!$E$13,$AH312="キッチン"),"B",IF(AND(希望開始時刻マスタ!P312&gt;=シフト設定マスタ!$D$14,希望開始時刻マスタ!P312&lt;シフト設定マスタ!$E$14,$AH312="ホール"),"C",IF(AND(希望開始時刻マスタ!P312&gt;=シフト設定マスタ!$D$15,希望開始時刻マスタ!P312&lt;シフト設定マスタ!$E$15,$AH312="ホール"),"D",IF(希望開始時刻マスタ!P312="休み","休み","")))))</f>
        <v/>
      </c>
      <c r="Q312" s="142" t="str">
        <f>IF(AND(希望開始時刻マスタ!Q312&gt;=シフト設定マスタ!$D$12,希望開始時刻マスタ!Q312&lt;シフト設定マスタ!$E$12,$AH312="キッチン"),"A",IF(AND(希望開始時刻マスタ!Q312&gt;=シフト設定マスタ!$D$13,希望開始時刻マスタ!Q312&lt;シフト設定マスタ!$E$13,$AH312="キッチン"),"B",IF(AND(希望開始時刻マスタ!Q312&gt;=シフト設定マスタ!$D$14,希望開始時刻マスタ!Q312&lt;シフト設定マスタ!$E$14,$AH312="ホール"),"C",IF(AND(希望開始時刻マスタ!Q312&gt;=シフト設定マスタ!$D$15,希望開始時刻マスタ!Q312&lt;シフト設定マスタ!$E$15,$AH312="ホール"),"D",IF(希望開始時刻マスタ!Q312="休み","休み","")))))</f>
        <v/>
      </c>
      <c r="R312" s="142" t="str">
        <f>IF(AND(希望開始時刻マスタ!R312&gt;=シフト設定マスタ!$D$12,希望開始時刻マスタ!R312&lt;シフト設定マスタ!$E$12,$AH312="キッチン"),"A",IF(AND(希望開始時刻マスタ!R312&gt;=シフト設定マスタ!$D$13,希望開始時刻マスタ!R312&lt;シフト設定マスタ!$E$13,$AH312="キッチン"),"B",IF(AND(希望開始時刻マスタ!R312&gt;=シフト設定マスタ!$D$14,希望開始時刻マスタ!R312&lt;シフト設定マスタ!$E$14,$AH312="ホール"),"C",IF(AND(希望開始時刻マスタ!R312&gt;=シフト設定マスタ!$D$15,希望開始時刻マスタ!R312&lt;シフト設定マスタ!$E$15,$AH312="ホール"),"D",IF(希望開始時刻マスタ!R312="休み","休み","")))))</f>
        <v/>
      </c>
      <c r="S312" s="142" t="str">
        <f>IF(AND(希望開始時刻マスタ!S312&gt;=シフト設定マスタ!$D$12,希望開始時刻マスタ!S312&lt;シフト設定マスタ!$E$12,$AH312="キッチン"),"A",IF(AND(希望開始時刻マスタ!S312&gt;=シフト設定マスタ!$D$13,希望開始時刻マスタ!S312&lt;シフト設定マスタ!$E$13,$AH312="キッチン"),"B",IF(AND(希望開始時刻マスタ!S312&gt;=シフト設定マスタ!$D$14,希望開始時刻マスタ!S312&lt;シフト設定マスタ!$E$14,$AH312="ホール"),"C",IF(AND(希望開始時刻マスタ!S312&gt;=シフト設定マスタ!$D$15,希望開始時刻マスタ!S312&lt;シフト設定マスタ!$E$15,$AH312="ホール"),"D",IF(希望開始時刻マスタ!S312="休み","休み","")))))</f>
        <v/>
      </c>
      <c r="T312" s="142" t="str">
        <f>IF(AND(希望開始時刻マスタ!T312&gt;=シフト設定マスタ!$D$12,希望開始時刻マスタ!T312&lt;シフト設定マスタ!$E$12,$AH312="キッチン"),"A",IF(AND(希望開始時刻マスタ!T312&gt;=シフト設定マスタ!$D$13,希望開始時刻マスタ!T312&lt;シフト設定マスタ!$E$13,$AH312="キッチン"),"B",IF(AND(希望開始時刻マスタ!T312&gt;=シフト設定マスタ!$D$14,希望開始時刻マスタ!T312&lt;シフト設定マスタ!$E$14,$AH312="ホール"),"C",IF(AND(希望開始時刻マスタ!T312&gt;=シフト設定マスタ!$D$15,希望開始時刻マスタ!T312&lt;シフト設定マスタ!$E$15,$AH312="ホール"),"D",IF(希望開始時刻マスタ!T312="休み","休み","")))))</f>
        <v/>
      </c>
      <c r="U312" s="142" t="str">
        <f>IF(AND(希望開始時刻マスタ!U312&gt;=シフト設定マスタ!$D$12,希望開始時刻マスタ!U312&lt;シフト設定マスタ!$E$12,$AH312="キッチン"),"A",IF(AND(希望開始時刻マスタ!U312&gt;=シフト設定マスタ!$D$13,希望開始時刻マスタ!U312&lt;シフト設定マスタ!$E$13,$AH312="キッチン"),"B",IF(AND(希望開始時刻マスタ!U312&gt;=シフト設定マスタ!$D$14,希望開始時刻マスタ!U312&lt;シフト設定マスタ!$E$14,$AH312="ホール"),"C",IF(AND(希望開始時刻マスタ!U312&gt;=シフト設定マスタ!$D$15,希望開始時刻マスタ!U312&lt;シフト設定マスタ!$E$15,$AH312="ホール"),"D",IF(希望開始時刻マスタ!U312="休み","休み","")))))</f>
        <v/>
      </c>
      <c r="V312" s="142" t="str">
        <f>IF(AND(希望開始時刻マスタ!V312&gt;=シフト設定マスタ!$D$12,希望開始時刻マスタ!V312&lt;シフト設定マスタ!$E$12,$AH312="キッチン"),"A",IF(AND(希望開始時刻マスタ!V312&gt;=シフト設定マスタ!$D$13,希望開始時刻マスタ!V312&lt;シフト設定マスタ!$E$13,$AH312="キッチン"),"B",IF(AND(希望開始時刻マスタ!V312&gt;=シフト設定マスタ!$D$14,希望開始時刻マスタ!V312&lt;シフト設定マスタ!$E$14,$AH312="ホール"),"C",IF(AND(希望開始時刻マスタ!V312&gt;=シフト設定マスタ!$D$15,希望開始時刻マスタ!V312&lt;シフト設定マスタ!$E$15,$AH312="ホール"),"D",IF(希望開始時刻マスタ!V312="休み","休み","")))))</f>
        <v/>
      </c>
      <c r="W312" s="142" t="str">
        <f>IF(AND(希望開始時刻マスタ!W312&gt;=シフト設定マスタ!$D$12,希望開始時刻マスタ!W312&lt;シフト設定マスタ!$E$12,$AH312="キッチン"),"A",IF(AND(希望開始時刻マスタ!W312&gt;=シフト設定マスタ!$D$13,希望開始時刻マスタ!W312&lt;シフト設定マスタ!$E$13,$AH312="キッチン"),"B",IF(AND(希望開始時刻マスタ!W312&gt;=シフト設定マスタ!$D$14,希望開始時刻マスタ!W312&lt;シフト設定マスタ!$E$14,$AH312="ホール"),"C",IF(AND(希望開始時刻マスタ!W312&gt;=シフト設定マスタ!$D$15,希望開始時刻マスタ!W312&lt;シフト設定マスタ!$E$15,$AH312="ホール"),"D",IF(希望開始時刻マスタ!W312="休み","休み","")))))</f>
        <v/>
      </c>
      <c r="X312" s="142" t="str">
        <f>IF(AND(希望開始時刻マスタ!X312&gt;=シフト設定マスタ!$D$12,希望開始時刻マスタ!X312&lt;シフト設定マスタ!$E$12,$AH312="キッチン"),"A",IF(AND(希望開始時刻マスタ!X312&gt;=シフト設定マスタ!$D$13,希望開始時刻マスタ!X312&lt;シフト設定マスタ!$E$13,$AH312="キッチン"),"B",IF(AND(希望開始時刻マスタ!X312&gt;=シフト設定マスタ!$D$14,希望開始時刻マスタ!X312&lt;シフト設定マスタ!$E$14,$AH312="ホール"),"C",IF(AND(希望開始時刻マスタ!X312&gt;=シフト設定マスタ!$D$15,希望開始時刻マスタ!X312&lt;シフト設定マスタ!$E$15,$AH312="ホール"),"D",IF(希望開始時刻マスタ!X312="休み","休み","")))))</f>
        <v/>
      </c>
      <c r="Y312" s="142" t="str">
        <f>IF(AND(希望開始時刻マスタ!Y312&gt;=シフト設定マスタ!$D$12,希望開始時刻マスタ!Y312&lt;シフト設定マスタ!$E$12,$AH312="キッチン"),"A",IF(AND(希望開始時刻マスタ!Y312&gt;=シフト設定マスタ!$D$13,希望開始時刻マスタ!Y312&lt;シフト設定マスタ!$E$13,$AH312="キッチン"),"B",IF(AND(希望開始時刻マスタ!Y312&gt;=シフト設定マスタ!$D$14,希望開始時刻マスタ!Y312&lt;シフト設定マスタ!$E$14,$AH312="ホール"),"C",IF(AND(希望開始時刻マスタ!Y312&gt;=シフト設定マスタ!$D$15,希望開始時刻マスタ!Y312&lt;シフト設定マスタ!$E$15,$AH312="ホール"),"D",IF(希望開始時刻マスタ!Y312="休み","休み","")))))</f>
        <v/>
      </c>
      <c r="Z312" s="142" t="str">
        <f>IF(AND(希望開始時刻マスタ!Z312&gt;=シフト設定マスタ!$D$12,希望開始時刻マスタ!Z312&lt;シフト設定マスタ!$E$12,$AH312="キッチン"),"A",IF(AND(希望開始時刻マスタ!Z312&gt;=シフト設定マスタ!$D$13,希望開始時刻マスタ!Z312&lt;シフト設定マスタ!$E$13,$AH312="キッチン"),"B",IF(AND(希望開始時刻マスタ!Z312&gt;=シフト設定マスタ!$D$14,希望開始時刻マスタ!Z312&lt;シフト設定マスタ!$E$14,$AH312="ホール"),"C",IF(AND(希望開始時刻マスタ!Z312&gt;=シフト設定マスタ!$D$15,希望開始時刻マスタ!Z312&lt;シフト設定マスタ!$E$15,$AH312="ホール"),"D",IF(希望開始時刻マスタ!Z312="休み","休み","")))))</f>
        <v/>
      </c>
      <c r="AA312" s="142" t="str">
        <f>IF(AND(希望開始時刻マスタ!AA312&gt;=シフト設定マスタ!$D$12,希望開始時刻マスタ!AA312&lt;シフト設定マスタ!$E$12,$AH312="キッチン"),"A",IF(AND(希望開始時刻マスタ!AA312&gt;=シフト設定マスタ!$D$13,希望開始時刻マスタ!AA312&lt;シフト設定マスタ!$E$13,$AH312="キッチン"),"B",IF(AND(希望開始時刻マスタ!AA312&gt;=シフト設定マスタ!$D$14,希望開始時刻マスタ!AA312&lt;シフト設定マスタ!$E$14,$AH312="ホール"),"C",IF(AND(希望開始時刻マスタ!AA312&gt;=シフト設定マスタ!$D$15,希望開始時刻マスタ!AA312&lt;シフト設定マスタ!$E$15,$AH312="ホール"),"D",IF(希望開始時刻マスタ!AA312="休み","休み","")))))</f>
        <v/>
      </c>
      <c r="AB312" s="142" t="str">
        <f>IF(AND(希望開始時刻マスタ!AB312&gt;=シフト設定マスタ!$D$12,希望開始時刻マスタ!AB312&lt;シフト設定マスタ!$E$12,$AH312="キッチン"),"A",IF(AND(希望開始時刻マスタ!AB312&gt;=シフト設定マスタ!$D$13,希望開始時刻マスタ!AB312&lt;シフト設定マスタ!$E$13,$AH312="キッチン"),"B",IF(AND(希望開始時刻マスタ!AB312&gt;=シフト設定マスタ!$D$14,希望開始時刻マスタ!AB312&lt;シフト設定マスタ!$E$14,$AH312="ホール"),"C",IF(AND(希望開始時刻マスタ!AB312&gt;=シフト設定マスタ!$D$15,希望開始時刻マスタ!AB312&lt;シフト設定マスタ!$E$15,$AH312="ホール"),"D",IF(希望開始時刻マスタ!AB312="休み","休み","")))))</f>
        <v/>
      </c>
      <c r="AC312" s="142" t="str">
        <f>IF(AND(希望開始時刻マスタ!AC312&gt;=シフト設定マスタ!$D$12,希望開始時刻マスタ!AC312&lt;シフト設定マスタ!$E$12,$AH312="キッチン"),"A",IF(AND(希望開始時刻マスタ!AC312&gt;=シフト設定マスタ!$D$13,希望開始時刻マスタ!AC312&lt;シフト設定マスタ!$E$13,$AH312="キッチン"),"B",IF(AND(希望開始時刻マスタ!AC312&gt;=シフト設定マスタ!$D$14,希望開始時刻マスタ!AC312&lt;シフト設定マスタ!$E$14,$AH312="ホール"),"C",IF(AND(希望開始時刻マスタ!AC312&gt;=シフト設定マスタ!$D$15,希望開始時刻マスタ!AC312&lt;シフト設定マスタ!$E$15,$AH312="ホール"),"D",IF(希望開始時刻マスタ!AC312="休み","休み","")))))</f>
        <v/>
      </c>
      <c r="AD312" s="142" t="str">
        <f>IF(AND(希望開始時刻マスタ!AD312&gt;=シフト設定マスタ!$D$12,希望開始時刻マスタ!AD312&lt;シフト設定マスタ!$E$12,$AH312="キッチン"),"A",IF(AND(希望開始時刻マスタ!AD312&gt;=シフト設定マスタ!$D$13,希望開始時刻マスタ!AD312&lt;シフト設定マスタ!$E$13,$AH312="キッチン"),"B",IF(AND(希望開始時刻マスタ!AD312&gt;=シフト設定マスタ!$D$14,希望開始時刻マスタ!AD312&lt;シフト設定マスタ!$E$14,$AH312="ホール"),"C",IF(AND(希望開始時刻マスタ!AD312&gt;=シフト設定マスタ!$D$15,希望開始時刻マスタ!AD312&lt;シフト設定マスタ!$E$15,$AH312="ホール"),"D",IF(希望開始時刻マスタ!AD312="休み","休み","")))))</f>
        <v/>
      </c>
      <c r="AE312" s="142" t="str">
        <f>IF(AND(希望開始時刻マスタ!AE312&gt;=シフト設定マスタ!$D$12,希望開始時刻マスタ!AE312&lt;シフト設定マスタ!$E$12,$AH312="キッチン"),"A",IF(AND(希望開始時刻マスタ!AE312&gt;=シフト設定マスタ!$D$13,希望開始時刻マスタ!AE312&lt;シフト設定マスタ!$E$13,$AH312="キッチン"),"B",IF(AND(希望開始時刻マスタ!AE312&gt;=シフト設定マスタ!$D$14,希望開始時刻マスタ!AE312&lt;シフト設定マスタ!$E$14,$AH312="ホール"),"C",IF(AND(希望開始時刻マスタ!AE312&gt;=シフト設定マスタ!$D$15,希望開始時刻マスタ!AE312&lt;シフト設定マスタ!$E$15,$AH312="ホール"),"D",IF(希望開始時刻マスタ!AE312="休み","休み","")))))</f>
        <v/>
      </c>
      <c r="AF312" s="142" t="str">
        <f>IF(AND(希望開始時刻マスタ!AF312&gt;=シフト設定マスタ!$D$12,希望開始時刻マスタ!AF312&lt;シフト設定マスタ!$E$12,$AH312="キッチン"),"A",IF(AND(希望開始時刻マスタ!AF312&gt;=シフト設定マスタ!$D$13,希望開始時刻マスタ!AF312&lt;シフト設定マスタ!$E$13,$AH312="キッチン"),"B",IF(AND(希望開始時刻マスタ!AF312&gt;=シフト設定マスタ!$D$14,希望開始時刻マスタ!AF312&lt;シフト設定マスタ!$E$14,$AH312="ホール"),"C",IF(AND(希望開始時刻マスタ!AF312&gt;=シフト設定マスタ!$D$15,希望開始時刻マスタ!AF312&lt;シフト設定マスタ!$E$15,$AH312="ホール"),"D",IF(希望開始時刻マスタ!AF312="休み","休み","")))))</f>
        <v/>
      </c>
      <c r="AG312" s="142" t="str">
        <f>IF(AND(希望開始時刻マスタ!AG312&gt;=シフト設定マスタ!$D$12,希望開始時刻マスタ!AG312&lt;シフト設定マスタ!$E$12,$AH312="キッチン"),"A",IF(AND(希望開始時刻マスタ!AG312&gt;=シフト設定マスタ!$D$13,希望開始時刻マスタ!AG312&lt;シフト設定マスタ!$E$13,$AH312="キッチン"),"B",IF(AND(希望開始時刻マスタ!AG312&gt;=シフト設定マスタ!$D$14,希望開始時刻マスタ!AG312&lt;シフト設定マスタ!$E$14,$AH312="ホール"),"C",IF(AND(希望開始時刻マスタ!AG312&gt;=シフト設定マスタ!$D$15,希望開始時刻マスタ!AG312&lt;シフト設定マスタ!$E$15,$AH312="ホール"),"D",IF(希望開始時刻マスタ!AG312="休み","休み","")))))</f>
        <v/>
      </c>
      <c r="AH312" s="143">
        <f>スタッフマスタ!L24</f>
        <v>0</v>
      </c>
    </row>
    <row r="313" spans="2:34" x14ac:dyDescent="0.4">
      <c r="B313" s="17" t="s">
        <v>72</v>
      </c>
      <c r="C313" s="142" t="str">
        <f>IF(AND(希望開始時刻マスタ!C313&gt;=シフト設定マスタ!$D$12,希望開始時刻マスタ!C313&lt;シフト設定マスタ!$E$12,$AH313="キッチン"),"A",IF(AND(希望開始時刻マスタ!C313&gt;=シフト設定マスタ!$D$13,希望開始時刻マスタ!C313&lt;シフト設定マスタ!$E$13,$AH313="キッチン"),"B",IF(AND(希望開始時刻マスタ!C313&gt;=シフト設定マスタ!$D$14,希望開始時刻マスタ!C313&lt;シフト設定マスタ!$E$14,$AH313="ホール"),"C",IF(AND(希望開始時刻マスタ!C313&gt;=シフト設定マスタ!$D$15,希望開始時刻マスタ!C313&lt;シフト設定マスタ!$E$15,$AH313="ホール"),"D",IF(希望開始時刻マスタ!C313="休み","休み","")))))</f>
        <v/>
      </c>
      <c r="D313" s="142" t="str">
        <f>IF(AND(希望開始時刻マスタ!D313&gt;=シフト設定マスタ!$D$12,希望開始時刻マスタ!D313&lt;シフト設定マスタ!$E$12,$AH313="キッチン"),"A",IF(AND(希望開始時刻マスタ!D313&gt;=シフト設定マスタ!$D$13,希望開始時刻マスタ!D313&lt;シフト設定マスタ!$E$13,$AH313="キッチン"),"B",IF(AND(希望開始時刻マスタ!D313&gt;=シフト設定マスタ!$D$14,希望開始時刻マスタ!D313&lt;シフト設定マスタ!$E$14,$AH313="ホール"),"C",IF(AND(希望開始時刻マスタ!D313&gt;=シフト設定マスタ!$D$15,希望開始時刻マスタ!D313&lt;シフト設定マスタ!$E$15,$AH313="ホール"),"D",IF(希望開始時刻マスタ!D313="休み","休み","")))))</f>
        <v/>
      </c>
      <c r="E313" s="142" t="str">
        <f>IF(AND(希望開始時刻マスタ!E313&gt;=シフト設定マスタ!$D$12,希望開始時刻マスタ!E313&lt;シフト設定マスタ!$E$12,$AH313="キッチン"),"A",IF(AND(希望開始時刻マスタ!E313&gt;=シフト設定マスタ!$D$13,希望開始時刻マスタ!E313&lt;シフト設定マスタ!$E$13,$AH313="キッチン"),"B",IF(AND(希望開始時刻マスタ!E313&gt;=シフト設定マスタ!$D$14,希望開始時刻マスタ!E313&lt;シフト設定マスタ!$E$14,$AH313="ホール"),"C",IF(AND(希望開始時刻マスタ!E313&gt;=シフト設定マスタ!$D$15,希望開始時刻マスタ!E313&lt;シフト設定マスタ!$E$15,$AH313="ホール"),"D",IF(希望開始時刻マスタ!E313="休み","休み","")))))</f>
        <v/>
      </c>
      <c r="F313" s="142" t="str">
        <f>IF(AND(希望開始時刻マスタ!F313&gt;=シフト設定マスタ!$D$12,希望開始時刻マスタ!F313&lt;シフト設定マスタ!$E$12,$AH313="キッチン"),"A",IF(AND(希望開始時刻マスタ!F313&gt;=シフト設定マスタ!$D$13,希望開始時刻マスタ!F313&lt;シフト設定マスタ!$E$13,$AH313="キッチン"),"B",IF(AND(希望開始時刻マスタ!F313&gt;=シフト設定マスタ!$D$14,希望開始時刻マスタ!F313&lt;シフト設定マスタ!$E$14,$AH313="ホール"),"C",IF(AND(希望開始時刻マスタ!F313&gt;=シフト設定マスタ!$D$15,希望開始時刻マスタ!F313&lt;シフト設定マスタ!$E$15,$AH313="ホール"),"D",IF(希望開始時刻マスタ!F313="休み","休み","")))))</f>
        <v/>
      </c>
      <c r="G313" s="142" t="str">
        <f>IF(AND(希望開始時刻マスタ!G313&gt;=シフト設定マスタ!$D$12,希望開始時刻マスタ!G313&lt;シフト設定マスタ!$E$12,$AH313="キッチン"),"A",IF(AND(希望開始時刻マスタ!G313&gt;=シフト設定マスタ!$D$13,希望開始時刻マスタ!G313&lt;シフト設定マスタ!$E$13,$AH313="キッチン"),"B",IF(AND(希望開始時刻マスタ!G313&gt;=シフト設定マスタ!$D$14,希望開始時刻マスタ!G313&lt;シフト設定マスタ!$E$14,$AH313="ホール"),"C",IF(AND(希望開始時刻マスタ!G313&gt;=シフト設定マスタ!$D$15,希望開始時刻マスタ!G313&lt;シフト設定マスタ!$E$15,$AH313="ホール"),"D",IF(希望開始時刻マスタ!G313="休み","休み","")))))</f>
        <v/>
      </c>
      <c r="H313" s="142" t="str">
        <f>IF(AND(希望開始時刻マスタ!H313&gt;=シフト設定マスタ!$D$12,希望開始時刻マスタ!H313&lt;シフト設定マスタ!$E$12,$AH313="キッチン"),"A",IF(AND(希望開始時刻マスタ!H313&gt;=シフト設定マスタ!$D$13,希望開始時刻マスタ!H313&lt;シフト設定マスタ!$E$13,$AH313="キッチン"),"B",IF(AND(希望開始時刻マスタ!H313&gt;=シフト設定マスタ!$D$14,希望開始時刻マスタ!H313&lt;シフト設定マスタ!$E$14,$AH313="ホール"),"C",IF(AND(希望開始時刻マスタ!H313&gt;=シフト設定マスタ!$D$15,希望開始時刻マスタ!H313&lt;シフト設定マスタ!$E$15,$AH313="ホール"),"D",IF(希望開始時刻マスタ!H313="休み","休み","")))))</f>
        <v/>
      </c>
      <c r="I313" s="142" t="str">
        <f>IF(AND(希望開始時刻マスタ!I313&gt;=シフト設定マスタ!$D$12,希望開始時刻マスタ!I313&lt;シフト設定マスタ!$E$12,$AH313="キッチン"),"A",IF(AND(希望開始時刻マスタ!I313&gt;=シフト設定マスタ!$D$13,希望開始時刻マスタ!I313&lt;シフト設定マスタ!$E$13,$AH313="キッチン"),"B",IF(AND(希望開始時刻マスタ!I313&gt;=シフト設定マスタ!$D$14,希望開始時刻マスタ!I313&lt;シフト設定マスタ!$E$14,$AH313="ホール"),"C",IF(AND(希望開始時刻マスタ!I313&gt;=シフト設定マスタ!$D$15,希望開始時刻マスタ!I313&lt;シフト設定マスタ!$E$15,$AH313="ホール"),"D",IF(希望開始時刻マスタ!I313="休み","休み","")))))</f>
        <v/>
      </c>
      <c r="J313" s="142" t="str">
        <f>IF(AND(希望開始時刻マスタ!J313&gt;=シフト設定マスタ!$D$12,希望開始時刻マスタ!J313&lt;シフト設定マスタ!$E$12,$AH313="キッチン"),"A",IF(AND(希望開始時刻マスタ!J313&gt;=シフト設定マスタ!$D$13,希望開始時刻マスタ!J313&lt;シフト設定マスタ!$E$13,$AH313="キッチン"),"B",IF(AND(希望開始時刻マスタ!J313&gt;=シフト設定マスタ!$D$14,希望開始時刻マスタ!J313&lt;シフト設定マスタ!$E$14,$AH313="ホール"),"C",IF(AND(希望開始時刻マスタ!J313&gt;=シフト設定マスタ!$D$15,希望開始時刻マスタ!J313&lt;シフト設定マスタ!$E$15,$AH313="ホール"),"D",IF(希望開始時刻マスタ!J313="休み","休み","")))))</f>
        <v/>
      </c>
      <c r="K313" s="142" t="str">
        <f>IF(AND(希望開始時刻マスタ!K313&gt;=シフト設定マスタ!$D$12,希望開始時刻マスタ!K313&lt;シフト設定マスタ!$E$12,$AH313="キッチン"),"A",IF(AND(希望開始時刻マスタ!K313&gt;=シフト設定マスタ!$D$13,希望開始時刻マスタ!K313&lt;シフト設定マスタ!$E$13,$AH313="キッチン"),"B",IF(AND(希望開始時刻マスタ!K313&gt;=シフト設定マスタ!$D$14,希望開始時刻マスタ!K313&lt;シフト設定マスタ!$E$14,$AH313="ホール"),"C",IF(AND(希望開始時刻マスタ!K313&gt;=シフト設定マスタ!$D$15,希望開始時刻マスタ!K313&lt;シフト設定マスタ!$E$15,$AH313="ホール"),"D",IF(希望開始時刻マスタ!K313="休み","休み","")))))</f>
        <v/>
      </c>
      <c r="L313" s="142" t="str">
        <f>IF(AND(希望開始時刻マスタ!L313&gt;=シフト設定マスタ!$D$12,希望開始時刻マスタ!L313&lt;シフト設定マスタ!$E$12,$AH313="キッチン"),"A",IF(AND(希望開始時刻マスタ!L313&gt;=シフト設定マスタ!$D$13,希望開始時刻マスタ!L313&lt;シフト設定マスタ!$E$13,$AH313="キッチン"),"B",IF(AND(希望開始時刻マスタ!L313&gt;=シフト設定マスタ!$D$14,希望開始時刻マスタ!L313&lt;シフト設定マスタ!$E$14,$AH313="ホール"),"C",IF(AND(希望開始時刻マスタ!L313&gt;=シフト設定マスタ!$D$15,希望開始時刻マスタ!L313&lt;シフト設定マスタ!$E$15,$AH313="ホール"),"D",IF(希望開始時刻マスタ!L313="休み","休み","")))))</f>
        <v/>
      </c>
      <c r="M313" s="142" t="str">
        <f>IF(AND(希望開始時刻マスタ!M313&gt;=シフト設定マスタ!$D$12,希望開始時刻マスタ!M313&lt;シフト設定マスタ!$E$12,$AH313="キッチン"),"A",IF(AND(希望開始時刻マスタ!M313&gt;=シフト設定マスタ!$D$13,希望開始時刻マスタ!M313&lt;シフト設定マスタ!$E$13,$AH313="キッチン"),"B",IF(AND(希望開始時刻マスタ!M313&gt;=シフト設定マスタ!$D$14,希望開始時刻マスタ!M313&lt;シフト設定マスタ!$E$14,$AH313="ホール"),"C",IF(AND(希望開始時刻マスタ!M313&gt;=シフト設定マスタ!$D$15,希望開始時刻マスタ!M313&lt;シフト設定マスタ!$E$15,$AH313="ホール"),"D",IF(希望開始時刻マスタ!M313="休み","休み","")))))</f>
        <v/>
      </c>
      <c r="N313" s="142" t="str">
        <f>IF(AND(希望開始時刻マスタ!N313&gt;=シフト設定マスタ!$D$12,希望開始時刻マスタ!N313&lt;シフト設定マスタ!$E$12,$AH313="キッチン"),"A",IF(AND(希望開始時刻マスタ!N313&gt;=シフト設定マスタ!$D$13,希望開始時刻マスタ!N313&lt;シフト設定マスタ!$E$13,$AH313="キッチン"),"B",IF(AND(希望開始時刻マスタ!N313&gt;=シフト設定マスタ!$D$14,希望開始時刻マスタ!N313&lt;シフト設定マスタ!$E$14,$AH313="ホール"),"C",IF(AND(希望開始時刻マスタ!N313&gt;=シフト設定マスタ!$D$15,希望開始時刻マスタ!N313&lt;シフト設定マスタ!$E$15,$AH313="ホール"),"D",IF(希望開始時刻マスタ!N313="休み","休み","")))))</f>
        <v/>
      </c>
      <c r="O313" s="142" t="str">
        <f>IF(AND(希望開始時刻マスタ!O313&gt;=シフト設定マスタ!$D$12,希望開始時刻マスタ!O313&lt;シフト設定マスタ!$E$12,$AH313="キッチン"),"A",IF(AND(希望開始時刻マスタ!O313&gt;=シフト設定マスタ!$D$13,希望開始時刻マスタ!O313&lt;シフト設定マスタ!$E$13,$AH313="キッチン"),"B",IF(AND(希望開始時刻マスタ!O313&gt;=シフト設定マスタ!$D$14,希望開始時刻マスタ!O313&lt;シフト設定マスタ!$E$14,$AH313="ホール"),"C",IF(AND(希望開始時刻マスタ!O313&gt;=シフト設定マスタ!$D$15,希望開始時刻マスタ!O313&lt;シフト設定マスタ!$E$15,$AH313="ホール"),"D",IF(希望開始時刻マスタ!O313="休み","休み","")))))</f>
        <v/>
      </c>
      <c r="P313" s="142" t="str">
        <f>IF(AND(希望開始時刻マスタ!P313&gt;=シフト設定マスタ!$D$12,希望開始時刻マスタ!P313&lt;シフト設定マスタ!$E$12,$AH313="キッチン"),"A",IF(AND(希望開始時刻マスタ!P313&gt;=シフト設定マスタ!$D$13,希望開始時刻マスタ!P313&lt;シフト設定マスタ!$E$13,$AH313="キッチン"),"B",IF(AND(希望開始時刻マスタ!P313&gt;=シフト設定マスタ!$D$14,希望開始時刻マスタ!P313&lt;シフト設定マスタ!$E$14,$AH313="ホール"),"C",IF(AND(希望開始時刻マスタ!P313&gt;=シフト設定マスタ!$D$15,希望開始時刻マスタ!P313&lt;シフト設定マスタ!$E$15,$AH313="ホール"),"D",IF(希望開始時刻マスタ!P313="休み","休み","")))))</f>
        <v/>
      </c>
      <c r="Q313" s="142" t="str">
        <f>IF(AND(希望開始時刻マスタ!Q313&gt;=シフト設定マスタ!$D$12,希望開始時刻マスタ!Q313&lt;シフト設定マスタ!$E$12,$AH313="キッチン"),"A",IF(AND(希望開始時刻マスタ!Q313&gt;=シフト設定マスタ!$D$13,希望開始時刻マスタ!Q313&lt;シフト設定マスタ!$E$13,$AH313="キッチン"),"B",IF(AND(希望開始時刻マスタ!Q313&gt;=シフト設定マスタ!$D$14,希望開始時刻マスタ!Q313&lt;シフト設定マスタ!$E$14,$AH313="ホール"),"C",IF(AND(希望開始時刻マスタ!Q313&gt;=シフト設定マスタ!$D$15,希望開始時刻マスタ!Q313&lt;シフト設定マスタ!$E$15,$AH313="ホール"),"D",IF(希望開始時刻マスタ!Q313="休み","休み","")))))</f>
        <v/>
      </c>
      <c r="R313" s="142" t="str">
        <f>IF(AND(希望開始時刻マスタ!R313&gt;=シフト設定マスタ!$D$12,希望開始時刻マスタ!R313&lt;シフト設定マスタ!$E$12,$AH313="キッチン"),"A",IF(AND(希望開始時刻マスタ!R313&gt;=シフト設定マスタ!$D$13,希望開始時刻マスタ!R313&lt;シフト設定マスタ!$E$13,$AH313="キッチン"),"B",IF(AND(希望開始時刻マスタ!R313&gt;=シフト設定マスタ!$D$14,希望開始時刻マスタ!R313&lt;シフト設定マスタ!$E$14,$AH313="ホール"),"C",IF(AND(希望開始時刻マスタ!R313&gt;=シフト設定マスタ!$D$15,希望開始時刻マスタ!R313&lt;シフト設定マスタ!$E$15,$AH313="ホール"),"D",IF(希望開始時刻マスタ!R313="休み","休み","")))))</f>
        <v/>
      </c>
      <c r="S313" s="142" t="str">
        <f>IF(AND(希望開始時刻マスタ!S313&gt;=シフト設定マスタ!$D$12,希望開始時刻マスタ!S313&lt;シフト設定マスタ!$E$12,$AH313="キッチン"),"A",IF(AND(希望開始時刻マスタ!S313&gt;=シフト設定マスタ!$D$13,希望開始時刻マスタ!S313&lt;シフト設定マスタ!$E$13,$AH313="キッチン"),"B",IF(AND(希望開始時刻マスタ!S313&gt;=シフト設定マスタ!$D$14,希望開始時刻マスタ!S313&lt;シフト設定マスタ!$E$14,$AH313="ホール"),"C",IF(AND(希望開始時刻マスタ!S313&gt;=シフト設定マスタ!$D$15,希望開始時刻マスタ!S313&lt;シフト設定マスタ!$E$15,$AH313="ホール"),"D",IF(希望開始時刻マスタ!S313="休み","休み","")))))</f>
        <v/>
      </c>
      <c r="T313" s="142" t="str">
        <f>IF(AND(希望開始時刻マスタ!T313&gt;=シフト設定マスタ!$D$12,希望開始時刻マスタ!T313&lt;シフト設定マスタ!$E$12,$AH313="キッチン"),"A",IF(AND(希望開始時刻マスタ!T313&gt;=シフト設定マスタ!$D$13,希望開始時刻マスタ!T313&lt;シフト設定マスタ!$E$13,$AH313="キッチン"),"B",IF(AND(希望開始時刻マスタ!T313&gt;=シフト設定マスタ!$D$14,希望開始時刻マスタ!T313&lt;シフト設定マスタ!$E$14,$AH313="ホール"),"C",IF(AND(希望開始時刻マスタ!T313&gt;=シフト設定マスタ!$D$15,希望開始時刻マスタ!T313&lt;シフト設定マスタ!$E$15,$AH313="ホール"),"D",IF(希望開始時刻マスタ!T313="休み","休み","")))))</f>
        <v/>
      </c>
      <c r="U313" s="142" t="str">
        <f>IF(AND(希望開始時刻マスタ!U313&gt;=シフト設定マスタ!$D$12,希望開始時刻マスタ!U313&lt;シフト設定マスタ!$E$12,$AH313="キッチン"),"A",IF(AND(希望開始時刻マスタ!U313&gt;=シフト設定マスタ!$D$13,希望開始時刻マスタ!U313&lt;シフト設定マスタ!$E$13,$AH313="キッチン"),"B",IF(AND(希望開始時刻マスタ!U313&gt;=シフト設定マスタ!$D$14,希望開始時刻マスタ!U313&lt;シフト設定マスタ!$E$14,$AH313="ホール"),"C",IF(AND(希望開始時刻マスタ!U313&gt;=シフト設定マスタ!$D$15,希望開始時刻マスタ!U313&lt;シフト設定マスタ!$E$15,$AH313="ホール"),"D",IF(希望開始時刻マスタ!U313="休み","休み","")))))</f>
        <v/>
      </c>
      <c r="V313" s="142" t="str">
        <f>IF(AND(希望開始時刻マスタ!V313&gt;=シフト設定マスタ!$D$12,希望開始時刻マスタ!V313&lt;シフト設定マスタ!$E$12,$AH313="キッチン"),"A",IF(AND(希望開始時刻マスタ!V313&gt;=シフト設定マスタ!$D$13,希望開始時刻マスタ!V313&lt;シフト設定マスタ!$E$13,$AH313="キッチン"),"B",IF(AND(希望開始時刻マスタ!V313&gt;=シフト設定マスタ!$D$14,希望開始時刻マスタ!V313&lt;シフト設定マスタ!$E$14,$AH313="ホール"),"C",IF(AND(希望開始時刻マスタ!V313&gt;=シフト設定マスタ!$D$15,希望開始時刻マスタ!V313&lt;シフト設定マスタ!$E$15,$AH313="ホール"),"D",IF(希望開始時刻マスタ!V313="休み","休み","")))))</f>
        <v/>
      </c>
      <c r="W313" s="142" t="str">
        <f>IF(AND(希望開始時刻マスタ!W313&gt;=シフト設定マスタ!$D$12,希望開始時刻マスタ!W313&lt;シフト設定マスタ!$E$12,$AH313="キッチン"),"A",IF(AND(希望開始時刻マスタ!W313&gt;=シフト設定マスタ!$D$13,希望開始時刻マスタ!W313&lt;シフト設定マスタ!$E$13,$AH313="キッチン"),"B",IF(AND(希望開始時刻マスタ!W313&gt;=シフト設定マスタ!$D$14,希望開始時刻マスタ!W313&lt;シフト設定マスタ!$E$14,$AH313="ホール"),"C",IF(AND(希望開始時刻マスタ!W313&gt;=シフト設定マスタ!$D$15,希望開始時刻マスタ!W313&lt;シフト設定マスタ!$E$15,$AH313="ホール"),"D",IF(希望開始時刻マスタ!W313="休み","休み","")))))</f>
        <v/>
      </c>
      <c r="X313" s="142" t="str">
        <f>IF(AND(希望開始時刻マスタ!X313&gt;=シフト設定マスタ!$D$12,希望開始時刻マスタ!X313&lt;シフト設定マスタ!$E$12,$AH313="キッチン"),"A",IF(AND(希望開始時刻マスタ!X313&gt;=シフト設定マスタ!$D$13,希望開始時刻マスタ!X313&lt;シフト設定マスタ!$E$13,$AH313="キッチン"),"B",IF(AND(希望開始時刻マスタ!X313&gt;=シフト設定マスタ!$D$14,希望開始時刻マスタ!X313&lt;シフト設定マスタ!$E$14,$AH313="ホール"),"C",IF(AND(希望開始時刻マスタ!X313&gt;=シフト設定マスタ!$D$15,希望開始時刻マスタ!X313&lt;シフト設定マスタ!$E$15,$AH313="ホール"),"D",IF(希望開始時刻マスタ!X313="休み","休み","")))))</f>
        <v/>
      </c>
      <c r="Y313" s="142" t="str">
        <f>IF(AND(希望開始時刻マスタ!Y313&gt;=シフト設定マスタ!$D$12,希望開始時刻マスタ!Y313&lt;シフト設定マスタ!$E$12,$AH313="キッチン"),"A",IF(AND(希望開始時刻マスタ!Y313&gt;=シフト設定マスタ!$D$13,希望開始時刻マスタ!Y313&lt;シフト設定マスタ!$E$13,$AH313="キッチン"),"B",IF(AND(希望開始時刻マスタ!Y313&gt;=シフト設定マスタ!$D$14,希望開始時刻マスタ!Y313&lt;シフト設定マスタ!$E$14,$AH313="ホール"),"C",IF(AND(希望開始時刻マスタ!Y313&gt;=シフト設定マスタ!$D$15,希望開始時刻マスタ!Y313&lt;シフト設定マスタ!$E$15,$AH313="ホール"),"D",IF(希望開始時刻マスタ!Y313="休み","休み","")))))</f>
        <v/>
      </c>
      <c r="Z313" s="142" t="str">
        <f>IF(AND(希望開始時刻マスタ!Z313&gt;=シフト設定マスタ!$D$12,希望開始時刻マスタ!Z313&lt;シフト設定マスタ!$E$12,$AH313="キッチン"),"A",IF(AND(希望開始時刻マスタ!Z313&gt;=シフト設定マスタ!$D$13,希望開始時刻マスタ!Z313&lt;シフト設定マスタ!$E$13,$AH313="キッチン"),"B",IF(AND(希望開始時刻マスタ!Z313&gt;=シフト設定マスタ!$D$14,希望開始時刻マスタ!Z313&lt;シフト設定マスタ!$E$14,$AH313="ホール"),"C",IF(AND(希望開始時刻マスタ!Z313&gt;=シフト設定マスタ!$D$15,希望開始時刻マスタ!Z313&lt;シフト設定マスタ!$E$15,$AH313="ホール"),"D",IF(希望開始時刻マスタ!Z313="休み","休み","")))))</f>
        <v/>
      </c>
      <c r="AA313" s="142" t="str">
        <f>IF(AND(希望開始時刻マスタ!AA313&gt;=シフト設定マスタ!$D$12,希望開始時刻マスタ!AA313&lt;シフト設定マスタ!$E$12,$AH313="キッチン"),"A",IF(AND(希望開始時刻マスタ!AA313&gt;=シフト設定マスタ!$D$13,希望開始時刻マスタ!AA313&lt;シフト設定マスタ!$E$13,$AH313="キッチン"),"B",IF(AND(希望開始時刻マスタ!AA313&gt;=シフト設定マスタ!$D$14,希望開始時刻マスタ!AA313&lt;シフト設定マスタ!$E$14,$AH313="ホール"),"C",IF(AND(希望開始時刻マスタ!AA313&gt;=シフト設定マスタ!$D$15,希望開始時刻マスタ!AA313&lt;シフト設定マスタ!$E$15,$AH313="ホール"),"D",IF(希望開始時刻マスタ!AA313="休み","休み","")))))</f>
        <v/>
      </c>
      <c r="AB313" s="142" t="str">
        <f>IF(AND(希望開始時刻マスタ!AB313&gt;=シフト設定マスタ!$D$12,希望開始時刻マスタ!AB313&lt;シフト設定マスタ!$E$12,$AH313="キッチン"),"A",IF(AND(希望開始時刻マスタ!AB313&gt;=シフト設定マスタ!$D$13,希望開始時刻マスタ!AB313&lt;シフト設定マスタ!$E$13,$AH313="キッチン"),"B",IF(AND(希望開始時刻マスタ!AB313&gt;=シフト設定マスタ!$D$14,希望開始時刻マスタ!AB313&lt;シフト設定マスタ!$E$14,$AH313="ホール"),"C",IF(AND(希望開始時刻マスタ!AB313&gt;=シフト設定マスタ!$D$15,希望開始時刻マスタ!AB313&lt;シフト設定マスタ!$E$15,$AH313="ホール"),"D",IF(希望開始時刻マスタ!AB313="休み","休み","")))))</f>
        <v/>
      </c>
      <c r="AC313" s="142" t="str">
        <f>IF(AND(希望開始時刻マスタ!AC313&gt;=シフト設定マスタ!$D$12,希望開始時刻マスタ!AC313&lt;シフト設定マスタ!$E$12,$AH313="キッチン"),"A",IF(AND(希望開始時刻マスタ!AC313&gt;=シフト設定マスタ!$D$13,希望開始時刻マスタ!AC313&lt;シフト設定マスタ!$E$13,$AH313="キッチン"),"B",IF(AND(希望開始時刻マスタ!AC313&gt;=シフト設定マスタ!$D$14,希望開始時刻マスタ!AC313&lt;シフト設定マスタ!$E$14,$AH313="ホール"),"C",IF(AND(希望開始時刻マスタ!AC313&gt;=シフト設定マスタ!$D$15,希望開始時刻マスタ!AC313&lt;シフト設定マスタ!$E$15,$AH313="ホール"),"D",IF(希望開始時刻マスタ!AC313="休み","休み","")))))</f>
        <v/>
      </c>
      <c r="AD313" s="142" t="str">
        <f>IF(AND(希望開始時刻マスタ!AD313&gt;=シフト設定マスタ!$D$12,希望開始時刻マスタ!AD313&lt;シフト設定マスタ!$E$12,$AH313="キッチン"),"A",IF(AND(希望開始時刻マスタ!AD313&gt;=シフト設定マスタ!$D$13,希望開始時刻マスタ!AD313&lt;シフト設定マスタ!$E$13,$AH313="キッチン"),"B",IF(AND(希望開始時刻マスタ!AD313&gt;=シフト設定マスタ!$D$14,希望開始時刻マスタ!AD313&lt;シフト設定マスタ!$E$14,$AH313="ホール"),"C",IF(AND(希望開始時刻マスタ!AD313&gt;=シフト設定マスタ!$D$15,希望開始時刻マスタ!AD313&lt;シフト設定マスタ!$E$15,$AH313="ホール"),"D",IF(希望開始時刻マスタ!AD313="休み","休み","")))))</f>
        <v/>
      </c>
      <c r="AE313" s="142" t="str">
        <f>IF(AND(希望開始時刻マスタ!AE313&gt;=シフト設定マスタ!$D$12,希望開始時刻マスタ!AE313&lt;シフト設定マスタ!$E$12,$AH313="キッチン"),"A",IF(AND(希望開始時刻マスタ!AE313&gt;=シフト設定マスタ!$D$13,希望開始時刻マスタ!AE313&lt;シフト設定マスタ!$E$13,$AH313="キッチン"),"B",IF(AND(希望開始時刻マスタ!AE313&gt;=シフト設定マスタ!$D$14,希望開始時刻マスタ!AE313&lt;シフト設定マスタ!$E$14,$AH313="ホール"),"C",IF(AND(希望開始時刻マスタ!AE313&gt;=シフト設定マスタ!$D$15,希望開始時刻マスタ!AE313&lt;シフト設定マスタ!$E$15,$AH313="ホール"),"D",IF(希望開始時刻マスタ!AE313="休み","休み","")))))</f>
        <v/>
      </c>
      <c r="AF313" s="142" t="str">
        <f>IF(AND(希望開始時刻マスタ!AF313&gt;=シフト設定マスタ!$D$12,希望開始時刻マスタ!AF313&lt;シフト設定マスタ!$E$12,$AH313="キッチン"),"A",IF(AND(希望開始時刻マスタ!AF313&gt;=シフト設定マスタ!$D$13,希望開始時刻マスタ!AF313&lt;シフト設定マスタ!$E$13,$AH313="キッチン"),"B",IF(AND(希望開始時刻マスタ!AF313&gt;=シフト設定マスタ!$D$14,希望開始時刻マスタ!AF313&lt;シフト設定マスタ!$E$14,$AH313="ホール"),"C",IF(AND(希望開始時刻マスタ!AF313&gt;=シフト設定マスタ!$D$15,希望開始時刻マスタ!AF313&lt;シフト設定マスタ!$E$15,$AH313="ホール"),"D",IF(希望開始時刻マスタ!AF313="休み","休み","")))))</f>
        <v/>
      </c>
      <c r="AG313" s="142" t="str">
        <f>IF(AND(希望開始時刻マスタ!AG313&gt;=シフト設定マスタ!$D$12,希望開始時刻マスタ!AG313&lt;シフト設定マスタ!$E$12,$AH313="キッチン"),"A",IF(AND(希望開始時刻マスタ!AG313&gt;=シフト設定マスタ!$D$13,希望開始時刻マスタ!AG313&lt;シフト設定マスタ!$E$13,$AH313="キッチン"),"B",IF(AND(希望開始時刻マスタ!AG313&gt;=シフト設定マスタ!$D$14,希望開始時刻マスタ!AG313&lt;シフト設定マスタ!$E$14,$AH313="ホール"),"C",IF(AND(希望開始時刻マスタ!AG313&gt;=シフト設定マスタ!$D$15,希望開始時刻マスタ!AG313&lt;シフト設定マスタ!$E$15,$AH313="ホール"),"D",IF(希望開始時刻マスタ!AG313="休み","休み","")))))</f>
        <v/>
      </c>
      <c r="AH313" s="143">
        <f>スタッフマスタ!L25</f>
        <v>0</v>
      </c>
    </row>
    <row r="314" spans="2:34" x14ac:dyDescent="0.4">
      <c r="B314" s="17" t="s">
        <v>73</v>
      </c>
      <c r="C314" s="142" t="str">
        <f>IF(AND(希望開始時刻マスタ!C314&gt;=シフト設定マスタ!$D$12,希望開始時刻マスタ!C314&lt;シフト設定マスタ!$E$12,$AH314="キッチン"),"A",IF(AND(希望開始時刻マスタ!C314&gt;=シフト設定マスタ!$D$13,希望開始時刻マスタ!C314&lt;シフト設定マスタ!$E$13,$AH314="キッチン"),"B",IF(AND(希望開始時刻マスタ!C314&gt;=シフト設定マスタ!$D$14,希望開始時刻マスタ!C314&lt;シフト設定マスタ!$E$14,$AH314="ホール"),"C",IF(AND(希望開始時刻マスタ!C314&gt;=シフト設定マスタ!$D$15,希望開始時刻マスタ!C314&lt;シフト設定マスタ!$E$15,$AH314="ホール"),"D",IF(希望開始時刻マスタ!C314="休み","休み","")))))</f>
        <v/>
      </c>
      <c r="D314" s="142" t="str">
        <f>IF(AND(希望開始時刻マスタ!D314&gt;=シフト設定マスタ!$D$12,希望開始時刻マスタ!D314&lt;シフト設定マスタ!$E$12,$AH314="キッチン"),"A",IF(AND(希望開始時刻マスタ!D314&gt;=シフト設定マスタ!$D$13,希望開始時刻マスタ!D314&lt;シフト設定マスタ!$E$13,$AH314="キッチン"),"B",IF(AND(希望開始時刻マスタ!D314&gt;=シフト設定マスタ!$D$14,希望開始時刻マスタ!D314&lt;シフト設定マスタ!$E$14,$AH314="ホール"),"C",IF(AND(希望開始時刻マスタ!D314&gt;=シフト設定マスタ!$D$15,希望開始時刻マスタ!D314&lt;シフト設定マスタ!$E$15,$AH314="ホール"),"D",IF(希望開始時刻マスタ!D314="休み","休み","")))))</f>
        <v/>
      </c>
      <c r="E314" s="142" t="str">
        <f>IF(AND(希望開始時刻マスタ!E314&gt;=シフト設定マスタ!$D$12,希望開始時刻マスタ!E314&lt;シフト設定マスタ!$E$12,$AH314="キッチン"),"A",IF(AND(希望開始時刻マスタ!E314&gt;=シフト設定マスタ!$D$13,希望開始時刻マスタ!E314&lt;シフト設定マスタ!$E$13,$AH314="キッチン"),"B",IF(AND(希望開始時刻マスタ!E314&gt;=シフト設定マスタ!$D$14,希望開始時刻マスタ!E314&lt;シフト設定マスタ!$E$14,$AH314="ホール"),"C",IF(AND(希望開始時刻マスタ!E314&gt;=シフト設定マスタ!$D$15,希望開始時刻マスタ!E314&lt;シフト設定マスタ!$E$15,$AH314="ホール"),"D",IF(希望開始時刻マスタ!E314="休み","休み","")))))</f>
        <v/>
      </c>
      <c r="F314" s="142" t="str">
        <f>IF(AND(希望開始時刻マスタ!F314&gt;=シフト設定マスタ!$D$12,希望開始時刻マスタ!F314&lt;シフト設定マスタ!$E$12,$AH314="キッチン"),"A",IF(AND(希望開始時刻マスタ!F314&gt;=シフト設定マスタ!$D$13,希望開始時刻マスタ!F314&lt;シフト設定マスタ!$E$13,$AH314="キッチン"),"B",IF(AND(希望開始時刻マスタ!F314&gt;=シフト設定マスタ!$D$14,希望開始時刻マスタ!F314&lt;シフト設定マスタ!$E$14,$AH314="ホール"),"C",IF(AND(希望開始時刻マスタ!F314&gt;=シフト設定マスタ!$D$15,希望開始時刻マスタ!F314&lt;シフト設定マスタ!$E$15,$AH314="ホール"),"D",IF(希望開始時刻マスタ!F314="休み","休み","")))))</f>
        <v/>
      </c>
      <c r="G314" s="142" t="str">
        <f>IF(AND(希望開始時刻マスタ!G314&gt;=シフト設定マスタ!$D$12,希望開始時刻マスタ!G314&lt;シフト設定マスタ!$E$12,$AH314="キッチン"),"A",IF(AND(希望開始時刻マスタ!G314&gt;=シフト設定マスタ!$D$13,希望開始時刻マスタ!G314&lt;シフト設定マスタ!$E$13,$AH314="キッチン"),"B",IF(AND(希望開始時刻マスタ!G314&gt;=シフト設定マスタ!$D$14,希望開始時刻マスタ!G314&lt;シフト設定マスタ!$E$14,$AH314="ホール"),"C",IF(AND(希望開始時刻マスタ!G314&gt;=シフト設定マスタ!$D$15,希望開始時刻マスタ!G314&lt;シフト設定マスタ!$E$15,$AH314="ホール"),"D",IF(希望開始時刻マスタ!G314="休み","休み","")))))</f>
        <v/>
      </c>
      <c r="H314" s="142" t="str">
        <f>IF(AND(希望開始時刻マスタ!H314&gt;=シフト設定マスタ!$D$12,希望開始時刻マスタ!H314&lt;シフト設定マスタ!$E$12,$AH314="キッチン"),"A",IF(AND(希望開始時刻マスタ!H314&gt;=シフト設定マスタ!$D$13,希望開始時刻マスタ!H314&lt;シフト設定マスタ!$E$13,$AH314="キッチン"),"B",IF(AND(希望開始時刻マスタ!H314&gt;=シフト設定マスタ!$D$14,希望開始時刻マスタ!H314&lt;シフト設定マスタ!$E$14,$AH314="ホール"),"C",IF(AND(希望開始時刻マスタ!H314&gt;=シフト設定マスタ!$D$15,希望開始時刻マスタ!H314&lt;シフト設定マスタ!$E$15,$AH314="ホール"),"D",IF(希望開始時刻マスタ!H314="休み","休み","")))))</f>
        <v/>
      </c>
      <c r="I314" s="142" t="str">
        <f>IF(AND(希望開始時刻マスタ!I314&gt;=シフト設定マスタ!$D$12,希望開始時刻マスタ!I314&lt;シフト設定マスタ!$E$12,$AH314="キッチン"),"A",IF(AND(希望開始時刻マスタ!I314&gt;=シフト設定マスタ!$D$13,希望開始時刻マスタ!I314&lt;シフト設定マスタ!$E$13,$AH314="キッチン"),"B",IF(AND(希望開始時刻マスタ!I314&gt;=シフト設定マスタ!$D$14,希望開始時刻マスタ!I314&lt;シフト設定マスタ!$E$14,$AH314="ホール"),"C",IF(AND(希望開始時刻マスタ!I314&gt;=シフト設定マスタ!$D$15,希望開始時刻マスタ!I314&lt;シフト設定マスタ!$E$15,$AH314="ホール"),"D",IF(希望開始時刻マスタ!I314="休み","休み","")))))</f>
        <v/>
      </c>
      <c r="J314" s="142" t="str">
        <f>IF(AND(希望開始時刻マスタ!J314&gt;=シフト設定マスタ!$D$12,希望開始時刻マスタ!J314&lt;シフト設定マスタ!$E$12,$AH314="キッチン"),"A",IF(AND(希望開始時刻マスタ!J314&gt;=シフト設定マスタ!$D$13,希望開始時刻マスタ!J314&lt;シフト設定マスタ!$E$13,$AH314="キッチン"),"B",IF(AND(希望開始時刻マスタ!J314&gt;=シフト設定マスタ!$D$14,希望開始時刻マスタ!J314&lt;シフト設定マスタ!$E$14,$AH314="ホール"),"C",IF(AND(希望開始時刻マスタ!J314&gt;=シフト設定マスタ!$D$15,希望開始時刻マスタ!J314&lt;シフト設定マスタ!$E$15,$AH314="ホール"),"D",IF(希望開始時刻マスタ!J314="休み","休み","")))))</f>
        <v/>
      </c>
      <c r="K314" s="142" t="str">
        <f>IF(AND(希望開始時刻マスタ!K314&gt;=シフト設定マスタ!$D$12,希望開始時刻マスタ!K314&lt;シフト設定マスタ!$E$12,$AH314="キッチン"),"A",IF(AND(希望開始時刻マスタ!K314&gt;=シフト設定マスタ!$D$13,希望開始時刻マスタ!K314&lt;シフト設定マスタ!$E$13,$AH314="キッチン"),"B",IF(AND(希望開始時刻マスタ!K314&gt;=シフト設定マスタ!$D$14,希望開始時刻マスタ!K314&lt;シフト設定マスタ!$E$14,$AH314="ホール"),"C",IF(AND(希望開始時刻マスタ!K314&gt;=シフト設定マスタ!$D$15,希望開始時刻マスタ!K314&lt;シフト設定マスタ!$E$15,$AH314="ホール"),"D",IF(希望開始時刻マスタ!K314="休み","休み","")))))</f>
        <v/>
      </c>
      <c r="L314" s="142" t="str">
        <f>IF(AND(希望開始時刻マスタ!L314&gt;=シフト設定マスタ!$D$12,希望開始時刻マスタ!L314&lt;シフト設定マスタ!$E$12,$AH314="キッチン"),"A",IF(AND(希望開始時刻マスタ!L314&gt;=シフト設定マスタ!$D$13,希望開始時刻マスタ!L314&lt;シフト設定マスタ!$E$13,$AH314="キッチン"),"B",IF(AND(希望開始時刻マスタ!L314&gt;=シフト設定マスタ!$D$14,希望開始時刻マスタ!L314&lt;シフト設定マスタ!$E$14,$AH314="ホール"),"C",IF(AND(希望開始時刻マスタ!L314&gt;=シフト設定マスタ!$D$15,希望開始時刻マスタ!L314&lt;シフト設定マスタ!$E$15,$AH314="ホール"),"D",IF(希望開始時刻マスタ!L314="休み","休み","")))))</f>
        <v/>
      </c>
      <c r="M314" s="142" t="str">
        <f>IF(AND(希望開始時刻マスタ!M314&gt;=シフト設定マスタ!$D$12,希望開始時刻マスタ!M314&lt;シフト設定マスタ!$E$12,$AH314="キッチン"),"A",IF(AND(希望開始時刻マスタ!M314&gt;=シフト設定マスタ!$D$13,希望開始時刻マスタ!M314&lt;シフト設定マスタ!$E$13,$AH314="キッチン"),"B",IF(AND(希望開始時刻マスタ!M314&gt;=シフト設定マスタ!$D$14,希望開始時刻マスタ!M314&lt;シフト設定マスタ!$E$14,$AH314="ホール"),"C",IF(AND(希望開始時刻マスタ!M314&gt;=シフト設定マスタ!$D$15,希望開始時刻マスタ!M314&lt;シフト設定マスタ!$E$15,$AH314="ホール"),"D",IF(希望開始時刻マスタ!M314="休み","休み","")))))</f>
        <v/>
      </c>
      <c r="N314" s="142" t="str">
        <f>IF(AND(希望開始時刻マスタ!N314&gt;=シフト設定マスタ!$D$12,希望開始時刻マスタ!N314&lt;シフト設定マスタ!$E$12,$AH314="キッチン"),"A",IF(AND(希望開始時刻マスタ!N314&gt;=シフト設定マスタ!$D$13,希望開始時刻マスタ!N314&lt;シフト設定マスタ!$E$13,$AH314="キッチン"),"B",IF(AND(希望開始時刻マスタ!N314&gt;=シフト設定マスタ!$D$14,希望開始時刻マスタ!N314&lt;シフト設定マスタ!$E$14,$AH314="ホール"),"C",IF(AND(希望開始時刻マスタ!N314&gt;=シフト設定マスタ!$D$15,希望開始時刻マスタ!N314&lt;シフト設定マスタ!$E$15,$AH314="ホール"),"D",IF(希望開始時刻マスタ!N314="休み","休み","")))))</f>
        <v/>
      </c>
      <c r="O314" s="142" t="str">
        <f>IF(AND(希望開始時刻マスタ!O314&gt;=シフト設定マスタ!$D$12,希望開始時刻マスタ!O314&lt;シフト設定マスタ!$E$12,$AH314="キッチン"),"A",IF(AND(希望開始時刻マスタ!O314&gt;=シフト設定マスタ!$D$13,希望開始時刻マスタ!O314&lt;シフト設定マスタ!$E$13,$AH314="キッチン"),"B",IF(AND(希望開始時刻マスタ!O314&gt;=シフト設定マスタ!$D$14,希望開始時刻マスタ!O314&lt;シフト設定マスタ!$E$14,$AH314="ホール"),"C",IF(AND(希望開始時刻マスタ!O314&gt;=シフト設定マスタ!$D$15,希望開始時刻マスタ!O314&lt;シフト設定マスタ!$E$15,$AH314="ホール"),"D",IF(希望開始時刻マスタ!O314="休み","休み","")))))</f>
        <v/>
      </c>
      <c r="P314" s="142" t="str">
        <f>IF(AND(希望開始時刻マスタ!P314&gt;=シフト設定マスタ!$D$12,希望開始時刻マスタ!P314&lt;シフト設定マスタ!$E$12,$AH314="キッチン"),"A",IF(AND(希望開始時刻マスタ!P314&gt;=シフト設定マスタ!$D$13,希望開始時刻マスタ!P314&lt;シフト設定マスタ!$E$13,$AH314="キッチン"),"B",IF(AND(希望開始時刻マスタ!P314&gt;=シフト設定マスタ!$D$14,希望開始時刻マスタ!P314&lt;シフト設定マスタ!$E$14,$AH314="ホール"),"C",IF(AND(希望開始時刻マスタ!P314&gt;=シフト設定マスタ!$D$15,希望開始時刻マスタ!P314&lt;シフト設定マスタ!$E$15,$AH314="ホール"),"D",IF(希望開始時刻マスタ!P314="休み","休み","")))))</f>
        <v/>
      </c>
      <c r="Q314" s="142" t="str">
        <f>IF(AND(希望開始時刻マスタ!Q314&gt;=シフト設定マスタ!$D$12,希望開始時刻マスタ!Q314&lt;シフト設定マスタ!$E$12,$AH314="キッチン"),"A",IF(AND(希望開始時刻マスタ!Q314&gt;=シフト設定マスタ!$D$13,希望開始時刻マスタ!Q314&lt;シフト設定マスタ!$E$13,$AH314="キッチン"),"B",IF(AND(希望開始時刻マスタ!Q314&gt;=シフト設定マスタ!$D$14,希望開始時刻マスタ!Q314&lt;シフト設定マスタ!$E$14,$AH314="ホール"),"C",IF(AND(希望開始時刻マスタ!Q314&gt;=シフト設定マスタ!$D$15,希望開始時刻マスタ!Q314&lt;シフト設定マスタ!$E$15,$AH314="ホール"),"D",IF(希望開始時刻マスタ!Q314="休み","休み","")))))</f>
        <v/>
      </c>
      <c r="R314" s="142" t="str">
        <f>IF(AND(希望開始時刻マスタ!R314&gt;=シフト設定マスタ!$D$12,希望開始時刻マスタ!R314&lt;シフト設定マスタ!$E$12,$AH314="キッチン"),"A",IF(AND(希望開始時刻マスタ!R314&gt;=シフト設定マスタ!$D$13,希望開始時刻マスタ!R314&lt;シフト設定マスタ!$E$13,$AH314="キッチン"),"B",IF(AND(希望開始時刻マスタ!R314&gt;=シフト設定マスタ!$D$14,希望開始時刻マスタ!R314&lt;シフト設定マスタ!$E$14,$AH314="ホール"),"C",IF(AND(希望開始時刻マスタ!R314&gt;=シフト設定マスタ!$D$15,希望開始時刻マスタ!R314&lt;シフト設定マスタ!$E$15,$AH314="ホール"),"D",IF(希望開始時刻マスタ!R314="休み","休み","")))))</f>
        <v/>
      </c>
      <c r="S314" s="142" t="str">
        <f>IF(AND(希望開始時刻マスタ!S314&gt;=シフト設定マスタ!$D$12,希望開始時刻マスタ!S314&lt;シフト設定マスタ!$E$12,$AH314="キッチン"),"A",IF(AND(希望開始時刻マスタ!S314&gt;=シフト設定マスタ!$D$13,希望開始時刻マスタ!S314&lt;シフト設定マスタ!$E$13,$AH314="キッチン"),"B",IF(AND(希望開始時刻マスタ!S314&gt;=シフト設定マスタ!$D$14,希望開始時刻マスタ!S314&lt;シフト設定マスタ!$E$14,$AH314="ホール"),"C",IF(AND(希望開始時刻マスタ!S314&gt;=シフト設定マスタ!$D$15,希望開始時刻マスタ!S314&lt;シフト設定マスタ!$E$15,$AH314="ホール"),"D",IF(希望開始時刻マスタ!S314="休み","休み","")))))</f>
        <v/>
      </c>
      <c r="T314" s="142" t="str">
        <f>IF(AND(希望開始時刻マスタ!T314&gt;=シフト設定マスタ!$D$12,希望開始時刻マスタ!T314&lt;シフト設定マスタ!$E$12,$AH314="キッチン"),"A",IF(AND(希望開始時刻マスタ!T314&gt;=シフト設定マスタ!$D$13,希望開始時刻マスタ!T314&lt;シフト設定マスタ!$E$13,$AH314="キッチン"),"B",IF(AND(希望開始時刻マスタ!T314&gt;=シフト設定マスタ!$D$14,希望開始時刻マスタ!T314&lt;シフト設定マスタ!$E$14,$AH314="ホール"),"C",IF(AND(希望開始時刻マスタ!T314&gt;=シフト設定マスタ!$D$15,希望開始時刻マスタ!T314&lt;シフト設定マスタ!$E$15,$AH314="ホール"),"D",IF(希望開始時刻マスタ!T314="休み","休み","")))))</f>
        <v/>
      </c>
      <c r="U314" s="142" t="str">
        <f>IF(AND(希望開始時刻マスタ!U314&gt;=シフト設定マスタ!$D$12,希望開始時刻マスタ!U314&lt;シフト設定マスタ!$E$12,$AH314="キッチン"),"A",IF(AND(希望開始時刻マスタ!U314&gt;=シフト設定マスタ!$D$13,希望開始時刻マスタ!U314&lt;シフト設定マスタ!$E$13,$AH314="キッチン"),"B",IF(AND(希望開始時刻マスタ!U314&gt;=シフト設定マスタ!$D$14,希望開始時刻マスタ!U314&lt;シフト設定マスタ!$E$14,$AH314="ホール"),"C",IF(AND(希望開始時刻マスタ!U314&gt;=シフト設定マスタ!$D$15,希望開始時刻マスタ!U314&lt;シフト設定マスタ!$E$15,$AH314="ホール"),"D",IF(希望開始時刻マスタ!U314="休み","休み","")))))</f>
        <v/>
      </c>
      <c r="V314" s="142" t="str">
        <f>IF(AND(希望開始時刻マスタ!V314&gt;=シフト設定マスタ!$D$12,希望開始時刻マスタ!V314&lt;シフト設定マスタ!$E$12,$AH314="キッチン"),"A",IF(AND(希望開始時刻マスタ!V314&gt;=シフト設定マスタ!$D$13,希望開始時刻マスタ!V314&lt;シフト設定マスタ!$E$13,$AH314="キッチン"),"B",IF(AND(希望開始時刻マスタ!V314&gt;=シフト設定マスタ!$D$14,希望開始時刻マスタ!V314&lt;シフト設定マスタ!$E$14,$AH314="ホール"),"C",IF(AND(希望開始時刻マスタ!V314&gt;=シフト設定マスタ!$D$15,希望開始時刻マスタ!V314&lt;シフト設定マスタ!$E$15,$AH314="ホール"),"D",IF(希望開始時刻マスタ!V314="休み","休み","")))))</f>
        <v/>
      </c>
      <c r="W314" s="142" t="str">
        <f>IF(AND(希望開始時刻マスタ!W314&gt;=シフト設定マスタ!$D$12,希望開始時刻マスタ!W314&lt;シフト設定マスタ!$E$12,$AH314="キッチン"),"A",IF(AND(希望開始時刻マスタ!W314&gt;=シフト設定マスタ!$D$13,希望開始時刻マスタ!W314&lt;シフト設定マスタ!$E$13,$AH314="キッチン"),"B",IF(AND(希望開始時刻マスタ!W314&gt;=シフト設定マスタ!$D$14,希望開始時刻マスタ!W314&lt;シフト設定マスタ!$E$14,$AH314="ホール"),"C",IF(AND(希望開始時刻マスタ!W314&gt;=シフト設定マスタ!$D$15,希望開始時刻マスタ!W314&lt;シフト設定マスタ!$E$15,$AH314="ホール"),"D",IF(希望開始時刻マスタ!W314="休み","休み","")))))</f>
        <v/>
      </c>
      <c r="X314" s="142" t="str">
        <f>IF(AND(希望開始時刻マスタ!X314&gt;=シフト設定マスタ!$D$12,希望開始時刻マスタ!X314&lt;シフト設定マスタ!$E$12,$AH314="キッチン"),"A",IF(AND(希望開始時刻マスタ!X314&gt;=シフト設定マスタ!$D$13,希望開始時刻マスタ!X314&lt;シフト設定マスタ!$E$13,$AH314="キッチン"),"B",IF(AND(希望開始時刻マスタ!X314&gt;=シフト設定マスタ!$D$14,希望開始時刻マスタ!X314&lt;シフト設定マスタ!$E$14,$AH314="ホール"),"C",IF(AND(希望開始時刻マスタ!X314&gt;=シフト設定マスタ!$D$15,希望開始時刻マスタ!X314&lt;シフト設定マスタ!$E$15,$AH314="ホール"),"D",IF(希望開始時刻マスタ!X314="休み","休み","")))))</f>
        <v/>
      </c>
      <c r="Y314" s="142" t="str">
        <f>IF(AND(希望開始時刻マスタ!Y314&gt;=シフト設定マスタ!$D$12,希望開始時刻マスタ!Y314&lt;シフト設定マスタ!$E$12,$AH314="キッチン"),"A",IF(AND(希望開始時刻マスタ!Y314&gt;=シフト設定マスタ!$D$13,希望開始時刻マスタ!Y314&lt;シフト設定マスタ!$E$13,$AH314="キッチン"),"B",IF(AND(希望開始時刻マスタ!Y314&gt;=シフト設定マスタ!$D$14,希望開始時刻マスタ!Y314&lt;シフト設定マスタ!$E$14,$AH314="ホール"),"C",IF(AND(希望開始時刻マスタ!Y314&gt;=シフト設定マスタ!$D$15,希望開始時刻マスタ!Y314&lt;シフト設定マスタ!$E$15,$AH314="ホール"),"D",IF(希望開始時刻マスタ!Y314="休み","休み","")))))</f>
        <v/>
      </c>
      <c r="Z314" s="142" t="str">
        <f>IF(AND(希望開始時刻マスタ!Z314&gt;=シフト設定マスタ!$D$12,希望開始時刻マスタ!Z314&lt;シフト設定マスタ!$E$12,$AH314="キッチン"),"A",IF(AND(希望開始時刻マスタ!Z314&gt;=シフト設定マスタ!$D$13,希望開始時刻マスタ!Z314&lt;シフト設定マスタ!$E$13,$AH314="キッチン"),"B",IF(AND(希望開始時刻マスタ!Z314&gt;=シフト設定マスタ!$D$14,希望開始時刻マスタ!Z314&lt;シフト設定マスタ!$E$14,$AH314="ホール"),"C",IF(AND(希望開始時刻マスタ!Z314&gt;=シフト設定マスタ!$D$15,希望開始時刻マスタ!Z314&lt;シフト設定マスタ!$E$15,$AH314="ホール"),"D",IF(希望開始時刻マスタ!Z314="休み","休み","")))))</f>
        <v/>
      </c>
      <c r="AA314" s="142" t="str">
        <f>IF(AND(希望開始時刻マスタ!AA314&gt;=シフト設定マスタ!$D$12,希望開始時刻マスタ!AA314&lt;シフト設定マスタ!$E$12,$AH314="キッチン"),"A",IF(AND(希望開始時刻マスタ!AA314&gt;=シフト設定マスタ!$D$13,希望開始時刻マスタ!AA314&lt;シフト設定マスタ!$E$13,$AH314="キッチン"),"B",IF(AND(希望開始時刻マスタ!AA314&gt;=シフト設定マスタ!$D$14,希望開始時刻マスタ!AA314&lt;シフト設定マスタ!$E$14,$AH314="ホール"),"C",IF(AND(希望開始時刻マスタ!AA314&gt;=シフト設定マスタ!$D$15,希望開始時刻マスタ!AA314&lt;シフト設定マスタ!$E$15,$AH314="ホール"),"D",IF(希望開始時刻マスタ!AA314="休み","休み","")))))</f>
        <v/>
      </c>
      <c r="AB314" s="142" t="str">
        <f>IF(AND(希望開始時刻マスタ!AB314&gt;=シフト設定マスタ!$D$12,希望開始時刻マスタ!AB314&lt;シフト設定マスタ!$E$12,$AH314="キッチン"),"A",IF(AND(希望開始時刻マスタ!AB314&gt;=シフト設定マスタ!$D$13,希望開始時刻マスタ!AB314&lt;シフト設定マスタ!$E$13,$AH314="キッチン"),"B",IF(AND(希望開始時刻マスタ!AB314&gt;=シフト設定マスタ!$D$14,希望開始時刻マスタ!AB314&lt;シフト設定マスタ!$E$14,$AH314="ホール"),"C",IF(AND(希望開始時刻マスタ!AB314&gt;=シフト設定マスタ!$D$15,希望開始時刻マスタ!AB314&lt;シフト設定マスタ!$E$15,$AH314="ホール"),"D",IF(希望開始時刻マスタ!AB314="休み","休み","")))))</f>
        <v/>
      </c>
      <c r="AC314" s="142" t="str">
        <f>IF(AND(希望開始時刻マスタ!AC314&gt;=シフト設定マスタ!$D$12,希望開始時刻マスタ!AC314&lt;シフト設定マスタ!$E$12,$AH314="キッチン"),"A",IF(AND(希望開始時刻マスタ!AC314&gt;=シフト設定マスタ!$D$13,希望開始時刻マスタ!AC314&lt;シフト設定マスタ!$E$13,$AH314="キッチン"),"B",IF(AND(希望開始時刻マスタ!AC314&gt;=シフト設定マスタ!$D$14,希望開始時刻マスタ!AC314&lt;シフト設定マスタ!$E$14,$AH314="ホール"),"C",IF(AND(希望開始時刻マスタ!AC314&gt;=シフト設定マスタ!$D$15,希望開始時刻マスタ!AC314&lt;シフト設定マスタ!$E$15,$AH314="ホール"),"D",IF(希望開始時刻マスタ!AC314="休み","休み","")))))</f>
        <v/>
      </c>
      <c r="AD314" s="142" t="str">
        <f>IF(AND(希望開始時刻マスタ!AD314&gt;=シフト設定マスタ!$D$12,希望開始時刻マスタ!AD314&lt;シフト設定マスタ!$E$12,$AH314="キッチン"),"A",IF(AND(希望開始時刻マスタ!AD314&gt;=シフト設定マスタ!$D$13,希望開始時刻マスタ!AD314&lt;シフト設定マスタ!$E$13,$AH314="キッチン"),"B",IF(AND(希望開始時刻マスタ!AD314&gt;=シフト設定マスタ!$D$14,希望開始時刻マスタ!AD314&lt;シフト設定マスタ!$E$14,$AH314="ホール"),"C",IF(AND(希望開始時刻マスタ!AD314&gt;=シフト設定マスタ!$D$15,希望開始時刻マスタ!AD314&lt;シフト設定マスタ!$E$15,$AH314="ホール"),"D",IF(希望開始時刻マスタ!AD314="休み","休み","")))))</f>
        <v/>
      </c>
      <c r="AE314" s="142" t="str">
        <f>IF(AND(希望開始時刻マスタ!AE314&gt;=シフト設定マスタ!$D$12,希望開始時刻マスタ!AE314&lt;シフト設定マスタ!$E$12,$AH314="キッチン"),"A",IF(AND(希望開始時刻マスタ!AE314&gt;=シフト設定マスタ!$D$13,希望開始時刻マスタ!AE314&lt;シフト設定マスタ!$E$13,$AH314="キッチン"),"B",IF(AND(希望開始時刻マスタ!AE314&gt;=シフト設定マスタ!$D$14,希望開始時刻マスタ!AE314&lt;シフト設定マスタ!$E$14,$AH314="ホール"),"C",IF(AND(希望開始時刻マスタ!AE314&gt;=シフト設定マスタ!$D$15,希望開始時刻マスタ!AE314&lt;シフト設定マスタ!$E$15,$AH314="ホール"),"D",IF(希望開始時刻マスタ!AE314="休み","休み","")))))</f>
        <v/>
      </c>
      <c r="AF314" s="142" t="str">
        <f>IF(AND(希望開始時刻マスタ!AF314&gt;=シフト設定マスタ!$D$12,希望開始時刻マスタ!AF314&lt;シフト設定マスタ!$E$12,$AH314="キッチン"),"A",IF(AND(希望開始時刻マスタ!AF314&gt;=シフト設定マスタ!$D$13,希望開始時刻マスタ!AF314&lt;シフト設定マスタ!$E$13,$AH314="キッチン"),"B",IF(AND(希望開始時刻マスタ!AF314&gt;=シフト設定マスタ!$D$14,希望開始時刻マスタ!AF314&lt;シフト設定マスタ!$E$14,$AH314="ホール"),"C",IF(AND(希望開始時刻マスタ!AF314&gt;=シフト設定マスタ!$D$15,希望開始時刻マスタ!AF314&lt;シフト設定マスタ!$E$15,$AH314="ホール"),"D",IF(希望開始時刻マスタ!AF314="休み","休み","")))))</f>
        <v/>
      </c>
      <c r="AG314" s="142" t="str">
        <f>IF(AND(希望開始時刻マスタ!AG314&gt;=シフト設定マスタ!$D$12,希望開始時刻マスタ!AG314&lt;シフト設定マスタ!$E$12,$AH314="キッチン"),"A",IF(AND(希望開始時刻マスタ!AG314&gt;=シフト設定マスタ!$D$13,希望開始時刻マスタ!AG314&lt;シフト設定マスタ!$E$13,$AH314="キッチン"),"B",IF(AND(希望開始時刻マスタ!AG314&gt;=シフト設定マスタ!$D$14,希望開始時刻マスタ!AG314&lt;シフト設定マスタ!$E$14,$AH314="ホール"),"C",IF(AND(希望開始時刻マスタ!AG314&gt;=シフト設定マスタ!$D$15,希望開始時刻マスタ!AG314&lt;シフト設定マスタ!$E$15,$AH314="ホール"),"D",IF(希望開始時刻マスタ!AG314="休み","休み","")))))</f>
        <v/>
      </c>
      <c r="AH314" s="143">
        <f>スタッフマスタ!L26</f>
        <v>0</v>
      </c>
    </row>
    <row r="315" spans="2:34" x14ac:dyDescent="0.4">
      <c r="B315" s="17" t="s">
        <v>74</v>
      </c>
      <c r="C315" s="142" t="str">
        <f>IF(AND(希望開始時刻マスタ!C315&gt;=シフト設定マスタ!$D$12,希望開始時刻マスタ!C315&lt;シフト設定マスタ!$E$12,$AH315="キッチン"),"A",IF(AND(希望開始時刻マスタ!C315&gt;=シフト設定マスタ!$D$13,希望開始時刻マスタ!C315&lt;シフト設定マスタ!$E$13,$AH315="キッチン"),"B",IF(AND(希望開始時刻マスタ!C315&gt;=シフト設定マスタ!$D$14,希望開始時刻マスタ!C315&lt;シフト設定マスタ!$E$14,$AH315="ホール"),"C",IF(AND(希望開始時刻マスタ!C315&gt;=シフト設定マスタ!$D$15,希望開始時刻マスタ!C315&lt;シフト設定マスタ!$E$15,$AH315="ホール"),"D",IF(希望開始時刻マスタ!C315="休み","休み","")))))</f>
        <v/>
      </c>
      <c r="D315" s="142" t="str">
        <f>IF(AND(希望開始時刻マスタ!D315&gt;=シフト設定マスタ!$D$12,希望開始時刻マスタ!D315&lt;シフト設定マスタ!$E$12,$AH315="キッチン"),"A",IF(AND(希望開始時刻マスタ!D315&gt;=シフト設定マスタ!$D$13,希望開始時刻マスタ!D315&lt;シフト設定マスタ!$E$13,$AH315="キッチン"),"B",IF(AND(希望開始時刻マスタ!D315&gt;=シフト設定マスタ!$D$14,希望開始時刻マスタ!D315&lt;シフト設定マスタ!$E$14,$AH315="ホール"),"C",IF(AND(希望開始時刻マスタ!D315&gt;=シフト設定マスタ!$D$15,希望開始時刻マスタ!D315&lt;シフト設定マスタ!$E$15,$AH315="ホール"),"D",IF(希望開始時刻マスタ!D315="休み","休み","")))))</f>
        <v/>
      </c>
      <c r="E315" s="142" t="str">
        <f>IF(AND(希望開始時刻マスタ!E315&gt;=シフト設定マスタ!$D$12,希望開始時刻マスタ!E315&lt;シフト設定マスタ!$E$12,$AH315="キッチン"),"A",IF(AND(希望開始時刻マスタ!E315&gt;=シフト設定マスタ!$D$13,希望開始時刻マスタ!E315&lt;シフト設定マスタ!$E$13,$AH315="キッチン"),"B",IF(AND(希望開始時刻マスタ!E315&gt;=シフト設定マスタ!$D$14,希望開始時刻マスタ!E315&lt;シフト設定マスタ!$E$14,$AH315="ホール"),"C",IF(AND(希望開始時刻マスタ!E315&gt;=シフト設定マスタ!$D$15,希望開始時刻マスタ!E315&lt;シフト設定マスタ!$E$15,$AH315="ホール"),"D",IF(希望開始時刻マスタ!E315="休み","休み","")))))</f>
        <v/>
      </c>
      <c r="F315" s="142" t="str">
        <f>IF(AND(希望開始時刻マスタ!F315&gt;=シフト設定マスタ!$D$12,希望開始時刻マスタ!F315&lt;シフト設定マスタ!$E$12,$AH315="キッチン"),"A",IF(AND(希望開始時刻マスタ!F315&gt;=シフト設定マスタ!$D$13,希望開始時刻マスタ!F315&lt;シフト設定マスタ!$E$13,$AH315="キッチン"),"B",IF(AND(希望開始時刻マスタ!F315&gt;=シフト設定マスタ!$D$14,希望開始時刻マスタ!F315&lt;シフト設定マスタ!$E$14,$AH315="ホール"),"C",IF(AND(希望開始時刻マスタ!F315&gt;=シフト設定マスタ!$D$15,希望開始時刻マスタ!F315&lt;シフト設定マスタ!$E$15,$AH315="ホール"),"D",IF(希望開始時刻マスタ!F315="休み","休み","")))))</f>
        <v/>
      </c>
      <c r="G315" s="142" t="str">
        <f>IF(AND(希望開始時刻マスタ!G315&gt;=シフト設定マスタ!$D$12,希望開始時刻マスタ!G315&lt;シフト設定マスタ!$E$12,$AH315="キッチン"),"A",IF(AND(希望開始時刻マスタ!G315&gt;=シフト設定マスタ!$D$13,希望開始時刻マスタ!G315&lt;シフト設定マスタ!$E$13,$AH315="キッチン"),"B",IF(AND(希望開始時刻マスタ!G315&gt;=シフト設定マスタ!$D$14,希望開始時刻マスタ!G315&lt;シフト設定マスタ!$E$14,$AH315="ホール"),"C",IF(AND(希望開始時刻マスタ!G315&gt;=シフト設定マスタ!$D$15,希望開始時刻マスタ!G315&lt;シフト設定マスタ!$E$15,$AH315="ホール"),"D",IF(希望開始時刻マスタ!G315="休み","休み","")))))</f>
        <v/>
      </c>
      <c r="H315" s="142" t="str">
        <f>IF(AND(希望開始時刻マスタ!H315&gt;=シフト設定マスタ!$D$12,希望開始時刻マスタ!H315&lt;シフト設定マスタ!$E$12,$AH315="キッチン"),"A",IF(AND(希望開始時刻マスタ!H315&gt;=シフト設定マスタ!$D$13,希望開始時刻マスタ!H315&lt;シフト設定マスタ!$E$13,$AH315="キッチン"),"B",IF(AND(希望開始時刻マスタ!H315&gt;=シフト設定マスタ!$D$14,希望開始時刻マスタ!H315&lt;シフト設定マスタ!$E$14,$AH315="ホール"),"C",IF(AND(希望開始時刻マスタ!H315&gt;=シフト設定マスタ!$D$15,希望開始時刻マスタ!H315&lt;シフト設定マスタ!$E$15,$AH315="ホール"),"D",IF(希望開始時刻マスタ!H315="休み","休み","")))))</f>
        <v/>
      </c>
      <c r="I315" s="142" t="str">
        <f>IF(AND(希望開始時刻マスタ!I315&gt;=シフト設定マスタ!$D$12,希望開始時刻マスタ!I315&lt;シフト設定マスタ!$E$12,$AH315="キッチン"),"A",IF(AND(希望開始時刻マスタ!I315&gt;=シフト設定マスタ!$D$13,希望開始時刻マスタ!I315&lt;シフト設定マスタ!$E$13,$AH315="キッチン"),"B",IF(AND(希望開始時刻マスタ!I315&gt;=シフト設定マスタ!$D$14,希望開始時刻マスタ!I315&lt;シフト設定マスタ!$E$14,$AH315="ホール"),"C",IF(AND(希望開始時刻マスタ!I315&gt;=シフト設定マスタ!$D$15,希望開始時刻マスタ!I315&lt;シフト設定マスタ!$E$15,$AH315="ホール"),"D",IF(希望開始時刻マスタ!I315="休み","休み","")))))</f>
        <v/>
      </c>
      <c r="J315" s="142" t="str">
        <f>IF(AND(希望開始時刻マスタ!J315&gt;=シフト設定マスタ!$D$12,希望開始時刻マスタ!J315&lt;シフト設定マスタ!$E$12,$AH315="キッチン"),"A",IF(AND(希望開始時刻マスタ!J315&gt;=シフト設定マスタ!$D$13,希望開始時刻マスタ!J315&lt;シフト設定マスタ!$E$13,$AH315="キッチン"),"B",IF(AND(希望開始時刻マスタ!J315&gt;=シフト設定マスタ!$D$14,希望開始時刻マスタ!J315&lt;シフト設定マスタ!$E$14,$AH315="ホール"),"C",IF(AND(希望開始時刻マスタ!J315&gt;=シフト設定マスタ!$D$15,希望開始時刻マスタ!J315&lt;シフト設定マスタ!$E$15,$AH315="ホール"),"D",IF(希望開始時刻マスタ!J315="休み","休み","")))))</f>
        <v/>
      </c>
      <c r="K315" s="142" t="str">
        <f>IF(AND(希望開始時刻マスタ!K315&gt;=シフト設定マスタ!$D$12,希望開始時刻マスタ!K315&lt;シフト設定マスタ!$E$12,$AH315="キッチン"),"A",IF(AND(希望開始時刻マスタ!K315&gt;=シフト設定マスタ!$D$13,希望開始時刻マスタ!K315&lt;シフト設定マスタ!$E$13,$AH315="キッチン"),"B",IF(AND(希望開始時刻マスタ!K315&gt;=シフト設定マスタ!$D$14,希望開始時刻マスタ!K315&lt;シフト設定マスタ!$E$14,$AH315="ホール"),"C",IF(AND(希望開始時刻マスタ!K315&gt;=シフト設定マスタ!$D$15,希望開始時刻マスタ!K315&lt;シフト設定マスタ!$E$15,$AH315="ホール"),"D",IF(希望開始時刻マスタ!K315="休み","休み","")))))</f>
        <v/>
      </c>
      <c r="L315" s="142" t="str">
        <f>IF(AND(希望開始時刻マスタ!L315&gt;=シフト設定マスタ!$D$12,希望開始時刻マスタ!L315&lt;シフト設定マスタ!$E$12,$AH315="キッチン"),"A",IF(AND(希望開始時刻マスタ!L315&gt;=シフト設定マスタ!$D$13,希望開始時刻マスタ!L315&lt;シフト設定マスタ!$E$13,$AH315="キッチン"),"B",IF(AND(希望開始時刻マスタ!L315&gt;=シフト設定マスタ!$D$14,希望開始時刻マスタ!L315&lt;シフト設定マスタ!$E$14,$AH315="ホール"),"C",IF(AND(希望開始時刻マスタ!L315&gt;=シフト設定マスタ!$D$15,希望開始時刻マスタ!L315&lt;シフト設定マスタ!$E$15,$AH315="ホール"),"D",IF(希望開始時刻マスタ!L315="休み","休み","")))))</f>
        <v/>
      </c>
      <c r="M315" s="142" t="str">
        <f>IF(AND(希望開始時刻マスタ!M315&gt;=シフト設定マスタ!$D$12,希望開始時刻マスタ!M315&lt;シフト設定マスタ!$E$12,$AH315="キッチン"),"A",IF(AND(希望開始時刻マスタ!M315&gt;=シフト設定マスタ!$D$13,希望開始時刻マスタ!M315&lt;シフト設定マスタ!$E$13,$AH315="キッチン"),"B",IF(AND(希望開始時刻マスタ!M315&gt;=シフト設定マスタ!$D$14,希望開始時刻マスタ!M315&lt;シフト設定マスタ!$E$14,$AH315="ホール"),"C",IF(AND(希望開始時刻マスタ!M315&gt;=シフト設定マスタ!$D$15,希望開始時刻マスタ!M315&lt;シフト設定マスタ!$E$15,$AH315="ホール"),"D",IF(希望開始時刻マスタ!M315="休み","休み","")))))</f>
        <v/>
      </c>
      <c r="N315" s="142" t="str">
        <f>IF(AND(希望開始時刻マスタ!N315&gt;=シフト設定マスタ!$D$12,希望開始時刻マスタ!N315&lt;シフト設定マスタ!$E$12,$AH315="キッチン"),"A",IF(AND(希望開始時刻マスタ!N315&gt;=シフト設定マスタ!$D$13,希望開始時刻マスタ!N315&lt;シフト設定マスタ!$E$13,$AH315="キッチン"),"B",IF(AND(希望開始時刻マスタ!N315&gt;=シフト設定マスタ!$D$14,希望開始時刻マスタ!N315&lt;シフト設定マスタ!$E$14,$AH315="ホール"),"C",IF(AND(希望開始時刻マスタ!N315&gt;=シフト設定マスタ!$D$15,希望開始時刻マスタ!N315&lt;シフト設定マスタ!$E$15,$AH315="ホール"),"D",IF(希望開始時刻マスタ!N315="休み","休み","")))))</f>
        <v/>
      </c>
      <c r="O315" s="142" t="str">
        <f>IF(AND(希望開始時刻マスタ!O315&gt;=シフト設定マスタ!$D$12,希望開始時刻マスタ!O315&lt;シフト設定マスタ!$E$12,$AH315="キッチン"),"A",IF(AND(希望開始時刻マスタ!O315&gt;=シフト設定マスタ!$D$13,希望開始時刻マスタ!O315&lt;シフト設定マスタ!$E$13,$AH315="キッチン"),"B",IF(AND(希望開始時刻マスタ!O315&gt;=シフト設定マスタ!$D$14,希望開始時刻マスタ!O315&lt;シフト設定マスタ!$E$14,$AH315="ホール"),"C",IF(AND(希望開始時刻マスタ!O315&gt;=シフト設定マスタ!$D$15,希望開始時刻マスタ!O315&lt;シフト設定マスタ!$E$15,$AH315="ホール"),"D",IF(希望開始時刻マスタ!O315="休み","休み","")))))</f>
        <v/>
      </c>
      <c r="P315" s="142" t="str">
        <f>IF(AND(希望開始時刻マスタ!P315&gt;=シフト設定マスタ!$D$12,希望開始時刻マスタ!P315&lt;シフト設定マスタ!$E$12,$AH315="キッチン"),"A",IF(AND(希望開始時刻マスタ!P315&gt;=シフト設定マスタ!$D$13,希望開始時刻マスタ!P315&lt;シフト設定マスタ!$E$13,$AH315="キッチン"),"B",IF(AND(希望開始時刻マスタ!P315&gt;=シフト設定マスタ!$D$14,希望開始時刻マスタ!P315&lt;シフト設定マスタ!$E$14,$AH315="ホール"),"C",IF(AND(希望開始時刻マスタ!P315&gt;=シフト設定マスタ!$D$15,希望開始時刻マスタ!P315&lt;シフト設定マスタ!$E$15,$AH315="ホール"),"D",IF(希望開始時刻マスタ!P315="休み","休み","")))))</f>
        <v/>
      </c>
      <c r="Q315" s="142" t="str">
        <f>IF(AND(希望開始時刻マスタ!Q315&gt;=シフト設定マスタ!$D$12,希望開始時刻マスタ!Q315&lt;シフト設定マスタ!$E$12,$AH315="キッチン"),"A",IF(AND(希望開始時刻マスタ!Q315&gt;=シフト設定マスタ!$D$13,希望開始時刻マスタ!Q315&lt;シフト設定マスタ!$E$13,$AH315="キッチン"),"B",IF(AND(希望開始時刻マスタ!Q315&gt;=シフト設定マスタ!$D$14,希望開始時刻マスタ!Q315&lt;シフト設定マスタ!$E$14,$AH315="ホール"),"C",IF(AND(希望開始時刻マスタ!Q315&gt;=シフト設定マスタ!$D$15,希望開始時刻マスタ!Q315&lt;シフト設定マスタ!$E$15,$AH315="ホール"),"D",IF(希望開始時刻マスタ!Q315="休み","休み","")))))</f>
        <v/>
      </c>
      <c r="R315" s="142" t="str">
        <f>IF(AND(希望開始時刻マスタ!R315&gt;=シフト設定マスタ!$D$12,希望開始時刻マスタ!R315&lt;シフト設定マスタ!$E$12,$AH315="キッチン"),"A",IF(AND(希望開始時刻マスタ!R315&gt;=シフト設定マスタ!$D$13,希望開始時刻マスタ!R315&lt;シフト設定マスタ!$E$13,$AH315="キッチン"),"B",IF(AND(希望開始時刻マスタ!R315&gt;=シフト設定マスタ!$D$14,希望開始時刻マスタ!R315&lt;シフト設定マスタ!$E$14,$AH315="ホール"),"C",IF(AND(希望開始時刻マスタ!R315&gt;=シフト設定マスタ!$D$15,希望開始時刻マスタ!R315&lt;シフト設定マスタ!$E$15,$AH315="ホール"),"D",IF(希望開始時刻マスタ!R315="休み","休み","")))))</f>
        <v/>
      </c>
      <c r="S315" s="142" t="str">
        <f>IF(AND(希望開始時刻マスタ!S315&gt;=シフト設定マスタ!$D$12,希望開始時刻マスタ!S315&lt;シフト設定マスタ!$E$12,$AH315="キッチン"),"A",IF(AND(希望開始時刻マスタ!S315&gt;=シフト設定マスタ!$D$13,希望開始時刻マスタ!S315&lt;シフト設定マスタ!$E$13,$AH315="キッチン"),"B",IF(AND(希望開始時刻マスタ!S315&gt;=シフト設定マスタ!$D$14,希望開始時刻マスタ!S315&lt;シフト設定マスタ!$E$14,$AH315="ホール"),"C",IF(AND(希望開始時刻マスタ!S315&gt;=シフト設定マスタ!$D$15,希望開始時刻マスタ!S315&lt;シフト設定マスタ!$E$15,$AH315="ホール"),"D",IF(希望開始時刻マスタ!S315="休み","休み","")))))</f>
        <v/>
      </c>
      <c r="T315" s="142" t="str">
        <f>IF(AND(希望開始時刻マスタ!T315&gt;=シフト設定マスタ!$D$12,希望開始時刻マスタ!T315&lt;シフト設定マスタ!$E$12,$AH315="キッチン"),"A",IF(AND(希望開始時刻マスタ!T315&gt;=シフト設定マスタ!$D$13,希望開始時刻マスタ!T315&lt;シフト設定マスタ!$E$13,$AH315="キッチン"),"B",IF(AND(希望開始時刻マスタ!T315&gt;=シフト設定マスタ!$D$14,希望開始時刻マスタ!T315&lt;シフト設定マスタ!$E$14,$AH315="ホール"),"C",IF(AND(希望開始時刻マスタ!T315&gt;=シフト設定マスタ!$D$15,希望開始時刻マスタ!T315&lt;シフト設定マスタ!$E$15,$AH315="ホール"),"D",IF(希望開始時刻マスタ!T315="休み","休み","")))))</f>
        <v/>
      </c>
      <c r="U315" s="142" t="str">
        <f>IF(AND(希望開始時刻マスタ!U315&gt;=シフト設定マスタ!$D$12,希望開始時刻マスタ!U315&lt;シフト設定マスタ!$E$12,$AH315="キッチン"),"A",IF(AND(希望開始時刻マスタ!U315&gt;=シフト設定マスタ!$D$13,希望開始時刻マスタ!U315&lt;シフト設定マスタ!$E$13,$AH315="キッチン"),"B",IF(AND(希望開始時刻マスタ!U315&gt;=シフト設定マスタ!$D$14,希望開始時刻マスタ!U315&lt;シフト設定マスタ!$E$14,$AH315="ホール"),"C",IF(AND(希望開始時刻マスタ!U315&gt;=シフト設定マスタ!$D$15,希望開始時刻マスタ!U315&lt;シフト設定マスタ!$E$15,$AH315="ホール"),"D",IF(希望開始時刻マスタ!U315="休み","休み","")))))</f>
        <v/>
      </c>
      <c r="V315" s="142" t="str">
        <f>IF(AND(希望開始時刻マスタ!V315&gt;=シフト設定マスタ!$D$12,希望開始時刻マスタ!V315&lt;シフト設定マスタ!$E$12,$AH315="キッチン"),"A",IF(AND(希望開始時刻マスタ!V315&gt;=シフト設定マスタ!$D$13,希望開始時刻マスタ!V315&lt;シフト設定マスタ!$E$13,$AH315="キッチン"),"B",IF(AND(希望開始時刻マスタ!V315&gt;=シフト設定マスタ!$D$14,希望開始時刻マスタ!V315&lt;シフト設定マスタ!$E$14,$AH315="ホール"),"C",IF(AND(希望開始時刻マスタ!V315&gt;=シフト設定マスタ!$D$15,希望開始時刻マスタ!V315&lt;シフト設定マスタ!$E$15,$AH315="ホール"),"D",IF(希望開始時刻マスタ!V315="休み","休み","")))))</f>
        <v/>
      </c>
      <c r="W315" s="142" t="str">
        <f>IF(AND(希望開始時刻マスタ!W315&gt;=シフト設定マスタ!$D$12,希望開始時刻マスタ!W315&lt;シフト設定マスタ!$E$12,$AH315="キッチン"),"A",IF(AND(希望開始時刻マスタ!W315&gt;=シフト設定マスタ!$D$13,希望開始時刻マスタ!W315&lt;シフト設定マスタ!$E$13,$AH315="キッチン"),"B",IF(AND(希望開始時刻マスタ!W315&gt;=シフト設定マスタ!$D$14,希望開始時刻マスタ!W315&lt;シフト設定マスタ!$E$14,$AH315="ホール"),"C",IF(AND(希望開始時刻マスタ!W315&gt;=シフト設定マスタ!$D$15,希望開始時刻マスタ!W315&lt;シフト設定マスタ!$E$15,$AH315="ホール"),"D",IF(希望開始時刻マスタ!W315="休み","休み","")))))</f>
        <v/>
      </c>
      <c r="X315" s="142" t="str">
        <f>IF(AND(希望開始時刻マスタ!X315&gt;=シフト設定マスタ!$D$12,希望開始時刻マスタ!X315&lt;シフト設定マスタ!$E$12,$AH315="キッチン"),"A",IF(AND(希望開始時刻マスタ!X315&gt;=シフト設定マスタ!$D$13,希望開始時刻マスタ!X315&lt;シフト設定マスタ!$E$13,$AH315="キッチン"),"B",IF(AND(希望開始時刻マスタ!X315&gt;=シフト設定マスタ!$D$14,希望開始時刻マスタ!X315&lt;シフト設定マスタ!$E$14,$AH315="ホール"),"C",IF(AND(希望開始時刻マスタ!X315&gt;=シフト設定マスタ!$D$15,希望開始時刻マスタ!X315&lt;シフト設定マスタ!$E$15,$AH315="ホール"),"D",IF(希望開始時刻マスタ!X315="休み","休み","")))))</f>
        <v/>
      </c>
      <c r="Y315" s="142" t="str">
        <f>IF(AND(希望開始時刻マスタ!Y315&gt;=シフト設定マスタ!$D$12,希望開始時刻マスタ!Y315&lt;シフト設定マスタ!$E$12,$AH315="キッチン"),"A",IF(AND(希望開始時刻マスタ!Y315&gt;=シフト設定マスタ!$D$13,希望開始時刻マスタ!Y315&lt;シフト設定マスタ!$E$13,$AH315="キッチン"),"B",IF(AND(希望開始時刻マスタ!Y315&gt;=シフト設定マスタ!$D$14,希望開始時刻マスタ!Y315&lt;シフト設定マスタ!$E$14,$AH315="ホール"),"C",IF(AND(希望開始時刻マスタ!Y315&gt;=シフト設定マスタ!$D$15,希望開始時刻マスタ!Y315&lt;シフト設定マスタ!$E$15,$AH315="ホール"),"D",IF(希望開始時刻マスタ!Y315="休み","休み","")))))</f>
        <v/>
      </c>
      <c r="Z315" s="142" t="str">
        <f>IF(AND(希望開始時刻マスタ!Z315&gt;=シフト設定マスタ!$D$12,希望開始時刻マスタ!Z315&lt;シフト設定マスタ!$E$12,$AH315="キッチン"),"A",IF(AND(希望開始時刻マスタ!Z315&gt;=シフト設定マスタ!$D$13,希望開始時刻マスタ!Z315&lt;シフト設定マスタ!$E$13,$AH315="キッチン"),"B",IF(AND(希望開始時刻マスタ!Z315&gt;=シフト設定マスタ!$D$14,希望開始時刻マスタ!Z315&lt;シフト設定マスタ!$E$14,$AH315="ホール"),"C",IF(AND(希望開始時刻マスタ!Z315&gt;=シフト設定マスタ!$D$15,希望開始時刻マスタ!Z315&lt;シフト設定マスタ!$E$15,$AH315="ホール"),"D",IF(希望開始時刻マスタ!Z315="休み","休み","")))))</f>
        <v/>
      </c>
      <c r="AA315" s="142" t="str">
        <f>IF(AND(希望開始時刻マスタ!AA315&gt;=シフト設定マスタ!$D$12,希望開始時刻マスタ!AA315&lt;シフト設定マスタ!$E$12,$AH315="キッチン"),"A",IF(AND(希望開始時刻マスタ!AA315&gt;=シフト設定マスタ!$D$13,希望開始時刻マスタ!AA315&lt;シフト設定マスタ!$E$13,$AH315="キッチン"),"B",IF(AND(希望開始時刻マスタ!AA315&gt;=シフト設定マスタ!$D$14,希望開始時刻マスタ!AA315&lt;シフト設定マスタ!$E$14,$AH315="ホール"),"C",IF(AND(希望開始時刻マスタ!AA315&gt;=シフト設定マスタ!$D$15,希望開始時刻マスタ!AA315&lt;シフト設定マスタ!$E$15,$AH315="ホール"),"D",IF(希望開始時刻マスタ!AA315="休み","休み","")))))</f>
        <v/>
      </c>
      <c r="AB315" s="142" t="str">
        <f>IF(AND(希望開始時刻マスタ!AB315&gt;=シフト設定マスタ!$D$12,希望開始時刻マスタ!AB315&lt;シフト設定マスタ!$E$12,$AH315="キッチン"),"A",IF(AND(希望開始時刻マスタ!AB315&gt;=シフト設定マスタ!$D$13,希望開始時刻マスタ!AB315&lt;シフト設定マスタ!$E$13,$AH315="キッチン"),"B",IF(AND(希望開始時刻マスタ!AB315&gt;=シフト設定マスタ!$D$14,希望開始時刻マスタ!AB315&lt;シフト設定マスタ!$E$14,$AH315="ホール"),"C",IF(AND(希望開始時刻マスタ!AB315&gt;=シフト設定マスタ!$D$15,希望開始時刻マスタ!AB315&lt;シフト設定マスタ!$E$15,$AH315="ホール"),"D",IF(希望開始時刻マスタ!AB315="休み","休み","")))))</f>
        <v/>
      </c>
      <c r="AC315" s="142" t="str">
        <f>IF(AND(希望開始時刻マスタ!AC315&gt;=シフト設定マスタ!$D$12,希望開始時刻マスタ!AC315&lt;シフト設定マスタ!$E$12,$AH315="キッチン"),"A",IF(AND(希望開始時刻マスタ!AC315&gt;=シフト設定マスタ!$D$13,希望開始時刻マスタ!AC315&lt;シフト設定マスタ!$E$13,$AH315="キッチン"),"B",IF(AND(希望開始時刻マスタ!AC315&gt;=シフト設定マスタ!$D$14,希望開始時刻マスタ!AC315&lt;シフト設定マスタ!$E$14,$AH315="ホール"),"C",IF(AND(希望開始時刻マスタ!AC315&gt;=シフト設定マスタ!$D$15,希望開始時刻マスタ!AC315&lt;シフト設定マスタ!$E$15,$AH315="ホール"),"D",IF(希望開始時刻マスタ!AC315="休み","休み","")))))</f>
        <v/>
      </c>
      <c r="AD315" s="142" t="str">
        <f>IF(AND(希望開始時刻マスタ!AD315&gt;=シフト設定マスタ!$D$12,希望開始時刻マスタ!AD315&lt;シフト設定マスタ!$E$12,$AH315="キッチン"),"A",IF(AND(希望開始時刻マスタ!AD315&gt;=シフト設定マスタ!$D$13,希望開始時刻マスタ!AD315&lt;シフト設定マスタ!$E$13,$AH315="キッチン"),"B",IF(AND(希望開始時刻マスタ!AD315&gt;=シフト設定マスタ!$D$14,希望開始時刻マスタ!AD315&lt;シフト設定マスタ!$E$14,$AH315="ホール"),"C",IF(AND(希望開始時刻マスタ!AD315&gt;=シフト設定マスタ!$D$15,希望開始時刻マスタ!AD315&lt;シフト設定マスタ!$E$15,$AH315="ホール"),"D",IF(希望開始時刻マスタ!AD315="休み","休み","")))))</f>
        <v/>
      </c>
      <c r="AE315" s="142" t="str">
        <f>IF(AND(希望開始時刻マスタ!AE315&gt;=シフト設定マスタ!$D$12,希望開始時刻マスタ!AE315&lt;シフト設定マスタ!$E$12,$AH315="キッチン"),"A",IF(AND(希望開始時刻マスタ!AE315&gt;=シフト設定マスタ!$D$13,希望開始時刻マスタ!AE315&lt;シフト設定マスタ!$E$13,$AH315="キッチン"),"B",IF(AND(希望開始時刻マスタ!AE315&gt;=シフト設定マスタ!$D$14,希望開始時刻マスタ!AE315&lt;シフト設定マスタ!$E$14,$AH315="ホール"),"C",IF(AND(希望開始時刻マスタ!AE315&gt;=シフト設定マスタ!$D$15,希望開始時刻マスタ!AE315&lt;シフト設定マスタ!$E$15,$AH315="ホール"),"D",IF(希望開始時刻マスタ!AE315="休み","休み","")))))</f>
        <v/>
      </c>
      <c r="AF315" s="142" t="str">
        <f>IF(AND(希望開始時刻マスタ!AF315&gt;=シフト設定マスタ!$D$12,希望開始時刻マスタ!AF315&lt;シフト設定マスタ!$E$12,$AH315="キッチン"),"A",IF(AND(希望開始時刻マスタ!AF315&gt;=シフト設定マスタ!$D$13,希望開始時刻マスタ!AF315&lt;シフト設定マスタ!$E$13,$AH315="キッチン"),"B",IF(AND(希望開始時刻マスタ!AF315&gt;=シフト設定マスタ!$D$14,希望開始時刻マスタ!AF315&lt;シフト設定マスタ!$E$14,$AH315="ホール"),"C",IF(AND(希望開始時刻マスタ!AF315&gt;=シフト設定マスタ!$D$15,希望開始時刻マスタ!AF315&lt;シフト設定マスタ!$E$15,$AH315="ホール"),"D",IF(希望開始時刻マスタ!AF315="休み","休み","")))))</f>
        <v/>
      </c>
      <c r="AG315" s="142" t="str">
        <f>IF(AND(希望開始時刻マスタ!AG315&gt;=シフト設定マスタ!$D$12,希望開始時刻マスタ!AG315&lt;シフト設定マスタ!$E$12,$AH315="キッチン"),"A",IF(AND(希望開始時刻マスタ!AG315&gt;=シフト設定マスタ!$D$13,希望開始時刻マスタ!AG315&lt;シフト設定マスタ!$E$13,$AH315="キッチン"),"B",IF(AND(希望開始時刻マスタ!AG315&gt;=シフト設定マスタ!$D$14,希望開始時刻マスタ!AG315&lt;シフト設定マスタ!$E$14,$AH315="ホール"),"C",IF(AND(希望開始時刻マスタ!AG315&gt;=シフト設定マスタ!$D$15,希望開始時刻マスタ!AG315&lt;シフト設定マスタ!$E$15,$AH315="ホール"),"D",IF(希望開始時刻マスタ!AG315="休み","休み","")))))</f>
        <v/>
      </c>
      <c r="AH315" s="143">
        <f>スタッフマスタ!L27</f>
        <v>0</v>
      </c>
    </row>
    <row r="316" spans="2:34" x14ac:dyDescent="0.4">
      <c r="B316" s="17" t="s">
        <v>75</v>
      </c>
      <c r="C316" s="142" t="str">
        <f>IF(AND(希望開始時刻マスタ!C316&gt;=シフト設定マスタ!$D$12,希望開始時刻マスタ!C316&lt;シフト設定マスタ!$E$12,$AH316="キッチン"),"A",IF(AND(希望開始時刻マスタ!C316&gt;=シフト設定マスタ!$D$13,希望開始時刻マスタ!C316&lt;シフト設定マスタ!$E$13,$AH316="キッチン"),"B",IF(AND(希望開始時刻マスタ!C316&gt;=シフト設定マスタ!$D$14,希望開始時刻マスタ!C316&lt;シフト設定マスタ!$E$14,$AH316="ホール"),"C",IF(AND(希望開始時刻マスタ!C316&gt;=シフト設定マスタ!$D$15,希望開始時刻マスタ!C316&lt;シフト設定マスタ!$E$15,$AH316="ホール"),"D",IF(希望開始時刻マスタ!C316="休み","休み","")))))</f>
        <v/>
      </c>
      <c r="D316" s="142" t="str">
        <f>IF(AND(希望開始時刻マスタ!D316&gt;=シフト設定マスタ!$D$12,希望開始時刻マスタ!D316&lt;シフト設定マスタ!$E$12,$AH316="キッチン"),"A",IF(AND(希望開始時刻マスタ!D316&gt;=シフト設定マスタ!$D$13,希望開始時刻マスタ!D316&lt;シフト設定マスタ!$E$13,$AH316="キッチン"),"B",IF(AND(希望開始時刻マスタ!D316&gt;=シフト設定マスタ!$D$14,希望開始時刻マスタ!D316&lt;シフト設定マスタ!$E$14,$AH316="ホール"),"C",IF(AND(希望開始時刻マスタ!D316&gt;=シフト設定マスタ!$D$15,希望開始時刻マスタ!D316&lt;シフト設定マスタ!$E$15,$AH316="ホール"),"D",IF(希望開始時刻マスタ!D316="休み","休み","")))))</f>
        <v/>
      </c>
      <c r="E316" s="142" t="str">
        <f>IF(AND(希望開始時刻マスタ!E316&gt;=シフト設定マスタ!$D$12,希望開始時刻マスタ!E316&lt;シフト設定マスタ!$E$12,$AH316="キッチン"),"A",IF(AND(希望開始時刻マスタ!E316&gt;=シフト設定マスタ!$D$13,希望開始時刻マスタ!E316&lt;シフト設定マスタ!$E$13,$AH316="キッチン"),"B",IF(AND(希望開始時刻マスタ!E316&gt;=シフト設定マスタ!$D$14,希望開始時刻マスタ!E316&lt;シフト設定マスタ!$E$14,$AH316="ホール"),"C",IF(AND(希望開始時刻マスタ!E316&gt;=シフト設定マスタ!$D$15,希望開始時刻マスタ!E316&lt;シフト設定マスタ!$E$15,$AH316="ホール"),"D",IF(希望開始時刻マスタ!E316="休み","休み","")))))</f>
        <v/>
      </c>
      <c r="F316" s="142" t="str">
        <f>IF(AND(希望開始時刻マスタ!F316&gt;=シフト設定マスタ!$D$12,希望開始時刻マスタ!F316&lt;シフト設定マスタ!$E$12,$AH316="キッチン"),"A",IF(AND(希望開始時刻マスタ!F316&gt;=シフト設定マスタ!$D$13,希望開始時刻マスタ!F316&lt;シフト設定マスタ!$E$13,$AH316="キッチン"),"B",IF(AND(希望開始時刻マスタ!F316&gt;=シフト設定マスタ!$D$14,希望開始時刻マスタ!F316&lt;シフト設定マスタ!$E$14,$AH316="ホール"),"C",IF(AND(希望開始時刻マスタ!F316&gt;=シフト設定マスタ!$D$15,希望開始時刻マスタ!F316&lt;シフト設定マスタ!$E$15,$AH316="ホール"),"D",IF(希望開始時刻マスタ!F316="休み","休み","")))))</f>
        <v/>
      </c>
      <c r="G316" s="142" t="str">
        <f>IF(AND(希望開始時刻マスタ!G316&gt;=シフト設定マスタ!$D$12,希望開始時刻マスタ!G316&lt;シフト設定マスタ!$E$12,$AH316="キッチン"),"A",IF(AND(希望開始時刻マスタ!G316&gt;=シフト設定マスタ!$D$13,希望開始時刻マスタ!G316&lt;シフト設定マスタ!$E$13,$AH316="キッチン"),"B",IF(AND(希望開始時刻マスタ!G316&gt;=シフト設定マスタ!$D$14,希望開始時刻マスタ!G316&lt;シフト設定マスタ!$E$14,$AH316="ホール"),"C",IF(AND(希望開始時刻マスタ!G316&gt;=シフト設定マスタ!$D$15,希望開始時刻マスタ!G316&lt;シフト設定マスタ!$E$15,$AH316="ホール"),"D",IF(希望開始時刻マスタ!G316="休み","休み","")))))</f>
        <v/>
      </c>
      <c r="H316" s="142" t="str">
        <f>IF(AND(希望開始時刻マスタ!H316&gt;=シフト設定マスタ!$D$12,希望開始時刻マスタ!H316&lt;シフト設定マスタ!$E$12,$AH316="キッチン"),"A",IF(AND(希望開始時刻マスタ!H316&gt;=シフト設定マスタ!$D$13,希望開始時刻マスタ!H316&lt;シフト設定マスタ!$E$13,$AH316="キッチン"),"B",IF(AND(希望開始時刻マスタ!H316&gt;=シフト設定マスタ!$D$14,希望開始時刻マスタ!H316&lt;シフト設定マスタ!$E$14,$AH316="ホール"),"C",IF(AND(希望開始時刻マスタ!H316&gt;=シフト設定マスタ!$D$15,希望開始時刻マスタ!H316&lt;シフト設定マスタ!$E$15,$AH316="ホール"),"D",IF(希望開始時刻マスタ!H316="休み","休み","")))))</f>
        <v/>
      </c>
      <c r="I316" s="142" t="str">
        <f>IF(AND(希望開始時刻マスタ!I316&gt;=シフト設定マスタ!$D$12,希望開始時刻マスタ!I316&lt;シフト設定マスタ!$E$12,$AH316="キッチン"),"A",IF(AND(希望開始時刻マスタ!I316&gt;=シフト設定マスタ!$D$13,希望開始時刻マスタ!I316&lt;シフト設定マスタ!$E$13,$AH316="キッチン"),"B",IF(AND(希望開始時刻マスタ!I316&gt;=シフト設定マスタ!$D$14,希望開始時刻マスタ!I316&lt;シフト設定マスタ!$E$14,$AH316="ホール"),"C",IF(AND(希望開始時刻マスタ!I316&gt;=シフト設定マスタ!$D$15,希望開始時刻マスタ!I316&lt;シフト設定マスタ!$E$15,$AH316="ホール"),"D",IF(希望開始時刻マスタ!I316="休み","休み","")))))</f>
        <v/>
      </c>
      <c r="J316" s="142" t="str">
        <f>IF(AND(希望開始時刻マスタ!J316&gt;=シフト設定マスタ!$D$12,希望開始時刻マスタ!J316&lt;シフト設定マスタ!$E$12,$AH316="キッチン"),"A",IF(AND(希望開始時刻マスタ!J316&gt;=シフト設定マスタ!$D$13,希望開始時刻マスタ!J316&lt;シフト設定マスタ!$E$13,$AH316="キッチン"),"B",IF(AND(希望開始時刻マスタ!J316&gt;=シフト設定マスタ!$D$14,希望開始時刻マスタ!J316&lt;シフト設定マスタ!$E$14,$AH316="ホール"),"C",IF(AND(希望開始時刻マスタ!J316&gt;=シフト設定マスタ!$D$15,希望開始時刻マスタ!J316&lt;シフト設定マスタ!$E$15,$AH316="ホール"),"D",IF(希望開始時刻マスタ!J316="休み","休み","")))))</f>
        <v/>
      </c>
      <c r="K316" s="142" t="str">
        <f>IF(AND(希望開始時刻マスタ!K316&gt;=シフト設定マスタ!$D$12,希望開始時刻マスタ!K316&lt;シフト設定マスタ!$E$12,$AH316="キッチン"),"A",IF(AND(希望開始時刻マスタ!K316&gt;=シフト設定マスタ!$D$13,希望開始時刻マスタ!K316&lt;シフト設定マスタ!$E$13,$AH316="キッチン"),"B",IF(AND(希望開始時刻マスタ!K316&gt;=シフト設定マスタ!$D$14,希望開始時刻マスタ!K316&lt;シフト設定マスタ!$E$14,$AH316="ホール"),"C",IF(AND(希望開始時刻マスタ!K316&gt;=シフト設定マスタ!$D$15,希望開始時刻マスタ!K316&lt;シフト設定マスタ!$E$15,$AH316="ホール"),"D",IF(希望開始時刻マスタ!K316="休み","休み","")))))</f>
        <v/>
      </c>
      <c r="L316" s="142" t="str">
        <f>IF(AND(希望開始時刻マスタ!L316&gt;=シフト設定マスタ!$D$12,希望開始時刻マスタ!L316&lt;シフト設定マスタ!$E$12,$AH316="キッチン"),"A",IF(AND(希望開始時刻マスタ!L316&gt;=シフト設定マスタ!$D$13,希望開始時刻マスタ!L316&lt;シフト設定マスタ!$E$13,$AH316="キッチン"),"B",IF(AND(希望開始時刻マスタ!L316&gt;=シフト設定マスタ!$D$14,希望開始時刻マスタ!L316&lt;シフト設定マスタ!$E$14,$AH316="ホール"),"C",IF(AND(希望開始時刻マスタ!L316&gt;=シフト設定マスタ!$D$15,希望開始時刻マスタ!L316&lt;シフト設定マスタ!$E$15,$AH316="ホール"),"D",IF(希望開始時刻マスタ!L316="休み","休み","")))))</f>
        <v/>
      </c>
      <c r="M316" s="142" t="str">
        <f>IF(AND(希望開始時刻マスタ!M316&gt;=シフト設定マスタ!$D$12,希望開始時刻マスタ!M316&lt;シフト設定マスタ!$E$12,$AH316="キッチン"),"A",IF(AND(希望開始時刻マスタ!M316&gt;=シフト設定マスタ!$D$13,希望開始時刻マスタ!M316&lt;シフト設定マスタ!$E$13,$AH316="キッチン"),"B",IF(AND(希望開始時刻マスタ!M316&gt;=シフト設定マスタ!$D$14,希望開始時刻マスタ!M316&lt;シフト設定マスタ!$E$14,$AH316="ホール"),"C",IF(AND(希望開始時刻マスタ!M316&gt;=シフト設定マスタ!$D$15,希望開始時刻マスタ!M316&lt;シフト設定マスタ!$E$15,$AH316="ホール"),"D",IF(希望開始時刻マスタ!M316="休み","休み","")))))</f>
        <v/>
      </c>
      <c r="N316" s="142" t="str">
        <f>IF(AND(希望開始時刻マスタ!N316&gt;=シフト設定マスタ!$D$12,希望開始時刻マスタ!N316&lt;シフト設定マスタ!$E$12,$AH316="キッチン"),"A",IF(AND(希望開始時刻マスタ!N316&gt;=シフト設定マスタ!$D$13,希望開始時刻マスタ!N316&lt;シフト設定マスタ!$E$13,$AH316="キッチン"),"B",IF(AND(希望開始時刻マスタ!N316&gt;=シフト設定マスタ!$D$14,希望開始時刻マスタ!N316&lt;シフト設定マスタ!$E$14,$AH316="ホール"),"C",IF(AND(希望開始時刻マスタ!N316&gt;=シフト設定マスタ!$D$15,希望開始時刻マスタ!N316&lt;シフト設定マスタ!$E$15,$AH316="ホール"),"D",IF(希望開始時刻マスタ!N316="休み","休み","")))))</f>
        <v/>
      </c>
      <c r="O316" s="142" t="str">
        <f>IF(AND(希望開始時刻マスタ!O316&gt;=シフト設定マスタ!$D$12,希望開始時刻マスタ!O316&lt;シフト設定マスタ!$E$12,$AH316="キッチン"),"A",IF(AND(希望開始時刻マスタ!O316&gt;=シフト設定マスタ!$D$13,希望開始時刻マスタ!O316&lt;シフト設定マスタ!$E$13,$AH316="キッチン"),"B",IF(AND(希望開始時刻マスタ!O316&gt;=シフト設定マスタ!$D$14,希望開始時刻マスタ!O316&lt;シフト設定マスタ!$E$14,$AH316="ホール"),"C",IF(AND(希望開始時刻マスタ!O316&gt;=シフト設定マスタ!$D$15,希望開始時刻マスタ!O316&lt;シフト設定マスタ!$E$15,$AH316="ホール"),"D",IF(希望開始時刻マスタ!O316="休み","休み","")))))</f>
        <v/>
      </c>
      <c r="P316" s="142" t="str">
        <f>IF(AND(希望開始時刻マスタ!P316&gt;=シフト設定マスタ!$D$12,希望開始時刻マスタ!P316&lt;シフト設定マスタ!$E$12,$AH316="キッチン"),"A",IF(AND(希望開始時刻マスタ!P316&gt;=シフト設定マスタ!$D$13,希望開始時刻マスタ!P316&lt;シフト設定マスタ!$E$13,$AH316="キッチン"),"B",IF(AND(希望開始時刻マスタ!P316&gt;=シフト設定マスタ!$D$14,希望開始時刻マスタ!P316&lt;シフト設定マスタ!$E$14,$AH316="ホール"),"C",IF(AND(希望開始時刻マスタ!P316&gt;=シフト設定マスタ!$D$15,希望開始時刻マスタ!P316&lt;シフト設定マスタ!$E$15,$AH316="ホール"),"D",IF(希望開始時刻マスタ!P316="休み","休み","")))))</f>
        <v/>
      </c>
      <c r="Q316" s="142" t="str">
        <f>IF(AND(希望開始時刻マスタ!Q316&gt;=シフト設定マスタ!$D$12,希望開始時刻マスタ!Q316&lt;シフト設定マスタ!$E$12,$AH316="キッチン"),"A",IF(AND(希望開始時刻マスタ!Q316&gt;=シフト設定マスタ!$D$13,希望開始時刻マスタ!Q316&lt;シフト設定マスタ!$E$13,$AH316="キッチン"),"B",IF(AND(希望開始時刻マスタ!Q316&gt;=シフト設定マスタ!$D$14,希望開始時刻マスタ!Q316&lt;シフト設定マスタ!$E$14,$AH316="ホール"),"C",IF(AND(希望開始時刻マスタ!Q316&gt;=シフト設定マスタ!$D$15,希望開始時刻マスタ!Q316&lt;シフト設定マスタ!$E$15,$AH316="ホール"),"D",IF(希望開始時刻マスタ!Q316="休み","休み","")))))</f>
        <v/>
      </c>
      <c r="R316" s="142" t="str">
        <f>IF(AND(希望開始時刻マスタ!R316&gt;=シフト設定マスタ!$D$12,希望開始時刻マスタ!R316&lt;シフト設定マスタ!$E$12,$AH316="キッチン"),"A",IF(AND(希望開始時刻マスタ!R316&gt;=シフト設定マスタ!$D$13,希望開始時刻マスタ!R316&lt;シフト設定マスタ!$E$13,$AH316="キッチン"),"B",IF(AND(希望開始時刻マスタ!R316&gt;=シフト設定マスタ!$D$14,希望開始時刻マスタ!R316&lt;シフト設定マスタ!$E$14,$AH316="ホール"),"C",IF(AND(希望開始時刻マスタ!R316&gt;=シフト設定マスタ!$D$15,希望開始時刻マスタ!R316&lt;シフト設定マスタ!$E$15,$AH316="ホール"),"D",IF(希望開始時刻マスタ!R316="休み","休み","")))))</f>
        <v/>
      </c>
      <c r="S316" s="142" t="str">
        <f>IF(AND(希望開始時刻マスタ!S316&gt;=シフト設定マスタ!$D$12,希望開始時刻マスタ!S316&lt;シフト設定マスタ!$E$12,$AH316="キッチン"),"A",IF(AND(希望開始時刻マスタ!S316&gt;=シフト設定マスタ!$D$13,希望開始時刻マスタ!S316&lt;シフト設定マスタ!$E$13,$AH316="キッチン"),"B",IF(AND(希望開始時刻マスタ!S316&gt;=シフト設定マスタ!$D$14,希望開始時刻マスタ!S316&lt;シフト設定マスタ!$E$14,$AH316="ホール"),"C",IF(AND(希望開始時刻マスタ!S316&gt;=シフト設定マスタ!$D$15,希望開始時刻マスタ!S316&lt;シフト設定マスタ!$E$15,$AH316="ホール"),"D",IF(希望開始時刻マスタ!S316="休み","休み","")))))</f>
        <v/>
      </c>
      <c r="T316" s="142" t="str">
        <f>IF(AND(希望開始時刻マスタ!T316&gt;=シフト設定マスタ!$D$12,希望開始時刻マスタ!T316&lt;シフト設定マスタ!$E$12,$AH316="キッチン"),"A",IF(AND(希望開始時刻マスタ!T316&gt;=シフト設定マスタ!$D$13,希望開始時刻マスタ!T316&lt;シフト設定マスタ!$E$13,$AH316="キッチン"),"B",IF(AND(希望開始時刻マスタ!T316&gt;=シフト設定マスタ!$D$14,希望開始時刻マスタ!T316&lt;シフト設定マスタ!$E$14,$AH316="ホール"),"C",IF(AND(希望開始時刻マスタ!T316&gt;=シフト設定マスタ!$D$15,希望開始時刻マスタ!T316&lt;シフト設定マスタ!$E$15,$AH316="ホール"),"D",IF(希望開始時刻マスタ!T316="休み","休み","")))))</f>
        <v/>
      </c>
      <c r="U316" s="142" t="str">
        <f>IF(AND(希望開始時刻マスタ!U316&gt;=シフト設定マスタ!$D$12,希望開始時刻マスタ!U316&lt;シフト設定マスタ!$E$12,$AH316="キッチン"),"A",IF(AND(希望開始時刻マスタ!U316&gt;=シフト設定マスタ!$D$13,希望開始時刻マスタ!U316&lt;シフト設定マスタ!$E$13,$AH316="キッチン"),"B",IF(AND(希望開始時刻マスタ!U316&gt;=シフト設定マスタ!$D$14,希望開始時刻マスタ!U316&lt;シフト設定マスタ!$E$14,$AH316="ホール"),"C",IF(AND(希望開始時刻マスタ!U316&gt;=シフト設定マスタ!$D$15,希望開始時刻マスタ!U316&lt;シフト設定マスタ!$E$15,$AH316="ホール"),"D",IF(希望開始時刻マスタ!U316="休み","休み","")))))</f>
        <v/>
      </c>
      <c r="V316" s="142" t="str">
        <f>IF(AND(希望開始時刻マスタ!V316&gt;=シフト設定マスタ!$D$12,希望開始時刻マスタ!V316&lt;シフト設定マスタ!$E$12,$AH316="キッチン"),"A",IF(AND(希望開始時刻マスタ!V316&gt;=シフト設定マスタ!$D$13,希望開始時刻マスタ!V316&lt;シフト設定マスタ!$E$13,$AH316="キッチン"),"B",IF(AND(希望開始時刻マスタ!V316&gt;=シフト設定マスタ!$D$14,希望開始時刻マスタ!V316&lt;シフト設定マスタ!$E$14,$AH316="ホール"),"C",IF(AND(希望開始時刻マスタ!V316&gt;=シフト設定マスタ!$D$15,希望開始時刻マスタ!V316&lt;シフト設定マスタ!$E$15,$AH316="ホール"),"D",IF(希望開始時刻マスタ!V316="休み","休み","")))))</f>
        <v/>
      </c>
      <c r="W316" s="142" t="str">
        <f>IF(AND(希望開始時刻マスタ!W316&gt;=シフト設定マスタ!$D$12,希望開始時刻マスタ!W316&lt;シフト設定マスタ!$E$12,$AH316="キッチン"),"A",IF(AND(希望開始時刻マスタ!W316&gt;=シフト設定マスタ!$D$13,希望開始時刻マスタ!W316&lt;シフト設定マスタ!$E$13,$AH316="キッチン"),"B",IF(AND(希望開始時刻マスタ!W316&gt;=シフト設定マスタ!$D$14,希望開始時刻マスタ!W316&lt;シフト設定マスタ!$E$14,$AH316="ホール"),"C",IF(AND(希望開始時刻マスタ!W316&gt;=シフト設定マスタ!$D$15,希望開始時刻マスタ!W316&lt;シフト設定マスタ!$E$15,$AH316="ホール"),"D",IF(希望開始時刻マスタ!W316="休み","休み","")))))</f>
        <v/>
      </c>
      <c r="X316" s="142" t="str">
        <f>IF(AND(希望開始時刻マスタ!X316&gt;=シフト設定マスタ!$D$12,希望開始時刻マスタ!X316&lt;シフト設定マスタ!$E$12,$AH316="キッチン"),"A",IF(AND(希望開始時刻マスタ!X316&gt;=シフト設定マスタ!$D$13,希望開始時刻マスタ!X316&lt;シフト設定マスタ!$E$13,$AH316="キッチン"),"B",IF(AND(希望開始時刻マスタ!X316&gt;=シフト設定マスタ!$D$14,希望開始時刻マスタ!X316&lt;シフト設定マスタ!$E$14,$AH316="ホール"),"C",IF(AND(希望開始時刻マスタ!X316&gt;=シフト設定マスタ!$D$15,希望開始時刻マスタ!X316&lt;シフト設定マスタ!$E$15,$AH316="ホール"),"D",IF(希望開始時刻マスタ!X316="休み","休み","")))))</f>
        <v/>
      </c>
      <c r="Y316" s="142" t="str">
        <f>IF(AND(希望開始時刻マスタ!Y316&gt;=シフト設定マスタ!$D$12,希望開始時刻マスタ!Y316&lt;シフト設定マスタ!$E$12,$AH316="キッチン"),"A",IF(AND(希望開始時刻マスタ!Y316&gt;=シフト設定マスタ!$D$13,希望開始時刻マスタ!Y316&lt;シフト設定マスタ!$E$13,$AH316="キッチン"),"B",IF(AND(希望開始時刻マスタ!Y316&gt;=シフト設定マスタ!$D$14,希望開始時刻マスタ!Y316&lt;シフト設定マスタ!$E$14,$AH316="ホール"),"C",IF(AND(希望開始時刻マスタ!Y316&gt;=シフト設定マスタ!$D$15,希望開始時刻マスタ!Y316&lt;シフト設定マスタ!$E$15,$AH316="ホール"),"D",IF(希望開始時刻マスタ!Y316="休み","休み","")))))</f>
        <v/>
      </c>
      <c r="Z316" s="142" t="str">
        <f>IF(AND(希望開始時刻マスタ!Z316&gt;=シフト設定マスタ!$D$12,希望開始時刻マスタ!Z316&lt;シフト設定マスタ!$E$12,$AH316="キッチン"),"A",IF(AND(希望開始時刻マスタ!Z316&gt;=シフト設定マスタ!$D$13,希望開始時刻マスタ!Z316&lt;シフト設定マスタ!$E$13,$AH316="キッチン"),"B",IF(AND(希望開始時刻マスタ!Z316&gt;=シフト設定マスタ!$D$14,希望開始時刻マスタ!Z316&lt;シフト設定マスタ!$E$14,$AH316="ホール"),"C",IF(AND(希望開始時刻マスタ!Z316&gt;=シフト設定マスタ!$D$15,希望開始時刻マスタ!Z316&lt;シフト設定マスタ!$E$15,$AH316="ホール"),"D",IF(希望開始時刻マスタ!Z316="休み","休み","")))))</f>
        <v/>
      </c>
      <c r="AA316" s="142" t="str">
        <f>IF(AND(希望開始時刻マスタ!AA316&gt;=シフト設定マスタ!$D$12,希望開始時刻マスタ!AA316&lt;シフト設定マスタ!$E$12,$AH316="キッチン"),"A",IF(AND(希望開始時刻マスタ!AA316&gt;=シフト設定マスタ!$D$13,希望開始時刻マスタ!AA316&lt;シフト設定マスタ!$E$13,$AH316="キッチン"),"B",IF(AND(希望開始時刻マスタ!AA316&gt;=シフト設定マスタ!$D$14,希望開始時刻マスタ!AA316&lt;シフト設定マスタ!$E$14,$AH316="ホール"),"C",IF(AND(希望開始時刻マスタ!AA316&gt;=シフト設定マスタ!$D$15,希望開始時刻マスタ!AA316&lt;シフト設定マスタ!$E$15,$AH316="ホール"),"D",IF(希望開始時刻マスタ!AA316="休み","休み","")))))</f>
        <v/>
      </c>
      <c r="AB316" s="142" t="str">
        <f>IF(AND(希望開始時刻マスタ!AB316&gt;=シフト設定マスタ!$D$12,希望開始時刻マスタ!AB316&lt;シフト設定マスタ!$E$12,$AH316="キッチン"),"A",IF(AND(希望開始時刻マスタ!AB316&gt;=シフト設定マスタ!$D$13,希望開始時刻マスタ!AB316&lt;シフト設定マスタ!$E$13,$AH316="キッチン"),"B",IF(AND(希望開始時刻マスタ!AB316&gt;=シフト設定マスタ!$D$14,希望開始時刻マスタ!AB316&lt;シフト設定マスタ!$E$14,$AH316="ホール"),"C",IF(AND(希望開始時刻マスタ!AB316&gt;=シフト設定マスタ!$D$15,希望開始時刻マスタ!AB316&lt;シフト設定マスタ!$E$15,$AH316="ホール"),"D",IF(希望開始時刻マスタ!AB316="休み","休み","")))))</f>
        <v/>
      </c>
      <c r="AC316" s="142" t="str">
        <f>IF(AND(希望開始時刻マスタ!AC316&gt;=シフト設定マスタ!$D$12,希望開始時刻マスタ!AC316&lt;シフト設定マスタ!$E$12,$AH316="キッチン"),"A",IF(AND(希望開始時刻マスタ!AC316&gt;=シフト設定マスタ!$D$13,希望開始時刻マスタ!AC316&lt;シフト設定マスタ!$E$13,$AH316="キッチン"),"B",IF(AND(希望開始時刻マスタ!AC316&gt;=シフト設定マスタ!$D$14,希望開始時刻マスタ!AC316&lt;シフト設定マスタ!$E$14,$AH316="ホール"),"C",IF(AND(希望開始時刻マスタ!AC316&gt;=シフト設定マスタ!$D$15,希望開始時刻マスタ!AC316&lt;シフト設定マスタ!$E$15,$AH316="ホール"),"D",IF(希望開始時刻マスタ!AC316="休み","休み","")))))</f>
        <v/>
      </c>
      <c r="AD316" s="142" t="str">
        <f>IF(AND(希望開始時刻マスタ!AD316&gt;=シフト設定マスタ!$D$12,希望開始時刻マスタ!AD316&lt;シフト設定マスタ!$E$12,$AH316="キッチン"),"A",IF(AND(希望開始時刻マスタ!AD316&gt;=シフト設定マスタ!$D$13,希望開始時刻マスタ!AD316&lt;シフト設定マスタ!$E$13,$AH316="キッチン"),"B",IF(AND(希望開始時刻マスタ!AD316&gt;=シフト設定マスタ!$D$14,希望開始時刻マスタ!AD316&lt;シフト設定マスタ!$E$14,$AH316="ホール"),"C",IF(AND(希望開始時刻マスタ!AD316&gt;=シフト設定マスタ!$D$15,希望開始時刻マスタ!AD316&lt;シフト設定マスタ!$E$15,$AH316="ホール"),"D",IF(希望開始時刻マスタ!AD316="休み","休み","")))))</f>
        <v/>
      </c>
      <c r="AE316" s="142" t="str">
        <f>IF(AND(希望開始時刻マスタ!AE316&gt;=シフト設定マスタ!$D$12,希望開始時刻マスタ!AE316&lt;シフト設定マスタ!$E$12,$AH316="キッチン"),"A",IF(AND(希望開始時刻マスタ!AE316&gt;=シフト設定マスタ!$D$13,希望開始時刻マスタ!AE316&lt;シフト設定マスタ!$E$13,$AH316="キッチン"),"B",IF(AND(希望開始時刻マスタ!AE316&gt;=シフト設定マスタ!$D$14,希望開始時刻マスタ!AE316&lt;シフト設定マスタ!$E$14,$AH316="ホール"),"C",IF(AND(希望開始時刻マスタ!AE316&gt;=シフト設定マスタ!$D$15,希望開始時刻マスタ!AE316&lt;シフト設定マスタ!$E$15,$AH316="ホール"),"D",IF(希望開始時刻マスタ!AE316="休み","休み","")))))</f>
        <v/>
      </c>
      <c r="AF316" s="142" t="str">
        <f>IF(AND(希望開始時刻マスタ!AF316&gt;=シフト設定マスタ!$D$12,希望開始時刻マスタ!AF316&lt;シフト設定マスタ!$E$12,$AH316="キッチン"),"A",IF(AND(希望開始時刻マスタ!AF316&gt;=シフト設定マスタ!$D$13,希望開始時刻マスタ!AF316&lt;シフト設定マスタ!$E$13,$AH316="キッチン"),"B",IF(AND(希望開始時刻マスタ!AF316&gt;=シフト設定マスタ!$D$14,希望開始時刻マスタ!AF316&lt;シフト設定マスタ!$E$14,$AH316="ホール"),"C",IF(AND(希望開始時刻マスタ!AF316&gt;=シフト設定マスタ!$D$15,希望開始時刻マスタ!AF316&lt;シフト設定マスタ!$E$15,$AH316="ホール"),"D",IF(希望開始時刻マスタ!AF316="休み","休み","")))))</f>
        <v/>
      </c>
      <c r="AG316" s="142" t="str">
        <f>IF(AND(希望開始時刻マスタ!AG316&gt;=シフト設定マスタ!$D$12,希望開始時刻マスタ!AG316&lt;シフト設定マスタ!$E$12,$AH316="キッチン"),"A",IF(AND(希望開始時刻マスタ!AG316&gt;=シフト設定マスタ!$D$13,希望開始時刻マスタ!AG316&lt;シフト設定マスタ!$E$13,$AH316="キッチン"),"B",IF(AND(希望開始時刻マスタ!AG316&gt;=シフト設定マスタ!$D$14,希望開始時刻マスタ!AG316&lt;シフト設定マスタ!$E$14,$AH316="ホール"),"C",IF(AND(希望開始時刻マスタ!AG316&gt;=シフト設定マスタ!$D$15,希望開始時刻マスタ!AG316&lt;シフト設定マスタ!$E$15,$AH316="ホール"),"D",IF(希望開始時刻マスタ!AG316="休み","休み","")))))</f>
        <v/>
      </c>
      <c r="AH316" s="143">
        <f>スタッフマスタ!L28</f>
        <v>0</v>
      </c>
    </row>
    <row r="317" spans="2:34" x14ac:dyDescent="0.4">
      <c r="B317" s="17" t="s">
        <v>76</v>
      </c>
      <c r="C317" s="142" t="str">
        <f>IF(AND(希望開始時刻マスタ!C317&gt;=シフト設定マスタ!$D$12,希望開始時刻マスタ!C317&lt;シフト設定マスタ!$E$12,$AH317="キッチン"),"A",IF(AND(希望開始時刻マスタ!C317&gt;=シフト設定マスタ!$D$13,希望開始時刻マスタ!C317&lt;シフト設定マスタ!$E$13,$AH317="キッチン"),"B",IF(AND(希望開始時刻マスタ!C317&gt;=シフト設定マスタ!$D$14,希望開始時刻マスタ!C317&lt;シフト設定マスタ!$E$14,$AH317="ホール"),"C",IF(AND(希望開始時刻マスタ!C317&gt;=シフト設定マスタ!$D$15,希望開始時刻マスタ!C317&lt;シフト設定マスタ!$E$15,$AH317="ホール"),"D",IF(希望開始時刻マスタ!C317="休み","休み","")))))</f>
        <v/>
      </c>
      <c r="D317" s="142" t="str">
        <f>IF(AND(希望開始時刻マスタ!D317&gt;=シフト設定マスタ!$D$12,希望開始時刻マスタ!D317&lt;シフト設定マスタ!$E$12,$AH317="キッチン"),"A",IF(AND(希望開始時刻マスタ!D317&gt;=シフト設定マスタ!$D$13,希望開始時刻マスタ!D317&lt;シフト設定マスタ!$E$13,$AH317="キッチン"),"B",IF(AND(希望開始時刻マスタ!D317&gt;=シフト設定マスタ!$D$14,希望開始時刻マスタ!D317&lt;シフト設定マスタ!$E$14,$AH317="ホール"),"C",IF(AND(希望開始時刻マスタ!D317&gt;=シフト設定マスタ!$D$15,希望開始時刻マスタ!D317&lt;シフト設定マスタ!$E$15,$AH317="ホール"),"D",IF(希望開始時刻マスタ!D317="休み","休み","")))))</f>
        <v/>
      </c>
      <c r="E317" s="142" t="str">
        <f>IF(AND(希望開始時刻マスタ!E317&gt;=シフト設定マスタ!$D$12,希望開始時刻マスタ!E317&lt;シフト設定マスタ!$E$12,$AH317="キッチン"),"A",IF(AND(希望開始時刻マスタ!E317&gt;=シフト設定マスタ!$D$13,希望開始時刻マスタ!E317&lt;シフト設定マスタ!$E$13,$AH317="キッチン"),"B",IF(AND(希望開始時刻マスタ!E317&gt;=シフト設定マスタ!$D$14,希望開始時刻マスタ!E317&lt;シフト設定マスタ!$E$14,$AH317="ホール"),"C",IF(AND(希望開始時刻マスタ!E317&gt;=シフト設定マスタ!$D$15,希望開始時刻マスタ!E317&lt;シフト設定マスタ!$E$15,$AH317="ホール"),"D",IF(希望開始時刻マスタ!E317="休み","休み","")))))</f>
        <v/>
      </c>
      <c r="F317" s="142" t="str">
        <f>IF(AND(希望開始時刻マスタ!F317&gt;=シフト設定マスタ!$D$12,希望開始時刻マスタ!F317&lt;シフト設定マスタ!$E$12,$AH317="キッチン"),"A",IF(AND(希望開始時刻マスタ!F317&gt;=シフト設定マスタ!$D$13,希望開始時刻マスタ!F317&lt;シフト設定マスタ!$E$13,$AH317="キッチン"),"B",IF(AND(希望開始時刻マスタ!F317&gt;=シフト設定マスタ!$D$14,希望開始時刻マスタ!F317&lt;シフト設定マスタ!$E$14,$AH317="ホール"),"C",IF(AND(希望開始時刻マスタ!F317&gt;=シフト設定マスタ!$D$15,希望開始時刻マスタ!F317&lt;シフト設定マスタ!$E$15,$AH317="ホール"),"D",IF(希望開始時刻マスタ!F317="休み","休み","")))))</f>
        <v/>
      </c>
      <c r="G317" s="142" t="str">
        <f>IF(AND(希望開始時刻マスタ!G317&gt;=シフト設定マスタ!$D$12,希望開始時刻マスタ!G317&lt;シフト設定マスタ!$E$12,$AH317="キッチン"),"A",IF(AND(希望開始時刻マスタ!G317&gt;=シフト設定マスタ!$D$13,希望開始時刻マスタ!G317&lt;シフト設定マスタ!$E$13,$AH317="キッチン"),"B",IF(AND(希望開始時刻マスタ!G317&gt;=シフト設定マスタ!$D$14,希望開始時刻マスタ!G317&lt;シフト設定マスタ!$E$14,$AH317="ホール"),"C",IF(AND(希望開始時刻マスタ!G317&gt;=シフト設定マスタ!$D$15,希望開始時刻マスタ!G317&lt;シフト設定マスタ!$E$15,$AH317="ホール"),"D",IF(希望開始時刻マスタ!G317="休み","休み","")))))</f>
        <v/>
      </c>
      <c r="H317" s="142" t="str">
        <f>IF(AND(希望開始時刻マスタ!H317&gt;=シフト設定マスタ!$D$12,希望開始時刻マスタ!H317&lt;シフト設定マスタ!$E$12,$AH317="キッチン"),"A",IF(AND(希望開始時刻マスタ!H317&gt;=シフト設定マスタ!$D$13,希望開始時刻マスタ!H317&lt;シフト設定マスタ!$E$13,$AH317="キッチン"),"B",IF(AND(希望開始時刻マスタ!H317&gt;=シフト設定マスタ!$D$14,希望開始時刻マスタ!H317&lt;シフト設定マスタ!$E$14,$AH317="ホール"),"C",IF(AND(希望開始時刻マスタ!H317&gt;=シフト設定マスタ!$D$15,希望開始時刻マスタ!H317&lt;シフト設定マスタ!$E$15,$AH317="ホール"),"D",IF(希望開始時刻マスタ!H317="休み","休み","")))))</f>
        <v/>
      </c>
      <c r="I317" s="142" t="str">
        <f>IF(AND(希望開始時刻マスタ!I317&gt;=シフト設定マスタ!$D$12,希望開始時刻マスタ!I317&lt;シフト設定マスタ!$E$12,$AH317="キッチン"),"A",IF(AND(希望開始時刻マスタ!I317&gt;=シフト設定マスタ!$D$13,希望開始時刻マスタ!I317&lt;シフト設定マスタ!$E$13,$AH317="キッチン"),"B",IF(AND(希望開始時刻マスタ!I317&gt;=シフト設定マスタ!$D$14,希望開始時刻マスタ!I317&lt;シフト設定マスタ!$E$14,$AH317="ホール"),"C",IF(AND(希望開始時刻マスタ!I317&gt;=シフト設定マスタ!$D$15,希望開始時刻マスタ!I317&lt;シフト設定マスタ!$E$15,$AH317="ホール"),"D",IF(希望開始時刻マスタ!I317="休み","休み","")))))</f>
        <v/>
      </c>
      <c r="J317" s="142" t="str">
        <f>IF(AND(希望開始時刻マスタ!J317&gt;=シフト設定マスタ!$D$12,希望開始時刻マスタ!J317&lt;シフト設定マスタ!$E$12,$AH317="キッチン"),"A",IF(AND(希望開始時刻マスタ!J317&gt;=シフト設定マスタ!$D$13,希望開始時刻マスタ!J317&lt;シフト設定マスタ!$E$13,$AH317="キッチン"),"B",IF(AND(希望開始時刻マスタ!J317&gt;=シフト設定マスタ!$D$14,希望開始時刻マスタ!J317&lt;シフト設定マスタ!$E$14,$AH317="ホール"),"C",IF(AND(希望開始時刻マスタ!J317&gt;=シフト設定マスタ!$D$15,希望開始時刻マスタ!J317&lt;シフト設定マスタ!$E$15,$AH317="ホール"),"D",IF(希望開始時刻マスタ!J317="休み","休み","")))))</f>
        <v/>
      </c>
      <c r="K317" s="142" t="str">
        <f>IF(AND(希望開始時刻マスタ!K317&gt;=シフト設定マスタ!$D$12,希望開始時刻マスタ!K317&lt;シフト設定マスタ!$E$12,$AH317="キッチン"),"A",IF(AND(希望開始時刻マスタ!K317&gt;=シフト設定マスタ!$D$13,希望開始時刻マスタ!K317&lt;シフト設定マスタ!$E$13,$AH317="キッチン"),"B",IF(AND(希望開始時刻マスタ!K317&gt;=シフト設定マスタ!$D$14,希望開始時刻マスタ!K317&lt;シフト設定マスタ!$E$14,$AH317="ホール"),"C",IF(AND(希望開始時刻マスタ!K317&gt;=シフト設定マスタ!$D$15,希望開始時刻マスタ!K317&lt;シフト設定マスタ!$E$15,$AH317="ホール"),"D",IF(希望開始時刻マスタ!K317="休み","休み","")))))</f>
        <v/>
      </c>
      <c r="L317" s="142" t="str">
        <f>IF(AND(希望開始時刻マスタ!L317&gt;=シフト設定マスタ!$D$12,希望開始時刻マスタ!L317&lt;シフト設定マスタ!$E$12,$AH317="キッチン"),"A",IF(AND(希望開始時刻マスタ!L317&gt;=シフト設定マスタ!$D$13,希望開始時刻マスタ!L317&lt;シフト設定マスタ!$E$13,$AH317="キッチン"),"B",IF(AND(希望開始時刻マスタ!L317&gt;=シフト設定マスタ!$D$14,希望開始時刻マスタ!L317&lt;シフト設定マスタ!$E$14,$AH317="ホール"),"C",IF(AND(希望開始時刻マスタ!L317&gt;=シフト設定マスタ!$D$15,希望開始時刻マスタ!L317&lt;シフト設定マスタ!$E$15,$AH317="ホール"),"D",IF(希望開始時刻マスタ!L317="休み","休み","")))))</f>
        <v/>
      </c>
      <c r="M317" s="142" t="str">
        <f>IF(AND(希望開始時刻マスタ!M317&gt;=シフト設定マスタ!$D$12,希望開始時刻マスタ!M317&lt;シフト設定マスタ!$E$12,$AH317="キッチン"),"A",IF(AND(希望開始時刻マスタ!M317&gt;=シフト設定マスタ!$D$13,希望開始時刻マスタ!M317&lt;シフト設定マスタ!$E$13,$AH317="キッチン"),"B",IF(AND(希望開始時刻マスタ!M317&gt;=シフト設定マスタ!$D$14,希望開始時刻マスタ!M317&lt;シフト設定マスタ!$E$14,$AH317="ホール"),"C",IF(AND(希望開始時刻マスタ!M317&gt;=シフト設定マスタ!$D$15,希望開始時刻マスタ!M317&lt;シフト設定マスタ!$E$15,$AH317="ホール"),"D",IF(希望開始時刻マスタ!M317="休み","休み","")))))</f>
        <v/>
      </c>
      <c r="N317" s="142" t="str">
        <f>IF(AND(希望開始時刻マスタ!N317&gt;=シフト設定マスタ!$D$12,希望開始時刻マスタ!N317&lt;シフト設定マスタ!$E$12,$AH317="キッチン"),"A",IF(AND(希望開始時刻マスタ!N317&gt;=シフト設定マスタ!$D$13,希望開始時刻マスタ!N317&lt;シフト設定マスタ!$E$13,$AH317="キッチン"),"B",IF(AND(希望開始時刻マスタ!N317&gt;=シフト設定マスタ!$D$14,希望開始時刻マスタ!N317&lt;シフト設定マスタ!$E$14,$AH317="ホール"),"C",IF(AND(希望開始時刻マスタ!N317&gt;=シフト設定マスタ!$D$15,希望開始時刻マスタ!N317&lt;シフト設定マスタ!$E$15,$AH317="ホール"),"D",IF(希望開始時刻マスタ!N317="休み","休み","")))))</f>
        <v/>
      </c>
      <c r="O317" s="142" t="str">
        <f>IF(AND(希望開始時刻マスタ!O317&gt;=シフト設定マスタ!$D$12,希望開始時刻マスタ!O317&lt;シフト設定マスタ!$E$12,$AH317="キッチン"),"A",IF(AND(希望開始時刻マスタ!O317&gt;=シフト設定マスタ!$D$13,希望開始時刻マスタ!O317&lt;シフト設定マスタ!$E$13,$AH317="キッチン"),"B",IF(AND(希望開始時刻マスタ!O317&gt;=シフト設定マスタ!$D$14,希望開始時刻マスタ!O317&lt;シフト設定マスタ!$E$14,$AH317="ホール"),"C",IF(AND(希望開始時刻マスタ!O317&gt;=シフト設定マスタ!$D$15,希望開始時刻マスタ!O317&lt;シフト設定マスタ!$E$15,$AH317="ホール"),"D",IF(希望開始時刻マスタ!O317="休み","休み","")))))</f>
        <v/>
      </c>
      <c r="P317" s="142" t="str">
        <f>IF(AND(希望開始時刻マスタ!P317&gt;=シフト設定マスタ!$D$12,希望開始時刻マスタ!P317&lt;シフト設定マスタ!$E$12,$AH317="キッチン"),"A",IF(AND(希望開始時刻マスタ!P317&gt;=シフト設定マスタ!$D$13,希望開始時刻マスタ!P317&lt;シフト設定マスタ!$E$13,$AH317="キッチン"),"B",IF(AND(希望開始時刻マスタ!P317&gt;=シフト設定マスタ!$D$14,希望開始時刻マスタ!P317&lt;シフト設定マスタ!$E$14,$AH317="ホール"),"C",IF(AND(希望開始時刻マスタ!P317&gt;=シフト設定マスタ!$D$15,希望開始時刻マスタ!P317&lt;シフト設定マスタ!$E$15,$AH317="ホール"),"D",IF(希望開始時刻マスタ!P317="休み","休み","")))))</f>
        <v/>
      </c>
      <c r="Q317" s="142" t="str">
        <f>IF(AND(希望開始時刻マスタ!Q317&gt;=シフト設定マスタ!$D$12,希望開始時刻マスタ!Q317&lt;シフト設定マスタ!$E$12,$AH317="キッチン"),"A",IF(AND(希望開始時刻マスタ!Q317&gt;=シフト設定マスタ!$D$13,希望開始時刻マスタ!Q317&lt;シフト設定マスタ!$E$13,$AH317="キッチン"),"B",IF(AND(希望開始時刻マスタ!Q317&gt;=シフト設定マスタ!$D$14,希望開始時刻マスタ!Q317&lt;シフト設定マスタ!$E$14,$AH317="ホール"),"C",IF(AND(希望開始時刻マスタ!Q317&gt;=シフト設定マスタ!$D$15,希望開始時刻マスタ!Q317&lt;シフト設定マスタ!$E$15,$AH317="ホール"),"D",IF(希望開始時刻マスタ!Q317="休み","休み","")))))</f>
        <v/>
      </c>
      <c r="R317" s="142" t="str">
        <f>IF(AND(希望開始時刻マスタ!R317&gt;=シフト設定マスタ!$D$12,希望開始時刻マスタ!R317&lt;シフト設定マスタ!$E$12,$AH317="キッチン"),"A",IF(AND(希望開始時刻マスタ!R317&gt;=シフト設定マスタ!$D$13,希望開始時刻マスタ!R317&lt;シフト設定マスタ!$E$13,$AH317="キッチン"),"B",IF(AND(希望開始時刻マスタ!R317&gt;=シフト設定マスタ!$D$14,希望開始時刻マスタ!R317&lt;シフト設定マスタ!$E$14,$AH317="ホール"),"C",IF(AND(希望開始時刻マスタ!R317&gt;=シフト設定マスタ!$D$15,希望開始時刻マスタ!R317&lt;シフト設定マスタ!$E$15,$AH317="ホール"),"D",IF(希望開始時刻マスタ!R317="休み","休み","")))))</f>
        <v/>
      </c>
      <c r="S317" s="142" t="str">
        <f>IF(AND(希望開始時刻マスタ!S317&gt;=シフト設定マスタ!$D$12,希望開始時刻マスタ!S317&lt;シフト設定マスタ!$E$12,$AH317="キッチン"),"A",IF(AND(希望開始時刻マスタ!S317&gt;=シフト設定マスタ!$D$13,希望開始時刻マスタ!S317&lt;シフト設定マスタ!$E$13,$AH317="キッチン"),"B",IF(AND(希望開始時刻マスタ!S317&gt;=シフト設定マスタ!$D$14,希望開始時刻マスタ!S317&lt;シフト設定マスタ!$E$14,$AH317="ホール"),"C",IF(AND(希望開始時刻マスタ!S317&gt;=シフト設定マスタ!$D$15,希望開始時刻マスタ!S317&lt;シフト設定マスタ!$E$15,$AH317="ホール"),"D",IF(希望開始時刻マスタ!S317="休み","休み","")))))</f>
        <v/>
      </c>
      <c r="T317" s="142" t="str">
        <f>IF(AND(希望開始時刻マスタ!T317&gt;=シフト設定マスタ!$D$12,希望開始時刻マスタ!T317&lt;シフト設定マスタ!$E$12,$AH317="キッチン"),"A",IF(AND(希望開始時刻マスタ!T317&gt;=シフト設定マスタ!$D$13,希望開始時刻マスタ!T317&lt;シフト設定マスタ!$E$13,$AH317="キッチン"),"B",IF(AND(希望開始時刻マスタ!T317&gt;=シフト設定マスタ!$D$14,希望開始時刻マスタ!T317&lt;シフト設定マスタ!$E$14,$AH317="ホール"),"C",IF(AND(希望開始時刻マスタ!T317&gt;=シフト設定マスタ!$D$15,希望開始時刻マスタ!T317&lt;シフト設定マスタ!$E$15,$AH317="ホール"),"D",IF(希望開始時刻マスタ!T317="休み","休み","")))))</f>
        <v/>
      </c>
      <c r="U317" s="142" t="str">
        <f>IF(AND(希望開始時刻マスタ!U317&gt;=シフト設定マスタ!$D$12,希望開始時刻マスタ!U317&lt;シフト設定マスタ!$E$12,$AH317="キッチン"),"A",IF(AND(希望開始時刻マスタ!U317&gt;=シフト設定マスタ!$D$13,希望開始時刻マスタ!U317&lt;シフト設定マスタ!$E$13,$AH317="キッチン"),"B",IF(AND(希望開始時刻マスタ!U317&gt;=シフト設定マスタ!$D$14,希望開始時刻マスタ!U317&lt;シフト設定マスタ!$E$14,$AH317="ホール"),"C",IF(AND(希望開始時刻マスタ!U317&gt;=シフト設定マスタ!$D$15,希望開始時刻マスタ!U317&lt;シフト設定マスタ!$E$15,$AH317="ホール"),"D",IF(希望開始時刻マスタ!U317="休み","休み","")))))</f>
        <v/>
      </c>
      <c r="V317" s="142" t="str">
        <f>IF(AND(希望開始時刻マスタ!V317&gt;=シフト設定マスタ!$D$12,希望開始時刻マスタ!V317&lt;シフト設定マスタ!$E$12,$AH317="キッチン"),"A",IF(AND(希望開始時刻マスタ!V317&gt;=シフト設定マスタ!$D$13,希望開始時刻マスタ!V317&lt;シフト設定マスタ!$E$13,$AH317="キッチン"),"B",IF(AND(希望開始時刻マスタ!V317&gt;=シフト設定マスタ!$D$14,希望開始時刻マスタ!V317&lt;シフト設定マスタ!$E$14,$AH317="ホール"),"C",IF(AND(希望開始時刻マスタ!V317&gt;=シフト設定マスタ!$D$15,希望開始時刻マスタ!V317&lt;シフト設定マスタ!$E$15,$AH317="ホール"),"D",IF(希望開始時刻マスタ!V317="休み","休み","")))))</f>
        <v/>
      </c>
      <c r="W317" s="142" t="str">
        <f>IF(AND(希望開始時刻マスタ!W317&gt;=シフト設定マスタ!$D$12,希望開始時刻マスタ!W317&lt;シフト設定マスタ!$E$12,$AH317="キッチン"),"A",IF(AND(希望開始時刻マスタ!W317&gt;=シフト設定マスタ!$D$13,希望開始時刻マスタ!W317&lt;シフト設定マスタ!$E$13,$AH317="キッチン"),"B",IF(AND(希望開始時刻マスタ!W317&gt;=シフト設定マスタ!$D$14,希望開始時刻マスタ!W317&lt;シフト設定マスタ!$E$14,$AH317="ホール"),"C",IF(AND(希望開始時刻マスタ!W317&gt;=シフト設定マスタ!$D$15,希望開始時刻マスタ!W317&lt;シフト設定マスタ!$E$15,$AH317="ホール"),"D",IF(希望開始時刻マスタ!W317="休み","休み","")))))</f>
        <v/>
      </c>
      <c r="X317" s="142" t="str">
        <f>IF(AND(希望開始時刻マスタ!X317&gt;=シフト設定マスタ!$D$12,希望開始時刻マスタ!X317&lt;シフト設定マスタ!$E$12,$AH317="キッチン"),"A",IF(AND(希望開始時刻マスタ!X317&gt;=シフト設定マスタ!$D$13,希望開始時刻マスタ!X317&lt;シフト設定マスタ!$E$13,$AH317="キッチン"),"B",IF(AND(希望開始時刻マスタ!X317&gt;=シフト設定マスタ!$D$14,希望開始時刻マスタ!X317&lt;シフト設定マスタ!$E$14,$AH317="ホール"),"C",IF(AND(希望開始時刻マスタ!X317&gt;=シフト設定マスタ!$D$15,希望開始時刻マスタ!X317&lt;シフト設定マスタ!$E$15,$AH317="ホール"),"D",IF(希望開始時刻マスタ!X317="休み","休み","")))))</f>
        <v/>
      </c>
      <c r="Y317" s="142" t="str">
        <f>IF(AND(希望開始時刻マスタ!Y317&gt;=シフト設定マスタ!$D$12,希望開始時刻マスタ!Y317&lt;シフト設定マスタ!$E$12,$AH317="キッチン"),"A",IF(AND(希望開始時刻マスタ!Y317&gt;=シフト設定マスタ!$D$13,希望開始時刻マスタ!Y317&lt;シフト設定マスタ!$E$13,$AH317="キッチン"),"B",IF(AND(希望開始時刻マスタ!Y317&gt;=シフト設定マスタ!$D$14,希望開始時刻マスタ!Y317&lt;シフト設定マスタ!$E$14,$AH317="ホール"),"C",IF(AND(希望開始時刻マスタ!Y317&gt;=シフト設定マスタ!$D$15,希望開始時刻マスタ!Y317&lt;シフト設定マスタ!$E$15,$AH317="ホール"),"D",IF(希望開始時刻マスタ!Y317="休み","休み","")))))</f>
        <v/>
      </c>
      <c r="Z317" s="142" t="str">
        <f>IF(AND(希望開始時刻マスタ!Z317&gt;=シフト設定マスタ!$D$12,希望開始時刻マスタ!Z317&lt;シフト設定マスタ!$E$12,$AH317="キッチン"),"A",IF(AND(希望開始時刻マスタ!Z317&gt;=シフト設定マスタ!$D$13,希望開始時刻マスタ!Z317&lt;シフト設定マスタ!$E$13,$AH317="キッチン"),"B",IF(AND(希望開始時刻マスタ!Z317&gt;=シフト設定マスタ!$D$14,希望開始時刻マスタ!Z317&lt;シフト設定マスタ!$E$14,$AH317="ホール"),"C",IF(AND(希望開始時刻マスタ!Z317&gt;=シフト設定マスタ!$D$15,希望開始時刻マスタ!Z317&lt;シフト設定マスタ!$E$15,$AH317="ホール"),"D",IF(希望開始時刻マスタ!Z317="休み","休み","")))))</f>
        <v/>
      </c>
      <c r="AA317" s="142" t="str">
        <f>IF(AND(希望開始時刻マスタ!AA317&gt;=シフト設定マスタ!$D$12,希望開始時刻マスタ!AA317&lt;シフト設定マスタ!$E$12,$AH317="キッチン"),"A",IF(AND(希望開始時刻マスタ!AA317&gt;=シフト設定マスタ!$D$13,希望開始時刻マスタ!AA317&lt;シフト設定マスタ!$E$13,$AH317="キッチン"),"B",IF(AND(希望開始時刻マスタ!AA317&gt;=シフト設定マスタ!$D$14,希望開始時刻マスタ!AA317&lt;シフト設定マスタ!$E$14,$AH317="ホール"),"C",IF(AND(希望開始時刻マスタ!AA317&gt;=シフト設定マスタ!$D$15,希望開始時刻マスタ!AA317&lt;シフト設定マスタ!$E$15,$AH317="ホール"),"D",IF(希望開始時刻マスタ!AA317="休み","休み","")))))</f>
        <v/>
      </c>
      <c r="AB317" s="142" t="str">
        <f>IF(AND(希望開始時刻マスタ!AB317&gt;=シフト設定マスタ!$D$12,希望開始時刻マスタ!AB317&lt;シフト設定マスタ!$E$12,$AH317="キッチン"),"A",IF(AND(希望開始時刻マスタ!AB317&gt;=シフト設定マスタ!$D$13,希望開始時刻マスタ!AB317&lt;シフト設定マスタ!$E$13,$AH317="キッチン"),"B",IF(AND(希望開始時刻マスタ!AB317&gt;=シフト設定マスタ!$D$14,希望開始時刻マスタ!AB317&lt;シフト設定マスタ!$E$14,$AH317="ホール"),"C",IF(AND(希望開始時刻マスタ!AB317&gt;=シフト設定マスタ!$D$15,希望開始時刻マスタ!AB317&lt;シフト設定マスタ!$E$15,$AH317="ホール"),"D",IF(希望開始時刻マスタ!AB317="休み","休み","")))))</f>
        <v/>
      </c>
      <c r="AC317" s="142" t="str">
        <f>IF(AND(希望開始時刻マスタ!AC317&gt;=シフト設定マスタ!$D$12,希望開始時刻マスタ!AC317&lt;シフト設定マスタ!$E$12,$AH317="キッチン"),"A",IF(AND(希望開始時刻マスタ!AC317&gt;=シフト設定マスタ!$D$13,希望開始時刻マスタ!AC317&lt;シフト設定マスタ!$E$13,$AH317="キッチン"),"B",IF(AND(希望開始時刻マスタ!AC317&gt;=シフト設定マスタ!$D$14,希望開始時刻マスタ!AC317&lt;シフト設定マスタ!$E$14,$AH317="ホール"),"C",IF(AND(希望開始時刻マスタ!AC317&gt;=シフト設定マスタ!$D$15,希望開始時刻マスタ!AC317&lt;シフト設定マスタ!$E$15,$AH317="ホール"),"D",IF(希望開始時刻マスタ!AC317="休み","休み","")))))</f>
        <v/>
      </c>
      <c r="AD317" s="142" t="str">
        <f>IF(AND(希望開始時刻マスタ!AD317&gt;=シフト設定マスタ!$D$12,希望開始時刻マスタ!AD317&lt;シフト設定マスタ!$E$12,$AH317="キッチン"),"A",IF(AND(希望開始時刻マスタ!AD317&gt;=シフト設定マスタ!$D$13,希望開始時刻マスタ!AD317&lt;シフト設定マスタ!$E$13,$AH317="キッチン"),"B",IF(AND(希望開始時刻マスタ!AD317&gt;=シフト設定マスタ!$D$14,希望開始時刻マスタ!AD317&lt;シフト設定マスタ!$E$14,$AH317="ホール"),"C",IF(AND(希望開始時刻マスタ!AD317&gt;=シフト設定マスタ!$D$15,希望開始時刻マスタ!AD317&lt;シフト設定マスタ!$E$15,$AH317="ホール"),"D",IF(希望開始時刻マスタ!AD317="休み","休み","")))))</f>
        <v/>
      </c>
      <c r="AE317" s="142" t="str">
        <f>IF(AND(希望開始時刻マスタ!AE317&gt;=シフト設定マスタ!$D$12,希望開始時刻マスタ!AE317&lt;シフト設定マスタ!$E$12,$AH317="キッチン"),"A",IF(AND(希望開始時刻マスタ!AE317&gt;=シフト設定マスタ!$D$13,希望開始時刻マスタ!AE317&lt;シフト設定マスタ!$E$13,$AH317="キッチン"),"B",IF(AND(希望開始時刻マスタ!AE317&gt;=シフト設定マスタ!$D$14,希望開始時刻マスタ!AE317&lt;シフト設定マスタ!$E$14,$AH317="ホール"),"C",IF(AND(希望開始時刻マスタ!AE317&gt;=シフト設定マスタ!$D$15,希望開始時刻マスタ!AE317&lt;シフト設定マスタ!$E$15,$AH317="ホール"),"D",IF(希望開始時刻マスタ!AE317="休み","休み","")))))</f>
        <v/>
      </c>
      <c r="AF317" s="142" t="str">
        <f>IF(AND(希望開始時刻マスタ!AF317&gt;=シフト設定マスタ!$D$12,希望開始時刻マスタ!AF317&lt;シフト設定マスタ!$E$12,$AH317="キッチン"),"A",IF(AND(希望開始時刻マスタ!AF317&gt;=シフト設定マスタ!$D$13,希望開始時刻マスタ!AF317&lt;シフト設定マスタ!$E$13,$AH317="キッチン"),"B",IF(AND(希望開始時刻マスタ!AF317&gt;=シフト設定マスタ!$D$14,希望開始時刻マスタ!AF317&lt;シフト設定マスタ!$E$14,$AH317="ホール"),"C",IF(AND(希望開始時刻マスタ!AF317&gt;=シフト設定マスタ!$D$15,希望開始時刻マスタ!AF317&lt;シフト設定マスタ!$E$15,$AH317="ホール"),"D",IF(希望開始時刻マスタ!AF317="休み","休み","")))))</f>
        <v/>
      </c>
      <c r="AG317" s="142" t="str">
        <f>IF(AND(希望開始時刻マスタ!AG317&gt;=シフト設定マスタ!$D$12,希望開始時刻マスタ!AG317&lt;シフト設定マスタ!$E$12,$AH317="キッチン"),"A",IF(AND(希望開始時刻マスタ!AG317&gt;=シフト設定マスタ!$D$13,希望開始時刻マスタ!AG317&lt;シフト設定マスタ!$E$13,$AH317="キッチン"),"B",IF(AND(希望開始時刻マスタ!AG317&gt;=シフト設定マスタ!$D$14,希望開始時刻マスタ!AG317&lt;シフト設定マスタ!$E$14,$AH317="ホール"),"C",IF(AND(希望開始時刻マスタ!AG317&gt;=シフト設定マスタ!$D$15,希望開始時刻マスタ!AG317&lt;シフト設定マスタ!$E$15,$AH317="ホール"),"D",IF(希望開始時刻マスタ!AG317="休み","休み","")))))</f>
        <v/>
      </c>
      <c r="AH317" s="143">
        <f>スタッフマスタ!L29</f>
        <v>0</v>
      </c>
    </row>
    <row r="318" spans="2:34" x14ac:dyDescent="0.4">
      <c r="B318" s="17" t="s">
        <v>77</v>
      </c>
      <c r="C318" s="142" t="str">
        <f>IF(AND(希望開始時刻マスタ!C318&gt;=シフト設定マスタ!$D$12,希望開始時刻マスタ!C318&lt;シフト設定マスタ!$E$12,$AH318="キッチン"),"A",IF(AND(希望開始時刻マスタ!C318&gt;=シフト設定マスタ!$D$13,希望開始時刻マスタ!C318&lt;シフト設定マスタ!$E$13,$AH318="キッチン"),"B",IF(AND(希望開始時刻マスタ!C318&gt;=シフト設定マスタ!$D$14,希望開始時刻マスタ!C318&lt;シフト設定マスタ!$E$14,$AH318="ホール"),"C",IF(AND(希望開始時刻マスタ!C318&gt;=シフト設定マスタ!$D$15,希望開始時刻マスタ!C318&lt;シフト設定マスタ!$E$15,$AH318="ホール"),"D",IF(希望開始時刻マスタ!C318="休み","休み","")))))</f>
        <v/>
      </c>
      <c r="D318" s="142" t="str">
        <f>IF(AND(希望開始時刻マスタ!D318&gt;=シフト設定マスタ!$D$12,希望開始時刻マスタ!D318&lt;シフト設定マスタ!$E$12,$AH318="キッチン"),"A",IF(AND(希望開始時刻マスタ!D318&gt;=シフト設定マスタ!$D$13,希望開始時刻マスタ!D318&lt;シフト設定マスタ!$E$13,$AH318="キッチン"),"B",IF(AND(希望開始時刻マスタ!D318&gt;=シフト設定マスタ!$D$14,希望開始時刻マスタ!D318&lt;シフト設定マスタ!$E$14,$AH318="ホール"),"C",IF(AND(希望開始時刻マスタ!D318&gt;=シフト設定マスタ!$D$15,希望開始時刻マスタ!D318&lt;シフト設定マスタ!$E$15,$AH318="ホール"),"D",IF(希望開始時刻マスタ!D318="休み","休み","")))))</f>
        <v/>
      </c>
      <c r="E318" s="142" t="str">
        <f>IF(AND(希望開始時刻マスタ!E318&gt;=シフト設定マスタ!$D$12,希望開始時刻マスタ!E318&lt;シフト設定マスタ!$E$12,$AH318="キッチン"),"A",IF(AND(希望開始時刻マスタ!E318&gt;=シフト設定マスタ!$D$13,希望開始時刻マスタ!E318&lt;シフト設定マスタ!$E$13,$AH318="キッチン"),"B",IF(AND(希望開始時刻マスタ!E318&gt;=シフト設定マスタ!$D$14,希望開始時刻マスタ!E318&lt;シフト設定マスタ!$E$14,$AH318="ホール"),"C",IF(AND(希望開始時刻マスタ!E318&gt;=シフト設定マスタ!$D$15,希望開始時刻マスタ!E318&lt;シフト設定マスタ!$E$15,$AH318="ホール"),"D",IF(希望開始時刻マスタ!E318="休み","休み","")))))</f>
        <v/>
      </c>
      <c r="F318" s="142" t="str">
        <f>IF(AND(希望開始時刻マスタ!F318&gt;=シフト設定マスタ!$D$12,希望開始時刻マスタ!F318&lt;シフト設定マスタ!$E$12,$AH318="キッチン"),"A",IF(AND(希望開始時刻マスタ!F318&gt;=シフト設定マスタ!$D$13,希望開始時刻マスタ!F318&lt;シフト設定マスタ!$E$13,$AH318="キッチン"),"B",IF(AND(希望開始時刻マスタ!F318&gt;=シフト設定マスタ!$D$14,希望開始時刻マスタ!F318&lt;シフト設定マスタ!$E$14,$AH318="ホール"),"C",IF(AND(希望開始時刻マスタ!F318&gt;=シフト設定マスタ!$D$15,希望開始時刻マスタ!F318&lt;シフト設定マスタ!$E$15,$AH318="ホール"),"D",IF(希望開始時刻マスタ!F318="休み","休み","")))))</f>
        <v/>
      </c>
      <c r="G318" s="142" t="str">
        <f>IF(AND(希望開始時刻マスタ!G318&gt;=シフト設定マスタ!$D$12,希望開始時刻マスタ!G318&lt;シフト設定マスタ!$E$12,$AH318="キッチン"),"A",IF(AND(希望開始時刻マスタ!G318&gt;=シフト設定マスタ!$D$13,希望開始時刻マスタ!G318&lt;シフト設定マスタ!$E$13,$AH318="キッチン"),"B",IF(AND(希望開始時刻マスタ!G318&gt;=シフト設定マスタ!$D$14,希望開始時刻マスタ!G318&lt;シフト設定マスタ!$E$14,$AH318="ホール"),"C",IF(AND(希望開始時刻マスタ!G318&gt;=シフト設定マスタ!$D$15,希望開始時刻マスタ!G318&lt;シフト設定マスタ!$E$15,$AH318="ホール"),"D",IF(希望開始時刻マスタ!G318="休み","休み","")))))</f>
        <v/>
      </c>
      <c r="H318" s="142" t="str">
        <f>IF(AND(希望開始時刻マスタ!H318&gt;=シフト設定マスタ!$D$12,希望開始時刻マスタ!H318&lt;シフト設定マスタ!$E$12,$AH318="キッチン"),"A",IF(AND(希望開始時刻マスタ!H318&gt;=シフト設定マスタ!$D$13,希望開始時刻マスタ!H318&lt;シフト設定マスタ!$E$13,$AH318="キッチン"),"B",IF(AND(希望開始時刻マスタ!H318&gt;=シフト設定マスタ!$D$14,希望開始時刻マスタ!H318&lt;シフト設定マスタ!$E$14,$AH318="ホール"),"C",IF(AND(希望開始時刻マスタ!H318&gt;=シフト設定マスタ!$D$15,希望開始時刻マスタ!H318&lt;シフト設定マスタ!$E$15,$AH318="ホール"),"D",IF(希望開始時刻マスタ!H318="休み","休み","")))))</f>
        <v/>
      </c>
      <c r="I318" s="142" t="str">
        <f>IF(AND(希望開始時刻マスタ!I318&gt;=シフト設定マスタ!$D$12,希望開始時刻マスタ!I318&lt;シフト設定マスタ!$E$12,$AH318="キッチン"),"A",IF(AND(希望開始時刻マスタ!I318&gt;=シフト設定マスタ!$D$13,希望開始時刻マスタ!I318&lt;シフト設定マスタ!$E$13,$AH318="キッチン"),"B",IF(AND(希望開始時刻マスタ!I318&gt;=シフト設定マスタ!$D$14,希望開始時刻マスタ!I318&lt;シフト設定マスタ!$E$14,$AH318="ホール"),"C",IF(AND(希望開始時刻マスタ!I318&gt;=シフト設定マスタ!$D$15,希望開始時刻マスタ!I318&lt;シフト設定マスタ!$E$15,$AH318="ホール"),"D",IF(希望開始時刻マスタ!I318="休み","休み","")))))</f>
        <v/>
      </c>
      <c r="J318" s="142" t="str">
        <f>IF(AND(希望開始時刻マスタ!J318&gt;=シフト設定マスタ!$D$12,希望開始時刻マスタ!J318&lt;シフト設定マスタ!$E$12,$AH318="キッチン"),"A",IF(AND(希望開始時刻マスタ!J318&gt;=シフト設定マスタ!$D$13,希望開始時刻マスタ!J318&lt;シフト設定マスタ!$E$13,$AH318="キッチン"),"B",IF(AND(希望開始時刻マスタ!J318&gt;=シフト設定マスタ!$D$14,希望開始時刻マスタ!J318&lt;シフト設定マスタ!$E$14,$AH318="ホール"),"C",IF(AND(希望開始時刻マスタ!J318&gt;=シフト設定マスタ!$D$15,希望開始時刻マスタ!J318&lt;シフト設定マスタ!$E$15,$AH318="ホール"),"D",IF(希望開始時刻マスタ!J318="休み","休み","")))))</f>
        <v/>
      </c>
      <c r="K318" s="142" t="str">
        <f>IF(AND(希望開始時刻マスタ!K318&gt;=シフト設定マスタ!$D$12,希望開始時刻マスタ!K318&lt;シフト設定マスタ!$E$12,$AH318="キッチン"),"A",IF(AND(希望開始時刻マスタ!K318&gt;=シフト設定マスタ!$D$13,希望開始時刻マスタ!K318&lt;シフト設定マスタ!$E$13,$AH318="キッチン"),"B",IF(AND(希望開始時刻マスタ!K318&gt;=シフト設定マスタ!$D$14,希望開始時刻マスタ!K318&lt;シフト設定マスタ!$E$14,$AH318="ホール"),"C",IF(AND(希望開始時刻マスタ!K318&gt;=シフト設定マスタ!$D$15,希望開始時刻マスタ!K318&lt;シフト設定マスタ!$E$15,$AH318="ホール"),"D",IF(希望開始時刻マスタ!K318="休み","休み","")))))</f>
        <v/>
      </c>
      <c r="L318" s="142" t="str">
        <f>IF(AND(希望開始時刻マスタ!L318&gt;=シフト設定マスタ!$D$12,希望開始時刻マスタ!L318&lt;シフト設定マスタ!$E$12,$AH318="キッチン"),"A",IF(AND(希望開始時刻マスタ!L318&gt;=シフト設定マスタ!$D$13,希望開始時刻マスタ!L318&lt;シフト設定マスタ!$E$13,$AH318="キッチン"),"B",IF(AND(希望開始時刻マスタ!L318&gt;=シフト設定マスタ!$D$14,希望開始時刻マスタ!L318&lt;シフト設定マスタ!$E$14,$AH318="ホール"),"C",IF(AND(希望開始時刻マスタ!L318&gt;=シフト設定マスタ!$D$15,希望開始時刻マスタ!L318&lt;シフト設定マスタ!$E$15,$AH318="ホール"),"D",IF(希望開始時刻マスタ!L318="休み","休み","")))))</f>
        <v/>
      </c>
      <c r="M318" s="142" t="str">
        <f>IF(AND(希望開始時刻マスタ!M318&gt;=シフト設定マスタ!$D$12,希望開始時刻マスタ!M318&lt;シフト設定マスタ!$E$12,$AH318="キッチン"),"A",IF(AND(希望開始時刻マスタ!M318&gt;=シフト設定マスタ!$D$13,希望開始時刻マスタ!M318&lt;シフト設定マスタ!$E$13,$AH318="キッチン"),"B",IF(AND(希望開始時刻マスタ!M318&gt;=シフト設定マスタ!$D$14,希望開始時刻マスタ!M318&lt;シフト設定マスタ!$E$14,$AH318="ホール"),"C",IF(AND(希望開始時刻マスタ!M318&gt;=シフト設定マスタ!$D$15,希望開始時刻マスタ!M318&lt;シフト設定マスタ!$E$15,$AH318="ホール"),"D",IF(希望開始時刻マスタ!M318="休み","休み","")))))</f>
        <v/>
      </c>
      <c r="N318" s="142" t="str">
        <f>IF(AND(希望開始時刻マスタ!N318&gt;=シフト設定マスタ!$D$12,希望開始時刻マスタ!N318&lt;シフト設定マスタ!$E$12,$AH318="キッチン"),"A",IF(AND(希望開始時刻マスタ!N318&gt;=シフト設定マスタ!$D$13,希望開始時刻マスタ!N318&lt;シフト設定マスタ!$E$13,$AH318="キッチン"),"B",IF(AND(希望開始時刻マスタ!N318&gt;=シフト設定マスタ!$D$14,希望開始時刻マスタ!N318&lt;シフト設定マスタ!$E$14,$AH318="ホール"),"C",IF(AND(希望開始時刻マスタ!N318&gt;=シフト設定マスタ!$D$15,希望開始時刻マスタ!N318&lt;シフト設定マスタ!$E$15,$AH318="ホール"),"D",IF(希望開始時刻マスタ!N318="休み","休み","")))))</f>
        <v/>
      </c>
      <c r="O318" s="142" t="str">
        <f>IF(AND(希望開始時刻マスタ!O318&gt;=シフト設定マスタ!$D$12,希望開始時刻マスタ!O318&lt;シフト設定マスタ!$E$12,$AH318="キッチン"),"A",IF(AND(希望開始時刻マスタ!O318&gt;=シフト設定マスタ!$D$13,希望開始時刻マスタ!O318&lt;シフト設定マスタ!$E$13,$AH318="キッチン"),"B",IF(AND(希望開始時刻マスタ!O318&gt;=シフト設定マスタ!$D$14,希望開始時刻マスタ!O318&lt;シフト設定マスタ!$E$14,$AH318="ホール"),"C",IF(AND(希望開始時刻マスタ!O318&gt;=シフト設定マスタ!$D$15,希望開始時刻マスタ!O318&lt;シフト設定マスタ!$E$15,$AH318="ホール"),"D",IF(希望開始時刻マスタ!O318="休み","休み","")))))</f>
        <v/>
      </c>
      <c r="P318" s="142" t="str">
        <f>IF(AND(希望開始時刻マスタ!P318&gt;=シフト設定マスタ!$D$12,希望開始時刻マスタ!P318&lt;シフト設定マスタ!$E$12,$AH318="キッチン"),"A",IF(AND(希望開始時刻マスタ!P318&gt;=シフト設定マスタ!$D$13,希望開始時刻マスタ!P318&lt;シフト設定マスタ!$E$13,$AH318="キッチン"),"B",IF(AND(希望開始時刻マスタ!P318&gt;=シフト設定マスタ!$D$14,希望開始時刻マスタ!P318&lt;シフト設定マスタ!$E$14,$AH318="ホール"),"C",IF(AND(希望開始時刻マスタ!P318&gt;=シフト設定マスタ!$D$15,希望開始時刻マスタ!P318&lt;シフト設定マスタ!$E$15,$AH318="ホール"),"D",IF(希望開始時刻マスタ!P318="休み","休み","")))))</f>
        <v/>
      </c>
      <c r="Q318" s="142" t="str">
        <f>IF(AND(希望開始時刻マスタ!Q318&gt;=シフト設定マスタ!$D$12,希望開始時刻マスタ!Q318&lt;シフト設定マスタ!$E$12,$AH318="キッチン"),"A",IF(AND(希望開始時刻マスタ!Q318&gt;=シフト設定マスタ!$D$13,希望開始時刻マスタ!Q318&lt;シフト設定マスタ!$E$13,$AH318="キッチン"),"B",IF(AND(希望開始時刻マスタ!Q318&gt;=シフト設定マスタ!$D$14,希望開始時刻マスタ!Q318&lt;シフト設定マスタ!$E$14,$AH318="ホール"),"C",IF(AND(希望開始時刻マスタ!Q318&gt;=シフト設定マスタ!$D$15,希望開始時刻マスタ!Q318&lt;シフト設定マスタ!$E$15,$AH318="ホール"),"D",IF(希望開始時刻マスタ!Q318="休み","休み","")))))</f>
        <v/>
      </c>
      <c r="R318" s="142" t="str">
        <f>IF(AND(希望開始時刻マスタ!R318&gt;=シフト設定マスタ!$D$12,希望開始時刻マスタ!R318&lt;シフト設定マスタ!$E$12,$AH318="キッチン"),"A",IF(AND(希望開始時刻マスタ!R318&gt;=シフト設定マスタ!$D$13,希望開始時刻マスタ!R318&lt;シフト設定マスタ!$E$13,$AH318="キッチン"),"B",IF(AND(希望開始時刻マスタ!R318&gt;=シフト設定マスタ!$D$14,希望開始時刻マスタ!R318&lt;シフト設定マスタ!$E$14,$AH318="ホール"),"C",IF(AND(希望開始時刻マスタ!R318&gt;=シフト設定マスタ!$D$15,希望開始時刻マスタ!R318&lt;シフト設定マスタ!$E$15,$AH318="ホール"),"D",IF(希望開始時刻マスタ!R318="休み","休み","")))))</f>
        <v/>
      </c>
      <c r="S318" s="142" t="str">
        <f>IF(AND(希望開始時刻マスタ!S318&gt;=シフト設定マスタ!$D$12,希望開始時刻マスタ!S318&lt;シフト設定マスタ!$E$12,$AH318="キッチン"),"A",IF(AND(希望開始時刻マスタ!S318&gt;=シフト設定マスタ!$D$13,希望開始時刻マスタ!S318&lt;シフト設定マスタ!$E$13,$AH318="キッチン"),"B",IF(AND(希望開始時刻マスタ!S318&gt;=シフト設定マスタ!$D$14,希望開始時刻マスタ!S318&lt;シフト設定マスタ!$E$14,$AH318="ホール"),"C",IF(AND(希望開始時刻マスタ!S318&gt;=シフト設定マスタ!$D$15,希望開始時刻マスタ!S318&lt;シフト設定マスタ!$E$15,$AH318="ホール"),"D",IF(希望開始時刻マスタ!S318="休み","休み","")))))</f>
        <v/>
      </c>
      <c r="T318" s="142" t="str">
        <f>IF(AND(希望開始時刻マスタ!T318&gt;=シフト設定マスタ!$D$12,希望開始時刻マスタ!T318&lt;シフト設定マスタ!$E$12,$AH318="キッチン"),"A",IF(AND(希望開始時刻マスタ!T318&gt;=シフト設定マスタ!$D$13,希望開始時刻マスタ!T318&lt;シフト設定マスタ!$E$13,$AH318="キッチン"),"B",IF(AND(希望開始時刻マスタ!T318&gt;=シフト設定マスタ!$D$14,希望開始時刻マスタ!T318&lt;シフト設定マスタ!$E$14,$AH318="ホール"),"C",IF(AND(希望開始時刻マスタ!T318&gt;=シフト設定マスタ!$D$15,希望開始時刻マスタ!T318&lt;シフト設定マスタ!$E$15,$AH318="ホール"),"D",IF(希望開始時刻マスタ!T318="休み","休み","")))))</f>
        <v/>
      </c>
      <c r="U318" s="142" t="str">
        <f>IF(AND(希望開始時刻マスタ!U318&gt;=シフト設定マスタ!$D$12,希望開始時刻マスタ!U318&lt;シフト設定マスタ!$E$12,$AH318="キッチン"),"A",IF(AND(希望開始時刻マスタ!U318&gt;=シフト設定マスタ!$D$13,希望開始時刻マスタ!U318&lt;シフト設定マスタ!$E$13,$AH318="キッチン"),"B",IF(AND(希望開始時刻マスタ!U318&gt;=シフト設定マスタ!$D$14,希望開始時刻マスタ!U318&lt;シフト設定マスタ!$E$14,$AH318="ホール"),"C",IF(AND(希望開始時刻マスタ!U318&gt;=シフト設定マスタ!$D$15,希望開始時刻マスタ!U318&lt;シフト設定マスタ!$E$15,$AH318="ホール"),"D",IF(希望開始時刻マスタ!U318="休み","休み","")))))</f>
        <v/>
      </c>
      <c r="V318" s="142" t="str">
        <f>IF(AND(希望開始時刻マスタ!V318&gt;=シフト設定マスタ!$D$12,希望開始時刻マスタ!V318&lt;シフト設定マスタ!$E$12,$AH318="キッチン"),"A",IF(AND(希望開始時刻マスタ!V318&gt;=シフト設定マスタ!$D$13,希望開始時刻マスタ!V318&lt;シフト設定マスタ!$E$13,$AH318="キッチン"),"B",IF(AND(希望開始時刻マスタ!V318&gt;=シフト設定マスタ!$D$14,希望開始時刻マスタ!V318&lt;シフト設定マスタ!$E$14,$AH318="ホール"),"C",IF(AND(希望開始時刻マスタ!V318&gt;=シフト設定マスタ!$D$15,希望開始時刻マスタ!V318&lt;シフト設定マスタ!$E$15,$AH318="ホール"),"D",IF(希望開始時刻マスタ!V318="休み","休み","")))))</f>
        <v/>
      </c>
      <c r="W318" s="142" t="str">
        <f>IF(AND(希望開始時刻マスタ!W318&gt;=シフト設定マスタ!$D$12,希望開始時刻マスタ!W318&lt;シフト設定マスタ!$E$12,$AH318="キッチン"),"A",IF(AND(希望開始時刻マスタ!W318&gt;=シフト設定マスタ!$D$13,希望開始時刻マスタ!W318&lt;シフト設定マスタ!$E$13,$AH318="キッチン"),"B",IF(AND(希望開始時刻マスタ!W318&gt;=シフト設定マスタ!$D$14,希望開始時刻マスタ!W318&lt;シフト設定マスタ!$E$14,$AH318="ホール"),"C",IF(AND(希望開始時刻マスタ!W318&gt;=シフト設定マスタ!$D$15,希望開始時刻マスタ!W318&lt;シフト設定マスタ!$E$15,$AH318="ホール"),"D",IF(希望開始時刻マスタ!W318="休み","休み","")))))</f>
        <v/>
      </c>
      <c r="X318" s="142" t="str">
        <f>IF(AND(希望開始時刻マスタ!X318&gt;=シフト設定マスタ!$D$12,希望開始時刻マスタ!X318&lt;シフト設定マスタ!$E$12,$AH318="キッチン"),"A",IF(AND(希望開始時刻マスタ!X318&gt;=シフト設定マスタ!$D$13,希望開始時刻マスタ!X318&lt;シフト設定マスタ!$E$13,$AH318="キッチン"),"B",IF(AND(希望開始時刻マスタ!X318&gt;=シフト設定マスタ!$D$14,希望開始時刻マスタ!X318&lt;シフト設定マスタ!$E$14,$AH318="ホール"),"C",IF(AND(希望開始時刻マスタ!X318&gt;=シフト設定マスタ!$D$15,希望開始時刻マスタ!X318&lt;シフト設定マスタ!$E$15,$AH318="ホール"),"D",IF(希望開始時刻マスタ!X318="休み","休み","")))))</f>
        <v/>
      </c>
      <c r="Y318" s="142" t="str">
        <f>IF(AND(希望開始時刻マスタ!Y318&gt;=シフト設定マスタ!$D$12,希望開始時刻マスタ!Y318&lt;シフト設定マスタ!$E$12,$AH318="キッチン"),"A",IF(AND(希望開始時刻マスタ!Y318&gt;=シフト設定マスタ!$D$13,希望開始時刻マスタ!Y318&lt;シフト設定マスタ!$E$13,$AH318="キッチン"),"B",IF(AND(希望開始時刻マスタ!Y318&gt;=シフト設定マスタ!$D$14,希望開始時刻マスタ!Y318&lt;シフト設定マスタ!$E$14,$AH318="ホール"),"C",IF(AND(希望開始時刻マスタ!Y318&gt;=シフト設定マスタ!$D$15,希望開始時刻マスタ!Y318&lt;シフト設定マスタ!$E$15,$AH318="ホール"),"D",IF(希望開始時刻マスタ!Y318="休み","休み","")))))</f>
        <v/>
      </c>
      <c r="Z318" s="142" t="str">
        <f>IF(AND(希望開始時刻マスタ!Z318&gt;=シフト設定マスタ!$D$12,希望開始時刻マスタ!Z318&lt;シフト設定マスタ!$E$12,$AH318="キッチン"),"A",IF(AND(希望開始時刻マスタ!Z318&gt;=シフト設定マスタ!$D$13,希望開始時刻マスタ!Z318&lt;シフト設定マスタ!$E$13,$AH318="キッチン"),"B",IF(AND(希望開始時刻マスタ!Z318&gt;=シフト設定マスタ!$D$14,希望開始時刻マスタ!Z318&lt;シフト設定マスタ!$E$14,$AH318="ホール"),"C",IF(AND(希望開始時刻マスタ!Z318&gt;=シフト設定マスタ!$D$15,希望開始時刻マスタ!Z318&lt;シフト設定マスタ!$E$15,$AH318="ホール"),"D",IF(希望開始時刻マスタ!Z318="休み","休み","")))))</f>
        <v/>
      </c>
      <c r="AA318" s="142" t="str">
        <f>IF(AND(希望開始時刻マスタ!AA318&gt;=シフト設定マスタ!$D$12,希望開始時刻マスタ!AA318&lt;シフト設定マスタ!$E$12,$AH318="キッチン"),"A",IF(AND(希望開始時刻マスタ!AA318&gt;=シフト設定マスタ!$D$13,希望開始時刻マスタ!AA318&lt;シフト設定マスタ!$E$13,$AH318="キッチン"),"B",IF(AND(希望開始時刻マスタ!AA318&gt;=シフト設定マスタ!$D$14,希望開始時刻マスタ!AA318&lt;シフト設定マスタ!$E$14,$AH318="ホール"),"C",IF(AND(希望開始時刻マスタ!AA318&gt;=シフト設定マスタ!$D$15,希望開始時刻マスタ!AA318&lt;シフト設定マスタ!$E$15,$AH318="ホール"),"D",IF(希望開始時刻マスタ!AA318="休み","休み","")))))</f>
        <v/>
      </c>
      <c r="AB318" s="142" t="str">
        <f>IF(AND(希望開始時刻マスタ!AB318&gt;=シフト設定マスタ!$D$12,希望開始時刻マスタ!AB318&lt;シフト設定マスタ!$E$12,$AH318="キッチン"),"A",IF(AND(希望開始時刻マスタ!AB318&gt;=シフト設定マスタ!$D$13,希望開始時刻マスタ!AB318&lt;シフト設定マスタ!$E$13,$AH318="キッチン"),"B",IF(AND(希望開始時刻マスタ!AB318&gt;=シフト設定マスタ!$D$14,希望開始時刻マスタ!AB318&lt;シフト設定マスタ!$E$14,$AH318="ホール"),"C",IF(AND(希望開始時刻マスタ!AB318&gt;=シフト設定マスタ!$D$15,希望開始時刻マスタ!AB318&lt;シフト設定マスタ!$E$15,$AH318="ホール"),"D",IF(希望開始時刻マスタ!AB318="休み","休み","")))))</f>
        <v/>
      </c>
      <c r="AC318" s="142" t="str">
        <f>IF(AND(希望開始時刻マスタ!AC318&gt;=シフト設定マスタ!$D$12,希望開始時刻マスタ!AC318&lt;シフト設定マスタ!$E$12,$AH318="キッチン"),"A",IF(AND(希望開始時刻マスタ!AC318&gt;=シフト設定マスタ!$D$13,希望開始時刻マスタ!AC318&lt;シフト設定マスタ!$E$13,$AH318="キッチン"),"B",IF(AND(希望開始時刻マスタ!AC318&gt;=シフト設定マスタ!$D$14,希望開始時刻マスタ!AC318&lt;シフト設定マスタ!$E$14,$AH318="ホール"),"C",IF(AND(希望開始時刻マスタ!AC318&gt;=シフト設定マスタ!$D$15,希望開始時刻マスタ!AC318&lt;シフト設定マスタ!$E$15,$AH318="ホール"),"D",IF(希望開始時刻マスタ!AC318="休み","休み","")))))</f>
        <v/>
      </c>
      <c r="AD318" s="142" t="str">
        <f>IF(AND(希望開始時刻マスタ!AD318&gt;=シフト設定マスタ!$D$12,希望開始時刻マスタ!AD318&lt;シフト設定マスタ!$E$12,$AH318="キッチン"),"A",IF(AND(希望開始時刻マスタ!AD318&gt;=シフト設定マスタ!$D$13,希望開始時刻マスタ!AD318&lt;シフト設定マスタ!$E$13,$AH318="キッチン"),"B",IF(AND(希望開始時刻マスタ!AD318&gt;=シフト設定マスタ!$D$14,希望開始時刻マスタ!AD318&lt;シフト設定マスタ!$E$14,$AH318="ホール"),"C",IF(AND(希望開始時刻マスタ!AD318&gt;=シフト設定マスタ!$D$15,希望開始時刻マスタ!AD318&lt;シフト設定マスタ!$E$15,$AH318="ホール"),"D",IF(希望開始時刻マスタ!AD318="休み","休み","")))))</f>
        <v/>
      </c>
      <c r="AE318" s="142" t="str">
        <f>IF(AND(希望開始時刻マスタ!AE318&gt;=シフト設定マスタ!$D$12,希望開始時刻マスタ!AE318&lt;シフト設定マスタ!$E$12,$AH318="キッチン"),"A",IF(AND(希望開始時刻マスタ!AE318&gt;=シフト設定マスタ!$D$13,希望開始時刻マスタ!AE318&lt;シフト設定マスタ!$E$13,$AH318="キッチン"),"B",IF(AND(希望開始時刻マスタ!AE318&gt;=シフト設定マスタ!$D$14,希望開始時刻マスタ!AE318&lt;シフト設定マスタ!$E$14,$AH318="ホール"),"C",IF(AND(希望開始時刻マスタ!AE318&gt;=シフト設定マスタ!$D$15,希望開始時刻マスタ!AE318&lt;シフト設定マスタ!$E$15,$AH318="ホール"),"D",IF(希望開始時刻マスタ!AE318="休み","休み","")))))</f>
        <v/>
      </c>
      <c r="AF318" s="142" t="str">
        <f>IF(AND(希望開始時刻マスタ!AF318&gt;=シフト設定マスタ!$D$12,希望開始時刻マスタ!AF318&lt;シフト設定マスタ!$E$12,$AH318="キッチン"),"A",IF(AND(希望開始時刻マスタ!AF318&gt;=シフト設定マスタ!$D$13,希望開始時刻マスタ!AF318&lt;シフト設定マスタ!$E$13,$AH318="キッチン"),"B",IF(AND(希望開始時刻マスタ!AF318&gt;=シフト設定マスタ!$D$14,希望開始時刻マスタ!AF318&lt;シフト設定マスタ!$E$14,$AH318="ホール"),"C",IF(AND(希望開始時刻マスタ!AF318&gt;=シフト設定マスタ!$D$15,希望開始時刻マスタ!AF318&lt;シフト設定マスタ!$E$15,$AH318="ホール"),"D",IF(希望開始時刻マスタ!AF318="休み","休み","")))))</f>
        <v/>
      </c>
      <c r="AG318" s="142" t="str">
        <f>IF(AND(希望開始時刻マスタ!AG318&gt;=シフト設定マスタ!$D$12,希望開始時刻マスタ!AG318&lt;シフト設定マスタ!$E$12,$AH318="キッチン"),"A",IF(AND(希望開始時刻マスタ!AG318&gt;=シフト設定マスタ!$D$13,希望開始時刻マスタ!AG318&lt;シフト設定マスタ!$E$13,$AH318="キッチン"),"B",IF(AND(希望開始時刻マスタ!AG318&gt;=シフト設定マスタ!$D$14,希望開始時刻マスタ!AG318&lt;シフト設定マスタ!$E$14,$AH318="ホール"),"C",IF(AND(希望開始時刻マスタ!AG318&gt;=シフト設定マスタ!$D$15,希望開始時刻マスタ!AG318&lt;シフト設定マスタ!$E$15,$AH318="ホール"),"D",IF(希望開始時刻マスタ!AG318="休み","休み","")))))</f>
        <v/>
      </c>
      <c r="AH318" s="143">
        <f>スタッフマスタ!L30</f>
        <v>0</v>
      </c>
    </row>
    <row r="319" spans="2:34" x14ac:dyDescent="0.4">
      <c r="B319" s="17" t="s">
        <v>78</v>
      </c>
      <c r="C319" s="142" t="str">
        <f>IF(AND(希望開始時刻マスタ!C319&gt;=シフト設定マスタ!$D$12,希望開始時刻マスタ!C319&lt;シフト設定マスタ!$E$12,$AH319="キッチン"),"A",IF(AND(希望開始時刻マスタ!C319&gt;=シフト設定マスタ!$D$13,希望開始時刻マスタ!C319&lt;シフト設定マスタ!$E$13,$AH319="キッチン"),"B",IF(AND(希望開始時刻マスタ!C319&gt;=シフト設定マスタ!$D$14,希望開始時刻マスタ!C319&lt;シフト設定マスタ!$E$14,$AH319="ホール"),"C",IF(AND(希望開始時刻マスタ!C319&gt;=シフト設定マスタ!$D$15,希望開始時刻マスタ!C319&lt;シフト設定マスタ!$E$15,$AH319="ホール"),"D",IF(希望開始時刻マスタ!C319="休み","休み","")))))</f>
        <v/>
      </c>
      <c r="D319" s="142" t="str">
        <f>IF(AND(希望開始時刻マスタ!D319&gt;=シフト設定マスタ!$D$12,希望開始時刻マスタ!D319&lt;シフト設定マスタ!$E$12,$AH319="キッチン"),"A",IF(AND(希望開始時刻マスタ!D319&gt;=シフト設定マスタ!$D$13,希望開始時刻マスタ!D319&lt;シフト設定マスタ!$E$13,$AH319="キッチン"),"B",IF(AND(希望開始時刻マスタ!D319&gt;=シフト設定マスタ!$D$14,希望開始時刻マスタ!D319&lt;シフト設定マスタ!$E$14,$AH319="ホール"),"C",IF(AND(希望開始時刻マスタ!D319&gt;=シフト設定マスタ!$D$15,希望開始時刻マスタ!D319&lt;シフト設定マスタ!$E$15,$AH319="ホール"),"D",IF(希望開始時刻マスタ!D319="休み","休み","")))))</f>
        <v/>
      </c>
      <c r="E319" s="142" t="str">
        <f>IF(AND(希望開始時刻マスタ!E319&gt;=シフト設定マスタ!$D$12,希望開始時刻マスタ!E319&lt;シフト設定マスタ!$E$12,$AH319="キッチン"),"A",IF(AND(希望開始時刻マスタ!E319&gt;=シフト設定マスタ!$D$13,希望開始時刻マスタ!E319&lt;シフト設定マスタ!$E$13,$AH319="キッチン"),"B",IF(AND(希望開始時刻マスタ!E319&gt;=シフト設定マスタ!$D$14,希望開始時刻マスタ!E319&lt;シフト設定マスタ!$E$14,$AH319="ホール"),"C",IF(AND(希望開始時刻マスタ!E319&gt;=シフト設定マスタ!$D$15,希望開始時刻マスタ!E319&lt;シフト設定マスタ!$E$15,$AH319="ホール"),"D",IF(希望開始時刻マスタ!E319="休み","休み","")))))</f>
        <v/>
      </c>
      <c r="F319" s="142" t="str">
        <f>IF(AND(希望開始時刻マスタ!F319&gt;=シフト設定マスタ!$D$12,希望開始時刻マスタ!F319&lt;シフト設定マスタ!$E$12,$AH319="キッチン"),"A",IF(AND(希望開始時刻マスタ!F319&gt;=シフト設定マスタ!$D$13,希望開始時刻マスタ!F319&lt;シフト設定マスタ!$E$13,$AH319="キッチン"),"B",IF(AND(希望開始時刻マスタ!F319&gt;=シフト設定マスタ!$D$14,希望開始時刻マスタ!F319&lt;シフト設定マスタ!$E$14,$AH319="ホール"),"C",IF(AND(希望開始時刻マスタ!F319&gt;=シフト設定マスタ!$D$15,希望開始時刻マスタ!F319&lt;シフト設定マスタ!$E$15,$AH319="ホール"),"D",IF(希望開始時刻マスタ!F319="休み","休み","")))))</f>
        <v/>
      </c>
      <c r="G319" s="142" t="str">
        <f>IF(AND(希望開始時刻マスタ!G319&gt;=シフト設定マスタ!$D$12,希望開始時刻マスタ!G319&lt;シフト設定マスタ!$E$12,$AH319="キッチン"),"A",IF(AND(希望開始時刻マスタ!G319&gt;=シフト設定マスタ!$D$13,希望開始時刻マスタ!G319&lt;シフト設定マスタ!$E$13,$AH319="キッチン"),"B",IF(AND(希望開始時刻マスタ!G319&gt;=シフト設定マスタ!$D$14,希望開始時刻マスタ!G319&lt;シフト設定マスタ!$E$14,$AH319="ホール"),"C",IF(AND(希望開始時刻マスタ!G319&gt;=シフト設定マスタ!$D$15,希望開始時刻マスタ!G319&lt;シフト設定マスタ!$E$15,$AH319="ホール"),"D",IF(希望開始時刻マスタ!G319="休み","休み","")))))</f>
        <v/>
      </c>
      <c r="H319" s="142" t="str">
        <f>IF(AND(希望開始時刻マスタ!H319&gt;=シフト設定マスタ!$D$12,希望開始時刻マスタ!H319&lt;シフト設定マスタ!$E$12,$AH319="キッチン"),"A",IF(AND(希望開始時刻マスタ!H319&gt;=シフト設定マスタ!$D$13,希望開始時刻マスタ!H319&lt;シフト設定マスタ!$E$13,$AH319="キッチン"),"B",IF(AND(希望開始時刻マスタ!H319&gt;=シフト設定マスタ!$D$14,希望開始時刻マスタ!H319&lt;シフト設定マスタ!$E$14,$AH319="ホール"),"C",IF(AND(希望開始時刻マスタ!H319&gt;=シフト設定マスタ!$D$15,希望開始時刻マスタ!H319&lt;シフト設定マスタ!$E$15,$AH319="ホール"),"D",IF(希望開始時刻マスタ!H319="休み","休み","")))))</f>
        <v/>
      </c>
      <c r="I319" s="142" t="str">
        <f>IF(AND(希望開始時刻マスタ!I319&gt;=シフト設定マスタ!$D$12,希望開始時刻マスタ!I319&lt;シフト設定マスタ!$E$12,$AH319="キッチン"),"A",IF(AND(希望開始時刻マスタ!I319&gt;=シフト設定マスタ!$D$13,希望開始時刻マスタ!I319&lt;シフト設定マスタ!$E$13,$AH319="キッチン"),"B",IF(AND(希望開始時刻マスタ!I319&gt;=シフト設定マスタ!$D$14,希望開始時刻マスタ!I319&lt;シフト設定マスタ!$E$14,$AH319="ホール"),"C",IF(AND(希望開始時刻マスタ!I319&gt;=シフト設定マスタ!$D$15,希望開始時刻マスタ!I319&lt;シフト設定マスタ!$E$15,$AH319="ホール"),"D",IF(希望開始時刻マスタ!I319="休み","休み","")))))</f>
        <v/>
      </c>
      <c r="J319" s="142" t="str">
        <f>IF(AND(希望開始時刻マスタ!J319&gt;=シフト設定マスタ!$D$12,希望開始時刻マスタ!J319&lt;シフト設定マスタ!$E$12,$AH319="キッチン"),"A",IF(AND(希望開始時刻マスタ!J319&gt;=シフト設定マスタ!$D$13,希望開始時刻マスタ!J319&lt;シフト設定マスタ!$E$13,$AH319="キッチン"),"B",IF(AND(希望開始時刻マスタ!J319&gt;=シフト設定マスタ!$D$14,希望開始時刻マスタ!J319&lt;シフト設定マスタ!$E$14,$AH319="ホール"),"C",IF(AND(希望開始時刻マスタ!J319&gt;=シフト設定マスタ!$D$15,希望開始時刻マスタ!J319&lt;シフト設定マスタ!$E$15,$AH319="ホール"),"D",IF(希望開始時刻マスタ!J319="休み","休み","")))))</f>
        <v/>
      </c>
      <c r="K319" s="142" t="str">
        <f>IF(AND(希望開始時刻マスタ!K319&gt;=シフト設定マスタ!$D$12,希望開始時刻マスタ!K319&lt;シフト設定マスタ!$E$12,$AH319="キッチン"),"A",IF(AND(希望開始時刻マスタ!K319&gt;=シフト設定マスタ!$D$13,希望開始時刻マスタ!K319&lt;シフト設定マスタ!$E$13,$AH319="キッチン"),"B",IF(AND(希望開始時刻マスタ!K319&gt;=シフト設定マスタ!$D$14,希望開始時刻マスタ!K319&lt;シフト設定マスタ!$E$14,$AH319="ホール"),"C",IF(AND(希望開始時刻マスタ!K319&gt;=シフト設定マスタ!$D$15,希望開始時刻マスタ!K319&lt;シフト設定マスタ!$E$15,$AH319="ホール"),"D",IF(希望開始時刻マスタ!K319="休み","休み","")))))</f>
        <v/>
      </c>
      <c r="L319" s="142" t="str">
        <f>IF(AND(希望開始時刻マスタ!L319&gt;=シフト設定マスタ!$D$12,希望開始時刻マスタ!L319&lt;シフト設定マスタ!$E$12,$AH319="キッチン"),"A",IF(AND(希望開始時刻マスタ!L319&gt;=シフト設定マスタ!$D$13,希望開始時刻マスタ!L319&lt;シフト設定マスタ!$E$13,$AH319="キッチン"),"B",IF(AND(希望開始時刻マスタ!L319&gt;=シフト設定マスタ!$D$14,希望開始時刻マスタ!L319&lt;シフト設定マスタ!$E$14,$AH319="ホール"),"C",IF(AND(希望開始時刻マスタ!L319&gt;=シフト設定マスタ!$D$15,希望開始時刻マスタ!L319&lt;シフト設定マスタ!$E$15,$AH319="ホール"),"D",IF(希望開始時刻マスタ!L319="休み","休み","")))))</f>
        <v/>
      </c>
      <c r="M319" s="142" t="str">
        <f>IF(AND(希望開始時刻マスタ!M319&gt;=シフト設定マスタ!$D$12,希望開始時刻マスタ!M319&lt;シフト設定マスタ!$E$12,$AH319="キッチン"),"A",IF(AND(希望開始時刻マスタ!M319&gt;=シフト設定マスタ!$D$13,希望開始時刻マスタ!M319&lt;シフト設定マスタ!$E$13,$AH319="キッチン"),"B",IF(AND(希望開始時刻マスタ!M319&gt;=シフト設定マスタ!$D$14,希望開始時刻マスタ!M319&lt;シフト設定マスタ!$E$14,$AH319="ホール"),"C",IF(AND(希望開始時刻マスタ!M319&gt;=シフト設定マスタ!$D$15,希望開始時刻マスタ!M319&lt;シフト設定マスタ!$E$15,$AH319="ホール"),"D",IF(希望開始時刻マスタ!M319="休み","休み","")))))</f>
        <v/>
      </c>
      <c r="N319" s="142" t="str">
        <f>IF(AND(希望開始時刻マスタ!N319&gt;=シフト設定マスタ!$D$12,希望開始時刻マスタ!N319&lt;シフト設定マスタ!$E$12,$AH319="キッチン"),"A",IF(AND(希望開始時刻マスタ!N319&gt;=シフト設定マスタ!$D$13,希望開始時刻マスタ!N319&lt;シフト設定マスタ!$E$13,$AH319="キッチン"),"B",IF(AND(希望開始時刻マスタ!N319&gt;=シフト設定マスタ!$D$14,希望開始時刻マスタ!N319&lt;シフト設定マスタ!$E$14,$AH319="ホール"),"C",IF(AND(希望開始時刻マスタ!N319&gt;=シフト設定マスタ!$D$15,希望開始時刻マスタ!N319&lt;シフト設定マスタ!$E$15,$AH319="ホール"),"D",IF(希望開始時刻マスタ!N319="休み","休み","")))))</f>
        <v/>
      </c>
      <c r="O319" s="142" t="str">
        <f>IF(AND(希望開始時刻マスタ!O319&gt;=シフト設定マスタ!$D$12,希望開始時刻マスタ!O319&lt;シフト設定マスタ!$E$12,$AH319="キッチン"),"A",IF(AND(希望開始時刻マスタ!O319&gt;=シフト設定マスタ!$D$13,希望開始時刻マスタ!O319&lt;シフト設定マスタ!$E$13,$AH319="キッチン"),"B",IF(AND(希望開始時刻マスタ!O319&gt;=シフト設定マスタ!$D$14,希望開始時刻マスタ!O319&lt;シフト設定マスタ!$E$14,$AH319="ホール"),"C",IF(AND(希望開始時刻マスタ!O319&gt;=シフト設定マスタ!$D$15,希望開始時刻マスタ!O319&lt;シフト設定マスタ!$E$15,$AH319="ホール"),"D",IF(希望開始時刻マスタ!O319="休み","休み","")))))</f>
        <v/>
      </c>
      <c r="P319" s="142" t="str">
        <f>IF(AND(希望開始時刻マスタ!P319&gt;=シフト設定マスタ!$D$12,希望開始時刻マスタ!P319&lt;シフト設定マスタ!$E$12,$AH319="キッチン"),"A",IF(AND(希望開始時刻マスタ!P319&gt;=シフト設定マスタ!$D$13,希望開始時刻マスタ!P319&lt;シフト設定マスタ!$E$13,$AH319="キッチン"),"B",IF(AND(希望開始時刻マスタ!P319&gt;=シフト設定マスタ!$D$14,希望開始時刻マスタ!P319&lt;シフト設定マスタ!$E$14,$AH319="ホール"),"C",IF(AND(希望開始時刻マスタ!P319&gt;=シフト設定マスタ!$D$15,希望開始時刻マスタ!P319&lt;シフト設定マスタ!$E$15,$AH319="ホール"),"D",IF(希望開始時刻マスタ!P319="休み","休み","")))))</f>
        <v/>
      </c>
      <c r="Q319" s="142" t="str">
        <f>IF(AND(希望開始時刻マスタ!Q319&gt;=シフト設定マスタ!$D$12,希望開始時刻マスタ!Q319&lt;シフト設定マスタ!$E$12,$AH319="キッチン"),"A",IF(AND(希望開始時刻マスタ!Q319&gt;=シフト設定マスタ!$D$13,希望開始時刻マスタ!Q319&lt;シフト設定マスタ!$E$13,$AH319="キッチン"),"B",IF(AND(希望開始時刻マスタ!Q319&gt;=シフト設定マスタ!$D$14,希望開始時刻マスタ!Q319&lt;シフト設定マスタ!$E$14,$AH319="ホール"),"C",IF(AND(希望開始時刻マスタ!Q319&gt;=シフト設定マスタ!$D$15,希望開始時刻マスタ!Q319&lt;シフト設定マスタ!$E$15,$AH319="ホール"),"D",IF(希望開始時刻マスタ!Q319="休み","休み","")))))</f>
        <v/>
      </c>
      <c r="R319" s="142" t="str">
        <f>IF(AND(希望開始時刻マスタ!R319&gt;=シフト設定マスタ!$D$12,希望開始時刻マスタ!R319&lt;シフト設定マスタ!$E$12,$AH319="キッチン"),"A",IF(AND(希望開始時刻マスタ!R319&gt;=シフト設定マスタ!$D$13,希望開始時刻マスタ!R319&lt;シフト設定マスタ!$E$13,$AH319="キッチン"),"B",IF(AND(希望開始時刻マスタ!R319&gt;=シフト設定マスタ!$D$14,希望開始時刻マスタ!R319&lt;シフト設定マスタ!$E$14,$AH319="ホール"),"C",IF(AND(希望開始時刻マスタ!R319&gt;=シフト設定マスタ!$D$15,希望開始時刻マスタ!R319&lt;シフト設定マスタ!$E$15,$AH319="ホール"),"D",IF(希望開始時刻マスタ!R319="休み","休み","")))))</f>
        <v/>
      </c>
      <c r="S319" s="142" t="str">
        <f>IF(AND(希望開始時刻マスタ!S319&gt;=シフト設定マスタ!$D$12,希望開始時刻マスタ!S319&lt;シフト設定マスタ!$E$12,$AH319="キッチン"),"A",IF(AND(希望開始時刻マスタ!S319&gt;=シフト設定マスタ!$D$13,希望開始時刻マスタ!S319&lt;シフト設定マスタ!$E$13,$AH319="キッチン"),"B",IF(AND(希望開始時刻マスタ!S319&gt;=シフト設定マスタ!$D$14,希望開始時刻マスタ!S319&lt;シフト設定マスタ!$E$14,$AH319="ホール"),"C",IF(AND(希望開始時刻マスタ!S319&gt;=シフト設定マスタ!$D$15,希望開始時刻マスタ!S319&lt;シフト設定マスタ!$E$15,$AH319="ホール"),"D",IF(希望開始時刻マスタ!S319="休み","休み","")))))</f>
        <v/>
      </c>
      <c r="T319" s="142" t="str">
        <f>IF(AND(希望開始時刻マスタ!T319&gt;=シフト設定マスタ!$D$12,希望開始時刻マスタ!T319&lt;シフト設定マスタ!$E$12,$AH319="キッチン"),"A",IF(AND(希望開始時刻マスタ!T319&gt;=シフト設定マスタ!$D$13,希望開始時刻マスタ!T319&lt;シフト設定マスタ!$E$13,$AH319="キッチン"),"B",IF(AND(希望開始時刻マスタ!T319&gt;=シフト設定マスタ!$D$14,希望開始時刻マスタ!T319&lt;シフト設定マスタ!$E$14,$AH319="ホール"),"C",IF(AND(希望開始時刻マスタ!T319&gt;=シフト設定マスタ!$D$15,希望開始時刻マスタ!T319&lt;シフト設定マスタ!$E$15,$AH319="ホール"),"D",IF(希望開始時刻マスタ!T319="休み","休み","")))))</f>
        <v/>
      </c>
      <c r="U319" s="142" t="str">
        <f>IF(AND(希望開始時刻マスタ!U319&gt;=シフト設定マスタ!$D$12,希望開始時刻マスタ!U319&lt;シフト設定マスタ!$E$12,$AH319="キッチン"),"A",IF(AND(希望開始時刻マスタ!U319&gt;=シフト設定マスタ!$D$13,希望開始時刻マスタ!U319&lt;シフト設定マスタ!$E$13,$AH319="キッチン"),"B",IF(AND(希望開始時刻マスタ!U319&gt;=シフト設定マスタ!$D$14,希望開始時刻マスタ!U319&lt;シフト設定マスタ!$E$14,$AH319="ホール"),"C",IF(AND(希望開始時刻マスタ!U319&gt;=シフト設定マスタ!$D$15,希望開始時刻マスタ!U319&lt;シフト設定マスタ!$E$15,$AH319="ホール"),"D",IF(希望開始時刻マスタ!U319="休み","休み","")))))</f>
        <v/>
      </c>
      <c r="V319" s="142" t="str">
        <f>IF(AND(希望開始時刻マスタ!V319&gt;=シフト設定マスタ!$D$12,希望開始時刻マスタ!V319&lt;シフト設定マスタ!$E$12,$AH319="キッチン"),"A",IF(AND(希望開始時刻マスタ!V319&gt;=シフト設定マスタ!$D$13,希望開始時刻マスタ!V319&lt;シフト設定マスタ!$E$13,$AH319="キッチン"),"B",IF(AND(希望開始時刻マスタ!V319&gt;=シフト設定マスタ!$D$14,希望開始時刻マスタ!V319&lt;シフト設定マスタ!$E$14,$AH319="ホール"),"C",IF(AND(希望開始時刻マスタ!V319&gt;=シフト設定マスタ!$D$15,希望開始時刻マスタ!V319&lt;シフト設定マスタ!$E$15,$AH319="ホール"),"D",IF(希望開始時刻マスタ!V319="休み","休み","")))))</f>
        <v/>
      </c>
      <c r="W319" s="142" t="str">
        <f>IF(AND(希望開始時刻マスタ!W319&gt;=シフト設定マスタ!$D$12,希望開始時刻マスタ!W319&lt;シフト設定マスタ!$E$12,$AH319="キッチン"),"A",IF(AND(希望開始時刻マスタ!W319&gt;=シフト設定マスタ!$D$13,希望開始時刻マスタ!W319&lt;シフト設定マスタ!$E$13,$AH319="キッチン"),"B",IF(AND(希望開始時刻マスタ!W319&gt;=シフト設定マスタ!$D$14,希望開始時刻マスタ!W319&lt;シフト設定マスタ!$E$14,$AH319="ホール"),"C",IF(AND(希望開始時刻マスタ!W319&gt;=シフト設定マスタ!$D$15,希望開始時刻マスタ!W319&lt;シフト設定マスタ!$E$15,$AH319="ホール"),"D",IF(希望開始時刻マスタ!W319="休み","休み","")))))</f>
        <v/>
      </c>
      <c r="X319" s="142" t="str">
        <f>IF(AND(希望開始時刻マスタ!X319&gt;=シフト設定マスタ!$D$12,希望開始時刻マスタ!X319&lt;シフト設定マスタ!$E$12,$AH319="キッチン"),"A",IF(AND(希望開始時刻マスタ!X319&gt;=シフト設定マスタ!$D$13,希望開始時刻マスタ!X319&lt;シフト設定マスタ!$E$13,$AH319="キッチン"),"B",IF(AND(希望開始時刻マスタ!X319&gt;=シフト設定マスタ!$D$14,希望開始時刻マスタ!X319&lt;シフト設定マスタ!$E$14,$AH319="ホール"),"C",IF(AND(希望開始時刻マスタ!X319&gt;=シフト設定マスタ!$D$15,希望開始時刻マスタ!X319&lt;シフト設定マスタ!$E$15,$AH319="ホール"),"D",IF(希望開始時刻マスタ!X319="休み","休み","")))))</f>
        <v/>
      </c>
      <c r="Y319" s="142" t="str">
        <f>IF(AND(希望開始時刻マスタ!Y319&gt;=シフト設定マスタ!$D$12,希望開始時刻マスタ!Y319&lt;シフト設定マスタ!$E$12,$AH319="キッチン"),"A",IF(AND(希望開始時刻マスタ!Y319&gt;=シフト設定マスタ!$D$13,希望開始時刻マスタ!Y319&lt;シフト設定マスタ!$E$13,$AH319="キッチン"),"B",IF(AND(希望開始時刻マスタ!Y319&gt;=シフト設定マスタ!$D$14,希望開始時刻マスタ!Y319&lt;シフト設定マスタ!$E$14,$AH319="ホール"),"C",IF(AND(希望開始時刻マスタ!Y319&gt;=シフト設定マスタ!$D$15,希望開始時刻マスタ!Y319&lt;シフト設定マスタ!$E$15,$AH319="ホール"),"D",IF(希望開始時刻マスタ!Y319="休み","休み","")))))</f>
        <v/>
      </c>
      <c r="Z319" s="142" t="str">
        <f>IF(AND(希望開始時刻マスタ!Z319&gt;=シフト設定マスタ!$D$12,希望開始時刻マスタ!Z319&lt;シフト設定マスタ!$E$12,$AH319="キッチン"),"A",IF(AND(希望開始時刻マスタ!Z319&gt;=シフト設定マスタ!$D$13,希望開始時刻マスタ!Z319&lt;シフト設定マスタ!$E$13,$AH319="キッチン"),"B",IF(AND(希望開始時刻マスタ!Z319&gt;=シフト設定マスタ!$D$14,希望開始時刻マスタ!Z319&lt;シフト設定マスタ!$E$14,$AH319="ホール"),"C",IF(AND(希望開始時刻マスタ!Z319&gt;=シフト設定マスタ!$D$15,希望開始時刻マスタ!Z319&lt;シフト設定マスタ!$E$15,$AH319="ホール"),"D",IF(希望開始時刻マスタ!Z319="休み","休み","")))))</f>
        <v/>
      </c>
      <c r="AA319" s="142" t="str">
        <f>IF(AND(希望開始時刻マスタ!AA319&gt;=シフト設定マスタ!$D$12,希望開始時刻マスタ!AA319&lt;シフト設定マスタ!$E$12,$AH319="キッチン"),"A",IF(AND(希望開始時刻マスタ!AA319&gt;=シフト設定マスタ!$D$13,希望開始時刻マスタ!AA319&lt;シフト設定マスタ!$E$13,$AH319="キッチン"),"B",IF(AND(希望開始時刻マスタ!AA319&gt;=シフト設定マスタ!$D$14,希望開始時刻マスタ!AA319&lt;シフト設定マスタ!$E$14,$AH319="ホール"),"C",IF(AND(希望開始時刻マスタ!AA319&gt;=シフト設定マスタ!$D$15,希望開始時刻マスタ!AA319&lt;シフト設定マスタ!$E$15,$AH319="ホール"),"D",IF(希望開始時刻マスタ!AA319="休み","休み","")))))</f>
        <v/>
      </c>
      <c r="AB319" s="142" t="str">
        <f>IF(AND(希望開始時刻マスタ!AB319&gt;=シフト設定マスタ!$D$12,希望開始時刻マスタ!AB319&lt;シフト設定マスタ!$E$12,$AH319="キッチン"),"A",IF(AND(希望開始時刻マスタ!AB319&gt;=シフト設定マスタ!$D$13,希望開始時刻マスタ!AB319&lt;シフト設定マスタ!$E$13,$AH319="キッチン"),"B",IF(AND(希望開始時刻マスタ!AB319&gt;=シフト設定マスタ!$D$14,希望開始時刻マスタ!AB319&lt;シフト設定マスタ!$E$14,$AH319="ホール"),"C",IF(AND(希望開始時刻マスタ!AB319&gt;=シフト設定マスタ!$D$15,希望開始時刻マスタ!AB319&lt;シフト設定マスタ!$E$15,$AH319="ホール"),"D",IF(希望開始時刻マスタ!AB319="休み","休み","")))))</f>
        <v/>
      </c>
      <c r="AC319" s="142" t="str">
        <f>IF(AND(希望開始時刻マスタ!AC319&gt;=シフト設定マスタ!$D$12,希望開始時刻マスタ!AC319&lt;シフト設定マスタ!$E$12,$AH319="キッチン"),"A",IF(AND(希望開始時刻マスタ!AC319&gt;=シフト設定マスタ!$D$13,希望開始時刻マスタ!AC319&lt;シフト設定マスタ!$E$13,$AH319="キッチン"),"B",IF(AND(希望開始時刻マスタ!AC319&gt;=シフト設定マスタ!$D$14,希望開始時刻マスタ!AC319&lt;シフト設定マスタ!$E$14,$AH319="ホール"),"C",IF(AND(希望開始時刻マスタ!AC319&gt;=シフト設定マスタ!$D$15,希望開始時刻マスタ!AC319&lt;シフト設定マスタ!$E$15,$AH319="ホール"),"D",IF(希望開始時刻マスタ!AC319="休み","休み","")))))</f>
        <v/>
      </c>
      <c r="AD319" s="142" t="str">
        <f>IF(AND(希望開始時刻マスタ!AD319&gt;=シフト設定マスタ!$D$12,希望開始時刻マスタ!AD319&lt;シフト設定マスタ!$E$12,$AH319="キッチン"),"A",IF(AND(希望開始時刻マスタ!AD319&gt;=シフト設定マスタ!$D$13,希望開始時刻マスタ!AD319&lt;シフト設定マスタ!$E$13,$AH319="キッチン"),"B",IF(AND(希望開始時刻マスタ!AD319&gt;=シフト設定マスタ!$D$14,希望開始時刻マスタ!AD319&lt;シフト設定マスタ!$E$14,$AH319="ホール"),"C",IF(AND(希望開始時刻マスタ!AD319&gt;=シフト設定マスタ!$D$15,希望開始時刻マスタ!AD319&lt;シフト設定マスタ!$E$15,$AH319="ホール"),"D",IF(希望開始時刻マスタ!AD319="休み","休み","")))))</f>
        <v/>
      </c>
      <c r="AE319" s="142" t="str">
        <f>IF(AND(希望開始時刻マスタ!AE319&gt;=シフト設定マスタ!$D$12,希望開始時刻マスタ!AE319&lt;シフト設定マスタ!$E$12,$AH319="キッチン"),"A",IF(AND(希望開始時刻マスタ!AE319&gt;=シフト設定マスタ!$D$13,希望開始時刻マスタ!AE319&lt;シフト設定マスタ!$E$13,$AH319="キッチン"),"B",IF(AND(希望開始時刻マスタ!AE319&gt;=シフト設定マスタ!$D$14,希望開始時刻マスタ!AE319&lt;シフト設定マスタ!$E$14,$AH319="ホール"),"C",IF(AND(希望開始時刻マスタ!AE319&gt;=シフト設定マスタ!$D$15,希望開始時刻マスタ!AE319&lt;シフト設定マスタ!$E$15,$AH319="ホール"),"D",IF(希望開始時刻マスタ!AE319="休み","休み","")))))</f>
        <v/>
      </c>
      <c r="AF319" s="142" t="str">
        <f>IF(AND(希望開始時刻マスタ!AF319&gt;=シフト設定マスタ!$D$12,希望開始時刻マスタ!AF319&lt;シフト設定マスタ!$E$12,$AH319="キッチン"),"A",IF(AND(希望開始時刻マスタ!AF319&gt;=シフト設定マスタ!$D$13,希望開始時刻マスタ!AF319&lt;シフト設定マスタ!$E$13,$AH319="キッチン"),"B",IF(AND(希望開始時刻マスタ!AF319&gt;=シフト設定マスタ!$D$14,希望開始時刻マスタ!AF319&lt;シフト設定マスタ!$E$14,$AH319="ホール"),"C",IF(AND(希望開始時刻マスタ!AF319&gt;=シフト設定マスタ!$D$15,希望開始時刻マスタ!AF319&lt;シフト設定マスタ!$E$15,$AH319="ホール"),"D",IF(希望開始時刻マスタ!AF319="休み","休み","")))))</f>
        <v/>
      </c>
      <c r="AG319" s="142" t="str">
        <f>IF(AND(希望開始時刻マスタ!AG319&gt;=シフト設定マスタ!$D$12,希望開始時刻マスタ!AG319&lt;シフト設定マスタ!$E$12,$AH319="キッチン"),"A",IF(AND(希望開始時刻マスタ!AG319&gt;=シフト設定マスタ!$D$13,希望開始時刻マスタ!AG319&lt;シフト設定マスタ!$E$13,$AH319="キッチン"),"B",IF(AND(希望開始時刻マスタ!AG319&gt;=シフト設定マスタ!$D$14,希望開始時刻マスタ!AG319&lt;シフト設定マスタ!$E$14,$AH319="ホール"),"C",IF(AND(希望開始時刻マスタ!AG319&gt;=シフト設定マスタ!$D$15,希望開始時刻マスタ!AG319&lt;シフト設定マスタ!$E$15,$AH319="ホール"),"D",IF(希望開始時刻マスタ!AG319="休み","休み","")))))</f>
        <v/>
      </c>
      <c r="AH319" s="143">
        <f>スタッフマスタ!L31</f>
        <v>0</v>
      </c>
    </row>
    <row r="320" spans="2:34" x14ac:dyDescent="0.4">
      <c r="B320" s="20" t="s">
        <v>79</v>
      </c>
      <c r="C320" s="142" t="str">
        <f>IF(AND(希望開始時刻マスタ!C320&gt;=シフト設定マスタ!$D$12,希望開始時刻マスタ!C320&lt;シフト設定マスタ!$E$12,$AH320="キッチン"),"A",IF(AND(希望開始時刻マスタ!C320&gt;=シフト設定マスタ!$D$13,希望開始時刻マスタ!C320&lt;シフト設定マスタ!$E$13,$AH320="キッチン"),"B",IF(AND(希望開始時刻マスタ!C320&gt;=シフト設定マスタ!$D$14,希望開始時刻マスタ!C320&lt;シフト設定マスタ!$E$14,$AH320="ホール"),"C",IF(AND(希望開始時刻マスタ!C320&gt;=シフト設定マスタ!$D$15,希望開始時刻マスタ!C320&lt;シフト設定マスタ!$E$15,$AH320="ホール"),"D",IF(希望開始時刻マスタ!C320="休み","休み","")))))</f>
        <v/>
      </c>
      <c r="D320" s="142" t="str">
        <f>IF(AND(希望開始時刻マスタ!D320&gt;=シフト設定マスタ!$D$12,希望開始時刻マスタ!D320&lt;シフト設定マスタ!$E$12,$AH320="キッチン"),"A",IF(AND(希望開始時刻マスタ!D320&gt;=シフト設定マスタ!$D$13,希望開始時刻マスタ!D320&lt;シフト設定マスタ!$E$13,$AH320="キッチン"),"B",IF(AND(希望開始時刻マスタ!D320&gt;=シフト設定マスタ!$D$14,希望開始時刻マスタ!D320&lt;シフト設定マスタ!$E$14,$AH320="ホール"),"C",IF(AND(希望開始時刻マスタ!D320&gt;=シフト設定マスタ!$D$15,希望開始時刻マスタ!D320&lt;シフト設定マスタ!$E$15,$AH320="ホール"),"D",IF(希望開始時刻マスタ!D320="休み","休み","")))))</f>
        <v/>
      </c>
      <c r="E320" s="142" t="str">
        <f>IF(AND(希望開始時刻マスタ!E320&gt;=シフト設定マスタ!$D$12,希望開始時刻マスタ!E320&lt;シフト設定マスタ!$E$12,$AH320="キッチン"),"A",IF(AND(希望開始時刻マスタ!E320&gt;=シフト設定マスタ!$D$13,希望開始時刻マスタ!E320&lt;シフト設定マスタ!$E$13,$AH320="キッチン"),"B",IF(AND(希望開始時刻マスタ!E320&gt;=シフト設定マスタ!$D$14,希望開始時刻マスタ!E320&lt;シフト設定マスタ!$E$14,$AH320="ホール"),"C",IF(AND(希望開始時刻マスタ!E320&gt;=シフト設定マスタ!$D$15,希望開始時刻マスタ!E320&lt;シフト設定マスタ!$E$15,$AH320="ホール"),"D",IF(希望開始時刻マスタ!E320="休み","休み","")))))</f>
        <v/>
      </c>
      <c r="F320" s="142" t="str">
        <f>IF(AND(希望開始時刻マスタ!F320&gt;=シフト設定マスタ!$D$12,希望開始時刻マスタ!F320&lt;シフト設定マスタ!$E$12,$AH320="キッチン"),"A",IF(AND(希望開始時刻マスタ!F320&gt;=シフト設定マスタ!$D$13,希望開始時刻マスタ!F320&lt;シフト設定マスタ!$E$13,$AH320="キッチン"),"B",IF(AND(希望開始時刻マスタ!F320&gt;=シフト設定マスタ!$D$14,希望開始時刻マスタ!F320&lt;シフト設定マスタ!$E$14,$AH320="ホール"),"C",IF(AND(希望開始時刻マスタ!F320&gt;=シフト設定マスタ!$D$15,希望開始時刻マスタ!F320&lt;シフト設定マスタ!$E$15,$AH320="ホール"),"D",IF(希望開始時刻マスタ!F320="休み","休み","")))))</f>
        <v/>
      </c>
      <c r="G320" s="142" t="str">
        <f>IF(AND(希望開始時刻マスタ!G320&gt;=シフト設定マスタ!$D$12,希望開始時刻マスタ!G320&lt;シフト設定マスタ!$E$12,$AH320="キッチン"),"A",IF(AND(希望開始時刻マスタ!G320&gt;=シフト設定マスタ!$D$13,希望開始時刻マスタ!G320&lt;シフト設定マスタ!$E$13,$AH320="キッチン"),"B",IF(AND(希望開始時刻マスタ!G320&gt;=シフト設定マスタ!$D$14,希望開始時刻マスタ!G320&lt;シフト設定マスタ!$E$14,$AH320="ホール"),"C",IF(AND(希望開始時刻マスタ!G320&gt;=シフト設定マスタ!$D$15,希望開始時刻マスタ!G320&lt;シフト設定マスタ!$E$15,$AH320="ホール"),"D",IF(希望開始時刻マスタ!G320="休み","休み","")))))</f>
        <v/>
      </c>
      <c r="H320" s="142" t="str">
        <f>IF(AND(希望開始時刻マスタ!H320&gt;=シフト設定マスタ!$D$12,希望開始時刻マスタ!H320&lt;シフト設定マスタ!$E$12,$AH320="キッチン"),"A",IF(AND(希望開始時刻マスタ!H320&gt;=シフト設定マスタ!$D$13,希望開始時刻マスタ!H320&lt;シフト設定マスタ!$E$13,$AH320="キッチン"),"B",IF(AND(希望開始時刻マスタ!H320&gt;=シフト設定マスタ!$D$14,希望開始時刻マスタ!H320&lt;シフト設定マスタ!$E$14,$AH320="ホール"),"C",IF(AND(希望開始時刻マスタ!H320&gt;=シフト設定マスタ!$D$15,希望開始時刻マスタ!H320&lt;シフト設定マスタ!$E$15,$AH320="ホール"),"D",IF(希望開始時刻マスタ!H320="休み","休み","")))))</f>
        <v/>
      </c>
      <c r="I320" s="142" t="str">
        <f>IF(AND(希望開始時刻マスタ!I320&gt;=シフト設定マスタ!$D$12,希望開始時刻マスタ!I320&lt;シフト設定マスタ!$E$12,$AH320="キッチン"),"A",IF(AND(希望開始時刻マスタ!I320&gt;=シフト設定マスタ!$D$13,希望開始時刻マスタ!I320&lt;シフト設定マスタ!$E$13,$AH320="キッチン"),"B",IF(AND(希望開始時刻マスタ!I320&gt;=シフト設定マスタ!$D$14,希望開始時刻マスタ!I320&lt;シフト設定マスタ!$E$14,$AH320="ホール"),"C",IF(AND(希望開始時刻マスタ!I320&gt;=シフト設定マスタ!$D$15,希望開始時刻マスタ!I320&lt;シフト設定マスタ!$E$15,$AH320="ホール"),"D",IF(希望開始時刻マスタ!I320="休み","休み","")))))</f>
        <v/>
      </c>
      <c r="J320" s="142" t="str">
        <f>IF(AND(希望開始時刻マスタ!J320&gt;=シフト設定マスタ!$D$12,希望開始時刻マスタ!J320&lt;シフト設定マスタ!$E$12,$AH320="キッチン"),"A",IF(AND(希望開始時刻マスタ!J320&gt;=シフト設定マスタ!$D$13,希望開始時刻マスタ!J320&lt;シフト設定マスタ!$E$13,$AH320="キッチン"),"B",IF(AND(希望開始時刻マスタ!J320&gt;=シフト設定マスタ!$D$14,希望開始時刻マスタ!J320&lt;シフト設定マスタ!$E$14,$AH320="ホール"),"C",IF(AND(希望開始時刻マスタ!J320&gt;=シフト設定マスタ!$D$15,希望開始時刻マスタ!J320&lt;シフト設定マスタ!$E$15,$AH320="ホール"),"D",IF(希望開始時刻マスタ!J320="休み","休み","")))))</f>
        <v/>
      </c>
      <c r="K320" s="142" t="str">
        <f>IF(AND(希望開始時刻マスタ!K320&gt;=シフト設定マスタ!$D$12,希望開始時刻マスタ!K320&lt;シフト設定マスタ!$E$12,$AH320="キッチン"),"A",IF(AND(希望開始時刻マスタ!K320&gt;=シフト設定マスタ!$D$13,希望開始時刻マスタ!K320&lt;シフト設定マスタ!$E$13,$AH320="キッチン"),"B",IF(AND(希望開始時刻マスタ!K320&gt;=シフト設定マスタ!$D$14,希望開始時刻マスタ!K320&lt;シフト設定マスタ!$E$14,$AH320="ホール"),"C",IF(AND(希望開始時刻マスタ!K320&gt;=シフト設定マスタ!$D$15,希望開始時刻マスタ!K320&lt;シフト設定マスタ!$E$15,$AH320="ホール"),"D",IF(希望開始時刻マスタ!K320="休み","休み","")))))</f>
        <v/>
      </c>
      <c r="L320" s="142" t="str">
        <f>IF(AND(希望開始時刻マスタ!L320&gt;=シフト設定マスタ!$D$12,希望開始時刻マスタ!L320&lt;シフト設定マスタ!$E$12,$AH320="キッチン"),"A",IF(AND(希望開始時刻マスタ!L320&gt;=シフト設定マスタ!$D$13,希望開始時刻マスタ!L320&lt;シフト設定マスタ!$E$13,$AH320="キッチン"),"B",IF(AND(希望開始時刻マスタ!L320&gt;=シフト設定マスタ!$D$14,希望開始時刻マスタ!L320&lt;シフト設定マスタ!$E$14,$AH320="ホール"),"C",IF(AND(希望開始時刻マスタ!L320&gt;=シフト設定マスタ!$D$15,希望開始時刻マスタ!L320&lt;シフト設定マスタ!$E$15,$AH320="ホール"),"D",IF(希望開始時刻マスタ!L320="休み","休み","")))))</f>
        <v/>
      </c>
      <c r="M320" s="142" t="str">
        <f>IF(AND(希望開始時刻マスタ!M320&gt;=シフト設定マスタ!$D$12,希望開始時刻マスタ!M320&lt;シフト設定マスタ!$E$12,$AH320="キッチン"),"A",IF(AND(希望開始時刻マスタ!M320&gt;=シフト設定マスタ!$D$13,希望開始時刻マスタ!M320&lt;シフト設定マスタ!$E$13,$AH320="キッチン"),"B",IF(AND(希望開始時刻マスタ!M320&gt;=シフト設定マスタ!$D$14,希望開始時刻マスタ!M320&lt;シフト設定マスタ!$E$14,$AH320="ホール"),"C",IF(AND(希望開始時刻マスタ!M320&gt;=シフト設定マスタ!$D$15,希望開始時刻マスタ!M320&lt;シフト設定マスタ!$E$15,$AH320="ホール"),"D",IF(希望開始時刻マスタ!M320="休み","休み","")))))</f>
        <v/>
      </c>
      <c r="N320" s="142" t="str">
        <f>IF(AND(希望開始時刻マスタ!N320&gt;=シフト設定マスタ!$D$12,希望開始時刻マスタ!N320&lt;シフト設定マスタ!$E$12,$AH320="キッチン"),"A",IF(AND(希望開始時刻マスタ!N320&gt;=シフト設定マスタ!$D$13,希望開始時刻マスタ!N320&lt;シフト設定マスタ!$E$13,$AH320="キッチン"),"B",IF(AND(希望開始時刻マスタ!N320&gt;=シフト設定マスタ!$D$14,希望開始時刻マスタ!N320&lt;シフト設定マスタ!$E$14,$AH320="ホール"),"C",IF(AND(希望開始時刻マスタ!N320&gt;=シフト設定マスタ!$D$15,希望開始時刻マスタ!N320&lt;シフト設定マスタ!$E$15,$AH320="ホール"),"D",IF(希望開始時刻マスタ!N320="休み","休み","")))))</f>
        <v/>
      </c>
      <c r="O320" s="142" t="str">
        <f>IF(AND(希望開始時刻マスタ!O320&gt;=シフト設定マスタ!$D$12,希望開始時刻マスタ!O320&lt;シフト設定マスタ!$E$12,$AH320="キッチン"),"A",IF(AND(希望開始時刻マスタ!O320&gt;=シフト設定マスタ!$D$13,希望開始時刻マスタ!O320&lt;シフト設定マスタ!$E$13,$AH320="キッチン"),"B",IF(AND(希望開始時刻マスタ!O320&gt;=シフト設定マスタ!$D$14,希望開始時刻マスタ!O320&lt;シフト設定マスタ!$E$14,$AH320="ホール"),"C",IF(AND(希望開始時刻マスタ!O320&gt;=シフト設定マスタ!$D$15,希望開始時刻マスタ!O320&lt;シフト設定マスタ!$E$15,$AH320="ホール"),"D",IF(希望開始時刻マスタ!O320="休み","休み","")))))</f>
        <v/>
      </c>
      <c r="P320" s="142" t="str">
        <f>IF(AND(希望開始時刻マスタ!P320&gt;=シフト設定マスタ!$D$12,希望開始時刻マスタ!P320&lt;シフト設定マスタ!$E$12,$AH320="キッチン"),"A",IF(AND(希望開始時刻マスタ!P320&gt;=シフト設定マスタ!$D$13,希望開始時刻マスタ!P320&lt;シフト設定マスタ!$E$13,$AH320="キッチン"),"B",IF(AND(希望開始時刻マスタ!P320&gt;=シフト設定マスタ!$D$14,希望開始時刻マスタ!P320&lt;シフト設定マスタ!$E$14,$AH320="ホール"),"C",IF(AND(希望開始時刻マスタ!P320&gt;=シフト設定マスタ!$D$15,希望開始時刻マスタ!P320&lt;シフト設定マスタ!$E$15,$AH320="ホール"),"D",IF(希望開始時刻マスタ!P320="休み","休み","")))))</f>
        <v/>
      </c>
      <c r="Q320" s="142" t="str">
        <f>IF(AND(希望開始時刻マスタ!Q320&gt;=シフト設定マスタ!$D$12,希望開始時刻マスタ!Q320&lt;シフト設定マスタ!$E$12,$AH320="キッチン"),"A",IF(AND(希望開始時刻マスタ!Q320&gt;=シフト設定マスタ!$D$13,希望開始時刻マスタ!Q320&lt;シフト設定マスタ!$E$13,$AH320="キッチン"),"B",IF(AND(希望開始時刻マスタ!Q320&gt;=シフト設定マスタ!$D$14,希望開始時刻マスタ!Q320&lt;シフト設定マスタ!$E$14,$AH320="ホール"),"C",IF(AND(希望開始時刻マスタ!Q320&gt;=シフト設定マスタ!$D$15,希望開始時刻マスタ!Q320&lt;シフト設定マスタ!$E$15,$AH320="ホール"),"D",IF(希望開始時刻マスタ!Q320="休み","休み","")))))</f>
        <v/>
      </c>
      <c r="R320" s="142" t="str">
        <f>IF(AND(希望開始時刻マスタ!R320&gt;=シフト設定マスタ!$D$12,希望開始時刻マスタ!R320&lt;シフト設定マスタ!$E$12,$AH320="キッチン"),"A",IF(AND(希望開始時刻マスタ!R320&gt;=シフト設定マスタ!$D$13,希望開始時刻マスタ!R320&lt;シフト設定マスタ!$E$13,$AH320="キッチン"),"B",IF(AND(希望開始時刻マスタ!R320&gt;=シフト設定マスタ!$D$14,希望開始時刻マスタ!R320&lt;シフト設定マスタ!$E$14,$AH320="ホール"),"C",IF(AND(希望開始時刻マスタ!R320&gt;=シフト設定マスタ!$D$15,希望開始時刻マスタ!R320&lt;シフト設定マスタ!$E$15,$AH320="ホール"),"D",IF(希望開始時刻マスタ!R320="休み","休み","")))))</f>
        <v/>
      </c>
      <c r="S320" s="142" t="str">
        <f>IF(AND(希望開始時刻マスタ!S320&gt;=シフト設定マスタ!$D$12,希望開始時刻マスタ!S320&lt;シフト設定マスタ!$E$12,$AH320="キッチン"),"A",IF(AND(希望開始時刻マスタ!S320&gt;=シフト設定マスタ!$D$13,希望開始時刻マスタ!S320&lt;シフト設定マスタ!$E$13,$AH320="キッチン"),"B",IF(AND(希望開始時刻マスタ!S320&gt;=シフト設定マスタ!$D$14,希望開始時刻マスタ!S320&lt;シフト設定マスタ!$E$14,$AH320="ホール"),"C",IF(AND(希望開始時刻マスタ!S320&gt;=シフト設定マスタ!$D$15,希望開始時刻マスタ!S320&lt;シフト設定マスタ!$E$15,$AH320="ホール"),"D",IF(希望開始時刻マスタ!S320="休み","休み","")))))</f>
        <v/>
      </c>
      <c r="T320" s="142" t="str">
        <f>IF(AND(希望開始時刻マスタ!T320&gt;=シフト設定マスタ!$D$12,希望開始時刻マスタ!T320&lt;シフト設定マスタ!$E$12,$AH320="キッチン"),"A",IF(AND(希望開始時刻マスタ!T320&gt;=シフト設定マスタ!$D$13,希望開始時刻マスタ!T320&lt;シフト設定マスタ!$E$13,$AH320="キッチン"),"B",IF(AND(希望開始時刻マスタ!T320&gt;=シフト設定マスタ!$D$14,希望開始時刻マスタ!T320&lt;シフト設定マスタ!$E$14,$AH320="ホール"),"C",IF(AND(希望開始時刻マスタ!T320&gt;=シフト設定マスタ!$D$15,希望開始時刻マスタ!T320&lt;シフト設定マスタ!$E$15,$AH320="ホール"),"D",IF(希望開始時刻マスタ!T320="休み","休み","")))))</f>
        <v/>
      </c>
      <c r="U320" s="142" t="str">
        <f>IF(AND(希望開始時刻マスタ!U320&gt;=シフト設定マスタ!$D$12,希望開始時刻マスタ!U320&lt;シフト設定マスタ!$E$12,$AH320="キッチン"),"A",IF(AND(希望開始時刻マスタ!U320&gt;=シフト設定マスタ!$D$13,希望開始時刻マスタ!U320&lt;シフト設定マスタ!$E$13,$AH320="キッチン"),"B",IF(AND(希望開始時刻マスタ!U320&gt;=シフト設定マスタ!$D$14,希望開始時刻マスタ!U320&lt;シフト設定マスタ!$E$14,$AH320="ホール"),"C",IF(AND(希望開始時刻マスタ!U320&gt;=シフト設定マスタ!$D$15,希望開始時刻マスタ!U320&lt;シフト設定マスタ!$E$15,$AH320="ホール"),"D",IF(希望開始時刻マスタ!U320="休み","休み","")))))</f>
        <v/>
      </c>
      <c r="V320" s="142" t="str">
        <f>IF(AND(希望開始時刻マスタ!V320&gt;=シフト設定マスタ!$D$12,希望開始時刻マスタ!V320&lt;シフト設定マスタ!$E$12,$AH320="キッチン"),"A",IF(AND(希望開始時刻マスタ!V320&gt;=シフト設定マスタ!$D$13,希望開始時刻マスタ!V320&lt;シフト設定マスタ!$E$13,$AH320="キッチン"),"B",IF(AND(希望開始時刻マスタ!V320&gt;=シフト設定マスタ!$D$14,希望開始時刻マスタ!V320&lt;シフト設定マスタ!$E$14,$AH320="ホール"),"C",IF(AND(希望開始時刻マスタ!V320&gt;=シフト設定マスタ!$D$15,希望開始時刻マスタ!V320&lt;シフト設定マスタ!$E$15,$AH320="ホール"),"D",IF(希望開始時刻マスタ!V320="休み","休み","")))))</f>
        <v/>
      </c>
      <c r="W320" s="142" t="str">
        <f>IF(AND(希望開始時刻マスタ!W320&gt;=シフト設定マスタ!$D$12,希望開始時刻マスタ!W320&lt;シフト設定マスタ!$E$12,$AH320="キッチン"),"A",IF(AND(希望開始時刻マスタ!W320&gt;=シフト設定マスタ!$D$13,希望開始時刻マスタ!W320&lt;シフト設定マスタ!$E$13,$AH320="キッチン"),"B",IF(AND(希望開始時刻マスタ!W320&gt;=シフト設定マスタ!$D$14,希望開始時刻マスタ!W320&lt;シフト設定マスタ!$E$14,$AH320="ホール"),"C",IF(AND(希望開始時刻マスタ!W320&gt;=シフト設定マスタ!$D$15,希望開始時刻マスタ!W320&lt;シフト設定マスタ!$E$15,$AH320="ホール"),"D",IF(希望開始時刻マスタ!W320="休み","休み","")))))</f>
        <v/>
      </c>
      <c r="X320" s="142" t="str">
        <f>IF(AND(希望開始時刻マスタ!X320&gt;=シフト設定マスタ!$D$12,希望開始時刻マスタ!X320&lt;シフト設定マスタ!$E$12,$AH320="キッチン"),"A",IF(AND(希望開始時刻マスタ!X320&gt;=シフト設定マスタ!$D$13,希望開始時刻マスタ!X320&lt;シフト設定マスタ!$E$13,$AH320="キッチン"),"B",IF(AND(希望開始時刻マスタ!X320&gt;=シフト設定マスタ!$D$14,希望開始時刻マスタ!X320&lt;シフト設定マスタ!$E$14,$AH320="ホール"),"C",IF(AND(希望開始時刻マスタ!X320&gt;=シフト設定マスタ!$D$15,希望開始時刻マスタ!X320&lt;シフト設定マスタ!$E$15,$AH320="ホール"),"D",IF(希望開始時刻マスタ!X320="休み","休み","")))))</f>
        <v/>
      </c>
      <c r="Y320" s="142" t="str">
        <f>IF(AND(希望開始時刻マスタ!Y320&gt;=シフト設定マスタ!$D$12,希望開始時刻マスタ!Y320&lt;シフト設定マスタ!$E$12,$AH320="キッチン"),"A",IF(AND(希望開始時刻マスタ!Y320&gt;=シフト設定マスタ!$D$13,希望開始時刻マスタ!Y320&lt;シフト設定マスタ!$E$13,$AH320="キッチン"),"B",IF(AND(希望開始時刻マスタ!Y320&gt;=シフト設定マスタ!$D$14,希望開始時刻マスタ!Y320&lt;シフト設定マスタ!$E$14,$AH320="ホール"),"C",IF(AND(希望開始時刻マスタ!Y320&gt;=シフト設定マスタ!$D$15,希望開始時刻マスタ!Y320&lt;シフト設定マスタ!$E$15,$AH320="ホール"),"D",IF(希望開始時刻マスタ!Y320="休み","休み","")))))</f>
        <v/>
      </c>
      <c r="Z320" s="142" t="str">
        <f>IF(AND(希望開始時刻マスタ!Z320&gt;=シフト設定マスタ!$D$12,希望開始時刻マスタ!Z320&lt;シフト設定マスタ!$E$12,$AH320="キッチン"),"A",IF(AND(希望開始時刻マスタ!Z320&gt;=シフト設定マスタ!$D$13,希望開始時刻マスタ!Z320&lt;シフト設定マスタ!$E$13,$AH320="キッチン"),"B",IF(AND(希望開始時刻マスタ!Z320&gt;=シフト設定マスタ!$D$14,希望開始時刻マスタ!Z320&lt;シフト設定マスタ!$E$14,$AH320="ホール"),"C",IF(AND(希望開始時刻マスタ!Z320&gt;=シフト設定マスタ!$D$15,希望開始時刻マスタ!Z320&lt;シフト設定マスタ!$E$15,$AH320="ホール"),"D",IF(希望開始時刻マスタ!Z320="休み","休み","")))))</f>
        <v/>
      </c>
      <c r="AA320" s="142" t="str">
        <f>IF(AND(希望開始時刻マスタ!AA320&gt;=シフト設定マスタ!$D$12,希望開始時刻マスタ!AA320&lt;シフト設定マスタ!$E$12,$AH320="キッチン"),"A",IF(AND(希望開始時刻マスタ!AA320&gt;=シフト設定マスタ!$D$13,希望開始時刻マスタ!AA320&lt;シフト設定マスタ!$E$13,$AH320="キッチン"),"B",IF(AND(希望開始時刻マスタ!AA320&gt;=シフト設定マスタ!$D$14,希望開始時刻マスタ!AA320&lt;シフト設定マスタ!$E$14,$AH320="ホール"),"C",IF(AND(希望開始時刻マスタ!AA320&gt;=シフト設定マスタ!$D$15,希望開始時刻マスタ!AA320&lt;シフト設定マスタ!$E$15,$AH320="ホール"),"D",IF(希望開始時刻マスタ!AA320="休み","休み","")))))</f>
        <v/>
      </c>
      <c r="AB320" s="142" t="str">
        <f>IF(AND(希望開始時刻マスタ!AB320&gt;=シフト設定マスタ!$D$12,希望開始時刻マスタ!AB320&lt;シフト設定マスタ!$E$12,$AH320="キッチン"),"A",IF(AND(希望開始時刻マスタ!AB320&gt;=シフト設定マスタ!$D$13,希望開始時刻マスタ!AB320&lt;シフト設定マスタ!$E$13,$AH320="キッチン"),"B",IF(AND(希望開始時刻マスタ!AB320&gt;=シフト設定マスタ!$D$14,希望開始時刻マスタ!AB320&lt;シフト設定マスタ!$E$14,$AH320="ホール"),"C",IF(AND(希望開始時刻マスタ!AB320&gt;=シフト設定マスタ!$D$15,希望開始時刻マスタ!AB320&lt;シフト設定マスタ!$E$15,$AH320="ホール"),"D",IF(希望開始時刻マスタ!AB320="休み","休み","")))))</f>
        <v/>
      </c>
      <c r="AC320" s="142" t="str">
        <f>IF(AND(希望開始時刻マスタ!AC320&gt;=シフト設定マスタ!$D$12,希望開始時刻マスタ!AC320&lt;シフト設定マスタ!$E$12,$AH320="キッチン"),"A",IF(AND(希望開始時刻マスタ!AC320&gt;=シフト設定マスタ!$D$13,希望開始時刻マスタ!AC320&lt;シフト設定マスタ!$E$13,$AH320="キッチン"),"B",IF(AND(希望開始時刻マスタ!AC320&gt;=シフト設定マスタ!$D$14,希望開始時刻マスタ!AC320&lt;シフト設定マスタ!$E$14,$AH320="ホール"),"C",IF(AND(希望開始時刻マスタ!AC320&gt;=シフト設定マスタ!$D$15,希望開始時刻マスタ!AC320&lt;シフト設定マスタ!$E$15,$AH320="ホール"),"D",IF(希望開始時刻マスタ!AC320="休み","休み","")))))</f>
        <v/>
      </c>
      <c r="AD320" s="142" t="str">
        <f>IF(AND(希望開始時刻マスタ!AD320&gt;=シフト設定マスタ!$D$12,希望開始時刻マスタ!AD320&lt;シフト設定マスタ!$E$12,$AH320="キッチン"),"A",IF(AND(希望開始時刻マスタ!AD320&gt;=シフト設定マスタ!$D$13,希望開始時刻マスタ!AD320&lt;シフト設定マスタ!$E$13,$AH320="キッチン"),"B",IF(AND(希望開始時刻マスタ!AD320&gt;=シフト設定マスタ!$D$14,希望開始時刻マスタ!AD320&lt;シフト設定マスタ!$E$14,$AH320="ホール"),"C",IF(AND(希望開始時刻マスタ!AD320&gt;=シフト設定マスタ!$D$15,希望開始時刻マスタ!AD320&lt;シフト設定マスタ!$E$15,$AH320="ホール"),"D",IF(希望開始時刻マスタ!AD320="休み","休み","")))))</f>
        <v/>
      </c>
      <c r="AE320" s="142" t="str">
        <f>IF(AND(希望開始時刻マスタ!AE320&gt;=シフト設定マスタ!$D$12,希望開始時刻マスタ!AE320&lt;シフト設定マスタ!$E$12,$AH320="キッチン"),"A",IF(AND(希望開始時刻マスタ!AE320&gt;=シフト設定マスタ!$D$13,希望開始時刻マスタ!AE320&lt;シフト設定マスタ!$E$13,$AH320="キッチン"),"B",IF(AND(希望開始時刻マスタ!AE320&gt;=シフト設定マスタ!$D$14,希望開始時刻マスタ!AE320&lt;シフト設定マスタ!$E$14,$AH320="ホール"),"C",IF(AND(希望開始時刻マスタ!AE320&gt;=シフト設定マスタ!$D$15,希望開始時刻マスタ!AE320&lt;シフト設定マスタ!$E$15,$AH320="ホール"),"D",IF(希望開始時刻マスタ!AE320="休み","休み","")))))</f>
        <v/>
      </c>
      <c r="AF320" s="142" t="str">
        <f>IF(AND(希望開始時刻マスタ!AF320&gt;=シフト設定マスタ!$D$12,希望開始時刻マスタ!AF320&lt;シフト設定マスタ!$E$12,$AH320="キッチン"),"A",IF(AND(希望開始時刻マスタ!AF320&gt;=シフト設定マスタ!$D$13,希望開始時刻マスタ!AF320&lt;シフト設定マスタ!$E$13,$AH320="キッチン"),"B",IF(AND(希望開始時刻マスタ!AF320&gt;=シフト設定マスタ!$D$14,希望開始時刻マスタ!AF320&lt;シフト設定マスタ!$E$14,$AH320="ホール"),"C",IF(AND(希望開始時刻マスタ!AF320&gt;=シフト設定マスタ!$D$15,希望開始時刻マスタ!AF320&lt;シフト設定マスタ!$E$15,$AH320="ホール"),"D",IF(希望開始時刻マスタ!AF320="休み","休み","")))))</f>
        <v/>
      </c>
      <c r="AG320" s="142" t="str">
        <f>IF(AND(希望開始時刻マスタ!AG320&gt;=シフト設定マスタ!$D$12,希望開始時刻マスタ!AG320&lt;シフト設定マスタ!$E$12,$AH320="キッチン"),"A",IF(AND(希望開始時刻マスタ!AG320&gt;=シフト設定マスタ!$D$13,希望開始時刻マスタ!AG320&lt;シフト設定マスタ!$E$13,$AH320="キッチン"),"B",IF(AND(希望開始時刻マスタ!AG320&gt;=シフト設定マスタ!$D$14,希望開始時刻マスタ!AG320&lt;シフト設定マスタ!$E$14,$AH320="ホール"),"C",IF(AND(希望開始時刻マスタ!AG320&gt;=シフト設定マスタ!$D$15,希望開始時刻マスタ!AG320&lt;シフト設定マスタ!$E$15,$AH320="ホール"),"D",IF(希望開始時刻マスタ!AG320="休み","休み","")))))</f>
        <v/>
      </c>
      <c r="AH320" s="143">
        <f>スタッフマスタ!L32</f>
        <v>0</v>
      </c>
    </row>
    <row r="322" spans="2:34" x14ac:dyDescent="0.4">
      <c r="B322" s="10">
        <v>11</v>
      </c>
      <c r="C322" s="11">
        <f>DATE(月別シフト!$B$8,B322,1)</f>
        <v>44136</v>
      </c>
      <c r="D322" s="11">
        <f>IF(ISERROR(IF(MONTH(C322+1)=MONTH(C322), C322+1,"")),"",IF(MONTH(C322+1)=MONTH(C322), C322+1,""))</f>
        <v>44137</v>
      </c>
      <c r="E322" s="11">
        <f t="shared" ref="E322:AG322" si="10">IF(ISERROR(IF(MONTH(D322+1)=MONTH(D322), D322+1,"")),"",IF(MONTH(D322+1)=MONTH(D322), D322+1,""))</f>
        <v>44138</v>
      </c>
      <c r="F322" s="11">
        <f t="shared" si="10"/>
        <v>44139</v>
      </c>
      <c r="G322" s="11">
        <f t="shared" si="10"/>
        <v>44140</v>
      </c>
      <c r="H322" s="11">
        <f t="shared" si="10"/>
        <v>44141</v>
      </c>
      <c r="I322" s="11">
        <f t="shared" si="10"/>
        <v>44142</v>
      </c>
      <c r="J322" s="11">
        <f t="shared" si="10"/>
        <v>44143</v>
      </c>
      <c r="K322" s="11">
        <f t="shared" si="10"/>
        <v>44144</v>
      </c>
      <c r="L322" s="11">
        <f t="shared" si="10"/>
        <v>44145</v>
      </c>
      <c r="M322" s="11">
        <f t="shared" si="10"/>
        <v>44146</v>
      </c>
      <c r="N322" s="11">
        <f t="shared" si="10"/>
        <v>44147</v>
      </c>
      <c r="O322" s="11">
        <f t="shared" si="10"/>
        <v>44148</v>
      </c>
      <c r="P322" s="11">
        <f t="shared" si="10"/>
        <v>44149</v>
      </c>
      <c r="Q322" s="11">
        <f t="shared" si="10"/>
        <v>44150</v>
      </c>
      <c r="R322" s="11">
        <f t="shared" si="10"/>
        <v>44151</v>
      </c>
      <c r="S322" s="11">
        <f t="shared" si="10"/>
        <v>44152</v>
      </c>
      <c r="T322" s="11">
        <f t="shared" si="10"/>
        <v>44153</v>
      </c>
      <c r="U322" s="11">
        <f t="shared" si="10"/>
        <v>44154</v>
      </c>
      <c r="V322" s="11">
        <f t="shared" si="10"/>
        <v>44155</v>
      </c>
      <c r="W322" s="11">
        <f t="shared" si="10"/>
        <v>44156</v>
      </c>
      <c r="X322" s="11">
        <f t="shared" si="10"/>
        <v>44157</v>
      </c>
      <c r="Y322" s="11">
        <f t="shared" si="10"/>
        <v>44158</v>
      </c>
      <c r="Z322" s="11">
        <f t="shared" si="10"/>
        <v>44159</v>
      </c>
      <c r="AA322" s="11">
        <f t="shared" si="10"/>
        <v>44160</v>
      </c>
      <c r="AB322" s="11">
        <f t="shared" si="10"/>
        <v>44161</v>
      </c>
      <c r="AC322" s="11">
        <f t="shared" si="10"/>
        <v>44162</v>
      </c>
      <c r="AD322" s="11">
        <f t="shared" si="10"/>
        <v>44163</v>
      </c>
      <c r="AE322" s="11">
        <f t="shared" si="10"/>
        <v>44164</v>
      </c>
      <c r="AF322" s="11">
        <f t="shared" si="10"/>
        <v>44165</v>
      </c>
      <c r="AG322" s="12" t="str">
        <f t="shared" si="10"/>
        <v/>
      </c>
    </row>
    <row r="323" spans="2:34" x14ac:dyDescent="0.4">
      <c r="B323" s="14" t="s">
        <v>50</v>
      </c>
      <c r="C323" s="142" t="str">
        <f>IF(AND(希望開始時刻マスタ!C323&gt;=シフト設定マスタ!$D$12,希望開始時刻マスタ!C323&lt;シフト設定マスタ!$E$12,$AH323="キッチン"),"A",IF(AND(希望開始時刻マスタ!C323&gt;=シフト設定マスタ!$D$13,希望開始時刻マスタ!C323&lt;シフト設定マスタ!$E$13,$AH323="キッチン"),"B",IF(AND(希望開始時刻マスタ!C323&gt;=シフト設定マスタ!$D$14,希望開始時刻マスタ!C323&lt;シフト設定マスタ!$E$14,$AH323="ホール"),"C",IF(AND(希望開始時刻マスタ!C323&gt;=シフト設定マスタ!$D$15,希望開始時刻マスタ!C323&lt;シフト設定マスタ!$E$15,$AH323="ホール"),"D",IF(希望開始時刻マスタ!C323="休み","休み","")))))</f>
        <v/>
      </c>
      <c r="D323" s="142" t="str">
        <f>IF(AND(希望開始時刻マスタ!D323&gt;=シフト設定マスタ!$D$12,希望開始時刻マスタ!D323&lt;シフト設定マスタ!$E$12,$AH323="キッチン"),"A",IF(AND(希望開始時刻マスタ!D323&gt;=シフト設定マスタ!$D$13,希望開始時刻マスタ!D323&lt;シフト設定マスタ!$E$13,$AH323="キッチン"),"B",IF(AND(希望開始時刻マスタ!D323&gt;=シフト設定マスタ!$D$14,希望開始時刻マスタ!D323&lt;シフト設定マスタ!$E$14,$AH323="ホール"),"C",IF(AND(希望開始時刻マスタ!D323&gt;=シフト設定マスタ!$D$15,希望開始時刻マスタ!D323&lt;シフト設定マスタ!$E$15,$AH323="ホール"),"D",IF(希望開始時刻マスタ!D323="休み","休み","")))))</f>
        <v/>
      </c>
      <c r="E323" s="142" t="str">
        <f>IF(AND(希望開始時刻マスタ!E323&gt;=シフト設定マスタ!$D$12,希望開始時刻マスタ!E323&lt;シフト設定マスタ!$E$12,$AH323="キッチン"),"A",IF(AND(希望開始時刻マスタ!E323&gt;=シフト設定マスタ!$D$13,希望開始時刻マスタ!E323&lt;シフト設定マスタ!$E$13,$AH323="キッチン"),"B",IF(AND(希望開始時刻マスタ!E323&gt;=シフト設定マスタ!$D$14,希望開始時刻マスタ!E323&lt;シフト設定マスタ!$E$14,$AH323="ホール"),"C",IF(AND(希望開始時刻マスタ!E323&gt;=シフト設定マスタ!$D$15,希望開始時刻マスタ!E323&lt;シフト設定マスタ!$E$15,$AH323="ホール"),"D",IF(希望開始時刻マスタ!E323="休み","休み","")))))</f>
        <v/>
      </c>
      <c r="F323" s="142" t="str">
        <f>IF(AND(希望開始時刻マスタ!F323&gt;=シフト設定マスタ!$D$12,希望開始時刻マスタ!F323&lt;シフト設定マスタ!$E$12,$AH323="キッチン"),"A",IF(AND(希望開始時刻マスタ!F323&gt;=シフト設定マスタ!$D$13,希望開始時刻マスタ!F323&lt;シフト設定マスタ!$E$13,$AH323="キッチン"),"B",IF(AND(希望開始時刻マスタ!F323&gt;=シフト設定マスタ!$D$14,希望開始時刻マスタ!F323&lt;シフト設定マスタ!$E$14,$AH323="ホール"),"C",IF(AND(希望開始時刻マスタ!F323&gt;=シフト設定マスタ!$D$15,希望開始時刻マスタ!F323&lt;シフト設定マスタ!$E$15,$AH323="ホール"),"D",IF(希望開始時刻マスタ!F323="休み","休み","")))))</f>
        <v/>
      </c>
      <c r="G323" s="142" t="str">
        <f>IF(AND(希望開始時刻マスタ!G323&gt;=シフト設定マスタ!$D$12,希望開始時刻マスタ!G323&lt;シフト設定マスタ!$E$12,$AH323="キッチン"),"A",IF(AND(希望開始時刻マスタ!G323&gt;=シフト設定マスタ!$D$13,希望開始時刻マスタ!G323&lt;シフト設定マスタ!$E$13,$AH323="キッチン"),"B",IF(AND(希望開始時刻マスタ!G323&gt;=シフト設定マスタ!$D$14,希望開始時刻マスタ!G323&lt;シフト設定マスタ!$E$14,$AH323="ホール"),"C",IF(AND(希望開始時刻マスタ!G323&gt;=シフト設定マスタ!$D$15,希望開始時刻マスタ!G323&lt;シフト設定マスタ!$E$15,$AH323="ホール"),"D",IF(希望開始時刻マスタ!G323="休み","休み","")))))</f>
        <v/>
      </c>
      <c r="H323" s="142" t="str">
        <f>IF(AND(希望開始時刻マスタ!H323&gt;=シフト設定マスタ!$D$12,希望開始時刻マスタ!H323&lt;シフト設定マスタ!$E$12,$AH323="キッチン"),"A",IF(AND(希望開始時刻マスタ!H323&gt;=シフト設定マスタ!$D$13,希望開始時刻マスタ!H323&lt;シフト設定マスタ!$E$13,$AH323="キッチン"),"B",IF(AND(希望開始時刻マスタ!H323&gt;=シフト設定マスタ!$D$14,希望開始時刻マスタ!H323&lt;シフト設定マスタ!$E$14,$AH323="ホール"),"C",IF(AND(希望開始時刻マスタ!H323&gt;=シフト設定マスタ!$D$15,希望開始時刻マスタ!H323&lt;シフト設定マスタ!$E$15,$AH323="ホール"),"D",IF(希望開始時刻マスタ!H323="休み","休み","")))))</f>
        <v/>
      </c>
      <c r="I323" s="142" t="str">
        <f>IF(AND(希望開始時刻マスタ!I323&gt;=シフト設定マスタ!$D$12,希望開始時刻マスタ!I323&lt;シフト設定マスタ!$E$12,$AH323="キッチン"),"A",IF(AND(希望開始時刻マスタ!I323&gt;=シフト設定マスタ!$D$13,希望開始時刻マスタ!I323&lt;シフト設定マスタ!$E$13,$AH323="キッチン"),"B",IF(AND(希望開始時刻マスタ!I323&gt;=シフト設定マスタ!$D$14,希望開始時刻マスタ!I323&lt;シフト設定マスタ!$E$14,$AH323="ホール"),"C",IF(AND(希望開始時刻マスタ!I323&gt;=シフト設定マスタ!$D$15,希望開始時刻マスタ!I323&lt;シフト設定マスタ!$E$15,$AH323="ホール"),"D",IF(希望開始時刻マスタ!I323="休み","休み","")))))</f>
        <v/>
      </c>
      <c r="J323" s="142" t="str">
        <f>IF(AND(希望開始時刻マスタ!J323&gt;=シフト設定マスタ!$D$12,希望開始時刻マスタ!J323&lt;シフト設定マスタ!$E$12,$AH323="キッチン"),"A",IF(AND(希望開始時刻マスタ!J323&gt;=シフト設定マスタ!$D$13,希望開始時刻マスタ!J323&lt;シフト設定マスタ!$E$13,$AH323="キッチン"),"B",IF(AND(希望開始時刻マスタ!J323&gt;=シフト設定マスタ!$D$14,希望開始時刻マスタ!J323&lt;シフト設定マスタ!$E$14,$AH323="ホール"),"C",IF(AND(希望開始時刻マスタ!J323&gt;=シフト設定マスタ!$D$15,希望開始時刻マスタ!J323&lt;シフト設定マスタ!$E$15,$AH323="ホール"),"D",IF(希望開始時刻マスタ!J323="休み","休み","")))))</f>
        <v/>
      </c>
      <c r="K323" s="142" t="str">
        <f>IF(AND(希望開始時刻マスタ!K323&gt;=シフト設定マスタ!$D$12,希望開始時刻マスタ!K323&lt;シフト設定マスタ!$E$12,$AH323="キッチン"),"A",IF(AND(希望開始時刻マスタ!K323&gt;=シフト設定マスタ!$D$13,希望開始時刻マスタ!K323&lt;シフト設定マスタ!$E$13,$AH323="キッチン"),"B",IF(AND(希望開始時刻マスタ!K323&gt;=シフト設定マスタ!$D$14,希望開始時刻マスタ!K323&lt;シフト設定マスタ!$E$14,$AH323="ホール"),"C",IF(AND(希望開始時刻マスタ!K323&gt;=シフト設定マスタ!$D$15,希望開始時刻マスタ!K323&lt;シフト設定マスタ!$E$15,$AH323="ホール"),"D",IF(希望開始時刻マスタ!K323="休み","休み","")))))</f>
        <v/>
      </c>
      <c r="L323" s="142" t="str">
        <f>IF(AND(希望開始時刻マスタ!L323&gt;=シフト設定マスタ!$D$12,希望開始時刻マスタ!L323&lt;シフト設定マスタ!$E$12,$AH323="キッチン"),"A",IF(AND(希望開始時刻マスタ!L323&gt;=シフト設定マスタ!$D$13,希望開始時刻マスタ!L323&lt;シフト設定マスタ!$E$13,$AH323="キッチン"),"B",IF(AND(希望開始時刻マスタ!L323&gt;=シフト設定マスタ!$D$14,希望開始時刻マスタ!L323&lt;シフト設定マスタ!$E$14,$AH323="ホール"),"C",IF(AND(希望開始時刻マスタ!L323&gt;=シフト設定マスタ!$D$15,希望開始時刻マスタ!L323&lt;シフト設定マスタ!$E$15,$AH323="ホール"),"D",IF(希望開始時刻マスタ!L323="休み","休み","")))))</f>
        <v/>
      </c>
      <c r="M323" s="142" t="str">
        <f>IF(AND(希望開始時刻マスタ!M323&gt;=シフト設定マスタ!$D$12,希望開始時刻マスタ!M323&lt;シフト設定マスタ!$E$12,$AH323="キッチン"),"A",IF(AND(希望開始時刻マスタ!M323&gt;=シフト設定マスタ!$D$13,希望開始時刻マスタ!M323&lt;シフト設定マスタ!$E$13,$AH323="キッチン"),"B",IF(AND(希望開始時刻マスタ!M323&gt;=シフト設定マスタ!$D$14,希望開始時刻マスタ!M323&lt;シフト設定マスタ!$E$14,$AH323="ホール"),"C",IF(AND(希望開始時刻マスタ!M323&gt;=シフト設定マスタ!$D$15,希望開始時刻マスタ!M323&lt;シフト設定マスタ!$E$15,$AH323="ホール"),"D",IF(希望開始時刻マスタ!M323="休み","休み","")))))</f>
        <v/>
      </c>
      <c r="N323" s="142" t="str">
        <f>IF(AND(希望開始時刻マスタ!N323&gt;=シフト設定マスタ!$D$12,希望開始時刻マスタ!N323&lt;シフト設定マスタ!$E$12,$AH323="キッチン"),"A",IF(AND(希望開始時刻マスタ!N323&gt;=シフト設定マスタ!$D$13,希望開始時刻マスタ!N323&lt;シフト設定マスタ!$E$13,$AH323="キッチン"),"B",IF(AND(希望開始時刻マスタ!N323&gt;=シフト設定マスタ!$D$14,希望開始時刻マスタ!N323&lt;シフト設定マスタ!$E$14,$AH323="ホール"),"C",IF(AND(希望開始時刻マスタ!N323&gt;=シフト設定マスタ!$D$15,希望開始時刻マスタ!N323&lt;シフト設定マスタ!$E$15,$AH323="ホール"),"D",IF(希望開始時刻マスタ!N323="休み","休み","")))))</f>
        <v/>
      </c>
      <c r="O323" s="142" t="str">
        <f>IF(AND(希望開始時刻マスタ!O323&gt;=シフト設定マスタ!$D$12,希望開始時刻マスタ!O323&lt;シフト設定マスタ!$E$12,$AH323="キッチン"),"A",IF(AND(希望開始時刻マスタ!O323&gt;=シフト設定マスタ!$D$13,希望開始時刻マスタ!O323&lt;シフト設定マスタ!$E$13,$AH323="キッチン"),"B",IF(AND(希望開始時刻マスタ!O323&gt;=シフト設定マスタ!$D$14,希望開始時刻マスタ!O323&lt;シフト設定マスタ!$E$14,$AH323="ホール"),"C",IF(AND(希望開始時刻マスタ!O323&gt;=シフト設定マスタ!$D$15,希望開始時刻マスタ!O323&lt;シフト設定マスタ!$E$15,$AH323="ホール"),"D",IF(希望開始時刻マスタ!O323="休み","休み","")))))</f>
        <v/>
      </c>
      <c r="P323" s="142" t="str">
        <f>IF(AND(希望開始時刻マスタ!P323&gt;=シフト設定マスタ!$D$12,希望開始時刻マスタ!P323&lt;シフト設定マスタ!$E$12,$AH323="キッチン"),"A",IF(AND(希望開始時刻マスタ!P323&gt;=シフト設定マスタ!$D$13,希望開始時刻マスタ!P323&lt;シフト設定マスタ!$E$13,$AH323="キッチン"),"B",IF(AND(希望開始時刻マスタ!P323&gt;=シフト設定マスタ!$D$14,希望開始時刻マスタ!P323&lt;シフト設定マスタ!$E$14,$AH323="ホール"),"C",IF(AND(希望開始時刻マスタ!P323&gt;=シフト設定マスタ!$D$15,希望開始時刻マスタ!P323&lt;シフト設定マスタ!$E$15,$AH323="ホール"),"D",IF(希望開始時刻マスタ!P323="休み","休み","")))))</f>
        <v/>
      </c>
      <c r="Q323" s="142" t="str">
        <f>IF(AND(希望開始時刻マスタ!Q323&gt;=シフト設定マスタ!$D$12,希望開始時刻マスタ!Q323&lt;シフト設定マスタ!$E$12,$AH323="キッチン"),"A",IF(AND(希望開始時刻マスタ!Q323&gt;=シフト設定マスタ!$D$13,希望開始時刻マスタ!Q323&lt;シフト設定マスタ!$E$13,$AH323="キッチン"),"B",IF(AND(希望開始時刻マスタ!Q323&gt;=シフト設定マスタ!$D$14,希望開始時刻マスタ!Q323&lt;シフト設定マスタ!$E$14,$AH323="ホール"),"C",IF(AND(希望開始時刻マスタ!Q323&gt;=シフト設定マスタ!$D$15,希望開始時刻マスタ!Q323&lt;シフト設定マスタ!$E$15,$AH323="ホール"),"D",IF(希望開始時刻マスタ!Q323="休み","休み","")))))</f>
        <v/>
      </c>
      <c r="R323" s="142" t="str">
        <f>IF(AND(希望開始時刻マスタ!R323&gt;=シフト設定マスタ!$D$12,希望開始時刻マスタ!R323&lt;シフト設定マスタ!$E$12,$AH323="キッチン"),"A",IF(AND(希望開始時刻マスタ!R323&gt;=シフト設定マスタ!$D$13,希望開始時刻マスタ!R323&lt;シフト設定マスタ!$E$13,$AH323="キッチン"),"B",IF(AND(希望開始時刻マスタ!R323&gt;=シフト設定マスタ!$D$14,希望開始時刻マスタ!R323&lt;シフト設定マスタ!$E$14,$AH323="ホール"),"C",IF(AND(希望開始時刻マスタ!R323&gt;=シフト設定マスタ!$D$15,希望開始時刻マスタ!R323&lt;シフト設定マスタ!$E$15,$AH323="ホール"),"D",IF(希望開始時刻マスタ!R323="休み","休み","")))))</f>
        <v/>
      </c>
      <c r="S323" s="142" t="str">
        <f>IF(AND(希望開始時刻マスタ!S323&gt;=シフト設定マスタ!$D$12,希望開始時刻マスタ!S323&lt;シフト設定マスタ!$E$12,$AH323="キッチン"),"A",IF(AND(希望開始時刻マスタ!S323&gt;=シフト設定マスタ!$D$13,希望開始時刻マスタ!S323&lt;シフト設定マスタ!$E$13,$AH323="キッチン"),"B",IF(AND(希望開始時刻マスタ!S323&gt;=シフト設定マスタ!$D$14,希望開始時刻マスタ!S323&lt;シフト設定マスタ!$E$14,$AH323="ホール"),"C",IF(AND(希望開始時刻マスタ!S323&gt;=シフト設定マスタ!$D$15,希望開始時刻マスタ!S323&lt;シフト設定マスタ!$E$15,$AH323="ホール"),"D",IF(希望開始時刻マスタ!S323="休み","休み","")))))</f>
        <v/>
      </c>
      <c r="T323" s="142" t="str">
        <f>IF(AND(希望開始時刻マスタ!T323&gt;=シフト設定マスタ!$D$12,希望開始時刻マスタ!T323&lt;シフト設定マスタ!$E$12,$AH323="キッチン"),"A",IF(AND(希望開始時刻マスタ!T323&gt;=シフト設定マスタ!$D$13,希望開始時刻マスタ!T323&lt;シフト設定マスタ!$E$13,$AH323="キッチン"),"B",IF(AND(希望開始時刻マスタ!T323&gt;=シフト設定マスタ!$D$14,希望開始時刻マスタ!T323&lt;シフト設定マスタ!$E$14,$AH323="ホール"),"C",IF(AND(希望開始時刻マスタ!T323&gt;=シフト設定マスタ!$D$15,希望開始時刻マスタ!T323&lt;シフト設定マスタ!$E$15,$AH323="ホール"),"D",IF(希望開始時刻マスタ!T323="休み","休み","")))))</f>
        <v/>
      </c>
      <c r="U323" s="142" t="str">
        <f>IF(AND(希望開始時刻マスタ!U323&gt;=シフト設定マスタ!$D$12,希望開始時刻マスタ!U323&lt;シフト設定マスタ!$E$12,$AH323="キッチン"),"A",IF(AND(希望開始時刻マスタ!U323&gt;=シフト設定マスタ!$D$13,希望開始時刻マスタ!U323&lt;シフト設定マスタ!$E$13,$AH323="キッチン"),"B",IF(AND(希望開始時刻マスタ!U323&gt;=シフト設定マスタ!$D$14,希望開始時刻マスタ!U323&lt;シフト設定マスタ!$E$14,$AH323="ホール"),"C",IF(AND(希望開始時刻マスタ!U323&gt;=シフト設定マスタ!$D$15,希望開始時刻マスタ!U323&lt;シフト設定マスタ!$E$15,$AH323="ホール"),"D",IF(希望開始時刻マスタ!U323="休み","休み","")))))</f>
        <v/>
      </c>
      <c r="V323" s="142" t="str">
        <f>IF(AND(希望開始時刻マスタ!V323&gt;=シフト設定マスタ!$D$12,希望開始時刻マスタ!V323&lt;シフト設定マスタ!$E$12,$AH323="キッチン"),"A",IF(AND(希望開始時刻マスタ!V323&gt;=シフト設定マスタ!$D$13,希望開始時刻マスタ!V323&lt;シフト設定マスタ!$E$13,$AH323="キッチン"),"B",IF(AND(希望開始時刻マスタ!V323&gt;=シフト設定マスタ!$D$14,希望開始時刻マスタ!V323&lt;シフト設定マスタ!$E$14,$AH323="ホール"),"C",IF(AND(希望開始時刻マスタ!V323&gt;=シフト設定マスタ!$D$15,希望開始時刻マスタ!V323&lt;シフト設定マスタ!$E$15,$AH323="ホール"),"D",IF(希望開始時刻マスタ!V323="休み","休み","")))))</f>
        <v/>
      </c>
      <c r="W323" s="142" t="str">
        <f>IF(AND(希望開始時刻マスタ!W323&gt;=シフト設定マスタ!$D$12,希望開始時刻マスタ!W323&lt;シフト設定マスタ!$E$12,$AH323="キッチン"),"A",IF(AND(希望開始時刻マスタ!W323&gt;=シフト設定マスタ!$D$13,希望開始時刻マスタ!W323&lt;シフト設定マスタ!$E$13,$AH323="キッチン"),"B",IF(AND(希望開始時刻マスタ!W323&gt;=シフト設定マスタ!$D$14,希望開始時刻マスタ!W323&lt;シフト設定マスタ!$E$14,$AH323="ホール"),"C",IF(AND(希望開始時刻マスタ!W323&gt;=シフト設定マスタ!$D$15,希望開始時刻マスタ!W323&lt;シフト設定マスタ!$E$15,$AH323="ホール"),"D",IF(希望開始時刻マスタ!W323="休み","休み","")))))</f>
        <v/>
      </c>
      <c r="X323" s="142" t="str">
        <f>IF(AND(希望開始時刻マスタ!X323&gt;=シフト設定マスタ!$D$12,希望開始時刻マスタ!X323&lt;シフト設定マスタ!$E$12,$AH323="キッチン"),"A",IF(AND(希望開始時刻マスタ!X323&gt;=シフト設定マスタ!$D$13,希望開始時刻マスタ!X323&lt;シフト設定マスタ!$E$13,$AH323="キッチン"),"B",IF(AND(希望開始時刻マスタ!X323&gt;=シフト設定マスタ!$D$14,希望開始時刻マスタ!X323&lt;シフト設定マスタ!$E$14,$AH323="ホール"),"C",IF(AND(希望開始時刻マスタ!X323&gt;=シフト設定マスタ!$D$15,希望開始時刻マスタ!X323&lt;シフト設定マスタ!$E$15,$AH323="ホール"),"D",IF(希望開始時刻マスタ!X323="休み","休み","")))))</f>
        <v/>
      </c>
      <c r="Y323" s="142" t="str">
        <f>IF(AND(希望開始時刻マスタ!Y323&gt;=シフト設定マスタ!$D$12,希望開始時刻マスタ!Y323&lt;シフト設定マスタ!$E$12,$AH323="キッチン"),"A",IF(AND(希望開始時刻マスタ!Y323&gt;=シフト設定マスタ!$D$13,希望開始時刻マスタ!Y323&lt;シフト設定マスタ!$E$13,$AH323="キッチン"),"B",IF(AND(希望開始時刻マスタ!Y323&gt;=シフト設定マスタ!$D$14,希望開始時刻マスタ!Y323&lt;シフト設定マスタ!$E$14,$AH323="ホール"),"C",IF(AND(希望開始時刻マスタ!Y323&gt;=シフト設定マスタ!$D$15,希望開始時刻マスタ!Y323&lt;シフト設定マスタ!$E$15,$AH323="ホール"),"D",IF(希望開始時刻マスタ!Y323="休み","休み","")))))</f>
        <v/>
      </c>
      <c r="Z323" s="142" t="str">
        <f>IF(AND(希望開始時刻マスタ!Z323&gt;=シフト設定マスタ!$D$12,希望開始時刻マスタ!Z323&lt;シフト設定マスタ!$E$12,$AH323="キッチン"),"A",IF(AND(希望開始時刻マスタ!Z323&gt;=シフト設定マスタ!$D$13,希望開始時刻マスタ!Z323&lt;シフト設定マスタ!$E$13,$AH323="キッチン"),"B",IF(AND(希望開始時刻マスタ!Z323&gt;=シフト設定マスタ!$D$14,希望開始時刻マスタ!Z323&lt;シフト設定マスタ!$E$14,$AH323="ホール"),"C",IF(AND(希望開始時刻マスタ!Z323&gt;=シフト設定マスタ!$D$15,希望開始時刻マスタ!Z323&lt;シフト設定マスタ!$E$15,$AH323="ホール"),"D",IF(希望開始時刻マスタ!Z323="休み","休み","")))))</f>
        <v/>
      </c>
      <c r="AA323" s="142" t="str">
        <f>IF(AND(希望開始時刻マスタ!AA323&gt;=シフト設定マスタ!$D$12,希望開始時刻マスタ!AA323&lt;シフト設定マスタ!$E$12,$AH323="キッチン"),"A",IF(AND(希望開始時刻マスタ!AA323&gt;=シフト設定マスタ!$D$13,希望開始時刻マスタ!AA323&lt;シフト設定マスタ!$E$13,$AH323="キッチン"),"B",IF(AND(希望開始時刻マスタ!AA323&gt;=シフト設定マスタ!$D$14,希望開始時刻マスタ!AA323&lt;シフト設定マスタ!$E$14,$AH323="ホール"),"C",IF(AND(希望開始時刻マスタ!AA323&gt;=シフト設定マスタ!$D$15,希望開始時刻マスタ!AA323&lt;シフト設定マスタ!$E$15,$AH323="ホール"),"D",IF(希望開始時刻マスタ!AA323="休み","休み","")))))</f>
        <v/>
      </c>
      <c r="AB323" s="142" t="str">
        <f>IF(AND(希望開始時刻マスタ!AB323&gt;=シフト設定マスタ!$D$12,希望開始時刻マスタ!AB323&lt;シフト設定マスタ!$E$12,$AH323="キッチン"),"A",IF(AND(希望開始時刻マスタ!AB323&gt;=シフト設定マスタ!$D$13,希望開始時刻マスタ!AB323&lt;シフト設定マスタ!$E$13,$AH323="キッチン"),"B",IF(AND(希望開始時刻マスタ!AB323&gt;=シフト設定マスタ!$D$14,希望開始時刻マスタ!AB323&lt;シフト設定マスタ!$E$14,$AH323="ホール"),"C",IF(AND(希望開始時刻マスタ!AB323&gt;=シフト設定マスタ!$D$15,希望開始時刻マスタ!AB323&lt;シフト設定マスタ!$E$15,$AH323="ホール"),"D",IF(希望開始時刻マスタ!AB323="休み","休み","")))))</f>
        <v/>
      </c>
      <c r="AC323" s="142" t="str">
        <f>IF(AND(希望開始時刻マスタ!AC323&gt;=シフト設定マスタ!$D$12,希望開始時刻マスタ!AC323&lt;シフト設定マスタ!$E$12,$AH323="キッチン"),"A",IF(AND(希望開始時刻マスタ!AC323&gt;=シフト設定マスタ!$D$13,希望開始時刻マスタ!AC323&lt;シフト設定マスタ!$E$13,$AH323="キッチン"),"B",IF(AND(希望開始時刻マスタ!AC323&gt;=シフト設定マスタ!$D$14,希望開始時刻マスタ!AC323&lt;シフト設定マスタ!$E$14,$AH323="ホール"),"C",IF(AND(希望開始時刻マスタ!AC323&gt;=シフト設定マスタ!$D$15,希望開始時刻マスタ!AC323&lt;シフト設定マスタ!$E$15,$AH323="ホール"),"D",IF(希望開始時刻マスタ!AC323="休み","休み","")))))</f>
        <v/>
      </c>
      <c r="AD323" s="142" t="str">
        <f>IF(AND(希望開始時刻マスタ!AD323&gt;=シフト設定マスタ!$D$12,希望開始時刻マスタ!AD323&lt;シフト設定マスタ!$E$12,$AH323="キッチン"),"A",IF(AND(希望開始時刻マスタ!AD323&gt;=シフト設定マスタ!$D$13,希望開始時刻マスタ!AD323&lt;シフト設定マスタ!$E$13,$AH323="キッチン"),"B",IF(AND(希望開始時刻マスタ!AD323&gt;=シフト設定マスタ!$D$14,希望開始時刻マスタ!AD323&lt;シフト設定マスタ!$E$14,$AH323="ホール"),"C",IF(AND(希望開始時刻マスタ!AD323&gt;=シフト設定マスタ!$D$15,希望開始時刻マスタ!AD323&lt;シフト設定マスタ!$E$15,$AH323="ホール"),"D",IF(希望開始時刻マスタ!AD323="休み","休み","")))))</f>
        <v/>
      </c>
      <c r="AE323" s="142" t="str">
        <f>IF(AND(希望開始時刻マスタ!AE323&gt;=シフト設定マスタ!$D$12,希望開始時刻マスタ!AE323&lt;シフト設定マスタ!$E$12,$AH323="キッチン"),"A",IF(AND(希望開始時刻マスタ!AE323&gt;=シフト設定マスタ!$D$13,希望開始時刻マスタ!AE323&lt;シフト設定マスタ!$E$13,$AH323="キッチン"),"B",IF(AND(希望開始時刻マスタ!AE323&gt;=シフト設定マスタ!$D$14,希望開始時刻マスタ!AE323&lt;シフト設定マスタ!$E$14,$AH323="ホール"),"C",IF(AND(希望開始時刻マスタ!AE323&gt;=シフト設定マスタ!$D$15,希望開始時刻マスタ!AE323&lt;シフト設定マスタ!$E$15,$AH323="ホール"),"D",IF(希望開始時刻マスタ!AE323="休み","休み","")))))</f>
        <v/>
      </c>
      <c r="AF323" s="142" t="str">
        <f>IF(AND(希望開始時刻マスタ!AF323&gt;=シフト設定マスタ!$D$12,希望開始時刻マスタ!AF323&lt;シフト設定マスタ!$E$12,$AH323="キッチン"),"A",IF(AND(希望開始時刻マスタ!AF323&gt;=シフト設定マスタ!$D$13,希望開始時刻マスタ!AF323&lt;シフト設定マスタ!$E$13,$AH323="キッチン"),"B",IF(AND(希望開始時刻マスタ!AF323&gt;=シフト設定マスタ!$D$14,希望開始時刻マスタ!AF323&lt;シフト設定マスタ!$E$14,$AH323="ホール"),"C",IF(AND(希望開始時刻マスタ!AF323&gt;=シフト設定マスタ!$D$15,希望開始時刻マスタ!AF323&lt;シフト設定マスタ!$E$15,$AH323="ホール"),"D",IF(希望開始時刻マスタ!AF323="休み","休み","")))))</f>
        <v/>
      </c>
      <c r="AG323" s="142" t="str">
        <f>IF(AND(希望開始時刻マスタ!AG323&gt;=シフト設定マスタ!$D$12,希望開始時刻マスタ!AG323&lt;シフト設定マスタ!$E$12,$AH323="キッチン"),"A",IF(AND(希望開始時刻マスタ!AG323&gt;=シフト設定マスタ!$D$13,希望開始時刻マスタ!AG323&lt;シフト設定マスタ!$E$13,$AH323="キッチン"),"B",IF(AND(希望開始時刻マスタ!AG323&gt;=シフト設定マスタ!$D$14,希望開始時刻マスタ!AG323&lt;シフト設定マスタ!$E$14,$AH323="ホール"),"C",IF(AND(希望開始時刻マスタ!AG323&gt;=シフト設定マスタ!$D$15,希望開始時刻マスタ!AG323&lt;シフト設定マスタ!$E$15,$AH323="ホール"),"D",IF(希望開始時刻マスタ!AG323="休み","休み","")))))</f>
        <v/>
      </c>
      <c r="AH323" s="143" t="str">
        <f>スタッフマスタ!L3</f>
        <v>キッチン</v>
      </c>
    </row>
    <row r="324" spans="2:34" x14ac:dyDescent="0.4">
      <c r="B324" s="17" t="s">
        <v>51</v>
      </c>
      <c r="C324" s="142" t="str">
        <f>IF(AND(希望開始時刻マスタ!C324&gt;=シフト設定マスタ!$D$12,希望開始時刻マスタ!C324&lt;シフト設定マスタ!$E$12,$AH324="キッチン"),"A",IF(AND(希望開始時刻マスタ!C324&gt;=シフト設定マスタ!$D$13,希望開始時刻マスタ!C324&lt;シフト設定マスタ!$E$13,$AH324="キッチン"),"B",IF(AND(希望開始時刻マスタ!C324&gt;=シフト設定マスタ!$D$14,希望開始時刻マスタ!C324&lt;シフト設定マスタ!$E$14,$AH324="ホール"),"C",IF(AND(希望開始時刻マスタ!C324&gt;=シフト設定マスタ!$D$15,希望開始時刻マスタ!C324&lt;シフト設定マスタ!$E$15,$AH324="ホール"),"D",IF(希望開始時刻マスタ!C324="休み","休み","")))))</f>
        <v/>
      </c>
      <c r="D324" s="142" t="str">
        <f>IF(AND(希望開始時刻マスタ!D324&gt;=シフト設定マスタ!$D$12,希望開始時刻マスタ!D324&lt;シフト設定マスタ!$E$12,$AH324="キッチン"),"A",IF(AND(希望開始時刻マスタ!D324&gt;=シフト設定マスタ!$D$13,希望開始時刻マスタ!D324&lt;シフト設定マスタ!$E$13,$AH324="キッチン"),"B",IF(AND(希望開始時刻マスタ!D324&gt;=シフト設定マスタ!$D$14,希望開始時刻マスタ!D324&lt;シフト設定マスタ!$E$14,$AH324="ホール"),"C",IF(AND(希望開始時刻マスタ!D324&gt;=シフト設定マスタ!$D$15,希望開始時刻マスタ!D324&lt;シフト設定マスタ!$E$15,$AH324="ホール"),"D",IF(希望開始時刻マスタ!D324="休み","休み","")))))</f>
        <v/>
      </c>
      <c r="E324" s="142" t="str">
        <f>IF(AND(希望開始時刻マスタ!E324&gt;=シフト設定マスタ!$D$12,希望開始時刻マスタ!E324&lt;シフト設定マスタ!$E$12,$AH324="キッチン"),"A",IF(AND(希望開始時刻マスタ!E324&gt;=シフト設定マスタ!$D$13,希望開始時刻マスタ!E324&lt;シフト設定マスタ!$E$13,$AH324="キッチン"),"B",IF(AND(希望開始時刻マスタ!E324&gt;=シフト設定マスタ!$D$14,希望開始時刻マスタ!E324&lt;シフト設定マスタ!$E$14,$AH324="ホール"),"C",IF(AND(希望開始時刻マスタ!E324&gt;=シフト設定マスタ!$D$15,希望開始時刻マスタ!E324&lt;シフト設定マスタ!$E$15,$AH324="ホール"),"D",IF(希望開始時刻マスタ!E324="休み","休み","")))))</f>
        <v/>
      </c>
      <c r="F324" s="142" t="str">
        <f>IF(AND(希望開始時刻マスタ!F324&gt;=シフト設定マスタ!$D$12,希望開始時刻マスタ!F324&lt;シフト設定マスタ!$E$12,$AH324="キッチン"),"A",IF(AND(希望開始時刻マスタ!F324&gt;=シフト設定マスタ!$D$13,希望開始時刻マスタ!F324&lt;シフト設定マスタ!$E$13,$AH324="キッチン"),"B",IF(AND(希望開始時刻マスタ!F324&gt;=シフト設定マスタ!$D$14,希望開始時刻マスタ!F324&lt;シフト設定マスタ!$E$14,$AH324="ホール"),"C",IF(AND(希望開始時刻マスタ!F324&gt;=シフト設定マスタ!$D$15,希望開始時刻マスタ!F324&lt;シフト設定マスタ!$E$15,$AH324="ホール"),"D",IF(希望開始時刻マスタ!F324="休み","休み","")))))</f>
        <v/>
      </c>
      <c r="G324" s="142" t="str">
        <f>IF(AND(希望開始時刻マスタ!G324&gt;=シフト設定マスタ!$D$12,希望開始時刻マスタ!G324&lt;シフト設定マスタ!$E$12,$AH324="キッチン"),"A",IF(AND(希望開始時刻マスタ!G324&gt;=シフト設定マスタ!$D$13,希望開始時刻マスタ!G324&lt;シフト設定マスタ!$E$13,$AH324="キッチン"),"B",IF(AND(希望開始時刻マスタ!G324&gt;=シフト設定マスタ!$D$14,希望開始時刻マスタ!G324&lt;シフト設定マスタ!$E$14,$AH324="ホール"),"C",IF(AND(希望開始時刻マスタ!G324&gt;=シフト設定マスタ!$D$15,希望開始時刻マスタ!G324&lt;シフト設定マスタ!$E$15,$AH324="ホール"),"D",IF(希望開始時刻マスタ!G324="休み","休み","")))))</f>
        <v/>
      </c>
      <c r="H324" s="142" t="str">
        <f>IF(AND(希望開始時刻マスタ!H324&gt;=シフト設定マスタ!$D$12,希望開始時刻マスタ!H324&lt;シフト設定マスタ!$E$12,$AH324="キッチン"),"A",IF(AND(希望開始時刻マスタ!H324&gt;=シフト設定マスタ!$D$13,希望開始時刻マスタ!H324&lt;シフト設定マスタ!$E$13,$AH324="キッチン"),"B",IF(AND(希望開始時刻マスタ!H324&gt;=シフト設定マスタ!$D$14,希望開始時刻マスタ!H324&lt;シフト設定マスタ!$E$14,$AH324="ホール"),"C",IF(AND(希望開始時刻マスタ!H324&gt;=シフト設定マスタ!$D$15,希望開始時刻マスタ!H324&lt;シフト設定マスタ!$E$15,$AH324="ホール"),"D",IF(希望開始時刻マスタ!H324="休み","休み","")))))</f>
        <v/>
      </c>
      <c r="I324" s="142" t="str">
        <f>IF(AND(希望開始時刻マスタ!I324&gt;=シフト設定マスタ!$D$12,希望開始時刻マスタ!I324&lt;シフト設定マスタ!$E$12,$AH324="キッチン"),"A",IF(AND(希望開始時刻マスタ!I324&gt;=シフト設定マスタ!$D$13,希望開始時刻マスタ!I324&lt;シフト設定マスタ!$E$13,$AH324="キッチン"),"B",IF(AND(希望開始時刻マスタ!I324&gt;=シフト設定マスタ!$D$14,希望開始時刻マスタ!I324&lt;シフト設定マスタ!$E$14,$AH324="ホール"),"C",IF(AND(希望開始時刻マスタ!I324&gt;=シフト設定マスタ!$D$15,希望開始時刻マスタ!I324&lt;シフト設定マスタ!$E$15,$AH324="ホール"),"D",IF(希望開始時刻マスタ!I324="休み","休み","")))))</f>
        <v/>
      </c>
      <c r="J324" s="142" t="str">
        <f>IF(AND(希望開始時刻マスタ!J324&gt;=シフト設定マスタ!$D$12,希望開始時刻マスタ!J324&lt;シフト設定マスタ!$E$12,$AH324="キッチン"),"A",IF(AND(希望開始時刻マスタ!J324&gt;=シフト設定マスタ!$D$13,希望開始時刻マスタ!J324&lt;シフト設定マスタ!$E$13,$AH324="キッチン"),"B",IF(AND(希望開始時刻マスタ!J324&gt;=シフト設定マスタ!$D$14,希望開始時刻マスタ!J324&lt;シフト設定マスタ!$E$14,$AH324="ホール"),"C",IF(AND(希望開始時刻マスタ!J324&gt;=シフト設定マスタ!$D$15,希望開始時刻マスタ!J324&lt;シフト設定マスタ!$E$15,$AH324="ホール"),"D",IF(希望開始時刻マスタ!J324="休み","休み","")))))</f>
        <v/>
      </c>
      <c r="K324" s="142" t="str">
        <f>IF(AND(希望開始時刻マスタ!K324&gt;=シフト設定マスタ!$D$12,希望開始時刻マスタ!K324&lt;シフト設定マスタ!$E$12,$AH324="キッチン"),"A",IF(AND(希望開始時刻マスタ!K324&gt;=シフト設定マスタ!$D$13,希望開始時刻マスタ!K324&lt;シフト設定マスタ!$E$13,$AH324="キッチン"),"B",IF(AND(希望開始時刻マスタ!K324&gt;=シフト設定マスタ!$D$14,希望開始時刻マスタ!K324&lt;シフト設定マスタ!$E$14,$AH324="ホール"),"C",IF(AND(希望開始時刻マスタ!K324&gt;=シフト設定マスタ!$D$15,希望開始時刻マスタ!K324&lt;シフト設定マスタ!$E$15,$AH324="ホール"),"D",IF(希望開始時刻マスタ!K324="休み","休み","")))))</f>
        <v/>
      </c>
      <c r="L324" s="142" t="str">
        <f>IF(AND(希望開始時刻マスタ!L324&gt;=シフト設定マスタ!$D$12,希望開始時刻マスタ!L324&lt;シフト設定マスタ!$E$12,$AH324="キッチン"),"A",IF(AND(希望開始時刻マスタ!L324&gt;=シフト設定マスタ!$D$13,希望開始時刻マスタ!L324&lt;シフト設定マスタ!$E$13,$AH324="キッチン"),"B",IF(AND(希望開始時刻マスタ!L324&gt;=シフト設定マスタ!$D$14,希望開始時刻マスタ!L324&lt;シフト設定マスタ!$E$14,$AH324="ホール"),"C",IF(AND(希望開始時刻マスタ!L324&gt;=シフト設定マスタ!$D$15,希望開始時刻マスタ!L324&lt;シフト設定マスタ!$E$15,$AH324="ホール"),"D",IF(希望開始時刻マスタ!L324="休み","休み","")))))</f>
        <v/>
      </c>
      <c r="M324" s="142" t="str">
        <f>IF(AND(希望開始時刻マスタ!M324&gt;=シフト設定マスタ!$D$12,希望開始時刻マスタ!M324&lt;シフト設定マスタ!$E$12,$AH324="キッチン"),"A",IF(AND(希望開始時刻マスタ!M324&gt;=シフト設定マスタ!$D$13,希望開始時刻マスタ!M324&lt;シフト設定マスタ!$E$13,$AH324="キッチン"),"B",IF(AND(希望開始時刻マスタ!M324&gt;=シフト設定マスタ!$D$14,希望開始時刻マスタ!M324&lt;シフト設定マスタ!$E$14,$AH324="ホール"),"C",IF(AND(希望開始時刻マスタ!M324&gt;=シフト設定マスタ!$D$15,希望開始時刻マスタ!M324&lt;シフト設定マスタ!$E$15,$AH324="ホール"),"D",IF(希望開始時刻マスタ!M324="休み","休み","")))))</f>
        <v/>
      </c>
      <c r="N324" s="142" t="str">
        <f>IF(AND(希望開始時刻マスタ!N324&gt;=シフト設定マスタ!$D$12,希望開始時刻マスタ!N324&lt;シフト設定マスタ!$E$12,$AH324="キッチン"),"A",IF(AND(希望開始時刻マスタ!N324&gt;=シフト設定マスタ!$D$13,希望開始時刻マスタ!N324&lt;シフト設定マスタ!$E$13,$AH324="キッチン"),"B",IF(AND(希望開始時刻マスタ!N324&gt;=シフト設定マスタ!$D$14,希望開始時刻マスタ!N324&lt;シフト設定マスタ!$E$14,$AH324="ホール"),"C",IF(AND(希望開始時刻マスタ!N324&gt;=シフト設定マスタ!$D$15,希望開始時刻マスタ!N324&lt;シフト設定マスタ!$E$15,$AH324="ホール"),"D",IF(希望開始時刻マスタ!N324="休み","休み","")))))</f>
        <v/>
      </c>
      <c r="O324" s="142" t="str">
        <f>IF(AND(希望開始時刻マスタ!O324&gt;=シフト設定マスタ!$D$12,希望開始時刻マスタ!O324&lt;シフト設定マスタ!$E$12,$AH324="キッチン"),"A",IF(AND(希望開始時刻マスタ!O324&gt;=シフト設定マスタ!$D$13,希望開始時刻マスタ!O324&lt;シフト設定マスタ!$E$13,$AH324="キッチン"),"B",IF(AND(希望開始時刻マスタ!O324&gt;=シフト設定マスタ!$D$14,希望開始時刻マスタ!O324&lt;シフト設定マスタ!$E$14,$AH324="ホール"),"C",IF(AND(希望開始時刻マスタ!O324&gt;=シフト設定マスタ!$D$15,希望開始時刻マスタ!O324&lt;シフト設定マスタ!$E$15,$AH324="ホール"),"D",IF(希望開始時刻マスタ!O324="休み","休み","")))))</f>
        <v/>
      </c>
      <c r="P324" s="142" t="str">
        <f>IF(AND(希望開始時刻マスタ!P324&gt;=シフト設定マスタ!$D$12,希望開始時刻マスタ!P324&lt;シフト設定マスタ!$E$12,$AH324="キッチン"),"A",IF(AND(希望開始時刻マスタ!P324&gt;=シフト設定マスタ!$D$13,希望開始時刻マスタ!P324&lt;シフト設定マスタ!$E$13,$AH324="キッチン"),"B",IF(AND(希望開始時刻マスタ!P324&gt;=シフト設定マスタ!$D$14,希望開始時刻マスタ!P324&lt;シフト設定マスタ!$E$14,$AH324="ホール"),"C",IF(AND(希望開始時刻マスタ!P324&gt;=シフト設定マスタ!$D$15,希望開始時刻マスタ!P324&lt;シフト設定マスタ!$E$15,$AH324="ホール"),"D",IF(希望開始時刻マスタ!P324="休み","休み","")))))</f>
        <v/>
      </c>
      <c r="Q324" s="142" t="str">
        <f>IF(AND(希望開始時刻マスタ!Q324&gt;=シフト設定マスタ!$D$12,希望開始時刻マスタ!Q324&lt;シフト設定マスタ!$E$12,$AH324="キッチン"),"A",IF(AND(希望開始時刻マスタ!Q324&gt;=シフト設定マスタ!$D$13,希望開始時刻マスタ!Q324&lt;シフト設定マスタ!$E$13,$AH324="キッチン"),"B",IF(AND(希望開始時刻マスタ!Q324&gt;=シフト設定マスタ!$D$14,希望開始時刻マスタ!Q324&lt;シフト設定マスタ!$E$14,$AH324="ホール"),"C",IF(AND(希望開始時刻マスタ!Q324&gt;=シフト設定マスタ!$D$15,希望開始時刻マスタ!Q324&lt;シフト設定マスタ!$E$15,$AH324="ホール"),"D",IF(希望開始時刻マスタ!Q324="休み","休み","")))))</f>
        <v/>
      </c>
      <c r="R324" s="142" t="str">
        <f>IF(AND(希望開始時刻マスタ!R324&gt;=シフト設定マスタ!$D$12,希望開始時刻マスタ!R324&lt;シフト設定マスタ!$E$12,$AH324="キッチン"),"A",IF(AND(希望開始時刻マスタ!R324&gt;=シフト設定マスタ!$D$13,希望開始時刻マスタ!R324&lt;シフト設定マスタ!$E$13,$AH324="キッチン"),"B",IF(AND(希望開始時刻マスタ!R324&gt;=シフト設定マスタ!$D$14,希望開始時刻マスタ!R324&lt;シフト設定マスタ!$E$14,$AH324="ホール"),"C",IF(AND(希望開始時刻マスタ!R324&gt;=シフト設定マスタ!$D$15,希望開始時刻マスタ!R324&lt;シフト設定マスタ!$E$15,$AH324="ホール"),"D",IF(希望開始時刻マスタ!R324="休み","休み","")))))</f>
        <v/>
      </c>
      <c r="S324" s="142" t="str">
        <f>IF(AND(希望開始時刻マスタ!S324&gt;=シフト設定マスタ!$D$12,希望開始時刻マスタ!S324&lt;シフト設定マスタ!$E$12,$AH324="キッチン"),"A",IF(AND(希望開始時刻マスタ!S324&gt;=シフト設定マスタ!$D$13,希望開始時刻マスタ!S324&lt;シフト設定マスタ!$E$13,$AH324="キッチン"),"B",IF(AND(希望開始時刻マスタ!S324&gt;=シフト設定マスタ!$D$14,希望開始時刻マスタ!S324&lt;シフト設定マスタ!$E$14,$AH324="ホール"),"C",IF(AND(希望開始時刻マスタ!S324&gt;=シフト設定マスタ!$D$15,希望開始時刻マスタ!S324&lt;シフト設定マスタ!$E$15,$AH324="ホール"),"D",IF(希望開始時刻マスタ!S324="休み","休み","")))))</f>
        <v/>
      </c>
      <c r="T324" s="142" t="str">
        <f>IF(AND(希望開始時刻マスタ!T324&gt;=シフト設定マスタ!$D$12,希望開始時刻マスタ!T324&lt;シフト設定マスタ!$E$12,$AH324="キッチン"),"A",IF(AND(希望開始時刻マスタ!T324&gt;=シフト設定マスタ!$D$13,希望開始時刻マスタ!T324&lt;シフト設定マスタ!$E$13,$AH324="キッチン"),"B",IF(AND(希望開始時刻マスタ!T324&gt;=シフト設定マスタ!$D$14,希望開始時刻マスタ!T324&lt;シフト設定マスタ!$E$14,$AH324="ホール"),"C",IF(AND(希望開始時刻マスタ!T324&gt;=シフト設定マスタ!$D$15,希望開始時刻マスタ!T324&lt;シフト設定マスタ!$E$15,$AH324="ホール"),"D",IF(希望開始時刻マスタ!T324="休み","休み","")))))</f>
        <v/>
      </c>
      <c r="U324" s="142" t="str">
        <f>IF(AND(希望開始時刻マスタ!U324&gt;=シフト設定マスタ!$D$12,希望開始時刻マスタ!U324&lt;シフト設定マスタ!$E$12,$AH324="キッチン"),"A",IF(AND(希望開始時刻マスタ!U324&gt;=シフト設定マスタ!$D$13,希望開始時刻マスタ!U324&lt;シフト設定マスタ!$E$13,$AH324="キッチン"),"B",IF(AND(希望開始時刻マスタ!U324&gt;=シフト設定マスタ!$D$14,希望開始時刻マスタ!U324&lt;シフト設定マスタ!$E$14,$AH324="ホール"),"C",IF(AND(希望開始時刻マスタ!U324&gt;=シフト設定マスタ!$D$15,希望開始時刻マスタ!U324&lt;シフト設定マスタ!$E$15,$AH324="ホール"),"D",IF(希望開始時刻マスタ!U324="休み","休み","")))))</f>
        <v/>
      </c>
      <c r="V324" s="142" t="str">
        <f>IF(AND(希望開始時刻マスタ!V324&gt;=シフト設定マスタ!$D$12,希望開始時刻マスタ!V324&lt;シフト設定マスタ!$E$12,$AH324="キッチン"),"A",IF(AND(希望開始時刻マスタ!V324&gt;=シフト設定マスタ!$D$13,希望開始時刻マスタ!V324&lt;シフト設定マスタ!$E$13,$AH324="キッチン"),"B",IF(AND(希望開始時刻マスタ!V324&gt;=シフト設定マスタ!$D$14,希望開始時刻マスタ!V324&lt;シフト設定マスタ!$E$14,$AH324="ホール"),"C",IF(AND(希望開始時刻マスタ!V324&gt;=シフト設定マスタ!$D$15,希望開始時刻マスタ!V324&lt;シフト設定マスタ!$E$15,$AH324="ホール"),"D",IF(希望開始時刻マスタ!V324="休み","休み","")))))</f>
        <v/>
      </c>
      <c r="W324" s="142" t="str">
        <f>IF(AND(希望開始時刻マスタ!W324&gt;=シフト設定マスタ!$D$12,希望開始時刻マスタ!W324&lt;シフト設定マスタ!$E$12,$AH324="キッチン"),"A",IF(AND(希望開始時刻マスタ!W324&gt;=シフト設定マスタ!$D$13,希望開始時刻マスタ!W324&lt;シフト設定マスタ!$E$13,$AH324="キッチン"),"B",IF(AND(希望開始時刻マスタ!W324&gt;=シフト設定マスタ!$D$14,希望開始時刻マスタ!W324&lt;シフト設定マスタ!$E$14,$AH324="ホール"),"C",IF(AND(希望開始時刻マスタ!W324&gt;=シフト設定マスタ!$D$15,希望開始時刻マスタ!W324&lt;シフト設定マスタ!$E$15,$AH324="ホール"),"D",IF(希望開始時刻マスタ!W324="休み","休み","")))))</f>
        <v/>
      </c>
      <c r="X324" s="142" t="str">
        <f>IF(AND(希望開始時刻マスタ!X324&gt;=シフト設定マスタ!$D$12,希望開始時刻マスタ!X324&lt;シフト設定マスタ!$E$12,$AH324="キッチン"),"A",IF(AND(希望開始時刻マスタ!X324&gt;=シフト設定マスタ!$D$13,希望開始時刻マスタ!X324&lt;シフト設定マスタ!$E$13,$AH324="キッチン"),"B",IF(AND(希望開始時刻マスタ!X324&gt;=シフト設定マスタ!$D$14,希望開始時刻マスタ!X324&lt;シフト設定マスタ!$E$14,$AH324="ホール"),"C",IF(AND(希望開始時刻マスタ!X324&gt;=シフト設定マスタ!$D$15,希望開始時刻マスタ!X324&lt;シフト設定マスタ!$E$15,$AH324="ホール"),"D",IF(希望開始時刻マスタ!X324="休み","休み","")))))</f>
        <v/>
      </c>
      <c r="Y324" s="142" t="str">
        <f>IF(AND(希望開始時刻マスタ!Y324&gt;=シフト設定マスタ!$D$12,希望開始時刻マスタ!Y324&lt;シフト設定マスタ!$E$12,$AH324="キッチン"),"A",IF(AND(希望開始時刻マスタ!Y324&gt;=シフト設定マスタ!$D$13,希望開始時刻マスタ!Y324&lt;シフト設定マスタ!$E$13,$AH324="キッチン"),"B",IF(AND(希望開始時刻マスタ!Y324&gt;=シフト設定マスタ!$D$14,希望開始時刻マスタ!Y324&lt;シフト設定マスタ!$E$14,$AH324="ホール"),"C",IF(AND(希望開始時刻マスタ!Y324&gt;=シフト設定マスタ!$D$15,希望開始時刻マスタ!Y324&lt;シフト設定マスタ!$E$15,$AH324="ホール"),"D",IF(希望開始時刻マスタ!Y324="休み","休み","")))))</f>
        <v/>
      </c>
      <c r="Z324" s="142" t="str">
        <f>IF(AND(希望開始時刻マスタ!Z324&gt;=シフト設定マスタ!$D$12,希望開始時刻マスタ!Z324&lt;シフト設定マスタ!$E$12,$AH324="キッチン"),"A",IF(AND(希望開始時刻マスタ!Z324&gt;=シフト設定マスタ!$D$13,希望開始時刻マスタ!Z324&lt;シフト設定マスタ!$E$13,$AH324="キッチン"),"B",IF(AND(希望開始時刻マスタ!Z324&gt;=シフト設定マスタ!$D$14,希望開始時刻マスタ!Z324&lt;シフト設定マスタ!$E$14,$AH324="ホール"),"C",IF(AND(希望開始時刻マスタ!Z324&gt;=シフト設定マスタ!$D$15,希望開始時刻マスタ!Z324&lt;シフト設定マスタ!$E$15,$AH324="ホール"),"D",IF(希望開始時刻マスタ!Z324="休み","休み","")))))</f>
        <v/>
      </c>
      <c r="AA324" s="142" t="str">
        <f>IF(AND(希望開始時刻マスタ!AA324&gt;=シフト設定マスタ!$D$12,希望開始時刻マスタ!AA324&lt;シフト設定マスタ!$E$12,$AH324="キッチン"),"A",IF(AND(希望開始時刻マスタ!AA324&gt;=シフト設定マスタ!$D$13,希望開始時刻マスタ!AA324&lt;シフト設定マスタ!$E$13,$AH324="キッチン"),"B",IF(AND(希望開始時刻マスタ!AA324&gt;=シフト設定マスタ!$D$14,希望開始時刻マスタ!AA324&lt;シフト設定マスタ!$E$14,$AH324="ホール"),"C",IF(AND(希望開始時刻マスタ!AA324&gt;=シフト設定マスタ!$D$15,希望開始時刻マスタ!AA324&lt;シフト設定マスタ!$E$15,$AH324="ホール"),"D",IF(希望開始時刻マスタ!AA324="休み","休み","")))))</f>
        <v/>
      </c>
      <c r="AB324" s="142" t="str">
        <f>IF(AND(希望開始時刻マスタ!AB324&gt;=シフト設定マスタ!$D$12,希望開始時刻マスタ!AB324&lt;シフト設定マスタ!$E$12,$AH324="キッチン"),"A",IF(AND(希望開始時刻マスタ!AB324&gt;=シフト設定マスタ!$D$13,希望開始時刻マスタ!AB324&lt;シフト設定マスタ!$E$13,$AH324="キッチン"),"B",IF(AND(希望開始時刻マスタ!AB324&gt;=シフト設定マスタ!$D$14,希望開始時刻マスタ!AB324&lt;シフト設定マスタ!$E$14,$AH324="ホール"),"C",IF(AND(希望開始時刻マスタ!AB324&gt;=シフト設定マスタ!$D$15,希望開始時刻マスタ!AB324&lt;シフト設定マスタ!$E$15,$AH324="ホール"),"D",IF(希望開始時刻マスタ!AB324="休み","休み","")))))</f>
        <v/>
      </c>
      <c r="AC324" s="142" t="str">
        <f>IF(AND(希望開始時刻マスタ!AC324&gt;=シフト設定マスタ!$D$12,希望開始時刻マスタ!AC324&lt;シフト設定マスタ!$E$12,$AH324="キッチン"),"A",IF(AND(希望開始時刻マスタ!AC324&gt;=シフト設定マスタ!$D$13,希望開始時刻マスタ!AC324&lt;シフト設定マスタ!$E$13,$AH324="キッチン"),"B",IF(AND(希望開始時刻マスタ!AC324&gt;=シフト設定マスタ!$D$14,希望開始時刻マスタ!AC324&lt;シフト設定マスタ!$E$14,$AH324="ホール"),"C",IF(AND(希望開始時刻マスタ!AC324&gt;=シフト設定マスタ!$D$15,希望開始時刻マスタ!AC324&lt;シフト設定マスタ!$E$15,$AH324="ホール"),"D",IF(希望開始時刻マスタ!AC324="休み","休み","")))))</f>
        <v/>
      </c>
      <c r="AD324" s="142" t="str">
        <f>IF(AND(希望開始時刻マスタ!AD324&gt;=シフト設定マスタ!$D$12,希望開始時刻マスタ!AD324&lt;シフト設定マスタ!$E$12,$AH324="キッチン"),"A",IF(AND(希望開始時刻マスタ!AD324&gt;=シフト設定マスタ!$D$13,希望開始時刻マスタ!AD324&lt;シフト設定マスタ!$E$13,$AH324="キッチン"),"B",IF(AND(希望開始時刻マスタ!AD324&gt;=シフト設定マスタ!$D$14,希望開始時刻マスタ!AD324&lt;シフト設定マスタ!$E$14,$AH324="ホール"),"C",IF(AND(希望開始時刻マスタ!AD324&gt;=シフト設定マスタ!$D$15,希望開始時刻マスタ!AD324&lt;シフト設定マスタ!$E$15,$AH324="ホール"),"D",IF(希望開始時刻マスタ!AD324="休み","休み","")))))</f>
        <v/>
      </c>
      <c r="AE324" s="142" t="str">
        <f>IF(AND(希望開始時刻マスタ!AE324&gt;=シフト設定マスタ!$D$12,希望開始時刻マスタ!AE324&lt;シフト設定マスタ!$E$12,$AH324="キッチン"),"A",IF(AND(希望開始時刻マスタ!AE324&gt;=シフト設定マスタ!$D$13,希望開始時刻マスタ!AE324&lt;シフト設定マスタ!$E$13,$AH324="キッチン"),"B",IF(AND(希望開始時刻マスタ!AE324&gt;=シフト設定マスタ!$D$14,希望開始時刻マスタ!AE324&lt;シフト設定マスタ!$E$14,$AH324="ホール"),"C",IF(AND(希望開始時刻マスタ!AE324&gt;=シフト設定マスタ!$D$15,希望開始時刻マスタ!AE324&lt;シフト設定マスタ!$E$15,$AH324="ホール"),"D",IF(希望開始時刻マスタ!AE324="休み","休み","")))))</f>
        <v/>
      </c>
      <c r="AF324" s="142" t="str">
        <f>IF(AND(希望開始時刻マスタ!AF324&gt;=シフト設定マスタ!$D$12,希望開始時刻マスタ!AF324&lt;シフト設定マスタ!$E$12,$AH324="キッチン"),"A",IF(AND(希望開始時刻マスタ!AF324&gt;=シフト設定マスタ!$D$13,希望開始時刻マスタ!AF324&lt;シフト設定マスタ!$E$13,$AH324="キッチン"),"B",IF(AND(希望開始時刻マスタ!AF324&gt;=シフト設定マスタ!$D$14,希望開始時刻マスタ!AF324&lt;シフト設定マスタ!$E$14,$AH324="ホール"),"C",IF(AND(希望開始時刻マスタ!AF324&gt;=シフト設定マスタ!$D$15,希望開始時刻マスタ!AF324&lt;シフト設定マスタ!$E$15,$AH324="ホール"),"D",IF(希望開始時刻マスタ!AF324="休み","休み","")))))</f>
        <v/>
      </c>
      <c r="AG324" s="142" t="str">
        <f>IF(AND(希望開始時刻マスタ!AG324&gt;=シフト設定マスタ!$D$12,希望開始時刻マスタ!AG324&lt;シフト設定マスタ!$E$12,$AH324="キッチン"),"A",IF(AND(希望開始時刻マスタ!AG324&gt;=シフト設定マスタ!$D$13,希望開始時刻マスタ!AG324&lt;シフト設定マスタ!$E$13,$AH324="キッチン"),"B",IF(AND(希望開始時刻マスタ!AG324&gt;=シフト設定マスタ!$D$14,希望開始時刻マスタ!AG324&lt;シフト設定マスタ!$E$14,$AH324="ホール"),"C",IF(AND(希望開始時刻マスタ!AG324&gt;=シフト設定マスタ!$D$15,希望開始時刻マスタ!AG324&lt;シフト設定マスタ!$E$15,$AH324="ホール"),"D",IF(希望開始時刻マスタ!AG324="休み","休み","")))))</f>
        <v/>
      </c>
      <c r="AH324" s="143" t="str">
        <f>スタッフマスタ!L4</f>
        <v>ホール</v>
      </c>
    </row>
    <row r="325" spans="2:34" x14ac:dyDescent="0.4">
      <c r="B325" s="17" t="s">
        <v>52</v>
      </c>
      <c r="C325" s="142" t="str">
        <f>IF(AND(希望開始時刻マスタ!C325&gt;=シフト設定マスタ!$D$12,希望開始時刻マスタ!C325&lt;シフト設定マスタ!$E$12,$AH325="キッチン"),"A",IF(AND(希望開始時刻マスタ!C325&gt;=シフト設定マスタ!$D$13,希望開始時刻マスタ!C325&lt;シフト設定マスタ!$E$13,$AH325="キッチン"),"B",IF(AND(希望開始時刻マスタ!C325&gt;=シフト設定マスタ!$D$14,希望開始時刻マスタ!C325&lt;シフト設定マスタ!$E$14,$AH325="ホール"),"C",IF(AND(希望開始時刻マスタ!C325&gt;=シフト設定マスタ!$D$15,希望開始時刻マスタ!C325&lt;シフト設定マスタ!$E$15,$AH325="ホール"),"D",IF(希望開始時刻マスタ!C325="休み","休み","")))))</f>
        <v/>
      </c>
      <c r="D325" s="142" t="str">
        <f>IF(AND(希望開始時刻マスタ!D325&gt;=シフト設定マスタ!$D$12,希望開始時刻マスタ!D325&lt;シフト設定マスタ!$E$12,$AH325="キッチン"),"A",IF(AND(希望開始時刻マスタ!D325&gt;=シフト設定マスタ!$D$13,希望開始時刻マスタ!D325&lt;シフト設定マスタ!$E$13,$AH325="キッチン"),"B",IF(AND(希望開始時刻マスタ!D325&gt;=シフト設定マスタ!$D$14,希望開始時刻マスタ!D325&lt;シフト設定マスタ!$E$14,$AH325="ホール"),"C",IF(AND(希望開始時刻マスタ!D325&gt;=シフト設定マスタ!$D$15,希望開始時刻マスタ!D325&lt;シフト設定マスタ!$E$15,$AH325="ホール"),"D",IF(希望開始時刻マスタ!D325="休み","休み","")))))</f>
        <v/>
      </c>
      <c r="E325" s="142" t="str">
        <f>IF(AND(希望開始時刻マスタ!E325&gt;=シフト設定マスタ!$D$12,希望開始時刻マスタ!E325&lt;シフト設定マスタ!$E$12,$AH325="キッチン"),"A",IF(AND(希望開始時刻マスタ!E325&gt;=シフト設定マスタ!$D$13,希望開始時刻マスタ!E325&lt;シフト設定マスタ!$E$13,$AH325="キッチン"),"B",IF(AND(希望開始時刻マスタ!E325&gt;=シフト設定マスタ!$D$14,希望開始時刻マスタ!E325&lt;シフト設定マスタ!$E$14,$AH325="ホール"),"C",IF(AND(希望開始時刻マスタ!E325&gt;=シフト設定マスタ!$D$15,希望開始時刻マスタ!E325&lt;シフト設定マスタ!$E$15,$AH325="ホール"),"D",IF(希望開始時刻マスタ!E325="休み","休み","")))))</f>
        <v/>
      </c>
      <c r="F325" s="142" t="str">
        <f>IF(AND(希望開始時刻マスタ!F325&gt;=シフト設定マスタ!$D$12,希望開始時刻マスタ!F325&lt;シフト設定マスタ!$E$12,$AH325="キッチン"),"A",IF(AND(希望開始時刻マスタ!F325&gt;=シフト設定マスタ!$D$13,希望開始時刻マスタ!F325&lt;シフト設定マスタ!$E$13,$AH325="キッチン"),"B",IF(AND(希望開始時刻マスタ!F325&gt;=シフト設定マスタ!$D$14,希望開始時刻マスタ!F325&lt;シフト設定マスタ!$E$14,$AH325="ホール"),"C",IF(AND(希望開始時刻マスタ!F325&gt;=シフト設定マスタ!$D$15,希望開始時刻マスタ!F325&lt;シフト設定マスタ!$E$15,$AH325="ホール"),"D",IF(希望開始時刻マスタ!F325="休み","休み","")))))</f>
        <v/>
      </c>
      <c r="G325" s="142" t="str">
        <f>IF(AND(希望開始時刻マスタ!G325&gt;=シフト設定マスタ!$D$12,希望開始時刻マスタ!G325&lt;シフト設定マスタ!$E$12,$AH325="キッチン"),"A",IF(AND(希望開始時刻マスタ!G325&gt;=シフト設定マスタ!$D$13,希望開始時刻マスタ!G325&lt;シフト設定マスタ!$E$13,$AH325="キッチン"),"B",IF(AND(希望開始時刻マスタ!G325&gt;=シフト設定マスタ!$D$14,希望開始時刻マスタ!G325&lt;シフト設定マスタ!$E$14,$AH325="ホール"),"C",IF(AND(希望開始時刻マスタ!G325&gt;=シフト設定マスタ!$D$15,希望開始時刻マスタ!G325&lt;シフト設定マスタ!$E$15,$AH325="ホール"),"D",IF(希望開始時刻マスタ!G325="休み","休み","")))))</f>
        <v/>
      </c>
      <c r="H325" s="142" t="str">
        <f>IF(AND(希望開始時刻マスタ!H325&gt;=シフト設定マスタ!$D$12,希望開始時刻マスタ!H325&lt;シフト設定マスタ!$E$12,$AH325="キッチン"),"A",IF(AND(希望開始時刻マスタ!H325&gt;=シフト設定マスタ!$D$13,希望開始時刻マスタ!H325&lt;シフト設定マスタ!$E$13,$AH325="キッチン"),"B",IF(AND(希望開始時刻マスタ!H325&gt;=シフト設定マスタ!$D$14,希望開始時刻マスタ!H325&lt;シフト設定マスタ!$E$14,$AH325="ホール"),"C",IF(AND(希望開始時刻マスタ!H325&gt;=シフト設定マスタ!$D$15,希望開始時刻マスタ!H325&lt;シフト設定マスタ!$E$15,$AH325="ホール"),"D",IF(希望開始時刻マスタ!H325="休み","休み","")))))</f>
        <v/>
      </c>
      <c r="I325" s="142" t="str">
        <f>IF(AND(希望開始時刻マスタ!I325&gt;=シフト設定マスタ!$D$12,希望開始時刻マスタ!I325&lt;シフト設定マスタ!$E$12,$AH325="キッチン"),"A",IF(AND(希望開始時刻マスタ!I325&gt;=シフト設定マスタ!$D$13,希望開始時刻マスタ!I325&lt;シフト設定マスタ!$E$13,$AH325="キッチン"),"B",IF(AND(希望開始時刻マスタ!I325&gt;=シフト設定マスタ!$D$14,希望開始時刻マスタ!I325&lt;シフト設定マスタ!$E$14,$AH325="ホール"),"C",IF(AND(希望開始時刻マスタ!I325&gt;=シフト設定マスタ!$D$15,希望開始時刻マスタ!I325&lt;シフト設定マスタ!$E$15,$AH325="ホール"),"D",IF(希望開始時刻マスタ!I325="休み","休み","")))))</f>
        <v/>
      </c>
      <c r="J325" s="142" t="str">
        <f>IF(AND(希望開始時刻マスタ!J325&gt;=シフト設定マスタ!$D$12,希望開始時刻マスタ!J325&lt;シフト設定マスタ!$E$12,$AH325="キッチン"),"A",IF(AND(希望開始時刻マスタ!J325&gt;=シフト設定マスタ!$D$13,希望開始時刻マスタ!J325&lt;シフト設定マスタ!$E$13,$AH325="キッチン"),"B",IF(AND(希望開始時刻マスタ!J325&gt;=シフト設定マスタ!$D$14,希望開始時刻マスタ!J325&lt;シフト設定マスタ!$E$14,$AH325="ホール"),"C",IF(AND(希望開始時刻マスタ!J325&gt;=シフト設定マスタ!$D$15,希望開始時刻マスタ!J325&lt;シフト設定マスタ!$E$15,$AH325="ホール"),"D",IF(希望開始時刻マスタ!J325="休み","休み","")))))</f>
        <v/>
      </c>
      <c r="K325" s="142" t="str">
        <f>IF(AND(希望開始時刻マスタ!K325&gt;=シフト設定マスタ!$D$12,希望開始時刻マスタ!K325&lt;シフト設定マスタ!$E$12,$AH325="キッチン"),"A",IF(AND(希望開始時刻マスタ!K325&gt;=シフト設定マスタ!$D$13,希望開始時刻マスタ!K325&lt;シフト設定マスタ!$E$13,$AH325="キッチン"),"B",IF(AND(希望開始時刻マスタ!K325&gt;=シフト設定マスタ!$D$14,希望開始時刻マスタ!K325&lt;シフト設定マスタ!$E$14,$AH325="ホール"),"C",IF(AND(希望開始時刻マスタ!K325&gt;=シフト設定マスタ!$D$15,希望開始時刻マスタ!K325&lt;シフト設定マスタ!$E$15,$AH325="ホール"),"D",IF(希望開始時刻マスタ!K325="休み","休み","")))))</f>
        <v/>
      </c>
      <c r="L325" s="142" t="str">
        <f>IF(AND(希望開始時刻マスタ!L325&gt;=シフト設定マスタ!$D$12,希望開始時刻マスタ!L325&lt;シフト設定マスタ!$E$12,$AH325="キッチン"),"A",IF(AND(希望開始時刻マスタ!L325&gt;=シフト設定マスタ!$D$13,希望開始時刻マスタ!L325&lt;シフト設定マスタ!$E$13,$AH325="キッチン"),"B",IF(AND(希望開始時刻マスタ!L325&gt;=シフト設定マスタ!$D$14,希望開始時刻マスタ!L325&lt;シフト設定マスタ!$E$14,$AH325="ホール"),"C",IF(AND(希望開始時刻マスタ!L325&gt;=シフト設定マスタ!$D$15,希望開始時刻マスタ!L325&lt;シフト設定マスタ!$E$15,$AH325="ホール"),"D",IF(希望開始時刻マスタ!L325="休み","休み","")))))</f>
        <v/>
      </c>
      <c r="M325" s="142" t="str">
        <f>IF(AND(希望開始時刻マスタ!M325&gt;=シフト設定マスタ!$D$12,希望開始時刻マスタ!M325&lt;シフト設定マスタ!$E$12,$AH325="キッチン"),"A",IF(AND(希望開始時刻マスタ!M325&gt;=シフト設定マスタ!$D$13,希望開始時刻マスタ!M325&lt;シフト設定マスタ!$E$13,$AH325="キッチン"),"B",IF(AND(希望開始時刻マスタ!M325&gt;=シフト設定マスタ!$D$14,希望開始時刻マスタ!M325&lt;シフト設定マスタ!$E$14,$AH325="ホール"),"C",IF(AND(希望開始時刻マスタ!M325&gt;=シフト設定マスタ!$D$15,希望開始時刻マスタ!M325&lt;シフト設定マスタ!$E$15,$AH325="ホール"),"D",IF(希望開始時刻マスタ!M325="休み","休み","")))))</f>
        <v/>
      </c>
      <c r="N325" s="142" t="str">
        <f>IF(AND(希望開始時刻マスタ!N325&gt;=シフト設定マスタ!$D$12,希望開始時刻マスタ!N325&lt;シフト設定マスタ!$E$12,$AH325="キッチン"),"A",IF(AND(希望開始時刻マスタ!N325&gt;=シフト設定マスタ!$D$13,希望開始時刻マスタ!N325&lt;シフト設定マスタ!$E$13,$AH325="キッチン"),"B",IF(AND(希望開始時刻マスタ!N325&gt;=シフト設定マスタ!$D$14,希望開始時刻マスタ!N325&lt;シフト設定マスタ!$E$14,$AH325="ホール"),"C",IF(AND(希望開始時刻マスタ!N325&gt;=シフト設定マスタ!$D$15,希望開始時刻マスタ!N325&lt;シフト設定マスタ!$E$15,$AH325="ホール"),"D",IF(希望開始時刻マスタ!N325="休み","休み","")))))</f>
        <v/>
      </c>
      <c r="O325" s="142" t="str">
        <f>IF(AND(希望開始時刻マスタ!O325&gt;=シフト設定マスタ!$D$12,希望開始時刻マスタ!O325&lt;シフト設定マスタ!$E$12,$AH325="キッチン"),"A",IF(AND(希望開始時刻マスタ!O325&gt;=シフト設定マスタ!$D$13,希望開始時刻マスタ!O325&lt;シフト設定マスタ!$E$13,$AH325="キッチン"),"B",IF(AND(希望開始時刻マスタ!O325&gt;=シフト設定マスタ!$D$14,希望開始時刻マスタ!O325&lt;シフト設定マスタ!$E$14,$AH325="ホール"),"C",IF(AND(希望開始時刻マスタ!O325&gt;=シフト設定マスタ!$D$15,希望開始時刻マスタ!O325&lt;シフト設定マスタ!$E$15,$AH325="ホール"),"D",IF(希望開始時刻マスタ!O325="休み","休み","")))))</f>
        <v/>
      </c>
      <c r="P325" s="142" t="str">
        <f>IF(AND(希望開始時刻マスタ!P325&gt;=シフト設定マスタ!$D$12,希望開始時刻マスタ!P325&lt;シフト設定マスタ!$E$12,$AH325="キッチン"),"A",IF(AND(希望開始時刻マスタ!P325&gt;=シフト設定マスタ!$D$13,希望開始時刻マスタ!P325&lt;シフト設定マスタ!$E$13,$AH325="キッチン"),"B",IF(AND(希望開始時刻マスタ!P325&gt;=シフト設定マスタ!$D$14,希望開始時刻マスタ!P325&lt;シフト設定マスタ!$E$14,$AH325="ホール"),"C",IF(AND(希望開始時刻マスタ!P325&gt;=シフト設定マスタ!$D$15,希望開始時刻マスタ!P325&lt;シフト設定マスタ!$E$15,$AH325="ホール"),"D",IF(希望開始時刻マスタ!P325="休み","休み","")))))</f>
        <v/>
      </c>
      <c r="Q325" s="142" t="str">
        <f>IF(AND(希望開始時刻マスタ!Q325&gt;=シフト設定マスタ!$D$12,希望開始時刻マスタ!Q325&lt;シフト設定マスタ!$E$12,$AH325="キッチン"),"A",IF(AND(希望開始時刻マスタ!Q325&gt;=シフト設定マスタ!$D$13,希望開始時刻マスタ!Q325&lt;シフト設定マスタ!$E$13,$AH325="キッチン"),"B",IF(AND(希望開始時刻マスタ!Q325&gt;=シフト設定マスタ!$D$14,希望開始時刻マスタ!Q325&lt;シフト設定マスタ!$E$14,$AH325="ホール"),"C",IF(AND(希望開始時刻マスタ!Q325&gt;=シフト設定マスタ!$D$15,希望開始時刻マスタ!Q325&lt;シフト設定マスタ!$E$15,$AH325="ホール"),"D",IF(希望開始時刻マスタ!Q325="休み","休み","")))))</f>
        <v/>
      </c>
      <c r="R325" s="142" t="str">
        <f>IF(AND(希望開始時刻マスタ!R325&gt;=シフト設定マスタ!$D$12,希望開始時刻マスタ!R325&lt;シフト設定マスタ!$E$12,$AH325="キッチン"),"A",IF(AND(希望開始時刻マスタ!R325&gt;=シフト設定マスタ!$D$13,希望開始時刻マスタ!R325&lt;シフト設定マスタ!$E$13,$AH325="キッチン"),"B",IF(AND(希望開始時刻マスタ!R325&gt;=シフト設定マスタ!$D$14,希望開始時刻マスタ!R325&lt;シフト設定マスタ!$E$14,$AH325="ホール"),"C",IF(AND(希望開始時刻マスタ!R325&gt;=シフト設定マスタ!$D$15,希望開始時刻マスタ!R325&lt;シフト設定マスタ!$E$15,$AH325="ホール"),"D",IF(希望開始時刻マスタ!R325="休み","休み","")))))</f>
        <v/>
      </c>
      <c r="S325" s="142" t="str">
        <f>IF(AND(希望開始時刻マスタ!S325&gt;=シフト設定マスタ!$D$12,希望開始時刻マスタ!S325&lt;シフト設定マスタ!$E$12,$AH325="キッチン"),"A",IF(AND(希望開始時刻マスタ!S325&gt;=シフト設定マスタ!$D$13,希望開始時刻マスタ!S325&lt;シフト設定マスタ!$E$13,$AH325="キッチン"),"B",IF(AND(希望開始時刻マスタ!S325&gt;=シフト設定マスタ!$D$14,希望開始時刻マスタ!S325&lt;シフト設定マスタ!$E$14,$AH325="ホール"),"C",IF(AND(希望開始時刻マスタ!S325&gt;=シフト設定マスタ!$D$15,希望開始時刻マスタ!S325&lt;シフト設定マスタ!$E$15,$AH325="ホール"),"D",IF(希望開始時刻マスタ!S325="休み","休み","")))))</f>
        <v/>
      </c>
      <c r="T325" s="142" t="str">
        <f>IF(AND(希望開始時刻マスタ!T325&gt;=シフト設定マスタ!$D$12,希望開始時刻マスタ!T325&lt;シフト設定マスタ!$E$12,$AH325="キッチン"),"A",IF(AND(希望開始時刻マスタ!T325&gt;=シフト設定マスタ!$D$13,希望開始時刻マスタ!T325&lt;シフト設定マスタ!$E$13,$AH325="キッチン"),"B",IF(AND(希望開始時刻マスタ!T325&gt;=シフト設定マスタ!$D$14,希望開始時刻マスタ!T325&lt;シフト設定マスタ!$E$14,$AH325="ホール"),"C",IF(AND(希望開始時刻マスタ!T325&gt;=シフト設定マスタ!$D$15,希望開始時刻マスタ!T325&lt;シフト設定マスタ!$E$15,$AH325="ホール"),"D",IF(希望開始時刻マスタ!T325="休み","休み","")))))</f>
        <v/>
      </c>
      <c r="U325" s="142" t="str">
        <f>IF(AND(希望開始時刻マスタ!U325&gt;=シフト設定マスタ!$D$12,希望開始時刻マスタ!U325&lt;シフト設定マスタ!$E$12,$AH325="キッチン"),"A",IF(AND(希望開始時刻マスタ!U325&gt;=シフト設定マスタ!$D$13,希望開始時刻マスタ!U325&lt;シフト設定マスタ!$E$13,$AH325="キッチン"),"B",IF(AND(希望開始時刻マスタ!U325&gt;=シフト設定マスタ!$D$14,希望開始時刻マスタ!U325&lt;シフト設定マスタ!$E$14,$AH325="ホール"),"C",IF(AND(希望開始時刻マスタ!U325&gt;=シフト設定マスタ!$D$15,希望開始時刻マスタ!U325&lt;シフト設定マスタ!$E$15,$AH325="ホール"),"D",IF(希望開始時刻マスタ!U325="休み","休み","")))))</f>
        <v/>
      </c>
      <c r="V325" s="142" t="str">
        <f>IF(AND(希望開始時刻マスタ!V325&gt;=シフト設定マスタ!$D$12,希望開始時刻マスタ!V325&lt;シフト設定マスタ!$E$12,$AH325="キッチン"),"A",IF(AND(希望開始時刻マスタ!V325&gt;=シフト設定マスタ!$D$13,希望開始時刻マスタ!V325&lt;シフト設定マスタ!$E$13,$AH325="キッチン"),"B",IF(AND(希望開始時刻マスタ!V325&gt;=シフト設定マスタ!$D$14,希望開始時刻マスタ!V325&lt;シフト設定マスタ!$E$14,$AH325="ホール"),"C",IF(AND(希望開始時刻マスタ!V325&gt;=シフト設定マスタ!$D$15,希望開始時刻マスタ!V325&lt;シフト設定マスタ!$E$15,$AH325="ホール"),"D",IF(希望開始時刻マスタ!V325="休み","休み","")))))</f>
        <v/>
      </c>
      <c r="W325" s="142" t="str">
        <f>IF(AND(希望開始時刻マスタ!W325&gt;=シフト設定マスタ!$D$12,希望開始時刻マスタ!W325&lt;シフト設定マスタ!$E$12,$AH325="キッチン"),"A",IF(AND(希望開始時刻マスタ!W325&gt;=シフト設定マスタ!$D$13,希望開始時刻マスタ!W325&lt;シフト設定マスタ!$E$13,$AH325="キッチン"),"B",IF(AND(希望開始時刻マスタ!W325&gt;=シフト設定マスタ!$D$14,希望開始時刻マスタ!W325&lt;シフト設定マスタ!$E$14,$AH325="ホール"),"C",IF(AND(希望開始時刻マスタ!W325&gt;=シフト設定マスタ!$D$15,希望開始時刻マスタ!W325&lt;シフト設定マスタ!$E$15,$AH325="ホール"),"D",IF(希望開始時刻マスタ!W325="休み","休み","")))))</f>
        <v/>
      </c>
      <c r="X325" s="142" t="str">
        <f>IF(AND(希望開始時刻マスタ!X325&gt;=シフト設定マスタ!$D$12,希望開始時刻マスタ!X325&lt;シフト設定マスタ!$E$12,$AH325="キッチン"),"A",IF(AND(希望開始時刻マスタ!X325&gt;=シフト設定マスタ!$D$13,希望開始時刻マスタ!X325&lt;シフト設定マスタ!$E$13,$AH325="キッチン"),"B",IF(AND(希望開始時刻マスタ!X325&gt;=シフト設定マスタ!$D$14,希望開始時刻マスタ!X325&lt;シフト設定マスタ!$E$14,$AH325="ホール"),"C",IF(AND(希望開始時刻マスタ!X325&gt;=シフト設定マスタ!$D$15,希望開始時刻マスタ!X325&lt;シフト設定マスタ!$E$15,$AH325="ホール"),"D",IF(希望開始時刻マスタ!X325="休み","休み","")))))</f>
        <v/>
      </c>
      <c r="Y325" s="142" t="str">
        <f>IF(AND(希望開始時刻マスタ!Y325&gt;=シフト設定マスタ!$D$12,希望開始時刻マスタ!Y325&lt;シフト設定マスタ!$E$12,$AH325="キッチン"),"A",IF(AND(希望開始時刻マスタ!Y325&gt;=シフト設定マスタ!$D$13,希望開始時刻マスタ!Y325&lt;シフト設定マスタ!$E$13,$AH325="キッチン"),"B",IF(AND(希望開始時刻マスタ!Y325&gt;=シフト設定マスタ!$D$14,希望開始時刻マスタ!Y325&lt;シフト設定マスタ!$E$14,$AH325="ホール"),"C",IF(AND(希望開始時刻マスタ!Y325&gt;=シフト設定マスタ!$D$15,希望開始時刻マスタ!Y325&lt;シフト設定マスタ!$E$15,$AH325="ホール"),"D",IF(希望開始時刻マスタ!Y325="休み","休み","")))))</f>
        <v/>
      </c>
      <c r="Z325" s="142" t="str">
        <f>IF(AND(希望開始時刻マスタ!Z325&gt;=シフト設定マスタ!$D$12,希望開始時刻マスタ!Z325&lt;シフト設定マスタ!$E$12,$AH325="キッチン"),"A",IF(AND(希望開始時刻マスタ!Z325&gt;=シフト設定マスタ!$D$13,希望開始時刻マスタ!Z325&lt;シフト設定マスタ!$E$13,$AH325="キッチン"),"B",IF(AND(希望開始時刻マスタ!Z325&gt;=シフト設定マスタ!$D$14,希望開始時刻マスタ!Z325&lt;シフト設定マスタ!$E$14,$AH325="ホール"),"C",IF(AND(希望開始時刻マスタ!Z325&gt;=シフト設定マスタ!$D$15,希望開始時刻マスタ!Z325&lt;シフト設定マスタ!$E$15,$AH325="ホール"),"D",IF(希望開始時刻マスタ!Z325="休み","休み","")))))</f>
        <v/>
      </c>
      <c r="AA325" s="142" t="str">
        <f>IF(AND(希望開始時刻マスタ!AA325&gt;=シフト設定マスタ!$D$12,希望開始時刻マスタ!AA325&lt;シフト設定マスタ!$E$12,$AH325="キッチン"),"A",IF(AND(希望開始時刻マスタ!AA325&gt;=シフト設定マスタ!$D$13,希望開始時刻マスタ!AA325&lt;シフト設定マスタ!$E$13,$AH325="キッチン"),"B",IF(AND(希望開始時刻マスタ!AA325&gt;=シフト設定マスタ!$D$14,希望開始時刻マスタ!AA325&lt;シフト設定マスタ!$E$14,$AH325="ホール"),"C",IF(AND(希望開始時刻マスタ!AA325&gt;=シフト設定マスタ!$D$15,希望開始時刻マスタ!AA325&lt;シフト設定マスタ!$E$15,$AH325="ホール"),"D",IF(希望開始時刻マスタ!AA325="休み","休み","")))))</f>
        <v/>
      </c>
      <c r="AB325" s="142" t="str">
        <f>IF(AND(希望開始時刻マスタ!AB325&gt;=シフト設定マスタ!$D$12,希望開始時刻マスタ!AB325&lt;シフト設定マスタ!$E$12,$AH325="キッチン"),"A",IF(AND(希望開始時刻マスタ!AB325&gt;=シフト設定マスタ!$D$13,希望開始時刻マスタ!AB325&lt;シフト設定マスタ!$E$13,$AH325="キッチン"),"B",IF(AND(希望開始時刻マスタ!AB325&gt;=シフト設定マスタ!$D$14,希望開始時刻マスタ!AB325&lt;シフト設定マスタ!$E$14,$AH325="ホール"),"C",IF(AND(希望開始時刻マスタ!AB325&gt;=シフト設定マスタ!$D$15,希望開始時刻マスタ!AB325&lt;シフト設定マスタ!$E$15,$AH325="ホール"),"D",IF(希望開始時刻マスタ!AB325="休み","休み","")))))</f>
        <v/>
      </c>
      <c r="AC325" s="142" t="str">
        <f>IF(AND(希望開始時刻マスタ!AC325&gt;=シフト設定マスタ!$D$12,希望開始時刻マスタ!AC325&lt;シフト設定マスタ!$E$12,$AH325="キッチン"),"A",IF(AND(希望開始時刻マスタ!AC325&gt;=シフト設定マスタ!$D$13,希望開始時刻マスタ!AC325&lt;シフト設定マスタ!$E$13,$AH325="キッチン"),"B",IF(AND(希望開始時刻マスタ!AC325&gt;=シフト設定マスタ!$D$14,希望開始時刻マスタ!AC325&lt;シフト設定マスタ!$E$14,$AH325="ホール"),"C",IF(AND(希望開始時刻マスタ!AC325&gt;=シフト設定マスタ!$D$15,希望開始時刻マスタ!AC325&lt;シフト設定マスタ!$E$15,$AH325="ホール"),"D",IF(希望開始時刻マスタ!AC325="休み","休み","")))))</f>
        <v/>
      </c>
      <c r="AD325" s="142" t="str">
        <f>IF(AND(希望開始時刻マスタ!AD325&gt;=シフト設定マスタ!$D$12,希望開始時刻マスタ!AD325&lt;シフト設定マスタ!$E$12,$AH325="キッチン"),"A",IF(AND(希望開始時刻マスタ!AD325&gt;=シフト設定マスタ!$D$13,希望開始時刻マスタ!AD325&lt;シフト設定マスタ!$E$13,$AH325="キッチン"),"B",IF(AND(希望開始時刻マスタ!AD325&gt;=シフト設定マスタ!$D$14,希望開始時刻マスタ!AD325&lt;シフト設定マスタ!$E$14,$AH325="ホール"),"C",IF(AND(希望開始時刻マスタ!AD325&gt;=シフト設定マスタ!$D$15,希望開始時刻マスタ!AD325&lt;シフト設定マスタ!$E$15,$AH325="ホール"),"D",IF(希望開始時刻マスタ!AD325="休み","休み","")))))</f>
        <v/>
      </c>
      <c r="AE325" s="142" t="str">
        <f>IF(AND(希望開始時刻マスタ!AE325&gt;=シフト設定マスタ!$D$12,希望開始時刻マスタ!AE325&lt;シフト設定マスタ!$E$12,$AH325="キッチン"),"A",IF(AND(希望開始時刻マスタ!AE325&gt;=シフト設定マスタ!$D$13,希望開始時刻マスタ!AE325&lt;シフト設定マスタ!$E$13,$AH325="キッチン"),"B",IF(AND(希望開始時刻マスタ!AE325&gt;=シフト設定マスタ!$D$14,希望開始時刻マスタ!AE325&lt;シフト設定マスタ!$E$14,$AH325="ホール"),"C",IF(AND(希望開始時刻マスタ!AE325&gt;=シフト設定マスタ!$D$15,希望開始時刻マスタ!AE325&lt;シフト設定マスタ!$E$15,$AH325="ホール"),"D",IF(希望開始時刻マスタ!AE325="休み","休み","")))))</f>
        <v/>
      </c>
      <c r="AF325" s="142" t="str">
        <f>IF(AND(希望開始時刻マスタ!AF325&gt;=シフト設定マスタ!$D$12,希望開始時刻マスタ!AF325&lt;シフト設定マスタ!$E$12,$AH325="キッチン"),"A",IF(AND(希望開始時刻マスタ!AF325&gt;=シフト設定マスタ!$D$13,希望開始時刻マスタ!AF325&lt;シフト設定マスタ!$E$13,$AH325="キッチン"),"B",IF(AND(希望開始時刻マスタ!AF325&gt;=シフト設定マスタ!$D$14,希望開始時刻マスタ!AF325&lt;シフト設定マスタ!$E$14,$AH325="ホール"),"C",IF(AND(希望開始時刻マスタ!AF325&gt;=シフト設定マスタ!$D$15,希望開始時刻マスタ!AF325&lt;シフト設定マスタ!$E$15,$AH325="ホール"),"D",IF(希望開始時刻マスタ!AF325="休み","休み","")))))</f>
        <v/>
      </c>
      <c r="AG325" s="142" t="str">
        <f>IF(AND(希望開始時刻マスタ!AG325&gt;=シフト設定マスタ!$D$12,希望開始時刻マスタ!AG325&lt;シフト設定マスタ!$E$12,$AH325="キッチン"),"A",IF(AND(希望開始時刻マスタ!AG325&gt;=シフト設定マスタ!$D$13,希望開始時刻マスタ!AG325&lt;シフト設定マスタ!$E$13,$AH325="キッチン"),"B",IF(AND(希望開始時刻マスタ!AG325&gt;=シフト設定マスタ!$D$14,希望開始時刻マスタ!AG325&lt;シフト設定マスタ!$E$14,$AH325="ホール"),"C",IF(AND(希望開始時刻マスタ!AG325&gt;=シフト設定マスタ!$D$15,希望開始時刻マスタ!AG325&lt;シフト設定マスタ!$E$15,$AH325="ホール"),"D",IF(希望開始時刻マスタ!AG325="休み","休み","")))))</f>
        <v/>
      </c>
      <c r="AH325" s="143" t="str">
        <f>スタッフマスタ!L5</f>
        <v>ホール</v>
      </c>
    </row>
    <row r="326" spans="2:34" x14ac:dyDescent="0.4">
      <c r="B326" s="17" t="s">
        <v>53</v>
      </c>
      <c r="C326" s="142" t="str">
        <f>IF(AND(希望開始時刻マスタ!C326&gt;=シフト設定マスタ!$D$12,希望開始時刻マスタ!C326&lt;シフト設定マスタ!$E$12,$AH326="キッチン"),"A",IF(AND(希望開始時刻マスタ!C326&gt;=シフト設定マスタ!$D$13,希望開始時刻マスタ!C326&lt;シフト設定マスタ!$E$13,$AH326="キッチン"),"B",IF(AND(希望開始時刻マスタ!C326&gt;=シフト設定マスタ!$D$14,希望開始時刻マスタ!C326&lt;シフト設定マスタ!$E$14,$AH326="ホール"),"C",IF(AND(希望開始時刻マスタ!C326&gt;=シフト設定マスタ!$D$15,希望開始時刻マスタ!C326&lt;シフト設定マスタ!$E$15,$AH326="ホール"),"D",IF(希望開始時刻マスタ!C326="休み","休み","")))))</f>
        <v/>
      </c>
      <c r="D326" s="142" t="str">
        <f>IF(AND(希望開始時刻マスタ!D326&gt;=シフト設定マスタ!$D$12,希望開始時刻マスタ!D326&lt;シフト設定マスタ!$E$12,$AH326="キッチン"),"A",IF(AND(希望開始時刻マスタ!D326&gt;=シフト設定マスタ!$D$13,希望開始時刻マスタ!D326&lt;シフト設定マスタ!$E$13,$AH326="キッチン"),"B",IF(AND(希望開始時刻マスタ!D326&gt;=シフト設定マスタ!$D$14,希望開始時刻マスタ!D326&lt;シフト設定マスタ!$E$14,$AH326="ホール"),"C",IF(AND(希望開始時刻マスタ!D326&gt;=シフト設定マスタ!$D$15,希望開始時刻マスタ!D326&lt;シフト設定マスタ!$E$15,$AH326="ホール"),"D",IF(希望開始時刻マスタ!D326="休み","休み","")))))</f>
        <v/>
      </c>
      <c r="E326" s="142" t="str">
        <f>IF(AND(希望開始時刻マスタ!E326&gt;=シフト設定マスタ!$D$12,希望開始時刻マスタ!E326&lt;シフト設定マスタ!$E$12,$AH326="キッチン"),"A",IF(AND(希望開始時刻マスタ!E326&gt;=シフト設定マスタ!$D$13,希望開始時刻マスタ!E326&lt;シフト設定マスタ!$E$13,$AH326="キッチン"),"B",IF(AND(希望開始時刻マスタ!E326&gt;=シフト設定マスタ!$D$14,希望開始時刻マスタ!E326&lt;シフト設定マスタ!$E$14,$AH326="ホール"),"C",IF(AND(希望開始時刻マスタ!E326&gt;=シフト設定マスタ!$D$15,希望開始時刻マスタ!E326&lt;シフト設定マスタ!$E$15,$AH326="ホール"),"D",IF(希望開始時刻マスタ!E326="休み","休み","")))))</f>
        <v/>
      </c>
      <c r="F326" s="142" t="str">
        <f>IF(AND(希望開始時刻マスタ!F326&gt;=シフト設定マスタ!$D$12,希望開始時刻マスタ!F326&lt;シフト設定マスタ!$E$12,$AH326="キッチン"),"A",IF(AND(希望開始時刻マスタ!F326&gt;=シフト設定マスタ!$D$13,希望開始時刻マスタ!F326&lt;シフト設定マスタ!$E$13,$AH326="キッチン"),"B",IF(AND(希望開始時刻マスタ!F326&gt;=シフト設定マスタ!$D$14,希望開始時刻マスタ!F326&lt;シフト設定マスタ!$E$14,$AH326="ホール"),"C",IF(AND(希望開始時刻マスタ!F326&gt;=シフト設定マスタ!$D$15,希望開始時刻マスタ!F326&lt;シフト設定マスタ!$E$15,$AH326="ホール"),"D",IF(希望開始時刻マスタ!F326="休み","休み","")))))</f>
        <v/>
      </c>
      <c r="G326" s="142" t="str">
        <f>IF(AND(希望開始時刻マスタ!G326&gt;=シフト設定マスタ!$D$12,希望開始時刻マスタ!G326&lt;シフト設定マスタ!$E$12,$AH326="キッチン"),"A",IF(AND(希望開始時刻マスタ!G326&gt;=シフト設定マスタ!$D$13,希望開始時刻マスタ!G326&lt;シフト設定マスタ!$E$13,$AH326="キッチン"),"B",IF(AND(希望開始時刻マスタ!G326&gt;=シフト設定マスタ!$D$14,希望開始時刻マスタ!G326&lt;シフト設定マスタ!$E$14,$AH326="ホール"),"C",IF(AND(希望開始時刻マスタ!G326&gt;=シフト設定マスタ!$D$15,希望開始時刻マスタ!G326&lt;シフト設定マスタ!$E$15,$AH326="ホール"),"D",IF(希望開始時刻マスタ!G326="休み","休み","")))))</f>
        <v/>
      </c>
      <c r="H326" s="142" t="str">
        <f>IF(AND(希望開始時刻マスタ!H326&gt;=シフト設定マスタ!$D$12,希望開始時刻マスタ!H326&lt;シフト設定マスタ!$E$12,$AH326="キッチン"),"A",IF(AND(希望開始時刻マスタ!H326&gt;=シフト設定マスタ!$D$13,希望開始時刻マスタ!H326&lt;シフト設定マスタ!$E$13,$AH326="キッチン"),"B",IF(AND(希望開始時刻マスタ!H326&gt;=シフト設定マスタ!$D$14,希望開始時刻マスタ!H326&lt;シフト設定マスタ!$E$14,$AH326="ホール"),"C",IF(AND(希望開始時刻マスタ!H326&gt;=シフト設定マスタ!$D$15,希望開始時刻マスタ!H326&lt;シフト設定マスタ!$E$15,$AH326="ホール"),"D",IF(希望開始時刻マスタ!H326="休み","休み","")))))</f>
        <v/>
      </c>
      <c r="I326" s="142" t="str">
        <f>IF(AND(希望開始時刻マスタ!I326&gt;=シフト設定マスタ!$D$12,希望開始時刻マスタ!I326&lt;シフト設定マスタ!$E$12,$AH326="キッチン"),"A",IF(AND(希望開始時刻マスタ!I326&gt;=シフト設定マスタ!$D$13,希望開始時刻マスタ!I326&lt;シフト設定マスタ!$E$13,$AH326="キッチン"),"B",IF(AND(希望開始時刻マスタ!I326&gt;=シフト設定マスタ!$D$14,希望開始時刻マスタ!I326&lt;シフト設定マスタ!$E$14,$AH326="ホール"),"C",IF(AND(希望開始時刻マスタ!I326&gt;=シフト設定マスタ!$D$15,希望開始時刻マスタ!I326&lt;シフト設定マスタ!$E$15,$AH326="ホール"),"D",IF(希望開始時刻マスタ!I326="休み","休み","")))))</f>
        <v/>
      </c>
      <c r="J326" s="142" t="str">
        <f>IF(AND(希望開始時刻マスタ!J326&gt;=シフト設定マスタ!$D$12,希望開始時刻マスタ!J326&lt;シフト設定マスタ!$E$12,$AH326="キッチン"),"A",IF(AND(希望開始時刻マスタ!J326&gt;=シフト設定マスタ!$D$13,希望開始時刻マスタ!J326&lt;シフト設定マスタ!$E$13,$AH326="キッチン"),"B",IF(AND(希望開始時刻マスタ!J326&gt;=シフト設定マスタ!$D$14,希望開始時刻マスタ!J326&lt;シフト設定マスタ!$E$14,$AH326="ホール"),"C",IF(AND(希望開始時刻マスタ!J326&gt;=シフト設定マスタ!$D$15,希望開始時刻マスタ!J326&lt;シフト設定マスタ!$E$15,$AH326="ホール"),"D",IF(希望開始時刻マスタ!J326="休み","休み","")))))</f>
        <v/>
      </c>
      <c r="K326" s="142" t="str">
        <f>IF(AND(希望開始時刻マスタ!K326&gt;=シフト設定マスタ!$D$12,希望開始時刻マスタ!K326&lt;シフト設定マスタ!$E$12,$AH326="キッチン"),"A",IF(AND(希望開始時刻マスタ!K326&gt;=シフト設定マスタ!$D$13,希望開始時刻マスタ!K326&lt;シフト設定マスタ!$E$13,$AH326="キッチン"),"B",IF(AND(希望開始時刻マスタ!K326&gt;=シフト設定マスタ!$D$14,希望開始時刻マスタ!K326&lt;シフト設定マスタ!$E$14,$AH326="ホール"),"C",IF(AND(希望開始時刻マスタ!K326&gt;=シフト設定マスタ!$D$15,希望開始時刻マスタ!K326&lt;シフト設定マスタ!$E$15,$AH326="ホール"),"D",IF(希望開始時刻マスタ!K326="休み","休み","")))))</f>
        <v/>
      </c>
      <c r="L326" s="142" t="str">
        <f>IF(AND(希望開始時刻マスタ!L326&gt;=シフト設定マスタ!$D$12,希望開始時刻マスタ!L326&lt;シフト設定マスタ!$E$12,$AH326="キッチン"),"A",IF(AND(希望開始時刻マスタ!L326&gt;=シフト設定マスタ!$D$13,希望開始時刻マスタ!L326&lt;シフト設定マスタ!$E$13,$AH326="キッチン"),"B",IF(AND(希望開始時刻マスタ!L326&gt;=シフト設定マスタ!$D$14,希望開始時刻マスタ!L326&lt;シフト設定マスタ!$E$14,$AH326="ホール"),"C",IF(AND(希望開始時刻マスタ!L326&gt;=シフト設定マスタ!$D$15,希望開始時刻マスタ!L326&lt;シフト設定マスタ!$E$15,$AH326="ホール"),"D",IF(希望開始時刻マスタ!L326="休み","休み","")))))</f>
        <v/>
      </c>
      <c r="M326" s="142" t="str">
        <f>IF(AND(希望開始時刻マスタ!M326&gt;=シフト設定マスタ!$D$12,希望開始時刻マスタ!M326&lt;シフト設定マスタ!$E$12,$AH326="キッチン"),"A",IF(AND(希望開始時刻マスタ!M326&gt;=シフト設定マスタ!$D$13,希望開始時刻マスタ!M326&lt;シフト設定マスタ!$E$13,$AH326="キッチン"),"B",IF(AND(希望開始時刻マスタ!M326&gt;=シフト設定マスタ!$D$14,希望開始時刻マスタ!M326&lt;シフト設定マスタ!$E$14,$AH326="ホール"),"C",IF(AND(希望開始時刻マスタ!M326&gt;=シフト設定マスタ!$D$15,希望開始時刻マスタ!M326&lt;シフト設定マスタ!$E$15,$AH326="ホール"),"D",IF(希望開始時刻マスタ!M326="休み","休み","")))))</f>
        <v/>
      </c>
      <c r="N326" s="142" t="str">
        <f>IF(AND(希望開始時刻マスタ!N326&gt;=シフト設定マスタ!$D$12,希望開始時刻マスタ!N326&lt;シフト設定マスタ!$E$12,$AH326="キッチン"),"A",IF(AND(希望開始時刻マスタ!N326&gt;=シフト設定マスタ!$D$13,希望開始時刻マスタ!N326&lt;シフト設定マスタ!$E$13,$AH326="キッチン"),"B",IF(AND(希望開始時刻マスタ!N326&gt;=シフト設定マスタ!$D$14,希望開始時刻マスタ!N326&lt;シフト設定マスタ!$E$14,$AH326="ホール"),"C",IF(AND(希望開始時刻マスタ!N326&gt;=シフト設定マスタ!$D$15,希望開始時刻マスタ!N326&lt;シフト設定マスタ!$E$15,$AH326="ホール"),"D",IF(希望開始時刻マスタ!N326="休み","休み","")))))</f>
        <v/>
      </c>
      <c r="O326" s="142" t="str">
        <f>IF(AND(希望開始時刻マスタ!O326&gt;=シフト設定マスタ!$D$12,希望開始時刻マスタ!O326&lt;シフト設定マスタ!$E$12,$AH326="キッチン"),"A",IF(AND(希望開始時刻マスタ!O326&gt;=シフト設定マスタ!$D$13,希望開始時刻マスタ!O326&lt;シフト設定マスタ!$E$13,$AH326="キッチン"),"B",IF(AND(希望開始時刻マスタ!O326&gt;=シフト設定マスタ!$D$14,希望開始時刻マスタ!O326&lt;シフト設定マスタ!$E$14,$AH326="ホール"),"C",IF(AND(希望開始時刻マスタ!O326&gt;=シフト設定マスタ!$D$15,希望開始時刻マスタ!O326&lt;シフト設定マスタ!$E$15,$AH326="ホール"),"D",IF(希望開始時刻マスタ!O326="休み","休み","")))))</f>
        <v/>
      </c>
      <c r="P326" s="142" t="str">
        <f>IF(AND(希望開始時刻マスタ!P326&gt;=シフト設定マスタ!$D$12,希望開始時刻マスタ!P326&lt;シフト設定マスタ!$E$12,$AH326="キッチン"),"A",IF(AND(希望開始時刻マスタ!P326&gt;=シフト設定マスタ!$D$13,希望開始時刻マスタ!P326&lt;シフト設定マスタ!$E$13,$AH326="キッチン"),"B",IF(AND(希望開始時刻マスタ!P326&gt;=シフト設定マスタ!$D$14,希望開始時刻マスタ!P326&lt;シフト設定マスタ!$E$14,$AH326="ホール"),"C",IF(AND(希望開始時刻マスタ!P326&gt;=シフト設定マスタ!$D$15,希望開始時刻マスタ!P326&lt;シフト設定マスタ!$E$15,$AH326="ホール"),"D",IF(希望開始時刻マスタ!P326="休み","休み","")))))</f>
        <v/>
      </c>
      <c r="Q326" s="142" t="str">
        <f>IF(AND(希望開始時刻マスタ!Q326&gt;=シフト設定マスタ!$D$12,希望開始時刻マスタ!Q326&lt;シフト設定マスタ!$E$12,$AH326="キッチン"),"A",IF(AND(希望開始時刻マスタ!Q326&gt;=シフト設定マスタ!$D$13,希望開始時刻マスタ!Q326&lt;シフト設定マスタ!$E$13,$AH326="キッチン"),"B",IF(AND(希望開始時刻マスタ!Q326&gt;=シフト設定マスタ!$D$14,希望開始時刻マスタ!Q326&lt;シフト設定マスタ!$E$14,$AH326="ホール"),"C",IF(AND(希望開始時刻マスタ!Q326&gt;=シフト設定マスタ!$D$15,希望開始時刻マスタ!Q326&lt;シフト設定マスタ!$E$15,$AH326="ホール"),"D",IF(希望開始時刻マスタ!Q326="休み","休み","")))))</f>
        <v/>
      </c>
      <c r="R326" s="142" t="str">
        <f>IF(AND(希望開始時刻マスタ!R326&gt;=シフト設定マスタ!$D$12,希望開始時刻マスタ!R326&lt;シフト設定マスタ!$E$12,$AH326="キッチン"),"A",IF(AND(希望開始時刻マスタ!R326&gt;=シフト設定マスタ!$D$13,希望開始時刻マスタ!R326&lt;シフト設定マスタ!$E$13,$AH326="キッチン"),"B",IF(AND(希望開始時刻マスタ!R326&gt;=シフト設定マスタ!$D$14,希望開始時刻マスタ!R326&lt;シフト設定マスタ!$E$14,$AH326="ホール"),"C",IF(AND(希望開始時刻マスタ!R326&gt;=シフト設定マスタ!$D$15,希望開始時刻マスタ!R326&lt;シフト設定マスタ!$E$15,$AH326="ホール"),"D",IF(希望開始時刻マスタ!R326="休み","休み","")))))</f>
        <v/>
      </c>
      <c r="S326" s="142" t="str">
        <f>IF(AND(希望開始時刻マスタ!S326&gt;=シフト設定マスタ!$D$12,希望開始時刻マスタ!S326&lt;シフト設定マスタ!$E$12,$AH326="キッチン"),"A",IF(AND(希望開始時刻マスタ!S326&gt;=シフト設定マスタ!$D$13,希望開始時刻マスタ!S326&lt;シフト設定マスタ!$E$13,$AH326="キッチン"),"B",IF(AND(希望開始時刻マスタ!S326&gt;=シフト設定マスタ!$D$14,希望開始時刻マスタ!S326&lt;シフト設定マスタ!$E$14,$AH326="ホール"),"C",IF(AND(希望開始時刻マスタ!S326&gt;=シフト設定マスタ!$D$15,希望開始時刻マスタ!S326&lt;シフト設定マスタ!$E$15,$AH326="ホール"),"D",IF(希望開始時刻マスタ!S326="休み","休み","")))))</f>
        <v/>
      </c>
      <c r="T326" s="142" t="str">
        <f>IF(AND(希望開始時刻マスタ!T326&gt;=シフト設定マスタ!$D$12,希望開始時刻マスタ!T326&lt;シフト設定マスタ!$E$12,$AH326="キッチン"),"A",IF(AND(希望開始時刻マスタ!T326&gt;=シフト設定マスタ!$D$13,希望開始時刻マスタ!T326&lt;シフト設定マスタ!$E$13,$AH326="キッチン"),"B",IF(AND(希望開始時刻マスタ!T326&gt;=シフト設定マスタ!$D$14,希望開始時刻マスタ!T326&lt;シフト設定マスタ!$E$14,$AH326="ホール"),"C",IF(AND(希望開始時刻マスタ!T326&gt;=シフト設定マスタ!$D$15,希望開始時刻マスタ!T326&lt;シフト設定マスタ!$E$15,$AH326="ホール"),"D",IF(希望開始時刻マスタ!T326="休み","休み","")))))</f>
        <v/>
      </c>
      <c r="U326" s="142" t="str">
        <f>IF(AND(希望開始時刻マスタ!U326&gt;=シフト設定マスタ!$D$12,希望開始時刻マスタ!U326&lt;シフト設定マスタ!$E$12,$AH326="キッチン"),"A",IF(AND(希望開始時刻マスタ!U326&gt;=シフト設定マスタ!$D$13,希望開始時刻マスタ!U326&lt;シフト設定マスタ!$E$13,$AH326="キッチン"),"B",IF(AND(希望開始時刻マスタ!U326&gt;=シフト設定マスタ!$D$14,希望開始時刻マスタ!U326&lt;シフト設定マスタ!$E$14,$AH326="ホール"),"C",IF(AND(希望開始時刻マスタ!U326&gt;=シフト設定マスタ!$D$15,希望開始時刻マスタ!U326&lt;シフト設定マスタ!$E$15,$AH326="ホール"),"D",IF(希望開始時刻マスタ!U326="休み","休み","")))))</f>
        <v/>
      </c>
      <c r="V326" s="142" t="str">
        <f>IF(AND(希望開始時刻マスタ!V326&gt;=シフト設定マスタ!$D$12,希望開始時刻マスタ!V326&lt;シフト設定マスタ!$E$12,$AH326="キッチン"),"A",IF(AND(希望開始時刻マスタ!V326&gt;=シフト設定マスタ!$D$13,希望開始時刻マスタ!V326&lt;シフト設定マスタ!$E$13,$AH326="キッチン"),"B",IF(AND(希望開始時刻マスタ!V326&gt;=シフト設定マスタ!$D$14,希望開始時刻マスタ!V326&lt;シフト設定マスタ!$E$14,$AH326="ホール"),"C",IF(AND(希望開始時刻マスタ!V326&gt;=シフト設定マスタ!$D$15,希望開始時刻マスタ!V326&lt;シフト設定マスタ!$E$15,$AH326="ホール"),"D",IF(希望開始時刻マスタ!V326="休み","休み","")))))</f>
        <v/>
      </c>
      <c r="W326" s="142" t="str">
        <f>IF(AND(希望開始時刻マスタ!W326&gt;=シフト設定マスタ!$D$12,希望開始時刻マスタ!W326&lt;シフト設定マスタ!$E$12,$AH326="キッチン"),"A",IF(AND(希望開始時刻マスタ!W326&gt;=シフト設定マスタ!$D$13,希望開始時刻マスタ!W326&lt;シフト設定マスタ!$E$13,$AH326="キッチン"),"B",IF(AND(希望開始時刻マスタ!W326&gt;=シフト設定マスタ!$D$14,希望開始時刻マスタ!W326&lt;シフト設定マスタ!$E$14,$AH326="ホール"),"C",IF(AND(希望開始時刻マスタ!W326&gt;=シフト設定マスタ!$D$15,希望開始時刻マスタ!W326&lt;シフト設定マスタ!$E$15,$AH326="ホール"),"D",IF(希望開始時刻マスタ!W326="休み","休み","")))))</f>
        <v/>
      </c>
      <c r="X326" s="142" t="str">
        <f>IF(AND(希望開始時刻マスタ!X326&gt;=シフト設定マスタ!$D$12,希望開始時刻マスタ!X326&lt;シフト設定マスタ!$E$12,$AH326="キッチン"),"A",IF(AND(希望開始時刻マスタ!X326&gt;=シフト設定マスタ!$D$13,希望開始時刻マスタ!X326&lt;シフト設定マスタ!$E$13,$AH326="キッチン"),"B",IF(AND(希望開始時刻マスタ!X326&gt;=シフト設定マスタ!$D$14,希望開始時刻マスタ!X326&lt;シフト設定マスタ!$E$14,$AH326="ホール"),"C",IF(AND(希望開始時刻マスタ!X326&gt;=シフト設定マスタ!$D$15,希望開始時刻マスタ!X326&lt;シフト設定マスタ!$E$15,$AH326="ホール"),"D",IF(希望開始時刻マスタ!X326="休み","休み","")))))</f>
        <v/>
      </c>
      <c r="Y326" s="142" t="str">
        <f>IF(AND(希望開始時刻マスタ!Y326&gt;=シフト設定マスタ!$D$12,希望開始時刻マスタ!Y326&lt;シフト設定マスタ!$E$12,$AH326="キッチン"),"A",IF(AND(希望開始時刻マスタ!Y326&gt;=シフト設定マスタ!$D$13,希望開始時刻マスタ!Y326&lt;シフト設定マスタ!$E$13,$AH326="キッチン"),"B",IF(AND(希望開始時刻マスタ!Y326&gt;=シフト設定マスタ!$D$14,希望開始時刻マスタ!Y326&lt;シフト設定マスタ!$E$14,$AH326="ホール"),"C",IF(AND(希望開始時刻マスタ!Y326&gt;=シフト設定マスタ!$D$15,希望開始時刻マスタ!Y326&lt;シフト設定マスタ!$E$15,$AH326="ホール"),"D",IF(希望開始時刻マスタ!Y326="休み","休み","")))))</f>
        <v/>
      </c>
      <c r="Z326" s="142" t="str">
        <f>IF(AND(希望開始時刻マスタ!Z326&gt;=シフト設定マスタ!$D$12,希望開始時刻マスタ!Z326&lt;シフト設定マスタ!$E$12,$AH326="キッチン"),"A",IF(AND(希望開始時刻マスタ!Z326&gt;=シフト設定マスタ!$D$13,希望開始時刻マスタ!Z326&lt;シフト設定マスタ!$E$13,$AH326="キッチン"),"B",IF(AND(希望開始時刻マスタ!Z326&gt;=シフト設定マスタ!$D$14,希望開始時刻マスタ!Z326&lt;シフト設定マスタ!$E$14,$AH326="ホール"),"C",IF(AND(希望開始時刻マスタ!Z326&gt;=シフト設定マスタ!$D$15,希望開始時刻マスタ!Z326&lt;シフト設定マスタ!$E$15,$AH326="ホール"),"D",IF(希望開始時刻マスタ!Z326="休み","休み","")))))</f>
        <v/>
      </c>
      <c r="AA326" s="142" t="str">
        <f>IF(AND(希望開始時刻マスタ!AA326&gt;=シフト設定マスタ!$D$12,希望開始時刻マスタ!AA326&lt;シフト設定マスタ!$E$12,$AH326="キッチン"),"A",IF(AND(希望開始時刻マスタ!AA326&gt;=シフト設定マスタ!$D$13,希望開始時刻マスタ!AA326&lt;シフト設定マスタ!$E$13,$AH326="キッチン"),"B",IF(AND(希望開始時刻マスタ!AA326&gt;=シフト設定マスタ!$D$14,希望開始時刻マスタ!AA326&lt;シフト設定マスタ!$E$14,$AH326="ホール"),"C",IF(AND(希望開始時刻マスタ!AA326&gt;=シフト設定マスタ!$D$15,希望開始時刻マスタ!AA326&lt;シフト設定マスタ!$E$15,$AH326="ホール"),"D",IF(希望開始時刻マスタ!AA326="休み","休み","")))))</f>
        <v/>
      </c>
      <c r="AB326" s="142" t="str">
        <f>IF(AND(希望開始時刻マスタ!AB326&gt;=シフト設定マスタ!$D$12,希望開始時刻マスタ!AB326&lt;シフト設定マスタ!$E$12,$AH326="キッチン"),"A",IF(AND(希望開始時刻マスタ!AB326&gt;=シフト設定マスタ!$D$13,希望開始時刻マスタ!AB326&lt;シフト設定マスタ!$E$13,$AH326="キッチン"),"B",IF(AND(希望開始時刻マスタ!AB326&gt;=シフト設定マスタ!$D$14,希望開始時刻マスタ!AB326&lt;シフト設定マスタ!$E$14,$AH326="ホール"),"C",IF(AND(希望開始時刻マスタ!AB326&gt;=シフト設定マスタ!$D$15,希望開始時刻マスタ!AB326&lt;シフト設定マスタ!$E$15,$AH326="ホール"),"D",IF(希望開始時刻マスタ!AB326="休み","休み","")))))</f>
        <v/>
      </c>
      <c r="AC326" s="142" t="str">
        <f>IF(AND(希望開始時刻マスタ!AC326&gt;=シフト設定マスタ!$D$12,希望開始時刻マスタ!AC326&lt;シフト設定マスタ!$E$12,$AH326="キッチン"),"A",IF(AND(希望開始時刻マスタ!AC326&gt;=シフト設定マスタ!$D$13,希望開始時刻マスタ!AC326&lt;シフト設定マスタ!$E$13,$AH326="キッチン"),"B",IF(AND(希望開始時刻マスタ!AC326&gt;=シフト設定マスタ!$D$14,希望開始時刻マスタ!AC326&lt;シフト設定マスタ!$E$14,$AH326="ホール"),"C",IF(AND(希望開始時刻マスタ!AC326&gt;=シフト設定マスタ!$D$15,希望開始時刻マスタ!AC326&lt;シフト設定マスタ!$E$15,$AH326="ホール"),"D",IF(希望開始時刻マスタ!AC326="休み","休み","")))))</f>
        <v/>
      </c>
      <c r="AD326" s="142" t="str">
        <f>IF(AND(希望開始時刻マスタ!AD326&gt;=シフト設定マスタ!$D$12,希望開始時刻マスタ!AD326&lt;シフト設定マスタ!$E$12,$AH326="キッチン"),"A",IF(AND(希望開始時刻マスタ!AD326&gt;=シフト設定マスタ!$D$13,希望開始時刻マスタ!AD326&lt;シフト設定マスタ!$E$13,$AH326="キッチン"),"B",IF(AND(希望開始時刻マスタ!AD326&gt;=シフト設定マスタ!$D$14,希望開始時刻マスタ!AD326&lt;シフト設定マスタ!$E$14,$AH326="ホール"),"C",IF(AND(希望開始時刻マスタ!AD326&gt;=シフト設定マスタ!$D$15,希望開始時刻マスタ!AD326&lt;シフト設定マスタ!$E$15,$AH326="ホール"),"D",IF(希望開始時刻マスタ!AD326="休み","休み","")))))</f>
        <v/>
      </c>
      <c r="AE326" s="142" t="str">
        <f>IF(AND(希望開始時刻マスタ!AE326&gt;=シフト設定マスタ!$D$12,希望開始時刻マスタ!AE326&lt;シフト設定マスタ!$E$12,$AH326="キッチン"),"A",IF(AND(希望開始時刻マスタ!AE326&gt;=シフト設定マスタ!$D$13,希望開始時刻マスタ!AE326&lt;シフト設定マスタ!$E$13,$AH326="キッチン"),"B",IF(AND(希望開始時刻マスタ!AE326&gt;=シフト設定マスタ!$D$14,希望開始時刻マスタ!AE326&lt;シフト設定マスタ!$E$14,$AH326="ホール"),"C",IF(AND(希望開始時刻マスタ!AE326&gt;=シフト設定マスタ!$D$15,希望開始時刻マスタ!AE326&lt;シフト設定マスタ!$E$15,$AH326="ホール"),"D",IF(希望開始時刻マスタ!AE326="休み","休み","")))))</f>
        <v/>
      </c>
      <c r="AF326" s="142" t="str">
        <f>IF(AND(希望開始時刻マスタ!AF326&gt;=シフト設定マスタ!$D$12,希望開始時刻マスタ!AF326&lt;シフト設定マスタ!$E$12,$AH326="キッチン"),"A",IF(AND(希望開始時刻マスタ!AF326&gt;=シフト設定マスタ!$D$13,希望開始時刻マスタ!AF326&lt;シフト設定マスタ!$E$13,$AH326="キッチン"),"B",IF(AND(希望開始時刻マスタ!AF326&gt;=シフト設定マスタ!$D$14,希望開始時刻マスタ!AF326&lt;シフト設定マスタ!$E$14,$AH326="ホール"),"C",IF(AND(希望開始時刻マスタ!AF326&gt;=シフト設定マスタ!$D$15,希望開始時刻マスタ!AF326&lt;シフト設定マスタ!$E$15,$AH326="ホール"),"D",IF(希望開始時刻マスタ!AF326="休み","休み","")))))</f>
        <v/>
      </c>
      <c r="AG326" s="142" t="str">
        <f>IF(AND(希望開始時刻マスタ!AG326&gt;=シフト設定マスタ!$D$12,希望開始時刻マスタ!AG326&lt;シフト設定マスタ!$E$12,$AH326="キッチン"),"A",IF(AND(希望開始時刻マスタ!AG326&gt;=シフト設定マスタ!$D$13,希望開始時刻マスタ!AG326&lt;シフト設定マスタ!$E$13,$AH326="キッチン"),"B",IF(AND(希望開始時刻マスタ!AG326&gt;=シフト設定マスタ!$D$14,希望開始時刻マスタ!AG326&lt;シフト設定マスタ!$E$14,$AH326="ホール"),"C",IF(AND(希望開始時刻マスタ!AG326&gt;=シフト設定マスタ!$D$15,希望開始時刻マスタ!AG326&lt;シフト設定マスタ!$E$15,$AH326="ホール"),"D",IF(希望開始時刻マスタ!AG326="休み","休み","")))))</f>
        <v/>
      </c>
      <c r="AH326" s="143" t="str">
        <f>スタッフマスタ!L6</f>
        <v>キッチン</v>
      </c>
    </row>
    <row r="327" spans="2:34" x14ac:dyDescent="0.4">
      <c r="B327" s="17" t="s">
        <v>54</v>
      </c>
      <c r="C327" s="142" t="str">
        <f>IF(AND(希望開始時刻マスタ!C327&gt;=シフト設定マスタ!$D$12,希望開始時刻マスタ!C327&lt;シフト設定マスタ!$E$12,$AH327="キッチン"),"A",IF(AND(希望開始時刻マスタ!C327&gt;=シフト設定マスタ!$D$13,希望開始時刻マスタ!C327&lt;シフト設定マスタ!$E$13,$AH327="キッチン"),"B",IF(AND(希望開始時刻マスタ!C327&gt;=シフト設定マスタ!$D$14,希望開始時刻マスタ!C327&lt;シフト設定マスタ!$E$14,$AH327="ホール"),"C",IF(AND(希望開始時刻マスタ!C327&gt;=シフト設定マスタ!$D$15,希望開始時刻マスタ!C327&lt;シフト設定マスタ!$E$15,$AH327="ホール"),"D",IF(希望開始時刻マスタ!C327="休み","休み","")))))</f>
        <v/>
      </c>
      <c r="D327" s="142" t="str">
        <f>IF(AND(希望開始時刻マスタ!D327&gt;=シフト設定マスタ!$D$12,希望開始時刻マスタ!D327&lt;シフト設定マスタ!$E$12,$AH327="キッチン"),"A",IF(AND(希望開始時刻マスタ!D327&gt;=シフト設定マスタ!$D$13,希望開始時刻マスタ!D327&lt;シフト設定マスタ!$E$13,$AH327="キッチン"),"B",IF(AND(希望開始時刻マスタ!D327&gt;=シフト設定マスタ!$D$14,希望開始時刻マスタ!D327&lt;シフト設定マスタ!$E$14,$AH327="ホール"),"C",IF(AND(希望開始時刻マスタ!D327&gt;=シフト設定マスタ!$D$15,希望開始時刻マスタ!D327&lt;シフト設定マスタ!$E$15,$AH327="ホール"),"D",IF(希望開始時刻マスタ!D327="休み","休み","")))))</f>
        <v/>
      </c>
      <c r="E327" s="142" t="str">
        <f>IF(AND(希望開始時刻マスタ!E327&gt;=シフト設定マスタ!$D$12,希望開始時刻マスタ!E327&lt;シフト設定マスタ!$E$12,$AH327="キッチン"),"A",IF(AND(希望開始時刻マスタ!E327&gt;=シフト設定マスタ!$D$13,希望開始時刻マスタ!E327&lt;シフト設定マスタ!$E$13,$AH327="キッチン"),"B",IF(AND(希望開始時刻マスタ!E327&gt;=シフト設定マスタ!$D$14,希望開始時刻マスタ!E327&lt;シフト設定マスタ!$E$14,$AH327="ホール"),"C",IF(AND(希望開始時刻マスタ!E327&gt;=シフト設定マスタ!$D$15,希望開始時刻マスタ!E327&lt;シフト設定マスタ!$E$15,$AH327="ホール"),"D",IF(希望開始時刻マスタ!E327="休み","休み","")))))</f>
        <v/>
      </c>
      <c r="F327" s="142" t="str">
        <f>IF(AND(希望開始時刻マスタ!F327&gt;=シフト設定マスタ!$D$12,希望開始時刻マスタ!F327&lt;シフト設定マスタ!$E$12,$AH327="キッチン"),"A",IF(AND(希望開始時刻マスタ!F327&gt;=シフト設定マスタ!$D$13,希望開始時刻マスタ!F327&lt;シフト設定マスタ!$E$13,$AH327="キッチン"),"B",IF(AND(希望開始時刻マスタ!F327&gt;=シフト設定マスタ!$D$14,希望開始時刻マスタ!F327&lt;シフト設定マスタ!$E$14,$AH327="ホール"),"C",IF(AND(希望開始時刻マスタ!F327&gt;=シフト設定マスタ!$D$15,希望開始時刻マスタ!F327&lt;シフト設定マスタ!$E$15,$AH327="ホール"),"D",IF(希望開始時刻マスタ!F327="休み","休み","")))))</f>
        <v/>
      </c>
      <c r="G327" s="142" t="str">
        <f>IF(AND(希望開始時刻マスタ!G327&gt;=シフト設定マスタ!$D$12,希望開始時刻マスタ!G327&lt;シフト設定マスタ!$E$12,$AH327="キッチン"),"A",IF(AND(希望開始時刻マスタ!G327&gt;=シフト設定マスタ!$D$13,希望開始時刻マスタ!G327&lt;シフト設定マスタ!$E$13,$AH327="キッチン"),"B",IF(AND(希望開始時刻マスタ!G327&gt;=シフト設定マスタ!$D$14,希望開始時刻マスタ!G327&lt;シフト設定マスタ!$E$14,$AH327="ホール"),"C",IF(AND(希望開始時刻マスタ!G327&gt;=シフト設定マスタ!$D$15,希望開始時刻マスタ!G327&lt;シフト設定マスタ!$E$15,$AH327="ホール"),"D",IF(希望開始時刻マスタ!G327="休み","休み","")))))</f>
        <v/>
      </c>
      <c r="H327" s="142" t="str">
        <f>IF(AND(希望開始時刻マスタ!H327&gt;=シフト設定マスタ!$D$12,希望開始時刻マスタ!H327&lt;シフト設定マスタ!$E$12,$AH327="キッチン"),"A",IF(AND(希望開始時刻マスタ!H327&gt;=シフト設定マスタ!$D$13,希望開始時刻マスタ!H327&lt;シフト設定マスタ!$E$13,$AH327="キッチン"),"B",IF(AND(希望開始時刻マスタ!H327&gt;=シフト設定マスタ!$D$14,希望開始時刻マスタ!H327&lt;シフト設定マスタ!$E$14,$AH327="ホール"),"C",IF(AND(希望開始時刻マスタ!H327&gt;=シフト設定マスタ!$D$15,希望開始時刻マスタ!H327&lt;シフト設定マスタ!$E$15,$AH327="ホール"),"D",IF(希望開始時刻マスタ!H327="休み","休み","")))))</f>
        <v/>
      </c>
      <c r="I327" s="142" t="str">
        <f>IF(AND(希望開始時刻マスタ!I327&gt;=シフト設定マスタ!$D$12,希望開始時刻マスタ!I327&lt;シフト設定マスタ!$E$12,$AH327="キッチン"),"A",IF(AND(希望開始時刻マスタ!I327&gt;=シフト設定マスタ!$D$13,希望開始時刻マスタ!I327&lt;シフト設定マスタ!$E$13,$AH327="キッチン"),"B",IF(AND(希望開始時刻マスタ!I327&gt;=シフト設定マスタ!$D$14,希望開始時刻マスタ!I327&lt;シフト設定マスタ!$E$14,$AH327="ホール"),"C",IF(AND(希望開始時刻マスタ!I327&gt;=シフト設定マスタ!$D$15,希望開始時刻マスタ!I327&lt;シフト設定マスタ!$E$15,$AH327="ホール"),"D",IF(希望開始時刻マスタ!I327="休み","休み","")))))</f>
        <v/>
      </c>
      <c r="J327" s="142" t="str">
        <f>IF(AND(希望開始時刻マスタ!J327&gt;=シフト設定マスタ!$D$12,希望開始時刻マスタ!J327&lt;シフト設定マスタ!$E$12,$AH327="キッチン"),"A",IF(AND(希望開始時刻マスタ!J327&gt;=シフト設定マスタ!$D$13,希望開始時刻マスタ!J327&lt;シフト設定マスタ!$E$13,$AH327="キッチン"),"B",IF(AND(希望開始時刻マスタ!J327&gt;=シフト設定マスタ!$D$14,希望開始時刻マスタ!J327&lt;シフト設定マスタ!$E$14,$AH327="ホール"),"C",IF(AND(希望開始時刻マスタ!J327&gt;=シフト設定マスタ!$D$15,希望開始時刻マスタ!J327&lt;シフト設定マスタ!$E$15,$AH327="ホール"),"D",IF(希望開始時刻マスタ!J327="休み","休み","")))))</f>
        <v/>
      </c>
      <c r="K327" s="142" t="str">
        <f>IF(AND(希望開始時刻マスタ!K327&gt;=シフト設定マスタ!$D$12,希望開始時刻マスタ!K327&lt;シフト設定マスタ!$E$12,$AH327="キッチン"),"A",IF(AND(希望開始時刻マスタ!K327&gt;=シフト設定マスタ!$D$13,希望開始時刻マスタ!K327&lt;シフト設定マスタ!$E$13,$AH327="キッチン"),"B",IF(AND(希望開始時刻マスタ!K327&gt;=シフト設定マスタ!$D$14,希望開始時刻マスタ!K327&lt;シフト設定マスタ!$E$14,$AH327="ホール"),"C",IF(AND(希望開始時刻マスタ!K327&gt;=シフト設定マスタ!$D$15,希望開始時刻マスタ!K327&lt;シフト設定マスタ!$E$15,$AH327="ホール"),"D",IF(希望開始時刻マスタ!K327="休み","休み","")))))</f>
        <v/>
      </c>
      <c r="L327" s="142" t="str">
        <f>IF(AND(希望開始時刻マスタ!L327&gt;=シフト設定マスタ!$D$12,希望開始時刻マスタ!L327&lt;シフト設定マスタ!$E$12,$AH327="キッチン"),"A",IF(AND(希望開始時刻マスタ!L327&gt;=シフト設定マスタ!$D$13,希望開始時刻マスタ!L327&lt;シフト設定マスタ!$E$13,$AH327="キッチン"),"B",IF(AND(希望開始時刻マスタ!L327&gt;=シフト設定マスタ!$D$14,希望開始時刻マスタ!L327&lt;シフト設定マスタ!$E$14,$AH327="ホール"),"C",IF(AND(希望開始時刻マスタ!L327&gt;=シフト設定マスタ!$D$15,希望開始時刻マスタ!L327&lt;シフト設定マスタ!$E$15,$AH327="ホール"),"D",IF(希望開始時刻マスタ!L327="休み","休み","")))))</f>
        <v/>
      </c>
      <c r="M327" s="142" t="str">
        <f>IF(AND(希望開始時刻マスタ!M327&gt;=シフト設定マスタ!$D$12,希望開始時刻マスタ!M327&lt;シフト設定マスタ!$E$12,$AH327="キッチン"),"A",IF(AND(希望開始時刻マスタ!M327&gt;=シフト設定マスタ!$D$13,希望開始時刻マスタ!M327&lt;シフト設定マスタ!$E$13,$AH327="キッチン"),"B",IF(AND(希望開始時刻マスタ!M327&gt;=シフト設定マスタ!$D$14,希望開始時刻マスタ!M327&lt;シフト設定マスタ!$E$14,$AH327="ホール"),"C",IF(AND(希望開始時刻マスタ!M327&gt;=シフト設定マスタ!$D$15,希望開始時刻マスタ!M327&lt;シフト設定マスタ!$E$15,$AH327="ホール"),"D",IF(希望開始時刻マスタ!M327="休み","休み","")))))</f>
        <v/>
      </c>
      <c r="N327" s="142" t="str">
        <f>IF(AND(希望開始時刻マスタ!N327&gt;=シフト設定マスタ!$D$12,希望開始時刻マスタ!N327&lt;シフト設定マスタ!$E$12,$AH327="キッチン"),"A",IF(AND(希望開始時刻マスタ!N327&gt;=シフト設定マスタ!$D$13,希望開始時刻マスタ!N327&lt;シフト設定マスタ!$E$13,$AH327="キッチン"),"B",IF(AND(希望開始時刻マスタ!N327&gt;=シフト設定マスタ!$D$14,希望開始時刻マスタ!N327&lt;シフト設定マスタ!$E$14,$AH327="ホール"),"C",IF(AND(希望開始時刻マスタ!N327&gt;=シフト設定マスタ!$D$15,希望開始時刻マスタ!N327&lt;シフト設定マスタ!$E$15,$AH327="ホール"),"D",IF(希望開始時刻マスタ!N327="休み","休み","")))))</f>
        <v/>
      </c>
      <c r="O327" s="142" t="str">
        <f>IF(AND(希望開始時刻マスタ!O327&gt;=シフト設定マスタ!$D$12,希望開始時刻マスタ!O327&lt;シフト設定マスタ!$E$12,$AH327="キッチン"),"A",IF(AND(希望開始時刻マスタ!O327&gt;=シフト設定マスタ!$D$13,希望開始時刻マスタ!O327&lt;シフト設定マスタ!$E$13,$AH327="キッチン"),"B",IF(AND(希望開始時刻マスタ!O327&gt;=シフト設定マスタ!$D$14,希望開始時刻マスタ!O327&lt;シフト設定マスタ!$E$14,$AH327="ホール"),"C",IF(AND(希望開始時刻マスタ!O327&gt;=シフト設定マスタ!$D$15,希望開始時刻マスタ!O327&lt;シフト設定マスタ!$E$15,$AH327="ホール"),"D",IF(希望開始時刻マスタ!O327="休み","休み","")))))</f>
        <v/>
      </c>
      <c r="P327" s="142" t="str">
        <f>IF(AND(希望開始時刻マスタ!P327&gt;=シフト設定マスタ!$D$12,希望開始時刻マスタ!P327&lt;シフト設定マスタ!$E$12,$AH327="キッチン"),"A",IF(AND(希望開始時刻マスタ!P327&gt;=シフト設定マスタ!$D$13,希望開始時刻マスタ!P327&lt;シフト設定マスタ!$E$13,$AH327="キッチン"),"B",IF(AND(希望開始時刻マスタ!P327&gt;=シフト設定マスタ!$D$14,希望開始時刻マスタ!P327&lt;シフト設定マスタ!$E$14,$AH327="ホール"),"C",IF(AND(希望開始時刻マスタ!P327&gt;=シフト設定マスタ!$D$15,希望開始時刻マスタ!P327&lt;シフト設定マスタ!$E$15,$AH327="ホール"),"D",IF(希望開始時刻マスタ!P327="休み","休み","")))))</f>
        <v/>
      </c>
      <c r="Q327" s="142" t="str">
        <f>IF(AND(希望開始時刻マスタ!Q327&gt;=シフト設定マスタ!$D$12,希望開始時刻マスタ!Q327&lt;シフト設定マスタ!$E$12,$AH327="キッチン"),"A",IF(AND(希望開始時刻マスタ!Q327&gt;=シフト設定マスタ!$D$13,希望開始時刻マスタ!Q327&lt;シフト設定マスタ!$E$13,$AH327="キッチン"),"B",IF(AND(希望開始時刻マスタ!Q327&gt;=シフト設定マスタ!$D$14,希望開始時刻マスタ!Q327&lt;シフト設定マスタ!$E$14,$AH327="ホール"),"C",IF(AND(希望開始時刻マスタ!Q327&gt;=シフト設定マスタ!$D$15,希望開始時刻マスタ!Q327&lt;シフト設定マスタ!$E$15,$AH327="ホール"),"D",IF(希望開始時刻マスタ!Q327="休み","休み","")))))</f>
        <v/>
      </c>
      <c r="R327" s="142" t="str">
        <f>IF(AND(希望開始時刻マスタ!R327&gt;=シフト設定マスタ!$D$12,希望開始時刻マスタ!R327&lt;シフト設定マスタ!$E$12,$AH327="キッチン"),"A",IF(AND(希望開始時刻マスタ!R327&gt;=シフト設定マスタ!$D$13,希望開始時刻マスタ!R327&lt;シフト設定マスタ!$E$13,$AH327="キッチン"),"B",IF(AND(希望開始時刻マスタ!R327&gt;=シフト設定マスタ!$D$14,希望開始時刻マスタ!R327&lt;シフト設定マスタ!$E$14,$AH327="ホール"),"C",IF(AND(希望開始時刻マスタ!R327&gt;=シフト設定マスタ!$D$15,希望開始時刻マスタ!R327&lt;シフト設定マスタ!$E$15,$AH327="ホール"),"D",IF(希望開始時刻マスタ!R327="休み","休み","")))))</f>
        <v/>
      </c>
      <c r="S327" s="142" t="str">
        <f>IF(AND(希望開始時刻マスタ!S327&gt;=シフト設定マスタ!$D$12,希望開始時刻マスタ!S327&lt;シフト設定マスタ!$E$12,$AH327="キッチン"),"A",IF(AND(希望開始時刻マスタ!S327&gt;=シフト設定マスタ!$D$13,希望開始時刻マスタ!S327&lt;シフト設定マスタ!$E$13,$AH327="キッチン"),"B",IF(AND(希望開始時刻マスタ!S327&gt;=シフト設定マスタ!$D$14,希望開始時刻マスタ!S327&lt;シフト設定マスタ!$E$14,$AH327="ホール"),"C",IF(AND(希望開始時刻マスタ!S327&gt;=シフト設定マスタ!$D$15,希望開始時刻マスタ!S327&lt;シフト設定マスタ!$E$15,$AH327="ホール"),"D",IF(希望開始時刻マスタ!S327="休み","休み","")))))</f>
        <v/>
      </c>
      <c r="T327" s="142" t="str">
        <f>IF(AND(希望開始時刻マスタ!T327&gt;=シフト設定マスタ!$D$12,希望開始時刻マスタ!T327&lt;シフト設定マスタ!$E$12,$AH327="キッチン"),"A",IF(AND(希望開始時刻マスタ!T327&gt;=シフト設定マスタ!$D$13,希望開始時刻マスタ!T327&lt;シフト設定マスタ!$E$13,$AH327="キッチン"),"B",IF(AND(希望開始時刻マスタ!T327&gt;=シフト設定マスタ!$D$14,希望開始時刻マスタ!T327&lt;シフト設定マスタ!$E$14,$AH327="ホール"),"C",IF(AND(希望開始時刻マスタ!T327&gt;=シフト設定マスタ!$D$15,希望開始時刻マスタ!T327&lt;シフト設定マスタ!$E$15,$AH327="ホール"),"D",IF(希望開始時刻マスタ!T327="休み","休み","")))))</f>
        <v/>
      </c>
      <c r="U327" s="142" t="str">
        <f>IF(AND(希望開始時刻マスタ!U327&gt;=シフト設定マスタ!$D$12,希望開始時刻マスタ!U327&lt;シフト設定マスタ!$E$12,$AH327="キッチン"),"A",IF(AND(希望開始時刻マスタ!U327&gt;=シフト設定マスタ!$D$13,希望開始時刻マスタ!U327&lt;シフト設定マスタ!$E$13,$AH327="キッチン"),"B",IF(AND(希望開始時刻マスタ!U327&gt;=シフト設定マスタ!$D$14,希望開始時刻マスタ!U327&lt;シフト設定マスタ!$E$14,$AH327="ホール"),"C",IF(AND(希望開始時刻マスタ!U327&gt;=シフト設定マスタ!$D$15,希望開始時刻マスタ!U327&lt;シフト設定マスタ!$E$15,$AH327="ホール"),"D",IF(希望開始時刻マスタ!U327="休み","休み","")))))</f>
        <v/>
      </c>
      <c r="V327" s="142" t="str">
        <f>IF(AND(希望開始時刻マスタ!V327&gt;=シフト設定マスタ!$D$12,希望開始時刻マスタ!V327&lt;シフト設定マスタ!$E$12,$AH327="キッチン"),"A",IF(AND(希望開始時刻マスタ!V327&gt;=シフト設定マスタ!$D$13,希望開始時刻マスタ!V327&lt;シフト設定マスタ!$E$13,$AH327="キッチン"),"B",IF(AND(希望開始時刻マスタ!V327&gt;=シフト設定マスタ!$D$14,希望開始時刻マスタ!V327&lt;シフト設定マスタ!$E$14,$AH327="ホール"),"C",IF(AND(希望開始時刻マスタ!V327&gt;=シフト設定マスタ!$D$15,希望開始時刻マスタ!V327&lt;シフト設定マスタ!$E$15,$AH327="ホール"),"D",IF(希望開始時刻マスタ!V327="休み","休み","")))))</f>
        <v/>
      </c>
      <c r="W327" s="142" t="str">
        <f>IF(AND(希望開始時刻マスタ!W327&gt;=シフト設定マスタ!$D$12,希望開始時刻マスタ!W327&lt;シフト設定マスタ!$E$12,$AH327="キッチン"),"A",IF(AND(希望開始時刻マスタ!W327&gt;=シフト設定マスタ!$D$13,希望開始時刻マスタ!W327&lt;シフト設定マスタ!$E$13,$AH327="キッチン"),"B",IF(AND(希望開始時刻マスタ!W327&gt;=シフト設定マスタ!$D$14,希望開始時刻マスタ!W327&lt;シフト設定マスタ!$E$14,$AH327="ホール"),"C",IF(AND(希望開始時刻マスタ!W327&gt;=シフト設定マスタ!$D$15,希望開始時刻マスタ!W327&lt;シフト設定マスタ!$E$15,$AH327="ホール"),"D",IF(希望開始時刻マスタ!W327="休み","休み","")))))</f>
        <v/>
      </c>
      <c r="X327" s="142" t="str">
        <f>IF(AND(希望開始時刻マスタ!X327&gt;=シフト設定マスタ!$D$12,希望開始時刻マスタ!X327&lt;シフト設定マスタ!$E$12,$AH327="キッチン"),"A",IF(AND(希望開始時刻マスタ!X327&gt;=シフト設定マスタ!$D$13,希望開始時刻マスタ!X327&lt;シフト設定マスタ!$E$13,$AH327="キッチン"),"B",IF(AND(希望開始時刻マスタ!X327&gt;=シフト設定マスタ!$D$14,希望開始時刻マスタ!X327&lt;シフト設定マスタ!$E$14,$AH327="ホール"),"C",IF(AND(希望開始時刻マスタ!X327&gt;=シフト設定マスタ!$D$15,希望開始時刻マスタ!X327&lt;シフト設定マスタ!$E$15,$AH327="ホール"),"D",IF(希望開始時刻マスタ!X327="休み","休み","")))))</f>
        <v/>
      </c>
      <c r="Y327" s="142" t="str">
        <f>IF(AND(希望開始時刻マスタ!Y327&gt;=シフト設定マスタ!$D$12,希望開始時刻マスタ!Y327&lt;シフト設定マスタ!$E$12,$AH327="キッチン"),"A",IF(AND(希望開始時刻マスタ!Y327&gt;=シフト設定マスタ!$D$13,希望開始時刻マスタ!Y327&lt;シフト設定マスタ!$E$13,$AH327="キッチン"),"B",IF(AND(希望開始時刻マスタ!Y327&gt;=シフト設定マスタ!$D$14,希望開始時刻マスタ!Y327&lt;シフト設定マスタ!$E$14,$AH327="ホール"),"C",IF(AND(希望開始時刻マスタ!Y327&gt;=シフト設定マスタ!$D$15,希望開始時刻マスタ!Y327&lt;シフト設定マスタ!$E$15,$AH327="ホール"),"D",IF(希望開始時刻マスタ!Y327="休み","休み","")))))</f>
        <v/>
      </c>
      <c r="Z327" s="142" t="str">
        <f>IF(AND(希望開始時刻マスタ!Z327&gt;=シフト設定マスタ!$D$12,希望開始時刻マスタ!Z327&lt;シフト設定マスタ!$E$12,$AH327="キッチン"),"A",IF(AND(希望開始時刻マスタ!Z327&gt;=シフト設定マスタ!$D$13,希望開始時刻マスタ!Z327&lt;シフト設定マスタ!$E$13,$AH327="キッチン"),"B",IF(AND(希望開始時刻マスタ!Z327&gt;=シフト設定マスタ!$D$14,希望開始時刻マスタ!Z327&lt;シフト設定マスタ!$E$14,$AH327="ホール"),"C",IF(AND(希望開始時刻マスタ!Z327&gt;=シフト設定マスタ!$D$15,希望開始時刻マスタ!Z327&lt;シフト設定マスタ!$E$15,$AH327="ホール"),"D",IF(希望開始時刻マスタ!Z327="休み","休み","")))))</f>
        <v/>
      </c>
      <c r="AA327" s="142" t="str">
        <f>IF(AND(希望開始時刻マスタ!AA327&gt;=シフト設定マスタ!$D$12,希望開始時刻マスタ!AA327&lt;シフト設定マスタ!$E$12,$AH327="キッチン"),"A",IF(AND(希望開始時刻マスタ!AA327&gt;=シフト設定マスタ!$D$13,希望開始時刻マスタ!AA327&lt;シフト設定マスタ!$E$13,$AH327="キッチン"),"B",IF(AND(希望開始時刻マスタ!AA327&gt;=シフト設定マスタ!$D$14,希望開始時刻マスタ!AA327&lt;シフト設定マスタ!$E$14,$AH327="ホール"),"C",IF(AND(希望開始時刻マスタ!AA327&gt;=シフト設定マスタ!$D$15,希望開始時刻マスタ!AA327&lt;シフト設定マスタ!$E$15,$AH327="ホール"),"D",IF(希望開始時刻マスタ!AA327="休み","休み","")))))</f>
        <v/>
      </c>
      <c r="AB327" s="142" t="str">
        <f>IF(AND(希望開始時刻マスタ!AB327&gt;=シフト設定マスタ!$D$12,希望開始時刻マスタ!AB327&lt;シフト設定マスタ!$E$12,$AH327="キッチン"),"A",IF(AND(希望開始時刻マスタ!AB327&gt;=シフト設定マスタ!$D$13,希望開始時刻マスタ!AB327&lt;シフト設定マスタ!$E$13,$AH327="キッチン"),"B",IF(AND(希望開始時刻マスタ!AB327&gt;=シフト設定マスタ!$D$14,希望開始時刻マスタ!AB327&lt;シフト設定マスタ!$E$14,$AH327="ホール"),"C",IF(AND(希望開始時刻マスタ!AB327&gt;=シフト設定マスタ!$D$15,希望開始時刻マスタ!AB327&lt;シフト設定マスタ!$E$15,$AH327="ホール"),"D",IF(希望開始時刻マスタ!AB327="休み","休み","")))))</f>
        <v/>
      </c>
      <c r="AC327" s="142" t="str">
        <f>IF(AND(希望開始時刻マスタ!AC327&gt;=シフト設定マスタ!$D$12,希望開始時刻マスタ!AC327&lt;シフト設定マスタ!$E$12,$AH327="キッチン"),"A",IF(AND(希望開始時刻マスタ!AC327&gt;=シフト設定マスタ!$D$13,希望開始時刻マスタ!AC327&lt;シフト設定マスタ!$E$13,$AH327="キッチン"),"B",IF(AND(希望開始時刻マスタ!AC327&gt;=シフト設定マスタ!$D$14,希望開始時刻マスタ!AC327&lt;シフト設定マスタ!$E$14,$AH327="ホール"),"C",IF(AND(希望開始時刻マスタ!AC327&gt;=シフト設定マスタ!$D$15,希望開始時刻マスタ!AC327&lt;シフト設定マスタ!$E$15,$AH327="ホール"),"D",IF(希望開始時刻マスタ!AC327="休み","休み","")))))</f>
        <v/>
      </c>
      <c r="AD327" s="142" t="str">
        <f>IF(AND(希望開始時刻マスタ!AD327&gt;=シフト設定マスタ!$D$12,希望開始時刻マスタ!AD327&lt;シフト設定マスタ!$E$12,$AH327="キッチン"),"A",IF(AND(希望開始時刻マスタ!AD327&gt;=シフト設定マスタ!$D$13,希望開始時刻マスタ!AD327&lt;シフト設定マスタ!$E$13,$AH327="キッチン"),"B",IF(AND(希望開始時刻マスタ!AD327&gt;=シフト設定マスタ!$D$14,希望開始時刻マスタ!AD327&lt;シフト設定マスタ!$E$14,$AH327="ホール"),"C",IF(AND(希望開始時刻マスタ!AD327&gt;=シフト設定マスタ!$D$15,希望開始時刻マスタ!AD327&lt;シフト設定マスタ!$E$15,$AH327="ホール"),"D",IF(希望開始時刻マスタ!AD327="休み","休み","")))))</f>
        <v/>
      </c>
      <c r="AE327" s="142" t="str">
        <f>IF(AND(希望開始時刻マスタ!AE327&gt;=シフト設定マスタ!$D$12,希望開始時刻マスタ!AE327&lt;シフト設定マスタ!$E$12,$AH327="キッチン"),"A",IF(AND(希望開始時刻マスタ!AE327&gt;=シフト設定マスタ!$D$13,希望開始時刻マスタ!AE327&lt;シフト設定マスタ!$E$13,$AH327="キッチン"),"B",IF(AND(希望開始時刻マスタ!AE327&gt;=シフト設定マスタ!$D$14,希望開始時刻マスタ!AE327&lt;シフト設定マスタ!$E$14,$AH327="ホール"),"C",IF(AND(希望開始時刻マスタ!AE327&gt;=シフト設定マスタ!$D$15,希望開始時刻マスタ!AE327&lt;シフト設定マスタ!$E$15,$AH327="ホール"),"D",IF(希望開始時刻マスタ!AE327="休み","休み","")))))</f>
        <v/>
      </c>
      <c r="AF327" s="142" t="str">
        <f>IF(AND(希望開始時刻マスタ!AF327&gt;=シフト設定マスタ!$D$12,希望開始時刻マスタ!AF327&lt;シフト設定マスタ!$E$12,$AH327="キッチン"),"A",IF(AND(希望開始時刻マスタ!AF327&gt;=シフト設定マスタ!$D$13,希望開始時刻マスタ!AF327&lt;シフト設定マスタ!$E$13,$AH327="キッチン"),"B",IF(AND(希望開始時刻マスタ!AF327&gt;=シフト設定マスタ!$D$14,希望開始時刻マスタ!AF327&lt;シフト設定マスタ!$E$14,$AH327="ホール"),"C",IF(AND(希望開始時刻マスタ!AF327&gt;=シフト設定マスタ!$D$15,希望開始時刻マスタ!AF327&lt;シフト設定マスタ!$E$15,$AH327="ホール"),"D",IF(希望開始時刻マスタ!AF327="休み","休み","")))))</f>
        <v/>
      </c>
      <c r="AG327" s="142" t="str">
        <f>IF(AND(希望開始時刻マスタ!AG327&gt;=シフト設定マスタ!$D$12,希望開始時刻マスタ!AG327&lt;シフト設定マスタ!$E$12,$AH327="キッチン"),"A",IF(AND(希望開始時刻マスタ!AG327&gt;=シフト設定マスタ!$D$13,希望開始時刻マスタ!AG327&lt;シフト設定マスタ!$E$13,$AH327="キッチン"),"B",IF(AND(希望開始時刻マスタ!AG327&gt;=シフト設定マスタ!$D$14,希望開始時刻マスタ!AG327&lt;シフト設定マスタ!$E$14,$AH327="ホール"),"C",IF(AND(希望開始時刻マスタ!AG327&gt;=シフト設定マスタ!$D$15,希望開始時刻マスタ!AG327&lt;シフト設定マスタ!$E$15,$AH327="ホール"),"D",IF(希望開始時刻マスタ!AG327="休み","休み","")))))</f>
        <v/>
      </c>
      <c r="AH327" s="143" t="str">
        <f>スタッフマスタ!L7</f>
        <v>キッチン</v>
      </c>
    </row>
    <row r="328" spans="2:34" x14ac:dyDescent="0.4">
      <c r="B328" s="17" t="s">
        <v>55</v>
      </c>
      <c r="C328" s="142" t="str">
        <f>IF(AND(希望開始時刻マスタ!C328&gt;=シフト設定マスタ!$D$12,希望開始時刻マスタ!C328&lt;シフト設定マスタ!$E$12,$AH328="キッチン"),"A",IF(AND(希望開始時刻マスタ!C328&gt;=シフト設定マスタ!$D$13,希望開始時刻マスタ!C328&lt;シフト設定マスタ!$E$13,$AH328="キッチン"),"B",IF(AND(希望開始時刻マスタ!C328&gt;=シフト設定マスタ!$D$14,希望開始時刻マスタ!C328&lt;シフト設定マスタ!$E$14,$AH328="ホール"),"C",IF(AND(希望開始時刻マスタ!C328&gt;=シフト設定マスタ!$D$15,希望開始時刻マスタ!C328&lt;シフト設定マスタ!$E$15,$AH328="ホール"),"D",IF(希望開始時刻マスタ!C328="休み","休み","")))))</f>
        <v/>
      </c>
      <c r="D328" s="142" t="str">
        <f>IF(AND(希望開始時刻マスタ!D328&gt;=シフト設定マスタ!$D$12,希望開始時刻マスタ!D328&lt;シフト設定マスタ!$E$12,$AH328="キッチン"),"A",IF(AND(希望開始時刻マスタ!D328&gt;=シフト設定マスタ!$D$13,希望開始時刻マスタ!D328&lt;シフト設定マスタ!$E$13,$AH328="キッチン"),"B",IF(AND(希望開始時刻マスタ!D328&gt;=シフト設定マスタ!$D$14,希望開始時刻マスタ!D328&lt;シフト設定マスタ!$E$14,$AH328="ホール"),"C",IF(AND(希望開始時刻マスタ!D328&gt;=シフト設定マスタ!$D$15,希望開始時刻マスタ!D328&lt;シフト設定マスタ!$E$15,$AH328="ホール"),"D",IF(希望開始時刻マスタ!D328="休み","休み","")))))</f>
        <v/>
      </c>
      <c r="E328" s="142" t="str">
        <f>IF(AND(希望開始時刻マスタ!E328&gt;=シフト設定マスタ!$D$12,希望開始時刻マスタ!E328&lt;シフト設定マスタ!$E$12,$AH328="キッチン"),"A",IF(AND(希望開始時刻マスタ!E328&gt;=シフト設定マスタ!$D$13,希望開始時刻マスタ!E328&lt;シフト設定マスタ!$E$13,$AH328="キッチン"),"B",IF(AND(希望開始時刻マスタ!E328&gt;=シフト設定マスタ!$D$14,希望開始時刻マスタ!E328&lt;シフト設定マスタ!$E$14,$AH328="ホール"),"C",IF(AND(希望開始時刻マスタ!E328&gt;=シフト設定マスタ!$D$15,希望開始時刻マスタ!E328&lt;シフト設定マスタ!$E$15,$AH328="ホール"),"D",IF(希望開始時刻マスタ!E328="休み","休み","")))))</f>
        <v/>
      </c>
      <c r="F328" s="142" t="str">
        <f>IF(AND(希望開始時刻マスタ!F328&gt;=シフト設定マスタ!$D$12,希望開始時刻マスタ!F328&lt;シフト設定マスタ!$E$12,$AH328="キッチン"),"A",IF(AND(希望開始時刻マスタ!F328&gt;=シフト設定マスタ!$D$13,希望開始時刻マスタ!F328&lt;シフト設定マスタ!$E$13,$AH328="キッチン"),"B",IF(AND(希望開始時刻マスタ!F328&gt;=シフト設定マスタ!$D$14,希望開始時刻マスタ!F328&lt;シフト設定マスタ!$E$14,$AH328="ホール"),"C",IF(AND(希望開始時刻マスタ!F328&gt;=シフト設定マスタ!$D$15,希望開始時刻マスタ!F328&lt;シフト設定マスタ!$E$15,$AH328="ホール"),"D",IF(希望開始時刻マスタ!F328="休み","休み","")))))</f>
        <v/>
      </c>
      <c r="G328" s="142" t="str">
        <f>IF(AND(希望開始時刻マスタ!G328&gt;=シフト設定マスタ!$D$12,希望開始時刻マスタ!G328&lt;シフト設定マスタ!$E$12,$AH328="キッチン"),"A",IF(AND(希望開始時刻マスタ!G328&gt;=シフト設定マスタ!$D$13,希望開始時刻マスタ!G328&lt;シフト設定マスタ!$E$13,$AH328="キッチン"),"B",IF(AND(希望開始時刻マスタ!G328&gt;=シフト設定マスタ!$D$14,希望開始時刻マスタ!G328&lt;シフト設定マスタ!$E$14,$AH328="ホール"),"C",IF(AND(希望開始時刻マスタ!G328&gt;=シフト設定マスタ!$D$15,希望開始時刻マスタ!G328&lt;シフト設定マスタ!$E$15,$AH328="ホール"),"D",IF(希望開始時刻マスタ!G328="休み","休み","")))))</f>
        <v/>
      </c>
      <c r="H328" s="142" t="str">
        <f>IF(AND(希望開始時刻マスタ!H328&gt;=シフト設定マスタ!$D$12,希望開始時刻マスタ!H328&lt;シフト設定マスタ!$E$12,$AH328="キッチン"),"A",IF(AND(希望開始時刻マスタ!H328&gt;=シフト設定マスタ!$D$13,希望開始時刻マスタ!H328&lt;シフト設定マスタ!$E$13,$AH328="キッチン"),"B",IF(AND(希望開始時刻マスタ!H328&gt;=シフト設定マスタ!$D$14,希望開始時刻マスタ!H328&lt;シフト設定マスタ!$E$14,$AH328="ホール"),"C",IF(AND(希望開始時刻マスタ!H328&gt;=シフト設定マスタ!$D$15,希望開始時刻マスタ!H328&lt;シフト設定マスタ!$E$15,$AH328="ホール"),"D",IF(希望開始時刻マスタ!H328="休み","休み","")))))</f>
        <v/>
      </c>
      <c r="I328" s="142" t="str">
        <f>IF(AND(希望開始時刻マスタ!I328&gt;=シフト設定マスタ!$D$12,希望開始時刻マスタ!I328&lt;シフト設定マスタ!$E$12,$AH328="キッチン"),"A",IF(AND(希望開始時刻マスタ!I328&gt;=シフト設定マスタ!$D$13,希望開始時刻マスタ!I328&lt;シフト設定マスタ!$E$13,$AH328="キッチン"),"B",IF(AND(希望開始時刻マスタ!I328&gt;=シフト設定マスタ!$D$14,希望開始時刻マスタ!I328&lt;シフト設定マスタ!$E$14,$AH328="ホール"),"C",IF(AND(希望開始時刻マスタ!I328&gt;=シフト設定マスタ!$D$15,希望開始時刻マスタ!I328&lt;シフト設定マスタ!$E$15,$AH328="ホール"),"D",IF(希望開始時刻マスタ!I328="休み","休み","")))))</f>
        <v/>
      </c>
      <c r="J328" s="142" t="str">
        <f>IF(AND(希望開始時刻マスタ!J328&gt;=シフト設定マスタ!$D$12,希望開始時刻マスタ!J328&lt;シフト設定マスタ!$E$12,$AH328="キッチン"),"A",IF(AND(希望開始時刻マスタ!J328&gt;=シフト設定マスタ!$D$13,希望開始時刻マスタ!J328&lt;シフト設定マスタ!$E$13,$AH328="キッチン"),"B",IF(AND(希望開始時刻マスタ!J328&gt;=シフト設定マスタ!$D$14,希望開始時刻マスタ!J328&lt;シフト設定マスタ!$E$14,$AH328="ホール"),"C",IF(AND(希望開始時刻マスタ!J328&gt;=シフト設定マスタ!$D$15,希望開始時刻マスタ!J328&lt;シフト設定マスタ!$E$15,$AH328="ホール"),"D",IF(希望開始時刻マスタ!J328="休み","休み","")))))</f>
        <v/>
      </c>
      <c r="K328" s="142" t="str">
        <f>IF(AND(希望開始時刻マスタ!K328&gt;=シフト設定マスタ!$D$12,希望開始時刻マスタ!K328&lt;シフト設定マスタ!$E$12,$AH328="キッチン"),"A",IF(AND(希望開始時刻マスタ!K328&gt;=シフト設定マスタ!$D$13,希望開始時刻マスタ!K328&lt;シフト設定マスタ!$E$13,$AH328="キッチン"),"B",IF(AND(希望開始時刻マスタ!K328&gt;=シフト設定マスタ!$D$14,希望開始時刻マスタ!K328&lt;シフト設定マスタ!$E$14,$AH328="ホール"),"C",IF(AND(希望開始時刻マスタ!K328&gt;=シフト設定マスタ!$D$15,希望開始時刻マスタ!K328&lt;シフト設定マスタ!$E$15,$AH328="ホール"),"D",IF(希望開始時刻マスタ!K328="休み","休み","")))))</f>
        <v/>
      </c>
      <c r="L328" s="142" t="str">
        <f>IF(AND(希望開始時刻マスタ!L328&gt;=シフト設定マスタ!$D$12,希望開始時刻マスタ!L328&lt;シフト設定マスタ!$E$12,$AH328="キッチン"),"A",IF(AND(希望開始時刻マスタ!L328&gt;=シフト設定マスタ!$D$13,希望開始時刻マスタ!L328&lt;シフト設定マスタ!$E$13,$AH328="キッチン"),"B",IF(AND(希望開始時刻マスタ!L328&gt;=シフト設定マスタ!$D$14,希望開始時刻マスタ!L328&lt;シフト設定マスタ!$E$14,$AH328="ホール"),"C",IF(AND(希望開始時刻マスタ!L328&gt;=シフト設定マスタ!$D$15,希望開始時刻マスタ!L328&lt;シフト設定マスタ!$E$15,$AH328="ホール"),"D",IF(希望開始時刻マスタ!L328="休み","休み","")))))</f>
        <v/>
      </c>
      <c r="M328" s="142" t="str">
        <f>IF(AND(希望開始時刻マスタ!M328&gt;=シフト設定マスタ!$D$12,希望開始時刻マスタ!M328&lt;シフト設定マスタ!$E$12,$AH328="キッチン"),"A",IF(AND(希望開始時刻マスタ!M328&gt;=シフト設定マスタ!$D$13,希望開始時刻マスタ!M328&lt;シフト設定マスタ!$E$13,$AH328="キッチン"),"B",IF(AND(希望開始時刻マスタ!M328&gt;=シフト設定マスタ!$D$14,希望開始時刻マスタ!M328&lt;シフト設定マスタ!$E$14,$AH328="ホール"),"C",IF(AND(希望開始時刻マスタ!M328&gt;=シフト設定マスタ!$D$15,希望開始時刻マスタ!M328&lt;シフト設定マスタ!$E$15,$AH328="ホール"),"D",IF(希望開始時刻マスタ!M328="休み","休み","")))))</f>
        <v/>
      </c>
      <c r="N328" s="142" t="str">
        <f>IF(AND(希望開始時刻マスタ!N328&gt;=シフト設定マスタ!$D$12,希望開始時刻マスタ!N328&lt;シフト設定マスタ!$E$12,$AH328="キッチン"),"A",IF(AND(希望開始時刻マスタ!N328&gt;=シフト設定マスタ!$D$13,希望開始時刻マスタ!N328&lt;シフト設定マスタ!$E$13,$AH328="キッチン"),"B",IF(AND(希望開始時刻マスタ!N328&gt;=シフト設定マスタ!$D$14,希望開始時刻マスタ!N328&lt;シフト設定マスタ!$E$14,$AH328="ホール"),"C",IF(AND(希望開始時刻マスタ!N328&gt;=シフト設定マスタ!$D$15,希望開始時刻マスタ!N328&lt;シフト設定マスタ!$E$15,$AH328="ホール"),"D",IF(希望開始時刻マスタ!N328="休み","休み","")))))</f>
        <v/>
      </c>
      <c r="O328" s="142" t="str">
        <f>IF(AND(希望開始時刻マスタ!O328&gt;=シフト設定マスタ!$D$12,希望開始時刻マスタ!O328&lt;シフト設定マスタ!$E$12,$AH328="キッチン"),"A",IF(AND(希望開始時刻マスタ!O328&gt;=シフト設定マスタ!$D$13,希望開始時刻マスタ!O328&lt;シフト設定マスタ!$E$13,$AH328="キッチン"),"B",IF(AND(希望開始時刻マスタ!O328&gt;=シフト設定マスタ!$D$14,希望開始時刻マスタ!O328&lt;シフト設定マスタ!$E$14,$AH328="ホール"),"C",IF(AND(希望開始時刻マスタ!O328&gt;=シフト設定マスタ!$D$15,希望開始時刻マスタ!O328&lt;シフト設定マスタ!$E$15,$AH328="ホール"),"D",IF(希望開始時刻マスタ!O328="休み","休み","")))))</f>
        <v/>
      </c>
      <c r="P328" s="142" t="str">
        <f>IF(AND(希望開始時刻マスタ!P328&gt;=シフト設定マスタ!$D$12,希望開始時刻マスタ!P328&lt;シフト設定マスタ!$E$12,$AH328="キッチン"),"A",IF(AND(希望開始時刻マスタ!P328&gt;=シフト設定マスタ!$D$13,希望開始時刻マスタ!P328&lt;シフト設定マスタ!$E$13,$AH328="キッチン"),"B",IF(AND(希望開始時刻マスタ!P328&gt;=シフト設定マスタ!$D$14,希望開始時刻マスタ!P328&lt;シフト設定マスタ!$E$14,$AH328="ホール"),"C",IF(AND(希望開始時刻マスタ!P328&gt;=シフト設定マスタ!$D$15,希望開始時刻マスタ!P328&lt;シフト設定マスタ!$E$15,$AH328="ホール"),"D",IF(希望開始時刻マスタ!P328="休み","休み","")))))</f>
        <v/>
      </c>
      <c r="Q328" s="142" t="str">
        <f>IF(AND(希望開始時刻マスタ!Q328&gt;=シフト設定マスタ!$D$12,希望開始時刻マスタ!Q328&lt;シフト設定マスタ!$E$12,$AH328="キッチン"),"A",IF(AND(希望開始時刻マスタ!Q328&gt;=シフト設定マスタ!$D$13,希望開始時刻マスタ!Q328&lt;シフト設定マスタ!$E$13,$AH328="キッチン"),"B",IF(AND(希望開始時刻マスタ!Q328&gt;=シフト設定マスタ!$D$14,希望開始時刻マスタ!Q328&lt;シフト設定マスタ!$E$14,$AH328="ホール"),"C",IF(AND(希望開始時刻マスタ!Q328&gt;=シフト設定マスタ!$D$15,希望開始時刻マスタ!Q328&lt;シフト設定マスタ!$E$15,$AH328="ホール"),"D",IF(希望開始時刻マスタ!Q328="休み","休み","")))))</f>
        <v/>
      </c>
      <c r="R328" s="142" t="str">
        <f>IF(AND(希望開始時刻マスタ!R328&gt;=シフト設定マスタ!$D$12,希望開始時刻マスタ!R328&lt;シフト設定マスタ!$E$12,$AH328="キッチン"),"A",IF(AND(希望開始時刻マスタ!R328&gt;=シフト設定マスタ!$D$13,希望開始時刻マスタ!R328&lt;シフト設定マスタ!$E$13,$AH328="キッチン"),"B",IF(AND(希望開始時刻マスタ!R328&gt;=シフト設定マスタ!$D$14,希望開始時刻マスタ!R328&lt;シフト設定マスタ!$E$14,$AH328="ホール"),"C",IF(AND(希望開始時刻マスタ!R328&gt;=シフト設定マスタ!$D$15,希望開始時刻マスタ!R328&lt;シフト設定マスタ!$E$15,$AH328="ホール"),"D",IF(希望開始時刻マスタ!R328="休み","休み","")))))</f>
        <v/>
      </c>
      <c r="S328" s="142" t="str">
        <f>IF(AND(希望開始時刻マスタ!S328&gt;=シフト設定マスタ!$D$12,希望開始時刻マスタ!S328&lt;シフト設定マスタ!$E$12,$AH328="キッチン"),"A",IF(AND(希望開始時刻マスタ!S328&gt;=シフト設定マスタ!$D$13,希望開始時刻マスタ!S328&lt;シフト設定マスタ!$E$13,$AH328="キッチン"),"B",IF(AND(希望開始時刻マスタ!S328&gt;=シフト設定マスタ!$D$14,希望開始時刻マスタ!S328&lt;シフト設定マスタ!$E$14,$AH328="ホール"),"C",IF(AND(希望開始時刻マスタ!S328&gt;=シフト設定マスタ!$D$15,希望開始時刻マスタ!S328&lt;シフト設定マスタ!$E$15,$AH328="ホール"),"D",IF(希望開始時刻マスタ!S328="休み","休み","")))))</f>
        <v/>
      </c>
      <c r="T328" s="142" t="str">
        <f>IF(AND(希望開始時刻マスタ!T328&gt;=シフト設定マスタ!$D$12,希望開始時刻マスタ!T328&lt;シフト設定マスタ!$E$12,$AH328="キッチン"),"A",IF(AND(希望開始時刻マスタ!T328&gt;=シフト設定マスタ!$D$13,希望開始時刻マスタ!T328&lt;シフト設定マスタ!$E$13,$AH328="キッチン"),"B",IF(AND(希望開始時刻マスタ!T328&gt;=シフト設定マスタ!$D$14,希望開始時刻マスタ!T328&lt;シフト設定マスタ!$E$14,$AH328="ホール"),"C",IF(AND(希望開始時刻マスタ!T328&gt;=シフト設定マスタ!$D$15,希望開始時刻マスタ!T328&lt;シフト設定マスタ!$E$15,$AH328="ホール"),"D",IF(希望開始時刻マスタ!T328="休み","休み","")))))</f>
        <v/>
      </c>
      <c r="U328" s="142" t="str">
        <f>IF(AND(希望開始時刻マスタ!U328&gt;=シフト設定マスタ!$D$12,希望開始時刻マスタ!U328&lt;シフト設定マスタ!$E$12,$AH328="キッチン"),"A",IF(AND(希望開始時刻マスタ!U328&gt;=シフト設定マスタ!$D$13,希望開始時刻マスタ!U328&lt;シフト設定マスタ!$E$13,$AH328="キッチン"),"B",IF(AND(希望開始時刻マスタ!U328&gt;=シフト設定マスタ!$D$14,希望開始時刻マスタ!U328&lt;シフト設定マスタ!$E$14,$AH328="ホール"),"C",IF(AND(希望開始時刻マスタ!U328&gt;=シフト設定マスタ!$D$15,希望開始時刻マスタ!U328&lt;シフト設定マスタ!$E$15,$AH328="ホール"),"D",IF(希望開始時刻マスタ!U328="休み","休み","")))))</f>
        <v/>
      </c>
      <c r="V328" s="142" t="str">
        <f>IF(AND(希望開始時刻マスタ!V328&gt;=シフト設定マスタ!$D$12,希望開始時刻マスタ!V328&lt;シフト設定マスタ!$E$12,$AH328="キッチン"),"A",IF(AND(希望開始時刻マスタ!V328&gt;=シフト設定マスタ!$D$13,希望開始時刻マスタ!V328&lt;シフト設定マスタ!$E$13,$AH328="キッチン"),"B",IF(AND(希望開始時刻マスタ!V328&gt;=シフト設定マスタ!$D$14,希望開始時刻マスタ!V328&lt;シフト設定マスタ!$E$14,$AH328="ホール"),"C",IF(AND(希望開始時刻マスタ!V328&gt;=シフト設定マスタ!$D$15,希望開始時刻マスタ!V328&lt;シフト設定マスタ!$E$15,$AH328="ホール"),"D",IF(希望開始時刻マスタ!V328="休み","休み","")))))</f>
        <v/>
      </c>
      <c r="W328" s="142" t="str">
        <f>IF(AND(希望開始時刻マスタ!W328&gt;=シフト設定マスタ!$D$12,希望開始時刻マスタ!W328&lt;シフト設定マスタ!$E$12,$AH328="キッチン"),"A",IF(AND(希望開始時刻マスタ!W328&gt;=シフト設定マスタ!$D$13,希望開始時刻マスタ!W328&lt;シフト設定マスタ!$E$13,$AH328="キッチン"),"B",IF(AND(希望開始時刻マスタ!W328&gt;=シフト設定マスタ!$D$14,希望開始時刻マスタ!W328&lt;シフト設定マスタ!$E$14,$AH328="ホール"),"C",IF(AND(希望開始時刻マスタ!W328&gt;=シフト設定マスタ!$D$15,希望開始時刻マスタ!W328&lt;シフト設定マスタ!$E$15,$AH328="ホール"),"D",IF(希望開始時刻マスタ!W328="休み","休み","")))))</f>
        <v/>
      </c>
      <c r="X328" s="142" t="str">
        <f>IF(AND(希望開始時刻マスタ!X328&gt;=シフト設定マスタ!$D$12,希望開始時刻マスタ!X328&lt;シフト設定マスタ!$E$12,$AH328="キッチン"),"A",IF(AND(希望開始時刻マスタ!X328&gt;=シフト設定マスタ!$D$13,希望開始時刻マスタ!X328&lt;シフト設定マスタ!$E$13,$AH328="キッチン"),"B",IF(AND(希望開始時刻マスタ!X328&gt;=シフト設定マスタ!$D$14,希望開始時刻マスタ!X328&lt;シフト設定マスタ!$E$14,$AH328="ホール"),"C",IF(AND(希望開始時刻マスタ!X328&gt;=シフト設定マスタ!$D$15,希望開始時刻マスタ!X328&lt;シフト設定マスタ!$E$15,$AH328="ホール"),"D",IF(希望開始時刻マスタ!X328="休み","休み","")))))</f>
        <v/>
      </c>
      <c r="Y328" s="142" t="str">
        <f>IF(AND(希望開始時刻マスタ!Y328&gt;=シフト設定マスタ!$D$12,希望開始時刻マスタ!Y328&lt;シフト設定マスタ!$E$12,$AH328="キッチン"),"A",IF(AND(希望開始時刻マスタ!Y328&gt;=シフト設定マスタ!$D$13,希望開始時刻マスタ!Y328&lt;シフト設定マスタ!$E$13,$AH328="キッチン"),"B",IF(AND(希望開始時刻マスタ!Y328&gt;=シフト設定マスタ!$D$14,希望開始時刻マスタ!Y328&lt;シフト設定マスタ!$E$14,$AH328="ホール"),"C",IF(AND(希望開始時刻マスタ!Y328&gt;=シフト設定マスタ!$D$15,希望開始時刻マスタ!Y328&lt;シフト設定マスタ!$E$15,$AH328="ホール"),"D",IF(希望開始時刻マスタ!Y328="休み","休み","")))))</f>
        <v/>
      </c>
      <c r="Z328" s="142" t="str">
        <f>IF(AND(希望開始時刻マスタ!Z328&gt;=シフト設定マスタ!$D$12,希望開始時刻マスタ!Z328&lt;シフト設定マスタ!$E$12,$AH328="キッチン"),"A",IF(AND(希望開始時刻マスタ!Z328&gt;=シフト設定マスタ!$D$13,希望開始時刻マスタ!Z328&lt;シフト設定マスタ!$E$13,$AH328="キッチン"),"B",IF(AND(希望開始時刻マスタ!Z328&gt;=シフト設定マスタ!$D$14,希望開始時刻マスタ!Z328&lt;シフト設定マスタ!$E$14,$AH328="ホール"),"C",IF(AND(希望開始時刻マスタ!Z328&gt;=シフト設定マスタ!$D$15,希望開始時刻マスタ!Z328&lt;シフト設定マスタ!$E$15,$AH328="ホール"),"D",IF(希望開始時刻マスタ!Z328="休み","休み","")))))</f>
        <v/>
      </c>
      <c r="AA328" s="142" t="str">
        <f>IF(AND(希望開始時刻マスタ!AA328&gt;=シフト設定マスタ!$D$12,希望開始時刻マスタ!AA328&lt;シフト設定マスタ!$E$12,$AH328="キッチン"),"A",IF(AND(希望開始時刻マスタ!AA328&gt;=シフト設定マスタ!$D$13,希望開始時刻マスタ!AA328&lt;シフト設定マスタ!$E$13,$AH328="キッチン"),"B",IF(AND(希望開始時刻マスタ!AA328&gt;=シフト設定マスタ!$D$14,希望開始時刻マスタ!AA328&lt;シフト設定マスタ!$E$14,$AH328="ホール"),"C",IF(AND(希望開始時刻マスタ!AA328&gt;=シフト設定マスタ!$D$15,希望開始時刻マスタ!AA328&lt;シフト設定マスタ!$E$15,$AH328="ホール"),"D",IF(希望開始時刻マスタ!AA328="休み","休み","")))))</f>
        <v/>
      </c>
      <c r="AB328" s="142" t="str">
        <f>IF(AND(希望開始時刻マスタ!AB328&gt;=シフト設定マスタ!$D$12,希望開始時刻マスタ!AB328&lt;シフト設定マスタ!$E$12,$AH328="キッチン"),"A",IF(AND(希望開始時刻マスタ!AB328&gt;=シフト設定マスタ!$D$13,希望開始時刻マスタ!AB328&lt;シフト設定マスタ!$E$13,$AH328="キッチン"),"B",IF(AND(希望開始時刻マスタ!AB328&gt;=シフト設定マスタ!$D$14,希望開始時刻マスタ!AB328&lt;シフト設定マスタ!$E$14,$AH328="ホール"),"C",IF(AND(希望開始時刻マスタ!AB328&gt;=シフト設定マスタ!$D$15,希望開始時刻マスタ!AB328&lt;シフト設定マスタ!$E$15,$AH328="ホール"),"D",IF(希望開始時刻マスタ!AB328="休み","休み","")))))</f>
        <v/>
      </c>
      <c r="AC328" s="142" t="str">
        <f>IF(AND(希望開始時刻マスタ!AC328&gt;=シフト設定マスタ!$D$12,希望開始時刻マスタ!AC328&lt;シフト設定マスタ!$E$12,$AH328="キッチン"),"A",IF(AND(希望開始時刻マスタ!AC328&gt;=シフト設定マスタ!$D$13,希望開始時刻マスタ!AC328&lt;シフト設定マスタ!$E$13,$AH328="キッチン"),"B",IF(AND(希望開始時刻マスタ!AC328&gt;=シフト設定マスタ!$D$14,希望開始時刻マスタ!AC328&lt;シフト設定マスタ!$E$14,$AH328="ホール"),"C",IF(AND(希望開始時刻マスタ!AC328&gt;=シフト設定マスタ!$D$15,希望開始時刻マスタ!AC328&lt;シフト設定マスタ!$E$15,$AH328="ホール"),"D",IF(希望開始時刻マスタ!AC328="休み","休み","")))))</f>
        <v/>
      </c>
      <c r="AD328" s="142" t="str">
        <f>IF(AND(希望開始時刻マスタ!AD328&gt;=シフト設定マスタ!$D$12,希望開始時刻マスタ!AD328&lt;シフト設定マスタ!$E$12,$AH328="キッチン"),"A",IF(AND(希望開始時刻マスタ!AD328&gt;=シフト設定マスタ!$D$13,希望開始時刻マスタ!AD328&lt;シフト設定マスタ!$E$13,$AH328="キッチン"),"B",IF(AND(希望開始時刻マスタ!AD328&gt;=シフト設定マスタ!$D$14,希望開始時刻マスタ!AD328&lt;シフト設定マスタ!$E$14,$AH328="ホール"),"C",IF(AND(希望開始時刻マスタ!AD328&gt;=シフト設定マスタ!$D$15,希望開始時刻マスタ!AD328&lt;シフト設定マスタ!$E$15,$AH328="ホール"),"D",IF(希望開始時刻マスタ!AD328="休み","休み","")))))</f>
        <v/>
      </c>
      <c r="AE328" s="142" t="str">
        <f>IF(AND(希望開始時刻マスタ!AE328&gt;=シフト設定マスタ!$D$12,希望開始時刻マスタ!AE328&lt;シフト設定マスタ!$E$12,$AH328="キッチン"),"A",IF(AND(希望開始時刻マスタ!AE328&gt;=シフト設定マスタ!$D$13,希望開始時刻マスタ!AE328&lt;シフト設定マスタ!$E$13,$AH328="キッチン"),"B",IF(AND(希望開始時刻マスタ!AE328&gt;=シフト設定マスタ!$D$14,希望開始時刻マスタ!AE328&lt;シフト設定マスタ!$E$14,$AH328="ホール"),"C",IF(AND(希望開始時刻マスタ!AE328&gt;=シフト設定マスタ!$D$15,希望開始時刻マスタ!AE328&lt;シフト設定マスタ!$E$15,$AH328="ホール"),"D",IF(希望開始時刻マスタ!AE328="休み","休み","")))))</f>
        <v/>
      </c>
      <c r="AF328" s="142" t="str">
        <f>IF(AND(希望開始時刻マスタ!AF328&gt;=シフト設定マスタ!$D$12,希望開始時刻マスタ!AF328&lt;シフト設定マスタ!$E$12,$AH328="キッチン"),"A",IF(AND(希望開始時刻マスタ!AF328&gt;=シフト設定マスタ!$D$13,希望開始時刻マスタ!AF328&lt;シフト設定マスタ!$E$13,$AH328="キッチン"),"B",IF(AND(希望開始時刻マスタ!AF328&gt;=シフト設定マスタ!$D$14,希望開始時刻マスタ!AF328&lt;シフト設定マスタ!$E$14,$AH328="ホール"),"C",IF(AND(希望開始時刻マスタ!AF328&gt;=シフト設定マスタ!$D$15,希望開始時刻マスタ!AF328&lt;シフト設定マスタ!$E$15,$AH328="ホール"),"D",IF(希望開始時刻マスタ!AF328="休み","休み","")))))</f>
        <v/>
      </c>
      <c r="AG328" s="142" t="str">
        <f>IF(AND(希望開始時刻マスタ!AG328&gt;=シフト設定マスタ!$D$12,希望開始時刻マスタ!AG328&lt;シフト設定マスタ!$E$12,$AH328="キッチン"),"A",IF(AND(希望開始時刻マスタ!AG328&gt;=シフト設定マスタ!$D$13,希望開始時刻マスタ!AG328&lt;シフト設定マスタ!$E$13,$AH328="キッチン"),"B",IF(AND(希望開始時刻マスタ!AG328&gt;=シフト設定マスタ!$D$14,希望開始時刻マスタ!AG328&lt;シフト設定マスタ!$E$14,$AH328="ホール"),"C",IF(AND(希望開始時刻マスタ!AG328&gt;=シフト設定マスタ!$D$15,希望開始時刻マスタ!AG328&lt;シフト設定マスタ!$E$15,$AH328="ホール"),"D",IF(希望開始時刻マスタ!AG328="休み","休み","")))))</f>
        <v/>
      </c>
      <c r="AH328" s="143" t="str">
        <f>スタッフマスタ!L8</f>
        <v>キッチン</v>
      </c>
    </row>
    <row r="329" spans="2:34" x14ac:dyDescent="0.4">
      <c r="B329" s="17" t="s">
        <v>56</v>
      </c>
      <c r="C329" s="142" t="str">
        <f>IF(AND(希望開始時刻マスタ!C329&gt;=シフト設定マスタ!$D$12,希望開始時刻マスタ!C329&lt;シフト設定マスタ!$E$12,$AH329="キッチン"),"A",IF(AND(希望開始時刻マスタ!C329&gt;=シフト設定マスタ!$D$13,希望開始時刻マスタ!C329&lt;シフト設定マスタ!$E$13,$AH329="キッチン"),"B",IF(AND(希望開始時刻マスタ!C329&gt;=シフト設定マスタ!$D$14,希望開始時刻マスタ!C329&lt;シフト設定マスタ!$E$14,$AH329="ホール"),"C",IF(AND(希望開始時刻マスタ!C329&gt;=シフト設定マスタ!$D$15,希望開始時刻マスタ!C329&lt;シフト設定マスタ!$E$15,$AH329="ホール"),"D",IF(希望開始時刻マスタ!C329="休み","休み","")))))</f>
        <v/>
      </c>
      <c r="D329" s="142" t="str">
        <f>IF(AND(希望開始時刻マスタ!D329&gt;=シフト設定マスタ!$D$12,希望開始時刻マスタ!D329&lt;シフト設定マスタ!$E$12,$AH329="キッチン"),"A",IF(AND(希望開始時刻マスタ!D329&gt;=シフト設定マスタ!$D$13,希望開始時刻マスタ!D329&lt;シフト設定マスタ!$E$13,$AH329="キッチン"),"B",IF(AND(希望開始時刻マスタ!D329&gt;=シフト設定マスタ!$D$14,希望開始時刻マスタ!D329&lt;シフト設定マスタ!$E$14,$AH329="ホール"),"C",IF(AND(希望開始時刻マスタ!D329&gt;=シフト設定マスタ!$D$15,希望開始時刻マスタ!D329&lt;シフト設定マスタ!$E$15,$AH329="ホール"),"D",IF(希望開始時刻マスタ!D329="休み","休み","")))))</f>
        <v/>
      </c>
      <c r="E329" s="142" t="str">
        <f>IF(AND(希望開始時刻マスタ!E329&gt;=シフト設定マスタ!$D$12,希望開始時刻マスタ!E329&lt;シフト設定マスタ!$E$12,$AH329="キッチン"),"A",IF(AND(希望開始時刻マスタ!E329&gt;=シフト設定マスタ!$D$13,希望開始時刻マスタ!E329&lt;シフト設定マスタ!$E$13,$AH329="キッチン"),"B",IF(AND(希望開始時刻マスタ!E329&gt;=シフト設定マスタ!$D$14,希望開始時刻マスタ!E329&lt;シフト設定マスタ!$E$14,$AH329="ホール"),"C",IF(AND(希望開始時刻マスタ!E329&gt;=シフト設定マスタ!$D$15,希望開始時刻マスタ!E329&lt;シフト設定マスタ!$E$15,$AH329="ホール"),"D",IF(希望開始時刻マスタ!E329="休み","休み","")))))</f>
        <v/>
      </c>
      <c r="F329" s="142" t="str">
        <f>IF(AND(希望開始時刻マスタ!F329&gt;=シフト設定マスタ!$D$12,希望開始時刻マスタ!F329&lt;シフト設定マスタ!$E$12,$AH329="キッチン"),"A",IF(AND(希望開始時刻マスタ!F329&gt;=シフト設定マスタ!$D$13,希望開始時刻マスタ!F329&lt;シフト設定マスタ!$E$13,$AH329="キッチン"),"B",IF(AND(希望開始時刻マスタ!F329&gt;=シフト設定マスタ!$D$14,希望開始時刻マスタ!F329&lt;シフト設定マスタ!$E$14,$AH329="ホール"),"C",IF(AND(希望開始時刻マスタ!F329&gt;=シフト設定マスタ!$D$15,希望開始時刻マスタ!F329&lt;シフト設定マスタ!$E$15,$AH329="ホール"),"D",IF(希望開始時刻マスタ!F329="休み","休み","")))))</f>
        <v/>
      </c>
      <c r="G329" s="142" t="str">
        <f>IF(AND(希望開始時刻マスタ!G329&gt;=シフト設定マスタ!$D$12,希望開始時刻マスタ!G329&lt;シフト設定マスタ!$E$12,$AH329="キッチン"),"A",IF(AND(希望開始時刻マスタ!G329&gt;=シフト設定マスタ!$D$13,希望開始時刻マスタ!G329&lt;シフト設定マスタ!$E$13,$AH329="キッチン"),"B",IF(AND(希望開始時刻マスタ!G329&gt;=シフト設定マスタ!$D$14,希望開始時刻マスタ!G329&lt;シフト設定マスタ!$E$14,$AH329="ホール"),"C",IF(AND(希望開始時刻マスタ!G329&gt;=シフト設定マスタ!$D$15,希望開始時刻マスタ!G329&lt;シフト設定マスタ!$E$15,$AH329="ホール"),"D",IF(希望開始時刻マスタ!G329="休み","休み","")))))</f>
        <v/>
      </c>
      <c r="H329" s="142" t="str">
        <f>IF(AND(希望開始時刻マスタ!H329&gt;=シフト設定マスタ!$D$12,希望開始時刻マスタ!H329&lt;シフト設定マスタ!$E$12,$AH329="キッチン"),"A",IF(AND(希望開始時刻マスタ!H329&gt;=シフト設定マスタ!$D$13,希望開始時刻マスタ!H329&lt;シフト設定マスタ!$E$13,$AH329="キッチン"),"B",IF(AND(希望開始時刻マスタ!H329&gt;=シフト設定マスタ!$D$14,希望開始時刻マスタ!H329&lt;シフト設定マスタ!$E$14,$AH329="ホール"),"C",IF(AND(希望開始時刻マスタ!H329&gt;=シフト設定マスタ!$D$15,希望開始時刻マスタ!H329&lt;シフト設定マスタ!$E$15,$AH329="ホール"),"D",IF(希望開始時刻マスタ!H329="休み","休み","")))))</f>
        <v/>
      </c>
      <c r="I329" s="142" t="str">
        <f>IF(AND(希望開始時刻マスタ!I329&gt;=シフト設定マスタ!$D$12,希望開始時刻マスタ!I329&lt;シフト設定マスタ!$E$12,$AH329="キッチン"),"A",IF(AND(希望開始時刻マスタ!I329&gt;=シフト設定マスタ!$D$13,希望開始時刻マスタ!I329&lt;シフト設定マスタ!$E$13,$AH329="キッチン"),"B",IF(AND(希望開始時刻マスタ!I329&gt;=シフト設定マスタ!$D$14,希望開始時刻マスタ!I329&lt;シフト設定マスタ!$E$14,$AH329="ホール"),"C",IF(AND(希望開始時刻マスタ!I329&gt;=シフト設定マスタ!$D$15,希望開始時刻マスタ!I329&lt;シフト設定マスタ!$E$15,$AH329="ホール"),"D",IF(希望開始時刻マスタ!I329="休み","休み","")))))</f>
        <v/>
      </c>
      <c r="J329" s="142" t="str">
        <f>IF(AND(希望開始時刻マスタ!J329&gt;=シフト設定マスタ!$D$12,希望開始時刻マスタ!J329&lt;シフト設定マスタ!$E$12,$AH329="キッチン"),"A",IF(AND(希望開始時刻マスタ!J329&gt;=シフト設定マスタ!$D$13,希望開始時刻マスタ!J329&lt;シフト設定マスタ!$E$13,$AH329="キッチン"),"B",IF(AND(希望開始時刻マスタ!J329&gt;=シフト設定マスタ!$D$14,希望開始時刻マスタ!J329&lt;シフト設定マスタ!$E$14,$AH329="ホール"),"C",IF(AND(希望開始時刻マスタ!J329&gt;=シフト設定マスタ!$D$15,希望開始時刻マスタ!J329&lt;シフト設定マスタ!$E$15,$AH329="ホール"),"D",IF(希望開始時刻マスタ!J329="休み","休み","")))))</f>
        <v/>
      </c>
      <c r="K329" s="142" t="str">
        <f>IF(AND(希望開始時刻マスタ!K329&gt;=シフト設定マスタ!$D$12,希望開始時刻マスタ!K329&lt;シフト設定マスタ!$E$12,$AH329="キッチン"),"A",IF(AND(希望開始時刻マスタ!K329&gt;=シフト設定マスタ!$D$13,希望開始時刻マスタ!K329&lt;シフト設定マスタ!$E$13,$AH329="キッチン"),"B",IF(AND(希望開始時刻マスタ!K329&gt;=シフト設定マスタ!$D$14,希望開始時刻マスタ!K329&lt;シフト設定マスタ!$E$14,$AH329="ホール"),"C",IF(AND(希望開始時刻マスタ!K329&gt;=シフト設定マスタ!$D$15,希望開始時刻マスタ!K329&lt;シフト設定マスタ!$E$15,$AH329="ホール"),"D",IF(希望開始時刻マスタ!K329="休み","休み","")))))</f>
        <v/>
      </c>
      <c r="L329" s="142" t="str">
        <f>IF(AND(希望開始時刻マスタ!L329&gt;=シフト設定マスタ!$D$12,希望開始時刻マスタ!L329&lt;シフト設定マスタ!$E$12,$AH329="キッチン"),"A",IF(AND(希望開始時刻マスタ!L329&gt;=シフト設定マスタ!$D$13,希望開始時刻マスタ!L329&lt;シフト設定マスタ!$E$13,$AH329="キッチン"),"B",IF(AND(希望開始時刻マスタ!L329&gt;=シフト設定マスタ!$D$14,希望開始時刻マスタ!L329&lt;シフト設定マスタ!$E$14,$AH329="ホール"),"C",IF(AND(希望開始時刻マスタ!L329&gt;=シフト設定マスタ!$D$15,希望開始時刻マスタ!L329&lt;シフト設定マスタ!$E$15,$AH329="ホール"),"D",IF(希望開始時刻マスタ!L329="休み","休み","")))))</f>
        <v/>
      </c>
      <c r="M329" s="142" t="str">
        <f>IF(AND(希望開始時刻マスタ!M329&gt;=シフト設定マスタ!$D$12,希望開始時刻マスタ!M329&lt;シフト設定マスタ!$E$12,$AH329="キッチン"),"A",IF(AND(希望開始時刻マスタ!M329&gt;=シフト設定マスタ!$D$13,希望開始時刻マスタ!M329&lt;シフト設定マスタ!$E$13,$AH329="キッチン"),"B",IF(AND(希望開始時刻マスタ!M329&gt;=シフト設定マスタ!$D$14,希望開始時刻マスタ!M329&lt;シフト設定マスタ!$E$14,$AH329="ホール"),"C",IF(AND(希望開始時刻マスタ!M329&gt;=シフト設定マスタ!$D$15,希望開始時刻マスタ!M329&lt;シフト設定マスタ!$E$15,$AH329="ホール"),"D",IF(希望開始時刻マスタ!M329="休み","休み","")))))</f>
        <v/>
      </c>
      <c r="N329" s="142" t="str">
        <f>IF(AND(希望開始時刻マスタ!N329&gt;=シフト設定マスタ!$D$12,希望開始時刻マスタ!N329&lt;シフト設定マスタ!$E$12,$AH329="キッチン"),"A",IF(AND(希望開始時刻マスタ!N329&gt;=シフト設定マスタ!$D$13,希望開始時刻マスタ!N329&lt;シフト設定マスタ!$E$13,$AH329="キッチン"),"B",IF(AND(希望開始時刻マスタ!N329&gt;=シフト設定マスタ!$D$14,希望開始時刻マスタ!N329&lt;シフト設定マスタ!$E$14,$AH329="ホール"),"C",IF(AND(希望開始時刻マスタ!N329&gt;=シフト設定マスタ!$D$15,希望開始時刻マスタ!N329&lt;シフト設定マスタ!$E$15,$AH329="ホール"),"D",IF(希望開始時刻マスタ!N329="休み","休み","")))))</f>
        <v/>
      </c>
      <c r="O329" s="142" t="str">
        <f>IF(AND(希望開始時刻マスタ!O329&gt;=シフト設定マスタ!$D$12,希望開始時刻マスタ!O329&lt;シフト設定マスタ!$E$12,$AH329="キッチン"),"A",IF(AND(希望開始時刻マスタ!O329&gt;=シフト設定マスタ!$D$13,希望開始時刻マスタ!O329&lt;シフト設定マスタ!$E$13,$AH329="キッチン"),"B",IF(AND(希望開始時刻マスタ!O329&gt;=シフト設定マスタ!$D$14,希望開始時刻マスタ!O329&lt;シフト設定マスタ!$E$14,$AH329="ホール"),"C",IF(AND(希望開始時刻マスタ!O329&gt;=シフト設定マスタ!$D$15,希望開始時刻マスタ!O329&lt;シフト設定マスタ!$E$15,$AH329="ホール"),"D",IF(希望開始時刻マスタ!O329="休み","休み","")))))</f>
        <v/>
      </c>
      <c r="P329" s="142" t="str">
        <f>IF(AND(希望開始時刻マスタ!P329&gt;=シフト設定マスタ!$D$12,希望開始時刻マスタ!P329&lt;シフト設定マスタ!$E$12,$AH329="キッチン"),"A",IF(AND(希望開始時刻マスタ!P329&gt;=シフト設定マスタ!$D$13,希望開始時刻マスタ!P329&lt;シフト設定マスタ!$E$13,$AH329="キッチン"),"B",IF(AND(希望開始時刻マスタ!P329&gt;=シフト設定マスタ!$D$14,希望開始時刻マスタ!P329&lt;シフト設定マスタ!$E$14,$AH329="ホール"),"C",IF(AND(希望開始時刻マスタ!P329&gt;=シフト設定マスタ!$D$15,希望開始時刻マスタ!P329&lt;シフト設定マスタ!$E$15,$AH329="ホール"),"D",IF(希望開始時刻マスタ!P329="休み","休み","")))))</f>
        <v/>
      </c>
      <c r="Q329" s="142" t="str">
        <f>IF(AND(希望開始時刻マスタ!Q329&gt;=シフト設定マスタ!$D$12,希望開始時刻マスタ!Q329&lt;シフト設定マスタ!$E$12,$AH329="キッチン"),"A",IF(AND(希望開始時刻マスタ!Q329&gt;=シフト設定マスタ!$D$13,希望開始時刻マスタ!Q329&lt;シフト設定マスタ!$E$13,$AH329="キッチン"),"B",IF(AND(希望開始時刻マスタ!Q329&gt;=シフト設定マスタ!$D$14,希望開始時刻マスタ!Q329&lt;シフト設定マスタ!$E$14,$AH329="ホール"),"C",IF(AND(希望開始時刻マスタ!Q329&gt;=シフト設定マスタ!$D$15,希望開始時刻マスタ!Q329&lt;シフト設定マスタ!$E$15,$AH329="ホール"),"D",IF(希望開始時刻マスタ!Q329="休み","休み","")))))</f>
        <v/>
      </c>
      <c r="R329" s="142" t="str">
        <f>IF(AND(希望開始時刻マスタ!R329&gt;=シフト設定マスタ!$D$12,希望開始時刻マスタ!R329&lt;シフト設定マスタ!$E$12,$AH329="キッチン"),"A",IF(AND(希望開始時刻マスタ!R329&gt;=シフト設定マスタ!$D$13,希望開始時刻マスタ!R329&lt;シフト設定マスタ!$E$13,$AH329="キッチン"),"B",IF(AND(希望開始時刻マスタ!R329&gt;=シフト設定マスタ!$D$14,希望開始時刻マスタ!R329&lt;シフト設定マスタ!$E$14,$AH329="ホール"),"C",IF(AND(希望開始時刻マスタ!R329&gt;=シフト設定マスタ!$D$15,希望開始時刻マスタ!R329&lt;シフト設定マスタ!$E$15,$AH329="ホール"),"D",IF(希望開始時刻マスタ!R329="休み","休み","")))))</f>
        <v/>
      </c>
      <c r="S329" s="142" t="str">
        <f>IF(AND(希望開始時刻マスタ!S329&gt;=シフト設定マスタ!$D$12,希望開始時刻マスタ!S329&lt;シフト設定マスタ!$E$12,$AH329="キッチン"),"A",IF(AND(希望開始時刻マスタ!S329&gt;=シフト設定マスタ!$D$13,希望開始時刻マスタ!S329&lt;シフト設定マスタ!$E$13,$AH329="キッチン"),"B",IF(AND(希望開始時刻マスタ!S329&gt;=シフト設定マスタ!$D$14,希望開始時刻マスタ!S329&lt;シフト設定マスタ!$E$14,$AH329="ホール"),"C",IF(AND(希望開始時刻マスタ!S329&gt;=シフト設定マスタ!$D$15,希望開始時刻マスタ!S329&lt;シフト設定マスタ!$E$15,$AH329="ホール"),"D",IF(希望開始時刻マスタ!S329="休み","休み","")))))</f>
        <v/>
      </c>
      <c r="T329" s="142" t="str">
        <f>IF(AND(希望開始時刻マスタ!T329&gt;=シフト設定マスタ!$D$12,希望開始時刻マスタ!T329&lt;シフト設定マスタ!$E$12,$AH329="キッチン"),"A",IF(AND(希望開始時刻マスタ!T329&gt;=シフト設定マスタ!$D$13,希望開始時刻マスタ!T329&lt;シフト設定マスタ!$E$13,$AH329="キッチン"),"B",IF(AND(希望開始時刻マスタ!T329&gt;=シフト設定マスタ!$D$14,希望開始時刻マスタ!T329&lt;シフト設定マスタ!$E$14,$AH329="ホール"),"C",IF(AND(希望開始時刻マスタ!T329&gt;=シフト設定マスタ!$D$15,希望開始時刻マスタ!T329&lt;シフト設定マスタ!$E$15,$AH329="ホール"),"D",IF(希望開始時刻マスタ!T329="休み","休み","")))))</f>
        <v/>
      </c>
      <c r="U329" s="142" t="str">
        <f>IF(AND(希望開始時刻マスタ!U329&gt;=シフト設定マスタ!$D$12,希望開始時刻マスタ!U329&lt;シフト設定マスタ!$E$12,$AH329="キッチン"),"A",IF(AND(希望開始時刻マスタ!U329&gt;=シフト設定マスタ!$D$13,希望開始時刻マスタ!U329&lt;シフト設定マスタ!$E$13,$AH329="キッチン"),"B",IF(AND(希望開始時刻マスタ!U329&gt;=シフト設定マスタ!$D$14,希望開始時刻マスタ!U329&lt;シフト設定マスタ!$E$14,$AH329="ホール"),"C",IF(AND(希望開始時刻マスタ!U329&gt;=シフト設定マスタ!$D$15,希望開始時刻マスタ!U329&lt;シフト設定マスタ!$E$15,$AH329="ホール"),"D",IF(希望開始時刻マスタ!U329="休み","休み","")))))</f>
        <v/>
      </c>
      <c r="V329" s="142" t="str">
        <f>IF(AND(希望開始時刻マスタ!V329&gt;=シフト設定マスタ!$D$12,希望開始時刻マスタ!V329&lt;シフト設定マスタ!$E$12,$AH329="キッチン"),"A",IF(AND(希望開始時刻マスタ!V329&gt;=シフト設定マスタ!$D$13,希望開始時刻マスタ!V329&lt;シフト設定マスタ!$E$13,$AH329="キッチン"),"B",IF(AND(希望開始時刻マスタ!V329&gt;=シフト設定マスタ!$D$14,希望開始時刻マスタ!V329&lt;シフト設定マスタ!$E$14,$AH329="ホール"),"C",IF(AND(希望開始時刻マスタ!V329&gt;=シフト設定マスタ!$D$15,希望開始時刻マスタ!V329&lt;シフト設定マスタ!$E$15,$AH329="ホール"),"D",IF(希望開始時刻マスタ!V329="休み","休み","")))))</f>
        <v/>
      </c>
      <c r="W329" s="142" t="str">
        <f>IF(AND(希望開始時刻マスタ!W329&gt;=シフト設定マスタ!$D$12,希望開始時刻マスタ!W329&lt;シフト設定マスタ!$E$12,$AH329="キッチン"),"A",IF(AND(希望開始時刻マスタ!W329&gt;=シフト設定マスタ!$D$13,希望開始時刻マスタ!W329&lt;シフト設定マスタ!$E$13,$AH329="キッチン"),"B",IF(AND(希望開始時刻マスタ!W329&gt;=シフト設定マスタ!$D$14,希望開始時刻マスタ!W329&lt;シフト設定マスタ!$E$14,$AH329="ホール"),"C",IF(AND(希望開始時刻マスタ!W329&gt;=シフト設定マスタ!$D$15,希望開始時刻マスタ!W329&lt;シフト設定マスタ!$E$15,$AH329="ホール"),"D",IF(希望開始時刻マスタ!W329="休み","休み","")))))</f>
        <v/>
      </c>
      <c r="X329" s="142" t="str">
        <f>IF(AND(希望開始時刻マスタ!X329&gt;=シフト設定マスタ!$D$12,希望開始時刻マスタ!X329&lt;シフト設定マスタ!$E$12,$AH329="キッチン"),"A",IF(AND(希望開始時刻マスタ!X329&gt;=シフト設定マスタ!$D$13,希望開始時刻マスタ!X329&lt;シフト設定マスタ!$E$13,$AH329="キッチン"),"B",IF(AND(希望開始時刻マスタ!X329&gt;=シフト設定マスタ!$D$14,希望開始時刻マスタ!X329&lt;シフト設定マスタ!$E$14,$AH329="ホール"),"C",IF(AND(希望開始時刻マスタ!X329&gt;=シフト設定マスタ!$D$15,希望開始時刻マスタ!X329&lt;シフト設定マスタ!$E$15,$AH329="ホール"),"D",IF(希望開始時刻マスタ!X329="休み","休み","")))))</f>
        <v/>
      </c>
      <c r="Y329" s="142" t="str">
        <f>IF(AND(希望開始時刻マスタ!Y329&gt;=シフト設定マスタ!$D$12,希望開始時刻マスタ!Y329&lt;シフト設定マスタ!$E$12,$AH329="キッチン"),"A",IF(AND(希望開始時刻マスタ!Y329&gt;=シフト設定マスタ!$D$13,希望開始時刻マスタ!Y329&lt;シフト設定マスタ!$E$13,$AH329="キッチン"),"B",IF(AND(希望開始時刻マスタ!Y329&gt;=シフト設定マスタ!$D$14,希望開始時刻マスタ!Y329&lt;シフト設定マスタ!$E$14,$AH329="ホール"),"C",IF(AND(希望開始時刻マスタ!Y329&gt;=シフト設定マスタ!$D$15,希望開始時刻マスタ!Y329&lt;シフト設定マスタ!$E$15,$AH329="ホール"),"D",IF(希望開始時刻マスタ!Y329="休み","休み","")))))</f>
        <v/>
      </c>
      <c r="Z329" s="142" t="str">
        <f>IF(AND(希望開始時刻マスタ!Z329&gt;=シフト設定マスタ!$D$12,希望開始時刻マスタ!Z329&lt;シフト設定マスタ!$E$12,$AH329="キッチン"),"A",IF(AND(希望開始時刻マスタ!Z329&gt;=シフト設定マスタ!$D$13,希望開始時刻マスタ!Z329&lt;シフト設定マスタ!$E$13,$AH329="キッチン"),"B",IF(AND(希望開始時刻マスタ!Z329&gt;=シフト設定マスタ!$D$14,希望開始時刻マスタ!Z329&lt;シフト設定マスタ!$E$14,$AH329="ホール"),"C",IF(AND(希望開始時刻マスタ!Z329&gt;=シフト設定マスタ!$D$15,希望開始時刻マスタ!Z329&lt;シフト設定マスタ!$E$15,$AH329="ホール"),"D",IF(希望開始時刻マスタ!Z329="休み","休み","")))))</f>
        <v/>
      </c>
      <c r="AA329" s="142" t="str">
        <f>IF(AND(希望開始時刻マスタ!AA329&gt;=シフト設定マスタ!$D$12,希望開始時刻マスタ!AA329&lt;シフト設定マスタ!$E$12,$AH329="キッチン"),"A",IF(AND(希望開始時刻マスタ!AA329&gt;=シフト設定マスタ!$D$13,希望開始時刻マスタ!AA329&lt;シフト設定マスタ!$E$13,$AH329="キッチン"),"B",IF(AND(希望開始時刻マスタ!AA329&gt;=シフト設定マスタ!$D$14,希望開始時刻マスタ!AA329&lt;シフト設定マスタ!$E$14,$AH329="ホール"),"C",IF(AND(希望開始時刻マスタ!AA329&gt;=シフト設定マスタ!$D$15,希望開始時刻マスタ!AA329&lt;シフト設定マスタ!$E$15,$AH329="ホール"),"D",IF(希望開始時刻マスタ!AA329="休み","休み","")))))</f>
        <v/>
      </c>
      <c r="AB329" s="142" t="str">
        <f>IF(AND(希望開始時刻マスタ!AB329&gt;=シフト設定マスタ!$D$12,希望開始時刻マスタ!AB329&lt;シフト設定マスタ!$E$12,$AH329="キッチン"),"A",IF(AND(希望開始時刻マスタ!AB329&gt;=シフト設定マスタ!$D$13,希望開始時刻マスタ!AB329&lt;シフト設定マスタ!$E$13,$AH329="キッチン"),"B",IF(AND(希望開始時刻マスタ!AB329&gt;=シフト設定マスタ!$D$14,希望開始時刻マスタ!AB329&lt;シフト設定マスタ!$E$14,$AH329="ホール"),"C",IF(AND(希望開始時刻マスタ!AB329&gt;=シフト設定マスタ!$D$15,希望開始時刻マスタ!AB329&lt;シフト設定マスタ!$E$15,$AH329="ホール"),"D",IF(希望開始時刻マスタ!AB329="休み","休み","")))))</f>
        <v/>
      </c>
      <c r="AC329" s="142" t="str">
        <f>IF(AND(希望開始時刻マスタ!AC329&gt;=シフト設定マスタ!$D$12,希望開始時刻マスタ!AC329&lt;シフト設定マスタ!$E$12,$AH329="キッチン"),"A",IF(AND(希望開始時刻マスタ!AC329&gt;=シフト設定マスタ!$D$13,希望開始時刻マスタ!AC329&lt;シフト設定マスタ!$E$13,$AH329="キッチン"),"B",IF(AND(希望開始時刻マスタ!AC329&gt;=シフト設定マスタ!$D$14,希望開始時刻マスタ!AC329&lt;シフト設定マスタ!$E$14,$AH329="ホール"),"C",IF(AND(希望開始時刻マスタ!AC329&gt;=シフト設定マスタ!$D$15,希望開始時刻マスタ!AC329&lt;シフト設定マスタ!$E$15,$AH329="ホール"),"D",IF(希望開始時刻マスタ!AC329="休み","休み","")))))</f>
        <v/>
      </c>
      <c r="AD329" s="142" t="str">
        <f>IF(AND(希望開始時刻マスタ!AD329&gt;=シフト設定マスタ!$D$12,希望開始時刻マスタ!AD329&lt;シフト設定マスタ!$E$12,$AH329="キッチン"),"A",IF(AND(希望開始時刻マスタ!AD329&gt;=シフト設定マスタ!$D$13,希望開始時刻マスタ!AD329&lt;シフト設定マスタ!$E$13,$AH329="キッチン"),"B",IF(AND(希望開始時刻マスタ!AD329&gt;=シフト設定マスタ!$D$14,希望開始時刻マスタ!AD329&lt;シフト設定マスタ!$E$14,$AH329="ホール"),"C",IF(AND(希望開始時刻マスタ!AD329&gt;=シフト設定マスタ!$D$15,希望開始時刻マスタ!AD329&lt;シフト設定マスタ!$E$15,$AH329="ホール"),"D",IF(希望開始時刻マスタ!AD329="休み","休み","")))))</f>
        <v/>
      </c>
      <c r="AE329" s="142" t="str">
        <f>IF(AND(希望開始時刻マスタ!AE329&gt;=シフト設定マスタ!$D$12,希望開始時刻マスタ!AE329&lt;シフト設定マスタ!$E$12,$AH329="キッチン"),"A",IF(AND(希望開始時刻マスタ!AE329&gt;=シフト設定マスタ!$D$13,希望開始時刻マスタ!AE329&lt;シフト設定マスタ!$E$13,$AH329="キッチン"),"B",IF(AND(希望開始時刻マスタ!AE329&gt;=シフト設定マスタ!$D$14,希望開始時刻マスタ!AE329&lt;シフト設定マスタ!$E$14,$AH329="ホール"),"C",IF(AND(希望開始時刻マスタ!AE329&gt;=シフト設定マスタ!$D$15,希望開始時刻マスタ!AE329&lt;シフト設定マスタ!$E$15,$AH329="ホール"),"D",IF(希望開始時刻マスタ!AE329="休み","休み","")))))</f>
        <v/>
      </c>
      <c r="AF329" s="142" t="str">
        <f>IF(AND(希望開始時刻マスタ!AF329&gt;=シフト設定マスタ!$D$12,希望開始時刻マスタ!AF329&lt;シフト設定マスタ!$E$12,$AH329="キッチン"),"A",IF(AND(希望開始時刻マスタ!AF329&gt;=シフト設定マスタ!$D$13,希望開始時刻マスタ!AF329&lt;シフト設定マスタ!$E$13,$AH329="キッチン"),"B",IF(AND(希望開始時刻マスタ!AF329&gt;=シフト設定マスタ!$D$14,希望開始時刻マスタ!AF329&lt;シフト設定マスタ!$E$14,$AH329="ホール"),"C",IF(AND(希望開始時刻マスタ!AF329&gt;=シフト設定マスタ!$D$15,希望開始時刻マスタ!AF329&lt;シフト設定マスタ!$E$15,$AH329="ホール"),"D",IF(希望開始時刻マスタ!AF329="休み","休み","")))))</f>
        <v/>
      </c>
      <c r="AG329" s="142" t="str">
        <f>IF(AND(希望開始時刻マスタ!AG329&gt;=シフト設定マスタ!$D$12,希望開始時刻マスタ!AG329&lt;シフト設定マスタ!$E$12,$AH329="キッチン"),"A",IF(AND(希望開始時刻マスタ!AG329&gt;=シフト設定マスタ!$D$13,希望開始時刻マスタ!AG329&lt;シフト設定マスタ!$E$13,$AH329="キッチン"),"B",IF(AND(希望開始時刻マスタ!AG329&gt;=シフト設定マスタ!$D$14,希望開始時刻マスタ!AG329&lt;シフト設定マスタ!$E$14,$AH329="ホール"),"C",IF(AND(希望開始時刻マスタ!AG329&gt;=シフト設定マスタ!$D$15,希望開始時刻マスタ!AG329&lt;シフト設定マスタ!$E$15,$AH329="ホール"),"D",IF(希望開始時刻マスタ!AG329="休み","休み","")))))</f>
        <v/>
      </c>
      <c r="AH329" s="143" t="str">
        <f>スタッフマスタ!L9</f>
        <v>キッチン</v>
      </c>
    </row>
    <row r="330" spans="2:34" x14ac:dyDescent="0.4">
      <c r="B330" s="17" t="s">
        <v>57</v>
      </c>
      <c r="C330" s="142" t="str">
        <f>IF(AND(希望開始時刻マスタ!C330&gt;=シフト設定マスタ!$D$12,希望開始時刻マスタ!C330&lt;シフト設定マスタ!$E$12,$AH330="キッチン"),"A",IF(AND(希望開始時刻マスタ!C330&gt;=シフト設定マスタ!$D$13,希望開始時刻マスタ!C330&lt;シフト設定マスタ!$E$13,$AH330="キッチン"),"B",IF(AND(希望開始時刻マスタ!C330&gt;=シフト設定マスタ!$D$14,希望開始時刻マスタ!C330&lt;シフト設定マスタ!$E$14,$AH330="ホール"),"C",IF(AND(希望開始時刻マスタ!C330&gt;=シフト設定マスタ!$D$15,希望開始時刻マスタ!C330&lt;シフト設定マスタ!$E$15,$AH330="ホール"),"D",IF(希望開始時刻マスタ!C330="休み","休み","")))))</f>
        <v/>
      </c>
      <c r="D330" s="142" t="str">
        <f>IF(AND(希望開始時刻マスタ!D330&gt;=シフト設定マスタ!$D$12,希望開始時刻マスタ!D330&lt;シフト設定マスタ!$E$12,$AH330="キッチン"),"A",IF(AND(希望開始時刻マスタ!D330&gt;=シフト設定マスタ!$D$13,希望開始時刻マスタ!D330&lt;シフト設定マスタ!$E$13,$AH330="キッチン"),"B",IF(AND(希望開始時刻マスタ!D330&gt;=シフト設定マスタ!$D$14,希望開始時刻マスタ!D330&lt;シフト設定マスタ!$E$14,$AH330="ホール"),"C",IF(AND(希望開始時刻マスタ!D330&gt;=シフト設定マスタ!$D$15,希望開始時刻マスタ!D330&lt;シフト設定マスタ!$E$15,$AH330="ホール"),"D",IF(希望開始時刻マスタ!D330="休み","休み","")))))</f>
        <v/>
      </c>
      <c r="E330" s="142" t="str">
        <f>IF(AND(希望開始時刻マスタ!E330&gt;=シフト設定マスタ!$D$12,希望開始時刻マスタ!E330&lt;シフト設定マスタ!$E$12,$AH330="キッチン"),"A",IF(AND(希望開始時刻マスタ!E330&gt;=シフト設定マスタ!$D$13,希望開始時刻マスタ!E330&lt;シフト設定マスタ!$E$13,$AH330="キッチン"),"B",IF(AND(希望開始時刻マスタ!E330&gt;=シフト設定マスタ!$D$14,希望開始時刻マスタ!E330&lt;シフト設定マスタ!$E$14,$AH330="ホール"),"C",IF(AND(希望開始時刻マスタ!E330&gt;=シフト設定マスタ!$D$15,希望開始時刻マスタ!E330&lt;シフト設定マスタ!$E$15,$AH330="ホール"),"D",IF(希望開始時刻マスタ!E330="休み","休み","")))))</f>
        <v/>
      </c>
      <c r="F330" s="142" t="str">
        <f>IF(AND(希望開始時刻マスタ!F330&gt;=シフト設定マスタ!$D$12,希望開始時刻マスタ!F330&lt;シフト設定マスタ!$E$12,$AH330="キッチン"),"A",IF(AND(希望開始時刻マスタ!F330&gt;=シフト設定マスタ!$D$13,希望開始時刻マスタ!F330&lt;シフト設定マスタ!$E$13,$AH330="キッチン"),"B",IF(AND(希望開始時刻マスタ!F330&gt;=シフト設定マスタ!$D$14,希望開始時刻マスタ!F330&lt;シフト設定マスタ!$E$14,$AH330="ホール"),"C",IF(AND(希望開始時刻マスタ!F330&gt;=シフト設定マスタ!$D$15,希望開始時刻マスタ!F330&lt;シフト設定マスタ!$E$15,$AH330="ホール"),"D",IF(希望開始時刻マスタ!F330="休み","休み","")))))</f>
        <v/>
      </c>
      <c r="G330" s="142" t="str">
        <f>IF(AND(希望開始時刻マスタ!G330&gt;=シフト設定マスタ!$D$12,希望開始時刻マスタ!G330&lt;シフト設定マスタ!$E$12,$AH330="キッチン"),"A",IF(AND(希望開始時刻マスタ!G330&gt;=シフト設定マスタ!$D$13,希望開始時刻マスタ!G330&lt;シフト設定マスタ!$E$13,$AH330="キッチン"),"B",IF(AND(希望開始時刻マスタ!G330&gt;=シフト設定マスタ!$D$14,希望開始時刻マスタ!G330&lt;シフト設定マスタ!$E$14,$AH330="ホール"),"C",IF(AND(希望開始時刻マスタ!G330&gt;=シフト設定マスタ!$D$15,希望開始時刻マスタ!G330&lt;シフト設定マスタ!$E$15,$AH330="ホール"),"D",IF(希望開始時刻マスタ!G330="休み","休み","")))))</f>
        <v/>
      </c>
      <c r="H330" s="142" t="str">
        <f>IF(AND(希望開始時刻マスタ!H330&gt;=シフト設定マスタ!$D$12,希望開始時刻マスタ!H330&lt;シフト設定マスタ!$E$12,$AH330="キッチン"),"A",IF(AND(希望開始時刻マスタ!H330&gt;=シフト設定マスタ!$D$13,希望開始時刻マスタ!H330&lt;シフト設定マスタ!$E$13,$AH330="キッチン"),"B",IF(AND(希望開始時刻マスタ!H330&gt;=シフト設定マスタ!$D$14,希望開始時刻マスタ!H330&lt;シフト設定マスタ!$E$14,$AH330="ホール"),"C",IF(AND(希望開始時刻マスタ!H330&gt;=シフト設定マスタ!$D$15,希望開始時刻マスタ!H330&lt;シフト設定マスタ!$E$15,$AH330="ホール"),"D",IF(希望開始時刻マスタ!H330="休み","休み","")))))</f>
        <v/>
      </c>
      <c r="I330" s="142" t="str">
        <f>IF(AND(希望開始時刻マスタ!I330&gt;=シフト設定マスタ!$D$12,希望開始時刻マスタ!I330&lt;シフト設定マスタ!$E$12,$AH330="キッチン"),"A",IF(AND(希望開始時刻マスタ!I330&gt;=シフト設定マスタ!$D$13,希望開始時刻マスタ!I330&lt;シフト設定マスタ!$E$13,$AH330="キッチン"),"B",IF(AND(希望開始時刻マスタ!I330&gt;=シフト設定マスタ!$D$14,希望開始時刻マスタ!I330&lt;シフト設定マスタ!$E$14,$AH330="ホール"),"C",IF(AND(希望開始時刻マスタ!I330&gt;=シフト設定マスタ!$D$15,希望開始時刻マスタ!I330&lt;シフト設定マスタ!$E$15,$AH330="ホール"),"D",IF(希望開始時刻マスタ!I330="休み","休み","")))))</f>
        <v/>
      </c>
      <c r="J330" s="142" t="str">
        <f>IF(AND(希望開始時刻マスタ!J330&gt;=シフト設定マスタ!$D$12,希望開始時刻マスタ!J330&lt;シフト設定マスタ!$E$12,$AH330="キッチン"),"A",IF(AND(希望開始時刻マスタ!J330&gt;=シフト設定マスタ!$D$13,希望開始時刻マスタ!J330&lt;シフト設定マスタ!$E$13,$AH330="キッチン"),"B",IF(AND(希望開始時刻マスタ!J330&gt;=シフト設定マスタ!$D$14,希望開始時刻マスタ!J330&lt;シフト設定マスタ!$E$14,$AH330="ホール"),"C",IF(AND(希望開始時刻マスタ!J330&gt;=シフト設定マスタ!$D$15,希望開始時刻マスタ!J330&lt;シフト設定マスタ!$E$15,$AH330="ホール"),"D",IF(希望開始時刻マスタ!J330="休み","休み","")))))</f>
        <v/>
      </c>
      <c r="K330" s="142" t="str">
        <f>IF(AND(希望開始時刻マスタ!K330&gt;=シフト設定マスタ!$D$12,希望開始時刻マスタ!K330&lt;シフト設定マスタ!$E$12,$AH330="キッチン"),"A",IF(AND(希望開始時刻マスタ!K330&gt;=シフト設定マスタ!$D$13,希望開始時刻マスタ!K330&lt;シフト設定マスタ!$E$13,$AH330="キッチン"),"B",IF(AND(希望開始時刻マスタ!K330&gt;=シフト設定マスタ!$D$14,希望開始時刻マスタ!K330&lt;シフト設定マスタ!$E$14,$AH330="ホール"),"C",IF(AND(希望開始時刻マスタ!K330&gt;=シフト設定マスタ!$D$15,希望開始時刻マスタ!K330&lt;シフト設定マスタ!$E$15,$AH330="ホール"),"D",IF(希望開始時刻マスタ!K330="休み","休み","")))))</f>
        <v/>
      </c>
      <c r="L330" s="142" t="str">
        <f>IF(AND(希望開始時刻マスタ!L330&gt;=シフト設定マスタ!$D$12,希望開始時刻マスタ!L330&lt;シフト設定マスタ!$E$12,$AH330="キッチン"),"A",IF(AND(希望開始時刻マスタ!L330&gt;=シフト設定マスタ!$D$13,希望開始時刻マスタ!L330&lt;シフト設定マスタ!$E$13,$AH330="キッチン"),"B",IF(AND(希望開始時刻マスタ!L330&gt;=シフト設定マスタ!$D$14,希望開始時刻マスタ!L330&lt;シフト設定マスタ!$E$14,$AH330="ホール"),"C",IF(AND(希望開始時刻マスタ!L330&gt;=シフト設定マスタ!$D$15,希望開始時刻マスタ!L330&lt;シフト設定マスタ!$E$15,$AH330="ホール"),"D",IF(希望開始時刻マスタ!L330="休み","休み","")))))</f>
        <v/>
      </c>
      <c r="M330" s="142" t="str">
        <f>IF(AND(希望開始時刻マスタ!M330&gt;=シフト設定マスタ!$D$12,希望開始時刻マスタ!M330&lt;シフト設定マスタ!$E$12,$AH330="キッチン"),"A",IF(AND(希望開始時刻マスタ!M330&gt;=シフト設定マスタ!$D$13,希望開始時刻マスタ!M330&lt;シフト設定マスタ!$E$13,$AH330="キッチン"),"B",IF(AND(希望開始時刻マスタ!M330&gt;=シフト設定マスタ!$D$14,希望開始時刻マスタ!M330&lt;シフト設定マスタ!$E$14,$AH330="ホール"),"C",IF(AND(希望開始時刻マスタ!M330&gt;=シフト設定マスタ!$D$15,希望開始時刻マスタ!M330&lt;シフト設定マスタ!$E$15,$AH330="ホール"),"D",IF(希望開始時刻マスタ!M330="休み","休み","")))))</f>
        <v/>
      </c>
      <c r="N330" s="142" t="str">
        <f>IF(AND(希望開始時刻マスタ!N330&gt;=シフト設定マスタ!$D$12,希望開始時刻マスタ!N330&lt;シフト設定マスタ!$E$12,$AH330="キッチン"),"A",IF(AND(希望開始時刻マスタ!N330&gt;=シフト設定マスタ!$D$13,希望開始時刻マスタ!N330&lt;シフト設定マスタ!$E$13,$AH330="キッチン"),"B",IF(AND(希望開始時刻マスタ!N330&gt;=シフト設定マスタ!$D$14,希望開始時刻マスタ!N330&lt;シフト設定マスタ!$E$14,$AH330="ホール"),"C",IF(AND(希望開始時刻マスタ!N330&gt;=シフト設定マスタ!$D$15,希望開始時刻マスタ!N330&lt;シフト設定マスタ!$E$15,$AH330="ホール"),"D",IF(希望開始時刻マスタ!N330="休み","休み","")))))</f>
        <v/>
      </c>
      <c r="O330" s="142" t="str">
        <f>IF(AND(希望開始時刻マスタ!O330&gt;=シフト設定マスタ!$D$12,希望開始時刻マスタ!O330&lt;シフト設定マスタ!$E$12,$AH330="キッチン"),"A",IF(AND(希望開始時刻マスタ!O330&gt;=シフト設定マスタ!$D$13,希望開始時刻マスタ!O330&lt;シフト設定マスタ!$E$13,$AH330="キッチン"),"B",IF(AND(希望開始時刻マスタ!O330&gt;=シフト設定マスタ!$D$14,希望開始時刻マスタ!O330&lt;シフト設定マスタ!$E$14,$AH330="ホール"),"C",IF(AND(希望開始時刻マスタ!O330&gt;=シフト設定マスタ!$D$15,希望開始時刻マスタ!O330&lt;シフト設定マスタ!$E$15,$AH330="ホール"),"D",IF(希望開始時刻マスタ!O330="休み","休み","")))))</f>
        <v/>
      </c>
      <c r="P330" s="142" t="str">
        <f>IF(AND(希望開始時刻マスタ!P330&gt;=シフト設定マスタ!$D$12,希望開始時刻マスタ!P330&lt;シフト設定マスタ!$E$12,$AH330="キッチン"),"A",IF(AND(希望開始時刻マスタ!P330&gt;=シフト設定マスタ!$D$13,希望開始時刻マスタ!P330&lt;シフト設定マスタ!$E$13,$AH330="キッチン"),"B",IF(AND(希望開始時刻マスタ!P330&gt;=シフト設定マスタ!$D$14,希望開始時刻マスタ!P330&lt;シフト設定マスタ!$E$14,$AH330="ホール"),"C",IF(AND(希望開始時刻マスタ!P330&gt;=シフト設定マスタ!$D$15,希望開始時刻マスタ!P330&lt;シフト設定マスタ!$E$15,$AH330="ホール"),"D",IF(希望開始時刻マスタ!P330="休み","休み","")))))</f>
        <v/>
      </c>
      <c r="Q330" s="142" t="str">
        <f>IF(AND(希望開始時刻マスタ!Q330&gt;=シフト設定マスタ!$D$12,希望開始時刻マスタ!Q330&lt;シフト設定マスタ!$E$12,$AH330="キッチン"),"A",IF(AND(希望開始時刻マスタ!Q330&gt;=シフト設定マスタ!$D$13,希望開始時刻マスタ!Q330&lt;シフト設定マスタ!$E$13,$AH330="キッチン"),"B",IF(AND(希望開始時刻マスタ!Q330&gt;=シフト設定マスタ!$D$14,希望開始時刻マスタ!Q330&lt;シフト設定マスタ!$E$14,$AH330="ホール"),"C",IF(AND(希望開始時刻マスタ!Q330&gt;=シフト設定マスタ!$D$15,希望開始時刻マスタ!Q330&lt;シフト設定マスタ!$E$15,$AH330="ホール"),"D",IF(希望開始時刻マスタ!Q330="休み","休み","")))))</f>
        <v/>
      </c>
      <c r="R330" s="142" t="str">
        <f>IF(AND(希望開始時刻マスタ!R330&gt;=シフト設定マスタ!$D$12,希望開始時刻マスタ!R330&lt;シフト設定マスタ!$E$12,$AH330="キッチン"),"A",IF(AND(希望開始時刻マスタ!R330&gt;=シフト設定マスタ!$D$13,希望開始時刻マスタ!R330&lt;シフト設定マスタ!$E$13,$AH330="キッチン"),"B",IF(AND(希望開始時刻マスタ!R330&gt;=シフト設定マスタ!$D$14,希望開始時刻マスタ!R330&lt;シフト設定マスタ!$E$14,$AH330="ホール"),"C",IF(AND(希望開始時刻マスタ!R330&gt;=シフト設定マスタ!$D$15,希望開始時刻マスタ!R330&lt;シフト設定マスタ!$E$15,$AH330="ホール"),"D",IF(希望開始時刻マスタ!R330="休み","休み","")))))</f>
        <v/>
      </c>
      <c r="S330" s="142" t="str">
        <f>IF(AND(希望開始時刻マスタ!S330&gt;=シフト設定マスタ!$D$12,希望開始時刻マスタ!S330&lt;シフト設定マスタ!$E$12,$AH330="キッチン"),"A",IF(AND(希望開始時刻マスタ!S330&gt;=シフト設定マスタ!$D$13,希望開始時刻マスタ!S330&lt;シフト設定マスタ!$E$13,$AH330="キッチン"),"B",IF(AND(希望開始時刻マスタ!S330&gt;=シフト設定マスタ!$D$14,希望開始時刻マスタ!S330&lt;シフト設定マスタ!$E$14,$AH330="ホール"),"C",IF(AND(希望開始時刻マスタ!S330&gt;=シフト設定マスタ!$D$15,希望開始時刻マスタ!S330&lt;シフト設定マスタ!$E$15,$AH330="ホール"),"D",IF(希望開始時刻マスタ!S330="休み","休み","")))))</f>
        <v/>
      </c>
      <c r="T330" s="142" t="str">
        <f>IF(AND(希望開始時刻マスタ!T330&gt;=シフト設定マスタ!$D$12,希望開始時刻マスタ!T330&lt;シフト設定マスタ!$E$12,$AH330="キッチン"),"A",IF(AND(希望開始時刻マスタ!T330&gt;=シフト設定マスタ!$D$13,希望開始時刻マスタ!T330&lt;シフト設定マスタ!$E$13,$AH330="キッチン"),"B",IF(AND(希望開始時刻マスタ!T330&gt;=シフト設定マスタ!$D$14,希望開始時刻マスタ!T330&lt;シフト設定マスタ!$E$14,$AH330="ホール"),"C",IF(AND(希望開始時刻マスタ!T330&gt;=シフト設定マスタ!$D$15,希望開始時刻マスタ!T330&lt;シフト設定マスタ!$E$15,$AH330="ホール"),"D",IF(希望開始時刻マスタ!T330="休み","休み","")))))</f>
        <v/>
      </c>
      <c r="U330" s="142" t="str">
        <f>IF(AND(希望開始時刻マスタ!U330&gt;=シフト設定マスタ!$D$12,希望開始時刻マスタ!U330&lt;シフト設定マスタ!$E$12,$AH330="キッチン"),"A",IF(AND(希望開始時刻マスタ!U330&gt;=シフト設定マスタ!$D$13,希望開始時刻マスタ!U330&lt;シフト設定マスタ!$E$13,$AH330="キッチン"),"B",IF(AND(希望開始時刻マスタ!U330&gt;=シフト設定マスタ!$D$14,希望開始時刻マスタ!U330&lt;シフト設定マスタ!$E$14,$AH330="ホール"),"C",IF(AND(希望開始時刻マスタ!U330&gt;=シフト設定マスタ!$D$15,希望開始時刻マスタ!U330&lt;シフト設定マスタ!$E$15,$AH330="ホール"),"D",IF(希望開始時刻マスタ!U330="休み","休み","")))))</f>
        <v/>
      </c>
      <c r="V330" s="142" t="str">
        <f>IF(AND(希望開始時刻マスタ!V330&gt;=シフト設定マスタ!$D$12,希望開始時刻マスタ!V330&lt;シフト設定マスタ!$E$12,$AH330="キッチン"),"A",IF(AND(希望開始時刻マスタ!V330&gt;=シフト設定マスタ!$D$13,希望開始時刻マスタ!V330&lt;シフト設定マスタ!$E$13,$AH330="キッチン"),"B",IF(AND(希望開始時刻マスタ!V330&gt;=シフト設定マスタ!$D$14,希望開始時刻マスタ!V330&lt;シフト設定マスタ!$E$14,$AH330="ホール"),"C",IF(AND(希望開始時刻マスタ!V330&gt;=シフト設定マスタ!$D$15,希望開始時刻マスタ!V330&lt;シフト設定マスタ!$E$15,$AH330="ホール"),"D",IF(希望開始時刻マスタ!V330="休み","休み","")))))</f>
        <v/>
      </c>
      <c r="W330" s="142" t="str">
        <f>IF(AND(希望開始時刻マスタ!W330&gt;=シフト設定マスタ!$D$12,希望開始時刻マスタ!W330&lt;シフト設定マスタ!$E$12,$AH330="キッチン"),"A",IF(AND(希望開始時刻マスタ!W330&gt;=シフト設定マスタ!$D$13,希望開始時刻マスタ!W330&lt;シフト設定マスタ!$E$13,$AH330="キッチン"),"B",IF(AND(希望開始時刻マスタ!W330&gt;=シフト設定マスタ!$D$14,希望開始時刻マスタ!W330&lt;シフト設定マスタ!$E$14,$AH330="ホール"),"C",IF(AND(希望開始時刻マスタ!W330&gt;=シフト設定マスタ!$D$15,希望開始時刻マスタ!W330&lt;シフト設定マスタ!$E$15,$AH330="ホール"),"D",IF(希望開始時刻マスタ!W330="休み","休み","")))))</f>
        <v/>
      </c>
      <c r="X330" s="142" t="str">
        <f>IF(AND(希望開始時刻マスタ!X330&gt;=シフト設定マスタ!$D$12,希望開始時刻マスタ!X330&lt;シフト設定マスタ!$E$12,$AH330="キッチン"),"A",IF(AND(希望開始時刻マスタ!X330&gt;=シフト設定マスタ!$D$13,希望開始時刻マスタ!X330&lt;シフト設定マスタ!$E$13,$AH330="キッチン"),"B",IF(AND(希望開始時刻マスタ!X330&gt;=シフト設定マスタ!$D$14,希望開始時刻マスタ!X330&lt;シフト設定マスタ!$E$14,$AH330="ホール"),"C",IF(AND(希望開始時刻マスタ!X330&gt;=シフト設定マスタ!$D$15,希望開始時刻マスタ!X330&lt;シフト設定マスタ!$E$15,$AH330="ホール"),"D",IF(希望開始時刻マスタ!X330="休み","休み","")))))</f>
        <v/>
      </c>
      <c r="Y330" s="142" t="str">
        <f>IF(AND(希望開始時刻マスタ!Y330&gt;=シフト設定マスタ!$D$12,希望開始時刻マスタ!Y330&lt;シフト設定マスタ!$E$12,$AH330="キッチン"),"A",IF(AND(希望開始時刻マスタ!Y330&gt;=シフト設定マスタ!$D$13,希望開始時刻マスタ!Y330&lt;シフト設定マスタ!$E$13,$AH330="キッチン"),"B",IF(AND(希望開始時刻マスタ!Y330&gt;=シフト設定マスタ!$D$14,希望開始時刻マスタ!Y330&lt;シフト設定マスタ!$E$14,$AH330="ホール"),"C",IF(AND(希望開始時刻マスタ!Y330&gt;=シフト設定マスタ!$D$15,希望開始時刻マスタ!Y330&lt;シフト設定マスタ!$E$15,$AH330="ホール"),"D",IF(希望開始時刻マスタ!Y330="休み","休み","")))))</f>
        <v/>
      </c>
      <c r="Z330" s="142" t="str">
        <f>IF(AND(希望開始時刻マスタ!Z330&gt;=シフト設定マスタ!$D$12,希望開始時刻マスタ!Z330&lt;シフト設定マスタ!$E$12,$AH330="キッチン"),"A",IF(AND(希望開始時刻マスタ!Z330&gt;=シフト設定マスタ!$D$13,希望開始時刻マスタ!Z330&lt;シフト設定マスタ!$E$13,$AH330="キッチン"),"B",IF(AND(希望開始時刻マスタ!Z330&gt;=シフト設定マスタ!$D$14,希望開始時刻マスタ!Z330&lt;シフト設定マスタ!$E$14,$AH330="ホール"),"C",IF(AND(希望開始時刻マスタ!Z330&gt;=シフト設定マスタ!$D$15,希望開始時刻マスタ!Z330&lt;シフト設定マスタ!$E$15,$AH330="ホール"),"D",IF(希望開始時刻マスタ!Z330="休み","休み","")))))</f>
        <v/>
      </c>
      <c r="AA330" s="142" t="str">
        <f>IF(AND(希望開始時刻マスタ!AA330&gt;=シフト設定マスタ!$D$12,希望開始時刻マスタ!AA330&lt;シフト設定マスタ!$E$12,$AH330="キッチン"),"A",IF(AND(希望開始時刻マスタ!AA330&gt;=シフト設定マスタ!$D$13,希望開始時刻マスタ!AA330&lt;シフト設定マスタ!$E$13,$AH330="キッチン"),"B",IF(AND(希望開始時刻マスタ!AA330&gt;=シフト設定マスタ!$D$14,希望開始時刻マスタ!AA330&lt;シフト設定マスタ!$E$14,$AH330="ホール"),"C",IF(AND(希望開始時刻マスタ!AA330&gt;=シフト設定マスタ!$D$15,希望開始時刻マスタ!AA330&lt;シフト設定マスタ!$E$15,$AH330="ホール"),"D",IF(希望開始時刻マスタ!AA330="休み","休み","")))))</f>
        <v/>
      </c>
      <c r="AB330" s="142" t="str">
        <f>IF(AND(希望開始時刻マスタ!AB330&gt;=シフト設定マスタ!$D$12,希望開始時刻マスタ!AB330&lt;シフト設定マスタ!$E$12,$AH330="キッチン"),"A",IF(AND(希望開始時刻マスタ!AB330&gt;=シフト設定マスタ!$D$13,希望開始時刻マスタ!AB330&lt;シフト設定マスタ!$E$13,$AH330="キッチン"),"B",IF(AND(希望開始時刻マスタ!AB330&gt;=シフト設定マスタ!$D$14,希望開始時刻マスタ!AB330&lt;シフト設定マスタ!$E$14,$AH330="ホール"),"C",IF(AND(希望開始時刻マスタ!AB330&gt;=シフト設定マスタ!$D$15,希望開始時刻マスタ!AB330&lt;シフト設定マスタ!$E$15,$AH330="ホール"),"D",IF(希望開始時刻マスタ!AB330="休み","休み","")))))</f>
        <v/>
      </c>
      <c r="AC330" s="142" t="str">
        <f>IF(AND(希望開始時刻マスタ!AC330&gt;=シフト設定マスタ!$D$12,希望開始時刻マスタ!AC330&lt;シフト設定マスタ!$E$12,$AH330="キッチン"),"A",IF(AND(希望開始時刻マスタ!AC330&gt;=シフト設定マスタ!$D$13,希望開始時刻マスタ!AC330&lt;シフト設定マスタ!$E$13,$AH330="キッチン"),"B",IF(AND(希望開始時刻マスタ!AC330&gt;=シフト設定マスタ!$D$14,希望開始時刻マスタ!AC330&lt;シフト設定マスタ!$E$14,$AH330="ホール"),"C",IF(AND(希望開始時刻マスタ!AC330&gt;=シフト設定マスタ!$D$15,希望開始時刻マスタ!AC330&lt;シフト設定マスタ!$E$15,$AH330="ホール"),"D",IF(希望開始時刻マスタ!AC330="休み","休み","")))))</f>
        <v/>
      </c>
      <c r="AD330" s="142" t="str">
        <f>IF(AND(希望開始時刻マスタ!AD330&gt;=シフト設定マスタ!$D$12,希望開始時刻マスタ!AD330&lt;シフト設定マスタ!$E$12,$AH330="キッチン"),"A",IF(AND(希望開始時刻マスタ!AD330&gt;=シフト設定マスタ!$D$13,希望開始時刻マスタ!AD330&lt;シフト設定マスタ!$E$13,$AH330="キッチン"),"B",IF(AND(希望開始時刻マスタ!AD330&gt;=シフト設定マスタ!$D$14,希望開始時刻マスタ!AD330&lt;シフト設定マスタ!$E$14,$AH330="ホール"),"C",IF(AND(希望開始時刻マスタ!AD330&gt;=シフト設定マスタ!$D$15,希望開始時刻マスタ!AD330&lt;シフト設定マスタ!$E$15,$AH330="ホール"),"D",IF(希望開始時刻マスタ!AD330="休み","休み","")))))</f>
        <v/>
      </c>
      <c r="AE330" s="142" t="str">
        <f>IF(AND(希望開始時刻マスタ!AE330&gt;=シフト設定マスタ!$D$12,希望開始時刻マスタ!AE330&lt;シフト設定マスタ!$E$12,$AH330="キッチン"),"A",IF(AND(希望開始時刻マスタ!AE330&gt;=シフト設定マスタ!$D$13,希望開始時刻マスタ!AE330&lt;シフト設定マスタ!$E$13,$AH330="キッチン"),"B",IF(AND(希望開始時刻マスタ!AE330&gt;=シフト設定マスタ!$D$14,希望開始時刻マスタ!AE330&lt;シフト設定マスタ!$E$14,$AH330="ホール"),"C",IF(AND(希望開始時刻マスタ!AE330&gt;=シフト設定マスタ!$D$15,希望開始時刻マスタ!AE330&lt;シフト設定マスタ!$E$15,$AH330="ホール"),"D",IF(希望開始時刻マスタ!AE330="休み","休み","")))))</f>
        <v/>
      </c>
      <c r="AF330" s="142" t="str">
        <f>IF(AND(希望開始時刻マスタ!AF330&gt;=シフト設定マスタ!$D$12,希望開始時刻マスタ!AF330&lt;シフト設定マスタ!$E$12,$AH330="キッチン"),"A",IF(AND(希望開始時刻マスタ!AF330&gt;=シフト設定マスタ!$D$13,希望開始時刻マスタ!AF330&lt;シフト設定マスタ!$E$13,$AH330="キッチン"),"B",IF(AND(希望開始時刻マスタ!AF330&gt;=シフト設定マスタ!$D$14,希望開始時刻マスタ!AF330&lt;シフト設定マスタ!$E$14,$AH330="ホール"),"C",IF(AND(希望開始時刻マスタ!AF330&gt;=シフト設定マスタ!$D$15,希望開始時刻マスタ!AF330&lt;シフト設定マスタ!$E$15,$AH330="ホール"),"D",IF(希望開始時刻マスタ!AF330="休み","休み","")))))</f>
        <v/>
      </c>
      <c r="AG330" s="142" t="str">
        <f>IF(AND(希望開始時刻マスタ!AG330&gt;=シフト設定マスタ!$D$12,希望開始時刻マスタ!AG330&lt;シフト設定マスタ!$E$12,$AH330="キッチン"),"A",IF(AND(希望開始時刻マスタ!AG330&gt;=シフト設定マスタ!$D$13,希望開始時刻マスタ!AG330&lt;シフト設定マスタ!$E$13,$AH330="キッチン"),"B",IF(AND(希望開始時刻マスタ!AG330&gt;=シフト設定マスタ!$D$14,希望開始時刻マスタ!AG330&lt;シフト設定マスタ!$E$14,$AH330="ホール"),"C",IF(AND(希望開始時刻マスタ!AG330&gt;=シフト設定マスタ!$D$15,希望開始時刻マスタ!AG330&lt;シフト設定マスタ!$E$15,$AH330="ホール"),"D",IF(希望開始時刻マスタ!AG330="休み","休み","")))))</f>
        <v/>
      </c>
      <c r="AH330" s="143" t="str">
        <f>スタッフマスタ!L10</f>
        <v>キッチン</v>
      </c>
    </row>
    <row r="331" spans="2:34" x14ac:dyDescent="0.4">
      <c r="B331" s="17" t="s">
        <v>58</v>
      </c>
      <c r="C331" s="142" t="str">
        <f>IF(AND(希望開始時刻マスタ!C331&gt;=シフト設定マスタ!$D$12,希望開始時刻マスタ!C331&lt;シフト設定マスタ!$E$12,$AH331="キッチン"),"A",IF(AND(希望開始時刻マスタ!C331&gt;=シフト設定マスタ!$D$13,希望開始時刻マスタ!C331&lt;シフト設定マスタ!$E$13,$AH331="キッチン"),"B",IF(AND(希望開始時刻マスタ!C331&gt;=シフト設定マスタ!$D$14,希望開始時刻マスタ!C331&lt;シフト設定マスタ!$E$14,$AH331="ホール"),"C",IF(AND(希望開始時刻マスタ!C331&gt;=シフト設定マスタ!$D$15,希望開始時刻マスタ!C331&lt;シフト設定マスタ!$E$15,$AH331="ホール"),"D",IF(希望開始時刻マスタ!C331="休み","休み","")))))</f>
        <v/>
      </c>
      <c r="D331" s="142" t="str">
        <f>IF(AND(希望開始時刻マスタ!D331&gt;=シフト設定マスタ!$D$12,希望開始時刻マスタ!D331&lt;シフト設定マスタ!$E$12,$AH331="キッチン"),"A",IF(AND(希望開始時刻マスタ!D331&gt;=シフト設定マスタ!$D$13,希望開始時刻マスタ!D331&lt;シフト設定マスタ!$E$13,$AH331="キッチン"),"B",IF(AND(希望開始時刻マスタ!D331&gt;=シフト設定マスタ!$D$14,希望開始時刻マスタ!D331&lt;シフト設定マスタ!$E$14,$AH331="ホール"),"C",IF(AND(希望開始時刻マスタ!D331&gt;=シフト設定マスタ!$D$15,希望開始時刻マスタ!D331&lt;シフト設定マスタ!$E$15,$AH331="ホール"),"D",IF(希望開始時刻マスタ!D331="休み","休み","")))))</f>
        <v/>
      </c>
      <c r="E331" s="142" t="str">
        <f>IF(AND(希望開始時刻マスタ!E331&gt;=シフト設定マスタ!$D$12,希望開始時刻マスタ!E331&lt;シフト設定マスタ!$E$12,$AH331="キッチン"),"A",IF(AND(希望開始時刻マスタ!E331&gt;=シフト設定マスタ!$D$13,希望開始時刻マスタ!E331&lt;シフト設定マスタ!$E$13,$AH331="キッチン"),"B",IF(AND(希望開始時刻マスタ!E331&gt;=シフト設定マスタ!$D$14,希望開始時刻マスタ!E331&lt;シフト設定マスタ!$E$14,$AH331="ホール"),"C",IF(AND(希望開始時刻マスタ!E331&gt;=シフト設定マスタ!$D$15,希望開始時刻マスタ!E331&lt;シフト設定マスタ!$E$15,$AH331="ホール"),"D",IF(希望開始時刻マスタ!E331="休み","休み","")))))</f>
        <v/>
      </c>
      <c r="F331" s="142" t="str">
        <f>IF(AND(希望開始時刻マスタ!F331&gt;=シフト設定マスタ!$D$12,希望開始時刻マスタ!F331&lt;シフト設定マスタ!$E$12,$AH331="キッチン"),"A",IF(AND(希望開始時刻マスタ!F331&gt;=シフト設定マスタ!$D$13,希望開始時刻マスタ!F331&lt;シフト設定マスタ!$E$13,$AH331="キッチン"),"B",IF(AND(希望開始時刻マスタ!F331&gt;=シフト設定マスタ!$D$14,希望開始時刻マスタ!F331&lt;シフト設定マスタ!$E$14,$AH331="ホール"),"C",IF(AND(希望開始時刻マスタ!F331&gt;=シフト設定マスタ!$D$15,希望開始時刻マスタ!F331&lt;シフト設定マスタ!$E$15,$AH331="ホール"),"D",IF(希望開始時刻マスタ!F331="休み","休み","")))))</f>
        <v/>
      </c>
      <c r="G331" s="142" t="str">
        <f>IF(AND(希望開始時刻マスタ!G331&gt;=シフト設定マスタ!$D$12,希望開始時刻マスタ!G331&lt;シフト設定マスタ!$E$12,$AH331="キッチン"),"A",IF(AND(希望開始時刻マスタ!G331&gt;=シフト設定マスタ!$D$13,希望開始時刻マスタ!G331&lt;シフト設定マスタ!$E$13,$AH331="キッチン"),"B",IF(AND(希望開始時刻マスタ!G331&gt;=シフト設定マスタ!$D$14,希望開始時刻マスタ!G331&lt;シフト設定マスタ!$E$14,$AH331="ホール"),"C",IF(AND(希望開始時刻マスタ!G331&gt;=シフト設定マスタ!$D$15,希望開始時刻マスタ!G331&lt;シフト設定マスタ!$E$15,$AH331="ホール"),"D",IF(希望開始時刻マスタ!G331="休み","休み","")))))</f>
        <v/>
      </c>
      <c r="H331" s="142" t="str">
        <f>IF(AND(希望開始時刻マスタ!H331&gt;=シフト設定マスタ!$D$12,希望開始時刻マスタ!H331&lt;シフト設定マスタ!$E$12,$AH331="キッチン"),"A",IF(AND(希望開始時刻マスタ!H331&gt;=シフト設定マスタ!$D$13,希望開始時刻マスタ!H331&lt;シフト設定マスタ!$E$13,$AH331="キッチン"),"B",IF(AND(希望開始時刻マスタ!H331&gt;=シフト設定マスタ!$D$14,希望開始時刻マスタ!H331&lt;シフト設定マスタ!$E$14,$AH331="ホール"),"C",IF(AND(希望開始時刻マスタ!H331&gt;=シフト設定マスタ!$D$15,希望開始時刻マスタ!H331&lt;シフト設定マスタ!$E$15,$AH331="ホール"),"D",IF(希望開始時刻マスタ!H331="休み","休み","")))))</f>
        <v/>
      </c>
      <c r="I331" s="142" t="str">
        <f>IF(AND(希望開始時刻マスタ!I331&gt;=シフト設定マスタ!$D$12,希望開始時刻マスタ!I331&lt;シフト設定マスタ!$E$12,$AH331="キッチン"),"A",IF(AND(希望開始時刻マスタ!I331&gt;=シフト設定マスタ!$D$13,希望開始時刻マスタ!I331&lt;シフト設定マスタ!$E$13,$AH331="キッチン"),"B",IF(AND(希望開始時刻マスタ!I331&gt;=シフト設定マスタ!$D$14,希望開始時刻マスタ!I331&lt;シフト設定マスタ!$E$14,$AH331="ホール"),"C",IF(AND(希望開始時刻マスタ!I331&gt;=シフト設定マスタ!$D$15,希望開始時刻マスタ!I331&lt;シフト設定マスタ!$E$15,$AH331="ホール"),"D",IF(希望開始時刻マスタ!I331="休み","休み","")))))</f>
        <v/>
      </c>
      <c r="J331" s="142" t="str">
        <f>IF(AND(希望開始時刻マスタ!J331&gt;=シフト設定マスタ!$D$12,希望開始時刻マスタ!J331&lt;シフト設定マスタ!$E$12,$AH331="キッチン"),"A",IF(AND(希望開始時刻マスタ!J331&gt;=シフト設定マスタ!$D$13,希望開始時刻マスタ!J331&lt;シフト設定マスタ!$E$13,$AH331="キッチン"),"B",IF(AND(希望開始時刻マスタ!J331&gt;=シフト設定マスタ!$D$14,希望開始時刻マスタ!J331&lt;シフト設定マスタ!$E$14,$AH331="ホール"),"C",IF(AND(希望開始時刻マスタ!J331&gt;=シフト設定マスタ!$D$15,希望開始時刻マスタ!J331&lt;シフト設定マスタ!$E$15,$AH331="ホール"),"D",IF(希望開始時刻マスタ!J331="休み","休み","")))))</f>
        <v/>
      </c>
      <c r="K331" s="142" t="str">
        <f>IF(AND(希望開始時刻マスタ!K331&gt;=シフト設定マスタ!$D$12,希望開始時刻マスタ!K331&lt;シフト設定マスタ!$E$12,$AH331="キッチン"),"A",IF(AND(希望開始時刻マスタ!K331&gt;=シフト設定マスタ!$D$13,希望開始時刻マスタ!K331&lt;シフト設定マスタ!$E$13,$AH331="キッチン"),"B",IF(AND(希望開始時刻マスタ!K331&gt;=シフト設定マスタ!$D$14,希望開始時刻マスタ!K331&lt;シフト設定マスタ!$E$14,$AH331="ホール"),"C",IF(AND(希望開始時刻マスタ!K331&gt;=シフト設定マスタ!$D$15,希望開始時刻マスタ!K331&lt;シフト設定マスタ!$E$15,$AH331="ホール"),"D",IF(希望開始時刻マスタ!K331="休み","休み","")))))</f>
        <v/>
      </c>
      <c r="L331" s="142" t="str">
        <f>IF(AND(希望開始時刻マスタ!L331&gt;=シフト設定マスタ!$D$12,希望開始時刻マスタ!L331&lt;シフト設定マスタ!$E$12,$AH331="キッチン"),"A",IF(AND(希望開始時刻マスタ!L331&gt;=シフト設定マスタ!$D$13,希望開始時刻マスタ!L331&lt;シフト設定マスタ!$E$13,$AH331="キッチン"),"B",IF(AND(希望開始時刻マスタ!L331&gt;=シフト設定マスタ!$D$14,希望開始時刻マスタ!L331&lt;シフト設定マスタ!$E$14,$AH331="ホール"),"C",IF(AND(希望開始時刻マスタ!L331&gt;=シフト設定マスタ!$D$15,希望開始時刻マスタ!L331&lt;シフト設定マスタ!$E$15,$AH331="ホール"),"D",IF(希望開始時刻マスタ!L331="休み","休み","")))))</f>
        <v/>
      </c>
      <c r="M331" s="142" t="str">
        <f>IF(AND(希望開始時刻マスタ!M331&gt;=シフト設定マスタ!$D$12,希望開始時刻マスタ!M331&lt;シフト設定マスタ!$E$12,$AH331="キッチン"),"A",IF(AND(希望開始時刻マスタ!M331&gt;=シフト設定マスタ!$D$13,希望開始時刻マスタ!M331&lt;シフト設定マスタ!$E$13,$AH331="キッチン"),"B",IF(AND(希望開始時刻マスタ!M331&gt;=シフト設定マスタ!$D$14,希望開始時刻マスタ!M331&lt;シフト設定マスタ!$E$14,$AH331="ホール"),"C",IF(AND(希望開始時刻マスタ!M331&gt;=シフト設定マスタ!$D$15,希望開始時刻マスタ!M331&lt;シフト設定マスタ!$E$15,$AH331="ホール"),"D",IF(希望開始時刻マスタ!M331="休み","休み","")))))</f>
        <v/>
      </c>
      <c r="N331" s="142" t="str">
        <f>IF(AND(希望開始時刻マスタ!N331&gt;=シフト設定マスタ!$D$12,希望開始時刻マスタ!N331&lt;シフト設定マスタ!$E$12,$AH331="キッチン"),"A",IF(AND(希望開始時刻マスタ!N331&gt;=シフト設定マスタ!$D$13,希望開始時刻マスタ!N331&lt;シフト設定マスタ!$E$13,$AH331="キッチン"),"B",IF(AND(希望開始時刻マスタ!N331&gt;=シフト設定マスタ!$D$14,希望開始時刻マスタ!N331&lt;シフト設定マスタ!$E$14,$AH331="ホール"),"C",IF(AND(希望開始時刻マスタ!N331&gt;=シフト設定マスタ!$D$15,希望開始時刻マスタ!N331&lt;シフト設定マスタ!$E$15,$AH331="ホール"),"D",IF(希望開始時刻マスタ!N331="休み","休み","")))))</f>
        <v/>
      </c>
      <c r="O331" s="142" t="str">
        <f>IF(AND(希望開始時刻マスタ!O331&gt;=シフト設定マスタ!$D$12,希望開始時刻マスタ!O331&lt;シフト設定マスタ!$E$12,$AH331="キッチン"),"A",IF(AND(希望開始時刻マスタ!O331&gt;=シフト設定マスタ!$D$13,希望開始時刻マスタ!O331&lt;シフト設定マスタ!$E$13,$AH331="キッチン"),"B",IF(AND(希望開始時刻マスタ!O331&gt;=シフト設定マスタ!$D$14,希望開始時刻マスタ!O331&lt;シフト設定マスタ!$E$14,$AH331="ホール"),"C",IF(AND(希望開始時刻マスタ!O331&gt;=シフト設定マスタ!$D$15,希望開始時刻マスタ!O331&lt;シフト設定マスタ!$E$15,$AH331="ホール"),"D",IF(希望開始時刻マスタ!O331="休み","休み","")))))</f>
        <v/>
      </c>
      <c r="P331" s="142" t="str">
        <f>IF(AND(希望開始時刻マスタ!P331&gt;=シフト設定マスタ!$D$12,希望開始時刻マスタ!P331&lt;シフト設定マスタ!$E$12,$AH331="キッチン"),"A",IF(AND(希望開始時刻マスタ!P331&gt;=シフト設定マスタ!$D$13,希望開始時刻マスタ!P331&lt;シフト設定マスタ!$E$13,$AH331="キッチン"),"B",IF(AND(希望開始時刻マスタ!P331&gt;=シフト設定マスタ!$D$14,希望開始時刻マスタ!P331&lt;シフト設定マスタ!$E$14,$AH331="ホール"),"C",IF(AND(希望開始時刻マスタ!P331&gt;=シフト設定マスタ!$D$15,希望開始時刻マスタ!P331&lt;シフト設定マスタ!$E$15,$AH331="ホール"),"D",IF(希望開始時刻マスタ!P331="休み","休み","")))))</f>
        <v/>
      </c>
      <c r="Q331" s="142" t="str">
        <f>IF(AND(希望開始時刻マスタ!Q331&gt;=シフト設定マスタ!$D$12,希望開始時刻マスタ!Q331&lt;シフト設定マスタ!$E$12,$AH331="キッチン"),"A",IF(AND(希望開始時刻マスタ!Q331&gt;=シフト設定マスタ!$D$13,希望開始時刻マスタ!Q331&lt;シフト設定マスタ!$E$13,$AH331="キッチン"),"B",IF(AND(希望開始時刻マスタ!Q331&gt;=シフト設定マスタ!$D$14,希望開始時刻マスタ!Q331&lt;シフト設定マスタ!$E$14,$AH331="ホール"),"C",IF(AND(希望開始時刻マスタ!Q331&gt;=シフト設定マスタ!$D$15,希望開始時刻マスタ!Q331&lt;シフト設定マスタ!$E$15,$AH331="ホール"),"D",IF(希望開始時刻マスタ!Q331="休み","休み","")))))</f>
        <v/>
      </c>
      <c r="R331" s="142" t="str">
        <f>IF(AND(希望開始時刻マスタ!R331&gt;=シフト設定マスタ!$D$12,希望開始時刻マスタ!R331&lt;シフト設定マスタ!$E$12,$AH331="キッチン"),"A",IF(AND(希望開始時刻マスタ!R331&gt;=シフト設定マスタ!$D$13,希望開始時刻マスタ!R331&lt;シフト設定マスタ!$E$13,$AH331="キッチン"),"B",IF(AND(希望開始時刻マスタ!R331&gt;=シフト設定マスタ!$D$14,希望開始時刻マスタ!R331&lt;シフト設定マスタ!$E$14,$AH331="ホール"),"C",IF(AND(希望開始時刻マスタ!R331&gt;=シフト設定マスタ!$D$15,希望開始時刻マスタ!R331&lt;シフト設定マスタ!$E$15,$AH331="ホール"),"D",IF(希望開始時刻マスタ!R331="休み","休み","")))))</f>
        <v/>
      </c>
      <c r="S331" s="142" t="str">
        <f>IF(AND(希望開始時刻マスタ!S331&gt;=シフト設定マスタ!$D$12,希望開始時刻マスタ!S331&lt;シフト設定マスタ!$E$12,$AH331="キッチン"),"A",IF(AND(希望開始時刻マスタ!S331&gt;=シフト設定マスタ!$D$13,希望開始時刻マスタ!S331&lt;シフト設定マスタ!$E$13,$AH331="キッチン"),"B",IF(AND(希望開始時刻マスタ!S331&gt;=シフト設定マスタ!$D$14,希望開始時刻マスタ!S331&lt;シフト設定マスタ!$E$14,$AH331="ホール"),"C",IF(AND(希望開始時刻マスタ!S331&gt;=シフト設定マスタ!$D$15,希望開始時刻マスタ!S331&lt;シフト設定マスタ!$E$15,$AH331="ホール"),"D",IF(希望開始時刻マスタ!S331="休み","休み","")))))</f>
        <v/>
      </c>
      <c r="T331" s="142" t="str">
        <f>IF(AND(希望開始時刻マスタ!T331&gt;=シフト設定マスタ!$D$12,希望開始時刻マスタ!T331&lt;シフト設定マスタ!$E$12,$AH331="キッチン"),"A",IF(AND(希望開始時刻マスタ!T331&gt;=シフト設定マスタ!$D$13,希望開始時刻マスタ!T331&lt;シフト設定マスタ!$E$13,$AH331="キッチン"),"B",IF(AND(希望開始時刻マスタ!T331&gt;=シフト設定マスタ!$D$14,希望開始時刻マスタ!T331&lt;シフト設定マスタ!$E$14,$AH331="ホール"),"C",IF(AND(希望開始時刻マスタ!T331&gt;=シフト設定マスタ!$D$15,希望開始時刻マスタ!T331&lt;シフト設定マスタ!$E$15,$AH331="ホール"),"D",IF(希望開始時刻マスタ!T331="休み","休み","")))))</f>
        <v/>
      </c>
      <c r="U331" s="142" t="str">
        <f>IF(AND(希望開始時刻マスタ!U331&gt;=シフト設定マスタ!$D$12,希望開始時刻マスタ!U331&lt;シフト設定マスタ!$E$12,$AH331="キッチン"),"A",IF(AND(希望開始時刻マスタ!U331&gt;=シフト設定マスタ!$D$13,希望開始時刻マスタ!U331&lt;シフト設定マスタ!$E$13,$AH331="キッチン"),"B",IF(AND(希望開始時刻マスタ!U331&gt;=シフト設定マスタ!$D$14,希望開始時刻マスタ!U331&lt;シフト設定マスタ!$E$14,$AH331="ホール"),"C",IF(AND(希望開始時刻マスタ!U331&gt;=シフト設定マスタ!$D$15,希望開始時刻マスタ!U331&lt;シフト設定マスタ!$E$15,$AH331="ホール"),"D",IF(希望開始時刻マスタ!U331="休み","休み","")))))</f>
        <v/>
      </c>
      <c r="V331" s="142" t="str">
        <f>IF(AND(希望開始時刻マスタ!V331&gt;=シフト設定マスタ!$D$12,希望開始時刻マスタ!V331&lt;シフト設定マスタ!$E$12,$AH331="キッチン"),"A",IF(AND(希望開始時刻マスタ!V331&gt;=シフト設定マスタ!$D$13,希望開始時刻マスタ!V331&lt;シフト設定マスタ!$E$13,$AH331="キッチン"),"B",IF(AND(希望開始時刻マスタ!V331&gt;=シフト設定マスタ!$D$14,希望開始時刻マスタ!V331&lt;シフト設定マスタ!$E$14,$AH331="ホール"),"C",IF(AND(希望開始時刻マスタ!V331&gt;=シフト設定マスタ!$D$15,希望開始時刻マスタ!V331&lt;シフト設定マスタ!$E$15,$AH331="ホール"),"D",IF(希望開始時刻マスタ!V331="休み","休み","")))))</f>
        <v/>
      </c>
      <c r="W331" s="142" t="str">
        <f>IF(AND(希望開始時刻マスタ!W331&gt;=シフト設定マスタ!$D$12,希望開始時刻マスタ!W331&lt;シフト設定マスタ!$E$12,$AH331="キッチン"),"A",IF(AND(希望開始時刻マスタ!W331&gt;=シフト設定マスタ!$D$13,希望開始時刻マスタ!W331&lt;シフト設定マスタ!$E$13,$AH331="キッチン"),"B",IF(AND(希望開始時刻マスタ!W331&gt;=シフト設定マスタ!$D$14,希望開始時刻マスタ!W331&lt;シフト設定マスタ!$E$14,$AH331="ホール"),"C",IF(AND(希望開始時刻マスタ!W331&gt;=シフト設定マスタ!$D$15,希望開始時刻マスタ!W331&lt;シフト設定マスタ!$E$15,$AH331="ホール"),"D",IF(希望開始時刻マスタ!W331="休み","休み","")))))</f>
        <v/>
      </c>
      <c r="X331" s="142" t="str">
        <f>IF(AND(希望開始時刻マスタ!X331&gt;=シフト設定マスタ!$D$12,希望開始時刻マスタ!X331&lt;シフト設定マスタ!$E$12,$AH331="キッチン"),"A",IF(AND(希望開始時刻マスタ!X331&gt;=シフト設定マスタ!$D$13,希望開始時刻マスタ!X331&lt;シフト設定マスタ!$E$13,$AH331="キッチン"),"B",IF(AND(希望開始時刻マスタ!X331&gt;=シフト設定マスタ!$D$14,希望開始時刻マスタ!X331&lt;シフト設定マスタ!$E$14,$AH331="ホール"),"C",IF(AND(希望開始時刻マスタ!X331&gt;=シフト設定マスタ!$D$15,希望開始時刻マスタ!X331&lt;シフト設定マスタ!$E$15,$AH331="ホール"),"D",IF(希望開始時刻マスタ!X331="休み","休み","")))))</f>
        <v/>
      </c>
      <c r="Y331" s="142" t="str">
        <f>IF(AND(希望開始時刻マスタ!Y331&gt;=シフト設定マスタ!$D$12,希望開始時刻マスタ!Y331&lt;シフト設定マスタ!$E$12,$AH331="キッチン"),"A",IF(AND(希望開始時刻マスタ!Y331&gt;=シフト設定マスタ!$D$13,希望開始時刻マスタ!Y331&lt;シフト設定マスタ!$E$13,$AH331="キッチン"),"B",IF(AND(希望開始時刻マスタ!Y331&gt;=シフト設定マスタ!$D$14,希望開始時刻マスタ!Y331&lt;シフト設定マスタ!$E$14,$AH331="ホール"),"C",IF(AND(希望開始時刻マスタ!Y331&gt;=シフト設定マスタ!$D$15,希望開始時刻マスタ!Y331&lt;シフト設定マスタ!$E$15,$AH331="ホール"),"D",IF(希望開始時刻マスタ!Y331="休み","休み","")))))</f>
        <v/>
      </c>
      <c r="Z331" s="142" t="str">
        <f>IF(AND(希望開始時刻マスタ!Z331&gt;=シフト設定マスタ!$D$12,希望開始時刻マスタ!Z331&lt;シフト設定マスタ!$E$12,$AH331="キッチン"),"A",IF(AND(希望開始時刻マスタ!Z331&gt;=シフト設定マスタ!$D$13,希望開始時刻マスタ!Z331&lt;シフト設定マスタ!$E$13,$AH331="キッチン"),"B",IF(AND(希望開始時刻マスタ!Z331&gt;=シフト設定マスタ!$D$14,希望開始時刻マスタ!Z331&lt;シフト設定マスタ!$E$14,$AH331="ホール"),"C",IF(AND(希望開始時刻マスタ!Z331&gt;=シフト設定マスタ!$D$15,希望開始時刻マスタ!Z331&lt;シフト設定マスタ!$E$15,$AH331="ホール"),"D",IF(希望開始時刻マスタ!Z331="休み","休み","")))))</f>
        <v/>
      </c>
      <c r="AA331" s="142" t="str">
        <f>IF(AND(希望開始時刻マスタ!AA331&gt;=シフト設定マスタ!$D$12,希望開始時刻マスタ!AA331&lt;シフト設定マスタ!$E$12,$AH331="キッチン"),"A",IF(AND(希望開始時刻マスタ!AA331&gt;=シフト設定マスタ!$D$13,希望開始時刻マスタ!AA331&lt;シフト設定マスタ!$E$13,$AH331="キッチン"),"B",IF(AND(希望開始時刻マスタ!AA331&gt;=シフト設定マスタ!$D$14,希望開始時刻マスタ!AA331&lt;シフト設定マスタ!$E$14,$AH331="ホール"),"C",IF(AND(希望開始時刻マスタ!AA331&gt;=シフト設定マスタ!$D$15,希望開始時刻マスタ!AA331&lt;シフト設定マスタ!$E$15,$AH331="ホール"),"D",IF(希望開始時刻マスタ!AA331="休み","休み","")))))</f>
        <v/>
      </c>
      <c r="AB331" s="142" t="str">
        <f>IF(AND(希望開始時刻マスタ!AB331&gt;=シフト設定マスタ!$D$12,希望開始時刻マスタ!AB331&lt;シフト設定マスタ!$E$12,$AH331="キッチン"),"A",IF(AND(希望開始時刻マスタ!AB331&gt;=シフト設定マスタ!$D$13,希望開始時刻マスタ!AB331&lt;シフト設定マスタ!$E$13,$AH331="キッチン"),"B",IF(AND(希望開始時刻マスタ!AB331&gt;=シフト設定マスタ!$D$14,希望開始時刻マスタ!AB331&lt;シフト設定マスタ!$E$14,$AH331="ホール"),"C",IF(AND(希望開始時刻マスタ!AB331&gt;=シフト設定マスタ!$D$15,希望開始時刻マスタ!AB331&lt;シフト設定マスタ!$E$15,$AH331="ホール"),"D",IF(希望開始時刻マスタ!AB331="休み","休み","")))))</f>
        <v/>
      </c>
      <c r="AC331" s="142" t="str">
        <f>IF(AND(希望開始時刻マスタ!AC331&gt;=シフト設定マスタ!$D$12,希望開始時刻マスタ!AC331&lt;シフト設定マスタ!$E$12,$AH331="キッチン"),"A",IF(AND(希望開始時刻マスタ!AC331&gt;=シフト設定マスタ!$D$13,希望開始時刻マスタ!AC331&lt;シフト設定マスタ!$E$13,$AH331="キッチン"),"B",IF(AND(希望開始時刻マスタ!AC331&gt;=シフト設定マスタ!$D$14,希望開始時刻マスタ!AC331&lt;シフト設定マスタ!$E$14,$AH331="ホール"),"C",IF(AND(希望開始時刻マスタ!AC331&gt;=シフト設定マスタ!$D$15,希望開始時刻マスタ!AC331&lt;シフト設定マスタ!$E$15,$AH331="ホール"),"D",IF(希望開始時刻マスタ!AC331="休み","休み","")))))</f>
        <v/>
      </c>
      <c r="AD331" s="142" t="str">
        <f>IF(AND(希望開始時刻マスタ!AD331&gt;=シフト設定マスタ!$D$12,希望開始時刻マスタ!AD331&lt;シフト設定マスタ!$E$12,$AH331="キッチン"),"A",IF(AND(希望開始時刻マスタ!AD331&gt;=シフト設定マスタ!$D$13,希望開始時刻マスタ!AD331&lt;シフト設定マスタ!$E$13,$AH331="キッチン"),"B",IF(AND(希望開始時刻マスタ!AD331&gt;=シフト設定マスタ!$D$14,希望開始時刻マスタ!AD331&lt;シフト設定マスタ!$E$14,$AH331="ホール"),"C",IF(AND(希望開始時刻マスタ!AD331&gt;=シフト設定マスタ!$D$15,希望開始時刻マスタ!AD331&lt;シフト設定マスタ!$E$15,$AH331="ホール"),"D",IF(希望開始時刻マスタ!AD331="休み","休み","")))))</f>
        <v/>
      </c>
      <c r="AE331" s="142" t="str">
        <f>IF(AND(希望開始時刻マスタ!AE331&gt;=シフト設定マスタ!$D$12,希望開始時刻マスタ!AE331&lt;シフト設定マスタ!$E$12,$AH331="キッチン"),"A",IF(AND(希望開始時刻マスタ!AE331&gt;=シフト設定マスタ!$D$13,希望開始時刻マスタ!AE331&lt;シフト設定マスタ!$E$13,$AH331="キッチン"),"B",IF(AND(希望開始時刻マスタ!AE331&gt;=シフト設定マスタ!$D$14,希望開始時刻マスタ!AE331&lt;シフト設定マスタ!$E$14,$AH331="ホール"),"C",IF(AND(希望開始時刻マスタ!AE331&gt;=シフト設定マスタ!$D$15,希望開始時刻マスタ!AE331&lt;シフト設定マスタ!$E$15,$AH331="ホール"),"D",IF(希望開始時刻マスタ!AE331="休み","休み","")))))</f>
        <v/>
      </c>
      <c r="AF331" s="142" t="str">
        <f>IF(AND(希望開始時刻マスタ!AF331&gt;=シフト設定マスタ!$D$12,希望開始時刻マスタ!AF331&lt;シフト設定マスタ!$E$12,$AH331="キッチン"),"A",IF(AND(希望開始時刻マスタ!AF331&gt;=シフト設定マスタ!$D$13,希望開始時刻マスタ!AF331&lt;シフト設定マスタ!$E$13,$AH331="キッチン"),"B",IF(AND(希望開始時刻マスタ!AF331&gt;=シフト設定マスタ!$D$14,希望開始時刻マスタ!AF331&lt;シフト設定マスタ!$E$14,$AH331="ホール"),"C",IF(AND(希望開始時刻マスタ!AF331&gt;=シフト設定マスタ!$D$15,希望開始時刻マスタ!AF331&lt;シフト設定マスタ!$E$15,$AH331="ホール"),"D",IF(希望開始時刻マスタ!AF331="休み","休み","")))))</f>
        <v/>
      </c>
      <c r="AG331" s="142" t="str">
        <f>IF(AND(希望開始時刻マスタ!AG331&gt;=シフト設定マスタ!$D$12,希望開始時刻マスタ!AG331&lt;シフト設定マスタ!$E$12,$AH331="キッチン"),"A",IF(AND(希望開始時刻マスタ!AG331&gt;=シフト設定マスタ!$D$13,希望開始時刻マスタ!AG331&lt;シフト設定マスタ!$E$13,$AH331="キッチン"),"B",IF(AND(希望開始時刻マスタ!AG331&gt;=シフト設定マスタ!$D$14,希望開始時刻マスタ!AG331&lt;シフト設定マスタ!$E$14,$AH331="ホール"),"C",IF(AND(希望開始時刻マスタ!AG331&gt;=シフト設定マスタ!$D$15,希望開始時刻マスタ!AG331&lt;シフト設定マスタ!$E$15,$AH331="ホール"),"D",IF(希望開始時刻マスタ!AG331="休み","休み","")))))</f>
        <v/>
      </c>
      <c r="AH331" s="143" t="str">
        <f>スタッフマスタ!L11</f>
        <v>ホール</v>
      </c>
    </row>
    <row r="332" spans="2:34" x14ac:dyDescent="0.4">
      <c r="B332" s="17" t="s">
        <v>59</v>
      </c>
      <c r="C332" s="142" t="str">
        <f>IF(AND(希望開始時刻マスタ!C332&gt;=シフト設定マスタ!$D$12,希望開始時刻マスタ!C332&lt;シフト設定マスタ!$E$12,$AH332="キッチン"),"A",IF(AND(希望開始時刻マスタ!C332&gt;=シフト設定マスタ!$D$13,希望開始時刻マスタ!C332&lt;シフト設定マスタ!$E$13,$AH332="キッチン"),"B",IF(AND(希望開始時刻マスタ!C332&gt;=シフト設定マスタ!$D$14,希望開始時刻マスタ!C332&lt;シフト設定マスタ!$E$14,$AH332="ホール"),"C",IF(AND(希望開始時刻マスタ!C332&gt;=シフト設定マスタ!$D$15,希望開始時刻マスタ!C332&lt;シフト設定マスタ!$E$15,$AH332="ホール"),"D",IF(希望開始時刻マスタ!C332="休み","休み","")))))</f>
        <v/>
      </c>
      <c r="D332" s="142" t="str">
        <f>IF(AND(希望開始時刻マスタ!D332&gt;=シフト設定マスタ!$D$12,希望開始時刻マスタ!D332&lt;シフト設定マスタ!$E$12,$AH332="キッチン"),"A",IF(AND(希望開始時刻マスタ!D332&gt;=シフト設定マスタ!$D$13,希望開始時刻マスタ!D332&lt;シフト設定マスタ!$E$13,$AH332="キッチン"),"B",IF(AND(希望開始時刻マスタ!D332&gt;=シフト設定マスタ!$D$14,希望開始時刻マスタ!D332&lt;シフト設定マスタ!$E$14,$AH332="ホール"),"C",IF(AND(希望開始時刻マスタ!D332&gt;=シフト設定マスタ!$D$15,希望開始時刻マスタ!D332&lt;シフト設定マスタ!$E$15,$AH332="ホール"),"D",IF(希望開始時刻マスタ!D332="休み","休み","")))))</f>
        <v/>
      </c>
      <c r="E332" s="142" t="str">
        <f>IF(AND(希望開始時刻マスタ!E332&gt;=シフト設定マスタ!$D$12,希望開始時刻マスタ!E332&lt;シフト設定マスタ!$E$12,$AH332="キッチン"),"A",IF(AND(希望開始時刻マスタ!E332&gt;=シフト設定マスタ!$D$13,希望開始時刻マスタ!E332&lt;シフト設定マスタ!$E$13,$AH332="キッチン"),"B",IF(AND(希望開始時刻マスタ!E332&gt;=シフト設定マスタ!$D$14,希望開始時刻マスタ!E332&lt;シフト設定マスタ!$E$14,$AH332="ホール"),"C",IF(AND(希望開始時刻マスタ!E332&gt;=シフト設定マスタ!$D$15,希望開始時刻マスタ!E332&lt;シフト設定マスタ!$E$15,$AH332="ホール"),"D",IF(希望開始時刻マスタ!E332="休み","休み","")))))</f>
        <v/>
      </c>
      <c r="F332" s="142" t="str">
        <f>IF(AND(希望開始時刻マスタ!F332&gt;=シフト設定マスタ!$D$12,希望開始時刻マスタ!F332&lt;シフト設定マスタ!$E$12,$AH332="キッチン"),"A",IF(AND(希望開始時刻マスタ!F332&gt;=シフト設定マスタ!$D$13,希望開始時刻マスタ!F332&lt;シフト設定マスタ!$E$13,$AH332="キッチン"),"B",IF(AND(希望開始時刻マスタ!F332&gt;=シフト設定マスタ!$D$14,希望開始時刻マスタ!F332&lt;シフト設定マスタ!$E$14,$AH332="ホール"),"C",IF(AND(希望開始時刻マスタ!F332&gt;=シフト設定マスタ!$D$15,希望開始時刻マスタ!F332&lt;シフト設定マスタ!$E$15,$AH332="ホール"),"D",IF(希望開始時刻マスタ!F332="休み","休み","")))))</f>
        <v/>
      </c>
      <c r="G332" s="142" t="str">
        <f>IF(AND(希望開始時刻マスタ!G332&gt;=シフト設定マスタ!$D$12,希望開始時刻マスタ!G332&lt;シフト設定マスタ!$E$12,$AH332="キッチン"),"A",IF(AND(希望開始時刻マスタ!G332&gt;=シフト設定マスタ!$D$13,希望開始時刻マスタ!G332&lt;シフト設定マスタ!$E$13,$AH332="キッチン"),"B",IF(AND(希望開始時刻マスタ!G332&gt;=シフト設定マスタ!$D$14,希望開始時刻マスタ!G332&lt;シフト設定マスタ!$E$14,$AH332="ホール"),"C",IF(AND(希望開始時刻マスタ!G332&gt;=シフト設定マスタ!$D$15,希望開始時刻マスタ!G332&lt;シフト設定マスタ!$E$15,$AH332="ホール"),"D",IF(希望開始時刻マスタ!G332="休み","休み","")))))</f>
        <v/>
      </c>
      <c r="H332" s="142" t="str">
        <f>IF(AND(希望開始時刻マスタ!H332&gt;=シフト設定マスタ!$D$12,希望開始時刻マスタ!H332&lt;シフト設定マスタ!$E$12,$AH332="キッチン"),"A",IF(AND(希望開始時刻マスタ!H332&gt;=シフト設定マスタ!$D$13,希望開始時刻マスタ!H332&lt;シフト設定マスタ!$E$13,$AH332="キッチン"),"B",IF(AND(希望開始時刻マスタ!H332&gt;=シフト設定マスタ!$D$14,希望開始時刻マスタ!H332&lt;シフト設定マスタ!$E$14,$AH332="ホール"),"C",IF(AND(希望開始時刻マスタ!H332&gt;=シフト設定マスタ!$D$15,希望開始時刻マスタ!H332&lt;シフト設定マスタ!$E$15,$AH332="ホール"),"D",IF(希望開始時刻マスタ!H332="休み","休み","")))))</f>
        <v/>
      </c>
      <c r="I332" s="142" t="str">
        <f>IF(AND(希望開始時刻マスタ!I332&gt;=シフト設定マスタ!$D$12,希望開始時刻マスタ!I332&lt;シフト設定マスタ!$E$12,$AH332="キッチン"),"A",IF(AND(希望開始時刻マスタ!I332&gt;=シフト設定マスタ!$D$13,希望開始時刻マスタ!I332&lt;シフト設定マスタ!$E$13,$AH332="キッチン"),"B",IF(AND(希望開始時刻マスタ!I332&gt;=シフト設定マスタ!$D$14,希望開始時刻マスタ!I332&lt;シフト設定マスタ!$E$14,$AH332="ホール"),"C",IF(AND(希望開始時刻マスタ!I332&gt;=シフト設定マスタ!$D$15,希望開始時刻マスタ!I332&lt;シフト設定マスタ!$E$15,$AH332="ホール"),"D",IF(希望開始時刻マスタ!I332="休み","休み","")))))</f>
        <v/>
      </c>
      <c r="J332" s="142" t="str">
        <f>IF(AND(希望開始時刻マスタ!J332&gt;=シフト設定マスタ!$D$12,希望開始時刻マスタ!J332&lt;シフト設定マスタ!$E$12,$AH332="キッチン"),"A",IF(AND(希望開始時刻マスタ!J332&gt;=シフト設定マスタ!$D$13,希望開始時刻マスタ!J332&lt;シフト設定マスタ!$E$13,$AH332="キッチン"),"B",IF(AND(希望開始時刻マスタ!J332&gt;=シフト設定マスタ!$D$14,希望開始時刻マスタ!J332&lt;シフト設定マスタ!$E$14,$AH332="ホール"),"C",IF(AND(希望開始時刻マスタ!J332&gt;=シフト設定マスタ!$D$15,希望開始時刻マスタ!J332&lt;シフト設定マスタ!$E$15,$AH332="ホール"),"D",IF(希望開始時刻マスタ!J332="休み","休み","")))))</f>
        <v/>
      </c>
      <c r="K332" s="142" t="str">
        <f>IF(AND(希望開始時刻マスタ!K332&gt;=シフト設定マスタ!$D$12,希望開始時刻マスタ!K332&lt;シフト設定マスタ!$E$12,$AH332="キッチン"),"A",IF(AND(希望開始時刻マスタ!K332&gt;=シフト設定マスタ!$D$13,希望開始時刻マスタ!K332&lt;シフト設定マスタ!$E$13,$AH332="キッチン"),"B",IF(AND(希望開始時刻マスタ!K332&gt;=シフト設定マスタ!$D$14,希望開始時刻マスタ!K332&lt;シフト設定マスタ!$E$14,$AH332="ホール"),"C",IF(AND(希望開始時刻マスタ!K332&gt;=シフト設定マスタ!$D$15,希望開始時刻マスタ!K332&lt;シフト設定マスタ!$E$15,$AH332="ホール"),"D",IF(希望開始時刻マスタ!K332="休み","休み","")))))</f>
        <v/>
      </c>
      <c r="L332" s="142" t="str">
        <f>IF(AND(希望開始時刻マスタ!L332&gt;=シフト設定マスタ!$D$12,希望開始時刻マスタ!L332&lt;シフト設定マスタ!$E$12,$AH332="キッチン"),"A",IF(AND(希望開始時刻マスタ!L332&gt;=シフト設定マスタ!$D$13,希望開始時刻マスタ!L332&lt;シフト設定マスタ!$E$13,$AH332="キッチン"),"B",IF(AND(希望開始時刻マスタ!L332&gt;=シフト設定マスタ!$D$14,希望開始時刻マスタ!L332&lt;シフト設定マスタ!$E$14,$AH332="ホール"),"C",IF(AND(希望開始時刻マスタ!L332&gt;=シフト設定マスタ!$D$15,希望開始時刻マスタ!L332&lt;シフト設定マスタ!$E$15,$AH332="ホール"),"D",IF(希望開始時刻マスタ!L332="休み","休み","")))))</f>
        <v/>
      </c>
      <c r="M332" s="142" t="str">
        <f>IF(AND(希望開始時刻マスタ!M332&gt;=シフト設定マスタ!$D$12,希望開始時刻マスタ!M332&lt;シフト設定マスタ!$E$12,$AH332="キッチン"),"A",IF(AND(希望開始時刻マスタ!M332&gt;=シフト設定マスタ!$D$13,希望開始時刻マスタ!M332&lt;シフト設定マスタ!$E$13,$AH332="キッチン"),"B",IF(AND(希望開始時刻マスタ!M332&gt;=シフト設定マスタ!$D$14,希望開始時刻マスタ!M332&lt;シフト設定マスタ!$E$14,$AH332="ホール"),"C",IF(AND(希望開始時刻マスタ!M332&gt;=シフト設定マスタ!$D$15,希望開始時刻マスタ!M332&lt;シフト設定マスタ!$E$15,$AH332="ホール"),"D",IF(希望開始時刻マスタ!M332="休み","休み","")))))</f>
        <v/>
      </c>
      <c r="N332" s="142" t="str">
        <f>IF(AND(希望開始時刻マスタ!N332&gt;=シフト設定マスタ!$D$12,希望開始時刻マスタ!N332&lt;シフト設定マスタ!$E$12,$AH332="キッチン"),"A",IF(AND(希望開始時刻マスタ!N332&gt;=シフト設定マスタ!$D$13,希望開始時刻マスタ!N332&lt;シフト設定マスタ!$E$13,$AH332="キッチン"),"B",IF(AND(希望開始時刻マスタ!N332&gt;=シフト設定マスタ!$D$14,希望開始時刻マスタ!N332&lt;シフト設定マスタ!$E$14,$AH332="ホール"),"C",IF(AND(希望開始時刻マスタ!N332&gt;=シフト設定マスタ!$D$15,希望開始時刻マスタ!N332&lt;シフト設定マスタ!$E$15,$AH332="ホール"),"D",IF(希望開始時刻マスタ!N332="休み","休み","")))))</f>
        <v/>
      </c>
      <c r="O332" s="142" t="str">
        <f>IF(AND(希望開始時刻マスタ!O332&gt;=シフト設定マスタ!$D$12,希望開始時刻マスタ!O332&lt;シフト設定マスタ!$E$12,$AH332="キッチン"),"A",IF(AND(希望開始時刻マスタ!O332&gt;=シフト設定マスタ!$D$13,希望開始時刻マスタ!O332&lt;シフト設定マスタ!$E$13,$AH332="キッチン"),"B",IF(AND(希望開始時刻マスタ!O332&gt;=シフト設定マスタ!$D$14,希望開始時刻マスタ!O332&lt;シフト設定マスタ!$E$14,$AH332="ホール"),"C",IF(AND(希望開始時刻マスタ!O332&gt;=シフト設定マスタ!$D$15,希望開始時刻マスタ!O332&lt;シフト設定マスタ!$E$15,$AH332="ホール"),"D",IF(希望開始時刻マスタ!O332="休み","休み","")))))</f>
        <v/>
      </c>
      <c r="P332" s="142" t="str">
        <f>IF(AND(希望開始時刻マスタ!P332&gt;=シフト設定マスタ!$D$12,希望開始時刻マスタ!P332&lt;シフト設定マスタ!$E$12,$AH332="キッチン"),"A",IF(AND(希望開始時刻マスタ!P332&gt;=シフト設定マスタ!$D$13,希望開始時刻マスタ!P332&lt;シフト設定マスタ!$E$13,$AH332="キッチン"),"B",IF(AND(希望開始時刻マスタ!P332&gt;=シフト設定マスタ!$D$14,希望開始時刻マスタ!P332&lt;シフト設定マスタ!$E$14,$AH332="ホール"),"C",IF(AND(希望開始時刻マスタ!P332&gt;=シフト設定マスタ!$D$15,希望開始時刻マスタ!P332&lt;シフト設定マスタ!$E$15,$AH332="ホール"),"D",IF(希望開始時刻マスタ!P332="休み","休み","")))))</f>
        <v/>
      </c>
      <c r="Q332" s="142" t="str">
        <f>IF(AND(希望開始時刻マスタ!Q332&gt;=シフト設定マスタ!$D$12,希望開始時刻マスタ!Q332&lt;シフト設定マスタ!$E$12,$AH332="キッチン"),"A",IF(AND(希望開始時刻マスタ!Q332&gt;=シフト設定マスタ!$D$13,希望開始時刻マスタ!Q332&lt;シフト設定マスタ!$E$13,$AH332="キッチン"),"B",IF(AND(希望開始時刻マスタ!Q332&gt;=シフト設定マスタ!$D$14,希望開始時刻マスタ!Q332&lt;シフト設定マスタ!$E$14,$AH332="ホール"),"C",IF(AND(希望開始時刻マスタ!Q332&gt;=シフト設定マスタ!$D$15,希望開始時刻マスタ!Q332&lt;シフト設定マスタ!$E$15,$AH332="ホール"),"D",IF(希望開始時刻マスタ!Q332="休み","休み","")))))</f>
        <v/>
      </c>
      <c r="R332" s="142" t="str">
        <f>IF(AND(希望開始時刻マスタ!R332&gt;=シフト設定マスタ!$D$12,希望開始時刻マスタ!R332&lt;シフト設定マスタ!$E$12,$AH332="キッチン"),"A",IF(AND(希望開始時刻マスタ!R332&gt;=シフト設定マスタ!$D$13,希望開始時刻マスタ!R332&lt;シフト設定マスタ!$E$13,$AH332="キッチン"),"B",IF(AND(希望開始時刻マスタ!R332&gt;=シフト設定マスタ!$D$14,希望開始時刻マスタ!R332&lt;シフト設定マスタ!$E$14,$AH332="ホール"),"C",IF(AND(希望開始時刻マスタ!R332&gt;=シフト設定マスタ!$D$15,希望開始時刻マスタ!R332&lt;シフト設定マスタ!$E$15,$AH332="ホール"),"D",IF(希望開始時刻マスタ!R332="休み","休み","")))))</f>
        <v/>
      </c>
      <c r="S332" s="142" t="str">
        <f>IF(AND(希望開始時刻マスタ!S332&gt;=シフト設定マスタ!$D$12,希望開始時刻マスタ!S332&lt;シフト設定マスタ!$E$12,$AH332="キッチン"),"A",IF(AND(希望開始時刻マスタ!S332&gt;=シフト設定マスタ!$D$13,希望開始時刻マスタ!S332&lt;シフト設定マスタ!$E$13,$AH332="キッチン"),"B",IF(AND(希望開始時刻マスタ!S332&gt;=シフト設定マスタ!$D$14,希望開始時刻マスタ!S332&lt;シフト設定マスタ!$E$14,$AH332="ホール"),"C",IF(AND(希望開始時刻マスタ!S332&gt;=シフト設定マスタ!$D$15,希望開始時刻マスタ!S332&lt;シフト設定マスタ!$E$15,$AH332="ホール"),"D",IF(希望開始時刻マスタ!S332="休み","休み","")))))</f>
        <v/>
      </c>
      <c r="T332" s="142" t="str">
        <f>IF(AND(希望開始時刻マスタ!T332&gt;=シフト設定マスタ!$D$12,希望開始時刻マスタ!T332&lt;シフト設定マスタ!$E$12,$AH332="キッチン"),"A",IF(AND(希望開始時刻マスタ!T332&gt;=シフト設定マスタ!$D$13,希望開始時刻マスタ!T332&lt;シフト設定マスタ!$E$13,$AH332="キッチン"),"B",IF(AND(希望開始時刻マスタ!T332&gt;=シフト設定マスタ!$D$14,希望開始時刻マスタ!T332&lt;シフト設定マスタ!$E$14,$AH332="ホール"),"C",IF(AND(希望開始時刻マスタ!T332&gt;=シフト設定マスタ!$D$15,希望開始時刻マスタ!T332&lt;シフト設定マスタ!$E$15,$AH332="ホール"),"D",IF(希望開始時刻マスタ!T332="休み","休み","")))))</f>
        <v/>
      </c>
      <c r="U332" s="142" t="str">
        <f>IF(AND(希望開始時刻マスタ!U332&gt;=シフト設定マスタ!$D$12,希望開始時刻マスタ!U332&lt;シフト設定マスタ!$E$12,$AH332="キッチン"),"A",IF(AND(希望開始時刻マスタ!U332&gt;=シフト設定マスタ!$D$13,希望開始時刻マスタ!U332&lt;シフト設定マスタ!$E$13,$AH332="キッチン"),"B",IF(AND(希望開始時刻マスタ!U332&gt;=シフト設定マスタ!$D$14,希望開始時刻マスタ!U332&lt;シフト設定マスタ!$E$14,$AH332="ホール"),"C",IF(AND(希望開始時刻マスタ!U332&gt;=シフト設定マスタ!$D$15,希望開始時刻マスタ!U332&lt;シフト設定マスタ!$E$15,$AH332="ホール"),"D",IF(希望開始時刻マスタ!U332="休み","休み","")))))</f>
        <v/>
      </c>
      <c r="V332" s="142" t="str">
        <f>IF(AND(希望開始時刻マスタ!V332&gt;=シフト設定マスタ!$D$12,希望開始時刻マスタ!V332&lt;シフト設定マスタ!$E$12,$AH332="キッチン"),"A",IF(AND(希望開始時刻マスタ!V332&gt;=シフト設定マスタ!$D$13,希望開始時刻マスタ!V332&lt;シフト設定マスタ!$E$13,$AH332="キッチン"),"B",IF(AND(希望開始時刻マスタ!V332&gt;=シフト設定マスタ!$D$14,希望開始時刻マスタ!V332&lt;シフト設定マスタ!$E$14,$AH332="ホール"),"C",IF(AND(希望開始時刻マスタ!V332&gt;=シフト設定マスタ!$D$15,希望開始時刻マスタ!V332&lt;シフト設定マスタ!$E$15,$AH332="ホール"),"D",IF(希望開始時刻マスタ!V332="休み","休み","")))))</f>
        <v/>
      </c>
      <c r="W332" s="142" t="str">
        <f>IF(AND(希望開始時刻マスタ!W332&gt;=シフト設定マスタ!$D$12,希望開始時刻マスタ!W332&lt;シフト設定マスタ!$E$12,$AH332="キッチン"),"A",IF(AND(希望開始時刻マスタ!W332&gt;=シフト設定マスタ!$D$13,希望開始時刻マスタ!W332&lt;シフト設定マスタ!$E$13,$AH332="キッチン"),"B",IF(AND(希望開始時刻マスタ!W332&gt;=シフト設定マスタ!$D$14,希望開始時刻マスタ!W332&lt;シフト設定マスタ!$E$14,$AH332="ホール"),"C",IF(AND(希望開始時刻マスタ!W332&gt;=シフト設定マスタ!$D$15,希望開始時刻マスタ!W332&lt;シフト設定マスタ!$E$15,$AH332="ホール"),"D",IF(希望開始時刻マスタ!W332="休み","休み","")))))</f>
        <v/>
      </c>
      <c r="X332" s="142" t="str">
        <f>IF(AND(希望開始時刻マスタ!X332&gt;=シフト設定マスタ!$D$12,希望開始時刻マスタ!X332&lt;シフト設定マスタ!$E$12,$AH332="キッチン"),"A",IF(AND(希望開始時刻マスタ!X332&gt;=シフト設定マスタ!$D$13,希望開始時刻マスタ!X332&lt;シフト設定マスタ!$E$13,$AH332="キッチン"),"B",IF(AND(希望開始時刻マスタ!X332&gt;=シフト設定マスタ!$D$14,希望開始時刻マスタ!X332&lt;シフト設定マスタ!$E$14,$AH332="ホール"),"C",IF(AND(希望開始時刻マスタ!X332&gt;=シフト設定マスタ!$D$15,希望開始時刻マスタ!X332&lt;シフト設定マスタ!$E$15,$AH332="ホール"),"D",IF(希望開始時刻マスタ!X332="休み","休み","")))))</f>
        <v/>
      </c>
      <c r="Y332" s="142" t="str">
        <f>IF(AND(希望開始時刻マスタ!Y332&gt;=シフト設定マスタ!$D$12,希望開始時刻マスタ!Y332&lt;シフト設定マスタ!$E$12,$AH332="キッチン"),"A",IF(AND(希望開始時刻マスタ!Y332&gt;=シフト設定マスタ!$D$13,希望開始時刻マスタ!Y332&lt;シフト設定マスタ!$E$13,$AH332="キッチン"),"B",IF(AND(希望開始時刻マスタ!Y332&gt;=シフト設定マスタ!$D$14,希望開始時刻マスタ!Y332&lt;シフト設定マスタ!$E$14,$AH332="ホール"),"C",IF(AND(希望開始時刻マスタ!Y332&gt;=シフト設定マスタ!$D$15,希望開始時刻マスタ!Y332&lt;シフト設定マスタ!$E$15,$AH332="ホール"),"D",IF(希望開始時刻マスタ!Y332="休み","休み","")))))</f>
        <v/>
      </c>
      <c r="Z332" s="142" t="str">
        <f>IF(AND(希望開始時刻マスタ!Z332&gt;=シフト設定マスタ!$D$12,希望開始時刻マスタ!Z332&lt;シフト設定マスタ!$E$12,$AH332="キッチン"),"A",IF(AND(希望開始時刻マスタ!Z332&gt;=シフト設定マスタ!$D$13,希望開始時刻マスタ!Z332&lt;シフト設定マスタ!$E$13,$AH332="キッチン"),"B",IF(AND(希望開始時刻マスタ!Z332&gt;=シフト設定マスタ!$D$14,希望開始時刻マスタ!Z332&lt;シフト設定マスタ!$E$14,$AH332="ホール"),"C",IF(AND(希望開始時刻マスタ!Z332&gt;=シフト設定マスタ!$D$15,希望開始時刻マスタ!Z332&lt;シフト設定マスタ!$E$15,$AH332="ホール"),"D",IF(希望開始時刻マスタ!Z332="休み","休み","")))))</f>
        <v/>
      </c>
      <c r="AA332" s="142" t="str">
        <f>IF(AND(希望開始時刻マスタ!AA332&gt;=シフト設定マスタ!$D$12,希望開始時刻マスタ!AA332&lt;シフト設定マスタ!$E$12,$AH332="キッチン"),"A",IF(AND(希望開始時刻マスタ!AA332&gt;=シフト設定マスタ!$D$13,希望開始時刻マスタ!AA332&lt;シフト設定マスタ!$E$13,$AH332="キッチン"),"B",IF(AND(希望開始時刻マスタ!AA332&gt;=シフト設定マスタ!$D$14,希望開始時刻マスタ!AA332&lt;シフト設定マスタ!$E$14,$AH332="ホール"),"C",IF(AND(希望開始時刻マスタ!AA332&gt;=シフト設定マスタ!$D$15,希望開始時刻マスタ!AA332&lt;シフト設定マスタ!$E$15,$AH332="ホール"),"D",IF(希望開始時刻マスタ!AA332="休み","休み","")))))</f>
        <v/>
      </c>
      <c r="AB332" s="142" t="str">
        <f>IF(AND(希望開始時刻マスタ!AB332&gt;=シフト設定マスタ!$D$12,希望開始時刻マスタ!AB332&lt;シフト設定マスタ!$E$12,$AH332="キッチン"),"A",IF(AND(希望開始時刻マスタ!AB332&gt;=シフト設定マスタ!$D$13,希望開始時刻マスタ!AB332&lt;シフト設定マスタ!$E$13,$AH332="キッチン"),"B",IF(AND(希望開始時刻マスタ!AB332&gt;=シフト設定マスタ!$D$14,希望開始時刻マスタ!AB332&lt;シフト設定マスタ!$E$14,$AH332="ホール"),"C",IF(AND(希望開始時刻マスタ!AB332&gt;=シフト設定マスタ!$D$15,希望開始時刻マスタ!AB332&lt;シフト設定マスタ!$E$15,$AH332="ホール"),"D",IF(希望開始時刻マスタ!AB332="休み","休み","")))))</f>
        <v/>
      </c>
      <c r="AC332" s="142" t="str">
        <f>IF(AND(希望開始時刻マスタ!AC332&gt;=シフト設定マスタ!$D$12,希望開始時刻マスタ!AC332&lt;シフト設定マスタ!$E$12,$AH332="キッチン"),"A",IF(AND(希望開始時刻マスタ!AC332&gt;=シフト設定マスタ!$D$13,希望開始時刻マスタ!AC332&lt;シフト設定マスタ!$E$13,$AH332="キッチン"),"B",IF(AND(希望開始時刻マスタ!AC332&gt;=シフト設定マスタ!$D$14,希望開始時刻マスタ!AC332&lt;シフト設定マスタ!$E$14,$AH332="ホール"),"C",IF(AND(希望開始時刻マスタ!AC332&gt;=シフト設定マスタ!$D$15,希望開始時刻マスタ!AC332&lt;シフト設定マスタ!$E$15,$AH332="ホール"),"D",IF(希望開始時刻マスタ!AC332="休み","休み","")))))</f>
        <v/>
      </c>
      <c r="AD332" s="142" t="str">
        <f>IF(AND(希望開始時刻マスタ!AD332&gt;=シフト設定マスタ!$D$12,希望開始時刻マスタ!AD332&lt;シフト設定マスタ!$E$12,$AH332="キッチン"),"A",IF(AND(希望開始時刻マスタ!AD332&gt;=シフト設定マスタ!$D$13,希望開始時刻マスタ!AD332&lt;シフト設定マスタ!$E$13,$AH332="キッチン"),"B",IF(AND(希望開始時刻マスタ!AD332&gt;=シフト設定マスタ!$D$14,希望開始時刻マスタ!AD332&lt;シフト設定マスタ!$E$14,$AH332="ホール"),"C",IF(AND(希望開始時刻マスタ!AD332&gt;=シフト設定マスタ!$D$15,希望開始時刻マスタ!AD332&lt;シフト設定マスタ!$E$15,$AH332="ホール"),"D",IF(希望開始時刻マスタ!AD332="休み","休み","")))))</f>
        <v/>
      </c>
      <c r="AE332" s="142" t="str">
        <f>IF(AND(希望開始時刻マスタ!AE332&gt;=シフト設定マスタ!$D$12,希望開始時刻マスタ!AE332&lt;シフト設定マスタ!$E$12,$AH332="キッチン"),"A",IF(AND(希望開始時刻マスタ!AE332&gt;=シフト設定マスタ!$D$13,希望開始時刻マスタ!AE332&lt;シフト設定マスタ!$E$13,$AH332="キッチン"),"B",IF(AND(希望開始時刻マスタ!AE332&gt;=シフト設定マスタ!$D$14,希望開始時刻マスタ!AE332&lt;シフト設定マスタ!$E$14,$AH332="ホール"),"C",IF(AND(希望開始時刻マスタ!AE332&gt;=シフト設定マスタ!$D$15,希望開始時刻マスタ!AE332&lt;シフト設定マスタ!$E$15,$AH332="ホール"),"D",IF(希望開始時刻マスタ!AE332="休み","休み","")))))</f>
        <v/>
      </c>
      <c r="AF332" s="142" t="str">
        <f>IF(AND(希望開始時刻マスタ!AF332&gt;=シフト設定マスタ!$D$12,希望開始時刻マスタ!AF332&lt;シフト設定マスタ!$E$12,$AH332="キッチン"),"A",IF(AND(希望開始時刻マスタ!AF332&gt;=シフト設定マスタ!$D$13,希望開始時刻マスタ!AF332&lt;シフト設定マスタ!$E$13,$AH332="キッチン"),"B",IF(AND(希望開始時刻マスタ!AF332&gt;=シフト設定マスタ!$D$14,希望開始時刻マスタ!AF332&lt;シフト設定マスタ!$E$14,$AH332="ホール"),"C",IF(AND(希望開始時刻マスタ!AF332&gt;=シフト設定マスタ!$D$15,希望開始時刻マスタ!AF332&lt;シフト設定マスタ!$E$15,$AH332="ホール"),"D",IF(希望開始時刻マスタ!AF332="休み","休み","")))))</f>
        <v/>
      </c>
      <c r="AG332" s="142" t="str">
        <f>IF(AND(希望開始時刻マスタ!AG332&gt;=シフト設定マスタ!$D$12,希望開始時刻マスタ!AG332&lt;シフト設定マスタ!$E$12,$AH332="キッチン"),"A",IF(AND(希望開始時刻マスタ!AG332&gt;=シフト設定マスタ!$D$13,希望開始時刻マスタ!AG332&lt;シフト設定マスタ!$E$13,$AH332="キッチン"),"B",IF(AND(希望開始時刻マスタ!AG332&gt;=シフト設定マスタ!$D$14,希望開始時刻マスタ!AG332&lt;シフト設定マスタ!$E$14,$AH332="ホール"),"C",IF(AND(希望開始時刻マスタ!AG332&gt;=シフト設定マスタ!$D$15,希望開始時刻マスタ!AG332&lt;シフト設定マスタ!$E$15,$AH332="ホール"),"D",IF(希望開始時刻マスタ!AG332="休み","休み","")))))</f>
        <v/>
      </c>
      <c r="AH332" s="143" t="str">
        <f>スタッフマスタ!L12</f>
        <v>ホール</v>
      </c>
    </row>
    <row r="333" spans="2:34" x14ac:dyDescent="0.4">
      <c r="B333" s="17" t="s">
        <v>60</v>
      </c>
      <c r="C333" s="142" t="str">
        <f>IF(AND(希望開始時刻マスタ!C333&gt;=シフト設定マスタ!$D$12,希望開始時刻マスタ!C333&lt;シフト設定マスタ!$E$12,$AH333="キッチン"),"A",IF(AND(希望開始時刻マスタ!C333&gt;=シフト設定マスタ!$D$13,希望開始時刻マスタ!C333&lt;シフト設定マスタ!$E$13,$AH333="キッチン"),"B",IF(AND(希望開始時刻マスタ!C333&gt;=シフト設定マスタ!$D$14,希望開始時刻マスタ!C333&lt;シフト設定マスタ!$E$14,$AH333="ホール"),"C",IF(AND(希望開始時刻マスタ!C333&gt;=シフト設定マスタ!$D$15,希望開始時刻マスタ!C333&lt;シフト設定マスタ!$E$15,$AH333="ホール"),"D",IF(希望開始時刻マスタ!C333="休み","休み","")))))</f>
        <v/>
      </c>
      <c r="D333" s="142" t="str">
        <f>IF(AND(希望開始時刻マスタ!D333&gt;=シフト設定マスタ!$D$12,希望開始時刻マスタ!D333&lt;シフト設定マスタ!$E$12,$AH333="キッチン"),"A",IF(AND(希望開始時刻マスタ!D333&gt;=シフト設定マスタ!$D$13,希望開始時刻マスタ!D333&lt;シフト設定マスタ!$E$13,$AH333="キッチン"),"B",IF(AND(希望開始時刻マスタ!D333&gt;=シフト設定マスタ!$D$14,希望開始時刻マスタ!D333&lt;シフト設定マスタ!$E$14,$AH333="ホール"),"C",IF(AND(希望開始時刻マスタ!D333&gt;=シフト設定マスタ!$D$15,希望開始時刻マスタ!D333&lt;シフト設定マスタ!$E$15,$AH333="ホール"),"D",IF(希望開始時刻マスタ!D333="休み","休み","")))))</f>
        <v/>
      </c>
      <c r="E333" s="142" t="str">
        <f>IF(AND(希望開始時刻マスタ!E333&gt;=シフト設定マスタ!$D$12,希望開始時刻マスタ!E333&lt;シフト設定マスタ!$E$12,$AH333="キッチン"),"A",IF(AND(希望開始時刻マスタ!E333&gt;=シフト設定マスタ!$D$13,希望開始時刻マスタ!E333&lt;シフト設定マスタ!$E$13,$AH333="キッチン"),"B",IF(AND(希望開始時刻マスタ!E333&gt;=シフト設定マスタ!$D$14,希望開始時刻マスタ!E333&lt;シフト設定マスタ!$E$14,$AH333="ホール"),"C",IF(AND(希望開始時刻マスタ!E333&gt;=シフト設定マスタ!$D$15,希望開始時刻マスタ!E333&lt;シフト設定マスタ!$E$15,$AH333="ホール"),"D",IF(希望開始時刻マスタ!E333="休み","休み","")))))</f>
        <v/>
      </c>
      <c r="F333" s="142" t="str">
        <f>IF(AND(希望開始時刻マスタ!F333&gt;=シフト設定マスタ!$D$12,希望開始時刻マスタ!F333&lt;シフト設定マスタ!$E$12,$AH333="キッチン"),"A",IF(AND(希望開始時刻マスタ!F333&gt;=シフト設定マスタ!$D$13,希望開始時刻マスタ!F333&lt;シフト設定マスタ!$E$13,$AH333="キッチン"),"B",IF(AND(希望開始時刻マスタ!F333&gt;=シフト設定マスタ!$D$14,希望開始時刻マスタ!F333&lt;シフト設定マスタ!$E$14,$AH333="ホール"),"C",IF(AND(希望開始時刻マスタ!F333&gt;=シフト設定マスタ!$D$15,希望開始時刻マスタ!F333&lt;シフト設定マスタ!$E$15,$AH333="ホール"),"D",IF(希望開始時刻マスタ!F333="休み","休み","")))))</f>
        <v/>
      </c>
      <c r="G333" s="142" t="str">
        <f>IF(AND(希望開始時刻マスタ!G333&gt;=シフト設定マスタ!$D$12,希望開始時刻マスタ!G333&lt;シフト設定マスタ!$E$12,$AH333="キッチン"),"A",IF(AND(希望開始時刻マスタ!G333&gt;=シフト設定マスタ!$D$13,希望開始時刻マスタ!G333&lt;シフト設定マスタ!$E$13,$AH333="キッチン"),"B",IF(AND(希望開始時刻マスタ!G333&gt;=シフト設定マスタ!$D$14,希望開始時刻マスタ!G333&lt;シフト設定マスタ!$E$14,$AH333="ホール"),"C",IF(AND(希望開始時刻マスタ!G333&gt;=シフト設定マスタ!$D$15,希望開始時刻マスタ!G333&lt;シフト設定マスタ!$E$15,$AH333="ホール"),"D",IF(希望開始時刻マスタ!G333="休み","休み","")))))</f>
        <v/>
      </c>
      <c r="H333" s="142" t="str">
        <f>IF(AND(希望開始時刻マスタ!H333&gt;=シフト設定マスタ!$D$12,希望開始時刻マスタ!H333&lt;シフト設定マスタ!$E$12,$AH333="キッチン"),"A",IF(AND(希望開始時刻マスタ!H333&gt;=シフト設定マスタ!$D$13,希望開始時刻マスタ!H333&lt;シフト設定マスタ!$E$13,$AH333="キッチン"),"B",IF(AND(希望開始時刻マスタ!H333&gt;=シフト設定マスタ!$D$14,希望開始時刻マスタ!H333&lt;シフト設定マスタ!$E$14,$AH333="ホール"),"C",IF(AND(希望開始時刻マスタ!H333&gt;=シフト設定マスタ!$D$15,希望開始時刻マスタ!H333&lt;シフト設定マスタ!$E$15,$AH333="ホール"),"D",IF(希望開始時刻マスタ!H333="休み","休み","")))))</f>
        <v/>
      </c>
      <c r="I333" s="142" t="str">
        <f>IF(AND(希望開始時刻マスタ!I333&gt;=シフト設定マスタ!$D$12,希望開始時刻マスタ!I333&lt;シフト設定マスタ!$E$12,$AH333="キッチン"),"A",IF(AND(希望開始時刻マスタ!I333&gt;=シフト設定マスタ!$D$13,希望開始時刻マスタ!I333&lt;シフト設定マスタ!$E$13,$AH333="キッチン"),"B",IF(AND(希望開始時刻マスタ!I333&gt;=シフト設定マスタ!$D$14,希望開始時刻マスタ!I333&lt;シフト設定マスタ!$E$14,$AH333="ホール"),"C",IF(AND(希望開始時刻マスタ!I333&gt;=シフト設定マスタ!$D$15,希望開始時刻マスタ!I333&lt;シフト設定マスタ!$E$15,$AH333="ホール"),"D",IF(希望開始時刻マスタ!I333="休み","休み","")))))</f>
        <v/>
      </c>
      <c r="J333" s="142" t="str">
        <f>IF(AND(希望開始時刻マスタ!J333&gt;=シフト設定マスタ!$D$12,希望開始時刻マスタ!J333&lt;シフト設定マスタ!$E$12,$AH333="キッチン"),"A",IF(AND(希望開始時刻マスタ!J333&gt;=シフト設定マスタ!$D$13,希望開始時刻マスタ!J333&lt;シフト設定マスタ!$E$13,$AH333="キッチン"),"B",IF(AND(希望開始時刻マスタ!J333&gt;=シフト設定マスタ!$D$14,希望開始時刻マスタ!J333&lt;シフト設定マスタ!$E$14,$AH333="ホール"),"C",IF(AND(希望開始時刻マスタ!J333&gt;=シフト設定マスタ!$D$15,希望開始時刻マスタ!J333&lt;シフト設定マスタ!$E$15,$AH333="ホール"),"D",IF(希望開始時刻マスタ!J333="休み","休み","")))))</f>
        <v/>
      </c>
      <c r="K333" s="142" t="str">
        <f>IF(AND(希望開始時刻マスタ!K333&gt;=シフト設定マスタ!$D$12,希望開始時刻マスタ!K333&lt;シフト設定マスタ!$E$12,$AH333="キッチン"),"A",IF(AND(希望開始時刻マスタ!K333&gt;=シフト設定マスタ!$D$13,希望開始時刻マスタ!K333&lt;シフト設定マスタ!$E$13,$AH333="キッチン"),"B",IF(AND(希望開始時刻マスタ!K333&gt;=シフト設定マスタ!$D$14,希望開始時刻マスタ!K333&lt;シフト設定マスタ!$E$14,$AH333="ホール"),"C",IF(AND(希望開始時刻マスタ!K333&gt;=シフト設定マスタ!$D$15,希望開始時刻マスタ!K333&lt;シフト設定マスタ!$E$15,$AH333="ホール"),"D",IF(希望開始時刻マスタ!K333="休み","休み","")))))</f>
        <v/>
      </c>
      <c r="L333" s="142" t="str">
        <f>IF(AND(希望開始時刻マスタ!L333&gt;=シフト設定マスタ!$D$12,希望開始時刻マスタ!L333&lt;シフト設定マスタ!$E$12,$AH333="キッチン"),"A",IF(AND(希望開始時刻マスタ!L333&gt;=シフト設定マスタ!$D$13,希望開始時刻マスタ!L333&lt;シフト設定マスタ!$E$13,$AH333="キッチン"),"B",IF(AND(希望開始時刻マスタ!L333&gt;=シフト設定マスタ!$D$14,希望開始時刻マスタ!L333&lt;シフト設定マスタ!$E$14,$AH333="ホール"),"C",IF(AND(希望開始時刻マスタ!L333&gt;=シフト設定マスタ!$D$15,希望開始時刻マスタ!L333&lt;シフト設定マスタ!$E$15,$AH333="ホール"),"D",IF(希望開始時刻マスタ!L333="休み","休み","")))))</f>
        <v/>
      </c>
      <c r="M333" s="142" t="str">
        <f>IF(AND(希望開始時刻マスタ!M333&gt;=シフト設定マスタ!$D$12,希望開始時刻マスタ!M333&lt;シフト設定マスタ!$E$12,$AH333="キッチン"),"A",IF(AND(希望開始時刻マスタ!M333&gt;=シフト設定マスタ!$D$13,希望開始時刻マスタ!M333&lt;シフト設定マスタ!$E$13,$AH333="キッチン"),"B",IF(AND(希望開始時刻マスタ!M333&gt;=シフト設定マスタ!$D$14,希望開始時刻マスタ!M333&lt;シフト設定マスタ!$E$14,$AH333="ホール"),"C",IF(AND(希望開始時刻マスタ!M333&gt;=シフト設定マスタ!$D$15,希望開始時刻マスタ!M333&lt;シフト設定マスタ!$E$15,$AH333="ホール"),"D",IF(希望開始時刻マスタ!M333="休み","休み","")))))</f>
        <v/>
      </c>
      <c r="N333" s="142" t="str">
        <f>IF(AND(希望開始時刻マスタ!N333&gt;=シフト設定マスタ!$D$12,希望開始時刻マスタ!N333&lt;シフト設定マスタ!$E$12,$AH333="キッチン"),"A",IF(AND(希望開始時刻マスタ!N333&gt;=シフト設定マスタ!$D$13,希望開始時刻マスタ!N333&lt;シフト設定マスタ!$E$13,$AH333="キッチン"),"B",IF(AND(希望開始時刻マスタ!N333&gt;=シフト設定マスタ!$D$14,希望開始時刻マスタ!N333&lt;シフト設定マスタ!$E$14,$AH333="ホール"),"C",IF(AND(希望開始時刻マスタ!N333&gt;=シフト設定マスタ!$D$15,希望開始時刻マスタ!N333&lt;シフト設定マスタ!$E$15,$AH333="ホール"),"D",IF(希望開始時刻マスタ!N333="休み","休み","")))))</f>
        <v/>
      </c>
      <c r="O333" s="142" t="str">
        <f>IF(AND(希望開始時刻マスタ!O333&gt;=シフト設定マスタ!$D$12,希望開始時刻マスタ!O333&lt;シフト設定マスタ!$E$12,$AH333="キッチン"),"A",IF(AND(希望開始時刻マスタ!O333&gt;=シフト設定マスタ!$D$13,希望開始時刻マスタ!O333&lt;シフト設定マスタ!$E$13,$AH333="キッチン"),"B",IF(AND(希望開始時刻マスタ!O333&gt;=シフト設定マスタ!$D$14,希望開始時刻マスタ!O333&lt;シフト設定マスタ!$E$14,$AH333="ホール"),"C",IF(AND(希望開始時刻マスタ!O333&gt;=シフト設定マスタ!$D$15,希望開始時刻マスタ!O333&lt;シフト設定マスタ!$E$15,$AH333="ホール"),"D",IF(希望開始時刻マスタ!O333="休み","休み","")))))</f>
        <v/>
      </c>
      <c r="P333" s="142" t="str">
        <f>IF(AND(希望開始時刻マスタ!P333&gt;=シフト設定マスタ!$D$12,希望開始時刻マスタ!P333&lt;シフト設定マスタ!$E$12,$AH333="キッチン"),"A",IF(AND(希望開始時刻マスタ!P333&gt;=シフト設定マスタ!$D$13,希望開始時刻マスタ!P333&lt;シフト設定マスタ!$E$13,$AH333="キッチン"),"B",IF(AND(希望開始時刻マスタ!P333&gt;=シフト設定マスタ!$D$14,希望開始時刻マスタ!P333&lt;シフト設定マスタ!$E$14,$AH333="ホール"),"C",IF(AND(希望開始時刻マスタ!P333&gt;=シフト設定マスタ!$D$15,希望開始時刻マスタ!P333&lt;シフト設定マスタ!$E$15,$AH333="ホール"),"D",IF(希望開始時刻マスタ!P333="休み","休み","")))))</f>
        <v/>
      </c>
      <c r="Q333" s="142" t="str">
        <f>IF(AND(希望開始時刻マスタ!Q333&gt;=シフト設定マスタ!$D$12,希望開始時刻マスタ!Q333&lt;シフト設定マスタ!$E$12,$AH333="キッチン"),"A",IF(AND(希望開始時刻マスタ!Q333&gt;=シフト設定マスタ!$D$13,希望開始時刻マスタ!Q333&lt;シフト設定マスタ!$E$13,$AH333="キッチン"),"B",IF(AND(希望開始時刻マスタ!Q333&gt;=シフト設定マスタ!$D$14,希望開始時刻マスタ!Q333&lt;シフト設定マスタ!$E$14,$AH333="ホール"),"C",IF(AND(希望開始時刻マスタ!Q333&gt;=シフト設定マスタ!$D$15,希望開始時刻マスタ!Q333&lt;シフト設定マスタ!$E$15,$AH333="ホール"),"D",IF(希望開始時刻マスタ!Q333="休み","休み","")))))</f>
        <v/>
      </c>
      <c r="R333" s="142" t="str">
        <f>IF(AND(希望開始時刻マスタ!R333&gt;=シフト設定マスタ!$D$12,希望開始時刻マスタ!R333&lt;シフト設定マスタ!$E$12,$AH333="キッチン"),"A",IF(AND(希望開始時刻マスタ!R333&gt;=シフト設定マスタ!$D$13,希望開始時刻マスタ!R333&lt;シフト設定マスタ!$E$13,$AH333="キッチン"),"B",IF(AND(希望開始時刻マスタ!R333&gt;=シフト設定マスタ!$D$14,希望開始時刻マスタ!R333&lt;シフト設定マスタ!$E$14,$AH333="ホール"),"C",IF(AND(希望開始時刻マスタ!R333&gt;=シフト設定マスタ!$D$15,希望開始時刻マスタ!R333&lt;シフト設定マスタ!$E$15,$AH333="ホール"),"D",IF(希望開始時刻マスタ!R333="休み","休み","")))))</f>
        <v/>
      </c>
      <c r="S333" s="142" t="str">
        <f>IF(AND(希望開始時刻マスタ!S333&gt;=シフト設定マスタ!$D$12,希望開始時刻マスタ!S333&lt;シフト設定マスタ!$E$12,$AH333="キッチン"),"A",IF(AND(希望開始時刻マスタ!S333&gt;=シフト設定マスタ!$D$13,希望開始時刻マスタ!S333&lt;シフト設定マスタ!$E$13,$AH333="キッチン"),"B",IF(AND(希望開始時刻マスタ!S333&gt;=シフト設定マスタ!$D$14,希望開始時刻マスタ!S333&lt;シフト設定マスタ!$E$14,$AH333="ホール"),"C",IF(AND(希望開始時刻マスタ!S333&gt;=シフト設定マスタ!$D$15,希望開始時刻マスタ!S333&lt;シフト設定マスタ!$E$15,$AH333="ホール"),"D",IF(希望開始時刻マスタ!S333="休み","休み","")))))</f>
        <v/>
      </c>
      <c r="T333" s="142" t="str">
        <f>IF(AND(希望開始時刻マスタ!T333&gt;=シフト設定マスタ!$D$12,希望開始時刻マスタ!T333&lt;シフト設定マスタ!$E$12,$AH333="キッチン"),"A",IF(AND(希望開始時刻マスタ!T333&gt;=シフト設定マスタ!$D$13,希望開始時刻マスタ!T333&lt;シフト設定マスタ!$E$13,$AH333="キッチン"),"B",IF(AND(希望開始時刻マスタ!T333&gt;=シフト設定マスタ!$D$14,希望開始時刻マスタ!T333&lt;シフト設定マスタ!$E$14,$AH333="ホール"),"C",IF(AND(希望開始時刻マスタ!T333&gt;=シフト設定マスタ!$D$15,希望開始時刻マスタ!T333&lt;シフト設定マスタ!$E$15,$AH333="ホール"),"D",IF(希望開始時刻マスタ!T333="休み","休み","")))))</f>
        <v/>
      </c>
      <c r="U333" s="142" t="str">
        <f>IF(AND(希望開始時刻マスタ!U333&gt;=シフト設定マスタ!$D$12,希望開始時刻マスタ!U333&lt;シフト設定マスタ!$E$12,$AH333="キッチン"),"A",IF(AND(希望開始時刻マスタ!U333&gt;=シフト設定マスタ!$D$13,希望開始時刻マスタ!U333&lt;シフト設定マスタ!$E$13,$AH333="キッチン"),"B",IF(AND(希望開始時刻マスタ!U333&gt;=シフト設定マスタ!$D$14,希望開始時刻マスタ!U333&lt;シフト設定マスタ!$E$14,$AH333="ホール"),"C",IF(AND(希望開始時刻マスタ!U333&gt;=シフト設定マスタ!$D$15,希望開始時刻マスタ!U333&lt;シフト設定マスタ!$E$15,$AH333="ホール"),"D",IF(希望開始時刻マスタ!U333="休み","休み","")))))</f>
        <v/>
      </c>
      <c r="V333" s="142" t="str">
        <f>IF(AND(希望開始時刻マスタ!V333&gt;=シフト設定マスタ!$D$12,希望開始時刻マスタ!V333&lt;シフト設定マスタ!$E$12,$AH333="キッチン"),"A",IF(AND(希望開始時刻マスタ!V333&gt;=シフト設定マスタ!$D$13,希望開始時刻マスタ!V333&lt;シフト設定マスタ!$E$13,$AH333="キッチン"),"B",IF(AND(希望開始時刻マスタ!V333&gt;=シフト設定マスタ!$D$14,希望開始時刻マスタ!V333&lt;シフト設定マスタ!$E$14,$AH333="ホール"),"C",IF(AND(希望開始時刻マスタ!V333&gt;=シフト設定マスタ!$D$15,希望開始時刻マスタ!V333&lt;シフト設定マスタ!$E$15,$AH333="ホール"),"D",IF(希望開始時刻マスタ!V333="休み","休み","")))))</f>
        <v/>
      </c>
      <c r="W333" s="142" t="str">
        <f>IF(AND(希望開始時刻マスタ!W333&gt;=シフト設定マスタ!$D$12,希望開始時刻マスタ!W333&lt;シフト設定マスタ!$E$12,$AH333="キッチン"),"A",IF(AND(希望開始時刻マスタ!W333&gt;=シフト設定マスタ!$D$13,希望開始時刻マスタ!W333&lt;シフト設定マスタ!$E$13,$AH333="キッチン"),"B",IF(AND(希望開始時刻マスタ!W333&gt;=シフト設定マスタ!$D$14,希望開始時刻マスタ!W333&lt;シフト設定マスタ!$E$14,$AH333="ホール"),"C",IF(AND(希望開始時刻マスタ!W333&gt;=シフト設定マスタ!$D$15,希望開始時刻マスタ!W333&lt;シフト設定マスタ!$E$15,$AH333="ホール"),"D",IF(希望開始時刻マスタ!W333="休み","休み","")))))</f>
        <v/>
      </c>
      <c r="X333" s="142" t="str">
        <f>IF(AND(希望開始時刻マスタ!X333&gt;=シフト設定マスタ!$D$12,希望開始時刻マスタ!X333&lt;シフト設定マスタ!$E$12,$AH333="キッチン"),"A",IF(AND(希望開始時刻マスタ!X333&gt;=シフト設定マスタ!$D$13,希望開始時刻マスタ!X333&lt;シフト設定マスタ!$E$13,$AH333="キッチン"),"B",IF(AND(希望開始時刻マスタ!X333&gt;=シフト設定マスタ!$D$14,希望開始時刻マスタ!X333&lt;シフト設定マスタ!$E$14,$AH333="ホール"),"C",IF(AND(希望開始時刻マスタ!X333&gt;=シフト設定マスタ!$D$15,希望開始時刻マスタ!X333&lt;シフト設定マスタ!$E$15,$AH333="ホール"),"D",IF(希望開始時刻マスタ!X333="休み","休み","")))))</f>
        <v/>
      </c>
      <c r="Y333" s="142" t="str">
        <f>IF(AND(希望開始時刻マスタ!Y333&gt;=シフト設定マスタ!$D$12,希望開始時刻マスタ!Y333&lt;シフト設定マスタ!$E$12,$AH333="キッチン"),"A",IF(AND(希望開始時刻マスタ!Y333&gt;=シフト設定マスタ!$D$13,希望開始時刻マスタ!Y333&lt;シフト設定マスタ!$E$13,$AH333="キッチン"),"B",IF(AND(希望開始時刻マスタ!Y333&gt;=シフト設定マスタ!$D$14,希望開始時刻マスタ!Y333&lt;シフト設定マスタ!$E$14,$AH333="ホール"),"C",IF(AND(希望開始時刻マスタ!Y333&gt;=シフト設定マスタ!$D$15,希望開始時刻マスタ!Y333&lt;シフト設定マスタ!$E$15,$AH333="ホール"),"D",IF(希望開始時刻マスタ!Y333="休み","休み","")))))</f>
        <v/>
      </c>
      <c r="Z333" s="142" t="str">
        <f>IF(AND(希望開始時刻マスタ!Z333&gt;=シフト設定マスタ!$D$12,希望開始時刻マスタ!Z333&lt;シフト設定マスタ!$E$12,$AH333="キッチン"),"A",IF(AND(希望開始時刻マスタ!Z333&gt;=シフト設定マスタ!$D$13,希望開始時刻マスタ!Z333&lt;シフト設定マスタ!$E$13,$AH333="キッチン"),"B",IF(AND(希望開始時刻マスタ!Z333&gt;=シフト設定マスタ!$D$14,希望開始時刻マスタ!Z333&lt;シフト設定マスタ!$E$14,$AH333="ホール"),"C",IF(AND(希望開始時刻マスタ!Z333&gt;=シフト設定マスタ!$D$15,希望開始時刻マスタ!Z333&lt;シフト設定マスタ!$E$15,$AH333="ホール"),"D",IF(希望開始時刻マスタ!Z333="休み","休み","")))))</f>
        <v/>
      </c>
      <c r="AA333" s="142" t="str">
        <f>IF(AND(希望開始時刻マスタ!AA333&gt;=シフト設定マスタ!$D$12,希望開始時刻マスタ!AA333&lt;シフト設定マスタ!$E$12,$AH333="キッチン"),"A",IF(AND(希望開始時刻マスタ!AA333&gt;=シフト設定マスタ!$D$13,希望開始時刻マスタ!AA333&lt;シフト設定マスタ!$E$13,$AH333="キッチン"),"B",IF(AND(希望開始時刻マスタ!AA333&gt;=シフト設定マスタ!$D$14,希望開始時刻マスタ!AA333&lt;シフト設定マスタ!$E$14,$AH333="ホール"),"C",IF(AND(希望開始時刻マスタ!AA333&gt;=シフト設定マスタ!$D$15,希望開始時刻マスタ!AA333&lt;シフト設定マスタ!$E$15,$AH333="ホール"),"D",IF(希望開始時刻マスタ!AA333="休み","休み","")))))</f>
        <v/>
      </c>
      <c r="AB333" s="142" t="str">
        <f>IF(AND(希望開始時刻マスタ!AB333&gt;=シフト設定マスタ!$D$12,希望開始時刻マスタ!AB333&lt;シフト設定マスタ!$E$12,$AH333="キッチン"),"A",IF(AND(希望開始時刻マスタ!AB333&gt;=シフト設定マスタ!$D$13,希望開始時刻マスタ!AB333&lt;シフト設定マスタ!$E$13,$AH333="キッチン"),"B",IF(AND(希望開始時刻マスタ!AB333&gt;=シフト設定マスタ!$D$14,希望開始時刻マスタ!AB333&lt;シフト設定マスタ!$E$14,$AH333="ホール"),"C",IF(AND(希望開始時刻マスタ!AB333&gt;=シフト設定マスタ!$D$15,希望開始時刻マスタ!AB333&lt;シフト設定マスタ!$E$15,$AH333="ホール"),"D",IF(希望開始時刻マスタ!AB333="休み","休み","")))))</f>
        <v/>
      </c>
      <c r="AC333" s="142" t="str">
        <f>IF(AND(希望開始時刻マスタ!AC333&gt;=シフト設定マスタ!$D$12,希望開始時刻マスタ!AC333&lt;シフト設定マスタ!$E$12,$AH333="キッチン"),"A",IF(AND(希望開始時刻マスタ!AC333&gt;=シフト設定マスタ!$D$13,希望開始時刻マスタ!AC333&lt;シフト設定マスタ!$E$13,$AH333="キッチン"),"B",IF(AND(希望開始時刻マスタ!AC333&gt;=シフト設定マスタ!$D$14,希望開始時刻マスタ!AC333&lt;シフト設定マスタ!$E$14,$AH333="ホール"),"C",IF(AND(希望開始時刻マスタ!AC333&gt;=シフト設定マスタ!$D$15,希望開始時刻マスタ!AC333&lt;シフト設定マスタ!$E$15,$AH333="ホール"),"D",IF(希望開始時刻マスタ!AC333="休み","休み","")))))</f>
        <v/>
      </c>
      <c r="AD333" s="142" t="str">
        <f>IF(AND(希望開始時刻マスタ!AD333&gt;=シフト設定マスタ!$D$12,希望開始時刻マスタ!AD333&lt;シフト設定マスタ!$E$12,$AH333="キッチン"),"A",IF(AND(希望開始時刻マスタ!AD333&gt;=シフト設定マスタ!$D$13,希望開始時刻マスタ!AD333&lt;シフト設定マスタ!$E$13,$AH333="キッチン"),"B",IF(AND(希望開始時刻マスタ!AD333&gt;=シフト設定マスタ!$D$14,希望開始時刻マスタ!AD333&lt;シフト設定マスタ!$E$14,$AH333="ホール"),"C",IF(AND(希望開始時刻マスタ!AD333&gt;=シフト設定マスタ!$D$15,希望開始時刻マスタ!AD333&lt;シフト設定マスタ!$E$15,$AH333="ホール"),"D",IF(希望開始時刻マスタ!AD333="休み","休み","")))))</f>
        <v/>
      </c>
      <c r="AE333" s="142" t="str">
        <f>IF(AND(希望開始時刻マスタ!AE333&gt;=シフト設定マスタ!$D$12,希望開始時刻マスタ!AE333&lt;シフト設定マスタ!$E$12,$AH333="キッチン"),"A",IF(AND(希望開始時刻マスタ!AE333&gt;=シフト設定マスタ!$D$13,希望開始時刻マスタ!AE333&lt;シフト設定マスタ!$E$13,$AH333="キッチン"),"B",IF(AND(希望開始時刻マスタ!AE333&gt;=シフト設定マスタ!$D$14,希望開始時刻マスタ!AE333&lt;シフト設定マスタ!$E$14,$AH333="ホール"),"C",IF(AND(希望開始時刻マスタ!AE333&gt;=シフト設定マスタ!$D$15,希望開始時刻マスタ!AE333&lt;シフト設定マスタ!$E$15,$AH333="ホール"),"D",IF(希望開始時刻マスタ!AE333="休み","休み","")))))</f>
        <v/>
      </c>
      <c r="AF333" s="142" t="str">
        <f>IF(AND(希望開始時刻マスタ!AF333&gt;=シフト設定マスタ!$D$12,希望開始時刻マスタ!AF333&lt;シフト設定マスタ!$E$12,$AH333="キッチン"),"A",IF(AND(希望開始時刻マスタ!AF333&gt;=シフト設定マスタ!$D$13,希望開始時刻マスタ!AF333&lt;シフト設定マスタ!$E$13,$AH333="キッチン"),"B",IF(AND(希望開始時刻マスタ!AF333&gt;=シフト設定マスタ!$D$14,希望開始時刻マスタ!AF333&lt;シフト設定マスタ!$E$14,$AH333="ホール"),"C",IF(AND(希望開始時刻マスタ!AF333&gt;=シフト設定マスタ!$D$15,希望開始時刻マスタ!AF333&lt;シフト設定マスタ!$E$15,$AH333="ホール"),"D",IF(希望開始時刻マスタ!AF333="休み","休み","")))))</f>
        <v/>
      </c>
      <c r="AG333" s="142" t="str">
        <f>IF(AND(希望開始時刻マスタ!AG333&gt;=シフト設定マスタ!$D$12,希望開始時刻マスタ!AG333&lt;シフト設定マスタ!$E$12,$AH333="キッチン"),"A",IF(AND(希望開始時刻マスタ!AG333&gt;=シフト設定マスタ!$D$13,希望開始時刻マスタ!AG333&lt;シフト設定マスタ!$E$13,$AH333="キッチン"),"B",IF(AND(希望開始時刻マスタ!AG333&gt;=シフト設定マスタ!$D$14,希望開始時刻マスタ!AG333&lt;シフト設定マスタ!$E$14,$AH333="ホール"),"C",IF(AND(希望開始時刻マスタ!AG333&gt;=シフト設定マスタ!$D$15,希望開始時刻マスタ!AG333&lt;シフト設定マスタ!$E$15,$AH333="ホール"),"D",IF(希望開始時刻マスタ!AG333="休み","休み","")))))</f>
        <v/>
      </c>
      <c r="AH333" s="143" t="str">
        <f>スタッフマスタ!L13</f>
        <v>ホール</v>
      </c>
    </row>
    <row r="334" spans="2:34" x14ac:dyDescent="0.4">
      <c r="B334" s="17" t="s">
        <v>61</v>
      </c>
      <c r="C334" s="142" t="str">
        <f>IF(AND(希望開始時刻マスタ!C334&gt;=シフト設定マスタ!$D$12,希望開始時刻マスタ!C334&lt;シフト設定マスタ!$E$12,$AH334="キッチン"),"A",IF(AND(希望開始時刻マスタ!C334&gt;=シフト設定マスタ!$D$13,希望開始時刻マスタ!C334&lt;シフト設定マスタ!$E$13,$AH334="キッチン"),"B",IF(AND(希望開始時刻マスタ!C334&gt;=シフト設定マスタ!$D$14,希望開始時刻マスタ!C334&lt;シフト設定マスタ!$E$14,$AH334="ホール"),"C",IF(AND(希望開始時刻マスタ!C334&gt;=シフト設定マスタ!$D$15,希望開始時刻マスタ!C334&lt;シフト設定マスタ!$E$15,$AH334="ホール"),"D",IF(希望開始時刻マスタ!C334="休み","休み","")))))</f>
        <v/>
      </c>
      <c r="D334" s="142" t="str">
        <f>IF(AND(希望開始時刻マスタ!D334&gt;=シフト設定マスタ!$D$12,希望開始時刻マスタ!D334&lt;シフト設定マスタ!$E$12,$AH334="キッチン"),"A",IF(AND(希望開始時刻マスタ!D334&gt;=シフト設定マスタ!$D$13,希望開始時刻マスタ!D334&lt;シフト設定マスタ!$E$13,$AH334="キッチン"),"B",IF(AND(希望開始時刻マスタ!D334&gt;=シフト設定マスタ!$D$14,希望開始時刻マスタ!D334&lt;シフト設定マスタ!$E$14,$AH334="ホール"),"C",IF(AND(希望開始時刻マスタ!D334&gt;=シフト設定マスタ!$D$15,希望開始時刻マスタ!D334&lt;シフト設定マスタ!$E$15,$AH334="ホール"),"D",IF(希望開始時刻マスタ!D334="休み","休み","")))))</f>
        <v/>
      </c>
      <c r="E334" s="142" t="str">
        <f>IF(AND(希望開始時刻マスタ!E334&gt;=シフト設定マスタ!$D$12,希望開始時刻マスタ!E334&lt;シフト設定マスタ!$E$12,$AH334="キッチン"),"A",IF(AND(希望開始時刻マスタ!E334&gt;=シフト設定マスタ!$D$13,希望開始時刻マスタ!E334&lt;シフト設定マスタ!$E$13,$AH334="キッチン"),"B",IF(AND(希望開始時刻マスタ!E334&gt;=シフト設定マスタ!$D$14,希望開始時刻マスタ!E334&lt;シフト設定マスタ!$E$14,$AH334="ホール"),"C",IF(AND(希望開始時刻マスタ!E334&gt;=シフト設定マスタ!$D$15,希望開始時刻マスタ!E334&lt;シフト設定マスタ!$E$15,$AH334="ホール"),"D",IF(希望開始時刻マスタ!E334="休み","休み","")))))</f>
        <v/>
      </c>
      <c r="F334" s="142" t="str">
        <f>IF(AND(希望開始時刻マスタ!F334&gt;=シフト設定マスタ!$D$12,希望開始時刻マスタ!F334&lt;シフト設定マスタ!$E$12,$AH334="キッチン"),"A",IF(AND(希望開始時刻マスタ!F334&gt;=シフト設定マスタ!$D$13,希望開始時刻マスタ!F334&lt;シフト設定マスタ!$E$13,$AH334="キッチン"),"B",IF(AND(希望開始時刻マスタ!F334&gt;=シフト設定マスタ!$D$14,希望開始時刻マスタ!F334&lt;シフト設定マスタ!$E$14,$AH334="ホール"),"C",IF(AND(希望開始時刻マスタ!F334&gt;=シフト設定マスタ!$D$15,希望開始時刻マスタ!F334&lt;シフト設定マスタ!$E$15,$AH334="ホール"),"D",IF(希望開始時刻マスタ!F334="休み","休み","")))))</f>
        <v/>
      </c>
      <c r="G334" s="142" t="str">
        <f>IF(AND(希望開始時刻マスタ!G334&gt;=シフト設定マスタ!$D$12,希望開始時刻マスタ!G334&lt;シフト設定マスタ!$E$12,$AH334="キッチン"),"A",IF(AND(希望開始時刻マスタ!G334&gt;=シフト設定マスタ!$D$13,希望開始時刻マスタ!G334&lt;シフト設定マスタ!$E$13,$AH334="キッチン"),"B",IF(AND(希望開始時刻マスタ!G334&gt;=シフト設定マスタ!$D$14,希望開始時刻マスタ!G334&lt;シフト設定マスタ!$E$14,$AH334="ホール"),"C",IF(AND(希望開始時刻マスタ!G334&gt;=シフト設定マスタ!$D$15,希望開始時刻マスタ!G334&lt;シフト設定マスタ!$E$15,$AH334="ホール"),"D",IF(希望開始時刻マスタ!G334="休み","休み","")))))</f>
        <v/>
      </c>
      <c r="H334" s="142" t="str">
        <f>IF(AND(希望開始時刻マスタ!H334&gt;=シフト設定マスタ!$D$12,希望開始時刻マスタ!H334&lt;シフト設定マスタ!$E$12,$AH334="キッチン"),"A",IF(AND(希望開始時刻マスタ!H334&gt;=シフト設定マスタ!$D$13,希望開始時刻マスタ!H334&lt;シフト設定マスタ!$E$13,$AH334="キッチン"),"B",IF(AND(希望開始時刻マスタ!H334&gt;=シフト設定マスタ!$D$14,希望開始時刻マスタ!H334&lt;シフト設定マスタ!$E$14,$AH334="ホール"),"C",IF(AND(希望開始時刻マスタ!H334&gt;=シフト設定マスタ!$D$15,希望開始時刻マスタ!H334&lt;シフト設定マスタ!$E$15,$AH334="ホール"),"D",IF(希望開始時刻マスタ!H334="休み","休み","")))))</f>
        <v/>
      </c>
      <c r="I334" s="142" t="str">
        <f>IF(AND(希望開始時刻マスタ!I334&gt;=シフト設定マスタ!$D$12,希望開始時刻マスタ!I334&lt;シフト設定マスタ!$E$12,$AH334="キッチン"),"A",IF(AND(希望開始時刻マスタ!I334&gt;=シフト設定マスタ!$D$13,希望開始時刻マスタ!I334&lt;シフト設定マスタ!$E$13,$AH334="キッチン"),"B",IF(AND(希望開始時刻マスタ!I334&gt;=シフト設定マスタ!$D$14,希望開始時刻マスタ!I334&lt;シフト設定マスタ!$E$14,$AH334="ホール"),"C",IF(AND(希望開始時刻マスタ!I334&gt;=シフト設定マスタ!$D$15,希望開始時刻マスタ!I334&lt;シフト設定マスタ!$E$15,$AH334="ホール"),"D",IF(希望開始時刻マスタ!I334="休み","休み","")))))</f>
        <v/>
      </c>
      <c r="J334" s="142" t="str">
        <f>IF(AND(希望開始時刻マスタ!J334&gt;=シフト設定マスタ!$D$12,希望開始時刻マスタ!J334&lt;シフト設定マスタ!$E$12,$AH334="キッチン"),"A",IF(AND(希望開始時刻マスタ!J334&gt;=シフト設定マスタ!$D$13,希望開始時刻マスタ!J334&lt;シフト設定マスタ!$E$13,$AH334="キッチン"),"B",IF(AND(希望開始時刻マスタ!J334&gt;=シフト設定マスタ!$D$14,希望開始時刻マスタ!J334&lt;シフト設定マスタ!$E$14,$AH334="ホール"),"C",IF(AND(希望開始時刻マスタ!J334&gt;=シフト設定マスタ!$D$15,希望開始時刻マスタ!J334&lt;シフト設定マスタ!$E$15,$AH334="ホール"),"D",IF(希望開始時刻マスタ!J334="休み","休み","")))))</f>
        <v/>
      </c>
      <c r="K334" s="142" t="str">
        <f>IF(AND(希望開始時刻マスタ!K334&gt;=シフト設定マスタ!$D$12,希望開始時刻マスタ!K334&lt;シフト設定マスタ!$E$12,$AH334="キッチン"),"A",IF(AND(希望開始時刻マスタ!K334&gt;=シフト設定マスタ!$D$13,希望開始時刻マスタ!K334&lt;シフト設定マスタ!$E$13,$AH334="キッチン"),"B",IF(AND(希望開始時刻マスタ!K334&gt;=シフト設定マスタ!$D$14,希望開始時刻マスタ!K334&lt;シフト設定マスタ!$E$14,$AH334="ホール"),"C",IF(AND(希望開始時刻マスタ!K334&gt;=シフト設定マスタ!$D$15,希望開始時刻マスタ!K334&lt;シフト設定マスタ!$E$15,$AH334="ホール"),"D",IF(希望開始時刻マスタ!K334="休み","休み","")))))</f>
        <v/>
      </c>
      <c r="L334" s="142" t="str">
        <f>IF(AND(希望開始時刻マスタ!L334&gt;=シフト設定マスタ!$D$12,希望開始時刻マスタ!L334&lt;シフト設定マスタ!$E$12,$AH334="キッチン"),"A",IF(AND(希望開始時刻マスタ!L334&gt;=シフト設定マスタ!$D$13,希望開始時刻マスタ!L334&lt;シフト設定マスタ!$E$13,$AH334="キッチン"),"B",IF(AND(希望開始時刻マスタ!L334&gt;=シフト設定マスタ!$D$14,希望開始時刻マスタ!L334&lt;シフト設定マスタ!$E$14,$AH334="ホール"),"C",IF(AND(希望開始時刻マスタ!L334&gt;=シフト設定マスタ!$D$15,希望開始時刻マスタ!L334&lt;シフト設定マスタ!$E$15,$AH334="ホール"),"D",IF(希望開始時刻マスタ!L334="休み","休み","")))))</f>
        <v/>
      </c>
      <c r="M334" s="142" t="str">
        <f>IF(AND(希望開始時刻マスタ!M334&gt;=シフト設定マスタ!$D$12,希望開始時刻マスタ!M334&lt;シフト設定マスタ!$E$12,$AH334="キッチン"),"A",IF(AND(希望開始時刻マスタ!M334&gt;=シフト設定マスタ!$D$13,希望開始時刻マスタ!M334&lt;シフト設定マスタ!$E$13,$AH334="キッチン"),"B",IF(AND(希望開始時刻マスタ!M334&gt;=シフト設定マスタ!$D$14,希望開始時刻マスタ!M334&lt;シフト設定マスタ!$E$14,$AH334="ホール"),"C",IF(AND(希望開始時刻マスタ!M334&gt;=シフト設定マスタ!$D$15,希望開始時刻マスタ!M334&lt;シフト設定マスタ!$E$15,$AH334="ホール"),"D",IF(希望開始時刻マスタ!M334="休み","休み","")))))</f>
        <v/>
      </c>
      <c r="N334" s="142" t="str">
        <f>IF(AND(希望開始時刻マスタ!N334&gt;=シフト設定マスタ!$D$12,希望開始時刻マスタ!N334&lt;シフト設定マスタ!$E$12,$AH334="キッチン"),"A",IF(AND(希望開始時刻マスタ!N334&gt;=シフト設定マスタ!$D$13,希望開始時刻マスタ!N334&lt;シフト設定マスタ!$E$13,$AH334="キッチン"),"B",IF(AND(希望開始時刻マスタ!N334&gt;=シフト設定マスタ!$D$14,希望開始時刻マスタ!N334&lt;シフト設定マスタ!$E$14,$AH334="ホール"),"C",IF(AND(希望開始時刻マスタ!N334&gt;=シフト設定マスタ!$D$15,希望開始時刻マスタ!N334&lt;シフト設定マスタ!$E$15,$AH334="ホール"),"D",IF(希望開始時刻マスタ!N334="休み","休み","")))))</f>
        <v/>
      </c>
      <c r="O334" s="142" t="str">
        <f>IF(AND(希望開始時刻マスタ!O334&gt;=シフト設定マスタ!$D$12,希望開始時刻マスタ!O334&lt;シフト設定マスタ!$E$12,$AH334="キッチン"),"A",IF(AND(希望開始時刻マスタ!O334&gt;=シフト設定マスタ!$D$13,希望開始時刻マスタ!O334&lt;シフト設定マスタ!$E$13,$AH334="キッチン"),"B",IF(AND(希望開始時刻マスタ!O334&gt;=シフト設定マスタ!$D$14,希望開始時刻マスタ!O334&lt;シフト設定マスタ!$E$14,$AH334="ホール"),"C",IF(AND(希望開始時刻マスタ!O334&gt;=シフト設定マスタ!$D$15,希望開始時刻マスタ!O334&lt;シフト設定マスタ!$E$15,$AH334="ホール"),"D",IF(希望開始時刻マスタ!O334="休み","休み","")))))</f>
        <v/>
      </c>
      <c r="P334" s="142" t="str">
        <f>IF(AND(希望開始時刻マスタ!P334&gt;=シフト設定マスタ!$D$12,希望開始時刻マスタ!P334&lt;シフト設定マスタ!$E$12,$AH334="キッチン"),"A",IF(AND(希望開始時刻マスタ!P334&gt;=シフト設定マスタ!$D$13,希望開始時刻マスタ!P334&lt;シフト設定マスタ!$E$13,$AH334="キッチン"),"B",IF(AND(希望開始時刻マスタ!P334&gt;=シフト設定マスタ!$D$14,希望開始時刻マスタ!P334&lt;シフト設定マスタ!$E$14,$AH334="ホール"),"C",IF(AND(希望開始時刻マスタ!P334&gt;=シフト設定マスタ!$D$15,希望開始時刻マスタ!P334&lt;シフト設定マスタ!$E$15,$AH334="ホール"),"D",IF(希望開始時刻マスタ!P334="休み","休み","")))))</f>
        <v/>
      </c>
      <c r="Q334" s="142" t="str">
        <f>IF(AND(希望開始時刻マスタ!Q334&gt;=シフト設定マスタ!$D$12,希望開始時刻マスタ!Q334&lt;シフト設定マスタ!$E$12,$AH334="キッチン"),"A",IF(AND(希望開始時刻マスタ!Q334&gt;=シフト設定マスタ!$D$13,希望開始時刻マスタ!Q334&lt;シフト設定マスタ!$E$13,$AH334="キッチン"),"B",IF(AND(希望開始時刻マスタ!Q334&gt;=シフト設定マスタ!$D$14,希望開始時刻マスタ!Q334&lt;シフト設定マスタ!$E$14,$AH334="ホール"),"C",IF(AND(希望開始時刻マスタ!Q334&gt;=シフト設定マスタ!$D$15,希望開始時刻マスタ!Q334&lt;シフト設定マスタ!$E$15,$AH334="ホール"),"D",IF(希望開始時刻マスタ!Q334="休み","休み","")))))</f>
        <v/>
      </c>
      <c r="R334" s="142" t="str">
        <f>IF(AND(希望開始時刻マスタ!R334&gt;=シフト設定マスタ!$D$12,希望開始時刻マスタ!R334&lt;シフト設定マスタ!$E$12,$AH334="キッチン"),"A",IF(AND(希望開始時刻マスタ!R334&gt;=シフト設定マスタ!$D$13,希望開始時刻マスタ!R334&lt;シフト設定マスタ!$E$13,$AH334="キッチン"),"B",IF(AND(希望開始時刻マスタ!R334&gt;=シフト設定マスタ!$D$14,希望開始時刻マスタ!R334&lt;シフト設定マスタ!$E$14,$AH334="ホール"),"C",IF(AND(希望開始時刻マスタ!R334&gt;=シフト設定マスタ!$D$15,希望開始時刻マスタ!R334&lt;シフト設定マスタ!$E$15,$AH334="ホール"),"D",IF(希望開始時刻マスタ!R334="休み","休み","")))))</f>
        <v/>
      </c>
      <c r="S334" s="142" t="str">
        <f>IF(AND(希望開始時刻マスタ!S334&gt;=シフト設定マスタ!$D$12,希望開始時刻マスタ!S334&lt;シフト設定マスタ!$E$12,$AH334="キッチン"),"A",IF(AND(希望開始時刻マスタ!S334&gt;=シフト設定マスタ!$D$13,希望開始時刻マスタ!S334&lt;シフト設定マスタ!$E$13,$AH334="キッチン"),"B",IF(AND(希望開始時刻マスタ!S334&gt;=シフト設定マスタ!$D$14,希望開始時刻マスタ!S334&lt;シフト設定マスタ!$E$14,$AH334="ホール"),"C",IF(AND(希望開始時刻マスタ!S334&gt;=シフト設定マスタ!$D$15,希望開始時刻マスタ!S334&lt;シフト設定マスタ!$E$15,$AH334="ホール"),"D",IF(希望開始時刻マスタ!S334="休み","休み","")))))</f>
        <v/>
      </c>
      <c r="T334" s="142" t="str">
        <f>IF(AND(希望開始時刻マスタ!T334&gt;=シフト設定マスタ!$D$12,希望開始時刻マスタ!T334&lt;シフト設定マスタ!$E$12,$AH334="キッチン"),"A",IF(AND(希望開始時刻マスタ!T334&gt;=シフト設定マスタ!$D$13,希望開始時刻マスタ!T334&lt;シフト設定マスタ!$E$13,$AH334="キッチン"),"B",IF(AND(希望開始時刻マスタ!T334&gt;=シフト設定マスタ!$D$14,希望開始時刻マスタ!T334&lt;シフト設定マスタ!$E$14,$AH334="ホール"),"C",IF(AND(希望開始時刻マスタ!T334&gt;=シフト設定マスタ!$D$15,希望開始時刻マスタ!T334&lt;シフト設定マスタ!$E$15,$AH334="ホール"),"D",IF(希望開始時刻マスタ!T334="休み","休み","")))))</f>
        <v/>
      </c>
      <c r="U334" s="142" t="str">
        <f>IF(AND(希望開始時刻マスタ!U334&gt;=シフト設定マスタ!$D$12,希望開始時刻マスタ!U334&lt;シフト設定マスタ!$E$12,$AH334="キッチン"),"A",IF(AND(希望開始時刻マスタ!U334&gt;=シフト設定マスタ!$D$13,希望開始時刻マスタ!U334&lt;シフト設定マスタ!$E$13,$AH334="キッチン"),"B",IF(AND(希望開始時刻マスタ!U334&gt;=シフト設定マスタ!$D$14,希望開始時刻マスタ!U334&lt;シフト設定マスタ!$E$14,$AH334="ホール"),"C",IF(AND(希望開始時刻マスタ!U334&gt;=シフト設定マスタ!$D$15,希望開始時刻マスタ!U334&lt;シフト設定マスタ!$E$15,$AH334="ホール"),"D",IF(希望開始時刻マスタ!U334="休み","休み","")))))</f>
        <v/>
      </c>
      <c r="V334" s="142" t="str">
        <f>IF(AND(希望開始時刻マスタ!V334&gt;=シフト設定マスタ!$D$12,希望開始時刻マスタ!V334&lt;シフト設定マスタ!$E$12,$AH334="キッチン"),"A",IF(AND(希望開始時刻マスタ!V334&gt;=シフト設定マスタ!$D$13,希望開始時刻マスタ!V334&lt;シフト設定マスタ!$E$13,$AH334="キッチン"),"B",IF(AND(希望開始時刻マスタ!V334&gt;=シフト設定マスタ!$D$14,希望開始時刻マスタ!V334&lt;シフト設定マスタ!$E$14,$AH334="ホール"),"C",IF(AND(希望開始時刻マスタ!V334&gt;=シフト設定マスタ!$D$15,希望開始時刻マスタ!V334&lt;シフト設定マスタ!$E$15,$AH334="ホール"),"D",IF(希望開始時刻マスタ!V334="休み","休み","")))))</f>
        <v/>
      </c>
      <c r="W334" s="142" t="str">
        <f>IF(AND(希望開始時刻マスタ!W334&gt;=シフト設定マスタ!$D$12,希望開始時刻マスタ!W334&lt;シフト設定マスタ!$E$12,$AH334="キッチン"),"A",IF(AND(希望開始時刻マスタ!W334&gt;=シフト設定マスタ!$D$13,希望開始時刻マスタ!W334&lt;シフト設定マスタ!$E$13,$AH334="キッチン"),"B",IF(AND(希望開始時刻マスタ!W334&gt;=シフト設定マスタ!$D$14,希望開始時刻マスタ!W334&lt;シフト設定マスタ!$E$14,$AH334="ホール"),"C",IF(AND(希望開始時刻マスタ!W334&gt;=シフト設定マスタ!$D$15,希望開始時刻マスタ!W334&lt;シフト設定マスタ!$E$15,$AH334="ホール"),"D",IF(希望開始時刻マスタ!W334="休み","休み","")))))</f>
        <v/>
      </c>
      <c r="X334" s="142" t="str">
        <f>IF(AND(希望開始時刻マスタ!X334&gt;=シフト設定マスタ!$D$12,希望開始時刻マスタ!X334&lt;シフト設定マスタ!$E$12,$AH334="キッチン"),"A",IF(AND(希望開始時刻マスタ!X334&gt;=シフト設定マスタ!$D$13,希望開始時刻マスタ!X334&lt;シフト設定マスタ!$E$13,$AH334="キッチン"),"B",IF(AND(希望開始時刻マスタ!X334&gt;=シフト設定マスタ!$D$14,希望開始時刻マスタ!X334&lt;シフト設定マスタ!$E$14,$AH334="ホール"),"C",IF(AND(希望開始時刻マスタ!X334&gt;=シフト設定マスタ!$D$15,希望開始時刻マスタ!X334&lt;シフト設定マスタ!$E$15,$AH334="ホール"),"D",IF(希望開始時刻マスタ!X334="休み","休み","")))))</f>
        <v/>
      </c>
      <c r="Y334" s="142" t="str">
        <f>IF(AND(希望開始時刻マスタ!Y334&gt;=シフト設定マスタ!$D$12,希望開始時刻マスタ!Y334&lt;シフト設定マスタ!$E$12,$AH334="キッチン"),"A",IF(AND(希望開始時刻マスタ!Y334&gt;=シフト設定マスタ!$D$13,希望開始時刻マスタ!Y334&lt;シフト設定マスタ!$E$13,$AH334="キッチン"),"B",IF(AND(希望開始時刻マスタ!Y334&gt;=シフト設定マスタ!$D$14,希望開始時刻マスタ!Y334&lt;シフト設定マスタ!$E$14,$AH334="ホール"),"C",IF(AND(希望開始時刻マスタ!Y334&gt;=シフト設定マスタ!$D$15,希望開始時刻マスタ!Y334&lt;シフト設定マスタ!$E$15,$AH334="ホール"),"D",IF(希望開始時刻マスタ!Y334="休み","休み","")))))</f>
        <v/>
      </c>
      <c r="Z334" s="142" t="str">
        <f>IF(AND(希望開始時刻マスタ!Z334&gt;=シフト設定マスタ!$D$12,希望開始時刻マスタ!Z334&lt;シフト設定マスタ!$E$12,$AH334="キッチン"),"A",IF(AND(希望開始時刻マスタ!Z334&gt;=シフト設定マスタ!$D$13,希望開始時刻マスタ!Z334&lt;シフト設定マスタ!$E$13,$AH334="キッチン"),"B",IF(AND(希望開始時刻マスタ!Z334&gt;=シフト設定マスタ!$D$14,希望開始時刻マスタ!Z334&lt;シフト設定マスタ!$E$14,$AH334="ホール"),"C",IF(AND(希望開始時刻マスタ!Z334&gt;=シフト設定マスタ!$D$15,希望開始時刻マスタ!Z334&lt;シフト設定マスタ!$E$15,$AH334="ホール"),"D",IF(希望開始時刻マスタ!Z334="休み","休み","")))))</f>
        <v/>
      </c>
      <c r="AA334" s="142" t="str">
        <f>IF(AND(希望開始時刻マスタ!AA334&gt;=シフト設定マスタ!$D$12,希望開始時刻マスタ!AA334&lt;シフト設定マスタ!$E$12,$AH334="キッチン"),"A",IF(AND(希望開始時刻マスタ!AA334&gt;=シフト設定マスタ!$D$13,希望開始時刻マスタ!AA334&lt;シフト設定マスタ!$E$13,$AH334="キッチン"),"B",IF(AND(希望開始時刻マスタ!AA334&gt;=シフト設定マスタ!$D$14,希望開始時刻マスタ!AA334&lt;シフト設定マスタ!$E$14,$AH334="ホール"),"C",IF(AND(希望開始時刻マスタ!AA334&gt;=シフト設定マスタ!$D$15,希望開始時刻マスタ!AA334&lt;シフト設定マスタ!$E$15,$AH334="ホール"),"D",IF(希望開始時刻マスタ!AA334="休み","休み","")))))</f>
        <v/>
      </c>
      <c r="AB334" s="142" t="str">
        <f>IF(AND(希望開始時刻マスタ!AB334&gt;=シフト設定マスタ!$D$12,希望開始時刻マスタ!AB334&lt;シフト設定マスタ!$E$12,$AH334="キッチン"),"A",IF(AND(希望開始時刻マスタ!AB334&gt;=シフト設定マスタ!$D$13,希望開始時刻マスタ!AB334&lt;シフト設定マスタ!$E$13,$AH334="キッチン"),"B",IF(AND(希望開始時刻マスタ!AB334&gt;=シフト設定マスタ!$D$14,希望開始時刻マスタ!AB334&lt;シフト設定マスタ!$E$14,$AH334="ホール"),"C",IF(AND(希望開始時刻マスタ!AB334&gt;=シフト設定マスタ!$D$15,希望開始時刻マスタ!AB334&lt;シフト設定マスタ!$E$15,$AH334="ホール"),"D",IF(希望開始時刻マスタ!AB334="休み","休み","")))))</f>
        <v/>
      </c>
      <c r="AC334" s="142" t="str">
        <f>IF(AND(希望開始時刻マスタ!AC334&gt;=シフト設定マスタ!$D$12,希望開始時刻マスタ!AC334&lt;シフト設定マスタ!$E$12,$AH334="キッチン"),"A",IF(AND(希望開始時刻マスタ!AC334&gt;=シフト設定マスタ!$D$13,希望開始時刻マスタ!AC334&lt;シフト設定マスタ!$E$13,$AH334="キッチン"),"B",IF(AND(希望開始時刻マスタ!AC334&gt;=シフト設定マスタ!$D$14,希望開始時刻マスタ!AC334&lt;シフト設定マスタ!$E$14,$AH334="ホール"),"C",IF(AND(希望開始時刻マスタ!AC334&gt;=シフト設定マスタ!$D$15,希望開始時刻マスタ!AC334&lt;シフト設定マスタ!$E$15,$AH334="ホール"),"D",IF(希望開始時刻マスタ!AC334="休み","休み","")))))</f>
        <v/>
      </c>
      <c r="AD334" s="142" t="str">
        <f>IF(AND(希望開始時刻マスタ!AD334&gt;=シフト設定マスタ!$D$12,希望開始時刻マスタ!AD334&lt;シフト設定マスタ!$E$12,$AH334="キッチン"),"A",IF(AND(希望開始時刻マスタ!AD334&gt;=シフト設定マスタ!$D$13,希望開始時刻マスタ!AD334&lt;シフト設定マスタ!$E$13,$AH334="キッチン"),"B",IF(AND(希望開始時刻マスタ!AD334&gt;=シフト設定マスタ!$D$14,希望開始時刻マスタ!AD334&lt;シフト設定マスタ!$E$14,$AH334="ホール"),"C",IF(AND(希望開始時刻マスタ!AD334&gt;=シフト設定マスタ!$D$15,希望開始時刻マスタ!AD334&lt;シフト設定マスタ!$E$15,$AH334="ホール"),"D",IF(希望開始時刻マスタ!AD334="休み","休み","")))))</f>
        <v/>
      </c>
      <c r="AE334" s="142" t="str">
        <f>IF(AND(希望開始時刻マスタ!AE334&gt;=シフト設定マスタ!$D$12,希望開始時刻マスタ!AE334&lt;シフト設定マスタ!$E$12,$AH334="キッチン"),"A",IF(AND(希望開始時刻マスタ!AE334&gt;=シフト設定マスタ!$D$13,希望開始時刻マスタ!AE334&lt;シフト設定マスタ!$E$13,$AH334="キッチン"),"B",IF(AND(希望開始時刻マスタ!AE334&gt;=シフト設定マスタ!$D$14,希望開始時刻マスタ!AE334&lt;シフト設定マスタ!$E$14,$AH334="ホール"),"C",IF(AND(希望開始時刻マスタ!AE334&gt;=シフト設定マスタ!$D$15,希望開始時刻マスタ!AE334&lt;シフト設定マスタ!$E$15,$AH334="ホール"),"D",IF(希望開始時刻マスタ!AE334="休み","休み","")))))</f>
        <v/>
      </c>
      <c r="AF334" s="142" t="str">
        <f>IF(AND(希望開始時刻マスタ!AF334&gt;=シフト設定マスタ!$D$12,希望開始時刻マスタ!AF334&lt;シフト設定マスタ!$E$12,$AH334="キッチン"),"A",IF(AND(希望開始時刻マスタ!AF334&gt;=シフト設定マスタ!$D$13,希望開始時刻マスタ!AF334&lt;シフト設定マスタ!$E$13,$AH334="キッチン"),"B",IF(AND(希望開始時刻マスタ!AF334&gt;=シフト設定マスタ!$D$14,希望開始時刻マスタ!AF334&lt;シフト設定マスタ!$E$14,$AH334="ホール"),"C",IF(AND(希望開始時刻マスタ!AF334&gt;=シフト設定マスタ!$D$15,希望開始時刻マスタ!AF334&lt;シフト設定マスタ!$E$15,$AH334="ホール"),"D",IF(希望開始時刻マスタ!AF334="休み","休み","")))))</f>
        <v/>
      </c>
      <c r="AG334" s="142" t="str">
        <f>IF(AND(希望開始時刻マスタ!AG334&gt;=シフト設定マスタ!$D$12,希望開始時刻マスタ!AG334&lt;シフト設定マスタ!$E$12,$AH334="キッチン"),"A",IF(AND(希望開始時刻マスタ!AG334&gt;=シフト設定マスタ!$D$13,希望開始時刻マスタ!AG334&lt;シフト設定マスタ!$E$13,$AH334="キッチン"),"B",IF(AND(希望開始時刻マスタ!AG334&gt;=シフト設定マスタ!$D$14,希望開始時刻マスタ!AG334&lt;シフト設定マスタ!$E$14,$AH334="ホール"),"C",IF(AND(希望開始時刻マスタ!AG334&gt;=シフト設定マスタ!$D$15,希望開始時刻マスタ!AG334&lt;シフト設定マスタ!$E$15,$AH334="ホール"),"D",IF(希望開始時刻マスタ!AG334="休み","休み","")))))</f>
        <v/>
      </c>
      <c r="AH334" s="143">
        <f>スタッフマスタ!L14</f>
        <v>0</v>
      </c>
    </row>
    <row r="335" spans="2:34" x14ac:dyDescent="0.4">
      <c r="B335" s="17" t="s">
        <v>62</v>
      </c>
      <c r="C335" s="142" t="str">
        <f>IF(AND(希望開始時刻マスタ!C335&gt;=シフト設定マスタ!$D$12,希望開始時刻マスタ!C335&lt;シフト設定マスタ!$E$12,$AH335="キッチン"),"A",IF(AND(希望開始時刻マスタ!C335&gt;=シフト設定マスタ!$D$13,希望開始時刻マスタ!C335&lt;シフト設定マスタ!$E$13,$AH335="キッチン"),"B",IF(AND(希望開始時刻マスタ!C335&gt;=シフト設定マスタ!$D$14,希望開始時刻マスタ!C335&lt;シフト設定マスタ!$E$14,$AH335="ホール"),"C",IF(AND(希望開始時刻マスタ!C335&gt;=シフト設定マスタ!$D$15,希望開始時刻マスタ!C335&lt;シフト設定マスタ!$E$15,$AH335="ホール"),"D",IF(希望開始時刻マスタ!C335="休み","休み","")))))</f>
        <v/>
      </c>
      <c r="D335" s="142" t="str">
        <f>IF(AND(希望開始時刻マスタ!D335&gt;=シフト設定マスタ!$D$12,希望開始時刻マスタ!D335&lt;シフト設定マスタ!$E$12,$AH335="キッチン"),"A",IF(AND(希望開始時刻マスタ!D335&gt;=シフト設定マスタ!$D$13,希望開始時刻マスタ!D335&lt;シフト設定マスタ!$E$13,$AH335="キッチン"),"B",IF(AND(希望開始時刻マスタ!D335&gt;=シフト設定マスタ!$D$14,希望開始時刻マスタ!D335&lt;シフト設定マスタ!$E$14,$AH335="ホール"),"C",IF(AND(希望開始時刻マスタ!D335&gt;=シフト設定マスタ!$D$15,希望開始時刻マスタ!D335&lt;シフト設定マスタ!$E$15,$AH335="ホール"),"D",IF(希望開始時刻マスタ!D335="休み","休み","")))))</f>
        <v/>
      </c>
      <c r="E335" s="142" t="str">
        <f>IF(AND(希望開始時刻マスタ!E335&gt;=シフト設定マスタ!$D$12,希望開始時刻マスタ!E335&lt;シフト設定マスタ!$E$12,$AH335="キッチン"),"A",IF(AND(希望開始時刻マスタ!E335&gt;=シフト設定マスタ!$D$13,希望開始時刻マスタ!E335&lt;シフト設定マスタ!$E$13,$AH335="キッチン"),"B",IF(AND(希望開始時刻マスタ!E335&gt;=シフト設定マスタ!$D$14,希望開始時刻マスタ!E335&lt;シフト設定マスタ!$E$14,$AH335="ホール"),"C",IF(AND(希望開始時刻マスタ!E335&gt;=シフト設定マスタ!$D$15,希望開始時刻マスタ!E335&lt;シフト設定マスタ!$E$15,$AH335="ホール"),"D",IF(希望開始時刻マスタ!E335="休み","休み","")))))</f>
        <v/>
      </c>
      <c r="F335" s="142" t="str">
        <f>IF(AND(希望開始時刻マスタ!F335&gt;=シフト設定マスタ!$D$12,希望開始時刻マスタ!F335&lt;シフト設定マスタ!$E$12,$AH335="キッチン"),"A",IF(AND(希望開始時刻マスタ!F335&gt;=シフト設定マスタ!$D$13,希望開始時刻マスタ!F335&lt;シフト設定マスタ!$E$13,$AH335="キッチン"),"B",IF(AND(希望開始時刻マスタ!F335&gt;=シフト設定マスタ!$D$14,希望開始時刻マスタ!F335&lt;シフト設定マスタ!$E$14,$AH335="ホール"),"C",IF(AND(希望開始時刻マスタ!F335&gt;=シフト設定マスタ!$D$15,希望開始時刻マスタ!F335&lt;シフト設定マスタ!$E$15,$AH335="ホール"),"D",IF(希望開始時刻マスタ!F335="休み","休み","")))))</f>
        <v/>
      </c>
      <c r="G335" s="142" t="str">
        <f>IF(AND(希望開始時刻マスタ!G335&gt;=シフト設定マスタ!$D$12,希望開始時刻マスタ!G335&lt;シフト設定マスタ!$E$12,$AH335="キッチン"),"A",IF(AND(希望開始時刻マスタ!G335&gt;=シフト設定マスタ!$D$13,希望開始時刻マスタ!G335&lt;シフト設定マスタ!$E$13,$AH335="キッチン"),"B",IF(AND(希望開始時刻マスタ!G335&gt;=シフト設定マスタ!$D$14,希望開始時刻マスタ!G335&lt;シフト設定マスタ!$E$14,$AH335="ホール"),"C",IF(AND(希望開始時刻マスタ!G335&gt;=シフト設定マスタ!$D$15,希望開始時刻マスタ!G335&lt;シフト設定マスタ!$E$15,$AH335="ホール"),"D",IF(希望開始時刻マスタ!G335="休み","休み","")))))</f>
        <v/>
      </c>
      <c r="H335" s="142" t="str">
        <f>IF(AND(希望開始時刻マスタ!H335&gt;=シフト設定マスタ!$D$12,希望開始時刻マスタ!H335&lt;シフト設定マスタ!$E$12,$AH335="キッチン"),"A",IF(AND(希望開始時刻マスタ!H335&gt;=シフト設定マスタ!$D$13,希望開始時刻マスタ!H335&lt;シフト設定マスタ!$E$13,$AH335="キッチン"),"B",IF(AND(希望開始時刻マスタ!H335&gt;=シフト設定マスタ!$D$14,希望開始時刻マスタ!H335&lt;シフト設定マスタ!$E$14,$AH335="ホール"),"C",IF(AND(希望開始時刻マスタ!H335&gt;=シフト設定マスタ!$D$15,希望開始時刻マスタ!H335&lt;シフト設定マスタ!$E$15,$AH335="ホール"),"D",IF(希望開始時刻マスタ!H335="休み","休み","")))))</f>
        <v/>
      </c>
      <c r="I335" s="142" t="str">
        <f>IF(AND(希望開始時刻マスタ!I335&gt;=シフト設定マスタ!$D$12,希望開始時刻マスタ!I335&lt;シフト設定マスタ!$E$12,$AH335="キッチン"),"A",IF(AND(希望開始時刻マスタ!I335&gt;=シフト設定マスタ!$D$13,希望開始時刻マスタ!I335&lt;シフト設定マスタ!$E$13,$AH335="キッチン"),"B",IF(AND(希望開始時刻マスタ!I335&gt;=シフト設定マスタ!$D$14,希望開始時刻マスタ!I335&lt;シフト設定マスタ!$E$14,$AH335="ホール"),"C",IF(AND(希望開始時刻マスタ!I335&gt;=シフト設定マスタ!$D$15,希望開始時刻マスタ!I335&lt;シフト設定マスタ!$E$15,$AH335="ホール"),"D",IF(希望開始時刻マスタ!I335="休み","休み","")))))</f>
        <v/>
      </c>
      <c r="J335" s="142" t="str">
        <f>IF(AND(希望開始時刻マスタ!J335&gt;=シフト設定マスタ!$D$12,希望開始時刻マスタ!J335&lt;シフト設定マスタ!$E$12,$AH335="キッチン"),"A",IF(AND(希望開始時刻マスタ!J335&gt;=シフト設定マスタ!$D$13,希望開始時刻マスタ!J335&lt;シフト設定マスタ!$E$13,$AH335="キッチン"),"B",IF(AND(希望開始時刻マスタ!J335&gt;=シフト設定マスタ!$D$14,希望開始時刻マスタ!J335&lt;シフト設定マスタ!$E$14,$AH335="ホール"),"C",IF(AND(希望開始時刻マスタ!J335&gt;=シフト設定マスタ!$D$15,希望開始時刻マスタ!J335&lt;シフト設定マスタ!$E$15,$AH335="ホール"),"D",IF(希望開始時刻マスタ!J335="休み","休み","")))))</f>
        <v/>
      </c>
      <c r="K335" s="142" t="str">
        <f>IF(AND(希望開始時刻マスタ!K335&gt;=シフト設定マスタ!$D$12,希望開始時刻マスタ!K335&lt;シフト設定マスタ!$E$12,$AH335="キッチン"),"A",IF(AND(希望開始時刻マスタ!K335&gt;=シフト設定マスタ!$D$13,希望開始時刻マスタ!K335&lt;シフト設定マスタ!$E$13,$AH335="キッチン"),"B",IF(AND(希望開始時刻マスタ!K335&gt;=シフト設定マスタ!$D$14,希望開始時刻マスタ!K335&lt;シフト設定マスタ!$E$14,$AH335="ホール"),"C",IF(AND(希望開始時刻マスタ!K335&gt;=シフト設定マスタ!$D$15,希望開始時刻マスタ!K335&lt;シフト設定マスタ!$E$15,$AH335="ホール"),"D",IF(希望開始時刻マスタ!K335="休み","休み","")))))</f>
        <v/>
      </c>
      <c r="L335" s="142" t="str">
        <f>IF(AND(希望開始時刻マスタ!L335&gt;=シフト設定マスタ!$D$12,希望開始時刻マスタ!L335&lt;シフト設定マスタ!$E$12,$AH335="キッチン"),"A",IF(AND(希望開始時刻マスタ!L335&gt;=シフト設定マスタ!$D$13,希望開始時刻マスタ!L335&lt;シフト設定マスタ!$E$13,$AH335="キッチン"),"B",IF(AND(希望開始時刻マスタ!L335&gt;=シフト設定マスタ!$D$14,希望開始時刻マスタ!L335&lt;シフト設定マスタ!$E$14,$AH335="ホール"),"C",IF(AND(希望開始時刻マスタ!L335&gt;=シフト設定マスタ!$D$15,希望開始時刻マスタ!L335&lt;シフト設定マスタ!$E$15,$AH335="ホール"),"D",IF(希望開始時刻マスタ!L335="休み","休み","")))))</f>
        <v/>
      </c>
      <c r="M335" s="142" t="str">
        <f>IF(AND(希望開始時刻マスタ!M335&gt;=シフト設定マスタ!$D$12,希望開始時刻マスタ!M335&lt;シフト設定マスタ!$E$12,$AH335="キッチン"),"A",IF(AND(希望開始時刻マスタ!M335&gt;=シフト設定マスタ!$D$13,希望開始時刻マスタ!M335&lt;シフト設定マスタ!$E$13,$AH335="キッチン"),"B",IF(AND(希望開始時刻マスタ!M335&gt;=シフト設定マスタ!$D$14,希望開始時刻マスタ!M335&lt;シフト設定マスタ!$E$14,$AH335="ホール"),"C",IF(AND(希望開始時刻マスタ!M335&gt;=シフト設定マスタ!$D$15,希望開始時刻マスタ!M335&lt;シフト設定マスタ!$E$15,$AH335="ホール"),"D",IF(希望開始時刻マスタ!M335="休み","休み","")))))</f>
        <v/>
      </c>
      <c r="N335" s="142" t="str">
        <f>IF(AND(希望開始時刻マスタ!N335&gt;=シフト設定マスタ!$D$12,希望開始時刻マスタ!N335&lt;シフト設定マスタ!$E$12,$AH335="キッチン"),"A",IF(AND(希望開始時刻マスタ!N335&gt;=シフト設定マスタ!$D$13,希望開始時刻マスタ!N335&lt;シフト設定マスタ!$E$13,$AH335="キッチン"),"B",IF(AND(希望開始時刻マスタ!N335&gt;=シフト設定マスタ!$D$14,希望開始時刻マスタ!N335&lt;シフト設定マスタ!$E$14,$AH335="ホール"),"C",IF(AND(希望開始時刻マスタ!N335&gt;=シフト設定マスタ!$D$15,希望開始時刻マスタ!N335&lt;シフト設定マスタ!$E$15,$AH335="ホール"),"D",IF(希望開始時刻マスタ!N335="休み","休み","")))))</f>
        <v/>
      </c>
      <c r="O335" s="142" t="str">
        <f>IF(AND(希望開始時刻マスタ!O335&gt;=シフト設定マスタ!$D$12,希望開始時刻マスタ!O335&lt;シフト設定マスタ!$E$12,$AH335="キッチン"),"A",IF(AND(希望開始時刻マスタ!O335&gt;=シフト設定マスタ!$D$13,希望開始時刻マスタ!O335&lt;シフト設定マスタ!$E$13,$AH335="キッチン"),"B",IF(AND(希望開始時刻マスタ!O335&gt;=シフト設定マスタ!$D$14,希望開始時刻マスタ!O335&lt;シフト設定マスタ!$E$14,$AH335="ホール"),"C",IF(AND(希望開始時刻マスタ!O335&gt;=シフト設定マスタ!$D$15,希望開始時刻マスタ!O335&lt;シフト設定マスタ!$E$15,$AH335="ホール"),"D",IF(希望開始時刻マスタ!O335="休み","休み","")))))</f>
        <v/>
      </c>
      <c r="P335" s="142" t="str">
        <f>IF(AND(希望開始時刻マスタ!P335&gt;=シフト設定マスタ!$D$12,希望開始時刻マスタ!P335&lt;シフト設定マスタ!$E$12,$AH335="キッチン"),"A",IF(AND(希望開始時刻マスタ!P335&gt;=シフト設定マスタ!$D$13,希望開始時刻マスタ!P335&lt;シフト設定マスタ!$E$13,$AH335="キッチン"),"B",IF(AND(希望開始時刻マスタ!P335&gt;=シフト設定マスタ!$D$14,希望開始時刻マスタ!P335&lt;シフト設定マスタ!$E$14,$AH335="ホール"),"C",IF(AND(希望開始時刻マスタ!P335&gt;=シフト設定マスタ!$D$15,希望開始時刻マスタ!P335&lt;シフト設定マスタ!$E$15,$AH335="ホール"),"D",IF(希望開始時刻マスタ!P335="休み","休み","")))))</f>
        <v/>
      </c>
      <c r="Q335" s="142" t="str">
        <f>IF(AND(希望開始時刻マスタ!Q335&gt;=シフト設定マスタ!$D$12,希望開始時刻マスタ!Q335&lt;シフト設定マスタ!$E$12,$AH335="キッチン"),"A",IF(AND(希望開始時刻マスタ!Q335&gt;=シフト設定マスタ!$D$13,希望開始時刻マスタ!Q335&lt;シフト設定マスタ!$E$13,$AH335="キッチン"),"B",IF(AND(希望開始時刻マスタ!Q335&gt;=シフト設定マスタ!$D$14,希望開始時刻マスタ!Q335&lt;シフト設定マスタ!$E$14,$AH335="ホール"),"C",IF(AND(希望開始時刻マスタ!Q335&gt;=シフト設定マスタ!$D$15,希望開始時刻マスタ!Q335&lt;シフト設定マスタ!$E$15,$AH335="ホール"),"D",IF(希望開始時刻マスタ!Q335="休み","休み","")))))</f>
        <v/>
      </c>
      <c r="R335" s="142" t="str">
        <f>IF(AND(希望開始時刻マスタ!R335&gt;=シフト設定マスタ!$D$12,希望開始時刻マスタ!R335&lt;シフト設定マスタ!$E$12,$AH335="キッチン"),"A",IF(AND(希望開始時刻マスタ!R335&gt;=シフト設定マスタ!$D$13,希望開始時刻マスタ!R335&lt;シフト設定マスタ!$E$13,$AH335="キッチン"),"B",IF(AND(希望開始時刻マスタ!R335&gt;=シフト設定マスタ!$D$14,希望開始時刻マスタ!R335&lt;シフト設定マスタ!$E$14,$AH335="ホール"),"C",IF(AND(希望開始時刻マスタ!R335&gt;=シフト設定マスタ!$D$15,希望開始時刻マスタ!R335&lt;シフト設定マスタ!$E$15,$AH335="ホール"),"D",IF(希望開始時刻マスタ!R335="休み","休み","")))))</f>
        <v/>
      </c>
      <c r="S335" s="142" t="str">
        <f>IF(AND(希望開始時刻マスタ!S335&gt;=シフト設定マスタ!$D$12,希望開始時刻マスタ!S335&lt;シフト設定マスタ!$E$12,$AH335="キッチン"),"A",IF(AND(希望開始時刻マスタ!S335&gt;=シフト設定マスタ!$D$13,希望開始時刻マスタ!S335&lt;シフト設定マスタ!$E$13,$AH335="キッチン"),"B",IF(AND(希望開始時刻マスタ!S335&gt;=シフト設定マスタ!$D$14,希望開始時刻マスタ!S335&lt;シフト設定マスタ!$E$14,$AH335="ホール"),"C",IF(AND(希望開始時刻マスタ!S335&gt;=シフト設定マスタ!$D$15,希望開始時刻マスタ!S335&lt;シフト設定マスタ!$E$15,$AH335="ホール"),"D",IF(希望開始時刻マスタ!S335="休み","休み","")))))</f>
        <v/>
      </c>
      <c r="T335" s="142" t="str">
        <f>IF(AND(希望開始時刻マスタ!T335&gt;=シフト設定マスタ!$D$12,希望開始時刻マスタ!T335&lt;シフト設定マスタ!$E$12,$AH335="キッチン"),"A",IF(AND(希望開始時刻マスタ!T335&gt;=シフト設定マスタ!$D$13,希望開始時刻マスタ!T335&lt;シフト設定マスタ!$E$13,$AH335="キッチン"),"B",IF(AND(希望開始時刻マスタ!T335&gt;=シフト設定マスタ!$D$14,希望開始時刻マスタ!T335&lt;シフト設定マスタ!$E$14,$AH335="ホール"),"C",IF(AND(希望開始時刻マスタ!T335&gt;=シフト設定マスタ!$D$15,希望開始時刻マスタ!T335&lt;シフト設定マスタ!$E$15,$AH335="ホール"),"D",IF(希望開始時刻マスタ!T335="休み","休み","")))))</f>
        <v/>
      </c>
      <c r="U335" s="142" t="str">
        <f>IF(AND(希望開始時刻マスタ!U335&gt;=シフト設定マスタ!$D$12,希望開始時刻マスタ!U335&lt;シフト設定マスタ!$E$12,$AH335="キッチン"),"A",IF(AND(希望開始時刻マスタ!U335&gt;=シフト設定マスタ!$D$13,希望開始時刻マスタ!U335&lt;シフト設定マスタ!$E$13,$AH335="キッチン"),"B",IF(AND(希望開始時刻マスタ!U335&gt;=シフト設定マスタ!$D$14,希望開始時刻マスタ!U335&lt;シフト設定マスタ!$E$14,$AH335="ホール"),"C",IF(AND(希望開始時刻マスタ!U335&gt;=シフト設定マスタ!$D$15,希望開始時刻マスタ!U335&lt;シフト設定マスタ!$E$15,$AH335="ホール"),"D",IF(希望開始時刻マスタ!U335="休み","休み","")))))</f>
        <v/>
      </c>
      <c r="V335" s="142" t="str">
        <f>IF(AND(希望開始時刻マスタ!V335&gt;=シフト設定マスタ!$D$12,希望開始時刻マスタ!V335&lt;シフト設定マスタ!$E$12,$AH335="キッチン"),"A",IF(AND(希望開始時刻マスタ!V335&gt;=シフト設定マスタ!$D$13,希望開始時刻マスタ!V335&lt;シフト設定マスタ!$E$13,$AH335="キッチン"),"B",IF(AND(希望開始時刻マスタ!V335&gt;=シフト設定マスタ!$D$14,希望開始時刻マスタ!V335&lt;シフト設定マスタ!$E$14,$AH335="ホール"),"C",IF(AND(希望開始時刻マスタ!V335&gt;=シフト設定マスタ!$D$15,希望開始時刻マスタ!V335&lt;シフト設定マスタ!$E$15,$AH335="ホール"),"D",IF(希望開始時刻マスタ!V335="休み","休み","")))))</f>
        <v/>
      </c>
      <c r="W335" s="142" t="str">
        <f>IF(AND(希望開始時刻マスタ!W335&gt;=シフト設定マスタ!$D$12,希望開始時刻マスタ!W335&lt;シフト設定マスタ!$E$12,$AH335="キッチン"),"A",IF(AND(希望開始時刻マスタ!W335&gt;=シフト設定マスタ!$D$13,希望開始時刻マスタ!W335&lt;シフト設定マスタ!$E$13,$AH335="キッチン"),"B",IF(AND(希望開始時刻マスタ!W335&gt;=シフト設定マスタ!$D$14,希望開始時刻マスタ!W335&lt;シフト設定マスタ!$E$14,$AH335="ホール"),"C",IF(AND(希望開始時刻マスタ!W335&gt;=シフト設定マスタ!$D$15,希望開始時刻マスタ!W335&lt;シフト設定マスタ!$E$15,$AH335="ホール"),"D",IF(希望開始時刻マスタ!W335="休み","休み","")))))</f>
        <v/>
      </c>
      <c r="X335" s="142" t="str">
        <f>IF(AND(希望開始時刻マスタ!X335&gt;=シフト設定マスタ!$D$12,希望開始時刻マスタ!X335&lt;シフト設定マスタ!$E$12,$AH335="キッチン"),"A",IF(AND(希望開始時刻マスタ!X335&gt;=シフト設定マスタ!$D$13,希望開始時刻マスタ!X335&lt;シフト設定マスタ!$E$13,$AH335="キッチン"),"B",IF(AND(希望開始時刻マスタ!X335&gt;=シフト設定マスタ!$D$14,希望開始時刻マスタ!X335&lt;シフト設定マスタ!$E$14,$AH335="ホール"),"C",IF(AND(希望開始時刻マスタ!X335&gt;=シフト設定マスタ!$D$15,希望開始時刻マスタ!X335&lt;シフト設定マスタ!$E$15,$AH335="ホール"),"D",IF(希望開始時刻マスタ!X335="休み","休み","")))))</f>
        <v/>
      </c>
      <c r="Y335" s="142" t="str">
        <f>IF(AND(希望開始時刻マスタ!Y335&gt;=シフト設定マスタ!$D$12,希望開始時刻マスタ!Y335&lt;シフト設定マスタ!$E$12,$AH335="キッチン"),"A",IF(AND(希望開始時刻マスタ!Y335&gt;=シフト設定マスタ!$D$13,希望開始時刻マスタ!Y335&lt;シフト設定マスタ!$E$13,$AH335="キッチン"),"B",IF(AND(希望開始時刻マスタ!Y335&gt;=シフト設定マスタ!$D$14,希望開始時刻マスタ!Y335&lt;シフト設定マスタ!$E$14,$AH335="ホール"),"C",IF(AND(希望開始時刻マスタ!Y335&gt;=シフト設定マスタ!$D$15,希望開始時刻マスタ!Y335&lt;シフト設定マスタ!$E$15,$AH335="ホール"),"D",IF(希望開始時刻マスタ!Y335="休み","休み","")))))</f>
        <v/>
      </c>
      <c r="Z335" s="142" t="str">
        <f>IF(AND(希望開始時刻マスタ!Z335&gt;=シフト設定マスタ!$D$12,希望開始時刻マスタ!Z335&lt;シフト設定マスタ!$E$12,$AH335="キッチン"),"A",IF(AND(希望開始時刻マスタ!Z335&gt;=シフト設定マスタ!$D$13,希望開始時刻マスタ!Z335&lt;シフト設定マスタ!$E$13,$AH335="キッチン"),"B",IF(AND(希望開始時刻マスタ!Z335&gt;=シフト設定マスタ!$D$14,希望開始時刻マスタ!Z335&lt;シフト設定マスタ!$E$14,$AH335="ホール"),"C",IF(AND(希望開始時刻マスタ!Z335&gt;=シフト設定マスタ!$D$15,希望開始時刻マスタ!Z335&lt;シフト設定マスタ!$E$15,$AH335="ホール"),"D",IF(希望開始時刻マスタ!Z335="休み","休み","")))))</f>
        <v/>
      </c>
      <c r="AA335" s="142" t="str">
        <f>IF(AND(希望開始時刻マスタ!AA335&gt;=シフト設定マスタ!$D$12,希望開始時刻マスタ!AA335&lt;シフト設定マスタ!$E$12,$AH335="キッチン"),"A",IF(AND(希望開始時刻マスタ!AA335&gt;=シフト設定マスタ!$D$13,希望開始時刻マスタ!AA335&lt;シフト設定マスタ!$E$13,$AH335="キッチン"),"B",IF(AND(希望開始時刻マスタ!AA335&gt;=シフト設定マスタ!$D$14,希望開始時刻マスタ!AA335&lt;シフト設定マスタ!$E$14,$AH335="ホール"),"C",IF(AND(希望開始時刻マスタ!AA335&gt;=シフト設定マスタ!$D$15,希望開始時刻マスタ!AA335&lt;シフト設定マスタ!$E$15,$AH335="ホール"),"D",IF(希望開始時刻マスタ!AA335="休み","休み","")))))</f>
        <v/>
      </c>
      <c r="AB335" s="142" t="str">
        <f>IF(AND(希望開始時刻マスタ!AB335&gt;=シフト設定マスタ!$D$12,希望開始時刻マスタ!AB335&lt;シフト設定マスタ!$E$12,$AH335="キッチン"),"A",IF(AND(希望開始時刻マスタ!AB335&gt;=シフト設定マスタ!$D$13,希望開始時刻マスタ!AB335&lt;シフト設定マスタ!$E$13,$AH335="キッチン"),"B",IF(AND(希望開始時刻マスタ!AB335&gt;=シフト設定マスタ!$D$14,希望開始時刻マスタ!AB335&lt;シフト設定マスタ!$E$14,$AH335="ホール"),"C",IF(AND(希望開始時刻マスタ!AB335&gt;=シフト設定マスタ!$D$15,希望開始時刻マスタ!AB335&lt;シフト設定マスタ!$E$15,$AH335="ホール"),"D",IF(希望開始時刻マスタ!AB335="休み","休み","")))))</f>
        <v/>
      </c>
      <c r="AC335" s="142" t="str">
        <f>IF(AND(希望開始時刻マスタ!AC335&gt;=シフト設定マスタ!$D$12,希望開始時刻マスタ!AC335&lt;シフト設定マスタ!$E$12,$AH335="キッチン"),"A",IF(AND(希望開始時刻マスタ!AC335&gt;=シフト設定マスタ!$D$13,希望開始時刻マスタ!AC335&lt;シフト設定マスタ!$E$13,$AH335="キッチン"),"B",IF(AND(希望開始時刻マスタ!AC335&gt;=シフト設定マスタ!$D$14,希望開始時刻マスタ!AC335&lt;シフト設定マスタ!$E$14,$AH335="ホール"),"C",IF(AND(希望開始時刻マスタ!AC335&gt;=シフト設定マスタ!$D$15,希望開始時刻マスタ!AC335&lt;シフト設定マスタ!$E$15,$AH335="ホール"),"D",IF(希望開始時刻マスタ!AC335="休み","休み","")))))</f>
        <v/>
      </c>
      <c r="AD335" s="142" t="str">
        <f>IF(AND(希望開始時刻マスタ!AD335&gt;=シフト設定マスタ!$D$12,希望開始時刻マスタ!AD335&lt;シフト設定マスタ!$E$12,$AH335="キッチン"),"A",IF(AND(希望開始時刻マスタ!AD335&gt;=シフト設定マスタ!$D$13,希望開始時刻マスタ!AD335&lt;シフト設定マスタ!$E$13,$AH335="キッチン"),"B",IF(AND(希望開始時刻マスタ!AD335&gt;=シフト設定マスタ!$D$14,希望開始時刻マスタ!AD335&lt;シフト設定マスタ!$E$14,$AH335="ホール"),"C",IF(AND(希望開始時刻マスタ!AD335&gt;=シフト設定マスタ!$D$15,希望開始時刻マスタ!AD335&lt;シフト設定マスタ!$E$15,$AH335="ホール"),"D",IF(希望開始時刻マスタ!AD335="休み","休み","")))))</f>
        <v/>
      </c>
      <c r="AE335" s="142" t="str">
        <f>IF(AND(希望開始時刻マスタ!AE335&gt;=シフト設定マスタ!$D$12,希望開始時刻マスタ!AE335&lt;シフト設定マスタ!$E$12,$AH335="キッチン"),"A",IF(AND(希望開始時刻マスタ!AE335&gt;=シフト設定マスタ!$D$13,希望開始時刻マスタ!AE335&lt;シフト設定マスタ!$E$13,$AH335="キッチン"),"B",IF(AND(希望開始時刻マスタ!AE335&gt;=シフト設定マスタ!$D$14,希望開始時刻マスタ!AE335&lt;シフト設定マスタ!$E$14,$AH335="ホール"),"C",IF(AND(希望開始時刻マスタ!AE335&gt;=シフト設定マスタ!$D$15,希望開始時刻マスタ!AE335&lt;シフト設定マスタ!$E$15,$AH335="ホール"),"D",IF(希望開始時刻マスタ!AE335="休み","休み","")))))</f>
        <v/>
      </c>
      <c r="AF335" s="142" t="str">
        <f>IF(AND(希望開始時刻マスタ!AF335&gt;=シフト設定マスタ!$D$12,希望開始時刻マスタ!AF335&lt;シフト設定マスタ!$E$12,$AH335="キッチン"),"A",IF(AND(希望開始時刻マスタ!AF335&gt;=シフト設定マスタ!$D$13,希望開始時刻マスタ!AF335&lt;シフト設定マスタ!$E$13,$AH335="キッチン"),"B",IF(AND(希望開始時刻マスタ!AF335&gt;=シフト設定マスタ!$D$14,希望開始時刻マスタ!AF335&lt;シフト設定マスタ!$E$14,$AH335="ホール"),"C",IF(AND(希望開始時刻マスタ!AF335&gt;=シフト設定マスタ!$D$15,希望開始時刻マスタ!AF335&lt;シフト設定マスタ!$E$15,$AH335="ホール"),"D",IF(希望開始時刻マスタ!AF335="休み","休み","")))))</f>
        <v/>
      </c>
      <c r="AG335" s="142" t="str">
        <f>IF(AND(希望開始時刻マスタ!AG335&gt;=シフト設定マスタ!$D$12,希望開始時刻マスタ!AG335&lt;シフト設定マスタ!$E$12,$AH335="キッチン"),"A",IF(AND(希望開始時刻マスタ!AG335&gt;=シフト設定マスタ!$D$13,希望開始時刻マスタ!AG335&lt;シフト設定マスタ!$E$13,$AH335="キッチン"),"B",IF(AND(希望開始時刻マスタ!AG335&gt;=シフト設定マスタ!$D$14,希望開始時刻マスタ!AG335&lt;シフト設定マスタ!$E$14,$AH335="ホール"),"C",IF(AND(希望開始時刻マスタ!AG335&gt;=シフト設定マスタ!$D$15,希望開始時刻マスタ!AG335&lt;シフト設定マスタ!$E$15,$AH335="ホール"),"D",IF(希望開始時刻マスタ!AG335="休み","休み","")))))</f>
        <v/>
      </c>
      <c r="AH335" s="143">
        <f>スタッフマスタ!L15</f>
        <v>0</v>
      </c>
    </row>
    <row r="336" spans="2:34" x14ac:dyDescent="0.4">
      <c r="B336" s="17" t="s">
        <v>63</v>
      </c>
      <c r="C336" s="142" t="str">
        <f>IF(AND(希望開始時刻マスタ!C336&gt;=シフト設定マスタ!$D$12,希望開始時刻マスタ!C336&lt;シフト設定マスタ!$E$12,$AH336="キッチン"),"A",IF(AND(希望開始時刻マスタ!C336&gt;=シフト設定マスタ!$D$13,希望開始時刻マスタ!C336&lt;シフト設定マスタ!$E$13,$AH336="キッチン"),"B",IF(AND(希望開始時刻マスタ!C336&gt;=シフト設定マスタ!$D$14,希望開始時刻マスタ!C336&lt;シフト設定マスタ!$E$14,$AH336="ホール"),"C",IF(AND(希望開始時刻マスタ!C336&gt;=シフト設定マスタ!$D$15,希望開始時刻マスタ!C336&lt;シフト設定マスタ!$E$15,$AH336="ホール"),"D",IF(希望開始時刻マスタ!C336="休み","休み","")))))</f>
        <v/>
      </c>
      <c r="D336" s="142" t="str">
        <f>IF(AND(希望開始時刻マスタ!D336&gt;=シフト設定マスタ!$D$12,希望開始時刻マスタ!D336&lt;シフト設定マスタ!$E$12,$AH336="キッチン"),"A",IF(AND(希望開始時刻マスタ!D336&gt;=シフト設定マスタ!$D$13,希望開始時刻マスタ!D336&lt;シフト設定マスタ!$E$13,$AH336="キッチン"),"B",IF(AND(希望開始時刻マスタ!D336&gt;=シフト設定マスタ!$D$14,希望開始時刻マスタ!D336&lt;シフト設定マスタ!$E$14,$AH336="ホール"),"C",IF(AND(希望開始時刻マスタ!D336&gt;=シフト設定マスタ!$D$15,希望開始時刻マスタ!D336&lt;シフト設定マスタ!$E$15,$AH336="ホール"),"D",IF(希望開始時刻マスタ!D336="休み","休み","")))))</f>
        <v/>
      </c>
      <c r="E336" s="142" t="str">
        <f>IF(AND(希望開始時刻マスタ!E336&gt;=シフト設定マスタ!$D$12,希望開始時刻マスタ!E336&lt;シフト設定マスタ!$E$12,$AH336="キッチン"),"A",IF(AND(希望開始時刻マスタ!E336&gt;=シフト設定マスタ!$D$13,希望開始時刻マスタ!E336&lt;シフト設定マスタ!$E$13,$AH336="キッチン"),"B",IF(AND(希望開始時刻マスタ!E336&gt;=シフト設定マスタ!$D$14,希望開始時刻マスタ!E336&lt;シフト設定マスタ!$E$14,$AH336="ホール"),"C",IF(AND(希望開始時刻マスタ!E336&gt;=シフト設定マスタ!$D$15,希望開始時刻マスタ!E336&lt;シフト設定マスタ!$E$15,$AH336="ホール"),"D",IF(希望開始時刻マスタ!E336="休み","休み","")))))</f>
        <v/>
      </c>
      <c r="F336" s="142" t="str">
        <f>IF(AND(希望開始時刻マスタ!F336&gt;=シフト設定マスタ!$D$12,希望開始時刻マスタ!F336&lt;シフト設定マスタ!$E$12,$AH336="キッチン"),"A",IF(AND(希望開始時刻マスタ!F336&gt;=シフト設定マスタ!$D$13,希望開始時刻マスタ!F336&lt;シフト設定マスタ!$E$13,$AH336="キッチン"),"B",IF(AND(希望開始時刻マスタ!F336&gt;=シフト設定マスタ!$D$14,希望開始時刻マスタ!F336&lt;シフト設定マスタ!$E$14,$AH336="ホール"),"C",IF(AND(希望開始時刻マスタ!F336&gt;=シフト設定マスタ!$D$15,希望開始時刻マスタ!F336&lt;シフト設定マスタ!$E$15,$AH336="ホール"),"D",IF(希望開始時刻マスタ!F336="休み","休み","")))))</f>
        <v/>
      </c>
      <c r="G336" s="142" t="str">
        <f>IF(AND(希望開始時刻マスタ!G336&gt;=シフト設定マスタ!$D$12,希望開始時刻マスタ!G336&lt;シフト設定マスタ!$E$12,$AH336="キッチン"),"A",IF(AND(希望開始時刻マスタ!G336&gt;=シフト設定マスタ!$D$13,希望開始時刻マスタ!G336&lt;シフト設定マスタ!$E$13,$AH336="キッチン"),"B",IF(AND(希望開始時刻マスタ!G336&gt;=シフト設定マスタ!$D$14,希望開始時刻マスタ!G336&lt;シフト設定マスタ!$E$14,$AH336="ホール"),"C",IF(AND(希望開始時刻マスタ!G336&gt;=シフト設定マスタ!$D$15,希望開始時刻マスタ!G336&lt;シフト設定マスタ!$E$15,$AH336="ホール"),"D",IF(希望開始時刻マスタ!G336="休み","休み","")))))</f>
        <v/>
      </c>
      <c r="H336" s="142" t="str">
        <f>IF(AND(希望開始時刻マスタ!H336&gt;=シフト設定マスタ!$D$12,希望開始時刻マスタ!H336&lt;シフト設定マスタ!$E$12,$AH336="キッチン"),"A",IF(AND(希望開始時刻マスタ!H336&gt;=シフト設定マスタ!$D$13,希望開始時刻マスタ!H336&lt;シフト設定マスタ!$E$13,$AH336="キッチン"),"B",IF(AND(希望開始時刻マスタ!H336&gt;=シフト設定マスタ!$D$14,希望開始時刻マスタ!H336&lt;シフト設定マスタ!$E$14,$AH336="ホール"),"C",IF(AND(希望開始時刻マスタ!H336&gt;=シフト設定マスタ!$D$15,希望開始時刻マスタ!H336&lt;シフト設定マスタ!$E$15,$AH336="ホール"),"D",IF(希望開始時刻マスタ!H336="休み","休み","")))))</f>
        <v/>
      </c>
      <c r="I336" s="142" t="str">
        <f>IF(AND(希望開始時刻マスタ!I336&gt;=シフト設定マスタ!$D$12,希望開始時刻マスタ!I336&lt;シフト設定マスタ!$E$12,$AH336="キッチン"),"A",IF(AND(希望開始時刻マスタ!I336&gt;=シフト設定マスタ!$D$13,希望開始時刻マスタ!I336&lt;シフト設定マスタ!$E$13,$AH336="キッチン"),"B",IF(AND(希望開始時刻マスタ!I336&gt;=シフト設定マスタ!$D$14,希望開始時刻マスタ!I336&lt;シフト設定マスタ!$E$14,$AH336="ホール"),"C",IF(AND(希望開始時刻マスタ!I336&gt;=シフト設定マスタ!$D$15,希望開始時刻マスタ!I336&lt;シフト設定マスタ!$E$15,$AH336="ホール"),"D",IF(希望開始時刻マスタ!I336="休み","休み","")))))</f>
        <v/>
      </c>
      <c r="J336" s="142" t="str">
        <f>IF(AND(希望開始時刻マスタ!J336&gt;=シフト設定マスタ!$D$12,希望開始時刻マスタ!J336&lt;シフト設定マスタ!$E$12,$AH336="キッチン"),"A",IF(AND(希望開始時刻マスタ!J336&gt;=シフト設定マスタ!$D$13,希望開始時刻マスタ!J336&lt;シフト設定マスタ!$E$13,$AH336="キッチン"),"B",IF(AND(希望開始時刻マスタ!J336&gt;=シフト設定マスタ!$D$14,希望開始時刻マスタ!J336&lt;シフト設定マスタ!$E$14,$AH336="ホール"),"C",IF(AND(希望開始時刻マスタ!J336&gt;=シフト設定マスタ!$D$15,希望開始時刻マスタ!J336&lt;シフト設定マスタ!$E$15,$AH336="ホール"),"D",IF(希望開始時刻マスタ!J336="休み","休み","")))))</f>
        <v/>
      </c>
      <c r="K336" s="142" t="str">
        <f>IF(AND(希望開始時刻マスタ!K336&gt;=シフト設定マスタ!$D$12,希望開始時刻マスタ!K336&lt;シフト設定マスタ!$E$12,$AH336="キッチン"),"A",IF(AND(希望開始時刻マスタ!K336&gt;=シフト設定マスタ!$D$13,希望開始時刻マスタ!K336&lt;シフト設定マスタ!$E$13,$AH336="キッチン"),"B",IF(AND(希望開始時刻マスタ!K336&gt;=シフト設定マスタ!$D$14,希望開始時刻マスタ!K336&lt;シフト設定マスタ!$E$14,$AH336="ホール"),"C",IF(AND(希望開始時刻マスタ!K336&gt;=シフト設定マスタ!$D$15,希望開始時刻マスタ!K336&lt;シフト設定マスタ!$E$15,$AH336="ホール"),"D",IF(希望開始時刻マスタ!K336="休み","休み","")))))</f>
        <v/>
      </c>
      <c r="L336" s="142" t="str">
        <f>IF(AND(希望開始時刻マスタ!L336&gt;=シフト設定マスタ!$D$12,希望開始時刻マスタ!L336&lt;シフト設定マスタ!$E$12,$AH336="キッチン"),"A",IF(AND(希望開始時刻マスタ!L336&gt;=シフト設定マスタ!$D$13,希望開始時刻マスタ!L336&lt;シフト設定マスタ!$E$13,$AH336="キッチン"),"B",IF(AND(希望開始時刻マスタ!L336&gt;=シフト設定マスタ!$D$14,希望開始時刻マスタ!L336&lt;シフト設定マスタ!$E$14,$AH336="ホール"),"C",IF(AND(希望開始時刻マスタ!L336&gt;=シフト設定マスタ!$D$15,希望開始時刻マスタ!L336&lt;シフト設定マスタ!$E$15,$AH336="ホール"),"D",IF(希望開始時刻マスタ!L336="休み","休み","")))))</f>
        <v/>
      </c>
      <c r="M336" s="142" t="str">
        <f>IF(AND(希望開始時刻マスタ!M336&gt;=シフト設定マスタ!$D$12,希望開始時刻マスタ!M336&lt;シフト設定マスタ!$E$12,$AH336="キッチン"),"A",IF(AND(希望開始時刻マスタ!M336&gt;=シフト設定マスタ!$D$13,希望開始時刻マスタ!M336&lt;シフト設定マスタ!$E$13,$AH336="キッチン"),"B",IF(AND(希望開始時刻マスタ!M336&gt;=シフト設定マスタ!$D$14,希望開始時刻マスタ!M336&lt;シフト設定マスタ!$E$14,$AH336="ホール"),"C",IF(AND(希望開始時刻マスタ!M336&gt;=シフト設定マスタ!$D$15,希望開始時刻マスタ!M336&lt;シフト設定マスタ!$E$15,$AH336="ホール"),"D",IF(希望開始時刻マスタ!M336="休み","休み","")))))</f>
        <v/>
      </c>
      <c r="N336" s="142" t="str">
        <f>IF(AND(希望開始時刻マスタ!N336&gt;=シフト設定マスタ!$D$12,希望開始時刻マスタ!N336&lt;シフト設定マスタ!$E$12,$AH336="キッチン"),"A",IF(AND(希望開始時刻マスタ!N336&gt;=シフト設定マスタ!$D$13,希望開始時刻マスタ!N336&lt;シフト設定マスタ!$E$13,$AH336="キッチン"),"B",IF(AND(希望開始時刻マスタ!N336&gt;=シフト設定マスタ!$D$14,希望開始時刻マスタ!N336&lt;シフト設定マスタ!$E$14,$AH336="ホール"),"C",IF(AND(希望開始時刻マスタ!N336&gt;=シフト設定マスタ!$D$15,希望開始時刻マスタ!N336&lt;シフト設定マスタ!$E$15,$AH336="ホール"),"D",IF(希望開始時刻マスタ!N336="休み","休み","")))))</f>
        <v/>
      </c>
      <c r="O336" s="142" t="str">
        <f>IF(AND(希望開始時刻マスタ!O336&gt;=シフト設定マスタ!$D$12,希望開始時刻マスタ!O336&lt;シフト設定マスタ!$E$12,$AH336="キッチン"),"A",IF(AND(希望開始時刻マスタ!O336&gt;=シフト設定マスタ!$D$13,希望開始時刻マスタ!O336&lt;シフト設定マスタ!$E$13,$AH336="キッチン"),"B",IF(AND(希望開始時刻マスタ!O336&gt;=シフト設定マスタ!$D$14,希望開始時刻マスタ!O336&lt;シフト設定マスタ!$E$14,$AH336="ホール"),"C",IF(AND(希望開始時刻マスタ!O336&gt;=シフト設定マスタ!$D$15,希望開始時刻マスタ!O336&lt;シフト設定マスタ!$E$15,$AH336="ホール"),"D",IF(希望開始時刻マスタ!O336="休み","休み","")))))</f>
        <v/>
      </c>
      <c r="P336" s="142" t="str">
        <f>IF(AND(希望開始時刻マスタ!P336&gt;=シフト設定マスタ!$D$12,希望開始時刻マスタ!P336&lt;シフト設定マスタ!$E$12,$AH336="キッチン"),"A",IF(AND(希望開始時刻マスタ!P336&gt;=シフト設定マスタ!$D$13,希望開始時刻マスタ!P336&lt;シフト設定マスタ!$E$13,$AH336="キッチン"),"B",IF(AND(希望開始時刻マスタ!P336&gt;=シフト設定マスタ!$D$14,希望開始時刻マスタ!P336&lt;シフト設定マスタ!$E$14,$AH336="ホール"),"C",IF(AND(希望開始時刻マスタ!P336&gt;=シフト設定マスタ!$D$15,希望開始時刻マスタ!P336&lt;シフト設定マスタ!$E$15,$AH336="ホール"),"D",IF(希望開始時刻マスタ!P336="休み","休み","")))))</f>
        <v/>
      </c>
      <c r="Q336" s="142" t="str">
        <f>IF(AND(希望開始時刻マスタ!Q336&gt;=シフト設定マスタ!$D$12,希望開始時刻マスタ!Q336&lt;シフト設定マスタ!$E$12,$AH336="キッチン"),"A",IF(AND(希望開始時刻マスタ!Q336&gt;=シフト設定マスタ!$D$13,希望開始時刻マスタ!Q336&lt;シフト設定マスタ!$E$13,$AH336="キッチン"),"B",IF(AND(希望開始時刻マスタ!Q336&gt;=シフト設定マスタ!$D$14,希望開始時刻マスタ!Q336&lt;シフト設定マスタ!$E$14,$AH336="ホール"),"C",IF(AND(希望開始時刻マスタ!Q336&gt;=シフト設定マスタ!$D$15,希望開始時刻マスタ!Q336&lt;シフト設定マスタ!$E$15,$AH336="ホール"),"D",IF(希望開始時刻マスタ!Q336="休み","休み","")))))</f>
        <v/>
      </c>
      <c r="R336" s="142" t="str">
        <f>IF(AND(希望開始時刻マスタ!R336&gt;=シフト設定マスタ!$D$12,希望開始時刻マスタ!R336&lt;シフト設定マスタ!$E$12,$AH336="キッチン"),"A",IF(AND(希望開始時刻マスタ!R336&gt;=シフト設定マスタ!$D$13,希望開始時刻マスタ!R336&lt;シフト設定マスタ!$E$13,$AH336="キッチン"),"B",IF(AND(希望開始時刻マスタ!R336&gt;=シフト設定マスタ!$D$14,希望開始時刻マスタ!R336&lt;シフト設定マスタ!$E$14,$AH336="ホール"),"C",IF(AND(希望開始時刻マスタ!R336&gt;=シフト設定マスタ!$D$15,希望開始時刻マスタ!R336&lt;シフト設定マスタ!$E$15,$AH336="ホール"),"D",IF(希望開始時刻マスタ!R336="休み","休み","")))))</f>
        <v/>
      </c>
      <c r="S336" s="142" t="str">
        <f>IF(AND(希望開始時刻マスタ!S336&gt;=シフト設定マスタ!$D$12,希望開始時刻マスタ!S336&lt;シフト設定マスタ!$E$12,$AH336="キッチン"),"A",IF(AND(希望開始時刻マスタ!S336&gt;=シフト設定マスタ!$D$13,希望開始時刻マスタ!S336&lt;シフト設定マスタ!$E$13,$AH336="キッチン"),"B",IF(AND(希望開始時刻マスタ!S336&gt;=シフト設定マスタ!$D$14,希望開始時刻マスタ!S336&lt;シフト設定マスタ!$E$14,$AH336="ホール"),"C",IF(AND(希望開始時刻マスタ!S336&gt;=シフト設定マスタ!$D$15,希望開始時刻マスタ!S336&lt;シフト設定マスタ!$E$15,$AH336="ホール"),"D",IF(希望開始時刻マスタ!S336="休み","休み","")))))</f>
        <v/>
      </c>
      <c r="T336" s="142" t="str">
        <f>IF(AND(希望開始時刻マスタ!T336&gt;=シフト設定マスタ!$D$12,希望開始時刻マスタ!T336&lt;シフト設定マスタ!$E$12,$AH336="キッチン"),"A",IF(AND(希望開始時刻マスタ!T336&gt;=シフト設定マスタ!$D$13,希望開始時刻マスタ!T336&lt;シフト設定マスタ!$E$13,$AH336="キッチン"),"B",IF(AND(希望開始時刻マスタ!T336&gt;=シフト設定マスタ!$D$14,希望開始時刻マスタ!T336&lt;シフト設定マスタ!$E$14,$AH336="ホール"),"C",IF(AND(希望開始時刻マスタ!T336&gt;=シフト設定マスタ!$D$15,希望開始時刻マスタ!T336&lt;シフト設定マスタ!$E$15,$AH336="ホール"),"D",IF(希望開始時刻マスタ!T336="休み","休み","")))))</f>
        <v/>
      </c>
      <c r="U336" s="142" t="str">
        <f>IF(AND(希望開始時刻マスタ!U336&gt;=シフト設定マスタ!$D$12,希望開始時刻マスタ!U336&lt;シフト設定マスタ!$E$12,$AH336="キッチン"),"A",IF(AND(希望開始時刻マスタ!U336&gt;=シフト設定マスタ!$D$13,希望開始時刻マスタ!U336&lt;シフト設定マスタ!$E$13,$AH336="キッチン"),"B",IF(AND(希望開始時刻マスタ!U336&gt;=シフト設定マスタ!$D$14,希望開始時刻マスタ!U336&lt;シフト設定マスタ!$E$14,$AH336="ホール"),"C",IF(AND(希望開始時刻マスタ!U336&gt;=シフト設定マスタ!$D$15,希望開始時刻マスタ!U336&lt;シフト設定マスタ!$E$15,$AH336="ホール"),"D",IF(希望開始時刻マスタ!U336="休み","休み","")))))</f>
        <v/>
      </c>
      <c r="V336" s="142" t="str">
        <f>IF(AND(希望開始時刻マスタ!V336&gt;=シフト設定マスタ!$D$12,希望開始時刻マスタ!V336&lt;シフト設定マスタ!$E$12,$AH336="キッチン"),"A",IF(AND(希望開始時刻マスタ!V336&gt;=シフト設定マスタ!$D$13,希望開始時刻マスタ!V336&lt;シフト設定マスタ!$E$13,$AH336="キッチン"),"B",IF(AND(希望開始時刻マスタ!V336&gt;=シフト設定マスタ!$D$14,希望開始時刻マスタ!V336&lt;シフト設定マスタ!$E$14,$AH336="ホール"),"C",IF(AND(希望開始時刻マスタ!V336&gt;=シフト設定マスタ!$D$15,希望開始時刻マスタ!V336&lt;シフト設定マスタ!$E$15,$AH336="ホール"),"D",IF(希望開始時刻マスタ!V336="休み","休み","")))))</f>
        <v/>
      </c>
      <c r="W336" s="142" t="str">
        <f>IF(AND(希望開始時刻マスタ!W336&gt;=シフト設定マスタ!$D$12,希望開始時刻マスタ!W336&lt;シフト設定マスタ!$E$12,$AH336="キッチン"),"A",IF(AND(希望開始時刻マスタ!W336&gt;=シフト設定マスタ!$D$13,希望開始時刻マスタ!W336&lt;シフト設定マスタ!$E$13,$AH336="キッチン"),"B",IF(AND(希望開始時刻マスタ!W336&gt;=シフト設定マスタ!$D$14,希望開始時刻マスタ!W336&lt;シフト設定マスタ!$E$14,$AH336="ホール"),"C",IF(AND(希望開始時刻マスタ!W336&gt;=シフト設定マスタ!$D$15,希望開始時刻マスタ!W336&lt;シフト設定マスタ!$E$15,$AH336="ホール"),"D",IF(希望開始時刻マスタ!W336="休み","休み","")))))</f>
        <v/>
      </c>
      <c r="X336" s="142" t="str">
        <f>IF(AND(希望開始時刻マスタ!X336&gt;=シフト設定マスタ!$D$12,希望開始時刻マスタ!X336&lt;シフト設定マスタ!$E$12,$AH336="キッチン"),"A",IF(AND(希望開始時刻マスタ!X336&gt;=シフト設定マスタ!$D$13,希望開始時刻マスタ!X336&lt;シフト設定マスタ!$E$13,$AH336="キッチン"),"B",IF(AND(希望開始時刻マスタ!X336&gt;=シフト設定マスタ!$D$14,希望開始時刻マスタ!X336&lt;シフト設定マスタ!$E$14,$AH336="ホール"),"C",IF(AND(希望開始時刻マスタ!X336&gt;=シフト設定マスタ!$D$15,希望開始時刻マスタ!X336&lt;シフト設定マスタ!$E$15,$AH336="ホール"),"D",IF(希望開始時刻マスタ!X336="休み","休み","")))))</f>
        <v/>
      </c>
      <c r="Y336" s="142" t="str">
        <f>IF(AND(希望開始時刻マスタ!Y336&gt;=シフト設定マスタ!$D$12,希望開始時刻マスタ!Y336&lt;シフト設定マスタ!$E$12,$AH336="キッチン"),"A",IF(AND(希望開始時刻マスタ!Y336&gt;=シフト設定マスタ!$D$13,希望開始時刻マスタ!Y336&lt;シフト設定マスタ!$E$13,$AH336="キッチン"),"B",IF(AND(希望開始時刻マスタ!Y336&gt;=シフト設定マスタ!$D$14,希望開始時刻マスタ!Y336&lt;シフト設定マスタ!$E$14,$AH336="ホール"),"C",IF(AND(希望開始時刻マスタ!Y336&gt;=シフト設定マスタ!$D$15,希望開始時刻マスタ!Y336&lt;シフト設定マスタ!$E$15,$AH336="ホール"),"D",IF(希望開始時刻マスタ!Y336="休み","休み","")))))</f>
        <v/>
      </c>
      <c r="Z336" s="142" t="str">
        <f>IF(AND(希望開始時刻マスタ!Z336&gt;=シフト設定マスタ!$D$12,希望開始時刻マスタ!Z336&lt;シフト設定マスタ!$E$12,$AH336="キッチン"),"A",IF(AND(希望開始時刻マスタ!Z336&gt;=シフト設定マスタ!$D$13,希望開始時刻マスタ!Z336&lt;シフト設定マスタ!$E$13,$AH336="キッチン"),"B",IF(AND(希望開始時刻マスタ!Z336&gt;=シフト設定マスタ!$D$14,希望開始時刻マスタ!Z336&lt;シフト設定マスタ!$E$14,$AH336="ホール"),"C",IF(AND(希望開始時刻マスタ!Z336&gt;=シフト設定マスタ!$D$15,希望開始時刻マスタ!Z336&lt;シフト設定マスタ!$E$15,$AH336="ホール"),"D",IF(希望開始時刻マスタ!Z336="休み","休み","")))))</f>
        <v/>
      </c>
      <c r="AA336" s="142" t="str">
        <f>IF(AND(希望開始時刻マスタ!AA336&gt;=シフト設定マスタ!$D$12,希望開始時刻マスタ!AA336&lt;シフト設定マスタ!$E$12,$AH336="キッチン"),"A",IF(AND(希望開始時刻マスタ!AA336&gt;=シフト設定マスタ!$D$13,希望開始時刻マスタ!AA336&lt;シフト設定マスタ!$E$13,$AH336="キッチン"),"B",IF(AND(希望開始時刻マスタ!AA336&gt;=シフト設定マスタ!$D$14,希望開始時刻マスタ!AA336&lt;シフト設定マスタ!$E$14,$AH336="ホール"),"C",IF(AND(希望開始時刻マスタ!AA336&gt;=シフト設定マスタ!$D$15,希望開始時刻マスタ!AA336&lt;シフト設定マスタ!$E$15,$AH336="ホール"),"D",IF(希望開始時刻マスタ!AA336="休み","休み","")))))</f>
        <v/>
      </c>
      <c r="AB336" s="142" t="str">
        <f>IF(AND(希望開始時刻マスタ!AB336&gt;=シフト設定マスタ!$D$12,希望開始時刻マスタ!AB336&lt;シフト設定マスタ!$E$12,$AH336="キッチン"),"A",IF(AND(希望開始時刻マスタ!AB336&gt;=シフト設定マスタ!$D$13,希望開始時刻マスタ!AB336&lt;シフト設定マスタ!$E$13,$AH336="キッチン"),"B",IF(AND(希望開始時刻マスタ!AB336&gt;=シフト設定マスタ!$D$14,希望開始時刻マスタ!AB336&lt;シフト設定マスタ!$E$14,$AH336="ホール"),"C",IF(AND(希望開始時刻マスタ!AB336&gt;=シフト設定マスタ!$D$15,希望開始時刻マスタ!AB336&lt;シフト設定マスタ!$E$15,$AH336="ホール"),"D",IF(希望開始時刻マスタ!AB336="休み","休み","")))))</f>
        <v/>
      </c>
      <c r="AC336" s="142" t="str">
        <f>IF(AND(希望開始時刻マスタ!AC336&gt;=シフト設定マスタ!$D$12,希望開始時刻マスタ!AC336&lt;シフト設定マスタ!$E$12,$AH336="キッチン"),"A",IF(AND(希望開始時刻マスタ!AC336&gt;=シフト設定マスタ!$D$13,希望開始時刻マスタ!AC336&lt;シフト設定マスタ!$E$13,$AH336="キッチン"),"B",IF(AND(希望開始時刻マスタ!AC336&gt;=シフト設定マスタ!$D$14,希望開始時刻マスタ!AC336&lt;シフト設定マスタ!$E$14,$AH336="ホール"),"C",IF(AND(希望開始時刻マスタ!AC336&gt;=シフト設定マスタ!$D$15,希望開始時刻マスタ!AC336&lt;シフト設定マスタ!$E$15,$AH336="ホール"),"D",IF(希望開始時刻マスタ!AC336="休み","休み","")))))</f>
        <v/>
      </c>
      <c r="AD336" s="142" t="str">
        <f>IF(AND(希望開始時刻マスタ!AD336&gt;=シフト設定マスタ!$D$12,希望開始時刻マスタ!AD336&lt;シフト設定マスタ!$E$12,$AH336="キッチン"),"A",IF(AND(希望開始時刻マスタ!AD336&gt;=シフト設定マスタ!$D$13,希望開始時刻マスタ!AD336&lt;シフト設定マスタ!$E$13,$AH336="キッチン"),"B",IF(AND(希望開始時刻マスタ!AD336&gt;=シフト設定マスタ!$D$14,希望開始時刻マスタ!AD336&lt;シフト設定マスタ!$E$14,$AH336="ホール"),"C",IF(AND(希望開始時刻マスタ!AD336&gt;=シフト設定マスタ!$D$15,希望開始時刻マスタ!AD336&lt;シフト設定マスタ!$E$15,$AH336="ホール"),"D",IF(希望開始時刻マスタ!AD336="休み","休み","")))))</f>
        <v/>
      </c>
      <c r="AE336" s="142" t="str">
        <f>IF(AND(希望開始時刻マスタ!AE336&gt;=シフト設定マスタ!$D$12,希望開始時刻マスタ!AE336&lt;シフト設定マスタ!$E$12,$AH336="キッチン"),"A",IF(AND(希望開始時刻マスタ!AE336&gt;=シフト設定マスタ!$D$13,希望開始時刻マスタ!AE336&lt;シフト設定マスタ!$E$13,$AH336="キッチン"),"B",IF(AND(希望開始時刻マスタ!AE336&gt;=シフト設定マスタ!$D$14,希望開始時刻マスタ!AE336&lt;シフト設定マスタ!$E$14,$AH336="ホール"),"C",IF(AND(希望開始時刻マスタ!AE336&gt;=シフト設定マスタ!$D$15,希望開始時刻マスタ!AE336&lt;シフト設定マスタ!$E$15,$AH336="ホール"),"D",IF(希望開始時刻マスタ!AE336="休み","休み","")))))</f>
        <v/>
      </c>
      <c r="AF336" s="142" t="str">
        <f>IF(AND(希望開始時刻マスタ!AF336&gt;=シフト設定マスタ!$D$12,希望開始時刻マスタ!AF336&lt;シフト設定マスタ!$E$12,$AH336="キッチン"),"A",IF(AND(希望開始時刻マスタ!AF336&gt;=シフト設定マスタ!$D$13,希望開始時刻マスタ!AF336&lt;シフト設定マスタ!$E$13,$AH336="キッチン"),"B",IF(AND(希望開始時刻マスタ!AF336&gt;=シフト設定マスタ!$D$14,希望開始時刻マスタ!AF336&lt;シフト設定マスタ!$E$14,$AH336="ホール"),"C",IF(AND(希望開始時刻マスタ!AF336&gt;=シフト設定マスタ!$D$15,希望開始時刻マスタ!AF336&lt;シフト設定マスタ!$E$15,$AH336="ホール"),"D",IF(希望開始時刻マスタ!AF336="休み","休み","")))))</f>
        <v/>
      </c>
      <c r="AG336" s="142" t="str">
        <f>IF(AND(希望開始時刻マスタ!AG336&gt;=シフト設定マスタ!$D$12,希望開始時刻マスタ!AG336&lt;シフト設定マスタ!$E$12,$AH336="キッチン"),"A",IF(AND(希望開始時刻マスタ!AG336&gt;=シフト設定マスタ!$D$13,希望開始時刻マスタ!AG336&lt;シフト設定マスタ!$E$13,$AH336="キッチン"),"B",IF(AND(希望開始時刻マスタ!AG336&gt;=シフト設定マスタ!$D$14,希望開始時刻マスタ!AG336&lt;シフト設定マスタ!$E$14,$AH336="ホール"),"C",IF(AND(希望開始時刻マスタ!AG336&gt;=シフト設定マスタ!$D$15,希望開始時刻マスタ!AG336&lt;シフト設定マスタ!$E$15,$AH336="ホール"),"D",IF(希望開始時刻マスタ!AG336="休み","休み","")))))</f>
        <v/>
      </c>
      <c r="AH336" s="143">
        <f>スタッフマスタ!L16</f>
        <v>0</v>
      </c>
    </row>
    <row r="337" spans="2:34" x14ac:dyDescent="0.4">
      <c r="B337" s="17" t="s">
        <v>64</v>
      </c>
      <c r="C337" s="142" t="str">
        <f>IF(AND(希望開始時刻マスタ!C337&gt;=シフト設定マスタ!$D$12,希望開始時刻マスタ!C337&lt;シフト設定マスタ!$E$12,$AH337="キッチン"),"A",IF(AND(希望開始時刻マスタ!C337&gt;=シフト設定マスタ!$D$13,希望開始時刻マスタ!C337&lt;シフト設定マスタ!$E$13,$AH337="キッチン"),"B",IF(AND(希望開始時刻マスタ!C337&gt;=シフト設定マスタ!$D$14,希望開始時刻マスタ!C337&lt;シフト設定マスタ!$E$14,$AH337="ホール"),"C",IF(AND(希望開始時刻マスタ!C337&gt;=シフト設定マスタ!$D$15,希望開始時刻マスタ!C337&lt;シフト設定マスタ!$E$15,$AH337="ホール"),"D",IF(希望開始時刻マスタ!C337="休み","休み","")))))</f>
        <v/>
      </c>
      <c r="D337" s="142" t="str">
        <f>IF(AND(希望開始時刻マスタ!D337&gt;=シフト設定マスタ!$D$12,希望開始時刻マスタ!D337&lt;シフト設定マスタ!$E$12,$AH337="キッチン"),"A",IF(AND(希望開始時刻マスタ!D337&gt;=シフト設定マスタ!$D$13,希望開始時刻マスタ!D337&lt;シフト設定マスタ!$E$13,$AH337="キッチン"),"B",IF(AND(希望開始時刻マスタ!D337&gt;=シフト設定マスタ!$D$14,希望開始時刻マスタ!D337&lt;シフト設定マスタ!$E$14,$AH337="ホール"),"C",IF(AND(希望開始時刻マスタ!D337&gt;=シフト設定マスタ!$D$15,希望開始時刻マスタ!D337&lt;シフト設定マスタ!$E$15,$AH337="ホール"),"D",IF(希望開始時刻マスタ!D337="休み","休み","")))))</f>
        <v/>
      </c>
      <c r="E337" s="142" t="str">
        <f>IF(AND(希望開始時刻マスタ!E337&gt;=シフト設定マスタ!$D$12,希望開始時刻マスタ!E337&lt;シフト設定マスタ!$E$12,$AH337="キッチン"),"A",IF(AND(希望開始時刻マスタ!E337&gt;=シフト設定マスタ!$D$13,希望開始時刻マスタ!E337&lt;シフト設定マスタ!$E$13,$AH337="キッチン"),"B",IF(AND(希望開始時刻マスタ!E337&gt;=シフト設定マスタ!$D$14,希望開始時刻マスタ!E337&lt;シフト設定マスタ!$E$14,$AH337="ホール"),"C",IF(AND(希望開始時刻マスタ!E337&gt;=シフト設定マスタ!$D$15,希望開始時刻マスタ!E337&lt;シフト設定マスタ!$E$15,$AH337="ホール"),"D",IF(希望開始時刻マスタ!E337="休み","休み","")))))</f>
        <v/>
      </c>
      <c r="F337" s="142" t="str">
        <f>IF(AND(希望開始時刻マスタ!F337&gt;=シフト設定マスタ!$D$12,希望開始時刻マスタ!F337&lt;シフト設定マスタ!$E$12,$AH337="キッチン"),"A",IF(AND(希望開始時刻マスタ!F337&gt;=シフト設定マスタ!$D$13,希望開始時刻マスタ!F337&lt;シフト設定マスタ!$E$13,$AH337="キッチン"),"B",IF(AND(希望開始時刻マスタ!F337&gt;=シフト設定マスタ!$D$14,希望開始時刻マスタ!F337&lt;シフト設定マスタ!$E$14,$AH337="ホール"),"C",IF(AND(希望開始時刻マスタ!F337&gt;=シフト設定マスタ!$D$15,希望開始時刻マスタ!F337&lt;シフト設定マスタ!$E$15,$AH337="ホール"),"D",IF(希望開始時刻マスタ!F337="休み","休み","")))))</f>
        <v/>
      </c>
      <c r="G337" s="142" t="str">
        <f>IF(AND(希望開始時刻マスタ!G337&gt;=シフト設定マスタ!$D$12,希望開始時刻マスタ!G337&lt;シフト設定マスタ!$E$12,$AH337="キッチン"),"A",IF(AND(希望開始時刻マスタ!G337&gt;=シフト設定マスタ!$D$13,希望開始時刻マスタ!G337&lt;シフト設定マスタ!$E$13,$AH337="キッチン"),"B",IF(AND(希望開始時刻マスタ!G337&gt;=シフト設定マスタ!$D$14,希望開始時刻マスタ!G337&lt;シフト設定マスタ!$E$14,$AH337="ホール"),"C",IF(AND(希望開始時刻マスタ!G337&gt;=シフト設定マスタ!$D$15,希望開始時刻マスタ!G337&lt;シフト設定マスタ!$E$15,$AH337="ホール"),"D",IF(希望開始時刻マスタ!G337="休み","休み","")))))</f>
        <v/>
      </c>
      <c r="H337" s="142" t="str">
        <f>IF(AND(希望開始時刻マスタ!H337&gt;=シフト設定マスタ!$D$12,希望開始時刻マスタ!H337&lt;シフト設定マスタ!$E$12,$AH337="キッチン"),"A",IF(AND(希望開始時刻マスタ!H337&gt;=シフト設定マスタ!$D$13,希望開始時刻マスタ!H337&lt;シフト設定マスタ!$E$13,$AH337="キッチン"),"B",IF(AND(希望開始時刻マスタ!H337&gt;=シフト設定マスタ!$D$14,希望開始時刻マスタ!H337&lt;シフト設定マスタ!$E$14,$AH337="ホール"),"C",IF(AND(希望開始時刻マスタ!H337&gt;=シフト設定マスタ!$D$15,希望開始時刻マスタ!H337&lt;シフト設定マスタ!$E$15,$AH337="ホール"),"D",IF(希望開始時刻マスタ!H337="休み","休み","")))))</f>
        <v/>
      </c>
      <c r="I337" s="142" t="str">
        <f>IF(AND(希望開始時刻マスタ!I337&gt;=シフト設定マスタ!$D$12,希望開始時刻マスタ!I337&lt;シフト設定マスタ!$E$12,$AH337="キッチン"),"A",IF(AND(希望開始時刻マスタ!I337&gt;=シフト設定マスタ!$D$13,希望開始時刻マスタ!I337&lt;シフト設定マスタ!$E$13,$AH337="キッチン"),"B",IF(AND(希望開始時刻マスタ!I337&gt;=シフト設定マスタ!$D$14,希望開始時刻マスタ!I337&lt;シフト設定マスタ!$E$14,$AH337="ホール"),"C",IF(AND(希望開始時刻マスタ!I337&gt;=シフト設定マスタ!$D$15,希望開始時刻マスタ!I337&lt;シフト設定マスタ!$E$15,$AH337="ホール"),"D",IF(希望開始時刻マスタ!I337="休み","休み","")))))</f>
        <v/>
      </c>
      <c r="J337" s="142" t="str">
        <f>IF(AND(希望開始時刻マスタ!J337&gt;=シフト設定マスタ!$D$12,希望開始時刻マスタ!J337&lt;シフト設定マスタ!$E$12,$AH337="キッチン"),"A",IF(AND(希望開始時刻マスタ!J337&gt;=シフト設定マスタ!$D$13,希望開始時刻マスタ!J337&lt;シフト設定マスタ!$E$13,$AH337="キッチン"),"B",IF(AND(希望開始時刻マスタ!J337&gt;=シフト設定マスタ!$D$14,希望開始時刻マスタ!J337&lt;シフト設定マスタ!$E$14,$AH337="ホール"),"C",IF(AND(希望開始時刻マスタ!J337&gt;=シフト設定マスタ!$D$15,希望開始時刻マスタ!J337&lt;シフト設定マスタ!$E$15,$AH337="ホール"),"D",IF(希望開始時刻マスタ!J337="休み","休み","")))))</f>
        <v/>
      </c>
      <c r="K337" s="142" t="str">
        <f>IF(AND(希望開始時刻マスタ!K337&gt;=シフト設定マスタ!$D$12,希望開始時刻マスタ!K337&lt;シフト設定マスタ!$E$12,$AH337="キッチン"),"A",IF(AND(希望開始時刻マスタ!K337&gt;=シフト設定マスタ!$D$13,希望開始時刻マスタ!K337&lt;シフト設定マスタ!$E$13,$AH337="キッチン"),"B",IF(AND(希望開始時刻マスタ!K337&gt;=シフト設定マスタ!$D$14,希望開始時刻マスタ!K337&lt;シフト設定マスタ!$E$14,$AH337="ホール"),"C",IF(AND(希望開始時刻マスタ!K337&gt;=シフト設定マスタ!$D$15,希望開始時刻マスタ!K337&lt;シフト設定マスタ!$E$15,$AH337="ホール"),"D",IF(希望開始時刻マスタ!K337="休み","休み","")))))</f>
        <v/>
      </c>
      <c r="L337" s="142" t="str">
        <f>IF(AND(希望開始時刻マスタ!L337&gt;=シフト設定マスタ!$D$12,希望開始時刻マスタ!L337&lt;シフト設定マスタ!$E$12,$AH337="キッチン"),"A",IF(AND(希望開始時刻マスタ!L337&gt;=シフト設定マスタ!$D$13,希望開始時刻マスタ!L337&lt;シフト設定マスタ!$E$13,$AH337="キッチン"),"B",IF(AND(希望開始時刻マスタ!L337&gt;=シフト設定マスタ!$D$14,希望開始時刻マスタ!L337&lt;シフト設定マスタ!$E$14,$AH337="ホール"),"C",IF(AND(希望開始時刻マスタ!L337&gt;=シフト設定マスタ!$D$15,希望開始時刻マスタ!L337&lt;シフト設定マスタ!$E$15,$AH337="ホール"),"D",IF(希望開始時刻マスタ!L337="休み","休み","")))))</f>
        <v/>
      </c>
      <c r="M337" s="142" t="str">
        <f>IF(AND(希望開始時刻マスタ!M337&gt;=シフト設定マスタ!$D$12,希望開始時刻マスタ!M337&lt;シフト設定マスタ!$E$12,$AH337="キッチン"),"A",IF(AND(希望開始時刻マスタ!M337&gt;=シフト設定マスタ!$D$13,希望開始時刻マスタ!M337&lt;シフト設定マスタ!$E$13,$AH337="キッチン"),"B",IF(AND(希望開始時刻マスタ!M337&gt;=シフト設定マスタ!$D$14,希望開始時刻マスタ!M337&lt;シフト設定マスタ!$E$14,$AH337="ホール"),"C",IF(AND(希望開始時刻マスタ!M337&gt;=シフト設定マスタ!$D$15,希望開始時刻マスタ!M337&lt;シフト設定マスタ!$E$15,$AH337="ホール"),"D",IF(希望開始時刻マスタ!M337="休み","休み","")))))</f>
        <v/>
      </c>
      <c r="N337" s="142" t="str">
        <f>IF(AND(希望開始時刻マスタ!N337&gt;=シフト設定マスタ!$D$12,希望開始時刻マスタ!N337&lt;シフト設定マスタ!$E$12,$AH337="キッチン"),"A",IF(AND(希望開始時刻マスタ!N337&gt;=シフト設定マスタ!$D$13,希望開始時刻マスタ!N337&lt;シフト設定マスタ!$E$13,$AH337="キッチン"),"B",IF(AND(希望開始時刻マスタ!N337&gt;=シフト設定マスタ!$D$14,希望開始時刻マスタ!N337&lt;シフト設定マスタ!$E$14,$AH337="ホール"),"C",IF(AND(希望開始時刻マスタ!N337&gt;=シフト設定マスタ!$D$15,希望開始時刻マスタ!N337&lt;シフト設定マスタ!$E$15,$AH337="ホール"),"D",IF(希望開始時刻マスタ!N337="休み","休み","")))))</f>
        <v/>
      </c>
      <c r="O337" s="142" t="str">
        <f>IF(AND(希望開始時刻マスタ!O337&gt;=シフト設定マスタ!$D$12,希望開始時刻マスタ!O337&lt;シフト設定マスタ!$E$12,$AH337="キッチン"),"A",IF(AND(希望開始時刻マスタ!O337&gt;=シフト設定マスタ!$D$13,希望開始時刻マスタ!O337&lt;シフト設定マスタ!$E$13,$AH337="キッチン"),"B",IF(AND(希望開始時刻マスタ!O337&gt;=シフト設定マスタ!$D$14,希望開始時刻マスタ!O337&lt;シフト設定マスタ!$E$14,$AH337="ホール"),"C",IF(AND(希望開始時刻マスタ!O337&gt;=シフト設定マスタ!$D$15,希望開始時刻マスタ!O337&lt;シフト設定マスタ!$E$15,$AH337="ホール"),"D",IF(希望開始時刻マスタ!O337="休み","休み","")))))</f>
        <v/>
      </c>
      <c r="P337" s="142" t="str">
        <f>IF(AND(希望開始時刻マスタ!P337&gt;=シフト設定マスタ!$D$12,希望開始時刻マスタ!P337&lt;シフト設定マスタ!$E$12,$AH337="キッチン"),"A",IF(AND(希望開始時刻マスタ!P337&gt;=シフト設定マスタ!$D$13,希望開始時刻マスタ!P337&lt;シフト設定マスタ!$E$13,$AH337="キッチン"),"B",IF(AND(希望開始時刻マスタ!P337&gt;=シフト設定マスタ!$D$14,希望開始時刻マスタ!P337&lt;シフト設定マスタ!$E$14,$AH337="ホール"),"C",IF(AND(希望開始時刻マスタ!P337&gt;=シフト設定マスタ!$D$15,希望開始時刻マスタ!P337&lt;シフト設定マスタ!$E$15,$AH337="ホール"),"D",IF(希望開始時刻マスタ!P337="休み","休み","")))))</f>
        <v/>
      </c>
      <c r="Q337" s="142" t="str">
        <f>IF(AND(希望開始時刻マスタ!Q337&gt;=シフト設定マスタ!$D$12,希望開始時刻マスタ!Q337&lt;シフト設定マスタ!$E$12,$AH337="キッチン"),"A",IF(AND(希望開始時刻マスタ!Q337&gt;=シフト設定マスタ!$D$13,希望開始時刻マスタ!Q337&lt;シフト設定マスタ!$E$13,$AH337="キッチン"),"B",IF(AND(希望開始時刻マスタ!Q337&gt;=シフト設定マスタ!$D$14,希望開始時刻マスタ!Q337&lt;シフト設定マスタ!$E$14,$AH337="ホール"),"C",IF(AND(希望開始時刻マスタ!Q337&gt;=シフト設定マスタ!$D$15,希望開始時刻マスタ!Q337&lt;シフト設定マスタ!$E$15,$AH337="ホール"),"D",IF(希望開始時刻マスタ!Q337="休み","休み","")))))</f>
        <v/>
      </c>
      <c r="R337" s="142" t="str">
        <f>IF(AND(希望開始時刻マスタ!R337&gt;=シフト設定マスタ!$D$12,希望開始時刻マスタ!R337&lt;シフト設定マスタ!$E$12,$AH337="キッチン"),"A",IF(AND(希望開始時刻マスタ!R337&gt;=シフト設定マスタ!$D$13,希望開始時刻マスタ!R337&lt;シフト設定マスタ!$E$13,$AH337="キッチン"),"B",IF(AND(希望開始時刻マスタ!R337&gt;=シフト設定マスタ!$D$14,希望開始時刻マスタ!R337&lt;シフト設定マスタ!$E$14,$AH337="ホール"),"C",IF(AND(希望開始時刻マスタ!R337&gt;=シフト設定マスタ!$D$15,希望開始時刻マスタ!R337&lt;シフト設定マスタ!$E$15,$AH337="ホール"),"D",IF(希望開始時刻マスタ!R337="休み","休み","")))))</f>
        <v/>
      </c>
      <c r="S337" s="142" t="str">
        <f>IF(AND(希望開始時刻マスタ!S337&gt;=シフト設定マスタ!$D$12,希望開始時刻マスタ!S337&lt;シフト設定マスタ!$E$12,$AH337="キッチン"),"A",IF(AND(希望開始時刻マスタ!S337&gt;=シフト設定マスタ!$D$13,希望開始時刻マスタ!S337&lt;シフト設定マスタ!$E$13,$AH337="キッチン"),"B",IF(AND(希望開始時刻マスタ!S337&gt;=シフト設定マスタ!$D$14,希望開始時刻マスタ!S337&lt;シフト設定マスタ!$E$14,$AH337="ホール"),"C",IF(AND(希望開始時刻マスタ!S337&gt;=シフト設定マスタ!$D$15,希望開始時刻マスタ!S337&lt;シフト設定マスタ!$E$15,$AH337="ホール"),"D",IF(希望開始時刻マスタ!S337="休み","休み","")))))</f>
        <v/>
      </c>
      <c r="T337" s="142" t="str">
        <f>IF(AND(希望開始時刻マスタ!T337&gt;=シフト設定マスタ!$D$12,希望開始時刻マスタ!T337&lt;シフト設定マスタ!$E$12,$AH337="キッチン"),"A",IF(AND(希望開始時刻マスタ!T337&gt;=シフト設定マスタ!$D$13,希望開始時刻マスタ!T337&lt;シフト設定マスタ!$E$13,$AH337="キッチン"),"B",IF(AND(希望開始時刻マスタ!T337&gt;=シフト設定マスタ!$D$14,希望開始時刻マスタ!T337&lt;シフト設定マスタ!$E$14,$AH337="ホール"),"C",IF(AND(希望開始時刻マスタ!T337&gt;=シフト設定マスタ!$D$15,希望開始時刻マスタ!T337&lt;シフト設定マスタ!$E$15,$AH337="ホール"),"D",IF(希望開始時刻マスタ!T337="休み","休み","")))))</f>
        <v/>
      </c>
      <c r="U337" s="142" t="str">
        <f>IF(AND(希望開始時刻マスタ!U337&gt;=シフト設定マスタ!$D$12,希望開始時刻マスタ!U337&lt;シフト設定マスタ!$E$12,$AH337="キッチン"),"A",IF(AND(希望開始時刻マスタ!U337&gt;=シフト設定マスタ!$D$13,希望開始時刻マスタ!U337&lt;シフト設定マスタ!$E$13,$AH337="キッチン"),"B",IF(AND(希望開始時刻マスタ!U337&gt;=シフト設定マスタ!$D$14,希望開始時刻マスタ!U337&lt;シフト設定マスタ!$E$14,$AH337="ホール"),"C",IF(AND(希望開始時刻マスタ!U337&gt;=シフト設定マスタ!$D$15,希望開始時刻マスタ!U337&lt;シフト設定マスタ!$E$15,$AH337="ホール"),"D",IF(希望開始時刻マスタ!U337="休み","休み","")))))</f>
        <v/>
      </c>
      <c r="V337" s="142" t="str">
        <f>IF(AND(希望開始時刻マスタ!V337&gt;=シフト設定マスタ!$D$12,希望開始時刻マスタ!V337&lt;シフト設定マスタ!$E$12,$AH337="キッチン"),"A",IF(AND(希望開始時刻マスタ!V337&gt;=シフト設定マスタ!$D$13,希望開始時刻マスタ!V337&lt;シフト設定マスタ!$E$13,$AH337="キッチン"),"B",IF(AND(希望開始時刻マスタ!V337&gt;=シフト設定マスタ!$D$14,希望開始時刻マスタ!V337&lt;シフト設定マスタ!$E$14,$AH337="ホール"),"C",IF(AND(希望開始時刻マスタ!V337&gt;=シフト設定マスタ!$D$15,希望開始時刻マスタ!V337&lt;シフト設定マスタ!$E$15,$AH337="ホール"),"D",IF(希望開始時刻マスタ!V337="休み","休み","")))))</f>
        <v/>
      </c>
      <c r="W337" s="142" t="str">
        <f>IF(AND(希望開始時刻マスタ!W337&gt;=シフト設定マスタ!$D$12,希望開始時刻マスタ!W337&lt;シフト設定マスタ!$E$12,$AH337="キッチン"),"A",IF(AND(希望開始時刻マスタ!W337&gt;=シフト設定マスタ!$D$13,希望開始時刻マスタ!W337&lt;シフト設定マスタ!$E$13,$AH337="キッチン"),"B",IF(AND(希望開始時刻マスタ!W337&gt;=シフト設定マスタ!$D$14,希望開始時刻マスタ!W337&lt;シフト設定マスタ!$E$14,$AH337="ホール"),"C",IF(AND(希望開始時刻マスタ!W337&gt;=シフト設定マスタ!$D$15,希望開始時刻マスタ!W337&lt;シフト設定マスタ!$E$15,$AH337="ホール"),"D",IF(希望開始時刻マスタ!W337="休み","休み","")))))</f>
        <v/>
      </c>
      <c r="X337" s="142" t="str">
        <f>IF(AND(希望開始時刻マスタ!X337&gt;=シフト設定マスタ!$D$12,希望開始時刻マスタ!X337&lt;シフト設定マスタ!$E$12,$AH337="キッチン"),"A",IF(AND(希望開始時刻マスタ!X337&gt;=シフト設定マスタ!$D$13,希望開始時刻マスタ!X337&lt;シフト設定マスタ!$E$13,$AH337="キッチン"),"B",IF(AND(希望開始時刻マスタ!X337&gt;=シフト設定マスタ!$D$14,希望開始時刻マスタ!X337&lt;シフト設定マスタ!$E$14,$AH337="ホール"),"C",IF(AND(希望開始時刻マスタ!X337&gt;=シフト設定マスタ!$D$15,希望開始時刻マスタ!X337&lt;シフト設定マスタ!$E$15,$AH337="ホール"),"D",IF(希望開始時刻マスタ!X337="休み","休み","")))))</f>
        <v/>
      </c>
      <c r="Y337" s="142" t="str">
        <f>IF(AND(希望開始時刻マスタ!Y337&gt;=シフト設定マスタ!$D$12,希望開始時刻マスタ!Y337&lt;シフト設定マスタ!$E$12,$AH337="キッチン"),"A",IF(AND(希望開始時刻マスタ!Y337&gt;=シフト設定マスタ!$D$13,希望開始時刻マスタ!Y337&lt;シフト設定マスタ!$E$13,$AH337="キッチン"),"B",IF(AND(希望開始時刻マスタ!Y337&gt;=シフト設定マスタ!$D$14,希望開始時刻マスタ!Y337&lt;シフト設定マスタ!$E$14,$AH337="ホール"),"C",IF(AND(希望開始時刻マスタ!Y337&gt;=シフト設定マスタ!$D$15,希望開始時刻マスタ!Y337&lt;シフト設定マスタ!$E$15,$AH337="ホール"),"D",IF(希望開始時刻マスタ!Y337="休み","休み","")))))</f>
        <v/>
      </c>
      <c r="Z337" s="142" t="str">
        <f>IF(AND(希望開始時刻マスタ!Z337&gt;=シフト設定マスタ!$D$12,希望開始時刻マスタ!Z337&lt;シフト設定マスタ!$E$12,$AH337="キッチン"),"A",IF(AND(希望開始時刻マスタ!Z337&gt;=シフト設定マスタ!$D$13,希望開始時刻マスタ!Z337&lt;シフト設定マスタ!$E$13,$AH337="キッチン"),"B",IF(AND(希望開始時刻マスタ!Z337&gt;=シフト設定マスタ!$D$14,希望開始時刻マスタ!Z337&lt;シフト設定マスタ!$E$14,$AH337="ホール"),"C",IF(AND(希望開始時刻マスタ!Z337&gt;=シフト設定マスタ!$D$15,希望開始時刻マスタ!Z337&lt;シフト設定マスタ!$E$15,$AH337="ホール"),"D",IF(希望開始時刻マスタ!Z337="休み","休み","")))))</f>
        <v/>
      </c>
      <c r="AA337" s="142" t="str">
        <f>IF(AND(希望開始時刻マスタ!AA337&gt;=シフト設定マスタ!$D$12,希望開始時刻マスタ!AA337&lt;シフト設定マスタ!$E$12,$AH337="キッチン"),"A",IF(AND(希望開始時刻マスタ!AA337&gt;=シフト設定マスタ!$D$13,希望開始時刻マスタ!AA337&lt;シフト設定マスタ!$E$13,$AH337="キッチン"),"B",IF(AND(希望開始時刻マスタ!AA337&gt;=シフト設定マスタ!$D$14,希望開始時刻マスタ!AA337&lt;シフト設定マスタ!$E$14,$AH337="ホール"),"C",IF(AND(希望開始時刻マスタ!AA337&gt;=シフト設定マスタ!$D$15,希望開始時刻マスタ!AA337&lt;シフト設定マスタ!$E$15,$AH337="ホール"),"D",IF(希望開始時刻マスタ!AA337="休み","休み","")))))</f>
        <v/>
      </c>
      <c r="AB337" s="142" t="str">
        <f>IF(AND(希望開始時刻マスタ!AB337&gt;=シフト設定マスタ!$D$12,希望開始時刻マスタ!AB337&lt;シフト設定マスタ!$E$12,$AH337="キッチン"),"A",IF(AND(希望開始時刻マスタ!AB337&gt;=シフト設定マスタ!$D$13,希望開始時刻マスタ!AB337&lt;シフト設定マスタ!$E$13,$AH337="キッチン"),"B",IF(AND(希望開始時刻マスタ!AB337&gt;=シフト設定マスタ!$D$14,希望開始時刻マスタ!AB337&lt;シフト設定マスタ!$E$14,$AH337="ホール"),"C",IF(AND(希望開始時刻マスタ!AB337&gt;=シフト設定マスタ!$D$15,希望開始時刻マスタ!AB337&lt;シフト設定マスタ!$E$15,$AH337="ホール"),"D",IF(希望開始時刻マスタ!AB337="休み","休み","")))))</f>
        <v/>
      </c>
      <c r="AC337" s="142" t="str">
        <f>IF(AND(希望開始時刻マスタ!AC337&gt;=シフト設定マスタ!$D$12,希望開始時刻マスタ!AC337&lt;シフト設定マスタ!$E$12,$AH337="キッチン"),"A",IF(AND(希望開始時刻マスタ!AC337&gt;=シフト設定マスタ!$D$13,希望開始時刻マスタ!AC337&lt;シフト設定マスタ!$E$13,$AH337="キッチン"),"B",IF(AND(希望開始時刻マスタ!AC337&gt;=シフト設定マスタ!$D$14,希望開始時刻マスタ!AC337&lt;シフト設定マスタ!$E$14,$AH337="ホール"),"C",IF(AND(希望開始時刻マスタ!AC337&gt;=シフト設定マスタ!$D$15,希望開始時刻マスタ!AC337&lt;シフト設定マスタ!$E$15,$AH337="ホール"),"D",IF(希望開始時刻マスタ!AC337="休み","休み","")))))</f>
        <v/>
      </c>
      <c r="AD337" s="142" t="str">
        <f>IF(AND(希望開始時刻マスタ!AD337&gt;=シフト設定マスタ!$D$12,希望開始時刻マスタ!AD337&lt;シフト設定マスタ!$E$12,$AH337="キッチン"),"A",IF(AND(希望開始時刻マスタ!AD337&gt;=シフト設定マスタ!$D$13,希望開始時刻マスタ!AD337&lt;シフト設定マスタ!$E$13,$AH337="キッチン"),"B",IF(AND(希望開始時刻マスタ!AD337&gt;=シフト設定マスタ!$D$14,希望開始時刻マスタ!AD337&lt;シフト設定マスタ!$E$14,$AH337="ホール"),"C",IF(AND(希望開始時刻マスタ!AD337&gt;=シフト設定マスタ!$D$15,希望開始時刻マスタ!AD337&lt;シフト設定マスタ!$E$15,$AH337="ホール"),"D",IF(希望開始時刻マスタ!AD337="休み","休み","")))))</f>
        <v/>
      </c>
      <c r="AE337" s="142" t="str">
        <f>IF(AND(希望開始時刻マスタ!AE337&gt;=シフト設定マスタ!$D$12,希望開始時刻マスタ!AE337&lt;シフト設定マスタ!$E$12,$AH337="キッチン"),"A",IF(AND(希望開始時刻マスタ!AE337&gt;=シフト設定マスタ!$D$13,希望開始時刻マスタ!AE337&lt;シフト設定マスタ!$E$13,$AH337="キッチン"),"B",IF(AND(希望開始時刻マスタ!AE337&gt;=シフト設定マスタ!$D$14,希望開始時刻マスタ!AE337&lt;シフト設定マスタ!$E$14,$AH337="ホール"),"C",IF(AND(希望開始時刻マスタ!AE337&gt;=シフト設定マスタ!$D$15,希望開始時刻マスタ!AE337&lt;シフト設定マスタ!$E$15,$AH337="ホール"),"D",IF(希望開始時刻マスタ!AE337="休み","休み","")))))</f>
        <v/>
      </c>
      <c r="AF337" s="142" t="str">
        <f>IF(AND(希望開始時刻マスタ!AF337&gt;=シフト設定マスタ!$D$12,希望開始時刻マスタ!AF337&lt;シフト設定マスタ!$E$12,$AH337="キッチン"),"A",IF(AND(希望開始時刻マスタ!AF337&gt;=シフト設定マスタ!$D$13,希望開始時刻マスタ!AF337&lt;シフト設定マスタ!$E$13,$AH337="キッチン"),"B",IF(AND(希望開始時刻マスタ!AF337&gt;=シフト設定マスタ!$D$14,希望開始時刻マスタ!AF337&lt;シフト設定マスタ!$E$14,$AH337="ホール"),"C",IF(AND(希望開始時刻マスタ!AF337&gt;=シフト設定マスタ!$D$15,希望開始時刻マスタ!AF337&lt;シフト設定マスタ!$E$15,$AH337="ホール"),"D",IF(希望開始時刻マスタ!AF337="休み","休み","")))))</f>
        <v/>
      </c>
      <c r="AG337" s="142" t="str">
        <f>IF(AND(希望開始時刻マスタ!AG337&gt;=シフト設定マスタ!$D$12,希望開始時刻マスタ!AG337&lt;シフト設定マスタ!$E$12,$AH337="キッチン"),"A",IF(AND(希望開始時刻マスタ!AG337&gt;=シフト設定マスタ!$D$13,希望開始時刻マスタ!AG337&lt;シフト設定マスタ!$E$13,$AH337="キッチン"),"B",IF(AND(希望開始時刻マスタ!AG337&gt;=シフト設定マスタ!$D$14,希望開始時刻マスタ!AG337&lt;シフト設定マスタ!$E$14,$AH337="ホール"),"C",IF(AND(希望開始時刻マスタ!AG337&gt;=シフト設定マスタ!$D$15,希望開始時刻マスタ!AG337&lt;シフト設定マスタ!$E$15,$AH337="ホール"),"D",IF(希望開始時刻マスタ!AG337="休み","休み","")))))</f>
        <v/>
      </c>
      <c r="AH337" s="143">
        <f>スタッフマスタ!L17</f>
        <v>0</v>
      </c>
    </row>
    <row r="338" spans="2:34" x14ac:dyDescent="0.4">
      <c r="B338" s="17" t="s">
        <v>65</v>
      </c>
      <c r="C338" s="142" t="str">
        <f>IF(AND(希望開始時刻マスタ!C338&gt;=シフト設定マスタ!$D$12,希望開始時刻マスタ!C338&lt;シフト設定マスタ!$E$12,$AH338="キッチン"),"A",IF(AND(希望開始時刻マスタ!C338&gt;=シフト設定マスタ!$D$13,希望開始時刻マスタ!C338&lt;シフト設定マスタ!$E$13,$AH338="キッチン"),"B",IF(AND(希望開始時刻マスタ!C338&gt;=シフト設定マスタ!$D$14,希望開始時刻マスタ!C338&lt;シフト設定マスタ!$E$14,$AH338="ホール"),"C",IF(AND(希望開始時刻マスタ!C338&gt;=シフト設定マスタ!$D$15,希望開始時刻マスタ!C338&lt;シフト設定マスタ!$E$15,$AH338="ホール"),"D",IF(希望開始時刻マスタ!C338="休み","休み","")))))</f>
        <v/>
      </c>
      <c r="D338" s="142" t="str">
        <f>IF(AND(希望開始時刻マスタ!D338&gt;=シフト設定マスタ!$D$12,希望開始時刻マスタ!D338&lt;シフト設定マスタ!$E$12,$AH338="キッチン"),"A",IF(AND(希望開始時刻マスタ!D338&gt;=シフト設定マスタ!$D$13,希望開始時刻マスタ!D338&lt;シフト設定マスタ!$E$13,$AH338="キッチン"),"B",IF(AND(希望開始時刻マスタ!D338&gt;=シフト設定マスタ!$D$14,希望開始時刻マスタ!D338&lt;シフト設定マスタ!$E$14,$AH338="ホール"),"C",IF(AND(希望開始時刻マスタ!D338&gt;=シフト設定マスタ!$D$15,希望開始時刻マスタ!D338&lt;シフト設定マスタ!$E$15,$AH338="ホール"),"D",IF(希望開始時刻マスタ!D338="休み","休み","")))))</f>
        <v/>
      </c>
      <c r="E338" s="142" t="str">
        <f>IF(AND(希望開始時刻マスタ!E338&gt;=シフト設定マスタ!$D$12,希望開始時刻マスタ!E338&lt;シフト設定マスタ!$E$12,$AH338="キッチン"),"A",IF(AND(希望開始時刻マスタ!E338&gt;=シフト設定マスタ!$D$13,希望開始時刻マスタ!E338&lt;シフト設定マスタ!$E$13,$AH338="キッチン"),"B",IF(AND(希望開始時刻マスタ!E338&gt;=シフト設定マスタ!$D$14,希望開始時刻マスタ!E338&lt;シフト設定マスタ!$E$14,$AH338="ホール"),"C",IF(AND(希望開始時刻マスタ!E338&gt;=シフト設定マスタ!$D$15,希望開始時刻マスタ!E338&lt;シフト設定マスタ!$E$15,$AH338="ホール"),"D",IF(希望開始時刻マスタ!E338="休み","休み","")))))</f>
        <v/>
      </c>
      <c r="F338" s="142" t="str">
        <f>IF(AND(希望開始時刻マスタ!F338&gt;=シフト設定マスタ!$D$12,希望開始時刻マスタ!F338&lt;シフト設定マスタ!$E$12,$AH338="キッチン"),"A",IF(AND(希望開始時刻マスタ!F338&gt;=シフト設定マスタ!$D$13,希望開始時刻マスタ!F338&lt;シフト設定マスタ!$E$13,$AH338="キッチン"),"B",IF(AND(希望開始時刻マスタ!F338&gt;=シフト設定マスタ!$D$14,希望開始時刻マスタ!F338&lt;シフト設定マスタ!$E$14,$AH338="ホール"),"C",IF(AND(希望開始時刻マスタ!F338&gt;=シフト設定マスタ!$D$15,希望開始時刻マスタ!F338&lt;シフト設定マスタ!$E$15,$AH338="ホール"),"D",IF(希望開始時刻マスタ!F338="休み","休み","")))))</f>
        <v/>
      </c>
      <c r="G338" s="142" t="str">
        <f>IF(AND(希望開始時刻マスタ!G338&gt;=シフト設定マスタ!$D$12,希望開始時刻マスタ!G338&lt;シフト設定マスタ!$E$12,$AH338="キッチン"),"A",IF(AND(希望開始時刻マスタ!G338&gt;=シフト設定マスタ!$D$13,希望開始時刻マスタ!G338&lt;シフト設定マスタ!$E$13,$AH338="キッチン"),"B",IF(AND(希望開始時刻マスタ!G338&gt;=シフト設定マスタ!$D$14,希望開始時刻マスタ!G338&lt;シフト設定マスタ!$E$14,$AH338="ホール"),"C",IF(AND(希望開始時刻マスタ!G338&gt;=シフト設定マスタ!$D$15,希望開始時刻マスタ!G338&lt;シフト設定マスタ!$E$15,$AH338="ホール"),"D",IF(希望開始時刻マスタ!G338="休み","休み","")))))</f>
        <v/>
      </c>
      <c r="H338" s="142" t="str">
        <f>IF(AND(希望開始時刻マスタ!H338&gt;=シフト設定マスタ!$D$12,希望開始時刻マスタ!H338&lt;シフト設定マスタ!$E$12,$AH338="キッチン"),"A",IF(AND(希望開始時刻マスタ!H338&gt;=シフト設定マスタ!$D$13,希望開始時刻マスタ!H338&lt;シフト設定マスタ!$E$13,$AH338="キッチン"),"B",IF(AND(希望開始時刻マスタ!H338&gt;=シフト設定マスタ!$D$14,希望開始時刻マスタ!H338&lt;シフト設定マスタ!$E$14,$AH338="ホール"),"C",IF(AND(希望開始時刻マスタ!H338&gt;=シフト設定マスタ!$D$15,希望開始時刻マスタ!H338&lt;シフト設定マスタ!$E$15,$AH338="ホール"),"D",IF(希望開始時刻マスタ!H338="休み","休み","")))))</f>
        <v/>
      </c>
      <c r="I338" s="142" t="str">
        <f>IF(AND(希望開始時刻マスタ!I338&gt;=シフト設定マスタ!$D$12,希望開始時刻マスタ!I338&lt;シフト設定マスタ!$E$12,$AH338="キッチン"),"A",IF(AND(希望開始時刻マスタ!I338&gt;=シフト設定マスタ!$D$13,希望開始時刻マスタ!I338&lt;シフト設定マスタ!$E$13,$AH338="キッチン"),"B",IF(AND(希望開始時刻マスタ!I338&gt;=シフト設定マスタ!$D$14,希望開始時刻マスタ!I338&lt;シフト設定マスタ!$E$14,$AH338="ホール"),"C",IF(AND(希望開始時刻マスタ!I338&gt;=シフト設定マスタ!$D$15,希望開始時刻マスタ!I338&lt;シフト設定マスタ!$E$15,$AH338="ホール"),"D",IF(希望開始時刻マスタ!I338="休み","休み","")))))</f>
        <v/>
      </c>
      <c r="J338" s="142" t="str">
        <f>IF(AND(希望開始時刻マスタ!J338&gt;=シフト設定マスタ!$D$12,希望開始時刻マスタ!J338&lt;シフト設定マスタ!$E$12,$AH338="キッチン"),"A",IF(AND(希望開始時刻マスタ!J338&gt;=シフト設定マスタ!$D$13,希望開始時刻マスタ!J338&lt;シフト設定マスタ!$E$13,$AH338="キッチン"),"B",IF(AND(希望開始時刻マスタ!J338&gt;=シフト設定マスタ!$D$14,希望開始時刻マスタ!J338&lt;シフト設定マスタ!$E$14,$AH338="ホール"),"C",IF(AND(希望開始時刻マスタ!J338&gt;=シフト設定マスタ!$D$15,希望開始時刻マスタ!J338&lt;シフト設定マスタ!$E$15,$AH338="ホール"),"D",IF(希望開始時刻マスタ!J338="休み","休み","")))))</f>
        <v/>
      </c>
      <c r="K338" s="142" t="str">
        <f>IF(AND(希望開始時刻マスタ!K338&gt;=シフト設定マスタ!$D$12,希望開始時刻マスタ!K338&lt;シフト設定マスタ!$E$12,$AH338="キッチン"),"A",IF(AND(希望開始時刻マスタ!K338&gt;=シフト設定マスタ!$D$13,希望開始時刻マスタ!K338&lt;シフト設定マスタ!$E$13,$AH338="キッチン"),"B",IF(AND(希望開始時刻マスタ!K338&gt;=シフト設定マスタ!$D$14,希望開始時刻マスタ!K338&lt;シフト設定マスタ!$E$14,$AH338="ホール"),"C",IF(AND(希望開始時刻マスタ!K338&gt;=シフト設定マスタ!$D$15,希望開始時刻マスタ!K338&lt;シフト設定マスタ!$E$15,$AH338="ホール"),"D",IF(希望開始時刻マスタ!K338="休み","休み","")))))</f>
        <v/>
      </c>
      <c r="L338" s="142" t="str">
        <f>IF(AND(希望開始時刻マスタ!L338&gt;=シフト設定マスタ!$D$12,希望開始時刻マスタ!L338&lt;シフト設定マスタ!$E$12,$AH338="キッチン"),"A",IF(AND(希望開始時刻マスタ!L338&gt;=シフト設定マスタ!$D$13,希望開始時刻マスタ!L338&lt;シフト設定マスタ!$E$13,$AH338="キッチン"),"B",IF(AND(希望開始時刻マスタ!L338&gt;=シフト設定マスタ!$D$14,希望開始時刻マスタ!L338&lt;シフト設定マスタ!$E$14,$AH338="ホール"),"C",IF(AND(希望開始時刻マスタ!L338&gt;=シフト設定マスタ!$D$15,希望開始時刻マスタ!L338&lt;シフト設定マスタ!$E$15,$AH338="ホール"),"D",IF(希望開始時刻マスタ!L338="休み","休み","")))))</f>
        <v/>
      </c>
      <c r="M338" s="142" t="str">
        <f>IF(AND(希望開始時刻マスタ!M338&gt;=シフト設定マスタ!$D$12,希望開始時刻マスタ!M338&lt;シフト設定マスタ!$E$12,$AH338="キッチン"),"A",IF(AND(希望開始時刻マスタ!M338&gt;=シフト設定マスタ!$D$13,希望開始時刻マスタ!M338&lt;シフト設定マスタ!$E$13,$AH338="キッチン"),"B",IF(AND(希望開始時刻マスタ!M338&gt;=シフト設定マスタ!$D$14,希望開始時刻マスタ!M338&lt;シフト設定マスタ!$E$14,$AH338="ホール"),"C",IF(AND(希望開始時刻マスタ!M338&gt;=シフト設定マスタ!$D$15,希望開始時刻マスタ!M338&lt;シフト設定マスタ!$E$15,$AH338="ホール"),"D",IF(希望開始時刻マスタ!M338="休み","休み","")))))</f>
        <v/>
      </c>
      <c r="N338" s="142" t="str">
        <f>IF(AND(希望開始時刻マスタ!N338&gt;=シフト設定マスタ!$D$12,希望開始時刻マスタ!N338&lt;シフト設定マスタ!$E$12,$AH338="キッチン"),"A",IF(AND(希望開始時刻マスタ!N338&gt;=シフト設定マスタ!$D$13,希望開始時刻マスタ!N338&lt;シフト設定マスタ!$E$13,$AH338="キッチン"),"B",IF(AND(希望開始時刻マスタ!N338&gt;=シフト設定マスタ!$D$14,希望開始時刻マスタ!N338&lt;シフト設定マスタ!$E$14,$AH338="ホール"),"C",IF(AND(希望開始時刻マスタ!N338&gt;=シフト設定マスタ!$D$15,希望開始時刻マスタ!N338&lt;シフト設定マスタ!$E$15,$AH338="ホール"),"D",IF(希望開始時刻マスタ!N338="休み","休み","")))))</f>
        <v/>
      </c>
      <c r="O338" s="142" t="str">
        <f>IF(AND(希望開始時刻マスタ!O338&gt;=シフト設定マスタ!$D$12,希望開始時刻マスタ!O338&lt;シフト設定マスタ!$E$12,$AH338="キッチン"),"A",IF(AND(希望開始時刻マスタ!O338&gt;=シフト設定マスタ!$D$13,希望開始時刻マスタ!O338&lt;シフト設定マスタ!$E$13,$AH338="キッチン"),"B",IF(AND(希望開始時刻マスタ!O338&gt;=シフト設定マスタ!$D$14,希望開始時刻マスタ!O338&lt;シフト設定マスタ!$E$14,$AH338="ホール"),"C",IF(AND(希望開始時刻マスタ!O338&gt;=シフト設定マスタ!$D$15,希望開始時刻マスタ!O338&lt;シフト設定マスタ!$E$15,$AH338="ホール"),"D",IF(希望開始時刻マスタ!O338="休み","休み","")))))</f>
        <v/>
      </c>
      <c r="P338" s="142" t="str">
        <f>IF(AND(希望開始時刻マスタ!P338&gt;=シフト設定マスタ!$D$12,希望開始時刻マスタ!P338&lt;シフト設定マスタ!$E$12,$AH338="キッチン"),"A",IF(AND(希望開始時刻マスタ!P338&gt;=シフト設定マスタ!$D$13,希望開始時刻マスタ!P338&lt;シフト設定マスタ!$E$13,$AH338="キッチン"),"B",IF(AND(希望開始時刻マスタ!P338&gt;=シフト設定マスタ!$D$14,希望開始時刻マスタ!P338&lt;シフト設定マスタ!$E$14,$AH338="ホール"),"C",IF(AND(希望開始時刻マスタ!P338&gt;=シフト設定マスタ!$D$15,希望開始時刻マスタ!P338&lt;シフト設定マスタ!$E$15,$AH338="ホール"),"D",IF(希望開始時刻マスタ!P338="休み","休み","")))))</f>
        <v/>
      </c>
      <c r="Q338" s="142" t="str">
        <f>IF(AND(希望開始時刻マスタ!Q338&gt;=シフト設定マスタ!$D$12,希望開始時刻マスタ!Q338&lt;シフト設定マスタ!$E$12,$AH338="キッチン"),"A",IF(AND(希望開始時刻マスタ!Q338&gt;=シフト設定マスタ!$D$13,希望開始時刻マスタ!Q338&lt;シフト設定マスタ!$E$13,$AH338="キッチン"),"B",IF(AND(希望開始時刻マスタ!Q338&gt;=シフト設定マスタ!$D$14,希望開始時刻マスタ!Q338&lt;シフト設定マスタ!$E$14,$AH338="ホール"),"C",IF(AND(希望開始時刻マスタ!Q338&gt;=シフト設定マスタ!$D$15,希望開始時刻マスタ!Q338&lt;シフト設定マスタ!$E$15,$AH338="ホール"),"D",IF(希望開始時刻マスタ!Q338="休み","休み","")))))</f>
        <v/>
      </c>
      <c r="R338" s="142" t="str">
        <f>IF(AND(希望開始時刻マスタ!R338&gt;=シフト設定マスタ!$D$12,希望開始時刻マスタ!R338&lt;シフト設定マスタ!$E$12,$AH338="キッチン"),"A",IF(AND(希望開始時刻マスタ!R338&gt;=シフト設定マスタ!$D$13,希望開始時刻マスタ!R338&lt;シフト設定マスタ!$E$13,$AH338="キッチン"),"B",IF(AND(希望開始時刻マスタ!R338&gt;=シフト設定マスタ!$D$14,希望開始時刻マスタ!R338&lt;シフト設定マスタ!$E$14,$AH338="ホール"),"C",IF(AND(希望開始時刻マスタ!R338&gt;=シフト設定マスタ!$D$15,希望開始時刻マスタ!R338&lt;シフト設定マスタ!$E$15,$AH338="ホール"),"D",IF(希望開始時刻マスタ!R338="休み","休み","")))))</f>
        <v/>
      </c>
      <c r="S338" s="142" t="str">
        <f>IF(AND(希望開始時刻マスタ!S338&gt;=シフト設定マスタ!$D$12,希望開始時刻マスタ!S338&lt;シフト設定マスタ!$E$12,$AH338="キッチン"),"A",IF(AND(希望開始時刻マスタ!S338&gt;=シフト設定マスタ!$D$13,希望開始時刻マスタ!S338&lt;シフト設定マスタ!$E$13,$AH338="キッチン"),"B",IF(AND(希望開始時刻マスタ!S338&gt;=シフト設定マスタ!$D$14,希望開始時刻マスタ!S338&lt;シフト設定マスタ!$E$14,$AH338="ホール"),"C",IF(AND(希望開始時刻マスタ!S338&gt;=シフト設定マスタ!$D$15,希望開始時刻マスタ!S338&lt;シフト設定マスタ!$E$15,$AH338="ホール"),"D",IF(希望開始時刻マスタ!S338="休み","休み","")))))</f>
        <v/>
      </c>
      <c r="T338" s="142" t="str">
        <f>IF(AND(希望開始時刻マスタ!T338&gt;=シフト設定マスタ!$D$12,希望開始時刻マスタ!T338&lt;シフト設定マスタ!$E$12,$AH338="キッチン"),"A",IF(AND(希望開始時刻マスタ!T338&gt;=シフト設定マスタ!$D$13,希望開始時刻マスタ!T338&lt;シフト設定マスタ!$E$13,$AH338="キッチン"),"B",IF(AND(希望開始時刻マスタ!T338&gt;=シフト設定マスタ!$D$14,希望開始時刻マスタ!T338&lt;シフト設定マスタ!$E$14,$AH338="ホール"),"C",IF(AND(希望開始時刻マスタ!T338&gt;=シフト設定マスタ!$D$15,希望開始時刻マスタ!T338&lt;シフト設定マスタ!$E$15,$AH338="ホール"),"D",IF(希望開始時刻マスタ!T338="休み","休み","")))))</f>
        <v/>
      </c>
      <c r="U338" s="142" t="str">
        <f>IF(AND(希望開始時刻マスタ!U338&gt;=シフト設定マスタ!$D$12,希望開始時刻マスタ!U338&lt;シフト設定マスタ!$E$12,$AH338="キッチン"),"A",IF(AND(希望開始時刻マスタ!U338&gt;=シフト設定マスタ!$D$13,希望開始時刻マスタ!U338&lt;シフト設定マスタ!$E$13,$AH338="キッチン"),"B",IF(AND(希望開始時刻マスタ!U338&gt;=シフト設定マスタ!$D$14,希望開始時刻マスタ!U338&lt;シフト設定マスタ!$E$14,$AH338="ホール"),"C",IF(AND(希望開始時刻マスタ!U338&gt;=シフト設定マスタ!$D$15,希望開始時刻マスタ!U338&lt;シフト設定マスタ!$E$15,$AH338="ホール"),"D",IF(希望開始時刻マスタ!U338="休み","休み","")))))</f>
        <v/>
      </c>
      <c r="V338" s="142" t="str">
        <f>IF(AND(希望開始時刻マスタ!V338&gt;=シフト設定マスタ!$D$12,希望開始時刻マスタ!V338&lt;シフト設定マスタ!$E$12,$AH338="キッチン"),"A",IF(AND(希望開始時刻マスタ!V338&gt;=シフト設定マスタ!$D$13,希望開始時刻マスタ!V338&lt;シフト設定マスタ!$E$13,$AH338="キッチン"),"B",IF(AND(希望開始時刻マスタ!V338&gt;=シフト設定マスタ!$D$14,希望開始時刻マスタ!V338&lt;シフト設定マスタ!$E$14,$AH338="ホール"),"C",IF(AND(希望開始時刻マスタ!V338&gt;=シフト設定マスタ!$D$15,希望開始時刻マスタ!V338&lt;シフト設定マスタ!$E$15,$AH338="ホール"),"D",IF(希望開始時刻マスタ!V338="休み","休み","")))))</f>
        <v/>
      </c>
      <c r="W338" s="142" t="str">
        <f>IF(AND(希望開始時刻マスタ!W338&gt;=シフト設定マスタ!$D$12,希望開始時刻マスタ!W338&lt;シフト設定マスタ!$E$12,$AH338="キッチン"),"A",IF(AND(希望開始時刻マスタ!W338&gt;=シフト設定マスタ!$D$13,希望開始時刻マスタ!W338&lt;シフト設定マスタ!$E$13,$AH338="キッチン"),"B",IF(AND(希望開始時刻マスタ!W338&gt;=シフト設定マスタ!$D$14,希望開始時刻マスタ!W338&lt;シフト設定マスタ!$E$14,$AH338="ホール"),"C",IF(AND(希望開始時刻マスタ!W338&gt;=シフト設定マスタ!$D$15,希望開始時刻マスタ!W338&lt;シフト設定マスタ!$E$15,$AH338="ホール"),"D",IF(希望開始時刻マスタ!W338="休み","休み","")))))</f>
        <v/>
      </c>
      <c r="X338" s="142" t="str">
        <f>IF(AND(希望開始時刻マスタ!X338&gt;=シフト設定マスタ!$D$12,希望開始時刻マスタ!X338&lt;シフト設定マスタ!$E$12,$AH338="キッチン"),"A",IF(AND(希望開始時刻マスタ!X338&gt;=シフト設定マスタ!$D$13,希望開始時刻マスタ!X338&lt;シフト設定マスタ!$E$13,$AH338="キッチン"),"B",IF(AND(希望開始時刻マスタ!X338&gt;=シフト設定マスタ!$D$14,希望開始時刻マスタ!X338&lt;シフト設定マスタ!$E$14,$AH338="ホール"),"C",IF(AND(希望開始時刻マスタ!X338&gt;=シフト設定マスタ!$D$15,希望開始時刻マスタ!X338&lt;シフト設定マスタ!$E$15,$AH338="ホール"),"D",IF(希望開始時刻マスタ!X338="休み","休み","")))))</f>
        <v/>
      </c>
      <c r="Y338" s="142" t="str">
        <f>IF(AND(希望開始時刻マスタ!Y338&gt;=シフト設定マスタ!$D$12,希望開始時刻マスタ!Y338&lt;シフト設定マスタ!$E$12,$AH338="キッチン"),"A",IF(AND(希望開始時刻マスタ!Y338&gt;=シフト設定マスタ!$D$13,希望開始時刻マスタ!Y338&lt;シフト設定マスタ!$E$13,$AH338="キッチン"),"B",IF(AND(希望開始時刻マスタ!Y338&gt;=シフト設定マスタ!$D$14,希望開始時刻マスタ!Y338&lt;シフト設定マスタ!$E$14,$AH338="ホール"),"C",IF(AND(希望開始時刻マスタ!Y338&gt;=シフト設定マスタ!$D$15,希望開始時刻マスタ!Y338&lt;シフト設定マスタ!$E$15,$AH338="ホール"),"D",IF(希望開始時刻マスタ!Y338="休み","休み","")))))</f>
        <v/>
      </c>
      <c r="Z338" s="142" t="str">
        <f>IF(AND(希望開始時刻マスタ!Z338&gt;=シフト設定マスタ!$D$12,希望開始時刻マスタ!Z338&lt;シフト設定マスタ!$E$12,$AH338="キッチン"),"A",IF(AND(希望開始時刻マスタ!Z338&gt;=シフト設定マスタ!$D$13,希望開始時刻マスタ!Z338&lt;シフト設定マスタ!$E$13,$AH338="キッチン"),"B",IF(AND(希望開始時刻マスタ!Z338&gt;=シフト設定マスタ!$D$14,希望開始時刻マスタ!Z338&lt;シフト設定マスタ!$E$14,$AH338="ホール"),"C",IF(AND(希望開始時刻マスタ!Z338&gt;=シフト設定マスタ!$D$15,希望開始時刻マスタ!Z338&lt;シフト設定マスタ!$E$15,$AH338="ホール"),"D",IF(希望開始時刻マスタ!Z338="休み","休み","")))))</f>
        <v/>
      </c>
      <c r="AA338" s="142" t="str">
        <f>IF(AND(希望開始時刻マスタ!AA338&gt;=シフト設定マスタ!$D$12,希望開始時刻マスタ!AA338&lt;シフト設定マスタ!$E$12,$AH338="キッチン"),"A",IF(AND(希望開始時刻マスタ!AA338&gt;=シフト設定マスタ!$D$13,希望開始時刻マスタ!AA338&lt;シフト設定マスタ!$E$13,$AH338="キッチン"),"B",IF(AND(希望開始時刻マスタ!AA338&gt;=シフト設定マスタ!$D$14,希望開始時刻マスタ!AA338&lt;シフト設定マスタ!$E$14,$AH338="ホール"),"C",IF(AND(希望開始時刻マスタ!AA338&gt;=シフト設定マスタ!$D$15,希望開始時刻マスタ!AA338&lt;シフト設定マスタ!$E$15,$AH338="ホール"),"D",IF(希望開始時刻マスタ!AA338="休み","休み","")))))</f>
        <v/>
      </c>
      <c r="AB338" s="142" t="str">
        <f>IF(AND(希望開始時刻マスタ!AB338&gt;=シフト設定マスタ!$D$12,希望開始時刻マスタ!AB338&lt;シフト設定マスタ!$E$12,$AH338="キッチン"),"A",IF(AND(希望開始時刻マスタ!AB338&gt;=シフト設定マスタ!$D$13,希望開始時刻マスタ!AB338&lt;シフト設定マスタ!$E$13,$AH338="キッチン"),"B",IF(AND(希望開始時刻マスタ!AB338&gt;=シフト設定マスタ!$D$14,希望開始時刻マスタ!AB338&lt;シフト設定マスタ!$E$14,$AH338="ホール"),"C",IF(AND(希望開始時刻マスタ!AB338&gt;=シフト設定マスタ!$D$15,希望開始時刻マスタ!AB338&lt;シフト設定マスタ!$E$15,$AH338="ホール"),"D",IF(希望開始時刻マスタ!AB338="休み","休み","")))))</f>
        <v/>
      </c>
      <c r="AC338" s="142" t="str">
        <f>IF(AND(希望開始時刻マスタ!AC338&gt;=シフト設定マスタ!$D$12,希望開始時刻マスタ!AC338&lt;シフト設定マスタ!$E$12,$AH338="キッチン"),"A",IF(AND(希望開始時刻マスタ!AC338&gt;=シフト設定マスタ!$D$13,希望開始時刻マスタ!AC338&lt;シフト設定マスタ!$E$13,$AH338="キッチン"),"B",IF(AND(希望開始時刻マスタ!AC338&gt;=シフト設定マスタ!$D$14,希望開始時刻マスタ!AC338&lt;シフト設定マスタ!$E$14,$AH338="ホール"),"C",IF(AND(希望開始時刻マスタ!AC338&gt;=シフト設定マスタ!$D$15,希望開始時刻マスタ!AC338&lt;シフト設定マスタ!$E$15,$AH338="ホール"),"D",IF(希望開始時刻マスタ!AC338="休み","休み","")))))</f>
        <v/>
      </c>
      <c r="AD338" s="142" t="str">
        <f>IF(AND(希望開始時刻マスタ!AD338&gt;=シフト設定マスタ!$D$12,希望開始時刻マスタ!AD338&lt;シフト設定マスタ!$E$12,$AH338="キッチン"),"A",IF(AND(希望開始時刻マスタ!AD338&gt;=シフト設定マスタ!$D$13,希望開始時刻マスタ!AD338&lt;シフト設定マスタ!$E$13,$AH338="キッチン"),"B",IF(AND(希望開始時刻マスタ!AD338&gt;=シフト設定マスタ!$D$14,希望開始時刻マスタ!AD338&lt;シフト設定マスタ!$E$14,$AH338="ホール"),"C",IF(AND(希望開始時刻マスタ!AD338&gt;=シフト設定マスタ!$D$15,希望開始時刻マスタ!AD338&lt;シフト設定マスタ!$E$15,$AH338="ホール"),"D",IF(希望開始時刻マスタ!AD338="休み","休み","")))))</f>
        <v/>
      </c>
      <c r="AE338" s="142" t="str">
        <f>IF(AND(希望開始時刻マスタ!AE338&gt;=シフト設定マスタ!$D$12,希望開始時刻マスタ!AE338&lt;シフト設定マスタ!$E$12,$AH338="キッチン"),"A",IF(AND(希望開始時刻マスタ!AE338&gt;=シフト設定マスタ!$D$13,希望開始時刻マスタ!AE338&lt;シフト設定マスタ!$E$13,$AH338="キッチン"),"B",IF(AND(希望開始時刻マスタ!AE338&gt;=シフト設定マスタ!$D$14,希望開始時刻マスタ!AE338&lt;シフト設定マスタ!$E$14,$AH338="ホール"),"C",IF(AND(希望開始時刻マスタ!AE338&gt;=シフト設定マスタ!$D$15,希望開始時刻マスタ!AE338&lt;シフト設定マスタ!$E$15,$AH338="ホール"),"D",IF(希望開始時刻マスタ!AE338="休み","休み","")))))</f>
        <v/>
      </c>
      <c r="AF338" s="142" t="str">
        <f>IF(AND(希望開始時刻マスタ!AF338&gt;=シフト設定マスタ!$D$12,希望開始時刻マスタ!AF338&lt;シフト設定マスタ!$E$12,$AH338="キッチン"),"A",IF(AND(希望開始時刻マスタ!AF338&gt;=シフト設定マスタ!$D$13,希望開始時刻マスタ!AF338&lt;シフト設定マスタ!$E$13,$AH338="キッチン"),"B",IF(AND(希望開始時刻マスタ!AF338&gt;=シフト設定マスタ!$D$14,希望開始時刻マスタ!AF338&lt;シフト設定マスタ!$E$14,$AH338="ホール"),"C",IF(AND(希望開始時刻マスタ!AF338&gt;=シフト設定マスタ!$D$15,希望開始時刻マスタ!AF338&lt;シフト設定マスタ!$E$15,$AH338="ホール"),"D",IF(希望開始時刻マスタ!AF338="休み","休み","")))))</f>
        <v/>
      </c>
      <c r="AG338" s="142" t="str">
        <f>IF(AND(希望開始時刻マスタ!AG338&gt;=シフト設定マスタ!$D$12,希望開始時刻マスタ!AG338&lt;シフト設定マスタ!$E$12,$AH338="キッチン"),"A",IF(AND(希望開始時刻マスタ!AG338&gt;=シフト設定マスタ!$D$13,希望開始時刻マスタ!AG338&lt;シフト設定マスタ!$E$13,$AH338="キッチン"),"B",IF(AND(希望開始時刻マスタ!AG338&gt;=シフト設定マスタ!$D$14,希望開始時刻マスタ!AG338&lt;シフト設定マスタ!$E$14,$AH338="ホール"),"C",IF(AND(希望開始時刻マスタ!AG338&gt;=シフト設定マスタ!$D$15,希望開始時刻マスタ!AG338&lt;シフト設定マスタ!$E$15,$AH338="ホール"),"D",IF(希望開始時刻マスタ!AG338="休み","休み","")))))</f>
        <v/>
      </c>
      <c r="AH338" s="143">
        <f>スタッフマスタ!L18</f>
        <v>0</v>
      </c>
    </row>
    <row r="339" spans="2:34" x14ac:dyDescent="0.4">
      <c r="B339" s="17" t="s">
        <v>66</v>
      </c>
      <c r="C339" s="142" t="str">
        <f>IF(AND(希望開始時刻マスタ!C339&gt;=シフト設定マスタ!$D$12,希望開始時刻マスタ!C339&lt;シフト設定マスタ!$E$12,$AH339="キッチン"),"A",IF(AND(希望開始時刻マスタ!C339&gt;=シフト設定マスタ!$D$13,希望開始時刻マスタ!C339&lt;シフト設定マスタ!$E$13,$AH339="キッチン"),"B",IF(AND(希望開始時刻マスタ!C339&gt;=シフト設定マスタ!$D$14,希望開始時刻マスタ!C339&lt;シフト設定マスタ!$E$14,$AH339="ホール"),"C",IF(AND(希望開始時刻マスタ!C339&gt;=シフト設定マスタ!$D$15,希望開始時刻マスタ!C339&lt;シフト設定マスタ!$E$15,$AH339="ホール"),"D",IF(希望開始時刻マスタ!C339="休み","休み","")))))</f>
        <v/>
      </c>
      <c r="D339" s="142" t="str">
        <f>IF(AND(希望開始時刻マスタ!D339&gt;=シフト設定マスタ!$D$12,希望開始時刻マスタ!D339&lt;シフト設定マスタ!$E$12,$AH339="キッチン"),"A",IF(AND(希望開始時刻マスタ!D339&gt;=シフト設定マスタ!$D$13,希望開始時刻マスタ!D339&lt;シフト設定マスタ!$E$13,$AH339="キッチン"),"B",IF(AND(希望開始時刻マスタ!D339&gt;=シフト設定マスタ!$D$14,希望開始時刻マスタ!D339&lt;シフト設定マスタ!$E$14,$AH339="ホール"),"C",IF(AND(希望開始時刻マスタ!D339&gt;=シフト設定マスタ!$D$15,希望開始時刻マスタ!D339&lt;シフト設定マスタ!$E$15,$AH339="ホール"),"D",IF(希望開始時刻マスタ!D339="休み","休み","")))))</f>
        <v/>
      </c>
      <c r="E339" s="142" t="str">
        <f>IF(AND(希望開始時刻マスタ!E339&gt;=シフト設定マスタ!$D$12,希望開始時刻マスタ!E339&lt;シフト設定マスタ!$E$12,$AH339="キッチン"),"A",IF(AND(希望開始時刻マスタ!E339&gt;=シフト設定マスタ!$D$13,希望開始時刻マスタ!E339&lt;シフト設定マスタ!$E$13,$AH339="キッチン"),"B",IF(AND(希望開始時刻マスタ!E339&gt;=シフト設定マスタ!$D$14,希望開始時刻マスタ!E339&lt;シフト設定マスタ!$E$14,$AH339="ホール"),"C",IF(AND(希望開始時刻マスタ!E339&gt;=シフト設定マスタ!$D$15,希望開始時刻マスタ!E339&lt;シフト設定マスタ!$E$15,$AH339="ホール"),"D",IF(希望開始時刻マスタ!E339="休み","休み","")))))</f>
        <v/>
      </c>
      <c r="F339" s="142" t="str">
        <f>IF(AND(希望開始時刻マスタ!F339&gt;=シフト設定マスタ!$D$12,希望開始時刻マスタ!F339&lt;シフト設定マスタ!$E$12,$AH339="キッチン"),"A",IF(AND(希望開始時刻マスタ!F339&gt;=シフト設定マスタ!$D$13,希望開始時刻マスタ!F339&lt;シフト設定マスタ!$E$13,$AH339="キッチン"),"B",IF(AND(希望開始時刻マスタ!F339&gt;=シフト設定マスタ!$D$14,希望開始時刻マスタ!F339&lt;シフト設定マスタ!$E$14,$AH339="ホール"),"C",IF(AND(希望開始時刻マスタ!F339&gt;=シフト設定マスタ!$D$15,希望開始時刻マスタ!F339&lt;シフト設定マスタ!$E$15,$AH339="ホール"),"D",IF(希望開始時刻マスタ!F339="休み","休み","")))))</f>
        <v/>
      </c>
      <c r="G339" s="142" t="str">
        <f>IF(AND(希望開始時刻マスタ!G339&gt;=シフト設定マスタ!$D$12,希望開始時刻マスタ!G339&lt;シフト設定マスタ!$E$12,$AH339="キッチン"),"A",IF(AND(希望開始時刻マスタ!G339&gt;=シフト設定マスタ!$D$13,希望開始時刻マスタ!G339&lt;シフト設定マスタ!$E$13,$AH339="キッチン"),"B",IF(AND(希望開始時刻マスタ!G339&gt;=シフト設定マスタ!$D$14,希望開始時刻マスタ!G339&lt;シフト設定マスタ!$E$14,$AH339="ホール"),"C",IF(AND(希望開始時刻マスタ!G339&gt;=シフト設定マスタ!$D$15,希望開始時刻マスタ!G339&lt;シフト設定マスタ!$E$15,$AH339="ホール"),"D",IF(希望開始時刻マスタ!G339="休み","休み","")))))</f>
        <v/>
      </c>
      <c r="H339" s="142" t="str">
        <f>IF(AND(希望開始時刻マスタ!H339&gt;=シフト設定マスタ!$D$12,希望開始時刻マスタ!H339&lt;シフト設定マスタ!$E$12,$AH339="キッチン"),"A",IF(AND(希望開始時刻マスタ!H339&gt;=シフト設定マスタ!$D$13,希望開始時刻マスタ!H339&lt;シフト設定マスタ!$E$13,$AH339="キッチン"),"B",IF(AND(希望開始時刻マスタ!H339&gt;=シフト設定マスタ!$D$14,希望開始時刻マスタ!H339&lt;シフト設定マスタ!$E$14,$AH339="ホール"),"C",IF(AND(希望開始時刻マスタ!H339&gt;=シフト設定マスタ!$D$15,希望開始時刻マスタ!H339&lt;シフト設定マスタ!$E$15,$AH339="ホール"),"D",IF(希望開始時刻マスタ!H339="休み","休み","")))))</f>
        <v/>
      </c>
      <c r="I339" s="142" t="str">
        <f>IF(AND(希望開始時刻マスタ!I339&gt;=シフト設定マスタ!$D$12,希望開始時刻マスタ!I339&lt;シフト設定マスタ!$E$12,$AH339="キッチン"),"A",IF(AND(希望開始時刻マスタ!I339&gt;=シフト設定マスタ!$D$13,希望開始時刻マスタ!I339&lt;シフト設定マスタ!$E$13,$AH339="キッチン"),"B",IF(AND(希望開始時刻マスタ!I339&gt;=シフト設定マスタ!$D$14,希望開始時刻マスタ!I339&lt;シフト設定マスタ!$E$14,$AH339="ホール"),"C",IF(AND(希望開始時刻マスタ!I339&gt;=シフト設定マスタ!$D$15,希望開始時刻マスタ!I339&lt;シフト設定マスタ!$E$15,$AH339="ホール"),"D",IF(希望開始時刻マスタ!I339="休み","休み","")))))</f>
        <v/>
      </c>
      <c r="J339" s="142" t="str">
        <f>IF(AND(希望開始時刻マスタ!J339&gt;=シフト設定マスタ!$D$12,希望開始時刻マスタ!J339&lt;シフト設定マスタ!$E$12,$AH339="キッチン"),"A",IF(AND(希望開始時刻マスタ!J339&gt;=シフト設定マスタ!$D$13,希望開始時刻マスタ!J339&lt;シフト設定マスタ!$E$13,$AH339="キッチン"),"B",IF(AND(希望開始時刻マスタ!J339&gt;=シフト設定マスタ!$D$14,希望開始時刻マスタ!J339&lt;シフト設定マスタ!$E$14,$AH339="ホール"),"C",IF(AND(希望開始時刻マスタ!J339&gt;=シフト設定マスタ!$D$15,希望開始時刻マスタ!J339&lt;シフト設定マスタ!$E$15,$AH339="ホール"),"D",IF(希望開始時刻マスタ!J339="休み","休み","")))))</f>
        <v/>
      </c>
      <c r="K339" s="142" t="str">
        <f>IF(AND(希望開始時刻マスタ!K339&gt;=シフト設定マスタ!$D$12,希望開始時刻マスタ!K339&lt;シフト設定マスタ!$E$12,$AH339="キッチン"),"A",IF(AND(希望開始時刻マスタ!K339&gt;=シフト設定マスタ!$D$13,希望開始時刻マスタ!K339&lt;シフト設定マスタ!$E$13,$AH339="キッチン"),"B",IF(AND(希望開始時刻マスタ!K339&gt;=シフト設定マスタ!$D$14,希望開始時刻マスタ!K339&lt;シフト設定マスタ!$E$14,$AH339="ホール"),"C",IF(AND(希望開始時刻マスタ!K339&gt;=シフト設定マスタ!$D$15,希望開始時刻マスタ!K339&lt;シフト設定マスタ!$E$15,$AH339="ホール"),"D",IF(希望開始時刻マスタ!K339="休み","休み","")))))</f>
        <v/>
      </c>
      <c r="L339" s="142" t="str">
        <f>IF(AND(希望開始時刻マスタ!L339&gt;=シフト設定マスタ!$D$12,希望開始時刻マスタ!L339&lt;シフト設定マスタ!$E$12,$AH339="キッチン"),"A",IF(AND(希望開始時刻マスタ!L339&gt;=シフト設定マスタ!$D$13,希望開始時刻マスタ!L339&lt;シフト設定マスタ!$E$13,$AH339="キッチン"),"B",IF(AND(希望開始時刻マスタ!L339&gt;=シフト設定マスタ!$D$14,希望開始時刻マスタ!L339&lt;シフト設定マスタ!$E$14,$AH339="ホール"),"C",IF(AND(希望開始時刻マスタ!L339&gt;=シフト設定マスタ!$D$15,希望開始時刻マスタ!L339&lt;シフト設定マスタ!$E$15,$AH339="ホール"),"D",IF(希望開始時刻マスタ!L339="休み","休み","")))))</f>
        <v/>
      </c>
      <c r="M339" s="142" t="str">
        <f>IF(AND(希望開始時刻マスタ!M339&gt;=シフト設定マスタ!$D$12,希望開始時刻マスタ!M339&lt;シフト設定マスタ!$E$12,$AH339="キッチン"),"A",IF(AND(希望開始時刻マスタ!M339&gt;=シフト設定マスタ!$D$13,希望開始時刻マスタ!M339&lt;シフト設定マスタ!$E$13,$AH339="キッチン"),"B",IF(AND(希望開始時刻マスタ!M339&gt;=シフト設定マスタ!$D$14,希望開始時刻マスタ!M339&lt;シフト設定マスタ!$E$14,$AH339="ホール"),"C",IF(AND(希望開始時刻マスタ!M339&gt;=シフト設定マスタ!$D$15,希望開始時刻マスタ!M339&lt;シフト設定マスタ!$E$15,$AH339="ホール"),"D",IF(希望開始時刻マスタ!M339="休み","休み","")))))</f>
        <v/>
      </c>
      <c r="N339" s="142" t="str">
        <f>IF(AND(希望開始時刻マスタ!N339&gt;=シフト設定マスタ!$D$12,希望開始時刻マスタ!N339&lt;シフト設定マスタ!$E$12,$AH339="キッチン"),"A",IF(AND(希望開始時刻マスタ!N339&gt;=シフト設定マスタ!$D$13,希望開始時刻マスタ!N339&lt;シフト設定マスタ!$E$13,$AH339="キッチン"),"B",IF(AND(希望開始時刻マスタ!N339&gt;=シフト設定マスタ!$D$14,希望開始時刻マスタ!N339&lt;シフト設定マスタ!$E$14,$AH339="ホール"),"C",IF(AND(希望開始時刻マスタ!N339&gt;=シフト設定マスタ!$D$15,希望開始時刻マスタ!N339&lt;シフト設定マスタ!$E$15,$AH339="ホール"),"D",IF(希望開始時刻マスタ!N339="休み","休み","")))))</f>
        <v/>
      </c>
      <c r="O339" s="142" t="str">
        <f>IF(AND(希望開始時刻マスタ!O339&gt;=シフト設定マスタ!$D$12,希望開始時刻マスタ!O339&lt;シフト設定マスタ!$E$12,$AH339="キッチン"),"A",IF(AND(希望開始時刻マスタ!O339&gt;=シフト設定マスタ!$D$13,希望開始時刻マスタ!O339&lt;シフト設定マスタ!$E$13,$AH339="キッチン"),"B",IF(AND(希望開始時刻マスタ!O339&gt;=シフト設定マスタ!$D$14,希望開始時刻マスタ!O339&lt;シフト設定マスタ!$E$14,$AH339="ホール"),"C",IF(AND(希望開始時刻マスタ!O339&gt;=シフト設定マスタ!$D$15,希望開始時刻マスタ!O339&lt;シフト設定マスタ!$E$15,$AH339="ホール"),"D",IF(希望開始時刻マスタ!O339="休み","休み","")))))</f>
        <v/>
      </c>
      <c r="P339" s="142" t="str">
        <f>IF(AND(希望開始時刻マスタ!P339&gt;=シフト設定マスタ!$D$12,希望開始時刻マスタ!P339&lt;シフト設定マスタ!$E$12,$AH339="キッチン"),"A",IF(AND(希望開始時刻マスタ!P339&gt;=シフト設定マスタ!$D$13,希望開始時刻マスタ!P339&lt;シフト設定マスタ!$E$13,$AH339="キッチン"),"B",IF(AND(希望開始時刻マスタ!P339&gt;=シフト設定マスタ!$D$14,希望開始時刻マスタ!P339&lt;シフト設定マスタ!$E$14,$AH339="ホール"),"C",IF(AND(希望開始時刻マスタ!P339&gt;=シフト設定マスタ!$D$15,希望開始時刻マスタ!P339&lt;シフト設定マスタ!$E$15,$AH339="ホール"),"D",IF(希望開始時刻マスタ!P339="休み","休み","")))))</f>
        <v/>
      </c>
      <c r="Q339" s="142" t="str">
        <f>IF(AND(希望開始時刻マスタ!Q339&gt;=シフト設定マスタ!$D$12,希望開始時刻マスタ!Q339&lt;シフト設定マスタ!$E$12,$AH339="キッチン"),"A",IF(AND(希望開始時刻マスタ!Q339&gt;=シフト設定マスタ!$D$13,希望開始時刻マスタ!Q339&lt;シフト設定マスタ!$E$13,$AH339="キッチン"),"B",IF(AND(希望開始時刻マスタ!Q339&gt;=シフト設定マスタ!$D$14,希望開始時刻マスタ!Q339&lt;シフト設定マスタ!$E$14,$AH339="ホール"),"C",IF(AND(希望開始時刻マスタ!Q339&gt;=シフト設定マスタ!$D$15,希望開始時刻マスタ!Q339&lt;シフト設定マスタ!$E$15,$AH339="ホール"),"D",IF(希望開始時刻マスタ!Q339="休み","休み","")))))</f>
        <v/>
      </c>
      <c r="R339" s="142" t="str">
        <f>IF(AND(希望開始時刻マスタ!R339&gt;=シフト設定マスタ!$D$12,希望開始時刻マスタ!R339&lt;シフト設定マスタ!$E$12,$AH339="キッチン"),"A",IF(AND(希望開始時刻マスタ!R339&gt;=シフト設定マスタ!$D$13,希望開始時刻マスタ!R339&lt;シフト設定マスタ!$E$13,$AH339="キッチン"),"B",IF(AND(希望開始時刻マスタ!R339&gt;=シフト設定マスタ!$D$14,希望開始時刻マスタ!R339&lt;シフト設定マスタ!$E$14,$AH339="ホール"),"C",IF(AND(希望開始時刻マスタ!R339&gt;=シフト設定マスタ!$D$15,希望開始時刻マスタ!R339&lt;シフト設定マスタ!$E$15,$AH339="ホール"),"D",IF(希望開始時刻マスタ!R339="休み","休み","")))))</f>
        <v/>
      </c>
      <c r="S339" s="142" t="str">
        <f>IF(AND(希望開始時刻マスタ!S339&gt;=シフト設定マスタ!$D$12,希望開始時刻マスタ!S339&lt;シフト設定マスタ!$E$12,$AH339="キッチン"),"A",IF(AND(希望開始時刻マスタ!S339&gt;=シフト設定マスタ!$D$13,希望開始時刻マスタ!S339&lt;シフト設定マスタ!$E$13,$AH339="キッチン"),"B",IF(AND(希望開始時刻マスタ!S339&gt;=シフト設定マスタ!$D$14,希望開始時刻マスタ!S339&lt;シフト設定マスタ!$E$14,$AH339="ホール"),"C",IF(AND(希望開始時刻マスタ!S339&gt;=シフト設定マスタ!$D$15,希望開始時刻マスタ!S339&lt;シフト設定マスタ!$E$15,$AH339="ホール"),"D",IF(希望開始時刻マスタ!S339="休み","休み","")))))</f>
        <v/>
      </c>
      <c r="T339" s="142" t="str">
        <f>IF(AND(希望開始時刻マスタ!T339&gt;=シフト設定マスタ!$D$12,希望開始時刻マスタ!T339&lt;シフト設定マスタ!$E$12,$AH339="キッチン"),"A",IF(AND(希望開始時刻マスタ!T339&gt;=シフト設定マスタ!$D$13,希望開始時刻マスタ!T339&lt;シフト設定マスタ!$E$13,$AH339="キッチン"),"B",IF(AND(希望開始時刻マスタ!T339&gt;=シフト設定マスタ!$D$14,希望開始時刻マスタ!T339&lt;シフト設定マスタ!$E$14,$AH339="ホール"),"C",IF(AND(希望開始時刻マスタ!T339&gt;=シフト設定マスタ!$D$15,希望開始時刻マスタ!T339&lt;シフト設定マスタ!$E$15,$AH339="ホール"),"D",IF(希望開始時刻マスタ!T339="休み","休み","")))))</f>
        <v/>
      </c>
      <c r="U339" s="142" t="str">
        <f>IF(AND(希望開始時刻マスタ!U339&gt;=シフト設定マスタ!$D$12,希望開始時刻マスタ!U339&lt;シフト設定マスタ!$E$12,$AH339="キッチン"),"A",IF(AND(希望開始時刻マスタ!U339&gt;=シフト設定マスタ!$D$13,希望開始時刻マスタ!U339&lt;シフト設定マスタ!$E$13,$AH339="キッチン"),"B",IF(AND(希望開始時刻マスタ!U339&gt;=シフト設定マスタ!$D$14,希望開始時刻マスタ!U339&lt;シフト設定マスタ!$E$14,$AH339="ホール"),"C",IF(AND(希望開始時刻マスタ!U339&gt;=シフト設定マスタ!$D$15,希望開始時刻マスタ!U339&lt;シフト設定マスタ!$E$15,$AH339="ホール"),"D",IF(希望開始時刻マスタ!U339="休み","休み","")))))</f>
        <v/>
      </c>
      <c r="V339" s="142" t="str">
        <f>IF(AND(希望開始時刻マスタ!V339&gt;=シフト設定マスタ!$D$12,希望開始時刻マスタ!V339&lt;シフト設定マスタ!$E$12,$AH339="キッチン"),"A",IF(AND(希望開始時刻マスタ!V339&gt;=シフト設定マスタ!$D$13,希望開始時刻マスタ!V339&lt;シフト設定マスタ!$E$13,$AH339="キッチン"),"B",IF(AND(希望開始時刻マスタ!V339&gt;=シフト設定マスタ!$D$14,希望開始時刻マスタ!V339&lt;シフト設定マスタ!$E$14,$AH339="ホール"),"C",IF(AND(希望開始時刻マスタ!V339&gt;=シフト設定マスタ!$D$15,希望開始時刻マスタ!V339&lt;シフト設定マスタ!$E$15,$AH339="ホール"),"D",IF(希望開始時刻マスタ!V339="休み","休み","")))))</f>
        <v/>
      </c>
      <c r="W339" s="142" t="str">
        <f>IF(AND(希望開始時刻マスタ!W339&gt;=シフト設定マスタ!$D$12,希望開始時刻マスタ!W339&lt;シフト設定マスタ!$E$12,$AH339="キッチン"),"A",IF(AND(希望開始時刻マスタ!W339&gt;=シフト設定マスタ!$D$13,希望開始時刻マスタ!W339&lt;シフト設定マスタ!$E$13,$AH339="キッチン"),"B",IF(AND(希望開始時刻マスタ!W339&gt;=シフト設定マスタ!$D$14,希望開始時刻マスタ!W339&lt;シフト設定マスタ!$E$14,$AH339="ホール"),"C",IF(AND(希望開始時刻マスタ!W339&gt;=シフト設定マスタ!$D$15,希望開始時刻マスタ!W339&lt;シフト設定マスタ!$E$15,$AH339="ホール"),"D",IF(希望開始時刻マスタ!W339="休み","休み","")))))</f>
        <v/>
      </c>
      <c r="X339" s="142" t="str">
        <f>IF(AND(希望開始時刻マスタ!X339&gt;=シフト設定マスタ!$D$12,希望開始時刻マスタ!X339&lt;シフト設定マスタ!$E$12,$AH339="キッチン"),"A",IF(AND(希望開始時刻マスタ!X339&gt;=シフト設定マスタ!$D$13,希望開始時刻マスタ!X339&lt;シフト設定マスタ!$E$13,$AH339="キッチン"),"B",IF(AND(希望開始時刻マスタ!X339&gt;=シフト設定マスタ!$D$14,希望開始時刻マスタ!X339&lt;シフト設定マスタ!$E$14,$AH339="ホール"),"C",IF(AND(希望開始時刻マスタ!X339&gt;=シフト設定マスタ!$D$15,希望開始時刻マスタ!X339&lt;シフト設定マスタ!$E$15,$AH339="ホール"),"D",IF(希望開始時刻マスタ!X339="休み","休み","")))))</f>
        <v/>
      </c>
      <c r="Y339" s="142" t="str">
        <f>IF(AND(希望開始時刻マスタ!Y339&gt;=シフト設定マスタ!$D$12,希望開始時刻マスタ!Y339&lt;シフト設定マスタ!$E$12,$AH339="キッチン"),"A",IF(AND(希望開始時刻マスタ!Y339&gt;=シフト設定マスタ!$D$13,希望開始時刻マスタ!Y339&lt;シフト設定マスタ!$E$13,$AH339="キッチン"),"B",IF(AND(希望開始時刻マスタ!Y339&gt;=シフト設定マスタ!$D$14,希望開始時刻マスタ!Y339&lt;シフト設定マスタ!$E$14,$AH339="ホール"),"C",IF(AND(希望開始時刻マスタ!Y339&gt;=シフト設定マスタ!$D$15,希望開始時刻マスタ!Y339&lt;シフト設定マスタ!$E$15,$AH339="ホール"),"D",IF(希望開始時刻マスタ!Y339="休み","休み","")))))</f>
        <v/>
      </c>
      <c r="Z339" s="142" t="str">
        <f>IF(AND(希望開始時刻マスタ!Z339&gt;=シフト設定マスタ!$D$12,希望開始時刻マスタ!Z339&lt;シフト設定マスタ!$E$12,$AH339="キッチン"),"A",IF(AND(希望開始時刻マスタ!Z339&gt;=シフト設定マスタ!$D$13,希望開始時刻マスタ!Z339&lt;シフト設定マスタ!$E$13,$AH339="キッチン"),"B",IF(AND(希望開始時刻マスタ!Z339&gt;=シフト設定マスタ!$D$14,希望開始時刻マスタ!Z339&lt;シフト設定マスタ!$E$14,$AH339="ホール"),"C",IF(AND(希望開始時刻マスタ!Z339&gt;=シフト設定マスタ!$D$15,希望開始時刻マスタ!Z339&lt;シフト設定マスタ!$E$15,$AH339="ホール"),"D",IF(希望開始時刻マスタ!Z339="休み","休み","")))))</f>
        <v/>
      </c>
      <c r="AA339" s="142" t="str">
        <f>IF(AND(希望開始時刻マスタ!AA339&gt;=シフト設定マスタ!$D$12,希望開始時刻マスタ!AA339&lt;シフト設定マスタ!$E$12,$AH339="キッチン"),"A",IF(AND(希望開始時刻マスタ!AA339&gt;=シフト設定マスタ!$D$13,希望開始時刻マスタ!AA339&lt;シフト設定マスタ!$E$13,$AH339="キッチン"),"B",IF(AND(希望開始時刻マスタ!AA339&gt;=シフト設定マスタ!$D$14,希望開始時刻マスタ!AA339&lt;シフト設定マスタ!$E$14,$AH339="ホール"),"C",IF(AND(希望開始時刻マスタ!AA339&gt;=シフト設定マスタ!$D$15,希望開始時刻マスタ!AA339&lt;シフト設定マスタ!$E$15,$AH339="ホール"),"D",IF(希望開始時刻マスタ!AA339="休み","休み","")))))</f>
        <v/>
      </c>
      <c r="AB339" s="142" t="str">
        <f>IF(AND(希望開始時刻マスタ!AB339&gt;=シフト設定マスタ!$D$12,希望開始時刻マスタ!AB339&lt;シフト設定マスタ!$E$12,$AH339="キッチン"),"A",IF(AND(希望開始時刻マスタ!AB339&gt;=シフト設定マスタ!$D$13,希望開始時刻マスタ!AB339&lt;シフト設定マスタ!$E$13,$AH339="キッチン"),"B",IF(AND(希望開始時刻マスタ!AB339&gt;=シフト設定マスタ!$D$14,希望開始時刻マスタ!AB339&lt;シフト設定マスタ!$E$14,$AH339="ホール"),"C",IF(AND(希望開始時刻マスタ!AB339&gt;=シフト設定マスタ!$D$15,希望開始時刻マスタ!AB339&lt;シフト設定マスタ!$E$15,$AH339="ホール"),"D",IF(希望開始時刻マスタ!AB339="休み","休み","")))))</f>
        <v/>
      </c>
      <c r="AC339" s="142" t="str">
        <f>IF(AND(希望開始時刻マスタ!AC339&gt;=シフト設定マスタ!$D$12,希望開始時刻マスタ!AC339&lt;シフト設定マスタ!$E$12,$AH339="キッチン"),"A",IF(AND(希望開始時刻マスタ!AC339&gt;=シフト設定マスタ!$D$13,希望開始時刻マスタ!AC339&lt;シフト設定マスタ!$E$13,$AH339="キッチン"),"B",IF(AND(希望開始時刻マスタ!AC339&gt;=シフト設定マスタ!$D$14,希望開始時刻マスタ!AC339&lt;シフト設定マスタ!$E$14,$AH339="ホール"),"C",IF(AND(希望開始時刻マスタ!AC339&gt;=シフト設定マスタ!$D$15,希望開始時刻マスタ!AC339&lt;シフト設定マスタ!$E$15,$AH339="ホール"),"D",IF(希望開始時刻マスタ!AC339="休み","休み","")))))</f>
        <v/>
      </c>
      <c r="AD339" s="142" t="str">
        <f>IF(AND(希望開始時刻マスタ!AD339&gt;=シフト設定マスタ!$D$12,希望開始時刻マスタ!AD339&lt;シフト設定マスタ!$E$12,$AH339="キッチン"),"A",IF(AND(希望開始時刻マスタ!AD339&gt;=シフト設定マスタ!$D$13,希望開始時刻マスタ!AD339&lt;シフト設定マスタ!$E$13,$AH339="キッチン"),"B",IF(AND(希望開始時刻マスタ!AD339&gt;=シフト設定マスタ!$D$14,希望開始時刻マスタ!AD339&lt;シフト設定マスタ!$E$14,$AH339="ホール"),"C",IF(AND(希望開始時刻マスタ!AD339&gt;=シフト設定マスタ!$D$15,希望開始時刻マスタ!AD339&lt;シフト設定マスタ!$E$15,$AH339="ホール"),"D",IF(希望開始時刻マスタ!AD339="休み","休み","")))))</f>
        <v/>
      </c>
      <c r="AE339" s="142" t="str">
        <f>IF(AND(希望開始時刻マスタ!AE339&gt;=シフト設定マスタ!$D$12,希望開始時刻マスタ!AE339&lt;シフト設定マスタ!$E$12,$AH339="キッチン"),"A",IF(AND(希望開始時刻マスタ!AE339&gt;=シフト設定マスタ!$D$13,希望開始時刻マスタ!AE339&lt;シフト設定マスタ!$E$13,$AH339="キッチン"),"B",IF(AND(希望開始時刻マスタ!AE339&gt;=シフト設定マスタ!$D$14,希望開始時刻マスタ!AE339&lt;シフト設定マスタ!$E$14,$AH339="ホール"),"C",IF(AND(希望開始時刻マスタ!AE339&gt;=シフト設定マスタ!$D$15,希望開始時刻マスタ!AE339&lt;シフト設定マスタ!$E$15,$AH339="ホール"),"D",IF(希望開始時刻マスタ!AE339="休み","休み","")))))</f>
        <v/>
      </c>
      <c r="AF339" s="142" t="str">
        <f>IF(AND(希望開始時刻マスタ!AF339&gt;=シフト設定マスタ!$D$12,希望開始時刻マスタ!AF339&lt;シフト設定マスタ!$E$12,$AH339="キッチン"),"A",IF(AND(希望開始時刻マスタ!AF339&gt;=シフト設定マスタ!$D$13,希望開始時刻マスタ!AF339&lt;シフト設定マスタ!$E$13,$AH339="キッチン"),"B",IF(AND(希望開始時刻マスタ!AF339&gt;=シフト設定マスタ!$D$14,希望開始時刻マスタ!AF339&lt;シフト設定マスタ!$E$14,$AH339="ホール"),"C",IF(AND(希望開始時刻マスタ!AF339&gt;=シフト設定マスタ!$D$15,希望開始時刻マスタ!AF339&lt;シフト設定マスタ!$E$15,$AH339="ホール"),"D",IF(希望開始時刻マスタ!AF339="休み","休み","")))))</f>
        <v/>
      </c>
      <c r="AG339" s="142" t="str">
        <f>IF(AND(希望開始時刻マスタ!AG339&gt;=シフト設定マスタ!$D$12,希望開始時刻マスタ!AG339&lt;シフト設定マスタ!$E$12,$AH339="キッチン"),"A",IF(AND(希望開始時刻マスタ!AG339&gt;=シフト設定マスタ!$D$13,希望開始時刻マスタ!AG339&lt;シフト設定マスタ!$E$13,$AH339="キッチン"),"B",IF(AND(希望開始時刻マスタ!AG339&gt;=シフト設定マスタ!$D$14,希望開始時刻マスタ!AG339&lt;シフト設定マスタ!$E$14,$AH339="ホール"),"C",IF(AND(希望開始時刻マスタ!AG339&gt;=シフト設定マスタ!$D$15,希望開始時刻マスタ!AG339&lt;シフト設定マスタ!$E$15,$AH339="ホール"),"D",IF(希望開始時刻マスタ!AG339="休み","休み","")))))</f>
        <v/>
      </c>
      <c r="AH339" s="143">
        <f>スタッフマスタ!L19</f>
        <v>0</v>
      </c>
    </row>
    <row r="340" spans="2:34" x14ac:dyDescent="0.4">
      <c r="B340" s="17" t="s">
        <v>67</v>
      </c>
      <c r="C340" s="142" t="str">
        <f>IF(AND(希望開始時刻マスタ!C340&gt;=シフト設定マスタ!$D$12,希望開始時刻マスタ!C340&lt;シフト設定マスタ!$E$12,$AH340="キッチン"),"A",IF(AND(希望開始時刻マスタ!C340&gt;=シフト設定マスタ!$D$13,希望開始時刻マスタ!C340&lt;シフト設定マスタ!$E$13,$AH340="キッチン"),"B",IF(AND(希望開始時刻マスタ!C340&gt;=シフト設定マスタ!$D$14,希望開始時刻マスタ!C340&lt;シフト設定マスタ!$E$14,$AH340="ホール"),"C",IF(AND(希望開始時刻マスタ!C340&gt;=シフト設定マスタ!$D$15,希望開始時刻マスタ!C340&lt;シフト設定マスタ!$E$15,$AH340="ホール"),"D",IF(希望開始時刻マスタ!C340="休み","休み","")))))</f>
        <v/>
      </c>
      <c r="D340" s="142" t="str">
        <f>IF(AND(希望開始時刻マスタ!D340&gt;=シフト設定マスタ!$D$12,希望開始時刻マスタ!D340&lt;シフト設定マスタ!$E$12,$AH340="キッチン"),"A",IF(AND(希望開始時刻マスタ!D340&gt;=シフト設定マスタ!$D$13,希望開始時刻マスタ!D340&lt;シフト設定マスタ!$E$13,$AH340="キッチン"),"B",IF(AND(希望開始時刻マスタ!D340&gt;=シフト設定マスタ!$D$14,希望開始時刻マスタ!D340&lt;シフト設定マスタ!$E$14,$AH340="ホール"),"C",IF(AND(希望開始時刻マスタ!D340&gt;=シフト設定マスタ!$D$15,希望開始時刻マスタ!D340&lt;シフト設定マスタ!$E$15,$AH340="ホール"),"D",IF(希望開始時刻マスタ!D340="休み","休み","")))))</f>
        <v/>
      </c>
      <c r="E340" s="142" t="str">
        <f>IF(AND(希望開始時刻マスタ!E340&gt;=シフト設定マスタ!$D$12,希望開始時刻マスタ!E340&lt;シフト設定マスタ!$E$12,$AH340="キッチン"),"A",IF(AND(希望開始時刻マスタ!E340&gt;=シフト設定マスタ!$D$13,希望開始時刻マスタ!E340&lt;シフト設定マスタ!$E$13,$AH340="キッチン"),"B",IF(AND(希望開始時刻マスタ!E340&gt;=シフト設定マスタ!$D$14,希望開始時刻マスタ!E340&lt;シフト設定マスタ!$E$14,$AH340="ホール"),"C",IF(AND(希望開始時刻マスタ!E340&gt;=シフト設定マスタ!$D$15,希望開始時刻マスタ!E340&lt;シフト設定マスタ!$E$15,$AH340="ホール"),"D",IF(希望開始時刻マスタ!E340="休み","休み","")))))</f>
        <v/>
      </c>
      <c r="F340" s="142" t="str">
        <f>IF(AND(希望開始時刻マスタ!F340&gt;=シフト設定マスタ!$D$12,希望開始時刻マスタ!F340&lt;シフト設定マスタ!$E$12,$AH340="キッチン"),"A",IF(AND(希望開始時刻マスタ!F340&gt;=シフト設定マスタ!$D$13,希望開始時刻マスタ!F340&lt;シフト設定マスタ!$E$13,$AH340="キッチン"),"B",IF(AND(希望開始時刻マスタ!F340&gt;=シフト設定マスタ!$D$14,希望開始時刻マスタ!F340&lt;シフト設定マスタ!$E$14,$AH340="ホール"),"C",IF(AND(希望開始時刻マスタ!F340&gt;=シフト設定マスタ!$D$15,希望開始時刻マスタ!F340&lt;シフト設定マスタ!$E$15,$AH340="ホール"),"D",IF(希望開始時刻マスタ!F340="休み","休み","")))))</f>
        <v/>
      </c>
      <c r="G340" s="142" t="str">
        <f>IF(AND(希望開始時刻マスタ!G340&gt;=シフト設定マスタ!$D$12,希望開始時刻マスタ!G340&lt;シフト設定マスタ!$E$12,$AH340="キッチン"),"A",IF(AND(希望開始時刻マスタ!G340&gt;=シフト設定マスタ!$D$13,希望開始時刻マスタ!G340&lt;シフト設定マスタ!$E$13,$AH340="キッチン"),"B",IF(AND(希望開始時刻マスタ!G340&gt;=シフト設定マスタ!$D$14,希望開始時刻マスタ!G340&lt;シフト設定マスタ!$E$14,$AH340="ホール"),"C",IF(AND(希望開始時刻マスタ!G340&gt;=シフト設定マスタ!$D$15,希望開始時刻マスタ!G340&lt;シフト設定マスタ!$E$15,$AH340="ホール"),"D",IF(希望開始時刻マスタ!G340="休み","休み","")))))</f>
        <v/>
      </c>
      <c r="H340" s="142" t="str">
        <f>IF(AND(希望開始時刻マスタ!H340&gt;=シフト設定マスタ!$D$12,希望開始時刻マスタ!H340&lt;シフト設定マスタ!$E$12,$AH340="キッチン"),"A",IF(AND(希望開始時刻マスタ!H340&gt;=シフト設定マスタ!$D$13,希望開始時刻マスタ!H340&lt;シフト設定マスタ!$E$13,$AH340="キッチン"),"B",IF(AND(希望開始時刻マスタ!H340&gt;=シフト設定マスタ!$D$14,希望開始時刻マスタ!H340&lt;シフト設定マスタ!$E$14,$AH340="ホール"),"C",IF(AND(希望開始時刻マスタ!H340&gt;=シフト設定マスタ!$D$15,希望開始時刻マスタ!H340&lt;シフト設定マスタ!$E$15,$AH340="ホール"),"D",IF(希望開始時刻マスタ!H340="休み","休み","")))))</f>
        <v/>
      </c>
      <c r="I340" s="142" t="str">
        <f>IF(AND(希望開始時刻マスタ!I340&gt;=シフト設定マスタ!$D$12,希望開始時刻マスタ!I340&lt;シフト設定マスタ!$E$12,$AH340="キッチン"),"A",IF(AND(希望開始時刻マスタ!I340&gt;=シフト設定マスタ!$D$13,希望開始時刻マスタ!I340&lt;シフト設定マスタ!$E$13,$AH340="キッチン"),"B",IF(AND(希望開始時刻マスタ!I340&gt;=シフト設定マスタ!$D$14,希望開始時刻マスタ!I340&lt;シフト設定マスタ!$E$14,$AH340="ホール"),"C",IF(AND(希望開始時刻マスタ!I340&gt;=シフト設定マスタ!$D$15,希望開始時刻マスタ!I340&lt;シフト設定マスタ!$E$15,$AH340="ホール"),"D",IF(希望開始時刻マスタ!I340="休み","休み","")))))</f>
        <v/>
      </c>
      <c r="J340" s="142" t="str">
        <f>IF(AND(希望開始時刻マスタ!J340&gt;=シフト設定マスタ!$D$12,希望開始時刻マスタ!J340&lt;シフト設定マスタ!$E$12,$AH340="キッチン"),"A",IF(AND(希望開始時刻マスタ!J340&gt;=シフト設定マスタ!$D$13,希望開始時刻マスタ!J340&lt;シフト設定マスタ!$E$13,$AH340="キッチン"),"B",IF(AND(希望開始時刻マスタ!J340&gt;=シフト設定マスタ!$D$14,希望開始時刻マスタ!J340&lt;シフト設定マスタ!$E$14,$AH340="ホール"),"C",IF(AND(希望開始時刻マスタ!J340&gt;=シフト設定マスタ!$D$15,希望開始時刻マスタ!J340&lt;シフト設定マスタ!$E$15,$AH340="ホール"),"D",IF(希望開始時刻マスタ!J340="休み","休み","")))))</f>
        <v/>
      </c>
      <c r="K340" s="142" t="str">
        <f>IF(AND(希望開始時刻マスタ!K340&gt;=シフト設定マスタ!$D$12,希望開始時刻マスタ!K340&lt;シフト設定マスタ!$E$12,$AH340="キッチン"),"A",IF(AND(希望開始時刻マスタ!K340&gt;=シフト設定マスタ!$D$13,希望開始時刻マスタ!K340&lt;シフト設定マスタ!$E$13,$AH340="キッチン"),"B",IF(AND(希望開始時刻マスタ!K340&gt;=シフト設定マスタ!$D$14,希望開始時刻マスタ!K340&lt;シフト設定マスタ!$E$14,$AH340="ホール"),"C",IF(AND(希望開始時刻マスタ!K340&gt;=シフト設定マスタ!$D$15,希望開始時刻マスタ!K340&lt;シフト設定マスタ!$E$15,$AH340="ホール"),"D",IF(希望開始時刻マスタ!K340="休み","休み","")))))</f>
        <v/>
      </c>
      <c r="L340" s="142" t="str">
        <f>IF(AND(希望開始時刻マスタ!L340&gt;=シフト設定マスタ!$D$12,希望開始時刻マスタ!L340&lt;シフト設定マスタ!$E$12,$AH340="キッチン"),"A",IF(AND(希望開始時刻マスタ!L340&gt;=シフト設定マスタ!$D$13,希望開始時刻マスタ!L340&lt;シフト設定マスタ!$E$13,$AH340="キッチン"),"B",IF(AND(希望開始時刻マスタ!L340&gt;=シフト設定マスタ!$D$14,希望開始時刻マスタ!L340&lt;シフト設定マスタ!$E$14,$AH340="ホール"),"C",IF(AND(希望開始時刻マスタ!L340&gt;=シフト設定マスタ!$D$15,希望開始時刻マスタ!L340&lt;シフト設定マスタ!$E$15,$AH340="ホール"),"D",IF(希望開始時刻マスタ!L340="休み","休み","")))))</f>
        <v/>
      </c>
      <c r="M340" s="142" t="str">
        <f>IF(AND(希望開始時刻マスタ!M340&gt;=シフト設定マスタ!$D$12,希望開始時刻マスタ!M340&lt;シフト設定マスタ!$E$12,$AH340="キッチン"),"A",IF(AND(希望開始時刻マスタ!M340&gt;=シフト設定マスタ!$D$13,希望開始時刻マスタ!M340&lt;シフト設定マスタ!$E$13,$AH340="キッチン"),"B",IF(AND(希望開始時刻マスタ!M340&gt;=シフト設定マスタ!$D$14,希望開始時刻マスタ!M340&lt;シフト設定マスタ!$E$14,$AH340="ホール"),"C",IF(AND(希望開始時刻マスタ!M340&gt;=シフト設定マスタ!$D$15,希望開始時刻マスタ!M340&lt;シフト設定マスタ!$E$15,$AH340="ホール"),"D",IF(希望開始時刻マスタ!M340="休み","休み","")))))</f>
        <v/>
      </c>
      <c r="N340" s="142" t="str">
        <f>IF(AND(希望開始時刻マスタ!N340&gt;=シフト設定マスタ!$D$12,希望開始時刻マスタ!N340&lt;シフト設定マスタ!$E$12,$AH340="キッチン"),"A",IF(AND(希望開始時刻マスタ!N340&gt;=シフト設定マスタ!$D$13,希望開始時刻マスタ!N340&lt;シフト設定マスタ!$E$13,$AH340="キッチン"),"B",IF(AND(希望開始時刻マスタ!N340&gt;=シフト設定マスタ!$D$14,希望開始時刻マスタ!N340&lt;シフト設定マスタ!$E$14,$AH340="ホール"),"C",IF(AND(希望開始時刻マスタ!N340&gt;=シフト設定マスタ!$D$15,希望開始時刻マスタ!N340&lt;シフト設定マスタ!$E$15,$AH340="ホール"),"D",IF(希望開始時刻マスタ!N340="休み","休み","")))))</f>
        <v/>
      </c>
      <c r="O340" s="142" t="str">
        <f>IF(AND(希望開始時刻マスタ!O340&gt;=シフト設定マスタ!$D$12,希望開始時刻マスタ!O340&lt;シフト設定マスタ!$E$12,$AH340="キッチン"),"A",IF(AND(希望開始時刻マスタ!O340&gt;=シフト設定マスタ!$D$13,希望開始時刻マスタ!O340&lt;シフト設定マスタ!$E$13,$AH340="キッチン"),"B",IF(AND(希望開始時刻マスタ!O340&gt;=シフト設定マスタ!$D$14,希望開始時刻マスタ!O340&lt;シフト設定マスタ!$E$14,$AH340="ホール"),"C",IF(AND(希望開始時刻マスタ!O340&gt;=シフト設定マスタ!$D$15,希望開始時刻マスタ!O340&lt;シフト設定マスタ!$E$15,$AH340="ホール"),"D",IF(希望開始時刻マスタ!O340="休み","休み","")))))</f>
        <v/>
      </c>
      <c r="P340" s="142" t="str">
        <f>IF(AND(希望開始時刻マスタ!P340&gt;=シフト設定マスタ!$D$12,希望開始時刻マスタ!P340&lt;シフト設定マスタ!$E$12,$AH340="キッチン"),"A",IF(AND(希望開始時刻マスタ!P340&gt;=シフト設定マスタ!$D$13,希望開始時刻マスタ!P340&lt;シフト設定マスタ!$E$13,$AH340="キッチン"),"B",IF(AND(希望開始時刻マスタ!P340&gt;=シフト設定マスタ!$D$14,希望開始時刻マスタ!P340&lt;シフト設定マスタ!$E$14,$AH340="ホール"),"C",IF(AND(希望開始時刻マスタ!P340&gt;=シフト設定マスタ!$D$15,希望開始時刻マスタ!P340&lt;シフト設定マスタ!$E$15,$AH340="ホール"),"D",IF(希望開始時刻マスタ!P340="休み","休み","")))))</f>
        <v/>
      </c>
      <c r="Q340" s="142" t="str">
        <f>IF(AND(希望開始時刻マスタ!Q340&gt;=シフト設定マスタ!$D$12,希望開始時刻マスタ!Q340&lt;シフト設定マスタ!$E$12,$AH340="キッチン"),"A",IF(AND(希望開始時刻マスタ!Q340&gt;=シフト設定マスタ!$D$13,希望開始時刻マスタ!Q340&lt;シフト設定マスタ!$E$13,$AH340="キッチン"),"B",IF(AND(希望開始時刻マスタ!Q340&gt;=シフト設定マスタ!$D$14,希望開始時刻マスタ!Q340&lt;シフト設定マスタ!$E$14,$AH340="ホール"),"C",IF(AND(希望開始時刻マスタ!Q340&gt;=シフト設定マスタ!$D$15,希望開始時刻マスタ!Q340&lt;シフト設定マスタ!$E$15,$AH340="ホール"),"D",IF(希望開始時刻マスタ!Q340="休み","休み","")))))</f>
        <v/>
      </c>
      <c r="R340" s="142" t="str">
        <f>IF(AND(希望開始時刻マスタ!R340&gt;=シフト設定マスタ!$D$12,希望開始時刻マスタ!R340&lt;シフト設定マスタ!$E$12,$AH340="キッチン"),"A",IF(AND(希望開始時刻マスタ!R340&gt;=シフト設定マスタ!$D$13,希望開始時刻マスタ!R340&lt;シフト設定マスタ!$E$13,$AH340="キッチン"),"B",IF(AND(希望開始時刻マスタ!R340&gt;=シフト設定マスタ!$D$14,希望開始時刻マスタ!R340&lt;シフト設定マスタ!$E$14,$AH340="ホール"),"C",IF(AND(希望開始時刻マスタ!R340&gt;=シフト設定マスタ!$D$15,希望開始時刻マスタ!R340&lt;シフト設定マスタ!$E$15,$AH340="ホール"),"D",IF(希望開始時刻マスタ!R340="休み","休み","")))))</f>
        <v/>
      </c>
      <c r="S340" s="142" t="str">
        <f>IF(AND(希望開始時刻マスタ!S340&gt;=シフト設定マスタ!$D$12,希望開始時刻マスタ!S340&lt;シフト設定マスタ!$E$12,$AH340="キッチン"),"A",IF(AND(希望開始時刻マスタ!S340&gt;=シフト設定マスタ!$D$13,希望開始時刻マスタ!S340&lt;シフト設定マスタ!$E$13,$AH340="キッチン"),"B",IF(AND(希望開始時刻マスタ!S340&gt;=シフト設定マスタ!$D$14,希望開始時刻マスタ!S340&lt;シフト設定マスタ!$E$14,$AH340="ホール"),"C",IF(AND(希望開始時刻マスタ!S340&gt;=シフト設定マスタ!$D$15,希望開始時刻マスタ!S340&lt;シフト設定マスタ!$E$15,$AH340="ホール"),"D",IF(希望開始時刻マスタ!S340="休み","休み","")))))</f>
        <v/>
      </c>
      <c r="T340" s="142" t="str">
        <f>IF(AND(希望開始時刻マスタ!T340&gt;=シフト設定マスタ!$D$12,希望開始時刻マスタ!T340&lt;シフト設定マスタ!$E$12,$AH340="キッチン"),"A",IF(AND(希望開始時刻マスタ!T340&gt;=シフト設定マスタ!$D$13,希望開始時刻マスタ!T340&lt;シフト設定マスタ!$E$13,$AH340="キッチン"),"B",IF(AND(希望開始時刻マスタ!T340&gt;=シフト設定マスタ!$D$14,希望開始時刻マスタ!T340&lt;シフト設定マスタ!$E$14,$AH340="ホール"),"C",IF(AND(希望開始時刻マスタ!T340&gt;=シフト設定マスタ!$D$15,希望開始時刻マスタ!T340&lt;シフト設定マスタ!$E$15,$AH340="ホール"),"D",IF(希望開始時刻マスタ!T340="休み","休み","")))))</f>
        <v/>
      </c>
      <c r="U340" s="142" t="str">
        <f>IF(AND(希望開始時刻マスタ!U340&gt;=シフト設定マスタ!$D$12,希望開始時刻マスタ!U340&lt;シフト設定マスタ!$E$12,$AH340="キッチン"),"A",IF(AND(希望開始時刻マスタ!U340&gt;=シフト設定マスタ!$D$13,希望開始時刻マスタ!U340&lt;シフト設定マスタ!$E$13,$AH340="キッチン"),"B",IF(AND(希望開始時刻マスタ!U340&gt;=シフト設定マスタ!$D$14,希望開始時刻マスタ!U340&lt;シフト設定マスタ!$E$14,$AH340="ホール"),"C",IF(AND(希望開始時刻マスタ!U340&gt;=シフト設定マスタ!$D$15,希望開始時刻マスタ!U340&lt;シフト設定マスタ!$E$15,$AH340="ホール"),"D",IF(希望開始時刻マスタ!U340="休み","休み","")))))</f>
        <v/>
      </c>
      <c r="V340" s="142" t="str">
        <f>IF(AND(希望開始時刻マスタ!V340&gt;=シフト設定マスタ!$D$12,希望開始時刻マスタ!V340&lt;シフト設定マスタ!$E$12,$AH340="キッチン"),"A",IF(AND(希望開始時刻マスタ!V340&gt;=シフト設定マスタ!$D$13,希望開始時刻マスタ!V340&lt;シフト設定マスタ!$E$13,$AH340="キッチン"),"B",IF(AND(希望開始時刻マスタ!V340&gt;=シフト設定マスタ!$D$14,希望開始時刻マスタ!V340&lt;シフト設定マスタ!$E$14,$AH340="ホール"),"C",IF(AND(希望開始時刻マスタ!V340&gt;=シフト設定マスタ!$D$15,希望開始時刻マスタ!V340&lt;シフト設定マスタ!$E$15,$AH340="ホール"),"D",IF(希望開始時刻マスタ!V340="休み","休み","")))))</f>
        <v/>
      </c>
      <c r="W340" s="142" t="str">
        <f>IF(AND(希望開始時刻マスタ!W340&gt;=シフト設定マスタ!$D$12,希望開始時刻マスタ!W340&lt;シフト設定マスタ!$E$12,$AH340="キッチン"),"A",IF(AND(希望開始時刻マスタ!W340&gt;=シフト設定マスタ!$D$13,希望開始時刻マスタ!W340&lt;シフト設定マスタ!$E$13,$AH340="キッチン"),"B",IF(AND(希望開始時刻マスタ!W340&gt;=シフト設定マスタ!$D$14,希望開始時刻マスタ!W340&lt;シフト設定マスタ!$E$14,$AH340="ホール"),"C",IF(AND(希望開始時刻マスタ!W340&gt;=シフト設定マスタ!$D$15,希望開始時刻マスタ!W340&lt;シフト設定マスタ!$E$15,$AH340="ホール"),"D",IF(希望開始時刻マスタ!W340="休み","休み","")))))</f>
        <v/>
      </c>
      <c r="X340" s="142" t="str">
        <f>IF(AND(希望開始時刻マスタ!X340&gt;=シフト設定マスタ!$D$12,希望開始時刻マスタ!X340&lt;シフト設定マスタ!$E$12,$AH340="キッチン"),"A",IF(AND(希望開始時刻マスタ!X340&gt;=シフト設定マスタ!$D$13,希望開始時刻マスタ!X340&lt;シフト設定マスタ!$E$13,$AH340="キッチン"),"B",IF(AND(希望開始時刻マスタ!X340&gt;=シフト設定マスタ!$D$14,希望開始時刻マスタ!X340&lt;シフト設定マスタ!$E$14,$AH340="ホール"),"C",IF(AND(希望開始時刻マスタ!X340&gt;=シフト設定マスタ!$D$15,希望開始時刻マスタ!X340&lt;シフト設定マスタ!$E$15,$AH340="ホール"),"D",IF(希望開始時刻マスタ!X340="休み","休み","")))))</f>
        <v/>
      </c>
      <c r="Y340" s="142" t="str">
        <f>IF(AND(希望開始時刻マスタ!Y340&gt;=シフト設定マスタ!$D$12,希望開始時刻マスタ!Y340&lt;シフト設定マスタ!$E$12,$AH340="キッチン"),"A",IF(AND(希望開始時刻マスタ!Y340&gt;=シフト設定マスタ!$D$13,希望開始時刻マスタ!Y340&lt;シフト設定マスタ!$E$13,$AH340="キッチン"),"B",IF(AND(希望開始時刻マスタ!Y340&gt;=シフト設定マスタ!$D$14,希望開始時刻マスタ!Y340&lt;シフト設定マスタ!$E$14,$AH340="ホール"),"C",IF(AND(希望開始時刻マスタ!Y340&gt;=シフト設定マスタ!$D$15,希望開始時刻マスタ!Y340&lt;シフト設定マスタ!$E$15,$AH340="ホール"),"D",IF(希望開始時刻マスタ!Y340="休み","休み","")))))</f>
        <v/>
      </c>
      <c r="Z340" s="142" t="str">
        <f>IF(AND(希望開始時刻マスタ!Z340&gt;=シフト設定マスタ!$D$12,希望開始時刻マスタ!Z340&lt;シフト設定マスタ!$E$12,$AH340="キッチン"),"A",IF(AND(希望開始時刻マスタ!Z340&gt;=シフト設定マスタ!$D$13,希望開始時刻マスタ!Z340&lt;シフト設定マスタ!$E$13,$AH340="キッチン"),"B",IF(AND(希望開始時刻マスタ!Z340&gt;=シフト設定マスタ!$D$14,希望開始時刻マスタ!Z340&lt;シフト設定マスタ!$E$14,$AH340="ホール"),"C",IF(AND(希望開始時刻マスタ!Z340&gt;=シフト設定マスタ!$D$15,希望開始時刻マスタ!Z340&lt;シフト設定マスタ!$E$15,$AH340="ホール"),"D",IF(希望開始時刻マスタ!Z340="休み","休み","")))))</f>
        <v/>
      </c>
      <c r="AA340" s="142" t="str">
        <f>IF(AND(希望開始時刻マスタ!AA340&gt;=シフト設定マスタ!$D$12,希望開始時刻マスタ!AA340&lt;シフト設定マスタ!$E$12,$AH340="キッチン"),"A",IF(AND(希望開始時刻マスタ!AA340&gt;=シフト設定マスタ!$D$13,希望開始時刻マスタ!AA340&lt;シフト設定マスタ!$E$13,$AH340="キッチン"),"B",IF(AND(希望開始時刻マスタ!AA340&gt;=シフト設定マスタ!$D$14,希望開始時刻マスタ!AA340&lt;シフト設定マスタ!$E$14,$AH340="ホール"),"C",IF(AND(希望開始時刻マスタ!AA340&gt;=シフト設定マスタ!$D$15,希望開始時刻マスタ!AA340&lt;シフト設定マスタ!$E$15,$AH340="ホール"),"D",IF(希望開始時刻マスタ!AA340="休み","休み","")))))</f>
        <v/>
      </c>
      <c r="AB340" s="142" t="str">
        <f>IF(AND(希望開始時刻マスタ!AB340&gt;=シフト設定マスタ!$D$12,希望開始時刻マスタ!AB340&lt;シフト設定マスタ!$E$12,$AH340="キッチン"),"A",IF(AND(希望開始時刻マスタ!AB340&gt;=シフト設定マスタ!$D$13,希望開始時刻マスタ!AB340&lt;シフト設定マスタ!$E$13,$AH340="キッチン"),"B",IF(AND(希望開始時刻マスタ!AB340&gt;=シフト設定マスタ!$D$14,希望開始時刻マスタ!AB340&lt;シフト設定マスタ!$E$14,$AH340="ホール"),"C",IF(AND(希望開始時刻マスタ!AB340&gt;=シフト設定マスタ!$D$15,希望開始時刻マスタ!AB340&lt;シフト設定マスタ!$E$15,$AH340="ホール"),"D",IF(希望開始時刻マスタ!AB340="休み","休み","")))))</f>
        <v/>
      </c>
      <c r="AC340" s="142" t="str">
        <f>IF(AND(希望開始時刻マスタ!AC340&gt;=シフト設定マスタ!$D$12,希望開始時刻マスタ!AC340&lt;シフト設定マスタ!$E$12,$AH340="キッチン"),"A",IF(AND(希望開始時刻マスタ!AC340&gt;=シフト設定マスタ!$D$13,希望開始時刻マスタ!AC340&lt;シフト設定マスタ!$E$13,$AH340="キッチン"),"B",IF(AND(希望開始時刻マスタ!AC340&gt;=シフト設定マスタ!$D$14,希望開始時刻マスタ!AC340&lt;シフト設定マスタ!$E$14,$AH340="ホール"),"C",IF(AND(希望開始時刻マスタ!AC340&gt;=シフト設定マスタ!$D$15,希望開始時刻マスタ!AC340&lt;シフト設定マスタ!$E$15,$AH340="ホール"),"D",IF(希望開始時刻マスタ!AC340="休み","休み","")))))</f>
        <v/>
      </c>
      <c r="AD340" s="142" t="str">
        <f>IF(AND(希望開始時刻マスタ!AD340&gt;=シフト設定マスタ!$D$12,希望開始時刻マスタ!AD340&lt;シフト設定マスタ!$E$12,$AH340="キッチン"),"A",IF(AND(希望開始時刻マスタ!AD340&gt;=シフト設定マスタ!$D$13,希望開始時刻マスタ!AD340&lt;シフト設定マスタ!$E$13,$AH340="キッチン"),"B",IF(AND(希望開始時刻マスタ!AD340&gt;=シフト設定マスタ!$D$14,希望開始時刻マスタ!AD340&lt;シフト設定マスタ!$E$14,$AH340="ホール"),"C",IF(AND(希望開始時刻マスタ!AD340&gt;=シフト設定マスタ!$D$15,希望開始時刻マスタ!AD340&lt;シフト設定マスタ!$E$15,$AH340="ホール"),"D",IF(希望開始時刻マスタ!AD340="休み","休み","")))))</f>
        <v/>
      </c>
      <c r="AE340" s="142" t="str">
        <f>IF(AND(希望開始時刻マスタ!AE340&gt;=シフト設定マスタ!$D$12,希望開始時刻マスタ!AE340&lt;シフト設定マスタ!$E$12,$AH340="キッチン"),"A",IF(AND(希望開始時刻マスタ!AE340&gt;=シフト設定マスタ!$D$13,希望開始時刻マスタ!AE340&lt;シフト設定マスタ!$E$13,$AH340="キッチン"),"B",IF(AND(希望開始時刻マスタ!AE340&gt;=シフト設定マスタ!$D$14,希望開始時刻マスタ!AE340&lt;シフト設定マスタ!$E$14,$AH340="ホール"),"C",IF(AND(希望開始時刻マスタ!AE340&gt;=シフト設定マスタ!$D$15,希望開始時刻マスタ!AE340&lt;シフト設定マスタ!$E$15,$AH340="ホール"),"D",IF(希望開始時刻マスタ!AE340="休み","休み","")))))</f>
        <v/>
      </c>
      <c r="AF340" s="142" t="str">
        <f>IF(AND(希望開始時刻マスタ!AF340&gt;=シフト設定マスタ!$D$12,希望開始時刻マスタ!AF340&lt;シフト設定マスタ!$E$12,$AH340="キッチン"),"A",IF(AND(希望開始時刻マスタ!AF340&gt;=シフト設定マスタ!$D$13,希望開始時刻マスタ!AF340&lt;シフト設定マスタ!$E$13,$AH340="キッチン"),"B",IF(AND(希望開始時刻マスタ!AF340&gt;=シフト設定マスタ!$D$14,希望開始時刻マスタ!AF340&lt;シフト設定マスタ!$E$14,$AH340="ホール"),"C",IF(AND(希望開始時刻マスタ!AF340&gt;=シフト設定マスタ!$D$15,希望開始時刻マスタ!AF340&lt;シフト設定マスタ!$E$15,$AH340="ホール"),"D",IF(希望開始時刻マスタ!AF340="休み","休み","")))))</f>
        <v/>
      </c>
      <c r="AG340" s="142" t="str">
        <f>IF(AND(希望開始時刻マスタ!AG340&gt;=シフト設定マスタ!$D$12,希望開始時刻マスタ!AG340&lt;シフト設定マスタ!$E$12,$AH340="キッチン"),"A",IF(AND(希望開始時刻マスタ!AG340&gt;=シフト設定マスタ!$D$13,希望開始時刻マスタ!AG340&lt;シフト設定マスタ!$E$13,$AH340="キッチン"),"B",IF(AND(希望開始時刻マスタ!AG340&gt;=シフト設定マスタ!$D$14,希望開始時刻マスタ!AG340&lt;シフト設定マスタ!$E$14,$AH340="ホール"),"C",IF(AND(希望開始時刻マスタ!AG340&gt;=シフト設定マスタ!$D$15,希望開始時刻マスタ!AG340&lt;シフト設定マスタ!$E$15,$AH340="ホール"),"D",IF(希望開始時刻マスタ!AG340="休み","休み","")))))</f>
        <v/>
      </c>
      <c r="AH340" s="143">
        <f>スタッフマスタ!L20</f>
        <v>0</v>
      </c>
    </row>
    <row r="341" spans="2:34" x14ac:dyDescent="0.4">
      <c r="B341" s="17" t="s">
        <v>68</v>
      </c>
      <c r="C341" s="142" t="str">
        <f>IF(AND(希望開始時刻マスタ!C341&gt;=シフト設定マスタ!$D$12,希望開始時刻マスタ!C341&lt;シフト設定マスタ!$E$12,$AH341="キッチン"),"A",IF(AND(希望開始時刻マスタ!C341&gt;=シフト設定マスタ!$D$13,希望開始時刻マスタ!C341&lt;シフト設定マスタ!$E$13,$AH341="キッチン"),"B",IF(AND(希望開始時刻マスタ!C341&gt;=シフト設定マスタ!$D$14,希望開始時刻マスタ!C341&lt;シフト設定マスタ!$E$14,$AH341="ホール"),"C",IF(AND(希望開始時刻マスタ!C341&gt;=シフト設定マスタ!$D$15,希望開始時刻マスタ!C341&lt;シフト設定マスタ!$E$15,$AH341="ホール"),"D",IF(希望開始時刻マスタ!C341="休み","休み","")))))</f>
        <v/>
      </c>
      <c r="D341" s="142" t="str">
        <f>IF(AND(希望開始時刻マスタ!D341&gt;=シフト設定マスタ!$D$12,希望開始時刻マスタ!D341&lt;シフト設定マスタ!$E$12,$AH341="キッチン"),"A",IF(AND(希望開始時刻マスタ!D341&gt;=シフト設定マスタ!$D$13,希望開始時刻マスタ!D341&lt;シフト設定マスタ!$E$13,$AH341="キッチン"),"B",IF(AND(希望開始時刻マスタ!D341&gt;=シフト設定マスタ!$D$14,希望開始時刻マスタ!D341&lt;シフト設定マスタ!$E$14,$AH341="ホール"),"C",IF(AND(希望開始時刻マスタ!D341&gt;=シフト設定マスタ!$D$15,希望開始時刻マスタ!D341&lt;シフト設定マスタ!$E$15,$AH341="ホール"),"D",IF(希望開始時刻マスタ!D341="休み","休み","")))))</f>
        <v/>
      </c>
      <c r="E341" s="142" t="str">
        <f>IF(AND(希望開始時刻マスタ!E341&gt;=シフト設定マスタ!$D$12,希望開始時刻マスタ!E341&lt;シフト設定マスタ!$E$12,$AH341="キッチン"),"A",IF(AND(希望開始時刻マスタ!E341&gt;=シフト設定マスタ!$D$13,希望開始時刻マスタ!E341&lt;シフト設定マスタ!$E$13,$AH341="キッチン"),"B",IF(AND(希望開始時刻マスタ!E341&gt;=シフト設定マスタ!$D$14,希望開始時刻マスタ!E341&lt;シフト設定マスタ!$E$14,$AH341="ホール"),"C",IF(AND(希望開始時刻マスタ!E341&gt;=シフト設定マスタ!$D$15,希望開始時刻マスタ!E341&lt;シフト設定マスタ!$E$15,$AH341="ホール"),"D",IF(希望開始時刻マスタ!E341="休み","休み","")))))</f>
        <v/>
      </c>
      <c r="F341" s="142" t="str">
        <f>IF(AND(希望開始時刻マスタ!F341&gt;=シフト設定マスタ!$D$12,希望開始時刻マスタ!F341&lt;シフト設定マスタ!$E$12,$AH341="キッチン"),"A",IF(AND(希望開始時刻マスタ!F341&gt;=シフト設定マスタ!$D$13,希望開始時刻マスタ!F341&lt;シフト設定マスタ!$E$13,$AH341="キッチン"),"B",IF(AND(希望開始時刻マスタ!F341&gt;=シフト設定マスタ!$D$14,希望開始時刻マスタ!F341&lt;シフト設定マスタ!$E$14,$AH341="ホール"),"C",IF(AND(希望開始時刻マスタ!F341&gt;=シフト設定マスタ!$D$15,希望開始時刻マスタ!F341&lt;シフト設定マスタ!$E$15,$AH341="ホール"),"D",IF(希望開始時刻マスタ!F341="休み","休み","")))))</f>
        <v/>
      </c>
      <c r="G341" s="142" t="str">
        <f>IF(AND(希望開始時刻マスタ!G341&gt;=シフト設定マスタ!$D$12,希望開始時刻マスタ!G341&lt;シフト設定マスタ!$E$12,$AH341="キッチン"),"A",IF(AND(希望開始時刻マスタ!G341&gt;=シフト設定マスタ!$D$13,希望開始時刻マスタ!G341&lt;シフト設定マスタ!$E$13,$AH341="キッチン"),"B",IF(AND(希望開始時刻マスタ!G341&gt;=シフト設定マスタ!$D$14,希望開始時刻マスタ!G341&lt;シフト設定マスタ!$E$14,$AH341="ホール"),"C",IF(AND(希望開始時刻マスタ!G341&gt;=シフト設定マスタ!$D$15,希望開始時刻マスタ!G341&lt;シフト設定マスタ!$E$15,$AH341="ホール"),"D",IF(希望開始時刻マスタ!G341="休み","休み","")))))</f>
        <v/>
      </c>
      <c r="H341" s="142" t="str">
        <f>IF(AND(希望開始時刻マスタ!H341&gt;=シフト設定マスタ!$D$12,希望開始時刻マスタ!H341&lt;シフト設定マスタ!$E$12,$AH341="キッチン"),"A",IF(AND(希望開始時刻マスタ!H341&gt;=シフト設定マスタ!$D$13,希望開始時刻マスタ!H341&lt;シフト設定マスタ!$E$13,$AH341="キッチン"),"B",IF(AND(希望開始時刻マスタ!H341&gt;=シフト設定マスタ!$D$14,希望開始時刻マスタ!H341&lt;シフト設定マスタ!$E$14,$AH341="ホール"),"C",IF(AND(希望開始時刻マスタ!H341&gt;=シフト設定マスタ!$D$15,希望開始時刻マスタ!H341&lt;シフト設定マスタ!$E$15,$AH341="ホール"),"D",IF(希望開始時刻マスタ!H341="休み","休み","")))))</f>
        <v/>
      </c>
      <c r="I341" s="142" t="str">
        <f>IF(AND(希望開始時刻マスタ!I341&gt;=シフト設定マスタ!$D$12,希望開始時刻マスタ!I341&lt;シフト設定マスタ!$E$12,$AH341="キッチン"),"A",IF(AND(希望開始時刻マスタ!I341&gt;=シフト設定マスタ!$D$13,希望開始時刻マスタ!I341&lt;シフト設定マスタ!$E$13,$AH341="キッチン"),"B",IF(AND(希望開始時刻マスタ!I341&gt;=シフト設定マスタ!$D$14,希望開始時刻マスタ!I341&lt;シフト設定マスタ!$E$14,$AH341="ホール"),"C",IF(AND(希望開始時刻マスタ!I341&gt;=シフト設定マスタ!$D$15,希望開始時刻マスタ!I341&lt;シフト設定マスタ!$E$15,$AH341="ホール"),"D",IF(希望開始時刻マスタ!I341="休み","休み","")))))</f>
        <v/>
      </c>
      <c r="J341" s="142" t="str">
        <f>IF(AND(希望開始時刻マスタ!J341&gt;=シフト設定マスタ!$D$12,希望開始時刻マスタ!J341&lt;シフト設定マスタ!$E$12,$AH341="キッチン"),"A",IF(AND(希望開始時刻マスタ!J341&gt;=シフト設定マスタ!$D$13,希望開始時刻マスタ!J341&lt;シフト設定マスタ!$E$13,$AH341="キッチン"),"B",IF(AND(希望開始時刻マスタ!J341&gt;=シフト設定マスタ!$D$14,希望開始時刻マスタ!J341&lt;シフト設定マスタ!$E$14,$AH341="ホール"),"C",IF(AND(希望開始時刻マスタ!J341&gt;=シフト設定マスタ!$D$15,希望開始時刻マスタ!J341&lt;シフト設定マスタ!$E$15,$AH341="ホール"),"D",IF(希望開始時刻マスタ!J341="休み","休み","")))))</f>
        <v/>
      </c>
      <c r="K341" s="142" t="str">
        <f>IF(AND(希望開始時刻マスタ!K341&gt;=シフト設定マスタ!$D$12,希望開始時刻マスタ!K341&lt;シフト設定マスタ!$E$12,$AH341="キッチン"),"A",IF(AND(希望開始時刻マスタ!K341&gt;=シフト設定マスタ!$D$13,希望開始時刻マスタ!K341&lt;シフト設定マスタ!$E$13,$AH341="キッチン"),"B",IF(AND(希望開始時刻マスタ!K341&gt;=シフト設定マスタ!$D$14,希望開始時刻マスタ!K341&lt;シフト設定マスタ!$E$14,$AH341="ホール"),"C",IF(AND(希望開始時刻マスタ!K341&gt;=シフト設定マスタ!$D$15,希望開始時刻マスタ!K341&lt;シフト設定マスタ!$E$15,$AH341="ホール"),"D",IF(希望開始時刻マスタ!K341="休み","休み","")))))</f>
        <v/>
      </c>
      <c r="L341" s="142" t="str">
        <f>IF(AND(希望開始時刻マスタ!L341&gt;=シフト設定マスタ!$D$12,希望開始時刻マスタ!L341&lt;シフト設定マスタ!$E$12,$AH341="キッチン"),"A",IF(AND(希望開始時刻マスタ!L341&gt;=シフト設定マスタ!$D$13,希望開始時刻マスタ!L341&lt;シフト設定マスタ!$E$13,$AH341="キッチン"),"B",IF(AND(希望開始時刻マスタ!L341&gt;=シフト設定マスタ!$D$14,希望開始時刻マスタ!L341&lt;シフト設定マスタ!$E$14,$AH341="ホール"),"C",IF(AND(希望開始時刻マスタ!L341&gt;=シフト設定マスタ!$D$15,希望開始時刻マスタ!L341&lt;シフト設定マスタ!$E$15,$AH341="ホール"),"D",IF(希望開始時刻マスタ!L341="休み","休み","")))))</f>
        <v/>
      </c>
      <c r="M341" s="142" t="str">
        <f>IF(AND(希望開始時刻マスタ!M341&gt;=シフト設定マスタ!$D$12,希望開始時刻マスタ!M341&lt;シフト設定マスタ!$E$12,$AH341="キッチン"),"A",IF(AND(希望開始時刻マスタ!M341&gt;=シフト設定マスタ!$D$13,希望開始時刻マスタ!M341&lt;シフト設定マスタ!$E$13,$AH341="キッチン"),"B",IF(AND(希望開始時刻マスタ!M341&gt;=シフト設定マスタ!$D$14,希望開始時刻マスタ!M341&lt;シフト設定マスタ!$E$14,$AH341="ホール"),"C",IF(AND(希望開始時刻マスタ!M341&gt;=シフト設定マスタ!$D$15,希望開始時刻マスタ!M341&lt;シフト設定マスタ!$E$15,$AH341="ホール"),"D",IF(希望開始時刻マスタ!M341="休み","休み","")))))</f>
        <v/>
      </c>
      <c r="N341" s="142" t="str">
        <f>IF(AND(希望開始時刻マスタ!N341&gt;=シフト設定マスタ!$D$12,希望開始時刻マスタ!N341&lt;シフト設定マスタ!$E$12,$AH341="キッチン"),"A",IF(AND(希望開始時刻マスタ!N341&gt;=シフト設定マスタ!$D$13,希望開始時刻マスタ!N341&lt;シフト設定マスタ!$E$13,$AH341="キッチン"),"B",IF(AND(希望開始時刻マスタ!N341&gt;=シフト設定マスタ!$D$14,希望開始時刻マスタ!N341&lt;シフト設定マスタ!$E$14,$AH341="ホール"),"C",IF(AND(希望開始時刻マスタ!N341&gt;=シフト設定マスタ!$D$15,希望開始時刻マスタ!N341&lt;シフト設定マスタ!$E$15,$AH341="ホール"),"D",IF(希望開始時刻マスタ!N341="休み","休み","")))))</f>
        <v/>
      </c>
      <c r="O341" s="142" t="str">
        <f>IF(AND(希望開始時刻マスタ!O341&gt;=シフト設定マスタ!$D$12,希望開始時刻マスタ!O341&lt;シフト設定マスタ!$E$12,$AH341="キッチン"),"A",IF(AND(希望開始時刻マスタ!O341&gt;=シフト設定マスタ!$D$13,希望開始時刻マスタ!O341&lt;シフト設定マスタ!$E$13,$AH341="キッチン"),"B",IF(AND(希望開始時刻マスタ!O341&gt;=シフト設定マスタ!$D$14,希望開始時刻マスタ!O341&lt;シフト設定マスタ!$E$14,$AH341="ホール"),"C",IF(AND(希望開始時刻マスタ!O341&gt;=シフト設定マスタ!$D$15,希望開始時刻マスタ!O341&lt;シフト設定マスタ!$E$15,$AH341="ホール"),"D",IF(希望開始時刻マスタ!O341="休み","休み","")))))</f>
        <v/>
      </c>
      <c r="P341" s="142" t="str">
        <f>IF(AND(希望開始時刻マスタ!P341&gt;=シフト設定マスタ!$D$12,希望開始時刻マスタ!P341&lt;シフト設定マスタ!$E$12,$AH341="キッチン"),"A",IF(AND(希望開始時刻マスタ!P341&gt;=シフト設定マスタ!$D$13,希望開始時刻マスタ!P341&lt;シフト設定マスタ!$E$13,$AH341="キッチン"),"B",IF(AND(希望開始時刻マスタ!P341&gt;=シフト設定マスタ!$D$14,希望開始時刻マスタ!P341&lt;シフト設定マスタ!$E$14,$AH341="ホール"),"C",IF(AND(希望開始時刻マスタ!P341&gt;=シフト設定マスタ!$D$15,希望開始時刻マスタ!P341&lt;シフト設定マスタ!$E$15,$AH341="ホール"),"D",IF(希望開始時刻マスタ!P341="休み","休み","")))))</f>
        <v/>
      </c>
      <c r="Q341" s="142" t="str">
        <f>IF(AND(希望開始時刻マスタ!Q341&gt;=シフト設定マスタ!$D$12,希望開始時刻マスタ!Q341&lt;シフト設定マスタ!$E$12,$AH341="キッチン"),"A",IF(AND(希望開始時刻マスタ!Q341&gt;=シフト設定マスタ!$D$13,希望開始時刻マスタ!Q341&lt;シフト設定マスタ!$E$13,$AH341="キッチン"),"B",IF(AND(希望開始時刻マスタ!Q341&gt;=シフト設定マスタ!$D$14,希望開始時刻マスタ!Q341&lt;シフト設定マスタ!$E$14,$AH341="ホール"),"C",IF(AND(希望開始時刻マスタ!Q341&gt;=シフト設定マスタ!$D$15,希望開始時刻マスタ!Q341&lt;シフト設定マスタ!$E$15,$AH341="ホール"),"D",IF(希望開始時刻マスタ!Q341="休み","休み","")))))</f>
        <v/>
      </c>
      <c r="R341" s="142" t="str">
        <f>IF(AND(希望開始時刻マスタ!R341&gt;=シフト設定マスタ!$D$12,希望開始時刻マスタ!R341&lt;シフト設定マスタ!$E$12,$AH341="キッチン"),"A",IF(AND(希望開始時刻マスタ!R341&gt;=シフト設定マスタ!$D$13,希望開始時刻マスタ!R341&lt;シフト設定マスタ!$E$13,$AH341="キッチン"),"B",IF(AND(希望開始時刻マスタ!R341&gt;=シフト設定マスタ!$D$14,希望開始時刻マスタ!R341&lt;シフト設定マスタ!$E$14,$AH341="ホール"),"C",IF(AND(希望開始時刻マスタ!R341&gt;=シフト設定マスタ!$D$15,希望開始時刻マスタ!R341&lt;シフト設定マスタ!$E$15,$AH341="ホール"),"D",IF(希望開始時刻マスタ!R341="休み","休み","")))))</f>
        <v/>
      </c>
      <c r="S341" s="142" t="str">
        <f>IF(AND(希望開始時刻マスタ!S341&gt;=シフト設定マスタ!$D$12,希望開始時刻マスタ!S341&lt;シフト設定マスタ!$E$12,$AH341="キッチン"),"A",IF(AND(希望開始時刻マスタ!S341&gt;=シフト設定マスタ!$D$13,希望開始時刻マスタ!S341&lt;シフト設定マスタ!$E$13,$AH341="キッチン"),"B",IF(AND(希望開始時刻マスタ!S341&gt;=シフト設定マスタ!$D$14,希望開始時刻マスタ!S341&lt;シフト設定マスタ!$E$14,$AH341="ホール"),"C",IF(AND(希望開始時刻マスタ!S341&gt;=シフト設定マスタ!$D$15,希望開始時刻マスタ!S341&lt;シフト設定マスタ!$E$15,$AH341="ホール"),"D",IF(希望開始時刻マスタ!S341="休み","休み","")))))</f>
        <v/>
      </c>
      <c r="T341" s="142" t="str">
        <f>IF(AND(希望開始時刻マスタ!T341&gt;=シフト設定マスタ!$D$12,希望開始時刻マスタ!T341&lt;シフト設定マスタ!$E$12,$AH341="キッチン"),"A",IF(AND(希望開始時刻マスタ!T341&gt;=シフト設定マスタ!$D$13,希望開始時刻マスタ!T341&lt;シフト設定マスタ!$E$13,$AH341="キッチン"),"B",IF(AND(希望開始時刻マスタ!T341&gt;=シフト設定マスタ!$D$14,希望開始時刻マスタ!T341&lt;シフト設定マスタ!$E$14,$AH341="ホール"),"C",IF(AND(希望開始時刻マスタ!T341&gt;=シフト設定マスタ!$D$15,希望開始時刻マスタ!T341&lt;シフト設定マスタ!$E$15,$AH341="ホール"),"D",IF(希望開始時刻マスタ!T341="休み","休み","")))))</f>
        <v/>
      </c>
      <c r="U341" s="142" t="str">
        <f>IF(AND(希望開始時刻マスタ!U341&gt;=シフト設定マスタ!$D$12,希望開始時刻マスタ!U341&lt;シフト設定マスタ!$E$12,$AH341="キッチン"),"A",IF(AND(希望開始時刻マスタ!U341&gt;=シフト設定マスタ!$D$13,希望開始時刻マスタ!U341&lt;シフト設定マスタ!$E$13,$AH341="キッチン"),"B",IF(AND(希望開始時刻マスタ!U341&gt;=シフト設定マスタ!$D$14,希望開始時刻マスタ!U341&lt;シフト設定マスタ!$E$14,$AH341="ホール"),"C",IF(AND(希望開始時刻マスタ!U341&gt;=シフト設定マスタ!$D$15,希望開始時刻マスタ!U341&lt;シフト設定マスタ!$E$15,$AH341="ホール"),"D",IF(希望開始時刻マスタ!U341="休み","休み","")))))</f>
        <v/>
      </c>
      <c r="V341" s="142" t="str">
        <f>IF(AND(希望開始時刻マスタ!V341&gt;=シフト設定マスタ!$D$12,希望開始時刻マスタ!V341&lt;シフト設定マスタ!$E$12,$AH341="キッチン"),"A",IF(AND(希望開始時刻マスタ!V341&gt;=シフト設定マスタ!$D$13,希望開始時刻マスタ!V341&lt;シフト設定マスタ!$E$13,$AH341="キッチン"),"B",IF(AND(希望開始時刻マスタ!V341&gt;=シフト設定マスタ!$D$14,希望開始時刻マスタ!V341&lt;シフト設定マスタ!$E$14,$AH341="ホール"),"C",IF(AND(希望開始時刻マスタ!V341&gt;=シフト設定マスタ!$D$15,希望開始時刻マスタ!V341&lt;シフト設定マスタ!$E$15,$AH341="ホール"),"D",IF(希望開始時刻マスタ!V341="休み","休み","")))))</f>
        <v/>
      </c>
      <c r="W341" s="142" t="str">
        <f>IF(AND(希望開始時刻マスタ!W341&gt;=シフト設定マスタ!$D$12,希望開始時刻マスタ!W341&lt;シフト設定マスタ!$E$12,$AH341="キッチン"),"A",IF(AND(希望開始時刻マスタ!W341&gt;=シフト設定マスタ!$D$13,希望開始時刻マスタ!W341&lt;シフト設定マスタ!$E$13,$AH341="キッチン"),"B",IF(AND(希望開始時刻マスタ!W341&gt;=シフト設定マスタ!$D$14,希望開始時刻マスタ!W341&lt;シフト設定マスタ!$E$14,$AH341="ホール"),"C",IF(AND(希望開始時刻マスタ!W341&gt;=シフト設定マスタ!$D$15,希望開始時刻マスタ!W341&lt;シフト設定マスタ!$E$15,$AH341="ホール"),"D",IF(希望開始時刻マスタ!W341="休み","休み","")))))</f>
        <v/>
      </c>
      <c r="X341" s="142" t="str">
        <f>IF(AND(希望開始時刻マスタ!X341&gt;=シフト設定マスタ!$D$12,希望開始時刻マスタ!X341&lt;シフト設定マスタ!$E$12,$AH341="キッチン"),"A",IF(AND(希望開始時刻マスタ!X341&gt;=シフト設定マスタ!$D$13,希望開始時刻マスタ!X341&lt;シフト設定マスタ!$E$13,$AH341="キッチン"),"B",IF(AND(希望開始時刻マスタ!X341&gt;=シフト設定マスタ!$D$14,希望開始時刻マスタ!X341&lt;シフト設定マスタ!$E$14,$AH341="ホール"),"C",IF(AND(希望開始時刻マスタ!X341&gt;=シフト設定マスタ!$D$15,希望開始時刻マスタ!X341&lt;シフト設定マスタ!$E$15,$AH341="ホール"),"D",IF(希望開始時刻マスタ!X341="休み","休み","")))))</f>
        <v/>
      </c>
      <c r="Y341" s="142" t="str">
        <f>IF(AND(希望開始時刻マスタ!Y341&gt;=シフト設定マスタ!$D$12,希望開始時刻マスタ!Y341&lt;シフト設定マスタ!$E$12,$AH341="キッチン"),"A",IF(AND(希望開始時刻マスタ!Y341&gt;=シフト設定マスタ!$D$13,希望開始時刻マスタ!Y341&lt;シフト設定マスタ!$E$13,$AH341="キッチン"),"B",IF(AND(希望開始時刻マスタ!Y341&gt;=シフト設定マスタ!$D$14,希望開始時刻マスタ!Y341&lt;シフト設定マスタ!$E$14,$AH341="ホール"),"C",IF(AND(希望開始時刻マスタ!Y341&gt;=シフト設定マスタ!$D$15,希望開始時刻マスタ!Y341&lt;シフト設定マスタ!$E$15,$AH341="ホール"),"D",IF(希望開始時刻マスタ!Y341="休み","休み","")))))</f>
        <v/>
      </c>
      <c r="Z341" s="142" t="str">
        <f>IF(AND(希望開始時刻マスタ!Z341&gt;=シフト設定マスタ!$D$12,希望開始時刻マスタ!Z341&lt;シフト設定マスタ!$E$12,$AH341="キッチン"),"A",IF(AND(希望開始時刻マスタ!Z341&gt;=シフト設定マスタ!$D$13,希望開始時刻マスタ!Z341&lt;シフト設定マスタ!$E$13,$AH341="キッチン"),"B",IF(AND(希望開始時刻マスタ!Z341&gt;=シフト設定マスタ!$D$14,希望開始時刻マスタ!Z341&lt;シフト設定マスタ!$E$14,$AH341="ホール"),"C",IF(AND(希望開始時刻マスタ!Z341&gt;=シフト設定マスタ!$D$15,希望開始時刻マスタ!Z341&lt;シフト設定マスタ!$E$15,$AH341="ホール"),"D",IF(希望開始時刻マスタ!Z341="休み","休み","")))))</f>
        <v/>
      </c>
      <c r="AA341" s="142" t="str">
        <f>IF(AND(希望開始時刻マスタ!AA341&gt;=シフト設定マスタ!$D$12,希望開始時刻マスタ!AA341&lt;シフト設定マスタ!$E$12,$AH341="キッチン"),"A",IF(AND(希望開始時刻マスタ!AA341&gt;=シフト設定マスタ!$D$13,希望開始時刻マスタ!AA341&lt;シフト設定マスタ!$E$13,$AH341="キッチン"),"B",IF(AND(希望開始時刻マスタ!AA341&gt;=シフト設定マスタ!$D$14,希望開始時刻マスタ!AA341&lt;シフト設定マスタ!$E$14,$AH341="ホール"),"C",IF(AND(希望開始時刻マスタ!AA341&gt;=シフト設定マスタ!$D$15,希望開始時刻マスタ!AA341&lt;シフト設定マスタ!$E$15,$AH341="ホール"),"D",IF(希望開始時刻マスタ!AA341="休み","休み","")))))</f>
        <v/>
      </c>
      <c r="AB341" s="142" t="str">
        <f>IF(AND(希望開始時刻マスタ!AB341&gt;=シフト設定マスタ!$D$12,希望開始時刻マスタ!AB341&lt;シフト設定マスタ!$E$12,$AH341="キッチン"),"A",IF(AND(希望開始時刻マスタ!AB341&gt;=シフト設定マスタ!$D$13,希望開始時刻マスタ!AB341&lt;シフト設定マスタ!$E$13,$AH341="キッチン"),"B",IF(AND(希望開始時刻マスタ!AB341&gt;=シフト設定マスタ!$D$14,希望開始時刻マスタ!AB341&lt;シフト設定マスタ!$E$14,$AH341="ホール"),"C",IF(AND(希望開始時刻マスタ!AB341&gt;=シフト設定マスタ!$D$15,希望開始時刻マスタ!AB341&lt;シフト設定マスタ!$E$15,$AH341="ホール"),"D",IF(希望開始時刻マスタ!AB341="休み","休み","")))))</f>
        <v/>
      </c>
      <c r="AC341" s="142" t="str">
        <f>IF(AND(希望開始時刻マスタ!AC341&gt;=シフト設定マスタ!$D$12,希望開始時刻マスタ!AC341&lt;シフト設定マスタ!$E$12,$AH341="キッチン"),"A",IF(AND(希望開始時刻マスタ!AC341&gt;=シフト設定マスタ!$D$13,希望開始時刻マスタ!AC341&lt;シフト設定マスタ!$E$13,$AH341="キッチン"),"B",IF(AND(希望開始時刻マスタ!AC341&gt;=シフト設定マスタ!$D$14,希望開始時刻マスタ!AC341&lt;シフト設定マスタ!$E$14,$AH341="ホール"),"C",IF(AND(希望開始時刻マスタ!AC341&gt;=シフト設定マスタ!$D$15,希望開始時刻マスタ!AC341&lt;シフト設定マスタ!$E$15,$AH341="ホール"),"D",IF(希望開始時刻マスタ!AC341="休み","休み","")))))</f>
        <v/>
      </c>
      <c r="AD341" s="142" t="str">
        <f>IF(AND(希望開始時刻マスタ!AD341&gt;=シフト設定マスタ!$D$12,希望開始時刻マスタ!AD341&lt;シフト設定マスタ!$E$12,$AH341="キッチン"),"A",IF(AND(希望開始時刻マスタ!AD341&gt;=シフト設定マスタ!$D$13,希望開始時刻マスタ!AD341&lt;シフト設定マスタ!$E$13,$AH341="キッチン"),"B",IF(AND(希望開始時刻マスタ!AD341&gt;=シフト設定マスタ!$D$14,希望開始時刻マスタ!AD341&lt;シフト設定マスタ!$E$14,$AH341="ホール"),"C",IF(AND(希望開始時刻マスタ!AD341&gt;=シフト設定マスタ!$D$15,希望開始時刻マスタ!AD341&lt;シフト設定マスタ!$E$15,$AH341="ホール"),"D",IF(希望開始時刻マスタ!AD341="休み","休み","")))))</f>
        <v/>
      </c>
      <c r="AE341" s="142" t="str">
        <f>IF(AND(希望開始時刻マスタ!AE341&gt;=シフト設定マスタ!$D$12,希望開始時刻マスタ!AE341&lt;シフト設定マスタ!$E$12,$AH341="キッチン"),"A",IF(AND(希望開始時刻マスタ!AE341&gt;=シフト設定マスタ!$D$13,希望開始時刻マスタ!AE341&lt;シフト設定マスタ!$E$13,$AH341="キッチン"),"B",IF(AND(希望開始時刻マスタ!AE341&gt;=シフト設定マスタ!$D$14,希望開始時刻マスタ!AE341&lt;シフト設定マスタ!$E$14,$AH341="ホール"),"C",IF(AND(希望開始時刻マスタ!AE341&gt;=シフト設定マスタ!$D$15,希望開始時刻マスタ!AE341&lt;シフト設定マスタ!$E$15,$AH341="ホール"),"D",IF(希望開始時刻マスタ!AE341="休み","休み","")))))</f>
        <v/>
      </c>
      <c r="AF341" s="142" t="str">
        <f>IF(AND(希望開始時刻マスタ!AF341&gt;=シフト設定マスタ!$D$12,希望開始時刻マスタ!AF341&lt;シフト設定マスタ!$E$12,$AH341="キッチン"),"A",IF(AND(希望開始時刻マスタ!AF341&gt;=シフト設定マスタ!$D$13,希望開始時刻マスタ!AF341&lt;シフト設定マスタ!$E$13,$AH341="キッチン"),"B",IF(AND(希望開始時刻マスタ!AF341&gt;=シフト設定マスタ!$D$14,希望開始時刻マスタ!AF341&lt;シフト設定マスタ!$E$14,$AH341="ホール"),"C",IF(AND(希望開始時刻マスタ!AF341&gt;=シフト設定マスタ!$D$15,希望開始時刻マスタ!AF341&lt;シフト設定マスタ!$E$15,$AH341="ホール"),"D",IF(希望開始時刻マスタ!AF341="休み","休み","")))))</f>
        <v/>
      </c>
      <c r="AG341" s="142" t="str">
        <f>IF(AND(希望開始時刻マスタ!AG341&gt;=シフト設定マスタ!$D$12,希望開始時刻マスタ!AG341&lt;シフト設定マスタ!$E$12,$AH341="キッチン"),"A",IF(AND(希望開始時刻マスタ!AG341&gt;=シフト設定マスタ!$D$13,希望開始時刻マスタ!AG341&lt;シフト設定マスタ!$E$13,$AH341="キッチン"),"B",IF(AND(希望開始時刻マスタ!AG341&gt;=シフト設定マスタ!$D$14,希望開始時刻マスタ!AG341&lt;シフト設定マスタ!$E$14,$AH341="ホール"),"C",IF(AND(希望開始時刻マスタ!AG341&gt;=シフト設定マスタ!$D$15,希望開始時刻マスタ!AG341&lt;シフト設定マスタ!$E$15,$AH341="ホール"),"D",IF(希望開始時刻マスタ!AG341="休み","休み","")))))</f>
        <v/>
      </c>
      <c r="AH341" s="143">
        <f>スタッフマスタ!L21</f>
        <v>0</v>
      </c>
    </row>
    <row r="342" spans="2:34" x14ac:dyDescent="0.4">
      <c r="B342" s="17" t="s">
        <v>69</v>
      </c>
      <c r="C342" s="142" t="str">
        <f>IF(AND(希望開始時刻マスタ!C342&gt;=シフト設定マスタ!$D$12,希望開始時刻マスタ!C342&lt;シフト設定マスタ!$E$12,$AH342="キッチン"),"A",IF(AND(希望開始時刻マスタ!C342&gt;=シフト設定マスタ!$D$13,希望開始時刻マスタ!C342&lt;シフト設定マスタ!$E$13,$AH342="キッチン"),"B",IF(AND(希望開始時刻マスタ!C342&gt;=シフト設定マスタ!$D$14,希望開始時刻マスタ!C342&lt;シフト設定マスタ!$E$14,$AH342="ホール"),"C",IF(AND(希望開始時刻マスタ!C342&gt;=シフト設定マスタ!$D$15,希望開始時刻マスタ!C342&lt;シフト設定マスタ!$E$15,$AH342="ホール"),"D",IF(希望開始時刻マスタ!C342="休み","休み","")))))</f>
        <v/>
      </c>
      <c r="D342" s="142" t="str">
        <f>IF(AND(希望開始時刻マスタ!D342&gt;=シフト設定マスタ!$D$12,希望開始時刻マスタ!D342&lt;シフト設定マスタ!$E$12,$AH342="キッチン"),"A",IF(AND(希望開始時刻マスタ!D342&gt;=シフト設定マスタ!$D$13,希望開始時刻マスタ!D342&lt;シフト設定マスタ!$E$13,$AH342="キッチン"),"B",IF(AND(希望開始時刻マスタ!D342&gt;=シフト設定マスタ!$D$14,希望開始時刻マスタ!D342&lt;シフト設定マスタ!$E$14,$AH342="ホール"),"C",IF(AND(希望開始時刻マスタ!D342&gt;=シフト設定マスタ!$D$15,希望開始時刻マスタ!D342&lt;シフト設定マスタ!$E$15,$AH342="ホール"),"D",IF(希望開始時刻マスタ!D342="休み","休み","")))))</f>
        <v/>
      </c>
      <c r="E342" s="142" t="str">
        <f>IF(AND(希望開始時刻マスタ!E342&gt;=シフト設定マスタ!$D$12,希望開始時刻マスタ!E342&lt;シフト設定マスタ!$E$12,$AH342="キッチン"),"A",IF(AND(希望開始時刻マスタ!E342&gt;=シフト設定マスタ!$D$13,希望開始時刻マスタ!E342&lt;シフト設定マスタ!$E$13,$AH342="キッチン"),"B",IF(AND(希望開始時刻マスタ!E342&gt;=シフト設定マスタ!$D$14,希望開始時刻マスタ!E342&lt;シフト設定マスタ!$E$14,$AH342="ホール"),"C",IF(AND(希望開始時刻マスタ!E342&gt;=シフト設定マスタ!$D$15,希望開始時刻マスタ!E342&lt;シフト設定マスタ!$E$15,$AH342="ホール"),"D",IF(希望開始時刻マスタ!E342="休み","休み","")))))</f>
        <v/>
      </c>
      <c r="F342" s="142" t="str">
        <f>IF(AND(希望開始時刻マスタ!F342&gt;=シフト設定マスタ!$D$12,希望開始時刻マスタ!F342&lt;シフト設定マスタ!$E$12,$AH342="キッチン"),"A",IF(AND(希望開始時刻マスタ!F342&gt;=シフト設定マスタ!$D$13,希望開始時刻マスタ!F342&lt;シフト設定マスタ!$E$13,$AH342="キッチン"),"B",IF(AND(希望開始時刻マスタ!F342&gt;=シフト設定マスタ!$D$14,希望開始時刻マスタ!F342&lt;シフト設定マスタ!$E$14,$AH342="ホール"),"C",IF(AND(希望開始時刻マスタ!F342&gt;=シフト設定マスタ!$D$15,希望開始時刻マスタ!F342&lt;シフト設定マスタ!$E$15,$AH342="ホール"),"D",IF(希望開始時刻マスタ!F342="休み","休み","")))))</f>
        <v/>
      </c>
      <c r="G342" s="142" t="str">
        <f>IF(AND(希望開始時刻マスタ!G342&gt;=シフト設定マスタ!$D$12,希望開始時刻マスタ!G342&lt;シフト設定マスタ!$E$12,$AH342="キッチン"),"A",IF(AND(希望開始時刻マスタ!G342&gt;=シフト設定マスタ!$D$13,希望開始時刻マスタ!G342&lt;シフト設定マスタ!$E$13,$AH342="キッチン"),"B",IF(AND(希望開始時刻マスタ!G342&gt;=シフト設定マスタ!$D$14,希望開始時刻マスタ!G342&lt;シフト設定マスタ!$E$14,$AH342="ホール"),"C",IF(AND(希望開始時刻マスタ!G342&gt;=シフト設定マスタ!$D$15,希望開始時刻マスタ!G342&lt;シフト設定マスタ!$E$15,$AH342="ホール"),"D",IF(希望開始時刻マスタ!G342="休み","休み","")))))</f>
        <v/>
      </c>
      <c r="H342" s="142" t="str">
        <f>IF(AND(希望開始時刻マスタ!H342&gt;=シフト設定マスタ!$D$12,希望開始時刻マスタ!H342&lt;シフト設定マスタ!$E$12,$AH342="キッチン"),"A",IF(AND(希望開始時刻マスタ!H342&gt;=シフト設定マスタ!$D$13,希望開始時刻マスタ!H342&lt;シフト設定マスタ!$E$13,$AH342="キッチン"),"B",IF(AND(希望開始時刻マスタ!H342&gt;=シフト設定マスタ!$D$14,希望開始時刻マスタ!H342&lt;シフト設定マスタ!$E$14,$AH342="ホール"),"C",IF(AND(希望開始時刻マスタ!H342&gt;=シフト設定マスタ!$D$15,希望開始時刻マスタ!H342&lt;シフト設定マスタ!$E$15,$AH342="ホール"),"D",IF(希望開始時刻マスタ!H342="休み","休み","")))))</f>
        <v/>
      </c>
      <c r="I342" s="142" t="str">
        <f>IF(AND(希望開始時刻マスタ!I342&gt;=シフト設定マスタ!$D$12,希望開始時刻マスタ!I342&lt;シフト設定マスタ!$E$12,$AH342="キッチン"),"A",IF(AND(希望開始時刻マスタ!I342&gt;=シフト設定マスタ!$D$13,希望開始時刻マスタ!I342&lt;シフト設定マスタ!$E$13,$AH342="キッチン"),"B",IF(AND(希望開始時刻マスタ!I342&gt;=シフト設定マスタ!$D$14,希望開始時刻マスタ!I342&lt;シフト設定マスタ!$E$14,$AH342="ホール"),"C",IF(AND(希望開始時刻マスタ!I342&gt;=シフト設定マスタ!$D$15,希望開始時刻マスタ!I342&lt;シフト設定マスタ!$E$15,$AH342="ホール"),"D",IF(希望開始時刻マスタ!I342="休み","休み","")))))</f>
        <v/>
      </c>
      <c r="J342" s="142" t="str">
        <f>IF(AND(希望開始時刻マスタ!J342&gt;=シフト設定マスタ!$D$12,希望開始時刻マスタ!J342&lt;シフト設定マスタ!$E$12,$AH342="キッチン"),"A",IF(AND(希望開始時刻マスタ!J342&gt;=シフト設定マスタ!$D$13,希望開始時刻マスタ!J342&lt;シフト設定マスタ!$E$13,$AH342="キッチン"),"B",IF(AND(希望開始時刻マスタ!J342&gt;=シフト設定マスタ!$D$14,希望開始時刻マスタ!J342&lt;シフト設定マスタ!$E$14,$AH342="ホール"),"C",IF(AND(希望開始時刻マスタ!J342&gt;=シフト設定マスタ!$D$15,希望開始時刻マスタ!J342&lt;シフト設定マスタ!$E$15,$AH342="ホール"),"D",IF(希望開始時刻マスタ!J342="休み","休み","")))))</f>
        <v/>
      </c>
      <c r="K342" s="142" t="str">
        <f>IF(AND(希望開始時刻マスタ!K342&gt;=シフト設定マスタ!$D$12,希望開始時刻マスタ!K342&lt;シフト設定マスタ!$E$12,$AH342="キッチン"),"A",IF(AND(希望開始時刻マスタ!K342&gt;=シフト設定マスタ!$D$13,希望開始時刻マスタ!K342&lt;シフト設定マスタ!$E$13,$AH342="キッチン"),"B",IF(AND(希望開始時刻マスタ!K342&gt;=シフト設定マスタ!$D$14,希望開始時刻マスタ!K342&lt;シフト設定マスタ!$E$14,$AH342="ホール"),"C",IF(AND(希望開始時刻マスタ!K342&gt;=シフト設定マスタ!$D$15,希望開始時刻マスタ!K342&lt;シフト設定マスタ!$E$15,$AH342="ホール"),"D",IF(希望開始時刻マスタ!K342="休み","休み","")))))</f>
        <v/>
      </c>
      <c r="L342" s="142" t="str">
        <f>IF(AND(希望開始時刻マスタ!L342&gt;=シフト設定マスタ!$D$12,希望開始時刻マスタ!L342&lt;シフト設定マスタ!$E$12,$AH342="キッチン"),"A",IF(AND(希望開始時刻マスタ!L342&gt;=シフト設定マスタ!$D$13,希望開始時刻マスタ!L342&lt;シフト設定マスタ!$E$13,$AH342="キッチン"),"B",IF(AND(希望開始時刻マスタ!L342&gt;=シフト設定マスタ!$D$14,希望開始時刻マスタ!L342&lt;シフト設定マスタ!$E$14,$AH342="ホール"),"C",IF(AND(希望開始時刻マスタ!L342&gt;=シフト設定マスタ!$D$15,希望開始時刻マスタ!L342&lt;シフト設定マスタ!$E$15,$AH342="ホール"),"D",IF(希望開始時刻マスタ!L342="休み","休み","")))))</f>
        <v/>
      </c>
      <c r="M342" s="142" t="str">
        <f>IF(AND(希望開始時刻マスタ!M342&gt;=シフト設定マスタ!$D$12,希望開始時刻マスタ!M342&lt;シフト設定マスタ!$E$12,$AH342="キッチン"),"A",IF(AND(希望開始時刻マスタ!M342&gt;=シフト設定マスタ!$D$13,希望開始時刻マスタ!M342&lt;シフト設定マスタ!$E$13,$AH342="キッチン"),"B",IF(AND(希望開始時刻マスタ!M342&gt;=シフト設定マスタ!$D$14,希望開始時刻マスタ!M342&lt;シフト設定マスタ!$E$14,$AH342="ホール"),"C",IF(AND(希望開始時刻マスタ!M342&gt;=シフト設定マスタ!$D$15,希望開始時刻マスタ!M342&lt;シフト設定マスタ!$E$15,$AH342="ホール"),"D",IF(希望開始時刻マスタ!M342="休み","休み","")))))</f>
        <v/>
      </c>
      <c r="N342" s="142" t="str">
        <f>IF(AND(希望開始時刻マスタ!N342&gt;=シフト設定マスタ!$D$12,希望開始時刻マスタ!N342&lt;シフト設定マスタ!$E$12,$AH342="キッチン"),"A",IF(AND(希望開始時刻マスタ!N342&gt;=シフト設定マスタ!$D$13,希望開始時刻マスタ!N342&lt;シフト設定マスタ!$E$13,$AH342="キッチン"),"B",IF(AND(希望開始時刻マスタ!N342&gt;=シフト設定マスタ!$D$14,希望開始時刻マスタ!N342&lt;シフト設定マスタ!$E$14,$AH342="ホール"),"C",IF(AND(希望開始時刻マスタ!N342&gt;=シフト設定マスタ!$D$15,希望開始時刻マスタ!N342&lt;シフト設定マスタ!$E$15,$AH342="ホール"),"D",IF(希望開始時刻マスタ!N342="休み","休み","")))))</f>
        <v/>
      </c>
      <c r="O342" s="142" t="str">
        <f>IF(AND(希望開始時刻マスタ!O342&gt;=シフト設定マスタ!$D$12,希望開始時刻マスタ!O342&lt;シフト設定マスタ!$E$12,$AH342="キッチン"),"A",IF(AND(希望開始時刻マスタ!O342&gt;=シフト設定マスタ!$D$13,希望開始時刻マスタ!O342&lt;シフト設定マスタ!$E$13,$AH342="キッチン"),"B",IF(AND(希望開始時刻マスタ!O342&gt;=シフト設定マスタ!$D$14,希望開始時刻マスタ!O342&lt;シフト設定マスタ!$E$14,$AH342="ホール"),"C",IF(AND(希望開始時刻マスタ!O342&gt;=シフト設定マスタ!$D$15,希望開始時刻マスタ!O342&lt;シフト設定マスタ!$E$15,$AH342="ホール"),"D",IF(希望開始時刻マスタ!O342="休み","休み","")))))</f>
        <v/>
      </c>
      <c r="P342" s="142" t="str">
        <f>IF(AND(希望開始時刻マスタ!P342&gt;=シフト設定マスタ!$D$12,希望開始時刻マスタ!P342&lt;シフト設定マスタ!$E$12,$AH342="キッチン"),"A",IF(AND(希望開始時刻マスタ!P342&gt;=シフト設定マスタ!$D$13,希望開始時刻マスタ!P342&lt;シフト設定マスタ!$E$13,$AH342="キッチン"),"B",IF(AND(希望開始時刻マスタ!P342&gt;=シフト設定マスタ!$D$14,希望開始時刻マスタ!P342&lt;シフト設定マスタ!$E$14,$AH342="ホール"),"C",IF(AND(希望開始時刻マスタ!P342&gt;=シフト設定マスタ!$D$15,希望開始時刻マスタ!P342&lt;シフト設定マスタ!$E$15,$AH342="ホール"),"D",IF(希望開始時刻マスタ!P342="休み","休み","")))))</f>
        <v/>
      </c>
      <c r="Q342" s="142" t="str">
        <f>IF(AND(希望開始時刻マスタ!Q342&gt;=シフト設定マスタ!$D$12,希望開始時刻マスタ!Q342&lt;シフト設定マスタ!$E$12,$AH342="キッチン"),"A",IF(AND(希望開始時刻マスタ!Q342&gt;=シフト設定マスタ!$D$13,希望開始時刻マスタ!Q342&lt;シフト設定マスタ!$E$13,$AH342="キッチン"),"B",IF(AND(希望開始時刻マスタ!Q342&gt;=シフト設定マスタ!$D$14,希望開始時刻マスタ!Q342&lt;シフト設定マスタ!$E$14,$AH342="ホール"),"C",IF(AND(希望開始時刻マスタ!Q342&gt;=シフト設定マスタ!$D$15,希望開始時刻マスタ!Q342&lt;シフト設定マスタ!$E$15,$AH342="ホール"),"D",IF(希望開始時刻マスタ!Q342="休み","休み","")))))</f>
        <v/>
      </c>
      <c r="R342" s="142" t="str">
        <f>IF(AND(希望開始時刻マスタ!R342&gt;=シフト設定マスタ!$D$12,希望開始時刻マスタ!R342&lt;シフト設定マスタ!$E$12,$AH342="キッチン"),"A",IF(AND(希望開始時刻マスタ!R342&gt;=シフト設定マスタ!$D$13,希望開始時刻マスタ!R342&lt;シフト設定マスタ!$E$13,$AH342="キッチン"),"B",IF(AND(希望開始時刻マスタ!R342&gt;=シフト設定マスタ!$D$14,希望開始時刻マスタ!R342&lt;シフト設定マスタ!$E$14,$AH342="ホール"),"C",IF(AND(希望開始時刻マスタ!R342&gt;=シフト設定マスタ!$D$15,希望開始時刻マスタ!R342&lt;シフト設定マスタ!$E$15,$AH342="ホール"),"D",IF(希望開始時刻マスタ!R342="休み","休み","")))))</f>
        <v/>
      </c>
      <c r="S342" s="142" t="str">
        <f>IF(AND(希望開始時刻マスタ!S342&gt;=シフト設定マスタ!$D$12,希望開始時刻マスタ!S342&lt;シフト設定マスタ!$E$12,$AH342="キッチン"),"A",IF(AND(希望開始時刻マスタ!S342&gt;=シフト設定マスタ!$D$13,希望開始時刻マスタ!S342&lt;シフト設定マスタ!$E$13,$AH342="キッチン"),"B",IF(AND(希望開始時刻マスタ!S342&gt;=シフト設定マスタ!$D$14,希望開始時刻マスタ!S342&lt;シフト設定マスタ!$E$14,$AH342="ホール"),"C",IF(AND(希望開始時刻マスタ!S342&gt;=シフト設定マスタ!$D$15,希望開始時刻マスタ!S342&lt;シフト設定マスタ!$E$15,$AH342="ホール"),"D",IF(希望開始時刻マスタ!S342="休み","休み","")))))</f>
        <v/>
      </c>
      <c r="T342" s="142" t="str">
        <f>IF(AND(希望開始時刻マスタ!T342&gt;=シフト設定マスタ!$D$12,希望開始時刻マスタ!T342&lt;シフト設定マスタ!$E$12,$AH342="キッチン"),"A",IF(AND(希望開始時刻マスタ!T342&gt;=シフト設定マスタ!$D$13,希望開始時刻マスタ!T342&lt;シフト設定マスタ!$E$13,$AH342="キッチン"),"B",IF(AND(希望開始時刻マスタ!T342&gt;=シフト設定マスタ!$D$14,希望開始時刻マスタ!T342&lt;シフト設定マスタ!$E$14,$AH342="ホール"),"C",IF(AND(希望開始時刻マスタ!T342&gt;=シフト設定マスタ!$D$15,希望開始時刻マスタ!T342&lt;シフト設定マスタ!$E$15,$AH342="ホール"),"D",IF(希望開始時刻マスタ!T342="休み","休み","")))))</f>
        <v/>
      </c>
      <c r="U342" s="142" t="str">
        <f>IF(AND(希望開始時刻マスタ!U342&gt;=シフト設定マスタ!$D$12,希望開始時刻マスタ!U342&lt;シフト設定マスタ!$E$12,$AH342="キッチン"),"A",IF(AND(希望開始時刻マスタ!U342&gt;=シフト設定マスタ!$D$13,希望開始時刻マスタ!U342&lt;シフト設定マスタ!$E$13,$AH342="キッチン"),"B",IF(AND(希望開始時刻マスタ!U342&gt;=シフト設定マスタ!$D$14,希望開始時刻マスタ!U342&lt;シフト設定マスタ!$E$14,$AH342="ホール"),"C",IF(AND(希望開始時刻マスタ!U342&gt;=シフト設定マスタ!$D$15,希望開始時刻マスタ!U342&lt;シフト設定マスタ!$E$15,$AH342="ホール"),"D",IF(希望開始時刻マスタ!U342="休み","休み","")))))</f>
        <v/>
      </c>
      <c r="V342" s="142" t="str">
        <f>IF(AND(希望開始時刻マスタ!V342&gt;=シフト設定マスタ!$D$12,希望開始時刻マスタ!V342&lt;シフト設定マスタ!$E$12,$AH342="キッチン"),"A",IF(AND(希望開始時刻マスタ!V342&gt;=シフト設定マスタ!$D$13,希望開始時刻マスタ!V342&lt;シフト設定マスタ!$E$13,$AH342="キッチン"),"B",IF(AND(希望開始時刻マスタ!V342&gt;=シフト設定マスタ!$D$14,希望開始時刻マスタ!V342&lt;シフト設定マスタ!$E$14,$AH342="ホール"),"C",IF(AND(希望開始時刻マスタ!V342&gt;=シフト設定マスタ!$D$15,希望開始時刻マスタ!V342&lt;シフト設定マスタ!$E$15,$AH342="ホール"),"D",IF(希望開始時刻マスタ!V342="休み","休み","")))))</f>
        <v/>
      </c>
      <c r="W342" s="142" t="str">
        <f>IF(AND(希望開始時刻マスタ!W342&gt;=シフト設定マスタ!$D$12,希望開始時刻マスタ!W342&lt;シフト設定マスタ!$E$12,$AH342="キッチン"),"A",IF(AND(希望開始時刻マスタ!W342&gt;=シフト設定マスタ!$D$13,希望開始時刻マスタ!W342&lt;シフト設定マスタ!$E$13,$AH342="キッチン"),"B",IF(AND(希望開始時刻マスタ!W342&gt;=シフト設定マスタ!$D$14,希望開始時刻マスタ!W342&lt;シフト設定マスタ!$E$14,$AH342="ホール"),"C",IF(AND(希望開始時刻マスタ!W342&gt;=シフト設定マスタ!$D$15,希望開始時刻マスタ!W342&lt;シフト設定マスタ!$E$15,$AH342="ホール"),"D",IF(希望開始時刻マスタ!W342="休み","休み","")))))</f>
        <v/>
      </c>
      <c r="X342" s="142" t="str">
        <f>IF(AND(希望開始時刻マスタ!X342&gt;=シフト設定マスタ!$D$12,希望開始時刻マスタ!X342&lt;シフト設定マスタ!$E$12,$AH342="キッチン"),"A",IF(AND(希望開始時刻マスタ!X342&gt;=シフト設定マスタ!$D$13,希望開始時刻マスタ!X342&lt;シフト設定マスタ!$E$13,$AH342="キッチン"),"B",IF(AND(希望開始時刻マスタ!X342&gt;=シフト設定マスタ!$D$14,希望開始時刻マスタ!X342&lt;シフト設定マスタ!$E$14,$AH342="ホール"),"C",IF(AND(希望開始時刻マスタ!X342&gt;=シフト設定マスタ!$D$15,希望開始時刻マスタ!X342&lt;シフト設定マスタ!$E$15,$AH342="ホール"),"D",IF(希望開始時刻マスタ!X342="休み","休み","")))))</f>
        <v/>
      </c>
      <c r="Y342" s="142" t="str">
        <f>IF(AND(希望開始時刻マスタ!Y342&gt;=シフト設定マスタ!$D$12,希望開始時刻マスタ!Y342&lt;シフト設定マスタ!$E$12,$AH342="キッチン"),"A",IF(AND(希望開始時刻マスタ!Y342&gt;=シフト設定マスタ!$D$13,希望開始時刻マスタ!Y342&lt;シフト設定マスタ!$E$13,$AH342="キッチン"),"B",IF(AND(希望開始時刻マスタ!Y342&gt;=シフト設定マスタ!$D$14,希望開始時刻マスタ!Y342&lt;シフト設定マスタ!$E$14,$AH342="ホール"),"C",IF(AND(希望開始時刻マスタ!Y342&gt;=シフト設定マスタ!$D$15,希望開始時刻マスタ!Y342&lt;シフト設定マスタ!$E$15,$AH342="ホール"),"D",IF(希望開始時刻マスタ!Y342="休み","休み","")))))</f>
        <v/>
      </c>
      <c r="Z342" s="142" t="str">
        <f>IF(AND(希望開始時刻マスタ!Z342&gt;=シフト設定マスタ!$D$12,希望開始時刻マスタ!Z342&lt;シフト設定マスタ!$E$12,$AH342="キッチン"),"A",IF(AND(希望開始時刻マスタ!Z342&gt;=シフト設定マスタ!$D$13,希望開始時刻マスタ!Z342&lt;シフト設定マスタ!$E$13,$AH342="キッチン"),"B",IF(AND(希望開始時刻マスタ!Z342&gt;=シフト設定マスタ!$D$14,希望開始時刻マスタ!Z342&lt;シフト設定マスタ!$E$14,$AH342="ホール"),"C",IF(AND(希望開始時刻マスタ!Z342&gt;=シフト設定マスタ!$D$15,希望開始時刻マスタ!Z342&lt;シフト設定マスタ!$E$15,$AH342="ホール"),"D",IF(希望開始時刻マスタ!Z342="休み","休み","")))))</f>
        <v/>
      </c>
      <c r="AA342" s="142" t="str">
        <f>IF(AND(希望開始時刻マスタ!AA342&gt;=シフト設定マスタ!$D$12,希望開始時刻マスタ!AA342&lt;シフト設定マスタ!$E$12,$AH342="キッチン"),"A",IF(AND(希望開始時刻マスタ!AA342&gt;=シフト設定マスタ!$D$13,希望開始時刻マスタ!AA342&lt;シフト設定マスタ!$E$13,$AH342="キッチン"),"B",IF(AND(希望開始時刻マスタ!AA342&gt;=シフト設定マスタ!$D$14,希望開始時刻マスタ!AA342&lt;シフト設定マスタ!$E$14,$AH342="ホール"),"C",IF(AND(希望開始時刻マスタ!AA342&gt;=シフト設定マスタ!$D$15,希望開始時刻マスタ!AA342&lt;シフト設定マスタ!$E$15,$AH342="ホール"),"D",IF(希望開始時刻マスタ!AA342="休み","休み","")))))</f>
        <v/>
      </c>
      <c r="AB342" s="142" t="str">
        <f>IF(AND(希望開始時刻マスタ!AB342&gt;=シフト設定マスタ!$D$12,希望開始時刻マスタ!AB342&lt;シフト設定マスタ!$E$12,$AH342="キッチン"),"A",IF(AND(希望開始時刻マスタ!AB342&gt;=シフト設定マスタ!$D$13,希望開始時刻マスタ!AB342&lt;シフト設定マスタ!$E$13,$AH342="キッチン"),"B",IF(AND(希望開始時刻マスタ!AB342&gt;=シフト設定マスタ!$D$14,希望開始時刻マスタ!AB342&lt;シフト設定マスタ!$E$14,$AH342="ホール"),"C",IF(AND(希望開始時刻マスタ!AB342&gt;=シフト設定マスタ!$D$15,希望開始時刻マスタ!AB342&lt;シフト設定マスタ!$E$15,$AH342="ホール"),"D",IF(希望開始時刻マスタ!AB342="休み","休み","")))))</f>
        <v/>
      </c>
      <c r="AC342" s="142" t="str">
        <f>IF(AND(希望開始時刻マスタ!AC342&gt;=シフト設定マスタ!$D$12,希望開始時刻マスタ!AC342&lt;シフト設定マスタ!$E$12,$AH342="キッチン"),"A",IF(AND(希望開始時刻マスタ!AC342&gt;=シフト設定マスタ!$D$13,希望開始時刻マスタ!AC342&lt;シフト設定マスタ!$E$13,$AH342="キッチン"),"B",IF(AND(希望開始時刻マスタ!AC342&gt;=シフト設定マスタ!$D$14,希望開始時刻マスタ!AC342&lt;シフト設定マスタ!$E$14,$AH342="ホール"),"C",IF(AND(希望開始時刻マスタ!AC342&gt;=シフト設定マスタ!$D$15,希望開始時刻マスタ!AC342&lt;シフト設定マスタ!$E$15,$AH342="ホール"),"D",IF(希望開始時刻マスタ!AC342="休み","休み","")))))</f>
        <v/>
      </c>
      <c r="AD342" s="142" t="str">
        <f>IF(AND(希望開始時刻マスタ!AD342&gt;=シフト設定マスタ!$D$12,希望開始時刻マスタ!AD342&lt;シフト設定マスタ!$E$12,$AH342="キッチン"),"A",IF(AND(希望開始時刻マスタ!AD342&gt;=シフト設定マスタ!$D$13,希望開始時刻マスタ!AD342&lt;シフト設定マスタ!$E$13,$AH342="キッチン"),"B",IF(AND(希望開始時刻マスタ!AD342&gt;=シフト設定マスタ!$D$14,希望開始時刻マスタ!AD342&lt;シフト設定マスタ!$E$14,$AH342="ホール"),"C",IF(AND(希望開始時刻マスタ!AD342&gt;=シフト設定マスタ!$D$15,希望開始時刻マスタ!AD342&lt;シフト設定マスタ!$E$15,$AH342="ホール"),"D",IF(希望開始時刻マスタ!AD342="休み","休み","")))))</f>
        <v/>
      </c>
      <c r="AE342" s="142" t="str">
        <f>IF(AND(希望開始時刻マスタ!AE342&gt;=シフト設定マスタ!$D$12,希望開始時刻マスタ!AE342&lt;シフト設定マスタ!$E$12,$AH342="キッチン"),"A",IF(AND(希望開始時刻マスタ!AE342&gt;=シフト設定マスタ!$D$13,希望開始時刻マスタ!AE342&lt;シフト設定マスタ!$E$13,$AH342="キッチン"),"B",IF(AND(希望開始時刻マスタ!AE342&gt;=シフト設定マスタ!$D$14,希望開始時刻マスタ!AE342&lt;シフト設定マスタ!$E$14,$AH342="ホール"),"C",IF(AND(希望開始時刻マスタ!AE342&gt;=シフト設定マスタ!$D$15,希望開始時刻マスタ!AE342&lt;シフト設定マスタ!$E$15,$AH342="ホール"),"D",IF(希望開始時刻マスタ!AE342="休み","休み","")))))</f>
        <v/>
      </c>
      <c r="AF342" s="142" t="str">
        <f>IF(AND(希望開始時刻マスタ!AF342&gt;=シフト設定マスタ!$D$12,希望開始時刻マスタ!AF342&lt;シフト設定マスタ!$E$12,$AH342="キッチン"),"A",IF(AND(希望開始時刻マスタ!AF342&gt;=シフト設定マスタ!$D$13,希望開始時刻マスタ!AF342&lt;シフト設定マスタ!$E$13,$AH342="キッチン"),"B",IF(AND(希望開始時刻マスタ!AF342&gt;=シフト設定マスタ!$D$14,希望開始時刻マスタ!AF342&lt;シフト設定マスタ!$E$14,$AH342="ホール"),"C",IF(AND(希望開始時刻マスタ!AF342&gt;=シフト設定マスタ!$D$15,希望開始時刻マスタ!AF342&lt;シフト設定マスタ!$E$15,$AH342="ホール"),"D",IF(希望開始時刻マスタ!AF342="休み","休み","")))))</f>
        <v/>
      </c>
      <c r="AG342" s="142" t="str">
        <f>IF(AND(希望開始時刻マスタ!AG342&gt;=シフト設定マスタ!$D$12,希望開始時刻マスタ!AG342&lt;シフト設定マスタ!$E$12,$AH342="キッチン"),"A",IF(AND(希望開始時刻マスタ!AG342&gt;=シフト設定マスタ!$D$13,希望開始時刻マスタ!AG342&lt;シフト設定マスタ!$E$13,$AH342="キッチン"),"B",IF(AND(希望開始時刻マスタ!AG342&gt;=シフト設定マスタ!$D$14,希望開始時刻マスタ!AG342&lt;シフト設定マスタ!$E$14,$AH342="ホール"),"C",IF(AND(希望開始時刻マスタ!AG342&gt;=シフト設定マスタ!$D$15,希望開始時刻マスタ!AG342&lt;シフト設定マスタ!$E$15,$AH342="ホール"),"D",IF(希望開始時刻マスタ!AG342="休み","休み","")))))</f>
        <v/>
      </c>
      <c r="AH342" s="143">
        <f>スタッフマスタ!L22</f>
        <v>0</v>
      </c>
    </row>
    <row r="343" spans="2:34" x14ac:dyDescent="0.4">
      <c r="B343" s="17" t="s">
        <v>70</v>
      </c>
      <c r="C343" s="142" t="str">
        <f>IF(AND(希望開始時刻マスタ!C343&gt;=シフト設定マスタ!$D$12,希望開始時刻マスタ!C343&lt;シフト設定マスタ!$E$12,$AH343="キッチン"),"A",IF(AND(希望開始時刻マスタ!C343&gt;=シフト設定マスタ!$D$13,希望開始時刻マスタ!C343&lt;シフト設定マスタ!$E$13,$AH343="キッチン"),"B",IF(AND(希望開始時刻マスタ!C343&gt;=シフト設定マスタ!$D$14,希望開始時刻マスタ!C343&lt;シフト設定マスタ!$E$14,$AH343="ホール"),"C",IF(AND(希望開始時刻マスタ!C343&gt;=シフト設定マスタ!$D$15,希望開始時刻マスタ!C343&lt;シフト設定マスタ!$E$15,$AH343="ホール"),"D",IF(希望開始時刻マスタ!C343="休み","休み","")))))</f>
        <v/>
      </c>
      <c r="D343" s="142" t="str">
        <f>IF(AND(希望開始時刻マスタ!D343&gt;=シフト設定マスタ!$D$12,希望開始時刻マスタ!D343&lt;シフト設定マスタ!$E$12,$AH343="キッチン"),"A",IF(AND(希望開始時刻マスタ!D343&gt;=シフト設定マスタ!$D$13,希望開始時刻マスタ!D343&lt;シフト設定マスタ!$E$13,$AH343="キッチン"),"B",IF(AND(希望開始時刻マスタ!D343&gt;=シフト設定マスタ!$D$14,希望開始時刻マスタ!D343&lt;シフト設定マスタ!$E$14,$AH343="ホール"),"C",IF(AND(希望開始時刻マスタ!D343&gt;=シフト設定マスタ!$D$15,希望開始時刻マスタ!D343&lt;シフト設定マスタ!$E$15,$AH343="ホール"),"D",IF(希望開始時刻マスタ!D343="休み","休み","")))))</f>
        <v/>
      </c>
      <c r="E343" s="142" t="str">
        <f>IF(AND(希望開始時刻マスタ!E343&gt;=シフト設定マスタ!$D$12,希望開始時刻マスタ!E343&lt;シフト設定マスタ!$E$12,$AH343="キッチン"),"A",IF(AND(希望開始時刻マスタ!E343&gt;=シフト設定マスタ!$D$13,希望開始時刻マスタ!E343&lt;シフト設定マスタ!$E$13,$AH343="キッチン"),"B",IF(AND(希望開始時刻マスタ!E343&gt;=シフト設定マスタ!$D$14,希望開始時刻マスタ!E343&lt;シフト設定マスタ!$E$14,$AH343="ホール"),"C",IF(AND(希望開始時刻マスタ!E343&gt;=シフト設定マスタ!$D$15,希望開始時刻マスタ!E343&lt;シフト設定マスタ!$E$15,$AH343="ホール"),"D",IF(希望開始時刻マスタ!E343="休み","休み","")))))</f>
        <v/>
      </c>
      <c r="F343" s="142" t="str">
        <f>IF(AND(希望開始時刻マスタ!F343&gt;=シフト設定マスタ!$D$12,希望開始時刻マスタ!F343&lt;シフト設定マスタ!$E$12,$AH343="キッチン"),"A",IF(AND(希望開始時刻マスタ!F343&gt;=シフト設定マスタ!$D$13,希望開始時刻マスタ!F343&lt;シフト設定マスタ!$E$13,$AH343="キッチン"),"B",IF(AND(希望開始時刻マスタ!F343&gt;=シフト設定マスタ!$D$14,希望開始時刻マスタ!F343&lt;シフト設定マスタ!$E$14,$AH343="ホール"),"C",IF(AND(希望開始時刻マスタ!F343&gt;=シフト設定マスタ!$D$15,希望開始時刻マスタ!F343&lt;シフト設定マスタ!$E$15,$AH343="ホール"),"D",IF(希望開始時刻マスタ!F343="休み","休み","")))))</f>
        <v/>
      </c>
      <c r="G343" s="142" t="str">
        <f>IF(AND(希望開始時刻マスタ!G343&gt;=シフト設定マスタ!$D$12,希望開始時刻マスタ!G343&lt;シフト設定マスタ!$E$12,$AH343="キッチン"),"A",IF(AND(希望開始時刻マスタ!G343&gt;=シフト設定マスタ!$D$13,希望開始時刻マスタ!G343&lt;シフト設定マスタ!$E$13,$AH343="キッチン"),"B",IF(AND(希望開始時刻マスタ!G343&gt;=シフト設定マスタ!$D$14,希望開始時刻マスタ!G343&lt;シフト設定マスタ!$E$14,$AH343="ホール"),"C",IF(AND(希望開始時刻マスタ!G343&gt;=シフト設定マスタ!$D$15,希望開始時刻マスタ!G343&lt;シフト設定マスタ!$E$15,$AH343="ホール"),"D",IF(希望開始時刻マスタ!G343="休み","休み","")))))</f>
        <v/>
      </c>
      <c r="H343" s="142" t="str">
        <f>IF(AND(希望開始時刻マスタ!H343&gt;=シフト設定マスタ!$D$12,希望開始時刻マスタ!H343&lt;シフト設定マスタ!$E$12,$AH343="キッチン"),"A",IF(AND(希望開始時刻マスタ!H343&gt;=シフト設定マスタ!$D$13,希望開始時刻マスタ!H343&lt;シフト設定マスタ!$E$13,$AH343="キッチン"),"B",IF(AND(希望開始時刻マスタ!H343&gt;=シフト設定マスタ!$D$14,希望開始時刻マスタ!H343&lt;シフト設定マスタ!$E$14,$AH343="ホール"),"C",IF(AND(希望開始時刻マスタ!H343&gt;=シフト設定マスタ!$D$15,希望開始時刻マスタ!H343&lt;シフト設定マスタ!$E$15,$AH343="ホール"),"D",IF(希望開始時刻マスタ!H343="休み","休み","")))))</f>
        <v/>
      </c>
      <c r="I343" s="142" t="str">
        <f>IF(AND(希望開始時刻マスタ!I343&gt;=シフト設定マスタ!$D$12,希望開始時刻マスタ!I343&lt;シフト設定マスタ!$E$12,$AH343="キッチン"),"A",IF(AND(希望開始時刻マスタ!I343&gt;=シフト設定マスタ!$D$13,希望開始時刻マスタ!I343&lt;シフト設定マスタ!$E$13,$AH343="キッチン"),"B",IF(AND(希望開始時刻マスタ!I343&gt;=シフト設定マスタ!$D$14,希望開始時刻マスタ!I343&lt;シフト設定マスタ!$E$14,$AH343="ホール"),"C",IF(AND(希望開始時刻マスタ!I343&gt;=シフト設定マスタ!$D$15,希望開始時刻マスタ!I343&lt;シフト設定マスタ!$E$15,$AH343="ホール"),"D",IF(希望開始時刻マスタ!I343="休み","休み","")))))</f>
        <v/>
      </c>
      <c r="J343" s="142" t="str">
        <f>IF(AND(希望開始時刻マスタ!J343&gt;=シフト設定マスタ!$D$12,希望開始時刻マスタ!J343&lt;シフト設定マスタ!$E$12,$AH343="キッチン"),"A",IF(AND(希望開始時刻マスタ!J343&gt;=シフト設定マスタ!$D$13,希望開始時刻マスタ!J343&lt;シフト設定マスタ!$E$13,$AH343="キッチン"),"B",IF(AND(希望開始時刻マスタ!J343&gt;=シフト設定マスタ!$D$14,希望開始時刻マスタ!J343&lt;シフト設定マスタ!$E$14,$AH343="ホール"),"C",IF(AND(希望開始時刻マスタ!J343&gt;=シフト設定マスタ!$D$15,希望開始時刻マスタ!J343&lt;シフト設定マスタ!$E$15,$AH343="ホール"),"D",IF(希望開始時刻マスタ!J343="休み","休み","")))))</f>
        <v/>
      </c>
      <c r="K343" s="142" t="str">
        <f>IF(AND(希望開始時刻マスタ!K343&gt;=シフト設定マスタ!$D$12,希望開始時刻マスタ!K343&lt;シフト設定マスタ!$E$12,$AH343="キッチン"),"A",IF(AND(希望開始時刻マスタ!K343&gt;=シフト設定マスタ!$D$13,希望開始時刻マスタ!K343&lt;シフト設定マスタ!$E$13,$AH343="キッチン"),"B",IF(AND(希望開始時刻マスタ!K343&gt;=シフト設定マスタ!$D$14,希望開始時刻マスタ!K343&lt;シフト設定マスタ!$E$14,$AH343="ホール"),"C",IF(AND(希望開始時刻マスタ!K343&gt;=シフト設定マスタ!$D$15,希望開始時刻マスタ!K343&lt;シフト設定マスタ!$E$15,$AH343="ホール"),"D",IF(希望開始時刻マスタ!K343="休み","休み","")))))</f>
        <v/>
      </c>
      <c r="L343" s="142" t="str">
        <f>IF(AND(希望開始時刻マスタ!L343&gt;=シフト設定マスタ!$D$12,希望開始時刻マスタ!L343&lt;シフト設定マスタ!$E$12,$AH343="キッチン"),"A",IF(AND(希望開始時刻マスタ!L343&gt;=シフト設定マスタ!$D$13,希望開始時刻マスタ!L343&lt;シフト設定マスタ!$E$13,$AH343="キッチン"),"B",IF(AND(希望開始時刻マスタ!L343&gt;=シフト設定マスタ!$D$14,希望開始時刻マスタ!L343&lt;シフト設定マスタ!$E$14,$AH343="ホール"),"C",IF(AND(希望開始時刻マスタ!L343&gt;=シフト設定マスタ!$D$15,希望開始時刻マスタ!L343&lt;シフト設定マスタ!$E$15,$AH343="ホール"),"D",IF(希望開始時刻マスタ!L343="休み","休み","")))))</f>
        <v/>
      </c>
      <c r="M343" s="142" t="str">
        <f>IF(AND(希望開始時刻マスタ!M343&gt;=シフト設定マスタ!$D$12,希望開始時刻マスタ!M343&lt;シフト設定マスタ!$E$12,$AH343="キッチン"),"A",IF(AND(希望開始時刻マスタ!M343&gt;=シフト設定マスタ!$D$13,希望開始時刻マスタ!M343&lt;シフト設定マスタ!$E$13,$AH343="キッチン"),"B",IF(AND(希望開始時刻マスタ!M343&gt;=シフト設定マスタ!$D$14,希望開始時刻マスタ!M343&lt;シフト設定マスタ!$E$14,$AH343="ホール"),"C",IF(AND(希望開始時刻マスタ!M343&gt;=シフト設定マスタ!$D$15,希望開始時刻マスタ!M343&lt;シフト設定マスタ!$E$15,$AH343="ホール"),"D",IF(希望開始時刻マスタ!M343="休み","休み","")))))</f>
        <v/>
      </c>
      <c r="N343" s="142" t="str">
        <f>IF(AND(希望開始時刻マスタ!N343&gt;=シフト設定マスタ!$D$12,希望開始時刻マスタ!N343&lt;シフト設定マスタ!$E$12,$AH343="キッチン"),"A",IF(AND(希望開始時刻マスタ!N343&gt;=シフト設定マスタ!$D$13,希望開始時刻マスタ!N343&lt;シフト設定マスタ!$E$13,$AH343="キッチン"),"B",IF(AND(希望開始時刻マスタ!N343&gt;=シフト設定マスタ!$D$14,希望開始時刻マスタ!N343&lt;シフト設定マスタ!$E$14,$AH343="ホール"),"C",IF(AND(希望開始時刻マスタ!N343&gt;=シフト設定マスタ!$D$15,希望開始時刻マスタ!N343&lt;シフト設定マスタ!$E$15,$AH343="ホール"),"D",IF(希望開始時刻マスタ!N343="休み","休み","")))))</f>
        <v/>
      </c>
      <c r="O343" s="142" t="str">
        <f>IF(AND(希望開始時刻マスタ!O343&gt;=シフト設定マスタ!$D$12,希望開始時刻マスタ!O343&lt;シフト設定マスタ!$E$12,$AH343="キッチン"),"A",IF(AND(希望開始時刻マスタ!O343&gt;=シフト設定マスタ!$D$13,希望開始時刻マスタ!O343&lt;シフト設定マスタ!$E$13,$AH343="キッチン"),"B",IF(AND(希望開始時刻マスタ!O343&gt;=シフト設定マスタ!$D$14,希望開始時刻マスタ!O343&lt;シフト設定マスタ!$E$14,$AH343="ホール"),"C",IF(AND(希望開始時刻マスタ!O343&gt;=シフト設定マスタ!$D$15,希望開始時刻マスタ!O343&lt;シフト設定マスタ!$E$15,$AH343="ホール"),"D",IF(希望開始時刻マスタ!O343="休み","休み","")))))</f>
        <v/>
      </c>
      <c r="P343" s="142" t="str">
        <f>IF(AND(希望開始時刻マスタ!P343&gt;=シフト設定マスタ!$D$12,希望開始時刻マスタ!P343&lt;シフト設定マスタ!$E$12,$AH343="キッチン"),"A",IF(AND(希望開始時刻マスタ!P343&gt;=シフト設定マスタ!$D$13,希望開始時刻マスタ!P343&lt;シフト設定マスタ!$E$13,$AH343="キッチン"),"B",IF(AND(希望開始時刻マスタ!P343&gt;=シフト設定マスタ!$D$14,希望開始時刻マスタ!P343&lt;シフト設定マスタ!$E$14,$AH343="ホール"),"C",IF(AND(希望開始時刻マスタ!P343&gt;=シフト設定マスタ!$D$15,希望開始時刻マスタ!P343&lt;シフト設定マスタ!$E$15,$AH343="ホール"),"D",IF(希望開始時刻マスタ!P343="休み","休み","")))))</f>
        <v/>
      </c>
      <c r="Q343" s="142" t="str">
        <f>IF(AND(希望開始時刻マスタ!Q343&gt;=シフト設定マスタ!$D$12,希望開始時刻マスタ!Q343&lt;シフト設定マスタ!$E$12,$AH343="キッチン"),"A",IF(AND(希望開始時刻マスタ!Q343&gt;=シフト設定マスタ!$D$13,希望開始時刻マスタ!Q343&lt;シフト設定マスタ!$E$13,$AH343="キッチン"),"B",IF(AND(希望開始時刻マスタ!Q343&gt;=シフト設定マスタ!$D$14,希望開始時刻マスタ!Q343&lt;シフト設定マスタ!$E$14,$AH343="ホール"),"C",IF(AND(希望開始時刻マスタ!Q343&gt;=シフト設定マスタ!$D$15,希望開始時刻マスタ!Q343&lt;シフト設定マスタ!$E$15,$AH343="ホール"),"D",IF(希望開始時刻マスタ!Q343="休み","休み","")))))</f>
        <v/>
      </c>
      <c r="R343" s="142" t="str">
        <f>IF(AND(希望開始時刻マスタ!R343&gt;=シフト設定マスタ!$D$12,希望開始時刻マスタ!R343&lt;シフト設定マスタ!$E$12,$AH343="キッチン"),"A",IF(AND(希望開始時刻マスタ!R343&gt;=シフト設定マスタ!$D$13,希望開始時刻マスタ!R343&lt;シフト設定マスタ!$E$13,$AH343="キッチン"),"B",IF(AND(希望開始時刻マスタ!R343&gt;=シフト設定マスタ!$D$14,希望開始時刻マスタ!R343&lt;シフト設定マスタ!$E$14,$AH343="ホール"),"C",IF(AND(希望開始時刻マスタ!R343&gt;=シフト設定マスタ!$D$15,希望開始時刻マスタ!R343&lt;シフト設定マスタ!$E$15,$AH343="ホール"),"D",IF(希望開始時刻マスタ!R343="休み","休み","")))))</f>
        <v/>
      </c>
      <c r="S343" s="142" t="str">
        <f>IF(AND(希望開始時刻マスタ!S343&gt;=シフト設定マスタ!$D$12,希望開始時刻マスタ!S343&lt;シフト設定マスタ!$E$12,$AH343="キッチン"),"A",IF(AND(希望開始時刻マスタ!S343&gt;=シフト設定マスタ!$D$13,希望開始時刻マスタ!S343&lt;シフト設定マスタ!$E$13,$AH343="キッチン"),"B",IF(AND(希望開始時刻マスタ!S343&gt;=シフト設定マスタ!$D$14,希望開始時刻マスタ!S343&lt;シフト設定マスタ!$E$14,$AH343="ホール"),"C",IF(AND(希望開始時刻マスタ!S343&gt;=シフト設定マスタ!$D$15,希望開始時刻マスタ!S343&lt;シフト設定マスタ!$E$15,$AH343="ホール"),"D",IF(希望開始時刻マスタ!S343="休み","休み","")))))</f>
        <v/>
      </c>
      <c r="T343" s="142" t="str">
        <f>IF(AND(希望開始時刻マスタ!T343&gt;=シフト設定マスタ!$D$12,希望開始時刻マスタ!T343&lt;シフト設定マスタ!$E$12,$AH343="キッチン"),"A",IF(AND(希望開始時刻マスタ!T343&gt;=シフト設定マスタ!$D$13,希望開始時刻マスタ!T343&lt;シフト設定マスタ!$E$13,$AH343="キッチン"),"B",IF(AND(希望開始時刻マスタ!T343&gt;=シフト設定マスタ!$D$14,希望開始時刻マスタ!T343&lt;シフト設定マスタ!$E$14,$AH343="ホール"),"C",IF(AND(希望開始時刻マスタ!T343&gt;=シフト設定マスタ!$D$15,希望開始時刻マスタ!T343&lt;シフト設定マスタ!$E$15,$AH343="ホール"),"D",IF(希望開始時刻マスタ!T343="休み","休み","")))))</f>
        <v/>
      </c>
      <c r="U343" s="142" t="str">
        <f>IF(AND(希望開始時刻マスタ!U343&gt;=シフト設定マスタ!$D$12,希望開始時刻マスタ!U343&lt;シフト設定マスタ!$E$12,$AH343="キッチン"),"A",IF(AND(希望開始時刻マスタ!U343&gt;=シフト設定マスタ!$D$13,希望開始時刻マスタ!U343&lt;シフト設定マスタ!$E$13,$AH343="キッチン"),"B",IF(AND(希望開始時刻マスタ!U343&gt;=シフト設定マスタ!$D$14,希望開始時刻マスタ!U343&lt;シフト設定マスタ!$E$14,$AH343="ホール"),"C",IF(AND(希望開始時刻マスタ!U343&gt;=シフト設定マスタ!$D$15,希望開始時刻マスタ!U343&lt;シフト設定マスタ!$E$15,$AH343="ホール"),"D",IF(希望開始時刻マスタ!U343="休み","休み","")))))</f>
        <v/>
      </c>
      <c r="V343" s="142" t="str">
        <f>IF(AND(希望開始時刻マスタ!V343&gt;=シフト設定マスタ!$D$12,希望開始時刻マスタ!V343&lt;シフト設定マスタ!$E$12,$AH343="キッチン"),"A",IF(AND(希望開始時刻マスタ!V343&gt;=シフト設定マスタ!$D$13,希望開始時刻マスタ!V343&lt;シフト設定マスタ!$E$13,$AH343="キッチン"),"B",IF(AND(希望開始時刻マスタ!V343&gt;=シフト設定マスタ!$D$14,希望開始時刻マスタ!V343&lt;シフト設定マスタ!$E$14,$AH343="ホール"),"C",IF(AND(希望開始時刻マスタ!V343&gt;=シフト設定マスタ!$D$15,希望開始時刻マスタ!V343&lt;シフト設定マスタ!$E$15,$AH343="ホール"),"D",IF(希望開始時刻マスタ!V343="休み","休み","")))))</f>
        <v/>
      </c>
      <c r="W343" s="142" t="str">
        <f>IF(AND(希望開始時刻マスタ!W343&gt;=シフト設定マスタ!$D$12,希望開始時刻マスタ!W343&lt;シフト設定マスタ!$E$12,$AH343="キッチン"),"A",IF(AND(希望開始時刻マスタ!W343&gt;=シフト設定マスタ!$D$13,希望開始時刻マスタ!W343&lt;シフト設定マスタ!$E$13,$AH343="キッチン"),"B",IF(AND(希望開始時刻マスタ!W343&gt;=シフト設定マスタ!$D$14,希望開始時刻マスタ!W343&lt;シフト設定マスタ!$E$14,$AH343="ホール"),"C",IF(AND(希望開始時刻マスタ!W343&gt;=シフト設定マスタ!$D$15,希望開始時刻マスタ!W343&lt;シフト設定マスタ!$E$15,$AH343="ホール"),"D",IF(希望開始時刻マスタ!W343="休み","休み","")))))</f>
        <v/>
      </c>
      <c r="X343" s="142" t="str">
        <f>IF(AND(希望開始時刻マスタ!X343&gt;=シフト設定マスタ!$D$12,希望開始時刻マスタ!X343&lt;シフト設定マスタ!$E$12,$AH343="キッチン"),"A",IF(AND(希望開始時刻マスタ!X343&gt;=シフト設定マスタ!$D$13,希望開始時刻マスタ!X343&lt;シフト設定マスタ!$E$13,$AH343="キッチン"),"B",IF(AND(希望開始時刻マスタ!X343&gt;=シフト設定マスタ!$D$14,希望開始時刻マスタ!X343&lt;シフト設定マスタ!$E$14,$AH343="ホール"),"C",IF(AND(希望開始時刻マスタ!X343&gt;=シフト設定マスタ!$D$15,希望開始時刻マスタ!X343&lt;シフト設定マスタ!$E$15,$AH343="ホール"),"D",IF(希望開始時刻マスタ!X343="休み","休み","")))))</f>
        <v/>
      </c>
      <c r="Y343" s="142" t="str">
        <f>IF(AND(希望開始時刻マスタ!Y343&gt;=シフト設定マスタ!$D$12,希望開始時刻マスタ!Y343&lt;シフト設定マスタ!$E$12,$AH343="キッチン"),"A",IF(AND(希望開始時刻マスタ!Y343&gt;=シフト設定マスタ!$D$13,希望開始時刻マスタ!Y343&lt;シフト設定マスタ!$E$13,$AH343="キッチン"),"B",IF(AND(希望開始時刻マスタ!Y343&gt;=シフト設定マスタ!$D$14,希望開始時刻マスタ!Y343&lt;シフト設定マスタ!$E$14,$AH343="ホール"),"C",IF(AND(希望開始時刻マスタ!Y343&gt;=シフト設定マスタ!$D$15,希望開始時刻マスタ!Y343&lt;シフト設定マスタ!$E$15,$AH343="ホール"),"D",IF(希望開始時刻マスタ!Y343="休み","休み","")))))</f>
        <v/>
      </c>
      <c r="Z343" s="142" t="str">
        <f>IF(AND(希望開始時刻マスタ!Z343&gt;=シフト設定マスタ!$D$12,希望開始時刻マスタ!Z343&lt;シフト設定マスタ!$E$12,$AH343="キッチン"),"A",IF(AND(希望開始時刻マスタ!Z343&gt;=シフト設定マスタ!$D$13,希望開始時刻マスタ!Z343&lt;シフト設定マスタ!$E$13,$AH343="キッチン"),"B",IF(AND(希望開始時刻マスタ!Z343&gt;=シフト設定マスタ!$D$14,希望開始時刻マスタ!Z343&lt;シフト設定マスタ!$E$14,$AH343="ホール"),"C",IF(AND(希望開始時刻マスタ!Z343&gt;=シフト設定マスタ!$D$15,希望開始時刻マスタ!Z343&lt;シフト設定マスタ!$E$15,$AH343="ホール"),"D",IF(希望開始時刻マスタ!Z343="休み","休み","")))))</f>
        <v/>
      </c>
      <c r="AA343" s="142" t="str">
        <f>IF(AND(希望開始時刻マスタ!AA343&gt;=シフト設定マスタ!$D$12,希望開始時刻マスタ!AA343&lt;シフト設定マスタ!$E$12,$AH343="キッチン"),"A",IF(AND(希望開始時刻マスタ!AA343&gt;=シフト設定マスタ!$D$13,希望開始時刻マスタ!AA343&lt;シフト設定マスタ!$E$13,$AH343="キッチン"),"B",IF(AND(希望開始時刻マスタ!AA343&gt;=シフト設定マスタ!$D$14,希望開始時刻マスタ!AA343&lt;シフト設定マスタ!$E$14,$AH343="ホール"),"C",IF(AND(希望開始時刻マスタ!AA343&gt;=シフト設定マスタ!$D$15,希望開始時刻マスタ!AA343&lt;シフト設定マスタ!$E$15,$AH343="ホール"),"D",IF(希望開始時刻マスタ!AA343="休み","休み","")))))</f>
        <v/>
      </c>
      <c r="AB343" s="142" t="str">
        <f>IF(AND(希望開始時刻マスタ!AB343&gt;=シフト設定マスタ!$D$12,希望開始時刻マスタ!AB343&lt;シフト設定マスタ!$E$12,$AH343="キッチン"),"A",IF(AND(希望開始時刻マスタ!AB343&gt;=シフト設定マスタ!$D$13,希望開始時刻マスタ!AB343&lt;シフト設定マスタ!$E$13,$AH343="キッチン"),"B",IF(AND(希望開始時刻マスタ!AB343&gt;=シフト設定マスタ!$D$14,希望開始時刻マスタ!AB343&lt;シフト設定マスタ!$E$14,$AH343="ホール"),"C",IF(AND(希望開始時刻マスタ!AB343&gt;=シフト設定マスタ!$D$15,希望開始時刻マスタ!AB343&lt;シフト設定マスタ!$E$15,$AH343="ホール"),"D",IF(希望開始時刻マスタ!AB343="休み","休み","")))))</f>
        <v/>
      </c>
      <c r="AC343" s="142" t="str">
        <f>IF(AND(希望開始時刻マスタ!AC343&gt;=シフト設定マスタ!$D$12,希望開始時刻マスタ!AC343&lt;シフト設定マスタ!$E$12,$AH343="キッチン"),"A",IF(AND(希望開始時刻マスタ!AC343&gt;=シフト設定マスタ!$D$13,希望開始時刻マスタ!AC343&lt;シフト設定マスタ!$E$13,$AH343="キッチン"),"B",IF(AND(希望開始時刻マスタ!AC343&gt;=シフト設定マスタ!$D$14,希望開始時刻マスタ!AC343&lt;シフト設定マスタ!$E$14,$AH343="ホール"),"C",IF(AND(希望開始時刻マスタ!AC343&gt;=シフト設定マスタ!$D$15,希望開始時刻マスタ!AC343&lt;シフト設定マスタ!$E$15,$AH343="ホール"),"D",IF(希望開始時刻マスタ!AC343="休み","休み","")))))</f>
        <v/>
      </c>
      <c r="AD343" s="142" t="str">
        <f>IF(AND(希望開始時刻マスタ!AD343&gt;=シフト設定マスタ!$D$12,希望開始時刻マスタ!AD343&lt;シフト設定マスタ!$E$12,$AH343="キッチン"),"A",IF(AND(希望開始時刻マスタ!AD343&gt;=シフト設定マスタ!$D$13,希望開始時刻マスタ!AD343&lt;シフト設定マスタ!$E$13,$AH343="キッチン"),"B",IF(AND(希望開始時刻マスタ!AD343&gt;=シフト設定マスタ!$D$14,希望開始時刻マスタ!AD343&lt;シフト設定マスタ!$E$14,$AH343="ホール"),"C",IF(AND(希望開始時刻マスタ!AD343&gt;=シフト設定マスタ!$D$15,希望開始時刻マスタ!AD343&lt;シフト設定マスタ!$E$15,$AH343="ホール"),"D",IF(希望開始時刻マスタ!AD343="休み","休み","")))))</f>
        <v/>
      </c>
      <c r="AE343" s="142" t="str">
        <f>IF(AND(希望開始時刻マスタ!AE343&gt;=シフト設定マスタ!$D$12,希望開始時刻マスタ!AE343&lt;シフト設定マスタ!$E$12,$AH343="キッチン"),"A",IF(AND(希望開始時刻マスタ!AE343&gt;=シフト設定マスタ!$D$13,希望開始時刻マスタ!AE343&lt;シフト設定マスタ!$E$13,$AH343="キッチン"),"B",IF(AND(希望開始時刻マスタ!AE343&gt;=シフト設定マスタ!$D$14,希望開始時刻マスタ!AE343&lt;シフト設定マスタ!$E$14,$AH343="ホール"),"C",IF(AND(希望開始時刻マスタ!AE343&gt;=シフト設定マスタ!$D$15,希望開始時刻マスタ!AE343&lt;シフト設定マスタ!$E$15,$AH343="ホール"),"D",IF(希望開始時刻マスタ!AE343="休み","休み","")))))</f>
        <v/>
      </c>
      <c r="AF343" s="142" t="str">
        <f>IF(AND(希望開始時刻マスタ!AF343&gt;=シフト設定マスタ!$D$12,希望開始時刻マスタ!AF343&lt;シフト設定マスタ!$E$12,$AH343="キッチン"),"A",IF(AND(希望開始時刻マスタ!AF343&gt;=シフト設定マスタ!$D$13,希望開始時刻マスタ!AF343&lt;シフト設定マスタ!$E$13,$AH343="キッチン"),"B",IF(AND(希望開始時刻マスタ!AF343&gt;=シフト設定マスタ!$D$14,希望開始時刻マスタ!AF343&lt;シフト設定マスタ!$E$14,$AH343="ホール"),"C",IF(AND(希望開始時刻マスタ!AF343&gt;=シフト設定マスタ!$D$15,希望開始時刻マスタ!AF343&lt;シフト設定マスタ!$E$15,$AH343="ホール"),"D",IF(希望開始時刻マスタ!AF343="休み","休み","")))))</f>
        <v/>
      </c>
      <c r="AG343" s="142" t="str">
        <f>IF(AND(希望開始時刻マスタ!AG343&gt;=シフト設定マスタ!$D$12,希望開始時刻マスタ!AG343&lt;シフト設定マスタ!$E$12,$AH343="キッチン"),"A",IF(AND(希望開始時刻マスタ!AG343&gt;=シフト設定マスタ!$D$13,希望開始時刻マスタ!AG343&lt;シフト設定マスタ!$E$13,$AH343="キッチン"),"B",IF(AND(希望開始時刻マスタ!AG343&gt;=シフト設定マスタ!$D$14,希望開始時刻マスタ!AG343&lt;シフト設定マスタ!$E$14,$AH343="ホール"),"C",IF(AND(希望開始時刻マスタ!AG343&gt;=シフト設定マスタ!$D$15,希望開始時刻マスタ!AG343&lt;シフト設定マスタ!$E$15,$AH343="ホール"),"D",IF(希望開始時刻マスタ!AG343="休み","休み","")))))</f>
        <v/>
      </c>
      <c r="AH343" s="143">
        <f>スタッフマスタ!L23</f>
        <v>0</v>
      </c>
    </row>
    <row r="344" spans="2:34" x14ac:dyDescent="0.4">
      <c r="B344" s="17" t="s">
        <v>71</v>
      </c>
      <c r="C344" s="142" t="str">
        <f>IF(AND(希望開始時刻マスタ!C344&gt;=シフト設定マスタ!$D$12,希望開始時刻マスタ!C344&lt;シフト設定マスタ!$E$12,$AH344="キッチン"),"A",IF(AND(希望開始時刻マスタ!C344&gt;=シフト設定マスタ!$D$13,希望開始時刻マスタ!C344&lt;シフト設定マスタ!$E$13,$AH344="キッチン"),"B",IF(AND(希望開始時刻マスタ!C344&gt;=シフト設定マスタ!$D$14,希望開始時刻マスタ!C344&lt;シフト設定マスタ!$E$14,$AH344="ホール"),"C",IF(AND(希望開始時刻マスタ!C344&gt;=シフト設定マスタ!$D$15,希望開始時刻マスタ!C344&lt;シフト設定マスタ!$E$15,$AH344="ホール"),"D",IF(希望開始時刻マスタ!C344="休み","休み","")))))</f>
        <v/>
      </c>
      <c r="D344" s="142" t="str">
        <f>IF(AND(希望開始時刻マスタ!D344&gt;=シフト設定マスタ!$D$12,希望開始時刻マスタ!D344&lt;シフト設定マスタ!$E$12,$AH344="キッチン"),"A",IF(AND(希望開始時刻マスタ!D344&gt;=シフト設定マスタ!$D$13,希望開始時刻マスタ!D344&lt;シフト設定マスタ!$E$13,$AH344="キッチン"),"B",IF(AND(希望開始時刻マスタ!D344&gt;=シフト設定マスタ!$D$14,希望開始時刻マスタ!D344&lt;シフト設定マスタ!$E$14,$AH344="ホール"),"C",IF(AND(希望開始時刻マスタ!D344&gt;=シフト設定マスタ!$D$15,希望開始時刻マスタ!D344&lt;シフト設定マスタ!$E$15,$AH344="ホール"),"D",IF(希望開始時刻マスタ!D344="休み","休み","")))))</f>
        <v/>
      </c>
      <c r="E344" s="142" t="str">
        <f>IF(AND(希望開始時刻マスタ!E344&gt;=シフト設定マスタ!$D$12,希望開始時刻マスタ!E344&lt;シフト設定マスタ!$E$12,$AH344="キッチン"),"A",IF(AND(希望開始時刻マスタ!E344&gt;=シフト設定マスタ!$D$13,希望開始時刻マスタ!E344&lt;シフト設定マスタ!$E$13,$AH344="キッチン"),"B",IF(AND(希望開始時刻マスタ!E344&gt;=シフト設定マスタ!$D$14,希望開始時刻マスタ!E344&lt;シフト設定マスタ!$E$14,$AH344="ホール"),"C",IF(AND(希望開始時刻マスタ!E344&gt;=シフト設定マスタ!$D$15,希望開始時刻マスタ!E344&lt;シフト設定マスタ!$E$15,$AH344="ホール"),"D",IF(希望開始時刻マスタ!E344="休み","休み","")))))</f>
        <v/>
      </c>
      <c r="F344" s="142" t="str">
        <f>IF(AND(希望開始時刻マスタ!F344&gt;=シフト設定マスタ!$D$12,希望開始時刻マスタ!F344&lt;シフト設定マスタ!$E$12,$AH344="キッチン"),"A",IF(AND(希望開始時刻マスタ!F344&gt;=シフト設定マスタ!$D$13,希望開始時刻マスタ!F344&lt;シフト設定マスタ!$E$13,$AH344="キッチン"),"B",IF(AND(希望開始時刻マスタ!F344&gt;=シフト設定マスタ!$D$14,希望開始時刻マスタ!F344&lt;シフト設定マスタ!$E$14,$AH344="ホール"),"C",IF(AND(希望開始時刻マスタ!F344&gt;=シフト設定マスタ!$D$15,希望開始時刻マスタ!F344&lt;シフト設定マスタ!$E$15,$AH344="ホール"),"D",IF(希望開始時刻マスタ!F344="休み","休み","")))))</f>
        <v/>
      </c>
      <c r="G344" s="142" t="str">
        <f>IF(AND(希望開始時刻マスタ!G344&gt;=シフト設定マスタ!$D$12,希望開始時刻マスタ!G344&lt;シフト設定マスタ!$E$12,$AH344="キッチン"),"A",IF(AND(希望開始時刻マスタ!G344&gt;=シフト設定マスタ!$D$13,希望開始時刻マスタ!G344&lt;シフト設定マスタ!$E$13,$AH344="キッチン"),"B",IF(AND(希望開始時刻マスタ!G344&gt;=シフト設定マスタ!$D$14,希望開始時刻マスタ!G344&lt;シフト設定マスタ!$E$14,$AH344="ホール"),"C",IF(AND(希望開始時刻マスタ!G344&gt;=シフト設定マスタ!$D$15,希望開始時刻マスタ!G344&lt;シフト設定マスタ!$E$15,$AH344="ホール"),"D",IF(希望開始時刻マスタ!G344="休み","休み","")))))</f>
        <v/>
      </c>
      <c r="H344" s="142" t="str">
        <f>IF(AND(希望開始時刻マスタ!H344&gt;=シフト設定マスタ!$D$12,希望開始時刻マスタ!H344&lt;シフト設定マスタ!$E$12,$AH344="キッチン"),"A",IF(AND(希望開始時刻マスタ!H344&gt;=シフト設定マスタ!$D$13,希望開始時刻マスタ!H344&lt;シフト設定マスタ!$E$13,$AH344="キッチン"),"B",IF(AND(希望開始時刻マスタ!H344&gt;=シフト設定マスタ!$D$14,希望開始時刻マスタ!H344&lt;シフト設定マスタ!$E$14,$AH344="ホール"),"C",IF(AND(希望開始時刻マスタ!H344&gt;=シフト設定マスタ!$D$15,希望開始時刻マスタ!H344&lt;シフト設定マスタ!$E$15,$AH344="ホール"),"D",IF(希望開始時刻マスタ!H344="休み","休み","")))))</f>
        <v/>
      </c>
      <c r="I344" s="142" t="str">
        <f>IF(AND(希望開始時刻マスタ!I344&gt;=シフト設定マスタ!$D$12,希望開始時刻マスタ!I344&lt;シフト設定マスタ!$E$12,$AH344="キッチン"),"A",IF(AND(希望開始時刻マスタ!I344&gt;=シフト設定マスタ!$D$13,希望開始時刻マスタ!I344&lt;シフト設定マスタ!$E$13,$AH344="キッチン"),"B",IF(AND(希望開始時刻マスタ!I344&gt;=シフト設定マスタ!$D$14,希望開始時刻マスタ!I344&lt;シフト設定マスタ!$E$14,$AH344="ホール"),"C",IF(AND(希望開始時刻マスタ!I344&gt;=シフト設定マスタ!$D$15,希望開始時刻マスタ!I344&lt;シフト設定マスタ!$E$15,$AH344="ホール"),"D",IF(希望開始時刻マスタ!I344="休み","休み","")))))</f>
        <v/>
      </c>
      <c r="J344" s="142" t="str">
        <f>IF(AND(希望開始時刻マスタ!J344&gt;=シフト設定マスタ!$D$12,希望開始時刻マスタ!J344&lt;シフト設定マスタ!$E$12,$AH344="キッチン"),"A",IF(AND(希望開始時刻マスタ!J344&gt;=シフト設定マスタ!$D$13,希望開始時刻マスタ!J344&lt;シフト設定マスタ!$E$13,$AH344="キッチン"),"B",IF(AND(希望開始時刻マスタ!J344&gt;=シフト設定マスタ!$D$14,希望開始時刻マスタ!J344&lt;シフト設定マスタ!$E$14,$AH344="ホール"),"C",IF(AND(希望開始時刻マスタ!J344&gt;=シフト設定マスタ!$D$15,希望開始時刻マスタ!J344&lt;シフト設定マスタ!$E$15,$AH344="ホール"),"D",IF(希望開始時刻マスタ!J344="休み","休み","")))))</f>
        <v/>
      </c>
      <c r="K344" s="142" t="str">
        <f>IF(AND(希望開始時刻マスタ!K344&gt;=シフト設定マスタ!$D$12,希望開始時刻マスタ!K344&lt;シフト設定マスタ!$E$12,$AH344="キッチン"),"A",IF(AND(希望開始時刻マスタ!K344&gt;=シフト設定マスタ!$D$13,希望開始時刻マスタ!K344&lt;シフト設定マスタ!$E$13,$AH344="キッチン"),"B",IF(AND(希望開始時刻マスタ!K344&gt;=シフト設定マスタ!$D$14,希望開始時刻マスタ!K344&lt;シフト設定マスタ!$E$14,$AH344="ホール"),"C",IF(AND(希望開始時刻マスタ!K344&gt;=シフト設定マスタ!$D$15,希望開始時刻マスタ!K344&lt;シフト設定マスタ!$E$15,$AH344="ホール"),"D",IF(希望開始時刻マスタ!K344="休み","休み","")))))</f>
        <v/>
      </c>
      <c r="L344" s="142" t="str">
        <f>IF(AND(希望開始時刻マスタ!L344&gt;=シフト設定マスタ!$D$12,希望開始時刻マスタ!L344&lt;シフト設定マスタ!$E$12,$AH344="キッチン"),"A",IF(AND(希望開始時刻マスタ!L344&gt;=シフト設定マスタ!$D$13,希望開始時刻マスタ!L344&lt;シフト設定マスタ!$E$13,$AH344="キッチン"),"B",IF(AND(希望開始時刻マスタ!L344&gt;=シフト設定マスタ!$D$14,希望開始時刻マスタ!L344&lt;シフト設定マスタ!$E$14,$AH344="ホール"),"C",IF(AND(希望開始時刻マスタ!L344&gt;=シフト設定マスタ!$D$15,希望開始時刻マスタ!L344&lt;シフト設定マスタ!$E$15,$AH344="ホール"),"D",IF(希望開始時刻マスタ!L344="休み","休み","")))))</f>
        <v/>
      </c>
      <c r="M344" s="142" t="str">
        <f>IF(AND(希望開始時刻マスタ!M344&gt;=シフト設定マスタ!$D$12,希望開始時刻マスタ!M344&lt;シフト設定マスタ!$E$12,$AH344="キッチン"),"A",IF(AND(希望開始時刻マスタ!M344&gt;=シフト設定マスタ!$D$13,希望開始時刻マスタ!M344&lt;シフト設定マスタ!$E$13,$AH344="キッチン"),"B",IF(AND(希望開始時刻マスタ!M344&gt;=シフト設定マスタ!$D$14,希望開始時刻マスタ!M344&lt;シフト設定マスタ!$E$14,$AH344="ホール"),"C",IF(AND(希望開始時刻マスタ!M344&gt;=シフト設定マスタ!$D$15,希望開始時刻マスタ!M344&lt;シフト設定マスタ!$E$15,$AH344="ホール"),"D",IF(希望開始時刻マスタ!M344="休み","休み","")))))</f>
        <v/>
      </c>
      <c r="N344" s="142" t="str">
        <f>IF(AND(希望開始時刻マスタ!N344&gt;=シフト設定マスタ!$D$12,希望開始時刻マスタ!N344&lt;シフト設定マスタ!$E$12,$AH344="キッチン"),"A",IF(AND(希望開始時刻マスタ!N344&gt;=シフト設定マスタ!$D$13,希望開始時刻マスタ!N344&lt;シフト設定マスタ!$E$13,$AH344="キッチン"),"B",IF(AND(希望開始時刻マスタ!N344&gt;=シフト設定マスタ!$D$14,希望開始時刻マスタ!N344&lt;シフト設定マスタ!$E$14,$AH344="ホール"),"C",IF(AND(希望開始時刻マスタ!N344&gt;=シフト設定マスタ!$D$15,希望開始時刻マスタ!N344&lt;シフト設定マスタ!$E$15,$AH344="ホール"),"D",IF(希望開始時刻マスタ!N344="休み","休み","")))))</f>
        <v/>
      </c>
      <c r="O344" s="142" t="str">
        <f>IF(AND(希望開始時刻マスタ!O344&gt;=シフト設定マスタ!$D$12,希望開始時刻マスタ!O344&lt;シフト設定マスタ!$E$12,$AH344="キッチン"),"A",IF(AND(希望開始時刻マスタ!O344&gt;=シフト設定マスタ!$D$13,希望開始時刻マスタ!O344&lt;シフト設定マスタ!$E$13,$AH344="キッチン"),"B",IF(AND(希望開始時刻マスタ!O344&gt;=シフト設定マスタ!$D$14,希望開始時刻マスタ!O344&lt;シフト設定マスタ!$E$14,$AH344="ホール"),"C",IF(AND(希望開始時刻マスタ!O344&gt;=シフト設定マスタ!$D$15,希望開始時刻マスタ!O344&lt;シフト設定マスタ!$E$15,$AH344="ホール"),"D",IF(希望開始時刻マスタ!O344="休み","休み","")))))</f>
        <v/>
      </c>
      <c r="P344" s="142" t="str">
        <f>IF(AND(希望開始時刻マスタ!P344&gt;=シフト設定マスタ!$D$12,希望開始時刻マスタ!P344&lt;シフト設定マスタ!$E$12,$AH344="キッチン"),"A",IF(AND(希望開始時刻マスタ!P344&gt;=シフト設定マスタ!$D$13,希望開始時刻マスタ!P344&lt;シフト設定マスタ!$E$13,$AH344="キッチン"),"B",IF(AND(希望開始時刻マスタ!P344&gt;=シフト設定マスタ!$D$14,希望開始時刻マスタ!P344&lt;シフト設定マスタ!$E$14,$AH344="ホール"),"C",IF(AND(希望開始時刻マスタ!P344&gt;=シフト設定マスタ!$D$15,希望開始時刻マスタ!P344&lt;シフト設定マスタ!$E$15,$AH344="ホール"),"D",IF(希望開始時刻マスタ!P344="休み","休み","")))))</f>
        <v/>
      </c>
      <c r="Q344" s="142" t="str">
        <f>IF(AND(希望開始時刻マスタ!Q344&gt;=シフト設定マスタ!$D$12,希望開始時刻マスタ!Q344&lt;シフト設定マスタ!$E$12,$AH344="キッチン"),"A",IF(AND(希望開始時刻マスタ!Q344&gt;=シフト設定マスタ!$D$13,希望開始時刻マスタ!Q344&lt;シフト設定マスタ!$E$13,$AH344="キッチン"),"B",IF(AND(希望開始時刻マスタ!Q344&gt;=シフト設定マスタ!$D$14,希望開始時刻マスタ!Q344&lt;シフト設定マスタ!$E$14,$AH344="ホール"),"C",IF(AND(希望開始時刻マスタ!Q344&gt;=シフト設定マスタ!$D$15,希望開始時刻マスタ!Q344&lt;シフト設定マスタ!$E$15,$AH344="ホール"),"D",IF(希望開始時刻マスタ!Q344="休み","休み","")))))</f>
        <v/>
      </c>
      <c r="R344" s="142" t="str">
        <f>IF(AND(希望開始時刻マスタ!R344&gt;=シフト設定マスタ!$D$12,希望開始時刻マスタ!R344&lt;シフト設定マスタ!$E$12,$AH344="キッチン"),"A",IF(AND(希望開始時刻マスタ!R344&gt;=シフト設定マスタ!$D$13,希望開始時刻マスタ!R344&lt;シフト設定マスタ!$E$13,$AH344="キッチン"),"B",IF(AND(希望開始時刻マスタ!R344&gt;=シフト設定マスタ!$D$14,希望開始時刻マスタ!R344&lt;シフト設定マスタ!$E$14,$AH344="ホール"),"C",IF(AND(希望開始時刻マスタ!R344&gt;=シフト設定マスタ!$D$15,希望開始時刻マスタ!R344&lt;シフト設定マスタ!$E$15,$AH344="ホール"),"D",IF(希望開始時刻マスタ!R344="休み","休み","")))))</f>
        <v/>
      </c>
      <c r="S344" s="142" t="str">
        <f>IF(AND(希望開始時刻マスタ!S344&gt;=シフト設定マスタ!$D$12,希望開始時刻マスタ!S344&lt;シフト設定マスタ!$E$12,$AH344="キッチン"),"A",IF(AND(希望開始時刻マスタ!S344&gt;=シフト設定マスタ!$D$13,希望開始時刻マスタ!S344&lt;シフト設定マスタ!$E$13,$AH344="キッチン"),"B",IF(AND(希望開始時刻マスタ!S344&gt;=シフト設定マスタ!$D$14,希望開始時刻マスタ!S344&lt;シフト設定マスタ!$E$14,$AH344="ホール"),"C",IF(AND(希望開始時刻マスタ!S344&gt;=シフト設定マスタ!$D$15,希望開始時刻マスタ!S344&lt;シフト設定マスタ!$E$15,$AH344="ホール"),"D",IF(希望開始時刻マスタ!S344="休み","休み","")))))</f>
        <v/>
      </c>
      <c r="T344" s="142" t="str">
        <f>IF(AND(希望開始時刻マスタ!T344&gt;=シフト設定マスタ!$D$12,希望開始時刻マスタ!T344&lt;シフト設定マスタ!$E$12,$AH344="キッチン"),"A",IF(AND(希望開始時刻マスタ!T344&gt;=シフト設定マスタ!$D$13,希望開始時刻マスタ!T344&lt;シフト設定マスタ!$E$13,$AH344="キッチン"),"B",IF(AND(希望開始時刻マスタ!T344&gt;=シフト設定マスタ!$D$14,希望開始時刻マスタ!T344&lt;シフト設定マスタ!$E$14,$AH344="ホール"),"C",IF(AND(希望開始時刻マスタ!T344&gt;=シフト設定マスタ!$D$15,希望開始時刻マスタ!T344&lt;シフト設定マスタ!$E$15,$AH344="ホール"),"D",IF(希望開始時刻マスタ!T344="休み","休み","")))))</f>
        <v/>
      </c>
      <c r="U344" s="142" t="str">
        <f>IF(AND(希望開始時刻マスタ!U344&gt;=シフト設定マスタ!$D$12,希望開始時刻マスタ!U344&lt;シフト設定マスタ!$E$12,$AH344="キッチン"),"A",IF(AND(希望開始時刻マスタ!U344&gt;=シフト設定マスタ!$D$13,希望開始時刻マスタ!U344&lt;シフト設定マスタ!$E$13,$AH344="キッチン"),"B",IF(AND(希望開始時刻マスタ!U344&gt;=シフト設定マスタ!$D$14,希望開始時刻マスタ!U344&lt;シフト設定マスタ!$E$14,$AH344="ホール"),"C",IF(AND(希望開始時刻マスタ!U344&gt;=シフト設定マスタ!$D$15,希望開始時刻マスタ!U344&lt;シフト設定マスタ!$E$15,$AH344="ホール"),"D",IF(希望開始時刻マスタ!U344="休み","休み","")))))</f>
        <v/>
      </c>
      <c r="V344" s="142" t="str">
        <f>IF(AND(希望開始時刻マスタ!V344&gt;=シフト設定マスタ!$D$12,希望開始時刻マスタ!V344&lt;シフト設定マスタ!$E$12,$AH344="キッチン"),"A",IF(AND(希望開始時刻マスタ!V344&gt;=シフト設定マスタ!$D$13,希望開始時刻マスタ!V344&lt;シフト設定マスタ!$E$13,$AH344="キッチン"),"B",IF(AND(希望開始時刻マスタ!V344&gt;=シフト設定マスタ!$D$14,希望開始時刻マスタ!V344&lt;シフト設定マスタ!$E$14,$AH344="ホール"),"C",IF(AND(希望開始時刻マスタ!V344&gt;=シフト設定マスタ!$D$15,希望開始時刻マスタ!V344&lt;シフト設定マスタ!$E$15,$AH344="ホール"),"D",IF(希望開始時刻マスタ!V344="休み","休み","")))))</f>
        <v/>
      </c>
      <c r="W344" s="142" t="str">
        <f>IF(AND(希望開始時刻マスタ!W344&gt;=シフト設定マスタ!$D$12,希望開始時刻マスタ!W344&lt;シフト設定マスタ!$E$12,$AH344="キッチン"),"A",IF(AND(希望開始時刻マスタ!W344&gt;=シフト設定マスタ!$D$13,希望開始時刻マスタ!W344&lt;シフト設定マスタ!$E$13,$AH344="キッチン"),"B",IF(AND(希望開始時刻マスタ!W344&gt;=シフト設定マスタ!$D$14,希望開始時刻マスタ!W344&lt;シフト設定マスタ!$E$14,$AH344="ホール"),"C",IF(AND(希望開始時刻マスタ!W344&gt;=シフト設定マスタ!$D$15,希望開始時刻マスタ!W344&lt;シフト設定マスタ!$E$15,$AH344="ホール"),"D",IF(希望開始時刻マスタ!W344="休み","休み","")))))</f>
        <v/>
      </c>
      <c r="X344" s="142" t="str">
        <f>IF(AND(希望開始時刻マスタ!X344&gt;=シフト設定マスタ!$D$12,希望開始時刻マスタ!X344&lt;シフト設定マスタ!$E$12,$AH344="キッチン"),"A",IF(AND(希望開始時刻マスタ!X344&gt;=シフト設定マスタ!$D$13,希望開始時刻マスタ!X344&lt;シフト設定マスタ!$E$13,$AH344="キッチン"),"B",IF(AND(希望開始時刻マスタ!X344&gt;=シフト設定マスタ!$D$14,希望開始時刻マスタ!X344&lt;シフト設定マスタ!$E$14,$AH344="ホール"),"C",IF(AND(希望開始時刻マスタ!X344&gt;=シフト設定マスタ!$D$15,希望開始時刻マスタ!X344&lt;シフト設定マスタ!$E$15,$AH344="ホール"),"D",IF(希望開始時刻マスタ!X344="休み","休み","")))))</f>
        <v/>
      </c>
      <c r="Y344" s="142" t="str">
        <f>IF(AND(希望開始時刻マスタ!Y344&gt;=シフト設定マスタ!$D$12,希望開始時刻マスタ!Y344&lt;シフト設定マスタ!$E$12,$AH344="キッチン"),"A",IF(AND(希望開始時刻マスタ!Y344&gt;=シフト設定マスタ!$D$13,希望開始時刻マスタ!Y344&lt;シフト設定マスタ!$E$13,$AH344="キッチン"),"B",IF(AND(希望開始時刻マスタ!Y344&gt;=シフト設定マスタ!$D$14,希望開始時刻マスタ!Y344&lt;シフト設定マスタ!$E$14,$AH344="ホール"),"C",IF(AND(希望開始時刻マスタ!Y344&gt;=シフト設定マスタ!$D$15,希望開始時刻マスタ!Y344&lt;シフト設定マスタ!$E$15,$AH344="ホール"),"D",IF(希望開始時刻マスタ!Y344="休み","休み","")))))</f>
        <v/>
      </c>
      <c r="Z344" s="142" t="str">
        <f>IF(AND(希望開始時刻マスタ!Z344&gt;=シフト設定マスタ!$D$12,希望開始時刻マスタ!Z344&lt;シフト設定マスタ!$E$12,$AH344="キッチン"),"A",IF(AND(希望開始時刻マスタ!Z344&gt;=シフト設定マスタ!$D$13,希望開始時刻マスタ!Z344&lt;シフト設定マスタ!$E$13,$AH344="キッチン"),"B",IF(AND(希望開始時刻マスタ!Z344&gt;=シフト設定マスタ!$D$14,希望開始時刻マスタ!Z344&lt;シフト設定マスタ!$E$14,$AH344="ホール"),"C",IF(AND(希望開始時刻マスタ!Z344&gt;=シフト設定マスタ!$D$15,希望開始時刻マスタ!Z344&lt;シフト設定マスタ!$E$15,$AH344="ホール"),"D",IF(希望開始時刻マスタ!Z344="休み","休み","")))))</f>
        <v/>
      </c>
      <c r="AA344" s="142" t="str">
        <f>IF(AND(希望開始時刻マスタ!AA344&gt;=シフト設定マスタ!$D$12,希望開始時刻マスタ!AA344&lt;シフト設定マスタ!$E$12,$AH344="キッチン"),"A",IF(AND(希望開始時刻マスタ!AA344&gt;=シフト設定マスタ!$D$13,希望開始時刻マスタ!AA344&lt;シフト設定マスタ!$E$13,$AH344="キッチン"),"B",IF(AND(希望開始時刻マスタ!AA344&gt;=シフト設定マスタ!$D$14,希望開始時刻マスタ!AA344&lt;シフト設定マスタ!$E$14,$AH344="ホール"),"C",IF(AND(希望開始時刻マスタ!AA344&gt;=シフト設定マスタ!$D$15,希望開始時刻マスタ!AA344&lt;シフト設定マスタ!$E$15,$AH344="ホール"),"D",IF(希望開始時刻マスタ!AA344="休み","休み","")))))</f>
        <v/>
      </c>
      <c r="AB344" s="142" t="str">
        <f>IF(AND(希望開始時刻マスタ!AB344&gt;=シフト設定マスタ!$D$12,希望開始時刻マスタ!AB344&lt;シフト設定マスタ!$E$12,$AH344="キッチン"),"A",IF(AND(希望開始時刻マスタ!AB344&gt;=シフト設定マスタ!$D$13,希望開始時刻マスタ!AB344&lt;シフト設定マスタ!$E$13,$AH344="キッチン"),"B",IF(AND(希望開始時刻マスタ!AB344&gt;=シフト設定マスタ!$D$14,希望開始時刻マスタ!AB344&lt;シフト設定マスタ!$E$14,$AH344="ホール"),"C",IF(AND(希望開始時刻マスタ!AB344&gt;=シフト設定マスタ!$D$15,希望開始時刻マスタ!AB344&lt;シフト設定マスタ!$E$15,$AH344="ホール"),"D",IF(希望開始時刻マスタ!AB344="休み","休み","")))))</f>
        <v/>
      </c>
      <c r="AC344" s="142" t="str">
        <f>IF(AND(希望開始時刻マスタ!AC344&gt;=シフト設定マスタ!$D$12,希望開始時刻マスタ!AC344&lt;シフト設定マスタ!$E$12,$AH344="キッチン"),"A",IF(AND(希望開始時刻マスタ!AC344&gt;=シフト設定マスタ!$D$13,希望開始時刻マスタ!AC344&lt;シフト設定マスタ!$E$13,$AH344="キッチン"),"B",IF(AND(希望開始時刻マスタ!AC344&gt;=シフト設定マスタ!$D$14,希望開始時刻マスタ!AC344&lt;シフト設定マスタ!$E$14,$AH344="ホール"),"C",IF(AND(希望開始時刻マスタ!AC344&gt;=シフト設定マスタ!$D$15,希望開始時刻マスタ!AC344&lt;シフト設定マスタ!$E$15,$AH344="ホール"),"D",IF(希望開始時刻マスタ!AC344="休み","休み","")))))</f>
        <v/>
      </c>
      <c r="AD344" s="142" t="str">
        <f>IF(AND(希望開始時刻マスタ!AD344&gt;=シフト設定マスタ!$D$12,希望開始時刻マスタ!AD344&lt;シフト設定マスタ!$E$12,$AH344="キッチン"),"A",IF(AND(希望開始時刻マスタ!AD344&gt;=シフト設定マスタ!$D$13,希望開始時刻マスタ!AD344&lt;シフト設定マスタ!$E$13,$AH344="キッチン"),"B",IF(AND(希望開始時刻マスタ!AD344&gt;=シフト設定マスタ!$D$14,希望開始時刻マスタ!AD344&lt;シフト設定マスタ!$E$14,$AH344="ホール"),"C",IF(AND(希望開始時刻マスタ!AD344&gt;=シフト設定マスタ!$D$15,希望開始時刻マスタ!AD344&lt;シフト設定マスタ!$E$15,$AH344="ホール"),"D",IF(希望開始時刻マスタ!AD344="休み","休み","")))))</f>
        <v/>
      </c>
      <c r="AE344" s="142" t="str">
        <f>IF(AND(希望開始時刻マスタ!AE344&gt;=シフト設定マスタ!$D$12,希望開始時刻マスタ!AE344&lt;シフト設定マスタ!$E$12,$AH344="キッチン"),"A",IF(AND(希望開始時刻マスタ!AE344&gt;=シフト設定マスタ!$D$13,希望開始時刻マスタ!AE344&lt;シフト設定マスタ!$E$13,$AH344="キッチン"),"B",IF(AND(希望開始時刻マスタ!AE344&gt;=シフト設定マスタ!$D$14,希望開始時刻マスタ!AE344&lt;シフト設定マスタ!$E$14,$AH344="ホール"),"C",IF(AND(希望開始時刻マスタ!AE344&gt;=シフト設定マスタ!$D$15,希望開始時刻マスタ!AE344&lt;シフト設定マスタ!$E$15,$AH344="ホール"),"D",IF(希望開始時刻マスタ!AE344="休み","休み","")))))</f>
        <v/>
      </c>
      <c r="AF344" s="142" t="str">
        <f>IF(AND(希望開始時刻マスタ!AF344&gt;=シフト設定マスタ!$D$12,希望開始時刻マスタ!AF344&lt;シフト設定マスタ!$E$12,$AH344="キッチン"),"A",IF(AND(希望開始時刻マスタ!AF344&gt;=シフト設定マスタ!$D$13,希望開始時刻マスタ!AF344&lt;シフト設定マスタ!$E$13,$AH344="キッチン"),"B",IF(AND(希望開始時刻マスタ!AF344&gt;=シフト設定マスタ!$D$14,希望開始時刻マスタ!AF344&lt;シフト設定マスタ!$E$14,$AH344="ホール"),"C",IF(AND(希望開始時刻マスタ!AF344&gt;=シフト設定マスタ!$D$15,希望開始時刻マスタ!AF344&lt;シフト設定マスタ!$E$15,$AH344="ホール"),"D",IF(希望開始時刻マスタ!AF344="休み","休み","")))))</f>
        <v/>
      </c>
      <c r="AG344" s="142" t="str">
        <f>IF(AND(希望開始時刻マスタ!AG344&gt;=シフト設定マスタ!$D$12,希望開始時刻マスタ!AG344&lt;シフト設定マスタ!$E$12,$AH344="キッチン"),"A",IF(AND(希望開始時刻マスタ!AG344&gt;=シフト設定マスタ!$D$13,希望開始時刻マスタ!AG344&lt;シフト設定マスタ!$E$13,$AH344="キッチン"),"B",IF(AND(希望開始時刻マスタ!AG344&gt;=シフト設定マスタ!$D$14,希望開始時刻マスタ!AG344&lt;シフト設定マスタ!$E$14,$AH344="ホール"),"C",IF(AND(希望開始時刻マスタ!AG344&gt;=シフト設定マスタ!$D$15,希望開始時刻マスタ!AG344&lt;シフト設定マスタ!$E$15,$AH344="ホール"),"D",IF(希望開始時刻マスタ!AG344="休み","休み","")))))</f>
        <v/>
      </c>
      <c r="AH344" s="143">
        <f>スタッフマスタ!L24</f>
        <v>0</v>
      </c>
    </row>
    <row r="345" spans="2:34" x14ac:dyDescent="0.4">
      <c r="B345" s="17" t="s">
        <v>72</v>
      </c>
      <c r="C345" s="142" t="str">
        <f>IF(AND(希望開始時刻マスタ!C345&gt;=シフト設定マスタ!$D$12,希望開始時刻マスタ!C345&lt;シフト設定マスタ!$E$12,$AH345="キッチン"),"A",IF(AND(希望開始時刻マスタ!C345&gt;=シフト設定マスタ!$D$13,希望開始時刻マスタ!C345&lt;シフト設定マスタ!$E$13,$AH345="キッチン"),"B",IF(AND(希望開始時刻マスタ!C345&gt;=シフト設定マスタ!$D$14,希望開始時刻マスタ!C345&lt;シフト設定マスタ!$E$14,$AH345="ホール"),"C",IF(AND(希望開始時刻マスタ!C345&gt;=シフト設定マスタ!$D$15,希望開始時刻マスタ!C345&lt;シフト設定マスタ!$E$15,$AH345="ホール"),"D",IF(希望開始時刻マスタ!C345="休み","休み","")))))</f>
        <v/>
      </c>
      <c r="D345" s="142" t="str">
        <f>IF(AND(希望開始時刻マスタ!D345&gt;=シフト設定マスタ!$D$12,希望開始時刻マスタ!D345&lt;シフト設定マスタ!$E$12,$AH345="キッチン"),"A",IF(AND(希望開始時刻マスタ!D345&gt;=シフト設定マスタ!$D$13,希望開始時刻マスタ!D345&lt;シフト設定マスタ!$E$13,$AH345="キッチン"),"B",IF(AND(希望開始時刻マスタ!D345&gt;=シフト設定マスタ!$D$14,希望開始時刻マスタ!D345&lt;シフト設定マスタ!$E$14,$AH345="ホール"),"C",IF(AND(希望開始時刻マスタ!D345&gt;=シフト設定マスタ!$D$15,希望開始時刻マスタ!D345&lt;シフト設定マスタ!$E$15,$AH345="ホール"),"D",IF(希望開始時刻マスタ!D345="休み","休み","")))))</f>
        <v/>
      </c>
      <c r="E345" s="142" t="str">
        <f>IF(AND(希望開始時刻マスタ!E345&gt;=シフト設定マスタ!$D$12,希望開始時刻マスタ!E345&lt;シフト設定マスタ!$E$12,$AH345="キッチン"),"A",IF(AND(希望開始時刻マスタ!E345&gt;=シフト設定マスタ!$D$13,希望開始時刻マスタ!E345&lt;シフト設定マスタ!$E$13,$AH345="キッチン"),"B",IF(AND(希望開始時刻マスタ!E345&gt;=シフト設定マスタ!$D$14,希望開始時刻マスタ!E345&lt;シフト設定マスタ!$E$14,$AH345="ホール"),"C",IF(AND(希望開始時刻マスタ!E345&gt;=シフト設定マスタ!$D$15,希望開始時刻マスタ!E345&lt;シフト設定マスタ!$E$15,$AH345="ホール"),"D",IF(希望開始時刻マスタ!E345="休み","休み","")))))</f>
        <v/>
      </c>
      <c r="F345" s="142" t="str">
        <f>IF(AND(希望開始時刻マスタ!F345&gt;=シフト設定マスタ!$D$12,希望開始時刻マスタ!F345&lt;シフト設定マスタ!$E$12,$AH345="キッチン"),"A",IF(AND(希望開始時刻マスタ!F345&gt;=シフト設定マスタ!$D$13,希望開始時刻マスタ!F345&lt;シフト設定マスタ!$E$13,$AH345="キッチン"),"B",IF(AND(希望開始時刻マスタ!F345&gt;=シフト設定マスタ!$D$14,希望開始時刻マスタ!F345&lt;シフト設定マスタ!$E$14,$AH345="ホール"),"C",IF(AND(希望開始時刻マスタ!F345&gt;=シフト設定マスタ!$D$15,希望開始時刻マスタ!F345&lt;シフト設定マスタ!$E$15,$AH345="ホール"),"D",IF(希望開始時刻マスタ!F345="休み","休み","")))))</f>
        <v/>
      </c>
      <c r="G345" s="142" t="str">
        <f>IF(AND(希望開始時刻マスタ!G345&gt;=シフト設定マスタ!$D$12,希望開始時刻マスタ!G345&lt;シフト設定マスタ!$E$12,$AH345="キッチン"),"A",IF(AND(希望開始時刻マスタ!G345&gt;=シフト設定マスタ!$D$13,希望開始時刻マスタ!G345&lt;シフト設定マスタ!$E$13,$AH345="キッチン"),"B",IF(AND(希望開始時刻マスタ!G345&gt;=シフト設定マスタ!$D$14,希望開始時刻マスタ!G345&lt;シフト設定マスタ!$E$14,$AH345="ホール"),"C",IF(AND(希望開始時刻マスタ!G345&gt;=シフト設定マスタ!$D$15,希望開始時刻マスタ!G345&lt;シフト設定マスタ!$E$15,$AH345="ホール"),"D",IF(希望開始時刻マスタ!G345="休み","休み","")))))</f>
        <v/>
      </c>
      <c r="H345" s="142" t="str">
        <f>IF(AND(希望開始時刻マスタ!H345&gt;=シフト設定マスタ!$D$12,希望開始時刻マスタ!H345&lt;シフト設定マスタ!$E$12,$AH345="キッチン"),"A",IF(AND(希望開始時刻マスタ!H345&gt;=シフト設定マスタ!$D$13,希望開始時刻マスタ!H345&lt;シフト設定マスタ!$E$13,$AH345="キッチン"),"B",IF(AND(希望開始時刻マスタ!H345&gt;=シフト設定マスタ!$D$14,希望開始時刻マスタ!H345&lt;シフト設定マスタ!$E$14,$AH345="ホール"),"C",IF(AND(希望開始時刻マスタ!H345&gt;=シフト設定マスタ!$D$15,希望開始時刻マスタ!H345&lt;シフト設定マスタ!$E$15,$AH345="ホール"),"D",IF(希望開始時刻マスタ!H345="休み","休み","")))))</f>
        <v/>
      </c>
      <c r="I345" s="142" t="str">
        <f>IF(AND(希望開始時刻マスタ!I345&gt;=シフト設定マスタ!$D$12,希望開始時刻マスタ!I345&lt;シフト設定マスタ!$E$12,$AH345="キッチン"),"A",IF(AND(希望開始時刻マスタ!I345&gt;=シフト設定マスタ!$D$13,希望開始時刻マスタ!I345&lt;シフト設定マスタ!$E$13,$AH345="キッチン"),"B",IF(AND(希望開始時刻マスタ!I345&gt;=シフト設定マスタ!$D$14,希望開始時刻マスタ!I345&lt;シフト設定マスタ!$E$14,$AH345="ホール"),"C",IF(AND(希望開始時刻マスタ!I345&gt;=シフト設定マスタ!$D$15,希望開始時刻マスタ!I345&lt;シフト設定マスタ!$E$15,$AH345="ホール"),"D",IF(希望開始時刻マスタ!I345="休み","休み","")))))</f>
        <v/>
      </c>
      <c r="J345" s="142" t="str">
        <f>IF(AND(希望開始時刻マスタ!J345&gt;=シフト設定マスタ!$D$12,希望開始時刻マスタ!J345&lt;シフト設定マスタ!$E$12,$AH345="キッチン"),"A",IF(AND(希望開始時刻マスタ!J345&gt;=シフト設定マスタ!$D$13,希望開始時刻マスタ!J345&lt;シフト設定マスタ!$E$13,$AH345="キッチン"),"B",IF(AND(希望開始時刻マスタ!J345&gt;=シフト設定マスタ!$D$14,希望開始時刻マスタ!J345&lt;シフト設定マスタ!$E$14,$AH345="ホール"),"C",IF(AND(希望開始時刻マスタ!J345&gt;=シフト設定マスタ!$D$15,希望開始時刻マスタ!J345&lt;シフト設定マスタ!$E$15,$AH345="ホール"),"D",IF(希望開始時刻マスタ!J345="休み","休み","")))))</f>
        <v/>
      </c>
      <c r="K345" s="142" t="str">
        <f>IF(AND(希望開始時刻マスタ!K345&gt;=シフト設定マスタ!$D$12,希望開始時刻マスタ!K345&lt;シフト設定マスタ!$E$12,$AH345="キッチン"),"A",IF(AND(希望開始時刻マスタ!K345&gt;=シフト設定マスタ!$D$13,希望開始時刻マスタ!K345&lt;シフト設定マスタ!$E$13,$AH345="キッチン"),"B",IF(AND(希望開始時刻マスタ!K345&gt;=シフト設定マスタ!$D$14,希望開始時刻マスタ!K345&lt;シフト設定マスタ!$E$14,$AH345="ホール"),"C",IF(AND(希望開始時刻マスタ!K345&gt;=シフト設定マスタ!$D$15,希望開始時刻マスタ!K345&lt;シフト設定マスタ!$E$15,$AH345="ホール"),"D",IF(希望開始時刻マスタ!K345="休み","休み","")))))</f>
        <v/>
      </c>
      <c r="L345" s="142" t="str">
        <f>IF(AND(希望開始時刻マスタ!L345&gt;=シフト設定マスタ!$D$12,希望開始時刻マスタ!L345&lt;シフト設定マスタ!$E$12,$AH345="キッチン"),"A",IF(AND(希望開始時刻マスタ!L345&gt;=シフト設定マスタ!$D$13,希望開始時刻マスタ!L345&lt;シフト設定マスタ!$E$13,$AH345="キッチン"),"B",IF(AND(希望開始時刻マスタ!L345&gt;=シフト設定マスタ!$D$14,希望開始時刻マスタ!L345&lt;シフト設定マスタ!$E$14,$AH345="ホール"),"C",IF(AND(希望開始時刻マスタ!L345&gt;=シフト設定マスタ!$D$15,希望開始時刻マスタ!L345&lt;シフト設定マスタ!$E$15,$AH345="ホール"),"D",IF(希望開始時刻マスタ!L345="休み","休み","")))))</f>
        <v/>
      </c>
      <c r="M345" s="142" t="str">
        <f>IF(AND(希望開始時刻マスタ!M345&gt;=シフト設定マスタ!$D$12,希望開始時刻マスタ!M345&lt;シフト設定マスタ!$E$12,$AH345="キッチン"),"A",IF(AND(希望開始時刻マスタ!M345&gt;=シフト設定マスタ!$D$13,希望開始時刻マスタ!M345&lt;シフト設定マスタ!$E$13,$AH345="キッチン"),"B",IF(AND(希望開始時刻マスタ!M345&gt;=シフト設定マスタ!$D$14,希望開始時刻マスタ!M345&lt;シフト設定マスタ!$E$14,$AH345="ホール"),"C",IF(AND(希望開始時刻マスタ!M345&gt;=シフト設定マスタ!$D$15,希望開始時刻マスタ!M345&lt;シフト設定マスタ!$E$15,$AH345="ホール"),"D",IF(希望開始時刻マスタ!M345="休み","休み","")))))</f>
        <v/>
      </c>
      <c r="N345" s="142" t="str">
        <f>IF(AND(希望開始時刻マスタ!N345&gt;=シフト設定マスタ!$D$12,希望開始時刻マスタ!N345&lt;シフト設定マスタ!$E$12,$AH345="キッチン"),"A",IF(AND(希望開始時刻マスタ!N345&gt;=シフト設定マスタ!$D$13,希望開始時刻マスタ!N345&lt;シフト設定マスタ!$E$13,$AH345="キッチン"),"B",IF(AND(希望開始時刻マスタ!N345&gt;=シフト設定マスタ!$D$14,希望開始時刻マスタ!N345&lt;シフト設定マスタ!$E$14,$AH345="ホール"),"C",IF(AND(希望開始時刻マスタ!N345&gt;=シフト設定マスタ!$D$15,希望開始時刻マスタ!N345&lt;シフト設定マスタ!$E$15,$AH345="ホール"),"D",IF(希望開始時刻マスタ!N345="休み","休み","")))))</f>
        <v/>
      </c>
      <c r="O345" s="142" t="str">
        <f>IF(AND(希望開始時刻マスタ!O345&gt;=シフト設定マスタ!$D$12,希望開始時刻マスタ!O345&lt;シフト設定マスタ!$E$12,$AH345="キッチン"),"A",IF(AND(希望開始時刻マスタ!O345&gt;=シフト設定マスタ!$D$13,希望開始時刻マスタ!O345&lt;シフト設定マスタ!$E$13,$AH345="キッチン"),"B",IF(AND(希望開始時刻マスタ!O345&gt;=シフト設定マスタ!$D$14,希望開始時刻マスタ!O345&lt;シフト設定マスタ!$E$14,$AH345="ホール"),"C",IF(AND(希望開始時刻マスタ!O345&gt;=シフト設定マスタ!$D$15,希望開始時刻マスタ!O345&lt;シフト設定マスタ!$E$15,$AH345="ホール"),"D",IF(希望開始時刻マスタ!O345="休み","休み","")))))</f>
        <v/>
      </c>
      <c r="P345" s="142" t="str">
        <f>IF(AND(希望開始時刻マスタ!P345&gt;=シフト設定マスタ!$D$12,希望開始時刻マスタ!P345&lt;シフト設定マスタ!$E$12,$AH345="キッチン"),"A",IF(AND(希望開始時刻マスタ!P345&gt;=シフト設定マスタ!$D$13,希望開始時刻マスタ!P345&lt;シフト設定マスタ!$E$13,$AH345="キッチン"),"B",IF(AND(希望開始時刻マスタ!P345&gt;=シフト設定マスタ!$D$14,希望開始時刻マスタ!P345&lt;シフト設定マスタ!$E$14,$AH345="ホール"),"C",IF(AND(希望開始時刻マスタ!P345&gt;=シフト設定マスタ!$D$15,希望開始時刻マスタ!P345&lt;シフト設定マスタ!$E$15,$AH345="ホール"),"D",IF(希望開始時刻マスタ!P345="休み","休み","")))))</f>
        <v/>
      </c>
      <c r="Q345" s="142" t="str">
        <f>IF(AND(希望開始時刻マスタ!Q345&gt;=シフト設定マスタ!$D$12,希望開始時刻マスタ!Q345&lt;シフト設定マスタ!$E$12,$AH345="キッチン"),"A",IF(AND(希望開始時刻マスタ!Q345&gt;=シフト設定マスタ!$D$13,希望開始時刻マスタ!Q345&lt;シフト設定マスタ!$E$13,$AH345="キッチン"),"B",IF(AND(希望開始時刻マスタ!Q345&gt;=シフト設定マスタ!$D$14,希望開始時刻マスタ!Q345&lt;シフト設定マスタ!$E$14,$AH345="ホール"),"C",IF(AND(希望開始時刻マスタ!Q345&gt;=シフト設定マスタ!$D$15,希望開始時刻マスタ!Q345&lt;シフト設定マスタ!$E$15,$AH345="ホール"),"D",IF(希望開始時刻マスタ!Q345="休み","休み","")))))</f>
        <v/>
      </c>
      <c r="R345" s="142" t="str">
        <f>IF(AND(希望開始時刻マスタ!R345&gt;=シフト設定マスタ!$D$12,希望開始時刻マスタ!R345&lt;シフト設定マスタ!$E$12,$AH345="キッチン"),"A",IF(AND(希望開始時刻マスタ!R345&gt;=シフト設定マスタ!$D$13,希望開始時刻マスタ!R345&lt;シフト設定マスタ!$E$13,$AH345="キッチン"),"B",IF(AND(希望開始時刻マスタ!R345&gt;=シフト設定マスタ!$D$14,希望開始時刻マスタ!R345&lt;シフト設定マスタ!$E$14,$AH345="ホール"),"C",IF(AND(希望開始時刻マスタ!R345&gt;=シフト設定マスタ!$D$15,希望開始時刻マスタ!R345&lt;シフト設定マスタ!$E$15,$AH345="ホール"),"D",IF(希望開始時刻マスタ!R345="休み","休み","")))))</f>
        <v/>
      </c>
      <c r="S345" s="142" t="str">
        <f>IF(AND(希望開始時刻マスタ!S345&gt;=シフト設定マスタ!$D$12,希望開始時刻マスタ!S345&lt;シフト設定マスタ!$E$12,$AH345="キッチン"),"A",IF(AND(希望開始時刻マスタ!S345&gt;=シフト設定マスタ!$D$13,希望開始時刻マスタ!S345&lt;シフト設定マスタ!$E$13,$AH345="キッチン"),"B",IF(AND(希望開始時刻マスタ!S345&gt;=シフト設定マスタ!$D$14,希望開始時刻マスタ!S345&lt;シフト設定マスタ!$E$14,$AH345="ホール"),"C",IF(AND(希望開始時刻マスタ!S345&gt;=シフト設定マスタ!$D$15,希望開始時刻マスタ!S345&lt;シフト設定マスタ!$E$15,$AH345="ホール"),"D",IF(希望開始時刻マスタ!S345="休み","休み","")))))</f>
        <v/>
      </c>
      <c r="T345" s="142" t="str">
        <f>IF(AND(希望開始時刻マスタ!T345&gt;=シフト設定マスタ!$D$12,希望開始時刻マスタ!T345&lt;シフト設定マスタ!$E$12,$AH345="キッチン"),"A",IF(AND(希望開始時刻マスタ!T345&gt;=シフト設定マスタ!$D$13,希望開始時刻マスタ!T345&lt;シフト設定マスタ!$E$13,$AH345="キッチン"),"B",IF(AND(希望開始時刻マスタ!T345&gt;=シフト設定マスタ!$D$14,希望開始時刻マスタ!T345&lt;シフト設定マスタ!$E$14,$AH345="ホール"),"C",IF(AND(希望開始時刻マスタ!T345&gt;=シフト設定マスタ!$D$15,希望開始時刻マスタ!T345&lt;シフト設定マスタ!$E$15,$AH345="ホール"),"D",IF(希望開始時刻マスタ!T345="休み","休み","")))))</f>
        <v/>
      </c>
      <c r="U345" s="142" t="str">
        <f>IF(AND(希望開始時刻マスタ!U345&gt;=シフト設定マスタ!$D$12,希望開始時刻マスタ!U345&lt;シフト設定マスタ!$E$12,$AH345="キッチン"),"A",IF(AND(希望開始時刻マスタ!U345&gt;=シフト設定マスタ!$D$13,希望開始時刻マスタ!U345&lt;シフト設定マスタ!$E$13,$AH345="キッチン"),"B",IF(AND(希望開始時刻マスタ!U345&gt;=シフト設定マスタ!$D$14,希望開始時刻マスタ!U345&lt;シフト設定マスタ!$E$14,$AH345="ホール"),"C",IF(AND(希望開始時刻マスタ!U345&gt;=シフト設定マスタ!$D$15,希望開始時刻マスタ!U345&lt;シフト設定マスタ!$E$15,$AH345="ホール"),"D",IF(希望開始時刻マスタ!U345="休み","休み","")))))</f>
        <v/>
      </c>
      <c r="V345" s="142" t="str">
        <f>IF(AND(希望開始時刻マスタ!V345&gt;=シフト設定マスタ!$D$12,希望開始時刻マスタ!V345&lt;シフト設定マスタ!$E$12,$AH345="キッチン"),"A",IF(AND(希望開始時刻マスタ!V345&gt;=シフト設定マスタ!$D$13,希望開始時刻マスタ!V345&lt;シフト設定マスタ!$E$13,$AH345="キッチン"),"B",IF(AND(希望開始時刻マスタ!V345&gt;=シフト設定マスタ!$D$14,希望開始時刻マスタ!V345&lt;シフト設定マスタ!$E$14,$AH345="ホール"),"C",IF(AND(希望開始時刻マスタ!V345&gt;=シフト設定マスタ!$D$15,希望開始時刻マスタ!V345&lt;シフト設定マスタ!$E$15,$AH345="ホール"),"D",IF(希望開始時刻マスタ!V345="休み","休み","")))))</f>
        <v/>
      </c>
      <c r="W345" s="142" t="str">
        <f>IF(AND(希望開始時刻マスタ!W345&gt;=シフト設定マスタ!$D$12,希望開始時刻マスタ!W345&lt;シフト設定マスタ!$E$12,$AH345="キッチン"),"A",IF(AND(希望開始時刻マスタ!W345&gt;=シフト設定マスタ!$D$13,希望開始時刻マスタ!W345&lt;シフト設定マスタ!$E$13,$AH345="キッチン"),"B",IF(AND(希望開始時刻マスタ!W345&gt;=シフト設定マスタ!$D$14,希望開始時刻マスタ!W345&lt;シフト設定マスタ!$E$14,$AH345="ホール"),"C",IF(AND(希望開始時刻マスタ!W345&gt;=シフト設定マスタ!$D$15,希望開始時刻マスタ!W345&lt;シフト設定マスタ!$E$15,$AH345="ホール"),"D",IF(希望開始時刻マスタ!W345="休み","休み","")))))</f>
        <v/>
      </c>
      <c r="X345" s="142" t="str">
        <f>IF(AND(希望開始時刻マスタ!X345&gt;=シフト設定マスタ!$D$12,希望開始時刻マスタ!X345&lt;シフト設定マスタ!$E$12,$AH345="キッチン"),"A",IF(AND(希望開始時刻マスタ!X345&gt;=シフト設定マスタ!$D$13,希望開始時刻マスタ!X345&lt;シフト設定マスタ!$E$13,$AH345="キッチン"),"B",IF(AND(希望開始時刻マスタ!X345&gt;=シフト設定マスタ!$D$14,希望開始時刻マスタ!X345&lt;シフト設定マスタ!$E$14,$AH345="ホール"),"C",IF(AND(希望開始時刻マスタ!X345&gt;=シフト設定マスタ!$D$15,希望開始時刻マスタ!X345&lt;シフト設定マスタ!$E$15,$AH345="ホール"),"D",IF(希望開始時刻マスタ!X345="休み","休み","")))))</f>
        <v/>
      </c>
      <c r="Y345" s="142" t="str">
        <f>IF(AND(希望開始時刻マスタ!Y345&gt;=シフト設定マスタ!$D$12,希望開始時刻マスタ!Y345&lt;シフト設定マスタ!$E$12,$AH345="キッチン"),"A",IF(AND(希望開始時刻マスタ!Y345&gt;=シフト設定マスタ!$D$13,希望開始時刻マスタ!Y345&lt;シフト設定マスタ!$E$13,$AH345="キッチン"),"B",IF(AND(希望開始時刻マスタ!Y345&gt;=シフト設定マスタ!$D$14,希望開始時刻マスタ!Y345&lt;シフト設定マスタ!$E$14,$AH345="ホール"),"C",IF(AND(希望開始時刻マスタ!Y345&gt;=シフト設定マスタ!$D$15,希望開始時刻マスタ!Y345&lt;シフト設定マスタ!$E$15,$AH345="ホール"),"D",IF(希望開始時刻マスタ!Y345="休み","休み","")))))</f>
        <v/>
      </c>
      <c r="Z345" s="142" t="str">
        <f>IF(AND(希望開始時刻マスタ!Z345&gt;=シフト設定マスタ!$D$12,希望開始時刻マスタ!Z345&lt;シフト設定マスタ!$E$12,$AH345="キッチン"),"A",IF(AND(希望開始時刻マスタ!Z345&gt;=シフト設定マスタ!$D$13,希望開始時刻マスタ!Z345&lt;シフト設定マスタ!$E$13,$AH345="キッチン"),"B",IF(AND(希望開始時刻マスタ!Z345&gt;=シフト設定マスタ!$D$14,希望開始時刻マスタ!Z345&lt;シフト設定マスタ!$E$14,$AH345="ホール"),"C",IF(AND(希望開始時刻マスタ!Z345&gt;=シフト設定マスタ!$D$15,希望開始時刻マスタ!Z345&lt;シフト設定マスタ!$E$15,$AH345="ホール"),"D",IF(希望開始時刻マスタ!Z345="休み","休み","")))))</f>
        <v/>
      </c>
      <c r="AA345" s="142" t="str">
        <f>IF(AND(希望開始時刻マスタ!AA345&gt;=シフト設定マスタ!$D$12,希望開始時刻マスタ!AA345&lt;シフト設定マスタ!$E$12,$AH345="キッチン"),"A",IF(AND(希望開始時刻マスタ!AA345&gt;=シフト設定マスタ!$D$13,希望開始時刻マスタ!AA345&lt;シフト設定マスタ!$E$13,$AH345="キッチン"),"B",IF(AND(希望開始時刻マスタ!AA345&gt;=シフト設定マスタ!$D$14,希望開始時刻マスタ!AA345&lt;シフト設定マスタ!$E$14,$AH345="ホール"),"C",IF(AND(希望開始時刻マスタ!AA345&gt;=シフト設定マスタ!$D$15,希望開始時刻マスタ!AA345&lt;シフト設定マスタ!$E$15,$AH345="ホール"),"D",IF(希望開始時刻マスタ!AA345="休み","休み","")))))</f>
        <v/>
      </c>
      <c r="AB345" s="142" t="str">
        <f>IF(AND(希望開始時刻マスタ!AB345&gt;=シフト設定マスタ!$D$12,希望開始時刻マスタ!AB345&lt;シフト設定マスタ!$E$12,$AH345="キッチン"),"A",IF(AND(希望開始時刻マスタ!AB345&gt;=シフト設定マスタ!$D$13,希望開始時刻マスタ!AB345&lt;シフト設定マスタ!$E$13,$AH345="キッチン"),"B",IF(AND(希望開始時刻マスタ!AB345&gt;=シフト設定マスタ!$D$14,希望開始時刻マスタ!AB345&lt;シフト設定マスタ!$E$14,$AH345="ホール"),"C",IF(AND(希望開始時刻マスタ!AB345&gt;=シフト設定マスタ!$D$15,希望開始時刻マスタ!AB345&lt;シフト設定マスタ!$E$15,$AH345="ホール"),"D",IF(希望開始時刻マスタ!AB345="休み","休み","")))))</f>
        <v/>
      </c>
      <c r="AC345" s="142" t="str">
        <f>IF(AND(希望開始時刻マスタ!AC345&gt;=シフト設定マスタ!$D$12,希望開始時刻マスタ!AC345&lt;シフト設定マスタ!$E$12,$AH345="キッチン"),"A",IF(AND(希望開始時刻マスタ!AC345&gt;=シフト設定マスタ!$D$13,希望開始時刻マスタ!AC345&lt;シフト設定マスタ!$E$13,$AH345="キッチン"),"B",IF(AND(希望開始時刻マスタ!AC345&gt;=シフト設定マスタ!$D$14,希望開始時刻マスタ!AC345&lt;シフト設定マスタ!$E$14,$AH345="ホール"),"C",IF(AND(希望開始時刻マスタ!AC345&gt;=シフト設定マスタ!$D$15,希望開始時刻マスタ!AC345&lt;シフト設定マスタ!$E$15,$AH345="ホール"),"D",IF(希望開始時刻マスタ!AC345="休み","休み","")))))</f>
        <v/>
      </c>
      <c r="AD345" s="142" t="str">
        <f>IF(AND(希望開始時刻マスタ!AD345&gt;=シフト設定マスタ!$D$12,希望開始時刻マスタ!AD345&lt;シフト設定マスタ!$E$12,$AH345="キッチン"),"A",IF(AND(希望開始時刻マスタ!AD345&gt;=シフト設定マスタ!$D$13,希望開始時刻マスタ!AD345&lt;シフト設定マスタ!$E$13,$AH345="キッチン"),"B",IF(AND(希望開始時刻マスタ!AD345&gt;=シフト設定マスタ!$D$14,希望開始時刻マスタ!AD345&lt;シフト設定マスタ!$E$14,$AH345="ホール"),"C",IF(AND(希望開始時刻マスタ!AD345&gt;=シフト設定マスタ!$D$15,希望開始時刻マスタ!AD345&lt;シフト設定マスタ!$E$15,$AH345="ホール"),"D",IF(希望開始時刻マスタ!AD345="休み","休み","")))))</f>
        <v/>
      </c>
      <c r="AE345" s="142" t="str">
        <f>IF(AND(希望開始時刻マスタ!AE345&gt;=シフト設定マスタ!$D$12,希望開始時刻マスタ!AE345&lt;シフト設定マスタ!$E$12,$AH345="キッチン"),"A",IF(AND(希望開始時刻マスタ!AE345&gt;=シフト設定マスタ!$D$13,希望開始時刻マスタ!AE345&lt;シフト設定マスタ!$E$13,$AH345="キッチン"),"B",IF(AND(希望開始時刻マスタ!AE345&gt;=シフト設定マスタ!$D$14,希望開始時刻マスタ!AE345&lt;シフト設定マスタ!$E$14,$AH345="ホール"),"C",IF(AND(希望開始時刻マスタ!AE345&gt;=シフト設定マスタ!$D$15,希望開始時刻マスタ!AE345&lt;シフト設定マスタ!$E$15,$AH345="ホール"),"D",IF(希望開始時刻マスタ!AE345="休み","休み","")))))</f>
        <v/>
      </c>
      <c r="AF345" s="142" t="str">
        <f>IF(AND(希望開始時刻マスタ!AF345&gt;=シフト設定マスタ!$D$12,希望開始時刻マスタ!AF345&lt;シフト設定マスタ!$E$12,$AH345="キッチン"),"A",IF(AND(希望開始時刻マスタ!AF345&gt;=シフト設定マスタ!$D$13,希望開始時刻マスタ!AF345&lt;シフト設定マスタ!$E$13,$AH345="キッチン"),"B",IF(AND(希望開始時刻マスタ!AF345&gt;=シフト設定マスタ!$D$14,希望開始時刻マスタ!AF345&lt;シフト設定マスタ!$E$14,$AH345="ホール"),"C",IF(AND(希望開始時刻マスタ!AF345&gt;=シフト設定マスタ!$D$15,希望開始時刻マスタ!AF345&lt;シフト設定マスタ!$E$15,$AH345="ホール"),"D",IF(希望開始時刻マスタ!AF345="休み","休み","")))))</f>
        <v/>
      </c>
      <c r="AG345" s="142" t="str">
        <f>IF(AND(希望開始時刻マスタ!AG345&gt;=シフト設定マスタ!$D$12,希望開始時刻マスタ!AG345&lt;シフト設定マスタ!$E$12,$AH345="キッチン"),"A",IF(AND(希望開始時刻マスタ!AG345&gt;=シフト設定マスタ!$D$13,希望開始時刻マスタ!AG345&lt;シフト設定マスタ!$E$13,$AH345="キッチン"),"B",IF(AND(希望開始時刻マスタ!AG345&gt;=シフト設定マスタ!$D$14,希望開始時刻マスタ!AG345&lt;シフト設定マスタ!$E$14,$AH345="ホール"),"C",IF(AND(希望開始時刻マスタ!AG345&gt;=シフト設定マスタ!$D$15,希望開始時刻マスタ!AG345&lt;シフト設定マスタ!$E$15,$AH345="ホール"),"D",IF(希望開始時刻マスタ!AG345="休み","休み","")))))</f>
        <v/>
      </c>
      <c r="AH345" s="143">
        <f>スタッフマスタ!L25</f>
        <v>0</v>
      </c>
    </row>
    <row r="346" spans="2:34" x14ac:dyDescent="0.4">
      <c r="B346" s="17" t="s">
        <v>73</v>
      </c>
      <c r="C346" s="142" t="str">
        <f>IF(AND(希望開始時刻マスタ!C346&gt;=シフト設定マスタ!$D$12,希望開始時刻マスタ!C346&lt;シフト設定マスタ!$E$12,$AH346="キッチン"),"A",IF(AND(希望開始時刻マスタ!C346&gt;=シフト設定マスタ!$D$13,希望開始時刻マスタ!C346&lt;シフト設定マスタ!$E$13,$AH346="キッチン"),"B",IF(AND(希望開始時刻マスタ!C346&gt;=シフト設定マスタ!$D$14,希望開始時刻マスタ!C346&lt;シフト設定マスタ!$E$14,$AH346="ホール"),"C",IF(AND(希望開始時刻マスタ!C346&gt;=シフト設定マスタ!$D$15,希望開始時刻マスタ!C346&lt;シフト設定マスタ!$E$15,$AH346="ホール"),"D",IF(希望開始時刻マスタ!C346="休み","休み","")))))</f>
        <v/>
      </c>
      <c r="D346" s="142" t="str">
        <f>IF(AND(希望開始時刻マスタ!D346&gt;=シフト設定マスタ!$D$12,希望開始時刻マスタ!D346&lt;シフト設定マスタ!$E$12,$AH346="キッチン"),"A",IF(AND(希望開始時刻マスタ!D346&gt;=シフト設定マスタ!$D$13,希望開始時刻マスタ!D346&lt;シフト設定マスタ!$E$13,$AH346="キッチン"),"B",IF(AND(希望開始時刻マスタ!D346&gt;=シフト設定マスタ!$D$14,希望開始時刻マスタ!D346&lt;シフト設定マスタ!$E$14,$AH346="ホール"),"C",IF(AND(希望開始時刻マスタ!D346&gt;=シフト設定マスタ!$D$15,希望開始時刻マスタ!D346&lt;シフト設定マスタ!$E$15,$AH346="ホール"),"D",IF(希望開始時刻マスタ!D346="休み","休み","")))))</f>
        <v/>
      </c>
      <c r="E346" s="142" t="str">
        <f>IF(AND(希望開始時刻マスタ!E346&gt;=シフト設定マスタ!$D$12,希望開始時刻マスタ!E346&lt;シフト設定マスタ!$E$12,$AH346="キッチン"),"A",IF(AND(希望開始時刻マスタ!E346&gt;=シフト設定マスタ!$D$13,希望開始時刻マスタ!E346&lt;シフト設定マスタ!$E$13,$AH346="キッチン"),"B",IF(AND(希望開始時刻マスタ!E346&gt;=シフト設定マスタ!$D$14,希望開始時刻マスタ!E346&lt;シフト設定マスタ!$E$14,$AH346="ホール"),"C",IF(AND(希望開始時刻マスタ!E346&gt;=シフト設定マスタ!$D$15,希望開始時刻マスタ!E346&lt;シフト設定マスタ!$E$15,$AH346="ホール"),"D",IF(希望開始時刻マスタ!E346="休み","休み","")))))</f>
        <v/>
      </c>
      <c r="F346" s="142" t="str">
        <f>IF(AND(希望開始時刻マスタ!F346&gt;=シフト設定マスタ!$D$12,希望開始時刻マスタ!F346&lt;シフト設定マスタ!$E$12,$AH346="キッチン"),"A",IF(AND(希望開始時刻マスタ!F346&gt;=シフト設定マスタ!$D$13,希望開始時刻マスタ!F346&lt;シフト設定マスタ!$E$13,$AH346="キッチン"),"B",IF(AND(希望開始時刻マスタ!F346&gt;=シフト設定マスタ!$D$14,希望開始時刻マスタ!F346&lt;シフト設定マスタ!$E$14,$AH346="ホール"),"C",IF(AND(希望開始時刻マスタ!F346&gt;=シフト設定マスタ!$D$15,希望開始時刻マスタ!F346&lt;シフト設定マスタ!$E$15,$AH346="ホール"),"D",IF(希望開始時刻マスタ!F346="休み","休み","")))))</f>
        <v/>
      </c>
      <c r="G346" s="142" t="str">
        <f>IF(AND(希望開始時刻マスタ!G346&gt;=シフト設定マスタ!$D$12,希望開始時刻マスタ!G346&lt;シフト設定マスタ!$E$12,$AH346="キッチン"),"A",IF(AND(希望開始時刻マスタ!G346&gt;=シフト設定マスタ!$D$13,希望開始時刻マスタ!G346&lt;シフト設定マスタ!$E$13,$AH346="キッチン"),"B",IF(AND(希望開始時刻マスタ!G346&gt;=シフト設定マスタ!$D$14,希望開始時刻マスタ!G346&lt;シフト設定マスタ!$E$14,$AH346="ホール"),"C",IF(AND(希望開始時刻マスタ!G346&gt;=シフト設定マスタ!$D$15,希望開始時刻マスタ!G346&lt;シフト設定マスタ!$E$15,$AH346="ホール"),"D",IF(希望開始時刻マスタ!G346="休み","休み","")))))</f>
        <v/>
      </c>
      <c r="H346" s="142" t="str">
        <f>IF(AND(希望開始時刻マスタ!H346&gt;=シフト設定マスタ!$D$12,希望開始時刻マスタ!H346&lt;シフト設定マスタ!$E$12,$AH346="キッチン"),"A",IF(AND(希望開始時刻マスタ!H346&gt;=シフト設定マスタ!$D$13,希望開始時刻マスタ!H346&lt;シフト設定マスタ!$E$13,$AH346="キッチン"),"B",IF(AND(希望開始時刻マスタ!H346&gt;=シフト設定マスタ!$D$14,希望開始時刻マスタ!H346&lt;シフト設定マスタ!$E$14,$AH346="ホール"),"C",IF(AND(希望開始時刻マスタ!H346&gt;=シフト設定マスタ!$D$15,希望開始時刻マスタ!H346&lt;シフト設定マスタ!$E$15,$AH346="ホール"),"D",IF(希望開始時刻マスタ!H346="休み","休み","")))))</f>
        <v/>
      </c>
      <c r="I346" s="142" t="str">
        <f>IF(AND(希望開始時刻マスタ!I346&gt;=シフト設定マスタ!$D$12,希望開始時刻マスタ!I346&lt;シフト設定マスタ!$E$12,$AH346="キッチン"),"A",IF(AND(希望開始時刻マスタ!I346&gt;=シフト設定マスタ!$D$13,希望開始時刻マスタ!I346&lt;シフト設定マスタ!$E$13,$AH346="キッチン"),"B",IF(AND(希望開始時刻マスタ!I346&gt;=シフト設定マスタ!$D$14,希望開始時刻マスタ!I346&lt;シフト設定マスタ!$E$14,$AH346="ホール"),"C",IF(AND(希望開始時刻マスタ!I346&gt;=シフト設定マスタ!$D$15,希望開始時刻マスタ!I346&lt;シフト設定マスタ!$E$15,$AH346="ホール"),"D",IF(希望開始時刻マスタ!I346="休み","休み","")))))</f>
        <v/>
      </c>
      <c r="J346" s="142" t="str">
        <f>IF(AND(希望開始時刻マスタ!J346&gt;=シフト設定マスタ!$D$12,希望開始時刻マスタ!J346&lt;シフト設定マスタ!$E$12,$AH346="キッチン"),"A",IF(AND(希望開始時刻マスタ!J346&gt;=シフト設定マスタ!$D$13,希望開始時刻マスタ!J346&lt;シフト設定マスタ!$E$13,$AH346="キッチン"),"B",IF(AND(希望開始時刻マスタ!J346&gt;=シフト設定マスタ!$D$14,希望開始時刻マスタ!J346&lt;シフト設定マスタ!$E$14,$AH346="ホール"),"C",IF(AND(希望開始時刻マスタ!J346&gt;=シフト設定マスタ!$D$15,希望開始時刻マスタ!J346&lt;シフト設定マスタ!$E$15,$AH346="ホール"),"D",IF(希望開始時刻マスタ!J346="休み","休み","")))))</f>
        <v/>
      </c>
      <c r="K346" s="142" t="str">
        <f>IF(AND(希望開始時刻マスタ!K346&gt;=シフト設定マスタ!$D$12,希望開始時刻マスタ!K346&lt;シフト設定マスタ!$E$12,$AH346="キッチン"),"A",IF(AND(希望開始時刻マスタ!K346&gt;=シフト設定マスタ!$D$13,希望開始時刻マスタ!K346&lt;シフト設定マスタ!$E$13,$AH346="キッチン"),"B",IF(AND(希望開始時刻マスタ!K346&gt;=シフト設定マスタ!$D$14,希望開始時刻マスタ!K346&lt;シフト設定マスタ!$E$14,$AH346="ホール"),"C",IF(AND(希望開始時刻マスタ!K346&gt;=シフト設定マスタ!$D$15,希望開始時刻マスタ!K346&lt;シフト設定マスタ!$E$15,$AH346="ホール"),"D",IF(希望開始時刻マスタ!K346="休み","休み","")))))</f>
        <v/>
      </c>
      <c r="L346" s="142" t="str">
        <f>IF(AND(希望開始時刻マスタ!L346&gt;=シフト設定マスタ!$D$12,希望開始時刻マスタ!L346&lt;シフト設定マスタ!$E$12,$AH346="キッチン"),"A",IF(AND(希望開始時刻マスタ!L346&gt;=シフト設定マスタ!$D$13,希望開始時刻マスタ!L346&lt;シフト設定マスタ!$E$13,$AH346="キッチン"),"B",IF(AND(希望開始時刻マスタ!L346&gt;=シフト設定マスタ!$D$14,希望開始時刻マスタ!L346&lt;シフト設定マスタ!$E$14,$AH346="ホール"),"C",IF(AND(希望開始時刻マスタ!L346&gt;=シフト設定マスタ!$D$15,希望開始時刻マスタ!L346&lt;シフト設定マスタ!$E$15,$AH346="ホール"),"D",IF(希望開始時刻マスタ!L346="休み","休み","")))))</f>
        <v/>
      </c>
      <c r="M346" s="142" t="str">
        <f>IF(AND(希望開始時刻マスタ!M346&gt;=シフト設定マスタ!$D$12,希望開始時刻マスタ!M346&lt;シフト設定マスタ!$E$12,$AH346="キッチン"),"A",IF(AND(希望開始時刻マスタ!M346&gt;=シフト設定マスタ!$D$13,希望開始時刻マスタ!M346&lt;シフト設定マスタ!$E$13,$AH346="キッチン"),"B",IF(AND(希望開始時刻マスタ!M346&gt;=シフト設定マスタ!$D$14,希望開始時刻マスタ!M346&lt;シフト設定マスタ!$E$14,$AH346="ホール"),"C",IF(AND(希望開始時刻マスタ!M346&gt;=シフト設定マスタ!$D$15,希望開始時刻マスタ!M346&lt;シフト設定マスタ!$E$15,$AH346="ホール"),"D",IF(希望開始時刻マスタ!M346="休み","休み","")))))</f>
        <v/>
      </c>
      <c r="N346" s="142" t="str">
        <f>IF(AND(希望開始時刻マスタ!N346&gt;=シフト設定マスタ!$D$12,希望開始時刻マスタ!N346&lt;シフト設定マスタ!$E$12,$AH346="キッチン"),"A",IF(AND(希望開始時刻マスタ!N346&gt;=シフト設定マスタ!$D$13,希望開始時刻マスタ!N346&lt;シフト設定マスタ!$E$13,$AH346="キッチン"),"B",IF(AND(希望開始時刻マスタ!N346&gt;=シフト設定マスタ!$D$14,希望開始時刻マスタ!N346&lt;シフト設定マスタ!$E$14,$AH346="ホール"),"C",IF(AND(希望開始時刻マスタ!N346&gt;=シフト設定マスタ!$D$15,希望開始時刻マスタ!N346&lt;シフト設定マスタ!$E$15,$AH346="ホール"),"D",IF(希望開始時刻マスタ!N346="休み","休み","")))))</f>
        <v/>
      </c>
      <c r="O346" s="142" t="str">
        <f>IF(AND(希望開始時刻マスタ!O346&gt;=シフト設定マスタ!$D$12,希望開始時刻マスタ!O346&lt;シフト設定マスタ!$E$12,$AH346="キッチン"),"A",IF(AND(希望開始時刻マスタ!O346&gt;=シフト設定マスタ!$D$13,希望開始時刻マスタ!O346&lt;シフト設定マスタ!$E$13,$AH346="キッチン"),"B",IF(AND(希望開始時刻マスタ!O346&gt;=シフト設定マスタ!$D$14,希望開始時刻マスタ!O346&lt;シフト設定マスタ!$E$14,$AH346="ホール"),"C",IF(AND(希望開始時刻マスタ!O346&gt;=シフト設定マスタ!$D$15,希望開始時刻マスタ!O346&lt;シフト設定マスタ!$E$15,$AH346="ホール"),"D",IF(希望開始時刻マスタ!O346="休み","休み","")))))</f>
        <v/>
      </c>
      <c r="P346" s="142" t="str">
        <f>IF(AND(希望開始時刻マスタ!P346&gt;=シフト設定マスタ!$D$12,希望開始時刻マスタ!P346&lt;シフト設定マスタ!$E$12,$AH346="キッチン"),"A",IF(AND(希望開始時刻マスタ!P346&gt;=シフト設定マスタ!$D$13,希望開始時刻マスタ!P346&lt;シフト設定マスタ!$E$13,$AH346="キッチン"),"B",IF(AND(希望開始時刻マスタ!P346&gt;=シフト設定マスタ!$D$14,希望開始時刻マスタ!P346&lt;シフト設定マスタ!$E$14,$AH346="ホール"),"C",IF(AND(希望開始時刻マスタ!P346&gt;=シフト設定マスタ!$D$15,希望開始時刻マスタ!P346&lt;シフト設定マスタ!$E$15,$AH346="ホール"),"D",IF(希望開始時刻マスタ!P346="休み","休み","")))))</f>
        <v/>
      </c>
      <c r="Q346" s="142" t="str">
        <f>IF(AND(希望開始時刻マスタ!Q346&gt;=シフト設定マスタ!$D$12,希望開始時刻マスタ!Q346&lt;シフト設定マスタ!$E$12,$AH346="キッチン"),"A",IF(AND(希望開始時刻マスタ!Q346&gt;=シフト設定マスタ!$D$13,希望開始時刻マスタ!Q346&lt;シフト設定マスタ!$E$13,$AH346="キッチン"),"B",IF(AND(希望開始時刻マスタ!Q346&gt;=シフト設定マスタ!$D$14,希望開始時刻マスタ!Q346&lt;シフト設定マスタ!$E$14,$AH346="ホール"),"C",IF(AND(希望開始時刻マスタ!Q346&gt;=シフト設定マスタ!$D$15,希望開始時刻マスタ!Q346&lt;シフト設定マスタ!$E$15,$AH346="ホール"),"D",IF(希望開始時刻マスタ!Q346="休み","休み","")))))</f>
        <v/>
      </c>
      <c r="R346" s="142" t="str">
        <f>IF(AND(希望開始時刻マスタ!R346&gt;=シフト設定マスタ!$D$12,希望開始時刻マスタ!R346&lt;シフト設定マスタ!$E$12,$AH346="キッチン"),"A",IF(AND(希望開始時刻マスタ!R346&gt;=シフト設定マスタ!$D$13,希望開始時刻マスタ!R346&lt;シフト設定マスタ!$E$13,$AH346="キッチン"),"B",IF(AND(希望開始時刻マスタ!R346&gt;=シフト設定マスタ!$D$14,希望開始時刻マスタ!R346&lt;シフト設定マスタ!$E$14,$AH346="ホール"),"C",IF(AND(希望開始時刻マスタ!R346&gt;=シフト設定マスタ!$D$15,希望開始時刻マスタ!R346&lt;シフト設定マスタ!$E$15,$AH346="ホール"),"D",IF(希望開始時刻マスタ!R346="休み","休み","")))))</f>
        <v/>
      </c>
      <c r="S346" s="142" t="str">
        <f>IF(AND(希望開始時刻マスタ!S346&gt;=シフト設定マスタ!$D$12,希望開始時刻マスタ!S346&lt;シフト設定マスタ!$E$12,$AH346="キッチン"),"A",IF(AND(希望開始時刻マスタ!S346&gt;=シフト設定マスタ!$D$13,希望開始時刻マスタ!S346&lt;シフト設定マスタ!$E$13,$AH346="キッチン"),"B",IF(AND(希望開始時刻マスタ!S346&gt;=シフト設定マスタ!$D$14,希望開始時刻マスタ!S346&lt;シフト設定マスタ!$E$14,$AH346="ホール"),"C",IF(AND(希望開始時刻マスタ!S346&gt;=シフト設定マスタ!$D$15,希望開始時刻マスタ!S346&lt;シフト設定マスタ!$E$15,$AH346="ホール"),"D",IF(希望開始時刻マスタ!S346="休み","休み","")))))</f>
        <v/>
      </c>
      <c r="T346" s="142" t="str">
        <f>IF(AND(希望開始時刻マスタ!T346&gt;=シフト設定マスタ!$D$12,希望開始時刻マスタ!T346&lt;シフト設定マスタ!$E$12,$AH346="キッチン"),"A",IF(AND(希望開始時刻マスタ!T346&gt;=シフト設定マスタ!$D$13,希望開始時刻マスタ!T346&lt;シフト設定マスタ!$E$13,$AH346="キッチン"),"B",IF(AND(希望開始時刻マスタ!T346&gt;=シフト設定マスタ!$D$14,希望開始時刻マスタ!T346&lt;シフト設定マスタ!$E$14,$AH346="ホール"),"C",IF(AND(希望開始時刻マスタ!T346&gt;=シフト設定マスタ!$D$15,希望開始時刻マスタ!T346&lt;シフト設定マスタ!$E$15,$AH346="ホール"),"D",IF(希望開始時刻マスタ!T346="休み","休み","")))))</f>
        <v/>
      </c>
      <c r="U346" s="142" t="str">
        <f>IF(AND(希望開始時刻マスタ!U346&gt;=シフト設定マスタ!$D$12,希望開始時刻マスタ!U346&lt;シフト設定マスタ!$E$12,$AH346="キッチン"),"A",IF(AND(希望開始時刻マスタ!U346&gt;=シフト設定マスタ!$D$13,希望開始時刻マスタ!U346&lt;シフト設定マスタ!$E$13,$AH346="キッチン"),"B",IF(AND(希望開始時刻マスタ!U346&gt;=シフト設定マスタ!$D$14,希望開始時刻マスタ!U346&lt;シフト設定マスタ!$E$14,$AH346="ホール"),"C",IF(AND(希望開始時刻マスタ!U346&gt;=シフト設定マスタ!$D$15,希望開始時刻マスタ!U346&lt;シフト設定マスタ!$E$15,$AH346="ホール"),"D",IF(希望開始時刻マスタ!U346="休み","休み","")))))</f>
        <v/>
      </c>
      <c r="V346" s="142" t="str">
        <f>IF(AND(希望開始時刻マスタ!V346&gt;=シフト設定マスタ!$D$12,希望開始時刻マスタ!V346&lt;シフト設定マスタ!$E$12,$AH346="キッチン"),"A",IF(AND(希望開始時刻マスタ!V346&gt;=シフト設定マスタ!$D$13,希望開始時刻マスタ!V346&lt;シフト設定マスタ!$E$13,$AH346="キッチン"),"B",IF(AND(希望開始時刻マスタ!V346&gt;=シフト設定マスタ!$D$14,希望開始時刻マスタ!V346&lt;シフト設定マスタ!$E$14,$AH346="ホール"),"C",IF(AND(希望開始時刻マスタ!V346&gt;=シフト設定マスタ!$D$15,希望開始時刻マスタ!V346&lt;シフト設定マスタ!$E$15,$AH346="ホール"),"D",IF(希望開始時刻マスタ!V346="休み","休み","")))))</f>
        <v/>
      </c>
      <c r="W346" s="142" t="str">
        <f>IF(AND(希望開始時刻マスタ!W346&gt;=シフト設定マスタ!$D$12,希望開始時刻マスタ!W346&lt;シフト設定マスタ!$E$12,$AH346="キッチン"),"A",IF(AND(希望開始時刻マスタ!W346&gt;=シフト設定マスタ!$D$13,希望開始時刻マスタ!W346&lt;シフト設定マスタ!$E$13,$AH346="キッチン"),"B",IF(AND(希望開始時刻マスタ!W346&gt;=シフト設定マスタ!$D$14,希望開始時刻マスタ!W346&lt;シフト設定マスタ!$E$14,$AH346="ホール"),"C",IF(AND(希望開始時刻マスタ!W346&gt;=シフト設定マスタ!$D$15,希望開始時刻マスタ!W346&lt;シフト設定マスタ!$E$15,$AH346="ホール"),"D",IF(希望開始時刻マスタ!W346="休み","休み","")))))</f>
        <v/>
      </c>
      <c r="X346" s="142" t="str">
        <f>IF(AND(希望開始時刻マスタ!X346&gt;=シフト設定マスタ!$D$12,希望開始時刻マスタ!X346&lt;シフト設定マスタ!$E$12,$AH346="キッチン"),"A",IF(AND(希望開始時刻マスタ!X346&gt;=シフト設定マスタ!$D$13,希望開始時刻マスタ!X346&lt;シフト設定マスタ!$E$13,$AH346="キッチン"),"B",IF(AND(希望開始時刻マスタ!X346&gt;=シフト設定マスタ!$D$14,希望開始時刻マスタ!X346&lt;シフト設定マスタ!$E$14,$AH346="ホール"),"C",IF(AND(希望開始時刻マスタ!X346&gt;=シフト設定マスタ!$D$15,希望開始時刻マスタ!X346&lt;シフト設定マスタ!$E$15,$AH346="ホール"),"D",IF(希望開始時刻マスタ!X346="休み","休み","")))))</f>
        <v/>
      </c>
      <c r="Y346" s="142" t="str">
        <f>IF(AND(希望開始時刻マスタ!Y346&gt;=シフト設定マスタ!$D$12,希望開始時刻マスタ!Y346&lt;シフト設定マスタ!$E$12,$AH346="キッチン"),"A",IF(AND(希望開始時刻マスタ!Y346&gt;=シフト設定マスタ!$D$13,希望開始時刻マスタ!Y346&lt;シフト設定マスタ!$E$13,$AH346="キッチン"),"B",IF(AND(希望開始時刻マスタ!Y346&gt;=シフト設定マスタ!$D$14,希望開始時刻マスタ!Y346&lt;シフト設定マスタ!$E$14,$AH346="ホール"),"C",IF(AND(希望開始時刻マスタ!Y346&gt;=シフト設定マスタ!$D$15,希望開始時刻マスタ!Y346&lt;シフト設定マスタ!$E$15,$AH346="ホール"),"D",IF(希望開始時刻マスタ!Y346="休み","休み","")))))</f>
        <v/>
      </c>
      <c r="Z346" s="142" t="str">
        <f>IF(AND(希望開始時刻マスタ!Z346&gt;=シフト設定マスタ!$D$12,希望開始時刻マスタ!Z346&lt;シフト設定マスタ!$E$12,$AH346="キッチン"),"A",IF(AND(希望開始時刻マスタ!Z346&gt;=シフト設定マスタ!$D$13,希望開始時刻マスタ!Z346&lt;シフト設定マスタ!$E$13,$AH346="キッチン"),"B",IF(AND(希望開始時刻マスタ!Z346&gt;=シフト設定マスタ!$D$14,希望開始時刻マスタ!Z346&lt;シフト設定マスタ!$E$14,$AH346="ホール"),"C",IF(AND(希望開始時刻マスタ!Z346&gt;=シフト設定マスタ!$D$15,希望開始時刻マスタ!Z346&lt;シフト設定マスタ!$E$15,$AH346="ホール"),"D",IF(希望開始時刻マスタ!Z346="休み","休み","")))))</f>
        <v/>
      </c>
      <c r="AA346" s="142" t="str">
        <f>IF(AND(希望開始時刻マスタ!AA346&gt;=シフト設定マスタ!$D$12,希望開始時刻マスタ!AA346&lt;シフト設定マスタ!$E$12,$AH346="キッチン"),"A",IF(AND(希望開始時刻マスタ!AA346&gt;=シフト設定マスタ!$D$13,希望開始時刻マスタ!AA346&lt;シフト設定マスタ!$E$13,$AH346="キッチン"),"B",IF(AND(希望開始時刻マスタ!AA346&gt;=シフト設定マスタ!$D$14,希望開始時刻マスタ!AA346&lt;シフト設定マスタ!$E$14,$AH346="ホール"),"C",IF(AND(希望開始時刻マスタ!AA346&gt;=シフト設定マスタ!$D$15,希望開始時刻マスタ!AA346&lt;シフト設定マスタ!$E$15,$AH346="ホール"),"D",IF(希望開始時刻マスタ!AA346="休み","休み","")))))</f>
        <v/>
      </c>
      <c r="AB346" s="142" t="str">
        <f>IF(AND(希望開始時刻マスタ!AB346&gt;=シフト設定マスタ!$D$12,希望開始時刻マスタ!AB346&lt;シフト設定マスタ!$E$12,$AH346="キッチン"),"A",IF(AND(希望開始時刻マスタ!AB346&gt;=シフト設定マスタ!$D$13,希望開始時刻マスタ!AB346&lt;シフト設定マスタ!$E$13,$AH346="キッチン"),"B",IF(AND(希望開始時刻マスタ!AB346&gt;=シフト設定マスタ!$D$14,希望開始時刻マスタ!AB346&lt;シフト設定マスタ!$E$14,$AH346="ホール"),"C",IF(AND(希望開始時刻マスタ!AB346&gt;=シフト設定マスタ!$D$15,希望開始時刻マスタ!AB346&lt;シフト設定マスタ!$E$15,$AH346="ホール"),"D",IF(希望開始時刻マスタ!AB346="休み","休み","")))))</f>
        <v/>
      </c>
      <c r="AC346" s="142" t="str">
        <f>IF(AND(希望開始時刻マスタ!AC346&gt;=シフト設定マスタ!$D$12,希望開始時刻マスタ!AC346&lt;シフト設定マスタ!$E$12,$AH346="キッチン"),"A",IF(AND(希望開始時刻マスタ!AC346&gt;=シフト設定マスタ!$D$13,希望開始時刻マスタ!AC346&lt;シフト設定マスタ!$E$13,$AH346="キッチン"),"B",IF(AND(希望開始時刻マスタ!AC346&gt;=シフト設定マスタ!$D$14,希望開始時刻マスタ!AC346&lt;シフト設定マスタ!$E$14,$AH346="ホール"),"C",IF(AND(希望開始時刻マスタ!AC346&gt;=シフト設定マスタ!$D$15,希望開始時刻マスタ!AC346&lt;シフト設定マスタ!$E$15,$AH346="ホール"),"D",IF(希望開始時刻マスタ!AC346="休み","休み","")))))</f>
        <v/>
      </c>
      <c r="AD346" s="142" t="str">
        <f>IF(AND(希望開始時刻マスタ!AD346&gt;=シフト設定マスタ!$D$12,希望開始時刻マスタ!AD346&lt;シフト設定マスタ!$E$12,$AH346="キッチン"),"A",IF(AND(希望開始時刻マスタ!AD346&gt;=シフト設定マスタ!$D$13,希望開始時刻マスタ!AD346&lt;シフト設定マスタ!$E$13,$AH346="キッチン"),"B",IF(AND(希望開始時刻マスタ!AD346&gt;=シフト設定マスタ!$D$14,希望開始時刻マスタ!AD346&lt;シフト設定マスタ!$E$14,$AH346="ホール"),"C",IF(AND(希望開始時刻マスタ!AD346&gt;=シフト設定マスタ!$D$15,希望開始時刻マスタ!AD346&lt;シフト設定マスタ!$E$15,$AH346="ホール"),"D",IF(希望開始時刻マスタ!AD346="休み","休み","")))))</f>
        <v/>
      </c>
      <c r="AE346" s="142" t="str">
        <f>IF(AND(希望開始時刻マスタ!AE346&gt;=シフト設定マスタ!$D$12,希望開始時刻マスタ!AE346&lt;シフト設定マスタ!$E$12,$AH346="キッチン"),"A",IF(AND(希望開始時刻マスタ!AE346&gt;=シフト設定マスタ!$D$13,希望開始時刻マスタ!AE346&lt;シフト設定マスタ!$E$13,$AH346="キッチン"),"B",IF(AND(希望開始時刻マスタ!AE346&gt;=シフト設定マスタ!$D$14,希望開始時刻マスタ!AE346&lt;シフト設定マスタ!$E$14,$AH346="ホール"),"C",IF(AND(希望開始時刻マスタ!AE346&gt;=シフト設定マスタ!$D$15,希望開始時刻マスタ!AE346&lt;シフト設定マスタ!$E$15,$AH346="ホール"),"D",IF(希望開始時刻マスタ!AE346="休み","休み","")))))</f>
        <v/>
      </c>
      <c r="AF346" s="142" t="str">
        <f>IF(AND(希望開始時刻マスタ!AF346&gt;=シフト設定マスタ!$D$12,希望開始時刻マスタ!AF346&lt;シフト設定マスタ!$E$12,$AH346="キッチン"),"A",IF(AND(希望開始時刻マスタ!AF346&gt;=シフト設定マスタ!$D$13,希望開始時刻マスタ!AF346&lt;シフト設定マスタ!$E$13,$AH346="キッチン"),"B",IF(AND(希望開始時刻マスタ!AF346&gt;=シフト設定マスタ!$D$14,希望開始時刻マスタ!AF346&lt;シフト設定マスタ!$E$14,$AH346="ホール"),"C",IF(AND(希望開始時刻マスタ!AF346&gt;=シフト設定マスタ!$D$15,希望開始時刻マスタ!AF346&lt;シフト設定マスタ!$E$15,$AH346="ホール"),"D",IF(希望開始時刻マスタ!AF346="休み","休み","")))))</f>
        <v/>
      </c>
      <c r="AG346" s="142" t="str">
        <f>IF(AND(希望開始時刻マスタ!AG346&gt;=シフト設定マスタ!$D$12,希望開始時刻マスタ!AG346&lt;シフト設定マスタ!$E$12,$AH346="キッチン"),"A",IF(AND(希望開始時刻マスタ!AG346&gt;=シフト設定マスタ!$D$13,希望開始時刻マスタ!AG346&lt;シフト設定マスタ!$E$13,$AH346="キッチン"),"B",IF(AND(希望開始時刻マスタ!AG346&gt;=シフト設定マスタ!$D$14,希望開始時刻マスタ!AG346&lt;シフト設定マスタ!$E$14,$AH346="ホール"),"C",IF(AND(希望開始時刻マスタ!AG346&gt;=シフト設定マスタ!$D$15,希望開始時刻マスタ!AG346&lt;シフト設定マスタ!$E$15,$AH346="ホール"),"D",IF(希望開始時刻マスタ!AG346="休み","休み","")))))</f>
        <v/>
      </c>
      <c r="AH346" s="143">
        <f>スタッフマスタ!L26</f>
        <v>0</v>
      </c>
    </row>
    <row r="347" spans="2:34" x14ac:dyDescent="0.4">
      <c r="B347" s="17" t="s">
        <v>74</v>
      </c>
      <c r="C347" s="142" t="str">
        <f>IF(AND(希望開始時刻マスタ!C347&gt;=シフト設定マスタ!$D$12,希望開始時刻マスタ!C347&lt;シフト設定マスタ!$E$12,$AH347="キッチン"),"A",IF(AND(希望開始時刻マスタ!C347&gt;=シフト設定マスタ!$D$13,希望開始時刻マスタ!C347&lt;シフト設定マスタ!$E$13,$AH347="キッチン"),"B",IF(AND(希望開始時刻マスタ!C347&gt;=シフト設定マスタ!$D$14,希望開始時刻マスタ!C347&lt;シフト設定マスタ!$E$14,$AH347="ホール"),"C",IF(AND(希望開始時刻マスタ!C347&gt;=シフト設定マスタ!$D$15,希望開始時刻マスタ!C347&lt;シフト設定マスタ!$E$15,$AH347="ホール"),"D",IF(希望開始時刻マスタ!C347="休み","休み","")))))</f>
        <v/>
      </c>
      <c r="D347" s="142" t="str">
        <f>IF(AND(希望開始時刻マスタ!D347&gt;=シフト設定マスタ!$D$12,希望開始時刻マスタ!D347&lt;シフト設定マスタ!$E$12,$AH347="キッチン"),"A",IF(AND(希望開始時刻マスタ!D347&gt;=シフト設定マスタ!$D$13,希望開始時刻マスタ!D347&lt;シフト設定マスタ!$E$13,$AH347="キッチン"),"B",IF(AND(希望開始時刻マスタ!D347&gt;=シフト設定マスタ!$D$14,希望開始時刻マスタ!D347&lt;シフト設定マスタ!$E$14,$AH347="ホール"),"C",IF(AND(希望開始時刻マスタ!D347&gt;=シフト設定マスタ!$D$15,希望開始時刻マスタ!D347&lt;シフト設定マスタ!$E$15,$AH347="ホール"),"D",IF(希望開始時刻マスタ!D347="休み","休み","")))))</f>
        <v/>
      </c>
      <c r="E347" s="142" t="str">
        <f>IF(AND(希望開始時刻マスタ!E347&gt;=シフト設定マスタ!$D$12,希望開始時刻マスタ!E347&lt;シフト設定マスタ!$E$12,$AH347="キッチン"),"A",IF(AND(希望開始時刻マスタ!E347&gt;=シフト設定マスタ!$D$13,希望開始時刻マスタ!E347&lt;シフト設定マスタ!$E$13,$AH347="キッチン"),"B",IF(AND(希望開始時刻マスタ!E347&gt;=シフト設定マスタ!$D$14,希望開始時刻マスタ!E347&lt;シフト設定マスタ!$E$14,$AH347="ホール"),"C",IF(AND(希望開始時刻マスタ!E347&gt;=シフト設定マスタ!$D$15,希望開始時刻マスタ!E347&lt;シフト設定マスタ!$E$15,$AH347="ホール"),"D",IF(希望開始時刻マスタ!E347="休み","休み","")))))</f>
        <v/>
      </c>
      <c r="F347" s="142" t="str">
        <f>IF(AND(希望開始時刻マスタ!F347&gt;=シフト設定マスタ!$D$12,希望開始時刻マスタ!F347&lt;シフト設定マスタ!$E$12,$AH347="キッチン"),"A",IF(AND(希望開始時刻マスタ!F347&gt;=シフト設定マスタ!$D$13,希望開始時刻マスタ!F347&lt;シフト設定マスタ!$E$13,$AH347="キッチン"),"B",IF(AND(希望開始時刻マスタ!F347&gt;=シフト設定マスタ!$D$14,希望開始時刻マスタ!F347&lt;シフト設定マスタ!$E$14,$AH347="ホール"),"C",IF(AND(希望開始時刻マスタ!F347&gt;=シフト設定マスタ!$D$15,希望開始時刻マスタ!F347&lt;シフト設定マスタ!$E$15,$AH347="ホール"),"D",IF(希望開始時刻マスタ!F347="休み","休み","")))))</f>
        <v/>
      </c>
      <c r="G347" s="142" t="str">
        <f>IF(AND(希望開始時刻マスタ!G347&gt;=シフト設定マスタ!$D$12,希望開始時刻マスタ!G347&lt;シフト設定マスタ!$E$12,$AH347="キッチン"),"A",IF(AND(希望開始時刻マスタ!G347&gt;=シフト設定マスタ!$D$13,希望開始時刻マスタ!G347&lt;シフト設定マスタ!$E$13,$AH347="キッチン"),"B",IF(AND(希望開始時刻マスタ!G347&gt;=シフト設定マスタ!$D$14,希望開始時刻マスタ!G347&lt;シフト設定マスタ!$E$14,$AH347="ホール"),"C",IF(AND(希望開始時刻マスタ!G347&gt;=シフト設定マスタ!$D$15,希望開始時刻マスタ!G347&lt;シフト設定マスタ!$E$15,$AH347="ホール"),"D",IF(希望開始時刻マスタ!G347="休み","休み","")))))</f>
        <v/>
      </c>
      <c r="H347" s="142" t="str">
        <f>IF(AND(希望開始時刻マスタ!H347&gt;=シフト設定マスタ!$D$12,希望開始時刻マスタ!H347&lt;シフト設定マスタ!$E$12,$AH347="キッチン"),"A",IF(AND(希望開始時刻マスタ!H347&gt;=シフト設定マスタ!$D$13,希望開始時刻マスタ!H347&lt;シフト設定マスタ!$E$13,$AH347="キッチン"),"B",IF(AND(希望開始時刻マスタ!H347&gt;=シフト設定マスタ!$D$14,希望開始時刻マスタ!H347&lt;シフト設定マスタ!$E$14,$AH347="ホール"),"C",IF(AND(希望開始時刻マスタ!H347&gt;=シフト設定マスタ!$D$15,希望開始時刻マスタ!H347&lt;シフト設定マスタ!$E$15,$AH347="ホール"),"D",IF(希望開始時刻マスタ!H347="休み","休み","")))))</f>
        <v/>
      </c>
      <c r="I347" s="142" t="str">
        <f>IF(AND(希望開始時刻マスタ!I347&gt;=シフト設定マスタ!$D$12,希望開始時刻マスタ!I347&lt;シフト設定マスタ!$E$12,$AH347="キッチン"),"A",IF(AND(希望開始時刻マスタ!I347&gt;=シフト設定マスタ!$D$13,希望開始時刻マスタ!I347&lt;シフト設定マスタ!$E$13,$AH347="キッチン"),"B",IF(AND(希望開始時刻マスタ!I347&gt;=シフト設定マスタ!$D$14,希望開始時刻マスタ!I347&lt;シフト設定マスタ!$E$14,$AH347="ホール"),"C",IF(AND(希望開始時刻マスタ!I347&gt;=シフト設定マスタ!$D$15,希望開始時刻マスタ!I347&lt;シフト設定マスタ!$E$15,$AH347="ホール"),"D",IF(希望開始時刻マスタ!I347="休み","休み","")))))</f>
        <v/>
      </c>
      <c r="J347" s="142" t="str">
        <f>IF(AND(希望開始時刻マスタ!J347&gt;=シフト設定マスタ!$D$12,希望開始時刻マスタ!J347&lt;シフト設定マスタ!$E$12,$AH347="キッチン"),"A",IF(AND(希望開始時刻マスタ!J347&gt;=シフト設定マスタ!$D$13,希望開始時刻マスタ!J347&lt;シフト設定マスタ!$E$13,$AH347="キッチン"),"B",IF(AND(希望開始時刻マスタ!J347&gt;=シフト設定マスタ!$D$14,希望開始時刻マスタ!J347&lt;シフト設定マスタ!$E$14,$AH347="ホール"),"C",IF(AND(希望開始時刻マスタ!J347&gt;=シフト設定マスタ!$D$15,希望開始時刻マスタ!J347&lt;シフト設定マスタ!$E$15,$AH347="ホール"),"D",IF(希望開始時刻マスタ!J347="休み","休み","")))))</f>
        <v/>
      </c>
      <c r="K347" s="142" t="str">
        <f>IF(AND(希望開始時刻マスタ!K347&gt;=シフト設定マスタ!$D$12,希望開始時刻マスタ!K347&lt;シフト設定マスタ!$E$12,$AH347="キッチン"),"A",IF(AND(希望開始時刻マスタ!K347&gt;=シフト設定マスタ!$D$13,希望開始時刻マスタ!K347&lt;シフト設定マスタ!$E$13,$AH347="キッチン"),"B",IF(AND(希望開始時刻マスタ!K347&gt;=シフト設定マスタ!$D$14,希望開始時刻マスタ!K347&lt;シフト設定マスタ!$E$14,$AH347="ホール"),"C",IF(AND(希望開始時刻マスタ!K347&gt;=シフト設定マスタ!$D$15,希望開始時刻マスタ!K347&lt;シフト設定マスタ!$E$15,$AH347="ホール"),"D",IF(希望開始時刻マスタ!K347="休み","休み","")))))</f>
        <v/>
      </c>
      <c r="L347" s="142" t="str">
        <f>IF(AND(希望開始時刻マスタ!L347&gt;=シフト設定マスタ!$D$12,希望開始時刻マスタ!L347&lt;シフト設定マスタ!$E$12,$AH347="キッチン"),"A",IF(AND(希望開始時刻マスタ!L347&gt;=シフト設定マスタ!$D$13,希望開始時刻マスタ!L347&lt;シフト設定マスタ!$E$13,$AH347="キッチン"),"B",IF(AND(希望開始時刻マスタ!L347&gt;=シフト設定マスタ!$D$14,希望開始時刻マスタ!L347&lt;シフト設定マスタ!$E$14,$AH347="ホール"),"C",IF(AND(希望開始時刻マスタ!L347&gt;=シフト設定マスタ!$D$15,希望開始時刻マスタ!L347&lt;シフト設定マスタ!$E$15,$AH347="ホール"),"D",IF(希望開始時刻マスタ!L347="休み","休み","")))))</f>
        <v/>
      </c>
      <c r="M347" s="142" t="str">
        <f>IF(AND(希望開始時刻マスタ!M347&gt;=シフト設定マスタ!$D$12,希望開始時刻マスタ!M347&lt;シフト設定マスタ!$E$12,$AH347="キッチン"),"A",IF(AND(希望開始時刻マスタ!M347&gt;=シフト設定マスタ!$D$13,希望開始時刻マスタ!M347&lt;シフト設定マスタ!$E$13,$AH347="キッチン"),"B",IF(AND(希望開始時刻マスタ!M347&gt;=シフト設定マスタ!$D$14,希望開始時刻マスタ!M347&lt;シフト設定マスタ!$E$14,$AH347="ホール"),"C",IF(AND(希望開始時刻マスタ!M347&gt;=シフト設定マスタ!$D$15,希望開始時刻マスタ!M347&lt;シフト設定マスタ!$E$15,$AH347="ホール"),"D",IF(希望開始時刻マスタ!M347="休み","休み","")))))</f>
        <v/>
      </c>
      <c r="N347" s="142" t="str">
        <f>IF(AND(希望開始時刻マスタ!N347&gt;=シフト設定マスタ!$D$12,希望開始時刻マスタ!N347&lt;シフト設定マスタ!$E$12,$AH347="キッチン"),"A",IF(AND(希望開始時刻マスタ!N347&gt;=シフト設定マスタ!$D$13,希望開始時刻マスタ!N347&lt;シフト設定マスタ!$E$13,$AH347="キッチン"),"B",IF(AND(希望開始時刻マスタ!N347&gt;=シフト設定マスタ!$D$14,希望開始時刻マスタ!N347&lt;シフト設定マスタ!$E$14,$AH347="ホール"),"C",IF(AND(希望開始時刻マスタ!N347&gt;=シフト設定マスタ!$D$15,希望開始時刻マスタ!N347&lt;シフト設定マスタ!$E$15,$AH347="ホール"),"D",IF(希望開始時刻マスタ!N347="休み","休み","")))))</f>
        <v/>
      </c>
      <c r="O347" s="142" t="str">
        <f>IF(AND(希望開始時刻マスタ!O347&gt;=シフト設定マスタ!$D$12,希望開始時刻マスタ!O347&lt;シフト設定マスタ!$E$12,$AH347="キッチン"),"A",IF(AND(希望開始時刻マスタ!O347&gt;=シフト設定マスタ!$D$13,希望開始時刻マスタ!O347&lt;シフト設定マスタ!$E$13,$AH347="キッチン"),"B",IF(AND(希望開始時刻マスタ!O347&gt;=シフト設定マスタ!$D$14,希望開始時刻マスタ!O347&lt;シフト設定マスタ!$E$14,$AH347="ホール"),"C",IF(AND(希望開始時刻マスタ!O347&gt;=シフト設定マスタ!$D$15,希望開始時刻マスタ!O347&lt;シフト設定マスタ!$E$15,$AH347="ホール"),"D",IF(希望開始時刻マスタ!O347="休み","休み","")))))</f>
        <v/>
      </c>
      <c r="P347" s="142" t="str">
        <f>IF(AND(希望開始時刻マスタ!P347&gt;=シフト設定マスタ!$D$12,希望開始時刻マスタ!P347&lt;シフト設定マスタ!$E$12,$AH347="キッチン"),"A",IF(AND(希望開始時刻マスタ!P347&gt;=シフト設定マスタ!$D$13,希望開始時刻マスタ!P347&lt;シフト設定マスタ!$E$13,$AH347="キッチン"),"B",IF(AND(希望開始時刻マスタ!P347&gt;=シフト設定マスタ!$D$14,希望開始時刻マスタ!P347&lt;シフト設定マスタ!$E$14,$AH347="ホール"),"C",IF(AND(希望開始時刻マスタ!P347&gt;=シフト設定マスタ!$D$15,希望開始時刻マスタ!P347&lt;シフト設定マスタ!$E$15,$AH347="ホール"),"D",IF(希望開始時刻マスタ!P347="休み","休み","")))))</f>
        <v/>
      </c>
      <c r="Q347" s="142" t="str">
        <f>IF(AND(希望開始時刻マスタ!Q347&gt;=シフト設定マスタ!$D$12,希望開始時刻マスタ!Q347&lt;シフト設定マスタ!$E$12,$AH347="キッチン"),"A",IF(AND(希望開始時刻マスタ!Q347&gt;=シフト設定マスタ!$D$13,希望開始時刻マスタ!Q347&lt;シフト設定マスタ!$E$13,$AH347="キッチン"),"B",IF(AND(希望開始時刻マスタ!Q347&gt;=シフト設定マスタ!$D$14,希望開始時刻マスタ!Q347&lt;シフト設定マスタ!$E$14,$AH347="ホール"),"C",IF(AND(希望開始時刻マスタ!Q347&gt;=シフト設定マスタ!$D$15,希望開始時刻マスタ!Q347&lt;シフト設定マスタ!$E$15,$AH347="ホール"),"D",IF(希望開始時刻マスタ!Q347="休み","休み","")))))</f>
        <v/>
      </c>
      <c r="R347" s="142" t="str">
        <f>IF(AND(希望開始時刻マスタ!R347&gt;=シフト設定マスタ!$D$12,希望開始時刻マスタ!R347&lt;シフト設定マスタ!$E$12,$AH347="キッチン"),"A",IF(AND(希望開始時刻マスタ!R347&gt;=シフト設定マスタ!$D$13,希望開始時刻マスタ!R347&lt;シフト設定マスタ!$E$13,$AH347="キッチン"),"B",IF(AND(希望開始時刻マスタ!R347&gt;=シフト設定マスタ!$D$14,希望開始時刻マスタ!R347&lt;シフト設定マスタ!$E$14,$AH347="ホール"),"C",IF(AND(希望開始時刻マスタ!R347&gt;=シフト設定マスタ!$D$15,希望開始時刻マスタ!R347&lt;シフト設定マスタ!$E$15,$AH347="ホール"),"D",IF(希望開始時刻マスタ!R347="休み","休み","")))))</f>
        <v/>
      </c>
      <c r="S347" s="142" t="str">
        <f>IF(AND(希望開始時刻マスタ!S347&gt;=シフト設定マスタ!$D$12,希望開始時刻マスタ!S347&lt;シフト設定マスタ!$E$12,$AH347="キッチン"),"A",IF(AND(希望開始時刻マスタ!S347&gt;=シフト設定マスタ!$D$13,希望開始時刻マスタ!S347&lt;シフト設定マスタ!$E$13,$AH347="キッチン"),"B",IF(AND(希望開始時刻マスタ!S347&gt;=シフト設定マスタ!$D$14,希望開始時刻マスタ!S347&lt;シフト設定マスタ!$E$14,$AH347="ホール"),"C",IF(AND(希望開始時刻マスタ!S347&gt;=シフト設定マスタ!$D$15,希望開始時刻マスタ!S347&lt;シフト設定マスタ!$E$15,$AH347="ホール"),"D",IF(希望開始時刻マスタ!S347="休み","休み","")))))</f>
        <v/>
      </c>
      <c r="T347" s="142" t="str">
        <f>IF(AND(希望開始時刻マスタ!T347&gt;=シフト設定マスタ!$D$12,希望開始時刻マスタ!T347&lt;シフト設定マスタ!$E$12,$AH347="キッチン"),"A",IF(AND(希望開始時刻マスタ!T347&gt;=シフト設定マスタ!$D$13,希望開始時刻マスタ!T347&lt;シフト設定マスタ!$E$13,$AH347="キッチン"),"B",IF(AND(希望開始時刻マスタ!T347&gt;=シフト設定マスタ!$D$14,希望開始時刻マスタ!T347&lt;シフト設定マスタ!$E$14,$AH347="ホール"),"C",IF(AND(希望開始時刻マスタ!T347&gt;=シフト設定マスタ!$D$15,希望開始時刻マスタ!T347&lt;シフト設定マスタ!$E$15,$AH347="ホール"),"D",IF(希望開始時刻マスタ!T347="休み","休み","")))))</f>
        <v/>
      </c>
      <c r="U347" s="142" t="str">
        <f>IF(AND(希望開始時刻マスタ!U347&gt;=シフト設定マスタ!$D$12,希望開始時刻マスタ!U347&lt;シフト設定マスタ!$E$12,$AH347="キッチン"),"A",IF(AND(希望開始時刻マスタ!U347&gt;=シフト設定マスタ!$D$13,希望開始時刻マスタ!U347&lt;シフト設定マスタ!$E$13,$AH347="キッチン"),"B",IF(AND(希望開始時刻マスタ!U347&gt;=シフト設定マスタ!$D$14,希望開始時刻マスタ!U347&lt;シフト設定マスタ!$E$14,$AH347="ホール"),"C",IF(AND(希望開始時刻マスタ!U347&gt;=シフト設定マスタ!$D$15,希望開始時刻マスタ!U347&lt;シフト設定マスタ!$E$15,$AH347="ホール"),"D",IF(希望開始時刻マスタ!U347="休み","休み","")))))</f>
        <v/>
      </c>
      <c r="V347" s="142" t="str">
        <f>IF(AND(希望開始時刻マスタ!V347&gt;=シフト設定マスタ!$D$12,希望開始時刻マスタ!V347&lt;シフト設定マスタ!$E$12,$AH347="キッチン"),"A",IF(AND(希望開始時刻マスタ!V347&gt;=シフト設定マスタ!$D$13,希望開始時刻マスタ!V347&lt;シフト設定マスタ!$E$13,$AH347="キッチン"),"B",IF(AND(希望開始時刻マスタ!V347&gt;=シフト設定マスタ!$D$14,希望開始時刻マスタ!V347&lt;シフト設定マスタ!$E$14,$AH347="ホール"),"C",IF(AND(希望開始時刻マスタ!V347&gt;=シフト設定マスタ!$D$15,希望開始時刻マスタ!V347&lt;シフト設定マスタ!$E$15,$AH347="ホール"),"D",IF(希望開始時刻マスタ!V347="休み","休み","")))))</f>
        <v/>
      </c>
      <c r="W347" s="142" t="str">
        <f>IF(AND(希望開始時刻マスタ!W347&gt;=シフト設定マスタ!$D$12,希望開始時刻マスタ!W347&lt;シフト設定マスタ!$E$12,$AH347="キッチン"),"A",IF(AND(希望開始時刻マスタ!W347&gt;=シフト設定マスタ!$D$13,希望開始時刻マスタ!W347&lt;シフト設定マスタ!$E$13,$AH347="キッチン"),"B",IF(AND(希望開始時刻マスタ!W347&gt;=シフト設定マスタ!$D$14,希望開始時刻マスタ!W347&lt;シフト設定マスタ!$E$14,$AH347="ホール"),"C",IF(AND(希望開始時刻マスタ!W347&gt;=シフト設定マスタ!$D$15,希望開始時刻マスタ!W347&lt;シフト設定マスタ!$E$15,$AH347="ホール"),"D",IF(希望開始時刻マスタ!W347="休み","休み","")))))</f>
        <v/>
      </c>
      <c r="X347" s="142" t="str">
        <f>IF(AND(希望開始時刻マスタ!X347&gt;=シフト設定マスタ!$D$12,希望開始時刻マスタ!X347&lt;シフト設定マスタ!$E$12,$AH347="キッチン"),"A",IF(AND(希望開始時刻マスタ!X347&gt;=シフト設定マスタ!$D$13,希望開始時刻マスタ!X347&lt;シフト設定マスタ!$E$13,$AH347="キッチン"),"B",IF(AND(希望開始時刻マスタ!X347&gt;=シフト設定マスタ!$D$14,希望開始時刻マスタ!X347&lt;シフト設定マスタ!$E$14,$AH347="ホール"),"C",IF(AND(希望開始時刻マスタ!X347&gt;=シフト設定マスタ!$D$15,希望開始時刻マスタ!X347&lt;シフト設定マスタ!$E$15,$AH347="ホール"),"D",IF(希望開始時刻マスタ!X347="休み","休み","")))))</f>
        <v/>
      </c>
      <c r="Y347" s="142" t="str">
        <f>IF(AND(希望開始時刻マスタ!Y347&gt;=シフト設定マスタ!$D$12,希望開始時刻マスタ!Y347&lt;シフト設定マスタ!$E$12,$AH347="キッチン"),"A",IF(AND(希望開始時刻マスタ!Y347&gt;=シフト設定マスタ!$D$13,希望開始時刻マスタ!Y347&lt;シフト設定マスタ!$E$13,$AH347="キッチン"),"B",IF(AND(希望開始時刻マスタ!Y347&gt;=シフト設定マスタ!$D$14,希望開始時刻マスタ!Y347&lt;シフト設定マスタ!$E$14,$AH347="ホール"),"C",IF(AND(希望開始時刻マスタ!Y347&gt;=シフト設定マスタ!$D$15,希望開始時刻マスタ!Y347&lt;シフト設定マスタ!$E$15,$AH347="ホール"),"D",IF(希望開始時刻マスタ!Y347="休み","休み","")))))</f>
        <v/>
      </c>
      <c r="Z347" s="142" t="str">
        <f>IF(AND(希望開始時刻マスタ!Z347&gt;=シフト設定マスタ!$D$12,希望開始時刻マスタ!Z347&lt;シフト設定マスタ!$E$12,$AH347="キッチン"),"A",IF(AND(希望開始時刻マスタ!Z347&gt;=シフト設定マスタ!$D$13,希望開始時刻マスタ!Z347&lt;シフト設定マスタ!$E$13,$AH347="キッチン"),"B",IF(AND(希望開始時刻マスタ!Z347&gt;=シフト設定マスタ!$D$14,希望開始時刻マスタ!Z347&lt;シフト設定マスタ!$E$14,$AH347="ホール"),"C",IF(AND(希望開始時刻マスタ!Z347&gt;=シフト設定マスタ!$D$15,希望開始時刻マスタ!Z347&lt;シフト設定マスタ!$E$15,$AH347="ホール"),"D",IF(希望開始時刻マスタ!Z347="休み","休み","")))))</f>
        <v/>
      </c>
      <c r="AA347" s="142" t="str">
        <f>IF(AND(希望開始時刻マスタ!AA347&gt;=シフト設定マスタ!$D$12,希望開始時刻マスタ!AA347&lt;シフト設定マスタ!$E$12,$AH347="キッチン"),"A",IF(AND(希望開始時刻マスタ!AA347&gt;=シフト設定マスタ!$D$13,希望開始時刻マスタ!AA347&lt;シフト設定マスタ!$E$13,$AH347="キッチン"),"B",IF(AND(希望開始時刻マスタ!AA347&gt;=シフト設定マスタ!$D$14,希望開始時刻マスタ!AA347&lt;シフト設定マスタ!$E$14,$AH347="ホール"),"C",IF(AND(希望開始時刻マスタ!AA347&gt;=シフト設定マスタ!$D$15,希望開始時刻マスタ!AA347&lt;シフト設定マスタ!$E$15,$AH347="ホール"),"D",IF(希望開始時刻マスタ!AA347="休み","休み","")))))</f>
        <v/>
      </c>
      <c r="AB347" s="142" t="str">
        <f>IF(AND(希望開始時刻マスタ!AB347&gt;=シフト設定マスタ!$D$12,希望開始時刻マスタ!AB347&lt;シフト設定マスタ!$E$12,$AH347="キッチン"),"A",IF(AND(希望開始時刻マスタ!AB347&gt;=シフト設定マスタ!$D$13,希望開始時刻マスタ!AB347&lt;シフト設定マスタ!$E$13,$AH347="キッチン"),"B",IF(AND(希望開始時刻マスタ!AB347&gt;=シフト設定マスタ!$D$14,希望開始時刻マスタ!AB347&lt;シフト設定マスタ!$E$14,$AH347="ホール"),"C",IF(AND(希望開始時刻マスタ!AB347&gt;=シフト設定マスタ!$D$15,希望開始時刻マスタ!AB347&lt;シフト設定マスタ!$E$15,$AH347="ホール"),"D",IF(希望開始時刻マスタ!AB347="休み","休み","")))))</f>
        <v/>
      </c>
      <c r="AC347" s="142" t="str">
        <f>IF(AND(希望開始時刻マスタ!AC347&gt;=シフト設定マスタ!$D$12,希望開始時刻マスタ!AC347&lt;シフト設定マスタ!$E$12,$AH347="キッチン"),"A",IF(AND(希望開始時刻マスタ!AC347&gt;=シフト設定マスタ!$D$13,希望開始時刻マスタ!AC347&lt;シフト設定マスタ!$E$13,$AH347="キッチン"),"B",IF(AND(希望開始時刻マスタ!AC347&gt;=シフト設定マスタ!$D$14,希望開始時刻マスタ!AC347&lt;シフト設定マスタ!$E$14,$AH347="ホール"),"C",IF(AND(希望開始時刻マスタ!AC347&gt;=シフト設定マスタ!$D$15,希望開始時刻マスタ!AC347&lt;シフト設定マスタ!$E$15,$AH347="ホール"),"D",IF(希望開始時刻マスタ!AC347="休み","休み","")))))</f>
        <v/>
      </c>
      <c r="AD347" s="142" t="str">
        <f>IF(AND(希望開始時刻マスタ!AD347&gt;=シフト設定マスタ!$D$12,希望開始時刻マスタ!AD347&lt;シフト設定マスタ!$E$12,$AH347="キッチン"),"A",IF(AND(希望開始時刻マスタ!AD347&gt;=シフト設定マスタ!$D$13,希望開始時刻マスタ!AD347&lt;シフト設定マスタ!$E$13,$AH347="キッチン"),"B",IF(AND(希望開始時刻マスタ!AD347&gt;=シフト設定マスタ!$D$14,希望開始時刻マスタ!AD347&lt;シフト設定マスタ!$E$14,$AH347="ホール"),"C",IF(AND(希望開始時刻マスタ!AD347&gt;=シフト設定マスタ!$D$15,希望開始時刻マスタ!AD347&lt;シフト設定マスタ!$E$15,$AH347="ホール"),"D",IF(希望開始時刻マスタ!AD347="休み","休み","")))))</f>
        <v/>
      </c>
      <c r="AE347" s="142" t="str">
        <f>IF(AND(希望開始時刻マスタ!AE347&gt;=シフト設定マスタ!$D$12,希望開始時刻マスタ!AE347&lt;シフト設定マスタ!$E$12,$AH347="キッチン"),"A",IF(AND(希望開始時刻マスタ!AE347&gt;=シフト設定マスタ!$D$13,希望開始時刻マスタ!AE347&lt;シフト設定マスタ!$E$13,$AH347="キッチン"),"B",IF(AND(希望開始時刻マスタ!AE347&gt;=シフト設定マスタ!$D$14,希望開始時刻マスタ!AE347&lt;シフト設定マスタ!$E$14,$AH347="ホール"),"C",IF(AND(希望開始時刻マスタ!AE347&gt;=シフト設定マスタ!$D$15,希望開始時刻マスタ!AE347&lt;シフト設定マスタ!$E$15,$AH347="ホール"),"D",IF(希望開始時刻マスタ!AE347="休み","休み","")))))</f>
        <v/>
      </c>
      <c r="AF347" s="142" t="str">
        <f>IF(AND(希望開始時刻マスタ!AF347&gt;=シフト設定マスタ!$D$12,希望開始時刻マスタ!AF347&lt;シフト設定マスタ!$E$12,$AH347="キッチン"),"A",IF(AND(希望開始時刻マスタ!AF347&gt;=シフト設定マスタ!$D$13,希望開始時刻マスタ!AF347&lt;シフト設定マスタ!$E$13,$AH347="キッチン"),"B",IF(AND(希望開始時刻マスタ!AF347&gt;=シフト設定マスタ!$D$14,希望開始時刻マスタ!AF347&lt;シフト設定マスタ!$E$14,$AH347="ホール"),"C",IF(AND(希望開始時刻マスタ!AF347&gt;=シフト設定マスタ!$D$15,希望開始時刻マスタ!AF347&lt;シフト設定マスタ!$E$15,$AH347="ホール"),"D",IF(希望開始時刻マスタ!AF347="休み","休み","")))))</f>
        <v/>
      </c>
      <c r="AG347" s="142" t="str">
        <f>IF(AND(希望開始時刻マスタ!AG347&gt;=シフト設定マスタ!$D$12,希望開始時刻マスタ!AG347&lt;シフト設定マスタ!$E$12,$AH347="キッチン"),"A",IF(AND(希望開始時刻マスタ!AG347&gt;=シフト設定マスタ!$D$13,希望開始時刻マスタ!AG347&lt;シフト設定マスタ!$E$13,$AH347="キッチン"),"B",IF(AND(希望開始時刻マスタ!AG347&gt;=シフト設定マスタ!$D$14,希望開始時刻マスタ!AG347&lt;シフト設定マスタ!$E$14,$AH347="ホール"),"C",IF(AND(希望開始時刻マスタ!AG347&gt;=シフト設定マスタ!$D$15,希望開始時刻マスタ!AG347&lt;シフト設定マスタ!$E$15,$AH347="ホール"),"D",IF(希望開始時刻マスタ!AG347="休み","休み","")))))</f>
        <v/>
      </c>
      <c r="AH347" s="143">
        <f>スタッフマスタ!L27</f>
        <v>0</v>
      </c>
    </row>
    <row r="348" spans="2:34" x14ac:dyDescent="0.4">
      <c r="B348" s="17" t="s">
        <v>75</v>
      </c>
      <c r="C348" s="142" t="str">
        <f>IF(AND(希望開始時刻マスタ!C348&gt;=シフト設定マスタ!$D$12,希望開始時刻マスタ!C348&lt;シフト設定マスタ!$E$12,$AH348="キッチン"),"A",IF(AND(希望開始時刻マスタ!C348&gt;=シフト設定マスタ!$D$13,希望開始時刻マスタ!C348&lt;シフト設定マスタ!$E$13,$AH348="キッチン"),"B",IF(AND(希望開始時刻マスタ!C348&gt;=シフト設定マスタ!$D$14,希望開始時刻マスタ!C348&lt;シフト設定マスタ!$E$14,$AH348="ホール"),"C",IF(AND(希望開始時刻マスタ!C348&gt;=シフト設定マスタ!$D$15,希望開始時刻マスタ!C348&lt;シフト設定マスタ!$E$15,$AH348="ホール"),"D",IF(希望開始時刻マスタ!C348="休み","休み","")))))</f>
        <v/>
      </c>
      <c r="D348" s="142" t="str">
        <f>IF(AND(希望開始時刻マスタ!D348&gt;=シフト設定マスタ!$D$12,希望開始時刻マスタ!D348&lt;シフト設定マスタ!$E$12,$AH348="キッチン"),"A",IF(AND(希望開始時刻マスタ!D348&gt;=シフト設定マスタ!$D$13,希望開始時刻マスタ!D348&lt;シフト設定マスタ!$E$13,$AH348="キッチン"),"B",IF(AND(希望開始時刻マスタ!D348&gt;=シフト設定マスタ!$D$14,希望開始時刻マスタ!D348&lt;シフト設定マスタ!$E$14,$AH348="ホール"),"C",IF(AND(希望開始時刻マスタ!D348&gt;=シフト設定マスタ!$D$15,希望開始時刻マスタ!D348&lt;シフト設定マスタ!$E$15,$AH348="ホール"),"D",IF(希望開始時刻マスタ!D348="休み","休み","")))))</f>
        <v/>
      </c>
      <c r="E348" s="142" t="str">
        <f>IF(AND(希望開始時刻マスタ!E348&gt;=シフト設定マスタ!$D$12,希望開始時刻マスタ!E348&lt;シフト設定マスタ!$E$12,$AH348="キッチン"),"A",IF(AND(希望開始時刻マスタ!E348&gt;=シフト設定マスタ!$D$13,希望開始時刻マスタ!E348&lt;シフト設定マスタ!$E$13,$AH348="キッチン"),"B",IF(AND(希望開始時刻マスタ!E348&gt;=シフト設定マスタ!$D$14,希望開始時刻マスタ!E348&lt;シフト設定マスタ!$E$14,$AH348="ホール"),"C",IF(AND(希望開始時刻マスタ!E348&gt;=シフト設定マスタ!$D$15,希望開始時刻マスタ!E348&lt;シフト設定マスタ!$E$15,$AH348="ホール"),"D",IF(希望開始時刻マスタ!E348="休み","休み","")))))</f>
        <v/>
      </c>
      <c r="F348" s="142" t="str">
        <f>IF(AND(希望開始時刻マスタ!F348&gt;=シフト設定マスタ!$D$12,希望開始時刻マスタ!F348&lt;シフト設定マスタ!$E$12,$AH348="キッチン"),"A",IF(AND(希望開始時刻マスタ!F348&gt;=シフト設定マスタ!$D$13,希望開始時刻マスタ!F348&lt;シフト設定マスタ!$E$13,$AH348="キッチン"),"B",IF(AND(希望開始時刻マスタ!F348&gt;=シフト設定マスタ!$D$14,希望開始時刻マスタ!F348&lt;シフト設定マスタ!$E$14,$AH348="ホール"),"C",IF(AND(希望開始時刻マスタ!F348&gt;=シフト設定マスタ!$D$15,希望開始時刻マスタ!F348&lt;シフト設定マスタ!$E$15,$AH348="ホール"),"D",IF(希望開始時刻マスタ!F348="休み","休み","")))))</f>
        <v/>
      </c>
      <c r="G348" s="142" t="str">
        <f>IF(AND(希望開始時刻マスタ!G348&gt;=シフト設定マスタ!$D$12,希望開始時刻マスタ!G348&lt;シフト設定マスタ!$E$12,$AH348="キッチン"),"A",IF(AND(希望開始時刻マスタ!G348&gt;=シフト設定マスタ!$D$13,希望開始時刻マスタ!G348&lt;シフト設定マスタ!$E$13,$AH348="キッチン"),"B",IF(AND(希望開始時刻マスタ!G348&gt;=シフト設定マスタ!$D$14,希望開始時刻マスタ!G348&lt;シフト設定マスタ!$E$14,$AH348="ホール"),"C",IF(AND(希望開始時刻マスタ!G348&gt;=シフト設定マスタ!$D$15,希望開始時刻マスタ!G348&lt;シフト設定マスタ!$E$15,$AH348="ホール"),"D",IF(希望開始時刻マスタ!G348="休み","休み","")))))</f>
        <v/>
      </c>
      <c r="H348" s="142" t="str">
        <f>IF(AND(希望開始時刻マスタ!H348&gt;=シフト設定マスタ!$D$12,希望開始時刻マスタ!H348&lt;シフト設定マスタ!$E$12,$AH348="キッチン"),"A",IF(AND(希望開始時刻マスタ!H348&gt;=シフト設定マスタ!$D$13,希望開始時刻マスタ!H348&lt;シフト設定マスタ!$E$13,$AH348="キッチン"),"B",IF(AND(希望開始時刻マスタ!H348&gt;=シフト設定マスタ!$D$14,希望開始時刻マスタ!H348&lt;シフト設定マスタ!$E$14,$AH348="ホール"),"C",IF(AND(希望開始時刻マスタ!H348&gt;=シフト設定マスタ!$D$15,希望開始時刻マスタ!H348&lt;シフト設定マスタ!$E$15,$AH348="ホール"),"D",IF(希望開始時刻マスタ!H348="休み","休み","")))))</f>
        <v/>
      </c>
      <c r="I348" s="142" t="str">
        <f>IF(AND(希望開始時刻マスタ!I348&gt;=シフト設定マスタ!$D$12,希望開始時刻マスタ!I348&lt;シフト設定マスタ!$E$12,$AH348="キッチン"),"A",IF(AND(希望開始時刻マスタ!I348&gt;=シフト設定マスタ!$D$13,希望開始時刻マスタ!I348&lt;シフト設定マスタ!$E$13,$AH348="キッチン"),"B",IF(AND(希望開始時刻マスタ!I348&gt;=シフト設定マスタ!$D$14,希望開始時刻マスタ!I348&lt;シフト設定マスタ!$E$14,$AH348="ホール"),"C",IF(AND(希望開始時刻マスタ!I348&gt;=シフト設定マスタ!$D$15,希望開始時刻マスタ!I348&lt;シフト設定マスタ!$E$15,$AH348="ホール"),"D",IF(希望開始時刻マスタ!I348="休み","休み","")))))</f>
        <v/>
      </c>
      <c r="J348" s="142" t="str">
        <f>IF(AND(希望開始時刻マスタ!J348&gt;=シフト設定マスタ!$D$12,希望開始時刻マスタ!J348&lt;シフト設定マスタ!$E$12,$AH348="キッチン"),"A",IF(AND(希望開始時刻マスタ!J348&gt;=シフト設定マスタ!$D$13,希望開始時刻マスタ!J348&lt;シフト設定マスタ!$E$13,$AH348="キッチン"),"B",IF(AND(希望開始時刻マスタ!J348&gt;=シフト設定マスタ!$D$14,希望開始時刻マスタ!J348&lt;シフト設定マスタ!$E$14,$AH348="ホール"),"C",IF(AND(希望開始時刻マスタ!J348&gt;=シフト設定マスタ!$D$15,希望開始時刻マスタ!J348&lt;シフト設定マスタ!$E$15,$AH348="ホール"),"D",IF(希望開始時刻マスタ!J348="休み","休み","")))))</f>
        <v/>
      </c>
      <c r="K348" s="142" t="str">
        <f>IF(AND(希望開始時刻マスタ!K348&gt;=シフト設定マスタ!$D$12,希望開始時刻マスタ!K348&lt;シフト設定マスタ!$E$12,$AH348="キッチン"),"A",IF(AND(希望開始時刻マスタ!K348&gt;=シフト設定マスタ!$D$13,希望開始時刻マスタ!K348&lt;シフト設定マスタ!$E$13,$AH348="キッチン"),"B",IF(AND(希望開始時刻マスタ!K348&gt;=シフト設定マスタ!$D$14,希望開始時刻マスタ!K348&lt;シフト設定マスタ!$E$14,$AH348="ホール"),"C",IF(AND(希望開始時刻マスタ!K348&gt;=シフト設定マスタ!$D$15,希望開始時刻マスタ!K348&lt;シフト設定マスタ!$E$15,$AH348="ホール"),"D",IF(希望開始時刻マスタ!K348="休み","休み","")))))</f>
        <v/>
      </c>
      <c r="L348" s="142" t="str">
        <f>IF(AND(希望開始時刻マスタ!L348&gt;=シフト設定マスタ!$D$12,希望開始時刻マスタ!L348&lt;シフト設定マスタ!$E$12,$AH348="キッチン"),"A",IF(AND(希望開始時刻マスタ!L348&gt;=シフト設定マスタ!$D$13,希望開始時刻マスタ!L348&lt;シフト設定マスタ!$E$13,$AH348="キッチン"),"B",IF(AND(希望開始時刻マスタ!L348&gt;=シフト設定マスタ!$D$14,希望開始時刻マスタ!L348&lt;シフト設定マスタ!$E$14,$AH348="ホール"),"C",IF(AND(希望開始時刻マスタ!L348&gt;=シフト設定マスタ!$D$15,希望開始時刻マスタ!L348&lt;シフト設定マスタ!$E$15,$AH348="ホール"),"D",IF(希望開始時刻マスタ!L348="休み","休み","")))))</f>
        <v/>
      </c>
      <c r="M348" s="142" t="str">
        <f>IF(AND(希望開始時刻マスタ!M348&gt;=シフト設定マスタ!$D$12,希望開始時刻マスタ!M348&lt;シフト設定マスタ!$E$12,$AH348="キッチン"),"A",IF(AND(希望開始時刻マスタ!M348&gt;=シフト設定マスタ!$D$13,希望開始時刻マスタ!M348&lt;シフト設定マスタ!$E$13,$AH348="キッチン"),"B",IF(AND(希望開始時刻マスタ!M348&gt;=シフト設定マスタ!$D$14,希望開始時刻マスタ!M348&lt;シフト設定マスタ!$E$14,$AH348="ホール"),"C",IF(AND(希望開始時刻マスタ!M348&gt;=シフト設定マスタ!$D$15,希望開始時刻マスタ!M348&lt;シフト設定マスタ!$E$15,$AH348="ホール"),"D",IF(希望開始時刻マスタ!M348="休み","休み","")))))</f>
        <v/>
      </c>
      <c r="N348" s="142" t="str">
        <f>IF(AND(希望開始時刻マスタ!N348&gt;=シフト設定マスタ!$D$12,希望開始時刻マスタ!N348&lt;シフト設定マスタ!$E$12,$AH348="キッチン"),"A",IF(AND(希望開始時刻マスタ!N348&gt;=シフト設定マスタ!$D$13,希望開始時刻マスタ!N348&lt;シフト設定マスタ!$E$13,$AH348="キッチン"),"B",IF(AND(希望開始時刻マスタ!N348&gt;=シフト設定マスタ!$D$14,希望開始時刻マスタ!N348&lt;シフト設定マスタ!$E$14,$AH348="ホール"),"C",IF(AND(希望開始時刻マスタ!N348&gt;=シフト設定マスタ!$D$15,希望開始時刻マスタ!N348&lt;シフト設定マスタ!$E$15,$AH348="ホール"),"D",IF(希望開始時刻マスタ!N348="休み","休み","")))))</f>
        <v/>
      </c>
      <c r="O348" s="142" t="str">
        <f>IF(AND(希望開始時刻マスタ!O348&gt;=シフト設定マスタ!$D$12,希望開始時刻マスタ!O348&lt;シフト設定マスタ!$E$12,$AH348="キッチン"),"A",IF(AND(希望開始時刻マスタ!O348&gt;=シフト設定マスタ!$D$13,希望開始時刻マスタ!O348&lt;シフト設定マスタ!$E$13,$AH348="キッチン"),"B",IF(AND(希望開始時刻マスタ!O348&gt;=シフト設定マスタ!$D$14,希望開始時刻マスタ!O348&lt;シフト設定マスタ!$E$14,$AH348="ホール"),"C",IF(AND(希望開始時刻マスタ!O348&gt;=シフト設定マスタ!$D$15,希望開始時刻マスタ!O348&lt;シフト設定マスタ!$E$15,$AH348="ホール"),"D",IF(希望開始時刻マスタ!O348="休み","休み","")))))</f>
        <v/>
      </c>
      <c r="P348" s="142" t="str">
        <f>IF(AND(希望開始時刻マスタ!P348&gt;=シフト設定マスタ!$D$12,希望開始時刻マスタ!P348&lt;シフト設定マスタ!$E$12,$AH348="キッチン"),"A",IF(AND(希望開始時刻マスタ!P348&gt;=シフト設定マスタ!$D$13,希望開始時刻マスタ!P348&lt;シフト設定マスタ!$E$13,$AH348="キッチン"),"B",IF(AND(希望開始時刻マスタ!P348&gt;=シフト設定マスタ!$D$14,希望開始時刻マスタ!P348&lt;シフト設定マスタ!$E$14,$AH348="ホール"),"C",IF(AND(希望開始時刻マスタ!P348&gt;=シフト設定マスタ!$D$15,希望開始時刻マスタ!P348&lt;シフト設定マスタ!$E$15,$AH348="ホール"),"D",IF(希望開始時刻マスタ!P348="休み","休み","")))))</f>
        <v/>
      </c>
      <c r="Q348" s="142" t="str">
        <f>IF(AND(希望開始時刻マスタ!Q348&gt;=シフト設定マスタ!$D$12,希望開始時刻マスタ!Q348&lt;シフト設定マスタ!$E$12,$AH348="キッチン"),"A",IF(AND(希望開始時刻マスタ!Q348&gt;=シフト設定マスタ!$D$13,希望開始時刻マスタ!Q348&lt;シフト設定マスタ!$E$13,$AH348="キッチン"),"B",IF(AND(希望開始時刻マスタ!Q348&gt;=シフト設定マスタ!$D$14,希望開始時刻マスタ!Q348&lt;シフト設定マスタ!$E$14,$AH348="ホール"),"C",IF(AND(希望開始時刻マスタ!Q348&gt;=シフト設定マスタ!$D$15,希望開始時刻マスタ!Q348&lt;シフト設定マスタ!$E$15,$AH348="ホール"),"D",IF(希望開始時刻マスタ!Q348="休み","休み","")))))</f>
        <v/>
      </c>
      <c r="R348" s="142" t="str">
        <f>IF(AND(希望開始時刻マスタ!R348&gt;=シフト設定マスタ!$D$12,希望開始時刻マスタ!R348&lt;シフト設定マスタ!$E$12,$AH348="キッチン"),"A",IF(AND(希望開始時刻マスタ!R348&gt;=シフト設定マスタ!$D$13,希望開始時刻マスタ!R348&lt;シフト設定マスタ!$E$13,$AH348="キッチン"),"B",IF(AND(希望開始時刻マスタ!R348&gt;=シフト設定マスタ!$D$14,希望開始時刻マスタ!R348&lt;シフト設定マスタ!$E$14,$AH348="ホール"),"C",IF(AND(希望開始時刻マスタ!R348&gt;=シフト設定マスタ!$D$15,希望開始時刻マスタ!R348&lt;シフト設定マスタ!$E$15,$AH348="ホール"),"D",IF(希望開始時刻マスタ!R348="休み","休み","")))))</f>
        <v/>
      </c>
      <c r="S348" s="142" t="str">
        <f>IF(AND(希望開始時刻マスタ!S348&gt;=シフト設定マスタ!$D$12,希望開始時刻マスタ!S348&lt;シフト設定マスタ!$E$12,$AH348="キッチン"),"A",IF(AND(希望開始時刻マスタ!S348&gt;=シフト設定マスタ!$D$13,希望開始時刻マスタ!S348&lt;シフト設定マスタ!$E$13,$AH348="キッチン"),"B",IF(AND(希望開始時刻マスタ!S348&gt;=シフト設定マスタ!$D$14,希望開始時刻マスタ!S348&lt;シフト設定マスタ!$E$14,$AH348="ホール"),"C",IF(AND(希望開始時刻マスタ!S348&gt;=シフト設定マスタ!$D$15,希望開始時刻マスタ!S348&lt;シフト設定マスタ!$E$15,$AH348="ホール"),"D",IF(希望開始時刻マスタ!S348="休み","休み","")))))</f>
        <v/>
      </c>
      <c r="T348" s="142" t="str">
        <f>IF(AND(希望開始時刻マスタ!T348&gt;=シフト設定マスタ!$D$12,希望開始時刻マスタ!T348&lt;シフト設定マスタ!$E$12,$AH348="キッチン"),"A",IF(AND(希望開始時刻マスタ!T348&gt;=シフト設定マスタ!$D$13,希望開始時刻マスタ!T348&lt;シフト設定マスタ!$E$13,$AH348="キッチン"),"B",IF(AND(希望開始時刻マスタ!T348&gt;=シフト設定マスタ!$D$14,希望開始時刻マスタ!T348&lt;シフト設定マスタ!$E$14,$AH348="ホール"),"C",IF(AND(希望開始時刻マスタ!T348&gt;=シフト設定マスタ!$D$15,希望開始時刻マスタ!T348&lt;シフト設定マスタ!$E$15,$AH348="ホール"),"D",IF(希望開始時刻マスタ!T348="休み","休み","")))))</f>
        <v/>
      </c>
      <c r="U348" s="142" t="str">
        <f>IF(AND(希望開始時刻マスタ!U348&gt;=シフト設定マスタ!$D$12,希望開始時刻マスタ!U348&lt;シフト設定マスタ!$E$12,$AH348="キッチン"),"A",IF(AND(希望開始時刻マスタ!U348&gt;=シフト設定マスタ!$D$13,希望開始時刻マスタ!U348&lt;シフト設定マスタ!$E$13,$AH348="キッチン"),"B",IF(AND(希望開始時刻マスタ!U348&gt;=シフト設定マスタ!$D$14,希望開始時刻マスタ!U348&lt;シフト設定マスタ!$E$14,$AH348="ホール"),"C",IF(AND(希望開始時刻マスタ!U348&gt;=シフト設定マスタ!$D$15,希望開始時刻マスタ!U348&lt;シフト設定マスタ!$E$15,$AH348="ホール"),"D",IF(希望開始時刻マスタ!U348="休み","休み","")))))</f>
        <v/>
      </c>
      <c r="V348" s="142" t="str">
        <f>IF(AND(希望開始時刻マスタ!V348&gt;=シフト設定マスタ!$D$12,希望開始時刻マスタ!V348&lt;シフト設定マスタ!$E$12,$AH348="キッチン"),"A",IF(AND(希望開始時刻マスタ!V348&gt;=シフト設定マスタ!$D$13,希望開始時刻マスタ!V348&lt;シフト設定マスタ!$E$13,$AH348="キッチン"),"B",IF(AND(希望開始時刻マスタ!V348&gt;=シフト設定マスタ!$D$14,希望開始時刻マスタ!V348&lt;シフト設定マスタ!$E$14,$AH348="ホール"),"C",IF(AND(希望開始時刻マスタ!V348&gt;=シフト設定マスタ!$D$15,希望開始時刻マスタ!V348&lt;シフト設定マスタ!$E$15,$AH348="ホール"),"D",IF(希望開始時刻マスタ!V348="休み","休み","")))))</f>
        <v/>
      </c>
      <c r="W348" s="142" t="str">
        <f>IF(AND(希望開始時刻マスタ!W348&gt;=シフト設定マスタ!$D$12,希望開始時刻マスタ!W348&lt;シフト設定マスタ!$E$12,$AH348="キッチン"),"A",IF(AND(希望開始時刻マスタ!W348&gt;=シフト設定マスタ!$D$13,希望開始時刻マスタ!W348&lt;シフト設定マスタ!$E$13,$AH348="キッチン"),"B",IF(AND(希望開始時刻マスタ!W348&gt;=シフト設定マスタ!$D$14,希望開始時刻マスタ!W348&lt;シフト設定マスタ!$E$14,$AH348="ホール"),"C",IF(AND(希望開始時刻マスタ!W348&gt;=シフト設定マスタ!$D$15,希望開始時刻マスタ!W348&lt;シフト設定マスタ!$E$15,$AH348="ホール"),"D",IF(希望開始時刻マスタ!W348="休み","休み","")))))</f>
        <v/>
      </c>
      <c r="X348" s="142" t="str">
        <f>IF(AND(希望開始時刻マスタ!X348&gt;=シフト設定マスタ!$D$12,希望開始時刻マスタ!X348&lt;シフト設定マスタ!$E$12,$AH348="キッチン"),"A",IF(AND(希望開始時刻マスタ!X348&gt;=シフト設定マスタ!$D$13,希望開始時刻マスタ!X348&lt;シフト設定マスタ!$E$13,$AH348="キッチン"),"B",IF(AND(希望開始時刻マスタ!X348&gt;=シフト設定マスタ!$D$14,希望開始時刻マスタ!X348&lt;シフト設定マスタ!$E$14,$AH348="ホール"),"C",IF(AND(希望開始時刻マスタ!X348&gt;=シフト設定マスタ!$D$15,希望開始時刻マスタ!X348&lt;シフト設定マスタ!$E$15,$AH348="ホール"),"D",IF(希望開始時刻マスタ!X348="休み","休み","")))))</f>
        <v/>
      </c>
      <c r="Y348" s="142" t="str">
        <f>IF(AND(希望開始時刻マスタ!Y348&gt;=シフト設定マスタ!$D$12,希望開始時刻マスタ!Y348&lt;シフト設定マスタ!$E$12,$AH348="キッチン"),"A",IF(AND(希望開始時刻マスタ!Y348&gt;=シフト設定マスタ!$D$13,希望開始時刻マスタ!Y348&lt;シフト設定マスタ!$E$13,$AH348="キッチン"),"B",IF(AND(希望開始時刻マスタ!Y348&gt;=シフト設定マスタ!$D$14,希望開始時刻マスタ!Y348&lt;シフト設定マスタ!$E$14,$AH348="ホール"),"C",IF(AND(希望開始時刻マスタ!Y348&gt;=シフト設定マスタ!$D$15,希望開始時刻マスタ!Y348&lt;シフト設定マスタ!$E$15,$AH348="ホール"),"D",IF(希望開始時刻マスタ!Y348="休み","休み","")))))</f>
        <v/>
      </c>
      <c r="Z348" s="142" t="str">
        <f>IF(AND(希望開始時刻マスタ!Z348&gt;=シフト設定マスタ!$D$12,希望開始時刻マスタ!Z348&lt;シフト設定マスタ!$E$12,$AH348="キッチン"),"A",IF(AND(希望開始時刻マスタ!Z348&gt;=シフト設定マスタ!$D$13,希望開始時刻マスタ!Z348&lt;シフト設定マスタ!$E$13,$AH348="キッチン"),"B",IF(AND(希望開始時刻マスタ!Z348&gt;=シフト設定マスタ!$D$14,希望開始時刻マスタ!Z348&lt;シフト設定マスタ!$E$14,$AH348="ホール"),"C",IF(AND(希望開始時刻マスタ!Z348&gt;=シフト設定マスタ!$D$15,希望開始時刻マスタ!Z348&lt;シフト設定マスタ!$E$15,$AH348="ホール"),"D",IF(希望開始時刻マスタ!Z348="休み","休み","")))))</f>
        <v/>
      </c>
      <c r="AA348" s="142" t="str">
        <f>IF(AND(希望開始時刻マスタ!AA348&gt;=シフト設定マスタ!$D$12,希望開始時刻マスタ!AA348&lt;シフト設定マスタ!$E$12,$AH348="キッチン"),"A",IF(AND(希望開始時刻マスタ!AA348&gt;=シフト設定マスタ!$D$13,希望開始時刻マスタ!AA348&lt;シフト設定マスタ!$E$13,$AH348="キッチン"),"B",IF(AND(希望開始時刻マスタ!AA348&gt;=シフト設定マスタ!$D$14,希望開始時刻マスタ!AA348&lt;シフト設定マスタ!$E$14,$AH348="ホール"),"C",IF(AND(希望開始時刻マスタ!AA348&gt;=シフト設定マスタ!$D$15,希望開始時刻マスタ!AA348&lt;シフト設定マスタ!$E$15,$AH348="ホール"),"D",IF(希望開始時刻マスタ!AA348="休み","休み","")))))</f>
        <v/>
      </c>
      <c r="AB348" s="142" t="str">
        <f>IF(AND(希望開始時刻マスタ!AB348&gt;=シフト設定マスタ!$D$12,希望開始時刻マスタ!AB348&lt;シフト設定マスタ!$E$12,$AH348="キッチン"),"A",IF(AND(希望開始時刻マスタ!AB348&gt;=シフト設定マスタ!$D$13,希望開始時刻マスタ!AB348&lt;シフト設定マスタ!$E$13,$AH348="キッチン"),"B",IF(AND(希望開始時刻マスタ!AB348&gt;=シフト設定マスタ!$D$14,希望開始時刻マスタ!AB348&lt;シフト設定マスタ!$E$14,$AH348="ホール"),"C",IF(AND(希望開始時刻マスタ!AB348&gt;=シフト設定マスタ!$D$15,希望開始時刻マスタ!AB348&lt;シフト設定マスタ!$E$15,$AH348="ホール"),"D",IF(希望開始時刻マスタ!AB348="休み","休み","")))))</f>
        <v/>
      </c>
      <c r="AC348" s="142" t="str">
        <f>IF(AND(希望開始時刻マスタ!AC348&gt;=シフト設定マスタ!$D$12,希望開始時刻マスタ!AC348&lt;シフト設定マスタ!$E$12,$AH348="キッチン"),"A",IF(AND(希望開始時刻マスタ!AC348&gt;=シフト設定マスタ!$D$13,希望開始時刻マスタ!AC348&lt;シフト設定マスタ!$E$13,$AH348="キッチン"),"B",IF(AND(希望開始時刻マスタ!AC348&gt;=シフト設定マスタ!$D$14,希望開始時刻マスタ!AC348&lt;シフト設定マスタ!$E$14,$AH348="ホール"),"C",IF(AND(希望開始時刻マスタ!AC348&gt;=シフト設定マスタ!$D$15,希望開始時刻マスタ!AC348&lt;シフト設定マスタ!$E$15,$AH348="ホール"),"D",IF(希望開始時刻マスタ!AC348="休み","休み","")))))</f>
        <v/>
      </c>
      <c r="AD348" s="142" t="str">
        <f>IF(AND(希望開始時刻マスタ!AD348&gt;=シフト設定マスタ!$D$12,希望開始時刻マスタ!AD348&lt;シフト設定マスタ!$E$12,$AH348="キッチン"),"A",IF(AND(希望開始時刻マスタ!AD348&gt;=シフト設定マスタ!$D$13,希望開始時刻マスタ!AD348&lt;シフト設定マスタ!$E$13,$AH348="キッチン"),"B",IF(AND(希望開始時刻マスタ!AD348&gt;=シフト設定マスタ!$D$14,希望開始時刻マスタ!AD348&lt;シフト設定マスタ!$E$14,$AH348="ホール"),"C",IF(AND(希望開始時刻マスタ!AD348&gt;=シフト設定マスタ!$D$15,希望開始時刻マスタ!AD348&lt;シフト設定マスタ!$E$15,$AH348="ホール"),"D",IF(希望開始時刻マスタ!AD348="休み","休み","")))))</f>
        <v/>
      </c>
      <c r="AE348" s="142" t="str">
        <f>IF(AND(希望開始時刻マスタ!AE348&gt;=シフト設定マスタ!$D$12,希望開始時刻マスタ!AE348&lt;シフト設定マスタ!$E$12,$AH348="キッチン"),"A",IF(AND(希望開始時刻マスタ!AE348&gt;=シフト設定マスタ!$D$13,希望開始時刻マスタ!AE348&lt;シフト設定マスタ!$E$13,$AH348="キッチン"),"B",IF(AND(希望開始時刻マスタ!AE348&gt;=シフト設定マスタ!$D$14,希望開始時刻マスタ!AE348&lt;シフト設定マスタ!$E$14,$AH348="ホール"),"C",IF(AND(希望開始時刻マスタ!AE348&gt;=シフト設定マスタ!$D$15,希望開始時刻マスタ!AE348&lt;シフト設定マスタ!$E$15,$AH348="ホール"),"D",IF(希望開始時刻マスタ!AE348="休み","休み","")))))</f>
        <v/>
      </c>
      <c r="AF348" s="142" t="str">
        <f>IF(AND(希望開始時刻マスタ!AF348&gt;=シフト設定マスタ!$D$12,希望開始時刻マスタ!AF348&lt;シフト設定マスタ!$E$12,$AH348="キッチン"),"A",IF(AND(希望開始時刻マスタ!AF348&gt;=シフト設定マスタ!$D$13,希望開始時刻マスタ!AF348&lt;シフト設定マスタ!$E$13,$AH348="キッチン"),"B",IF(AND(希望開始時刻マスタ!AF348&gt;=シフト設定マスタ!$D$14,希望開始時刻マスタ!AF348&lt;シフト設定マスタ!$E$14,$AH348="ホール"),"C",IF(AND(希望開始時刻マスタ!AF348&gt;=シフト設定マスタ!$D$15,希望開始時刻マスタ!AF348&lt;シフト設定マスタ!$E$15,$AH348="ホール"),"D",IF(希望開始時刻マスタ!AF348="休み","休み","")))))</f>
        <v/>
      </c>
      <c r="AG348" s="142" t="str">
        <f>IF(AND(希望開始時刻マスタ!AG348&gt;=シフト設定マスタ!$D$12,希望開始時刻マスタ!AG348&lt;シフト設定マスタ!$E$12,$AH348="キッチン"),"A",IF(AND(希望開始時刻マスタ!AG348&gt;=シフト設定マスタ!$D$13,希望開始時刻マスタ!AG348&lt;シフト設定マスタ!$E$13,$AH348="キッチン"),"B",IF(AND(希望開始時刻マスタ!AG348&gt;=シフト設定マスタ!$D$14,希望開始時刻マスタ!AG348&lt;シフト設定マスタ!$E$14,$AH348="ホール"),"C",IF(AND(希望開始時刻マスタ!AG348&gt;=シフト設定マスタ!$D$15,希望開始時刻マスタ!AG348&lt;シフト設定マスタ!$E$15,$AH348="ホール"),"D",IF(希望開始時刻マスタ!AG348="休み","休み","")))))</f>
        <v/>
      </c>
      <c r="AH348" s="143">
        <f>スタッフマスタ!L28</f>
        <v>0</v>
      </c>
    </row>
    <row r="349" spans="2:34" x14ac:dyDescent="0.4">
      <c r="B349" s="17" t="s">
        <v>76</v>
      </c>
      <c r="C349" s="142" t="str">
        <f>IF(AND(希望開始時刻マスタ!C349&gt;=シフト設定マスタ!$D$12,希望開始時刻マスタ!C349&lt;シフト設定マスタ!$E$12,$AH349="キッチン"),"A",IF(AND(希望開始時刻マスタ!C349&gt;=シフト設定マスタ!$D$13,希望開始時刻マスタ!C349&lt;シフト設定マスタ!$E$13,$AH349="キッチン"),"B",IF(AND(希望開始時刻マスタ!C349&gt;=シフト設定マスタ!$D$14,希望開始時刻マスタ!C349&lt;シフト設定マスタ!$E$14,$AH349="ホール"),"C",IF(AND(希望開始時刻マスタ!C349&gt;=シフト設定マスタ!$D$15,希望開始時刻マスタ!C349&lt;シフト設定マスタ!$E$15,$AH349="ホール"),"D",IF(希望開始時刻マスタ!C349="休み","休み","")))))</f>
        <v/>
      </c>
      <c r="D349" s="142" t="str">
        <f>IF(AND(希望開始時刻マスタ!D349&gt;=シフト設定マスタ!$D$12,希望開始時刻マスタ!D349&lt;シフト設定マスタ!$E$12,$AH349="キッチン"),"A",IF(AND(希望開始時刻マスタ!D349&gt;=シフト設定マスタ!$D$13,希望開始時刻マスタ!D349&lt;シフト設定マスタ!$E$13,$AH349="キッチン"),"B",IF(AND(希望開始時刻マスタ!D349&gt;=シフト設定マスタ!$D$14,希望開始時刻マスタ!D349&lt;シフト設定マスタ!$E$14,$AH349="ホール"),"C",IF(AND(希望開始時刻マスタ!D349&gt;=シフト設定マスタ!$D$15,希望開始時刻マスタ!D349&lt;シフト設定マスタ!$E$15,$AH349="ホール"),"D",IF(希望開始時刻マスタ!D349="休み","休み","")))))</f>
        <v/>
      </c>
      <c r="E349" s="142" t="str">
        <f>IF(AND(希望開始時刻マスタ!E349&gt;=シフト設定マスタ!$D$12,希望開始時刻マスタ!E349&lt;シフト設定マスタ!$E$12,$AH349="キッチン"),"A",IF(AND(希望開始時刻マスタ!E349&gt;=シフト設定マスタ!$D$13,希望開始時刻マスタ!E349&lt;シフト設定マスタ!$E$13,$AH349="キッチン"),"B",IF(AND(希望開始時刻マスタ!E349&gt;=シフト設定マスタ!$D$14,希望開始時刻マスタ!E349&lt;シフト設定マスタ!$E$14,$AH349="ホール"),"C",IF(AND(希望開始時刻マスタ!E349&gt;=シフト設定マスタ!$D$15,希望開始時刻マスタ!E349&lt;シフト設定マスタ!$E$15,$AH349="ホール"),"D",IF(希望開始時刻マスタ!E349="休み","休み","")))))</f>
        <v/>
      </c>
      <c r="F349" s="142" t="str">
        <f>IF(AND(希望開始時刻マスタ!F349&gt;=シフト設定マスタ!$D$12,希望開始時刻マスタ!F349&lt;シフト設定マスタ!$E$12,$AH349="キッチン"),"A",IF(AND(希望開始時刻マスタ!F349&gt;=シフト設定マスタ!$D$13,希望開始時刻マスタ!F349&lt;シフト設定マスタ!$E$13,$AH349="キッチン"),"B",IF(AND(希望開始時刻マスタ!F349&gt;=シフト設定マスタ!$D$14,希望開始時刻マスタ!F349&lt;シフト設定マスタ!$E$14,$AH349="ホール"),"C",IF(AND(希望開始時刻マスタ!F349&gt;=シフト設定マスタ!$D$15,希望開始時刻マスタ!F349&lt;シフト設定マスタ!$E$15,$AH349="ホール"),"D",IF(希望開始時刻マスタ!F349="休み","休み","")))))</f>
        <v/>
      </c>
      <c r="G349" s="142" t="str">
        <f>IF(AND(希望開始時刻マスタ!G349&gt;=シフト設定マスタ!$D$12,希望開始時刻マスタ!G349&lt;シフト設定マスタ!$E$12,$AH349="キッチン"),"A",IF(AND(希望開始時刻マスタ!G349&gt;=シフト設定マスタ!$D$13,希望開始時刻マスタ!G349&lt;シフト設定マスタ!$E$13,$AH349="キッチン"),"B",IF(AND(希望開始時刻マスタ!G349&gt;=シフト設定マスタ!$D$14,希望開始時刻マスタ!G349&lt;シフト設定マスタ!$E$14,$AH349="ホール"),"C",IF(AND(希望開始時刻マスタ!G349&gt;=シフト設定マスタ!$D$15,希望開始時刻マスタ!G349&lt;シフト設定マスタ!$E$15,$AH349="ホール"),"D",IF(希望開始時刻マスタ!G349="休み","休み","")))))</f>
        <v/>
      </c>
      <c r="H349" s="142" t="str">
        <f>IF(AND(希望開始時刻マスタ!H349&gt;=シフト設定マスタ!$D$12,希望開始時刻マスタ!H349&lt;シフト設定マスタ!$E$12,$AH349="キッチン"),"A",IF(AND(希望開始時刻マスタ!H349&gt;=シフト設定マスタ!$D$13,希望開始時刻マスタ!H349&lt;シフト設定マスタ!$E$13,$AH349="キッチン"),"B",IF(AND(希望開始時刻マスタ!H349&gt;=シフト設定マスタ!$D$14,希望開始時刻マスタ!H349&lt;シフト設定マスタ!$E$14,$AH349="ホール"),"C",IF(AND(希望開始時刻マスタ!H349&gt;=シフト設定マスタ!$D$15,希望開始時刻マスタ!H349&lt;シフト設定マスタ!$E$15,$AH349="ホール"),"D",IF(希望開始時刻マスタ!H349="休み","休み","")))))</f>
        <v/>
      </c>
      <c r="I349" s="142" t="str">
        <f>IF(AND(希望開始時刻マスタ!I349&gt;=シフト設定マスタ!$D$12,希望開始時刻マスタ!I349&lt;シフト設定マスタ!$E$12,$AH349="キッチン"),"A",IF(AND(希望開始時刻マスタ!I349&gt;=シフト設定マスタ!$D$13,希望開始時刻マスタ!I349&lt;シフト設定マスタ!$E$13,$AH349="キッチン"),"B",IF(AND(希望開始時刻マスタ!I349&gt;=シフト設定マスタ!$D$14,希望開始時刻マスタ!I349&lt;シフト設定マスタ!$E$14,$AH349="ホール"),"C",IF(AND(希望開始時刻マスタ!I349&gt;=シフト設定マスタ!$D$15,希望開始時刻マスタ!I349&lt;シフト設定マスタ!$E$15,$AH349="ホール"),"D",IF(希望開始時刻マスタ!I349="休み","休み","")))))</f>
        <v/>
      </c>
      <c r="J349" s="142" t="str">
        <f>IF(AND(希望開始時刻マスタ!J349&gt;=シフト設定マスタ!$D$12,希望開始時刻マスタ!J349&lt;シフト設定マスタ!$E$12,$AH349="キッチン"),"A",IF(AND(希望開始時刻マスタ!J349&gt;=シフト設定マスタ!$D$13,希望開始時刻マスタ!J349&lt;シフト設定マスタ!$E$13,$AH349="キッチン"),"B",IF(AND(希望開始時刻マスタ!J349&gt;=シフト設定マスタ!$D$14,希望開始時刻マスタ!J349&lt;シフト設定マスタ!$E$14,$AH349="ホール"),"C",IF(AND(希望開始時刻マスタ!J349&gt;=シフト設定マスタ!$D$15,希望開始時刻マスタ!J349&lt;シフト設定マスタ!$E$15,$AH349="ホール"),"D",IF(希望開始時刻マスタ!J349="休み","休み","")))))</f>
        <v/>
      </c>
      <c r="K349" s="142" t="str">
        <f>IF(AND(希望開始時刻マスタ!K349&gt;=シフト設定マスタ!$D$12,希望開始時刻マスタ!K349&lt;シフト設定マスタ!$E$12,$AH349="キッチン"),"A",IF(AND(希望開始時刻マスタ!K349&gt;=シフト設定マスタ!$D$13,希望開始時刻マスタ!K349&lt;シフト設定マスタ!$E$13,$AH349="キッチン"),"B",IF(AND(希望開始時刻マスタ!K349&gt;=シフト設定マスタ!$D$14,希望開始時刻マスタ!K349&lt;シフト設定マスタ!$E$14,$AH349="ホール"),"C",IF(AND(希望開始時刻マスタ!K349&gt;=シフト設定マスタ!$D$15,希望開始時刻マスタ!K349&lt;シフト設定マスタ!$E$15,$AH349="ホール"),"D",IF(希望開始時刻マスタ!K349="休み","休み","")))))</f>
        <v/>
      </c>
      <c r="L349" s="142" t="str">
        <f>IF(AND(希望開始時刻マスタ!L349&gt;=シフト設定マスタ!$D$12,希望開始時刻マスタ!L349&lt;シフト設定マスタ!$E$12,$AH349="キッチン"),"A",IF(AND(希望開始時刻マスタ!L349&gt;=シフト設定マスタ!$D$13,希望開始時刻マスタ!L349&lt;シフト設定マスタ!$E$13,$AH349="キッチン"),"B",IF(AND(希望開始時刻マスタ!L349&gt;=シフト設定マスタ!$D$14,希望開始時刻マスタ!L349&lt;シフト設定マスタ!$E$14,$AH349="ホール"),"C",IF(AND(希望開始時刻マスタ!L349&gt;=シフト設定マスタ!$D$15,希望開始時刻マスタ!L349&lt;シフト設定マスタ!$E$15,$AH349="ホール"),"D",IF(希望開始時刻マスタ!L349="休み","休み","")))))</f>
        <v/>
      </c>
      <c r="M349" s="142" t="str">
        <f>IF(AND(希望開始時刻マスタ!M349&gt;=シフト設定マスタ!$D$12,希望開始時刻マスタ!M349&lt;シフト設定マスタ!$E$12,$AH349="キッチン"),"A",IF(AND(希望開始時刻マスタ!M349&gt;=シフト設定マスタ!$D$13,希望開始時刻マスタ!M349&lt;シフト設定マスタ!$E$13,$AH349="キッチン"),"B",IF(AND(希望開始時刻マスタ!M349&gt;=シフト設定マスタ!$D$14,希望開始時刻マスタ!M349&lt;シフト設定マスタ!$E$14,$AH349="ホール"),"C",IF(AND(希望開始時刻マスタ!M349&gt;=シフト設定マスタ!$D$15,希望開始時刻マスタ!M349&lt;シフト設定マスタ!$E$15,$AH349="ホール"),"D",IF(希望開始時刻マスタ!M349="休み","休み","")))))</f>
        <v/>
      </c>
      <c r="N349" s="142" t="str">
        <f>IF(AND(希望開始時刻マスタ!N349&gt;=シフト設定マスタ!$D$12,希望開始時刻マスタ!N349&lt;シフト設定マスタ!$E$12,$AH349="キッチン"),"A",IF(AND(希望開始時刻マスタ!N349&gt;=シフト設定マスタ!$D$13,希望開始時刻マスタ!N349&lt;シフト設定マスタ!$E$13,$AH349="キッチン"),"B",IF(AND(希望開始時刻マスタ!N349&gt;=シフト設定マスタ!$D$14,希望開始時刻マスタ!N349&lt;シフト設定マスタ!$E$14,$AH349="ホール"),"C",IF(AND(希望開始時刻マスタ!N349&gt;=シフト設定マスタ!$D$15,希望開始時刻マスタ!N349&lt;シフト設定マスタ!$E$15,$AH349="ホール"),"D",IF(希望開始時刻マスタ!N349="休み","休み","")))))</f>
        <v/>
      </c>
      <c r="O349" s="142" t="str">
        <f>IF(AND(希望開始時刻マスタ!O349&gt;=シフト設定マスタ!$D$12,希望開始時刻マスタ!O349&lt;シフト設定マスタ!$E$12,$AH349="キッチン"),"A",IF(AND(希望開始時刻マスタ!O349&gt;=シフト設定マスタ!$D$13,希望開始時刻マスタ!O349&lt;シフト設定マスタ!$E$13,$AH349="キッチン"),"B",IF(AND(希望開始時刻マスタ!O349&gt;=シフト設定マスタ!$D$14,希望開始時刻マスタ!O349&lt;シフト設定マスタ!$E$14,$AH349="ホール"),"C",IF(AND(希望開始時刻マスタ!O349&gt;=シフト設定マスタ!$D$15,希望開始時刻マスタ!O349&lt;シフト設定マスタ!$E$15,$AH349="ホール"),"D",IF(希望開始時刻マスタ!O349="休み","休み","")))))</f>
        <v/>
      </c>
      <c r="P349" s="142" t="str">
        <f>IF(AND(希望開始時刻マスタ!P349&gt;=シフト設定マスタ!$D$12,希望開始時刻マスタ!P349&lt;シフト設定マスタ!$E$12,$AH349="キッチン"),"A",IF(AND(希望開始時刻マスタ!P349&gt;=シフト設定マスタ!$D$13,希望開始時刻マスタ!P349&lt;シフト設定マスタ!$E$13,$AH349="キッチン"),"B",IF(AND(希望開始時刻マスタ!P349&gt;=シフト設定マスタ!$D$14,希望開始時刻マスタ!P349&lt;シフト設定マスタ!$E$14,$AH349="ホール"),"C",IF(AND(希望開始時刻マスタ!P349&gt;=シフト設定マスタ!$D$15,希望開始時刻マスタ!P349&lt;シフト設定マスタ!$E$15,$AH349="ホール"),"D",IF(希望開始時刻マスタ!P349="休み","休み","")))))</f>
        <v/>
      </c>
      <c r="Q349" s="142" t="str">
        <f>IF(AND(希望開始時刻マスタ!Q349&gt;=シフト設定マスタ!$D$12,希望開始時刻マスタ!Q349&lt;シフト設定マスタ!$E$12,$AH349="キッチン"),"A",IF(AND(希望開始時刻マスタ!Q349&gt;=シフト設定マスタ!$D$13,希望開始時刻マスタ!Q349&lt;シフト設定マスタ!$E$13,$AH349="キッチン"),"B",IF(AND(希望開始時刻マスタ!Q349&gt;=シフト設定マスタ!$D$14,希望開始時刻マスタ!Q349&lt;シフト設定マスタ!$E$14,$AH349="ホール"),"C",IF(AND(希望開始時刻マスタ!Q349&gt;=シフト設定マスタ!$D$15,希望開始時刻マスタ!Q349&lt;シフト設定マスタ!$E$15,$AH349="ホール"),"D",IF(希望開始時刻マスタ!Q349="休み","休み","")))))</f>
        <v/>
      </c>
      <c r="R349" s="142" t="str">
        <f>IF(AND(希望開始時刻マスタ!R349&gt;=シフト設定マスタ!$D$12,希望開始時刻マスタ!R349&lt;シフト設定マスタ!$E$12,$AH349="キッチン"),"A",IF(AND(希望開始時刻マスタ!R349&gt;=シフト設定マスタ!$D$13,希望開始時刻マスタ!R349&lt;シフト設定マスタ!$E$13,$AH349="キッチン"),"B",IF(AND(希望開始時刻マスタ!R349&gt;=シフト設定マスタ!$D$14,希望開始時刻マスタ!R349&lt;シフト設定マスタ!$E$14,$AH349="ホール"),"C",IF(AND(希望開始時刻マスタ!R349&gt;=シフト設定マスタ!$D$15,希望開始時刻マスタ!R349&lt;シフト設定マスタ!$E$15,$AH349="ホール"),"D",IF(希望開始時刻マスタ!R349="休み","休み","")))))</f>
        <v/>
      </c>
      <c r="S349" s="142" t="str">
        <f>IF(AND(希望開始時刻マスタ!S349&gt;=シフト設定マスタ!$D$12,希望開始時刻マスタ!S349&lt;シフト設定マスタ!$E$12,$AH349="キッチン"),"A",IF(AND(希望開始時刻マスタ!S349&gt;=シフト設定マスタ!$D$13,希望開始時刻マスタ!S349&lt;シフト設定マスタ!$E$13,$AH349="キッチン"),"B",IF(AND(希望開始時刻マスタ!S349&gt;=シフト設定マスタ!$D$14,希望開始時刻マスタ!S349&lt;シフト設定マスタ!$E$14,$AH349="ホール"),"C",IF(AND(希望開始時刻マスタ!S349&gt;=シフト設定マスタ!$D$15,希望開始時刻マスタ!S349&lt;シフト設定マスタ!$E$15,$AH349="ホール"),"D",IF(希望開始時刻マスタ!S349="休み","休み","")))))</f>
        <v/>
      </c>
      <c r="T349" s="142" t="str">
        <f>IF(AND(希望開始時刻マスタ!T349&gt;=シフト設定マスタ!$D$12,希望開始時刻マスタ!T349&lt;シフト設定マスタ!$E$12,$AH349="キッチン"),"A",IF(AND(希望開始時刻マスタ!T349&gt;=シフト設定マスタ!$D$13,希望開始時刻マスタ!T349&lt;シフト設定マスタ!$E$13,$AH349="キッチン"),"B",IF(AND(希望開始時刻マスタ!T349&gt;=シフト設定マスタ!$D$14,希望開始時刻マスタ!T349&lt;シフト設定マスタ!$E$14,$AH349="ホール"),"C",IF(AND(希望開始時刻マスタ!T349&gt;=シフト設定マスタ!$D$15,希望開始時刻マスタ!T349&lt;シフト設定マスタ!$E$15,$AH349="ホール"),"D",IF(希望開始時刻マスタ!T349="休み","休み","")))))</f>
        <v/>
      </c>
      <c r="U349" s="142" t="str">
        <f>IF(AND(希望開始時刻マスタ!U349&gt;=シフト設定マスタ!$D$12,希望開始時刻マスタ!U349&lt;シフト設定マスタ!$E$12,$AH349="キッチン"),"A",IF(AND(希望開始時刻マスタ!U349&gt;=シフト設定マスタ!$D$13,希望開始時刻マスタ!U349&lt;シフト設定マスタ!$E$13,$AH349="キッチン"),"B",IF(AND(希望開始時刻マスタ!U349&gt;=シフト設定マスタ!$D$14,希望開始時刻マスタ!U349&lt;シフト設定マスタ!$E$14,$AH349="ホール"),"C",IF(AND(希望開始時刻マスタ!U349&gt;=シフト設定マスタ!$D$15,希望開始時刻マスタ!U349&lt;シフト設定マスタ!$E$15,$AH349="ホール"),"D",IF(希望開始時刻マスタ!U349="休み","休み","")))))</f>
        <v/>
      </c>
      <c r="V349" s="142" t="str">
        <f>IF(AND(希望開始時刻マスタ!V349&gt;=シフト設定マスタ!$D$12,希望開始時刻マスタ!V349&lt;シフト設定マスタ!$E$12,$AH349="キッチン"),"A",IF(AND(希望開始時刻マスタ!V349&gt;=シフト設定マスタ!$D$13,希望開始時刻マスタ!V349&lt;シフト設定マスタ!$E$13,$AH349="キッチン"),"B",IF(AND(希望開始時刻マスタ!V349&gt;=シフト設定マスタ!$D$14,希望開始時刻マスタ!V349&lt;シフト設定マスタ!$E$14,$AH349="ホール"),"C",IF(AND(希望開始時刻マスタ!V349&gt;=シフト設定マスタ!$D$15,希望開始時刻マスタ!V349&lt;シフト設定マスタ!$E$15,$AH349="ホール"),"D",IF(希望開始時刻マスタ!V349="休み","休み","")))))</f>
        <v/>
      </c>
      <c r="W349" s="142" t="str">
        <f>IF(AND(希望開始時刻マスタ!W349&gt;=シフト設定マスタ!$D$12,希望開始時刻マスタ!W349&lt;シフト設定マスタ!$E$12,$AH349="キッチン"),"A",IF(AND(希望開始時刻マスタ!W349&gt;=シフト設定マスタ!$D$13,希望開始時刻マスタ!W349&lt;シフト設定マスタ!$E$13,$AH349="キッチン"),"B",IF(AND(希望開始時刻マスタ!W349&gt;=シフト設定マスタ!$D$14,希望開始時刻マスタ!W349&lt;シフト設定マスタ!$E$14,$AH349="ホール"),"C",IF(AND(希望開始時刻マスタ!W349&gt;=シフト設定マスタ!$D$15,希望開始時刻マスタ!W349&lt;シフト設定マスタ!$E$15,$AH349="ホール"),"D",IF(希望開始時刻マスタ!W349="休み","休み","")))))</f>
        <v/>
      </c>
      <c r="X349" s="142" t="str">
        <f>IF(AND(希望開始時刻マスタ!X349&gt;=シフト設定マスタ!$D$12,希望開始時刻マスタ!X349&lt;シフト設定マスタ!$E$12,$AH349="キッチン"),"A",IF(AND(希望開始時刻マスタ!X349&gt;=シフト設定マスタ!$D$13,希望開始時刻マスタ!X349&lt;シフト設定マスタ!$E$13,$AH349="キッチン"),"B",IF(AND(希望開始時刻マスタ!X349&gt;=シフト設定マスタ!$D$14,希望開始時刻マスタ!X349&lt;シフト設定マスタ!$E$14,$AH349="ホール"),"C",IF(AND(希望開始時刻マスタ!X349&gt;=シフト設定マスタ!$D$15,希望開始時刻マスタ!X349&lt;シフト設定マスタ!$E$15,$AH349="ホール"),"D",IF(希望開始時刻マスタ!X349="休み","休み","")))))</f>
        <v/>
      </c>
      <c r="Y349" s="142" t="str">
        <f>IF(AND(希望開始時刻マスタ!Y349&gt;=シフト設定マスタ!$D$12,希望開始時刻マスタ!Y349&lt;シフト設定マスタ!$E$12,$AH349="キッチン"),"A",IF(AND(希望開始時刻マスタ!Y349&gt;=シフト設定マスタ!$D$13,希望開始時刻マスタ!Y349&lt;シフト設定マスタ!$E$13,$AH349="キッチン"),"B",IF(AND(希望開始時刻マスタ!Y349&gt;=シフト設定マスタ!$D$14,希望開始時刻マスタ!Y349&lt;シフト設定マスタ!$E$14,$AH349="ホール"),"C",IF(AND(希望開始時刻マスタ!Y349&gt;=シフト設定マスタ!$D$15,希望開始時刻マスタ!Y349&lt;シフト設定マスタ!$E$15,$AH349="ホール"),"D",IF(希望開始時刻マスタ!Y349="休み","休み","")))))</f>
        <v/>
      </c>
      <c r="Z349" s="142" t="str">
        <f>IF(AND(希望開始時刻マスタ!Z349&gt;=シフト設定マスタ!$D$12,希望開始時刻マスタ!Z349&lt;シフト設定マスタ!$E$12,$AH349="キッチン"),"A",IF(AND(希望開始時刻マスタ!Z349&gt;=シフト設定マスタ!$D$13,希望開始時刻マスタ!Z349&lt;シフト設定マスタ!$E$13,$AH349="キッチン"),"B",IF(AND(希望開始時刻マスタ!Z349&gt;=シフト設定マスタ!$D$14,希望開始時刻マスタ!Z349&lt;シフト設定マスタ!$E$14,$AH349="ホール"),"C",IF(AND(希望開始時刻マスタ!Z349&gt;=シフト設定マスタ!$D$15,希望開始時刻マスタ!Z349&lt;シフト設定マスタ!$E$15,$AH349="ホール"),"D",IF(希望開始時刻マスタ!Z349="休み","休み","")))))</f>
        <v/>
      </c>
      <c r="AA349" s="142" t="str">
        <f>IF(AND(希望開始時刻マスタ!AA349&gt;=シフト設定マスタ!$D$12,希望開始時刻マスタ!AA349&lt;シフト設定マスタ!$E$12,$AH349="キッチン"),"A",IF(AND(希望開始時刻マスタ!AA349&gt;=シフト設定マスタ!$D$13,希望開始時刻マスタ!AA349&lt;シフト設定マスタ!$E$13,$AH349="キッチン"),"B",IF(AND(希望開始時刻マスタ!AA349&gt;=シフト設定マスタ!$D$14,希望開始時刻マスタ!AA349&lt;シフト設定マスタ!$E$14,$AH349="ホール"),"C",IF(AND(希望開始時刻マスタ!AA349&gt;=シフト設定マスタ!$D$15,希望開始時刻マスタ!AA349&lt;シフト設定マスタ!$E$15,$AH349="ホール"),"D",IF(希望開始時刻マスタ!AA349="休み","休み","")))))</f>
        <v/>
      </c>
      <c r="AB349" s="142" t="str">
        <f>IF(AND(希望開始時刻マスタ!AB349&gt;=シフト設定マスタ!$D$12,希望開始時刻マスタ!AB349&lt;シフト設定マスタ!$E$12,$AH349="キッチン"),"A",IF(AND(希望開始時刻マスタ!AB349&gt;=シフト設定マスタ!$D$13,希望開始時刻マスタ!AB349&lt;シフト設定マスタ!$E$13,$AH349="キッチン"),"B",IF(AND(希望開始時刻マスタ!AB349&gt;=シフト設定マスタ!$D$14,希望開始時刻マスタ!AB349&lt;シフト設定マスタ!$E$14,$AH349="ホール"),"C",IF(AND(希望開始時刻マスタ!AB349&gt;=シフト設定マスタ!$D$15,希望開始時刻マスタ!AB349&lt;シフト設定マスタ!$E$15,$AH349="ホール"),"D",IF(希望開始時刻マスタ!AB349="休み","休み","")))))</f>
        <v/>
      </c>
      <c r="AC349" s="142" t="str">
        <f>IF(AND(希望開始時刻マスタ!AC349&gt;=シフト設定マスタ!$D$12,希望開始時刻マスタ!AC349&lt;シフト設定マスタ!$E$12,$AH349="キッチン"),"A",IF(AND(希望開始時刻マスタ!AC349&gt;=シフト設定マスタ!$D$13,希望開始時刻マスタ!AC349&lt;シフト設定マスタ!$E$13,$AH349="キッチン"),"B",IF(AND(希望開始時刻マスタ!AC349&gt;=シフト設定マスタ!$D$14,希望開始時刻マスタ!AC349&lt;シフト設定マスタ!$E$14,$AH349="ホール"),"C",IF(AND(希望開始時刻マスタ!AC349&gt;=シフト設定マスタ!$D$15,希望開始時刻マスタ!AC349&lt;シフト設定マスタ!$E$15,$AH349="ホール"),"D",IF(希望開始時刻マスタ!AC349="休み","休み","")))))</f>
        <v/>
      </c>
      <c r="AD349" s="142" t="str">
        <f>IF(AND(希望開始時刻マスタ!AD349&gt;=シフト設定マスタ!$D$12,希望開始時刻マスタ!AD349&lt;シフト設定マスタ!$E$12,$AH349="キッチン"),"A",IF(AND(希望開始時刻マスタ!AD349&gt;=シフト設定マスタ!$D$13,希望開始時刻マスタ!AD349&lt;シフト設定マスタ!$E$13,$AH349="キッチン"),"B",IF(AND(希望開始時刻マスタ!AD349&gt;=シフト設定マスタ!$D$14,希望開始時刻マスタ!AD349&lt;シフト設定マスタ!$E$14,$AH349="ホール"),"C",IF(AND(希望開始時刻マスタ!AD349&gt;=シフト設定マスタ!$D$15,希望開始時刻マスタ!AD349&lt;シフト設定マスタ!$E$15,$AH349="ホール"),"D",IF(希望開始時刻マスタ!AD349="休み","休み","")))))</f>
        <v/>
      </c>
      <c r="AE349" s="142" t="str">
        <f>IF(AND(希望開始時刻マスタ!AE349&gt;=シフト設定マスタ!$D$12,希望開始時刻マスタ!AE349&lt;シフト設定マスタ!$E$12,$AH349="キッチン"),"A",IF(AND(希望開始時刻マスタ!AE349&gt;=シフト設定マスタ!$D$13,希望開始時刻マスタ!AE349&lt;シフト設定マスタ!$E$13,$AH349="キッチン"),"B",IF(AND(希望開始時刻マスタ!AE349&gt;=シフト設定マスタ!$D$14,希望開始時刻マスタ!AE349&lt;シフト設定マスタ!$E$14,$AH349="ホール"),"C",IF(AND(希望開始時刻マスタ!AE349&gt;=シフト設定マスタ!$D$15,希望開始時刻マスタ!AE349&lt;シフト設定マスタ!$E$15,$AH349="ホール"),"D",IF(希望開始時刻マスタ!AE349="休み","休み","")))))</f>
        <v/>
      </c>
      <c r="AF349" s="142" t="str">
        <f>IF(AND(希望開始時刻マスタ!AF349&gt;=シフト設定マスタ!$D$12,希望開始時刻マスタ!AF349&lt;シフト設定マスタ!$E$12,$AH349="キッチン"),"A",IF(AND(希望開始時刻マスタ!AF349&gt;=シフト設定マスタ!$D$13,希望開始時刻マスタ!AF349&lt;シフト設定マスタ!$E$13,$AH349="キッチン"),"B",IF(AND(希望開始時刻マスタ!AF349&gt;=シフト設定マスタ!$D$14,希望開始時刻マスタ!AF349&lt;シフト設定マスタ!$E$14,$AH349="ホール"),"C",IF(AND(希望開始時刻マスタ!AF349&gt;=シフト設定マスタ!$D$15,希望開始時刻マスタ!AF349&lt;シフト設定マスタ!$E$15,$AH349="ホール"),"D",IF(希望開始時刻マスタ!AF349="休み","休み","")))))</f>
        <v/>
      </c>
      <c r="AG349" s="142" t="str">
        <f>IF(AND(希望開始時刻マスタ!AG349&gt;=シフト設定マスタ!$D$12,希望開始時刻マスタ!AG349&lt;シフト設定マスタ!$E$12,$AH349="キッチン"),"A",IF(AND(希望開始時刻マスタ!AG349&gt;=シフト設定マスタ!$D$13,希望開始時刻マスタ!AG349&lt;シフト設定マスタ!$E$13,$AH349="キッチン"),"B",IF(AND(希望開始時刻マスタ!AG349&gt;=シフト設定マスタ!$D$14,希望開始時刻マスタ!AG349&lt;シフト設定マスタ!$E$14,$AH349="ホール"),"C",IF(AND(希望開始時刻マスタ!AG349&gt;=シフト設定マスタ!$D$15,希望開始時刻マスタ!AG349&lt;シフト設定マスタ!$E$15,$AH349="ホール"),"D",IF(希望開始時刻マスタ!AG349="休み","休み","")))))</f>
        <v/>
      </c>
      <c r="AH349" s="143">
        <f>スタッフマスタ!L29</f>
        <v>0</v>
      </c>
    </row>
    <row r="350" spans="2:34" x14ac:dyDescent="0.4">
      <c r="B350" s="17" t="s">
        <v>77</v>
      </c>
      <c r="C350" s="142" t="str">
        <f>IF(AND(希望開始時刻マスタ!C350&gt;=シフト設定マスタ!$D$12,希望開始時刻マスタ!C350&lt;シフト設定マスタ!$E$12,$AH350="キッチン"),"A",IF(AND(希望開始時刻マスタ!C350&gt;=シフト設定マスタ!$D$13,希望開始時刻マスタ!C350&lt;シフト設定マスタ!$E$13,$AH350="キッチン"),"B",IF(AND(希望開始時刻マスタ!C350&gt;=シフト設定マスタ!$D$14,希望開始時刻マスタ!C350&lt;シフト設定マスタ!$E$14,$AH350="ホール"),"C",IF(AND(希望開始時刻マスタ!C350&gt;=シフト設定マスタ!$D$15,希望開始時刻マスタ!C350&lt;シフト設定マスタ!$E$15,$AH350="ホール"),"D",IF(希望開始時刻マスタ!C350="休み","休み","")))))</f>
        <v/>
      </c>
      <c r="D350" s="142" t="str">
        <f>IF(AND(希望開始時刻マスタ!D350&gt;=シフト設定マスタ!$D$12,希望開始時刻マスタ!D350&lt;シフト設定マスタ!$E$12,$AH350="キッチン"),"A",IF(AND(希望開始時刻マスタ!D350&gt;=シフト設定マスタ!$D$13,希望開始時刻マスタ!D350&lt;シフト設定マスタ!$E$13,$AH350="キッチン"),"B",IF(AND(希望開始時刻マスタ!D350&gt;=シフト設定マスタ!$D$14,希望開始時刻マスタ!D350&lt;シフト設定マスタ!$E$14,$AH350="ホール"),"C",IF(AND(希望開始時刻マスタ!D350&gt;=シフト設定マスタ!$D$15,希望開始時刻マスタ!D350&lt;シフト設定マスタ!$E$15,$AH350="ホール"),"D",IF(希望開始時刻マスタ!D350="休み","休み","")))))</f>
        <v/>
      </c>
      <c r="E350" s="142" t="str">
        <f>IF(AND(希望開始時刻マスタ!E350&gt;=シフト設定マスタ!$D$12,希望開始時刻マスタ!E350&lt;シフト設定マスタ!$E$12,$AH350="キッチン"),"A",IF(AND(希望開始時刻マスタ!E350&gt;=シフト設定マスタ!$D$13,希望開始時刻マスタ!E350&lt;シフト設定マスタ!$E$13,$AH350="キッチン"),"B",IF(AND(希望開始時刻マスタ!E350&gt;=シフト設定マスタ!$D$14,希望開始時刻マスタ!E350&lt;シフト設定マスタ!$E$14,$AH350="ホール"),"C",IF(AND(希望開始時刻マスタ!E350&gt;=シフト設定マスタ!$D$15,希望開始時刻マスタ!E350&lt;シフト設定マスタ!$E$15,$AH350="ホール"),"D",IF(希望開始時刻マスタ!E350="休み","休み","")))))</f>
        <v/>
      </c>
      <c r="F350" s="142" t="str">
        <f>IF(AND(希望開始時刻マスタ!F350&gt;=シフト設定マスタ!$D$12,希望開始時刻マスタ!F350&lt;シフト設定マスタ!$E$12,$AH350="キッチン"),"A",IF(AND(希望開始時刻マスタ!F350&gt;=シフト設定マスタ!$D$13,希望開始時刻マスタ!F350&lt;シフト設定マスタ!$E$13,$AH350="キッチン"),"B",IF(AND(希望開始時刻マスタ!F350&gt;=シフト設定マスタ!$D$14,希望開始時刻マスタ!F350&lt;シフト設定マスタ!$E$14,$AH350="ホール"),"C",IF(AND(希望開始時刻マスタ!F350&gt;=シフト設定マスタ!$D$15,希望開始時刻マスタ!F350&lt;シフト設定マスタ!$E$15,$AH350="ホール"),"D",IF(希望開始時刻マスタ!F350="休み","休み","")))))</f>
        <v/>
      </c>
      <c r="G350" s="142" t="str">
        <f>IF(AND(希望開始時刻マスタ!G350&gt;=シフト設定マスタ!$D$12,希望開始時刻マスタ!G350&lt;シフト設定マスタ!$E$12,$AH350="キッチン"),"A",IF(AND(希望開始時刻マスタ!G350&gt;=シフト設定マスタ!$D$13,希望開始時刻マスタ!G350&lt;シフト設定マスタ!$E$13,$AH350="キッチン"),"B",IF(AND(希望開始時刻マスタ!G350&gt;=シフト設定マスタ!$D$14,希望開始時刻マスタ!G350&lt;シフト設定マスタ!$E$14,$AH350="ホール"),"C",IF(AND(希望開始時刻マスタ!G350&gt;=シフト設定マスタ!$D$15,希望開始時刻マスタ!G350&lt;シフト設定マスタ!$E$15,$AH350="ホール"),"D",IF(希望開始時刻マスタ!G350="休み","休み","")))))</f>
        <v/>
      </c>
      <c r="H350" s="142" t="str">
        <f>IF(AND(希望開始時刻マスタ!H350&gt;=シフト設定マスタ!$D$12,希望開始時刻マスタ!H350&lt;シフト設定マスタ!$E$12,$AH350="キッチン"),"A",IF(AND(希望開始時刻マスタ!H350&gt;=シフト設定マスタ!$D$13,希望開始時刻マスタ!H350&lt;シフト設定マスタ!$E$13,$AH350="キッチン"),"B",IF(AND(希望開始時刻マスタ!H350&gt;=シフト設定マスタ!$D$14,希望開始時刻マスタ!H350&lt;シフト設定マスタ!$E$14,$AH350="ホール"),"C",IF(AND(希望開始時刻マスタ!H350&gt;=シフト設定マスタ!$D$15,希望開始時刻マスタ!H350&lt;シフト設定マスタ!$E$15,$AH350="ホール"),"D",IF(希望開始時刻マスタ!H350="休み","休み","")))))</f>
        <v/>
      </c>
      <c r="I350" s="142" t="str">
        <f>IF(AND(希望開始時刻マスタ!I350&gt;=シフト設定マスタ!$D$12,希望開始時刻マスタ!I350&lt;シフト設定マスタ!$E$12,$AH350="キッチン"),"A",IF(AND(希望開始時刻マスタ!I350&gt;=シフト設定マスタ!$D$13,希望開始時刻マスタ!I350&lt;シフト設定マスタ!$E$13,$AH350="キッチン"),"B",IF(AND(希望開始時刻マスタ!I350&gt;=シフト設定マスタ!$D$14,希望開始時刻マスタ!I350&lt;シフト設定マスタ!$E$14,$AH350="ホール"),"C",IF(AND(希望開始時刻マスタ!I350&gt;=シフト設定マスタ!$D$15,希望開始時刻マスタ!I350&lt;シフト設定マスタ!$E$15,$AH350="ホール"),"D",IF(希望開始時刻マスタ!I350="休み","休み","")))))</f>
        <v/>
      </c>
      <c r="J350" s="142" t="str">
        <f>IF(AND(希望開始時刻マスタ!J350&gt;=シフト設定マスタ!$D$12,希望開始時刻マスタ!J350&lt;シフト設定マスタ!$E$12,$AH350="キッチン"),"A",IF(AND(希望開始時刻マスタ!J350&gt;=シフト設定マスタ!$D$13,希望開始時刻マスタ!J350&lt;シフト設定マスタ!$E$13,$AH350="キッチン"),"B",IF(AND(希望開始時刻マスタ!J350&gt;=シフト設定マスタ!$D$14,希望開始時刻マスタ!J350&lt;シフト設定マスタ!$E$14,$AH350="ホール"),"C",IF(AND(希望開始時刻マスタ!J350&gt;=シフト設定マスタ!$D$15,希望開始時刻マスタ!J350&lt;シフト設定マスタ!$E$15,$AH350="ホール"),"D",IF(希望開始時刻マスタ!J350="休み","休み","")))))</f>
        <v/>
      </c>
      <c r="K350" s="142" t="str">
        <f>IF(AND(希望開始時刻マスタ!K350&gt;=シフト設定マスタ!$D$12,希望開始時刻マスタ!K350&lt;シフト設定マスタ!$E$12,$AH350="キッチン"),"A",IF(AND(希望開始時刻マスタ!K350&gt;=シフト設定マスタ!$D$13,希望開始時刻マスタ!K350&lt;シフト設定マスタ!$E$13,$AH350="キッチン"),"B",IF(AND(希望開始時刻マスタ!K350&gt;=シフト設定マスタ!$D$14,希望開始時刻マスタ!K350&lt;シフト設定マスタ!$E$14,$AH350="ホール"),"C",IF(AND(希望開始時刻マスタ!K350&gt;=シフト設定マスタ!$D$15,希望開始時刻マスタ!K350&lt;シフト設定マスタ!$E$15,$AH350="ホール"),"D",IF(希望開始時刻マスタ!K350="休み","休み","")))))</f>
        <v/>
      </c>
      <c r="L350" s="142" t="str">
        <f>IF(AND(希望開始時刻マスタ!L350&gt;=シフト設定マスタ!$D$12,希望開始時刻マスタ!L350&lt;シフト設定マスタ!$E$12,$AH350="キッチン"),"A",IF(AND(希望開始時刻マスタ!L350&gt;=シフト設定マスタ!$D$13,希望開始時刻マスタ!L350&lt;シフト設定マスタ!$E$13,$AH350="キッチン"),"B",IF(AND(希望開始時刻マスタ!L350&gt;=シフト設定マスタ!$D$14,希望開始時刻マスタ!L350&lt;シフト設定マスタ!$E$14,$AH350="ホール"),"C",IF(AND(希望開始時刻マスタ!L350&gt;=シフト設定マスタ!$D$15,希望開始時刻マスタ!L350&lt;シフト設定マスタ!$E$15,$AH350="ホール"),"D",IF(希望開始時刻マスタ!L350="休み","休み","")))))</f>
        <v/>
      </c>
      <c r="M350" s="142" t="str">
        <f>IF(AND(希望開始時刻マスタ!M350&gt;=シフト設定マスタ!$D$12,希望開始時刻マスタ!M350&lt;シフト設定マスタ!$E$12,$AH350="キッチン"),"A",IF(AND(希望開始時刻マスタ!M350&gt;=シフト設定マスタ!$D$13,希望開始時刻マスタ!M350&lt;シフト設定マスタ!$E$13,$AH350="キッチン"),"B",IF(AND(希望開始時刻マスタ!M350&gt;=シフト設定マスタ!$D$14,希望開始時刻マスタ!M350&lt;シフト設定マスタ!$E$14,$AH350="ホール"),"C",IF(AND(希望開始時刻マスタ!M350&gt;=シフト設定マスタ!$D$15,希望開始時刻マスタ!M350&lt;シフト設定マスタ!$E$15,$AH350="ホール"),"D",IF(希望開始時刻マスタ!M350="休み","休み","")))))</f>
        <v/>
      </c>
      <c r="N350" s="142" t="str">
        <f>IF(AND(希望開始時刻マスタ!N350&gt;=シフト設定マスタ!$D$12,希望開始時刻マスタ!N350&lt;シフト設定マスタ!$E$12,$AH350="キッチン"),"A",IF(AND(希望開始時刻マスタ!N350&gt;=シフト設定マスタ!$D$13,希望開始時刻マスタ!N350&lt;シフト設定マスタ!$E$13,$AH350="キッチン"),"B",IF(AND(希望開始時刻マスタ!N350&gt;=シフト設定マスタ!$D$14,希望開始時刻マスタ!N350&lt;シフト設定マスタ!$E$14,$AH350="ホール"),"C",IF(AND(希望開始時刻マスタ!N350&gt;=シフト設定マスタ!$D$15,希望開始時刻マスタ!N350&lt;シフト設定マスタ!$E$15,$AH350="ホール"),"D",IF(希望開始時刻マスタ!N350="休み","休み","")))))</f>
        <v/>
      </c>
      <c r="O350" s="142" t="str">
        <f>IF(AND(希望開始時刻マスタ!O350&gt;=シフト設定マスタ!$D$12,希望開始時刻マスタ!O350&lt;シフト設定マスタ!$E$12,$AH350="キッチン"),"A",IF(AND(希望開始時刻マスタ!O350&gt;=シフト設定マスタ!$D$13,希望開始時刻マスタ!O350&lt;シフト設定マスタ!$E$13,$AH350="キッチン"),"B",IF(AND(希望開始時刻マスタ!O350&gt;=シフト設定マスタ!$D$14,希望開始時刻マスタ!O350&lt;シフト設定マスタ!$E$14,$AH350="ホール"),"C",IF(AND(希望開始時刻マスタ!O350&gt;=シフト設定マスタ!$D$15,希望開始時刻マスタ!O350&lt;シフト設定マスタ!$E$15,$AH350="ホール"),"D",IF(希望開始時刻マスタ!O350="休み","休み","")))))</f>
        <v/>
      </c>
      <c r="P350" s="142" t="str">
        <f>IF(AND(希望開始時刻マスタ!P350&gt;=シフト設定マスタ!$D$12,希望開始時刻マスタ!P350&lt;シフト設定マスタ!$E$12,$AH350="キッチン"),"A",IF(AND(希望開始時刻マスタ!P350&gt;=シフト設定マスタ!$D$13,希望開始時刻マスタ!P350&lt;シフト設定マスタ!$E$13,$AH350="キッチン"),"B",IF(AND(希望開始時刻マスタ!P350&gt;=シフト設定マスタ!$D$14,希望開始時刻マスタ!P350&lt;シフト設定マスタ!$E$14,$AH350="ホール"),"C",IF(AND(希望開始時刻マスタ!P350&gt;=シフト設定マスタ!$D$15,希望開始時刻マスタ!P350&lt;シフト設定マスタ!$E$15,$AH350="ホール"),"D",IF(希望開始時刻マスタ!P350="休み","休み","")))))</f>
        <v/>
      </c>
      <c r="Q350" s="142" t="str">
        <f>IF(AND(希望開始時刻マスタ!Q350&gt;=シフト設定マスタ!$D$12,希望開始時刻マスタ!Q350&lt;シフト設定マスタ!$E$12,$AH350="キッチン"),"A",IF(AND(希望開始時刻マスタ!Q350&gt;=シフト設定マスタ!$D$13,希望開始時刻マスタ!Q350&lt;シフト設定マスタ!$E$13,$AH350="キッチン"),"B",IF(AND(希望開始時刻マスタ!Q350&gt;=シフト設定マスタ!$D$14,希望開始時刻マスタ!Q350&lt;シフト設定マスタ!$E$14,$AH350="ホール"),"C",IF(AND(希望開始時刻マスタ!Q350&gt;=シフト設定マスタ!$D$15,希望開始時刻マスタ!Q350&lt;シフト設定マスタ!$E$15,$AH350="ホール"),"D",IF(希望開始時刻マスタ!Q350="休み","休み","")))))</f>
        <v/>
      </c>
      <c r="R350" s="142" t="str">
        <f>IF(AND(希望開始時刻マスタ!R350&gt;=シフト設定マスタ!$D$12,希望開始時刻マスタ!R350&lt;シフト設定マスタ!$E$12,$AH350="キッチン"),"A",IF(AND(希望開始時刻マスタ!R350&gt;=シフト設定マスタ!$D$13,希望開始時刻マスタ!R350&lt;シフト設定マスタ!$E$13,$AH350="キッチン"),"B",IF(AND(希望開始時刻マスタ!R350&gt;=シフト設定マスタ!$D$14,希望開始時刻マスタ!R350&lt;シフト設定マスタ!$E$14,$AH350="ホール"),"C",IF(AND(希望開始時刻マスタ!R350&gt;=シフト設定マスタ!$D$15,希望開始時刻マスタ!R350&lt;シフト設定マスタ!$E$15,$AH350="ホール"),"D",IF(希望開始時刻マスタ!R350="休み","休み","")))))</f>
        <v/>
      </c>
      <c r="S350" s="142" t="str">
        <f>IF(AND(希望開始時刻マスタ!S350&gt;=シフト設定マスタ!$D$12,希望開始時刻マスタ!S350&lt;シフト設定マスタ!$E$12,$AH350="キッチン"),"A",IF(AND(希望開始時刻マスタ!S350&gt;=シフト設定マスタ!$D$13,希望開始時刻マスタ!S350&lt;シフト設定マスタ!$E$13,$AH350="キッチン"),"B",IF(AND(希望開始時刻マスタ!S350&gt;=シフト設定マスタ!$D$14,希望開始時刻マスタ!S350&lt;シフト設定マスタ!$E$14,$AH350="ホール"),"C",IF(AND(希望開始時刻マスタ!S350&gt;=シフト設定マスタ!$D$15,希望開始時刻マスタ!S350&lt;シフト設定マスタ!$E$15,$AH350="ホール"),"D",IF(希望開始時刻マスタ!S350="休み","休み","")))))</f>
        <v/>
      </c>
      <c r="T350" s="142" t="str">
        <f>IF(AND(希望開始時刻マスタ!T350&gt;=シフト設定マスタ!$D$12,希望開始時刻マスタ!T350&lt;シフト設定マスタ!$E$12,$AH350="キッチン"),"A",IF(AND(希望開始時刻マスタ!T350&gt;=シフト設定マスタ!$D$13,希望開始時刻マスタ!T350&lt;シフト設定マスタ!$E$13,$AH350="キッチン"),"B",IF(AND(希望開始時刻マスタ!T350&gt;=シフト設定マスタ!$D$14,希望開始時刻マスタ!T350&lt;シフト設定マスタ!$E$14,$AH350="ホール"),"C",IF(AND(希望開始時刻マスタ!T350&gt;=シフト設定マスタ!$D$15,希望開始時刻マスタ!T350&lt;シフト設定マスタ!$E$15,$AH350="ホール"),"D",IF(希望開始時刻マスタ!T350="休み","休み","")))))</f>
        <v/>
      </c>
      <c r="U350" s="142" t="str">
        <f>IF(AND(希望開始時刻マスタ!U350&gt;=シフト設定マスタ!$D$12,希望開始時刻マスタ!U350&lt;シフト設定マスタ!$E$12,$AH350="キッチン"),"A",IF(AND(希望開始時刻マスタ!U350&gt;=シフト設定マスタ!$D$13,希望開始時刻マスタ!U350&lt;シフト設定マスタ!$E$13,$AH350="キッチン"),"B",IF(AND(希望開始時刻マスタ!U350&gt;=シフト設定マスタ!$D$14,希望開始時刻マスタ!U350&lt;シフト設定マスタ!$E$14,$AH350="ホール"),"C",IF(AND(希望開始時刻マスタ!U350&gt;=シフト設定マスタ!$D$15,希望開始時刻マスタ!U350&lt;シフト設定マスタ!$E$15,$AH350="ホール"),"D",IF(希望開始時刻マスタ!U350="休み","休み","")))))</f>
        <v/>
      </c>
      <c r="V350" s="142" t="str">
        <f>IF(AND(希望開始時刻マスタ!V350&gt;=シフト設定マスタ!$D$12,希望開始時刻マスタ!V350&lt;シフト設定マスタ!$E$12,$AH350="キッチン"),"A",IF(AND(希望開始時刻マスタ!V350&gt;=シフト設定マスタ!$D$13,希望開始時刻マスタ!V350&lt;シフト設定マスタ!$E$13,$AH350="キッチン"),"B",IF(AND(希望開始時刻マスタ!V350&gt;=シフト設定マスタ!$D$14,希望開始時刻マスタ!V350&lt;シフト設定マスタ!$E$14,$AH350="ホール"),"C",IF(AND(希望開始時刻マスタ!V350&gt;=シフト設定マスタ!$D$15,希望開始時刻マスタ!V350&lt;シフト設定マスタ!$E$15,$AH350="ホール"),"D",IF(希望開始時刻マスタ!V350="休み","休み","")))))</f>
        <v/>
      </c>
      <c r="W350" s="142" t="str">
        <f>IF(AND(希望開始時刻マスタ!W350&gt;=シフト設定マスタ!$D$12,希望開始時刻マスタ!W350&lt;シフト設定マスタ!$E$12,$AH350="キッチン"),"A",IF(AND(希望開始時刻マスタ!W350&gt;=シフト設定マスタ!$D$13,希望開始時刻マスタ!W350&lt;シフト設定マスタ!$E$13,$AH350="キッチン"),"B",IF(AND(希望開始時刻マスタ!W350&gt;=シフト設定マスタ!$D$14,希望開始時刻マスタ!W350&lt;シフト設定マスタ!$E$14,$AH350="ホール"),"C",IF(AND(希望開始時刻マスタ!W350&gt;=シフト設定マスタ!$D$15,希望開始時刻マスタ!W350&lt;シフト設定マスタ!$E$15,$AH350="ホール"),"D",IF(希望開始時刻マスタ!W350="休み","休み","")))))</f>
        <v/>
      </c>
      <c r="X350" s="142" t="str">
        <f>IF(AND(希望開始時刻マスタ!X350&gt;=シフト設定マスタ!$D$12,希望開始時刻マスタ!X350&lt;シフト設定マスタ!$E$12,$AH350="キッチン"),"A",IF(AND(希望開始時刻マスタ!X350&gt;=シフト設定マスタ!$D$13,希望開始時刻マスタ!X350&lt;シフト設定マスタ!$E$13,$AH350="キッチン"),"B",IF(AND(希望開始時刻マスタ!X350&gt;=シフト設定マスタ!$D$14,希望開始時刻マスタ!X350&lt;シフト設定マスタ!$E$14,$AH350="ホール"),"C",IF(AND(希望開始時刻マスタ!X350&gt;=シフト設定マスタ!$D$15,希望開始時刻マスタ!X350&lt;シフト設定マスタ!$E$15,$AH350="ホール"),"D",IF(希望開始時刻マスタ!X350="休み","休み","")))))</f>
        <v/>
      </c>
      <c r="Y350" s="142" t="str">
        <f>IF(AND(希望開始時刻マスタ!Y350&gt;=シフト設定マスタ!$D$12,希望開始時刻マスタ!Y350&lt;シフト設定マスタ!$E$12,$AH350="キッチン"),"A",IF(AND(希望開始時刻マスタ!Y350&gt;=シフト設定マスタ!$D$13,希望開始時刻マスタ!Y350&lt;シフト設定マスタ!$E$13,$AH350="キッチン"),"B",IF(AND(希望開始時刻マスタ!Y350&gt;=シフト設定マスタ!$D$14,希望開始時刻マスタ!Y350&lt;シフト設定マスタ!$E$14,$AH350="ホール"),"C",IF(AND(希望開始時刻マスタ!Y350&gt;=シフト設定マスタ!$D$15,希望開始時刻マスタ!Y350&lt;シフト設定マスタ!$E$15,$AH350="ホール"),"D",IF(希望開始時刻マスタ!Y350="休み","休み","")))))</f>
        <v/>
      </c>
      <c r="Z350" s="142" t="str">
        <f>IF(AND(希望開始時刻マスタ!Z350&gt;=シフト設定マスタ!$D$12,希望開始時刻マスタ!Z350&lt;シフト設定マスタ!$E$12,$AH350="キッチン"),"A",IF(AND(希望開始時刻マスタ!Z350&gt;=シフト設定マスタ!$D$13,希望開始時刻マスタ!Z350&lt;シフト設定マスタ!$E$13,$AH350="キッチン"),"B",IF(AND(希望開始時刻マスタ!Z350&gt;=シフト設定マスタ!$D$14,希望開始時刻マスタ!Z350&lt;シフト設定マスタ!$E$14,$AH350="ホール"),"C",IF(AND(希望開始時刻マスタ!Z350&gt;=シフト設定マスタ!$D$15,希望開始時刻マスタ!Z350&lt;シフト設定マスタ!$E$15,$AH350="ホール"),"D",IF(希望開始時刻マスタ!Z350="休み","休み","")))))</f>
        <v/>
      </c>
      <c r="AA350" s="142" t="str">
        <f>IF(AND(希望開始時刻マスタ!AA350&gt;=シフト設定マスタ!$D$12,希望開始時刻マスタ!AA350&lt;シフト設定マスタ!$E$12,$AH350="キッチン"),"A",IF(AND(希望開始時刻マスタ!AA350&gt;=シフト設定マスタ!$D$13,希望開始時刻マスタ!AA350&lt;シフト設定マスタ!$E$13,$AH350="キッチン"),"B",IF(AND(希望開始時刻マスタ!AA350&gt;=シフト設定マスタ!$D$14,希望開始時刻マスタ!AA350&lt;シフト設定マスタ!$E$14,$AH350="ホール"),"C",IF(AND(希望開始時刻マスタ!AA350&gt;=シフト設定マスタ!$D$15,希望開始時刻マスタ!AA350&lt;シフト設定マスタ!$E$15,$AH350="ホール"),"D",IF(希望開始時刻マスタ!AA350="休み","休み","")))))</f>
        <v/>
      </c>
      <c r="AB350" s="142" t="str">
        <f>IF(AND(希望開始時刻マスタ!AB350&gt;=シフト設定マスタ!$D$12,希望開始時刻マスタ!AB350&lt;シフト設定マスタ!$E$12,$AH350="キッチン"),"A",IF(AND(希望開始時刻マスタ!AB350&gt;=シフト設定マスタ!$D$13,希望開始時刻マスタ!AB350&lt;シフト設定マスタ!$E$13,$AH350="キッチン"),"B",IF(AND(希望開始時刻マスタ!AB350&gt;=シフト設定マスタ!$D$14,希望開始時刻マスタ!AB350&lt;シフト設定マスタ!$E$14,$AH350="ホール"),"C",IF(AND(希望開始時刻マスタ!AB350&gt;=シフト設定マスタ!$D$15,希望開始時刻マスタ!AB350&lt;シフト設定マスタ!$E$15,$AH350="ホール"),"D",IF(希望開始時刻マスタ!AB350="休み","休み","")))))</f>
        <v/>
      </c>
      <c r="AC350" s="142" t="str">
        <f>IF(AND(希望開始時刻マスタ!AC350&gt;=シフト設定マスタ!$D$12,希望開始時刻マスタ!AC350&lt;シフト設定マスタ!$E$12,$AH350="キッチン"),"A",IF(AND(希望開始時刻マスタ!AC350&gt;=シフト設定マスタ!$D$13,希望開始時刻マスタ!AC350&lt;シフト設定マスタ!$E$13,$AH350="キッチン"),"B",IF(AND(希望開始時刻マスタ!AC350&gt;=シフト設定マスタ!$D$14,希望開始時刻マスタ!AC350&lt;シフト設定マスタ!$E$14,$AH350="ホール"),"C",IF(AND(希望開始時刻マスタ!AC350&gt;=シフト設定マスタ!$D$15,希望開始時刻マスタ!AC350&lt;シフト設定マスタ!$E$15,$AH350="ホール"),"D",IF(希望開始時刻マスタ!AC350="休み","休み","")))))</f>
        <v/>
      </c>
      <c r="AD350" s="142" t="str">
        <f>IF(AND(希望開始時刻マスタ!AD350&gt;=シフト設定マスタ!$D$12,希望開始時刻マスタ!AD350&lt;シフト設定マスタ!$E$12,$AH350="キッチン"),"A",IF(AND(希望開始時刻マスタ!AD350&gt;=シフト設定マスタ!$D$13,希望開始時刻マスタ!AD350&lt;シフト設定マスタ!$E$13,$AH350="キッチン"),"B",IF(AND(希望開始時刻マスタ!AD350&gt;=シフト設定マスタ!$D$14,希望開始時刻マスタ!AD350&lt;シフト設定マスタ!$E$14,$AH350="ホール"),"C",IF(AND(希望開始時刻マスタ!AD350&gt;=シフト設定マスタ!$D$15,希望開始時刻マスタ!AD350&lt;シフト設定マスタ!$E$15,$AH350="ホール"),"D",IF(希望開始時刻マスタ!AD350="休み","休み","")))))</f>
        <v/>
      </c>
      <c r="AE350" s="142" t="str">
        <f>IF(AND(希望開始時刻マスタ!AE350&gt;=シフト設定マスタ!$D$12,希望開始時刻マスタ!AE350&lt;シフト設定マスタ!$E$12,$AH350="キッチン"),"A",IF(AND(希望開始時刻マスタ!AE350&gt;=シフト設定マスタ!$D$13,希望開始時刻マスタ!AE350&lt;シフト設定マスタ!$E$13,$AH350="キッチン"),"B",IF(AND(希望開始時刻マスタ!AE350&gt;=シフト設定マスタ!$D$14,希望開始時刻マスタ!AE350&lt;シフト設定マスタ!$E$14,$AH350="ホール"),"C",IF(AND(希望開始時刻マスタ!AE350&gt;=シフト設定マスタ!$D$15,希望開始時刻マスタ!AE350&lt;シフト設定マスタ!$E$15,$AH350="ホール"),"D",IF(希望開始時刻マスタ!AE350="休み","休み","")))))</f>
        <v/>
      </c>
      <c r="AF350" s="142" t="str">
        <f>IF(AND(希望開始時刻マスタ!AF350&gt;=シフト設定マスタ!$D$12,希望開始時刻マスタ!AF350&lt;シフト設定マスタ!$E$12,$AH350="キッチン"),"A",IF(AND(希望開始時刻マスタ!AF350&gt;=シフト設定マスタ!$D$13,希望開始時刻マスタ!AF350&lt;シフト設定マスタ!$E$13,$AH350="キッチン"),"B",IF(AND(希望開始時刻マスタ!AF350&gt;=シフト設定マスタ!$D$14,希望開始時刻マスタ!AF350&lt;シフト設定マスタ!$E$14,$AH350="ホール"),"C",IF(AND(希望開始時刻マスタ!AF350&gt;=シフト設定マスタ!$D$15,希望開始時刻マスタ!AF350&lt;シフト設定マスタ!$E$15,$AH350="ホール"),"D",IF(希望開始時刻マスタ!AF350="休み","休み","")))))</f>
        <v/>
      </c>
      <c r="AG350" s="142" t="str">
        <f>IF(AND(希望開始時刻マスタ!AG350&gt;=シフト設定マスタ!$D$12,希望開始時刻マスタ!AG350&lt;シフト設定マスタ!$E$12,$AH350="キッチン"),"A",IF(AND(希望開始時刻マスタ!AG350&gt;=シフト設定マスタ!$D$13,希望開始時刻マスタ!AG350&lt;シフト設定マスタ!$E$13,$AH350="キッチン"),"B",IF(AND(希望開始時刻マスタ!AG350&gt;=シフト設定マスタ!$D$14,希望開始時刻マスタ!AG350&lt;シフト設定マスタ!$E$14,$AH350="ホール"),"C",IF(AND(希望開始時刻マスタ!AG350&gt;=シフト設定マスタ!$D$15,希望開始時刻マスタ!AG350&lt;シフト設定マスタ!$E$15,$AH350="ホール"),"D",IF(希望開始時刻マスタ!AG350="休み","休み","")))))</f>
        <v/>
      </c>
      <c r="AH350" s="143">
        <f>スタッフマスタ!L30</f>
        <v>0</v>
      </c>
    </row>
    <row r="351" spans="2:34" x14ac:dyDescent="0.4">
      <c r="B351" s="17" t="s">
        <v>78</v>
      </c>
      <c r="C351" s="142" t="str">
        <f>IF(AND(希望開始時刻マスタ!C351&gt;=シフト設定マスタ!$D$12,希望開始時刻マスタ!C351&lt;シフト設定マスタ!$E$12,$AH351="キッチン"),"A",IF(AND(希望開始時刻マスタ!C351&gt;=シフト設定マスタ!$D$13,希望開始時刻マスタ!C351&lt;シフト設定マスタ!$E$13,$AH351="キッチン"),"B",IF(AND(希望開始時刻マスタ!C351&gt;=シフト設定マスタ!$D$14,希望開始時刻マスタ!C351&lt;シフト設定マスタ!$E$14,$AH351="ホール"),"C",IF(AND(希望開始時刻マスタ!C351&gt;=シフト設定マスタ!$D$15,希望開始時刻マスタ!C351&lt;シフト設定マスタ!$E$15,$AH351="ホール"),"D",IF(希望開始時刻マスタ!C351="休み","休み","")))))</f>
        <v/>
      </c>
      <c r="D351" s="142" t="str">
        <f>IF(AND(希望開始時刻マスタ!D351&gt;=シフト設定マスタ!$D$12,希望開始時刻マスタ!D351&lt;シフト設定マスタ!$E$12,$AH351="キッチン"),"A",IF(AND(希望開始時刻マスタ!D351&gt;=シフト設定マスタ!$D$13,希望開始時刻マスタ!D351&lt;シフト設定マスタ!$E$13,$AH351="キッチン"),"B",IF(AND(希望開始時刻マスタ!D351&gt;=シフト設定マスタ!$D$14,希望開始時刻マスタ!D351&lt;シフト設定マスタ!$E$14,$AH351="ホール"),"C",IF(AND(希望開始時刻マスタ!D351&gt;=シフト設定マスタ!$D$15,希望開始時刻マスタ!D351&lt;シフト設定マスタ!$E$15,$AH351="ホール"),"D",IF(希望開始時刻マスタ!D351="休み","休み","")))))</f>
        <v/>
      </c>
      <c r="E351" s="142" t="str">
        <f>IF(AND(希望開始時刻マスタ!E351&gt;=シフト設定マスタ!$D$12,希望開始時刻マスタ!E351&lt;シフト設定マスタ!$E$12,$AH351="キッチン"),"A",IF(AND(希望開始時刻マスタ!E351&gt;=シフト設定マスタ!$D$13,希望開始時刻マスタ!E351&lt;シフト設定マスタ!$E$13,$AH351="キッチン"),"B",IF(AND(希望開始時刻マスタ!E351&gt;=シフト設定マスタ!$D$14,希望開始時刻マスタ!E351&lt;シフト設定マスタ!$E$14,$AH351="ホール"),"C",IF(AND(希望開始時刻マスタ!E351&gt;=シフト設定マスタ!$D$15,希望開始時刻マスタ!E351&lt;シフト設定マスタ!$E$15,$AH351="ホール"),"D",IF(希望開始時刻マスタ!E351="休み","休み","")))))</f>
        <v/>
      </c>
      <c r="F351" s="142" t="str">
        <f>IF(AND(希望開始時刻マスタ!F351&gt;=シフト設定マスタ!$D$12,希望開始時刻マスタ!F351&lt;シフト設定マスタ!$E$12,$AH351="キッチン"),"A",IF(AND(希望開始時刻マスタ!F351&gt;=シフト設定マスタ!$D$13,希望開始時刻マスタ!F351&lt;シフト設定マスタ!$E$13,$AH351="キッチン"),"B",IF(AND(希望開始時刻マスタ!F351&gt;=シフト設定マスタ!$D$14,希望開始時刻マスタ!F351&lt;シフト設定マスタ!$E$14,$AH351="ホール"),"C",IF(AND(希望開始時刻マスタ!F351&gt;=シフト設定マスタ!$D$15,希望開始時刻マスタ!F351&lt;シフト設定マスタ!$E$15,$AH351="ホール"),"D",IF(希望開始時刻マスタ!F351="休み","休み","")))))</f>
        <v/>
      </c>
      <c r="G351" s="142" t="str">
        <f>IF(AND(希望開始時刻マスタ!G351&gt;=シフト設定マスタ!$D$12,希望開始時刻マスタ!G351&lt;シフト設定マスタ!$E$12,$AH351="キッチン"),"A",IF(AND(希望開始時刻マスタ!G351&gt;=シフト設定マスタ!$D$13,希望開始時刻マスタ!G351&lt;シフト設定マスタ!$E$13,$AH351="キッチン"),"B",IF(AND(希望開始時刻マスタ!G351&gt;=シフト設定マスタ!$D$14,希望開始時刻マスタ!G351&lt;シフト設定マスタ!$E$14,$AH351="ホール"),"C",IF(AND(希望開始時刻マスタ!G351&gt;=シフト設定マスタ!$D$15,希望開始時刻マスタ!G351&lt;シフト設定マスタ!$E$15,$AH351="ホール"),"D",IF(希望開始時刻マスタ!G351="休み","休み","")))))</f>
        <v/>
      </c>
      <c r="H351" s="142" t="str">
        <f>IF(AND(希望開始時刻マスタ!H351&gt;=シフト設定マスタ!$D$12,希望開始時刻マスタ!H351&lt;シフト設定マスタ!$E$12,$AH351="キッチン"),"A",IF(AND(希望開始時刻マスタ!H351&gt;=シフト設定マスタ!$D$13,希望開始時刻マスタ!H351&lt;シフト設定マスタ!$E$13,$AH351="キッチン"),"B",IF(AND(希望開始時刻マスタ!H351&gt;=シフト設定マスタ!$D$14,希望開始時刻マスタ!H351&lt;シフト設定マスタ!$E$14,$AH351="ホール"),"C",IF(AND(希望開始時刻マスタ!H351&gt;=シフト設定マスタ!$D$15,希望開始時刻マスタ!H351&lt;シフト設定マスタ!$E$15,$AH351="ホール"),"D",IF(希望開始時刻マスタ!H351="休み","休み","")))))</f>
        <v/>
      </c>
      <c r="I351" s="142" t="str">
        <f>IF(AND(希望開始時刻マスタ!I351&gt;=シフト設定マスタ!$D$12,希望開始時刻マスタ!I351&lt;シフト設定マスタ!$E$12,$AH351="キッチン"),"A",IF(AND(希望開始時刻マスタ!I351&gt;=シフト設定マスタ!$D$13,希望開始時刻マスタ!I351&lt;シフト設定マスタ!$E$13,$AH351="キッチン"),"B",IF(AND(希望開始時刻マスタ!I351&gt;=シフト設定マスタ!$D$14,希望開始時刻マスタ!I351&lt;シフト設定マスタ!$E$14,$AH351="ホール"),"C",IF(AND(希望開始時刻マスタ!I351&gt;=シフト設定マスタ!$D$15,希望開始時刻マスタ!I351&lt;シフト設定マスタ!$E$15,$AH351="ホール"),"D",IF(希望開始時刻マスタ!I351="休み","休み","")))))</f>
        <v/>
      </c>
      <c r="J351" s="142" t="str">
        <f>IF(AND(希望開始時刻マスタ!J351&gt;=シフト設定マスタ!$D$12,希望開始時刻マスタ!J351&lt;シフト設定マスタ!$E$12,$AH351="キッチン"),"A",IF(AND(希望開始時刻マスタ!J351&gt;=シフト設定マスタ!$D$13,希望開始時刻マスタ!J351&lt;シフト設定マスタ!$E$13,$AH351="キッチン"),"B",IF(AND(希望開始時刻マスタ!J351&gt;=シフト設定マスタ!$D$14,希望開始時刻マスタ!J351&lt;シフト設定マスタ!$E$14,$AH351="ホール"),"C",IF(AND(希望開始時刻マスタ!J351&gt;=シフト設定マスタ!$D$15,希望開始時刻マスタ!J351&lt;シフト設定マスタ!$E$15,$AH351="ホール"),"D",IF(希望開始時刻マスタ!J351="休み","休み","")))))</f>
        <v/>
      </c>
      <c r="K351" s="142" t="str">
        <f>IF(AND(希望開始時刻マスタ!K351&gt;=シフト設定マスタ!$D$12,希望開始時刻マスタ!K351&lt;シフト設定マスタ!$E$12,$AH351="キッチン"),"A",IF(AND(希望開始時刻マスタ!K351&gt;=シフト設定マスタ!$D$13,希望開始時刻マスタ!K351&lt;シフト設定マスタ!$E$13,$AH351="キッチン"),"B",IF(AND(希望開始時刻マスタ!K351&gt;=シフト設定マスタ!$D$14,希望開始時刻マスタ!K351&lt;シフト設定マスタ!$E$14,$AH351="ホール"),"C",IF(AND(希望開始時刻マスタ!K351&gt;=シフト設定マスタ!$D$15,希望開始時刻マスタ!K351&lt;シフト設定マスタ!$E$15,$AH351="ホール"),"D",IF(希望開始時刻マスタ!K351="休み","休み","")))))</f>
        <v/>
      </c>
      <c r="L351" s="142" t="str">
        <f>IF(AND(希望開始時刻マスタ!L351&gt;=シフト設定マスタ!$D$12,希望開始時刻マスタ!L351&lt;シフト設定マスタ!$E$12,$AH351="キッチン"),"A",IF(AND(希望開始時刻マスタ!L351&gt;=シフト設定マスタ!$D$13,希望開始時刻マスタ!L351&lt;シフト設定マスタ!$E$13,$AH351="キッチン"),"B",IF(AND(希望開始時刻マスタ!L351&gt;=シフト設定マスタ!$D$14,希望開始時刻マスタ!L351&lt;シフト設定マスタ!$E$14,$AH351="ホール"),"C",IF(AND(希望開始時刻マスタ!L351&gt;=シフト設定マスタ!$D$15,希望開始時刻マスタ!L351&lt;シフト設定マスタ!$E$15,$AH351="ホール"),"D",IF(希望開始時刻マスタ!L351="休み","休み","")))))</f>
        <v/>
      </c>
      <c r="M351" s="142" t="str">
        <f>IF(AND(希望開始時刻マスタ!M351&gt;=シフト設定マスタ!$D$12,希望開始時刻マスタ!M351&lt;シフト設定マスタ!$E$12,$AH351="キッチン"),"A",IF(AND(希望開始時刻マスタ!M351&gt;=シフト設定マスタ!$D$13,希望開始時刻マスタ!M351&lt;シフト設定マスタ!$E$13,$AH351="キッチン"),"B",IF(AND(希望開始時刻マスタ!M351&gt;=シフト設定マスタ!$D$14,希望開始時刻マスタ!M351&lt;シフト設定マスタ!$E$14,$AH351="ホール"),"C",IF(AND(希望開始時刻マスタ!M351&gt;=シフト設定マスタ!$D$15,希望開始時刻マスタ!M351&lt;シフト設定マスタ!$E$15,$AH351="ホール"),"D",IF(希望開始時刻マスタ!M351="休み","休み","")))))</f>
        <v/>
      </c>
      <c r="N351" s="142" t="str">
        <f>IF(AND(希望開始時刻マスタ!N351&gt;=シフト設定マスタ!$D$12,希望開始時刻マスタ!N351&lt;シフト設定マスタ!$E$12,$AH351="キッチン"),"A",IF(AND(希望開始時刻マスタ!N351&gt;=シフト設定マスタ!$D$13,希望開始時刻マスタ!N351&lt;シフト設定マスタ!$E$13,$AH351="キッチン"),"B",IF(AND(希望開始時刻マスタ!N351&gt;=シフト設定マスタ!$D$14,希望開始時刻マスタ!N351&lt;シフト設定マスタ!$E$14,$AH351="ホール"),"C",IF(AND(希望開始時刻マスタ!N351&gt;=シフト設定マスタ!$D$15,希望開始時刻マスタ!N351&lt;シフト設定マスタ!$E$15,$AH351="ホール"),"D",IF(希望開始時刻マスタ!N351="休み","休み","")))))</f>
        <v/>
      </c>
      <c r="O351" s="142" t="str">
        <f>IF(AND(希望開始時刻マスタ!O351&gt;=シフト設定マスタ!$D$12,希望開始時刻マスタ!O351&lt;シフト設定マスタ!$E$12,$AH351="キッチン"),"A",IF(AND(希望開始時刻マスタ!O351&gt;=シフト設定マスタ!$D$13,希望開始時刻マスタ!O351&lt;シフト設定マスタ!$E$13,$AH351="キッチン"),"B",IF(AND(希望開始時刻マスタ!O351&gt;=シフト設定マスタ!$D$14,希望開始時刻マスタ!O351&lt;シフト設定マスタ!$E$14,$AH351="ホール"),"C",IF(AND(希望開始時刻マスタ!O351&gt;=シフト設定マスタ!$D$15,希望開始時刻マスタ!O351&lt;シフト設定マスタ!$E$15,$AH351="ホール"),"D",IF(希望開始時刻マスタ!O351="休み","休み","")))))</f>
        <v/>
      </c>
      <c r="P351" s="142" t="str">
        <f>IF(AND(希望開始時刻マスタ!P351&gt;=シフト設定マスタ!$D$12,希望開始時刻マスタ!P351&lt;シフト設定マスタ!$E$12,$AH351="キッチン"),"A",IF(AND(希望開始時刻マスタ!P351&gt;=シフト設定マスタ!$D$13,希望開始時刻マスタ!P351&lt;シフト設定マスタ!$E$13,$AH351="キッチン"),"B",IF(AND(希望開始時刻マスタ!P351&gt;=シフト設定マスタ!$D$14,希望開始時刻マスタ!P351&lt;シフト設定マスタ!$E$14,$AH351="ホール"),"C",IF(AND(希望開始時刻マスタ!P351&gt;=シフト設定マスタ!$D$15,希望開始時刻マスタ!P351&lt;シフト設定マスタ!$E$15,$AH351="ホール"),"D",IF(希望開始時刻マスタ!P351="休み","休み","")))))</f>
        <v/>
      </c>
      <c r="Q351" s="142" t="str">
        <f>IF(AND(希望開始時刻マスタ!Q351&gt;=シフト設定マスタ!$D$12,希望開始時刻マスタ!Q351&lt;シフト設定マスタ!$E$12,$AH351="キッチン"),"A",IF(AND(希望開始時刻マスタ!Q351&gt;=シフト設定マスタ!$D$13,希望開始時刻マスタ!Q351&lt;シフト設定マスタ!$E$13,$AH351="キッチン"),"B",IF(AND(希望開始時刻マスタ!Q351&gt;=シフト設定マスタ!$D$14,希望開始時刻マスタ!Q351&lt;シフト設定マスタ!$E$14,$AH351="ホール"),"C",IF(AND(希望開始時刻マスタ!Q351&gt;=シフト設定マスタ!$D$15,希望開始時刻マスタ!Q351&lt;シフト設定マスタ!$E$15,$AH351="ホール"),"D",IF(希望開始時刻マスタ!Q351="休み","休み","")))))</f>
        <v/>
      </c>
      <c r="R351" s="142" t="str">
        <f>IF(AND(希望開始時刻マスタ!R351&gt;=シフト設定マスタ!$D$12,希望開始時刻マスタ!R351&lt;シフト設定マスタ!$E$12,$AH351="キッチン"),"A",IF(AND(希望開始時刻マスタ!R351&gt;=シフト設定マスタ!$D$13,希望開始時刻マスタ!R351&lt;シフト設定マスタ!$E$13,$AH351="キッチン"),"B",IF(AND(希望開始時刻マスタ!R351&gt;=シフト設定マスタ!$D$14,希望開始時刻マスタ!R351&lt;シフト設定マスタ!$E$14,$AH351="ホール"),"C",IF(AND(希望開始時刻マスタ!R351&gt;=シフト設定マスタ!$D$15,希望開始時刻マスタ!R351&lt;シフト設定マスタ!$E$15,$AH351="ホール"),"D",IF(希望開始時刻マスタ!R351="休み","休み","")))))</f>
        <v/>
      </c>
      <c r="S351" s="142" t="str">
        <f>IF(AND(希望開始時刻マスタ!S351&gt;=シフト設定マスタ!$D$12,希望開始時刻マスタ!S351&lt;シフト設定マスタ!$E$12,$AH351="キッチン"),"A",IF(AND(希望開始時刻マスタ!S351&gt;=シフト設定マスタ!$D$13,希望開始時刻マスタ!S351&lt;シフト設定マスタ!$E$13,$AH351="キッチン"),"B",IF(AND(希望開始時刻マスタ!S351&gt;=シフト設定マスタ!$D$14,希望開始時刻マスタ!S351&lt;シフト設定マスタ!$E$14,$AH351="ホール"),"C",IF(AND(希望開始時刻マスタ!S351&gt;=シフト設定マスタ!$D$15,希望開始時刻マスタ!S351&lt;シフト設定マスタ!$E$15,$AH351="ホール"),"D",IF(希望開始時刻マスタ!S351="休み","休み","")))))</f>
        <v/>
      </c>
      <c r="T351" s="142" t="str">
        <f>IF(AND(希望開始時刻マスタ!T351&gt;=シフト設定マスタ!$D$12,希望開始時刻マスタ!T351&lt;シフト設定マスタ!$E$12,$AH351="キッチン"),"A",IF(AND(希望開始時刻マスタ!T351&gt;=シフト設定マスタ!$D$13,希望開始時刻マスタ!T351&lt;シフト設定マスタ!$E$13,$AH351="キッチン"),"B",IF(AND(希望開始時刻マスタ!T351&gt;=シフト設定マスタ!$D$14,希望開始時刻マスタ!T351&lt;シフト設定マスタ!$E$14,$AH351="ホール"),"C",IF(AND(希望開始時刻マスタ!T351&gt;=シフト設定マスタ!$D$15,希望開始時刻マスタ!T351&lt;シフト設定マスタ!$E$15,$AH351="ホール"),"D",IF(希望開始時刻マスタ!T351="休み","休み","")))))</f>
        <v/>
      </c>
      <c r="U351" s="142" t="str">
        <f>IF(AND(希望開始時刻マスタ!U351&gt;=シフト設定マスタ!$D$12,希望開始時刻マスタ!U351&lt;シフト設定マスタ!$E$12,$AH351="キッチン"),"A",IF(AND(希望開始時刻マスタ!U351&gt;=シフト設定マスタ!$D$13,希望開始時刻マスタ!U351&lt;シフト設定マスタ!$E$13,$AH351="キッチン"),"B",IF(AND(希望開始時刻マスタ!U351&gt;=シフト設定マスタ!$D$14,希望開始時刻マスタ!U351&lt;シフト設定マスタ!$E$14,$AH351="ホール"),"C",IF(AND(希望開始時刻マスタ!U351&gt;=シフト設定マスタ!$D$15,希望開始時刻マスタ!U351&lt;シフト設定マスタ!$E$15,$AH351="ホール"),"D",IF(希望開始時刻マスタ!U351="休み","休み","")))))</f>
        <v/>
      </c>
      <c r="V351" s="142" t="str">
        <f>IF(AND(希望開始時刻マスタ!V351&gt;=シフト設定マスタ!$D$12,希望開始時刻マスタ!V351&lt;シフト設定マスタ!$E$12,$AH351="キッチン"),"A",IF(AND(希望開始時刻マスタ!V351&gt;=シフト設定マスタ!$D$13,希望開始時刻マスタ!V351&lt;シフト設定マスタ!$E$13,$AH351="キッチン"),"B",IF(AND(希望開始時刻マスタ!V351&gt;=シフト設定マスタ!$D$14,希望開始時刻マスタ!V351&lt;シフト設定マスタ!$E$14,$AH351="ホール"),"C",IF(AND(希望開始時刻マスタ!V351&gt;=シフト設定マスタ!$D$15,希望開始時刻マスタ!V351&lt;シフト設定マスタ!$E$15,$AH351="ホール"),"D",IF(希望開始時刻マスタ!V351="休み","休み","")))))</f>
        <v/>
      </c>
      <c r="W351" s="142" t="str">
        <f>IF(AND(希望開始時刻マスタ!W351&gt;=シフト設定マスタ!$D$12,希望開始時刻マスタ!W351&lt;シフト設定マスタ!$E$12,$AH351="キッチン"),"A",IF(AND(希望開始時刻マスタ!W351&gt;=シフト設定マスタ!$D$13,希望開始時刻マスタ!W351&lt;シフト設定マスタ!$E$13,$AH351="キッチン"),"B",IF(AND(希望開始時刻マスタ!W351&gt;=シフト設定マスタ!$D$14,希望開始時刻マスタ!W351&lt;シフト設定マスタ!$E$14,$AH351="ホール"),"C",IF(AND(希望開始時刻マスタ!W351&gt;=シフト設定マスタ!$D$15,希望開始時刻マスタ!W351&lt;シフト設定マスタ!$E$15,$AH351="ホール"),"D",IF(希望開始時刻マスタ!W351="休み","休み","")))))</f>
        <v/>
      </c>
      <c r="X351" s="142" t="str">
        <f>IF(AND(希望開始時刻マスタ!X351&gt;=シフト設定マスタ!$D$12,希望開始時刻マスタ!X351&lt;シフト設定マスタ!$E$12,$AH351="キッチン"),"A",IF(AND(希望開始時刻マスタ!X351&gt;=シフト設定マスタ!$D$13,希望開始時刻マスタ!X351&lt;シフト設定マスタ!$E$13,$AH351="キッチン"),"B",IF(AND(希望開始時刻マスタ!X351&gt;=シフト設定マスタ!$D$14,希望開始時刻マスタ!X351&lt;シフト設定マスタ!$E$14,$AH351="ホール"),"C",IF(AND(希望開始時刻マスタ!X351&gt;=シフト設定マスタ!$D$15,希望開始時刻マスタ!X351&lt;シフト設定マスタ!$E$15,$AH351="ホール"),"D",IF(希望開始時刻マスタ!X351="休み","休み","")))))</f>
        <v/>
      </c>
      <c r="Y351" s="142" t="str">
        <f>IF(AND(希望開始時刻マスタ!Y351&gt;=シフト設定マスタ!$D$12,希望開始時刻マスタ!Y351&lt;シフト設定マスタ!$E$12,$AH351="キッチン"),"A",IF(AND(希望開始時刻マスタ!Y351&gt;=シフト設定マスタ!$D$13,希望開始時刻マスタ!Y351&lt;シフト設定マスタ!$E$13,$AH351="キッチン"),"B",IF(AND(希望開始時刻マスタ!Y351&gt;=シフト設定マスタ!$D$14,希望開始時刻マスタ!Y351&lt;シフト設定マスタ!$E$14,$AH351="ホール"),"C",IF(AND(希望開始時刻マスタ!Y351&gt;=シフト設定マスタ!$D$15,希望開始時刻マスタ!Y351&lt;シフト設定マスタ!$E$15,$AH351="ホール"),"D",IF(希望開始時刻マスタ!Y351="休み","休み","")))))</f>
        <v/>
      </c>
      <c r="Z351" s="142" t="str">
        <f>IF(AND(希望開始時刻マスタ!Z351&gt;=シフト設定マスタ!$D$12,希望開始時刻マスタ!Z351&lt;シフト設定マスタ!$E$12,$AH351="キッチン"),"A",IF(AND(希望開始時刻マスタ!Z351&gt;=シフト設定マスタ!$D$13,希望開始時刻マスタ!Z351&lt;シフト設定マスタ!$E$13,$AH351="キッチン"),"B",IF(AND(希望開始時刻マスタ!Z351&gt;=シフト設定マスタ!$D$14,希望開始時刻マスタ!Z351&lt;シフト設定マスタ!$E$14,$AH351="ホール"),"C",IF(AND(希望開始時刻マスタ!Z351&gt;=シフト設定マスタ!$D$15,希望開始時刻マスタ!Z351&lt;シフト設定マスタ!$E$15,$AH351="ホール"),"D",IF(希望開始時刻マスタ!Z351="休み","休み","")))))</f>
        <v/>
      </c>
      <c r="AA351" s="142" t="str">
        <f>IF(AND(希望開始時刻マスタ!AA351&gt;=シフト設定マスタ!$D$12,希望開始時刻マスタ!AA351&lt;シフト設定マスタ!$E$12,$AH351="キッチン"),"A",IF(AND(希望開始時刻マスタ!AA351&gt;=シフト設定マスタ!$D$13,希望開始時刻マスタ!AA351&lt;シフト設定マスタ!$E$13,$AH351="キッチン"),"B",IF(AND(希望開始時刻マスタ!AA351&gt;=シフト設定マスタ!$D$14,希望開始時刻マスタ!AA351&lt;シフト設定マスタ!$E$14,$AH351="ホール"),"C",IF(AND(希望開始時刻マスタ!AA351&gt;=シフト設定マスタ!$D$15,希望開始時刻マスタ!AA351&lt;シフト設定マスタ!$E$15,$AH351="ホール"),"D",IF(希望開始時刻マスタ!AA351="休み","休み","")))))</f>
        <v/>
      </c>
      <c r="AB351" s="142" t="str">
        <f>IF(AND(希望開始時刻マスタ!AB351&gt;=シフト設定マスタ!$D$12,希望開始時刻マスタ!AB351&lt;シフト設定マスタ!$E$12,$AH351="キッチン"),"A",IF(AND(希望開始時刻マスタ!AB351&gt;=シフト設定マスタ!$D$13,希望開始時刻マスタ!AB351&lt;シフト設定マスタ!$E$13,$AH351="キッチン"),"B",IF(AND(希望開始時刻マスタ!AB351&gt;=シフト設定マスタ!$D$14,希望開始時刻マスタ!AB351&lt;シフト設定マスタ!$E$14,$AH351="ホール"),"C",IF(AND(希望開始時刻マスタ!AB351&gt;=シフト設定マスタ!$D$15,希望開始時刻マスタ!AB351&lt;シフト設定マスタ!$E$15,$AH351="ホール"),"D",IF(希望開始時刻マスタ!AB351="休み","休み","")))))</f>
        <v/>
      </c>
      <c r="AC351" s="142" t="str">
        <f>IF(AND(希望開始時刻マスタ!AC351&gt;=シフト設定マスタ!$D$12,希望開始時刻マスタ!AC351&lt;シフト設定マスタ!$E$12,$AH351="キッチン"),"A",IF(AND(希望開始時刻マスタ!AC351&gt;=シフト設定マスタ!$D$13,希望開始時刻マスタ!AC351&lt;シフト設定マスタ!$E$13,$AH351="キッチン"),"B",IF(AND(希望開始時刻マスタ!AC351&gt;=シフト設定マスタ!$D$14,希望開始時刻マスタ!AC351&lt;シフト設定マスタ!$E$14,$AH351="ホール"),"C",IF(AND(希望開始時刻マスタ!AC351&gt;=シフト設定マスタ!$D$15,希望開始時刻マスタ!AC351&lt;シフト設定マスタ!$E$15,$AH351="ホール"),"D",IF(希望開始時刻マスタ!AC351="休み","休み","")))))</f>
        <v/>
      </c>
      <c r="AD351" s="142" t="str">
        <f>IF(AND(希望開始時刻マスタ!AD351&gt;=シフト設定マスタ!$D$12,希望開始時刻マスタ!AD351&lt;シフト設定マスタ!$E$12,$AH351="キッチン"),"A",IF(AND(希望開始時刻マスタ!AD351&gt;=シフト設定マスタ!$D$13,希望開始時刻マスタ!AD351&lt;シフト設定マスタ!$E$13,$AH351="キッチン"),"B",IF(AND(希望開始時刻マスタ!AD351&gt;=シフト設定マスタ!$D$14,希望開始時刻マスタ!AD351&lt;シフト設定マスタ!$E$14,$AH351="ホール"),"C",IF(AND(希望開始時刻マスタ!AD351&gt;=シフト設定マスタ!$D$15,希望開始時刻マスタ!AD351&lt;シフト設定マスタ!$E$15,$AH351="ホール"),"D",IF(希望開始時刻マスタ!AD351="休み","休み","")))))</f>
        <v/>
      </c>
      <c r="AE351" s="142" t="str">
        <f>IF(AND(希望開始時刻マスタ!AE351&gt;=シフト設定マスタ!$D$12,希望開始時刻マスタ!AE351&lt;シフト設定マスタ!$E$12,$AH351="キッチン"),"A",IF(AND(希望開始時刻マスタ!AE351&gt;=シフト設定マスタ!$D$13,希望開始時刻マスタ!AE351&lt;シフト設定マスタ!$E$13,$AH351="キッチン"),"B",IF(AND(希望開始時刻マスタ!AE351&gt;=シフト設定マスタ!$D$14,希望開始時刻マスタ!AE351&lt;シフト設定マスタ!$E$14,$AH351="ホール"),"C",IF(AND(希望開始時刻マスタ!AE351&gt;=シフト設定マスタ!$D$15,希望開始時刻マスタ!AE351&lt;シフト設定マスタ!$E$15,$AH351="ホール"),"D",IF(希望開始時刻マスタ!AE351="休み","休み","")))))</f>
        <v/>
      </c>
      <c r="AF351" s="142" t="str">
        <f>IF(AND(希望開始時刻マスタ!AF351&gt;=シフト設定マスタ!$D$12,希望開始時刻マスタ!AF351&lt;シフト設定マスタ!$E$12,$AH351="キッチン"),"A",IF(AND(希望開始時刻マスタ!AF351&gt;=シフト設定マスタ!$D$13,希望開始時刻マスタ!AF351&lt;シフト設定マスタ!$E$13,$AH351="キッチン"),"B",IF(AND(希望開始時刻マスタ!AF351&gt;=シフト設定マスタ!$D$14,希望開始時刻マスタ!AF351&lt;シフト設定マスタ!$E$14,$AH351="ホール"),"C",IF(AND(希望開始時刻マスタ!AF351&gt;=シフト設定マスタ!$D$15,希望開始時刻マスタ!AF351&lt;シフト設定マスタ!$E$15,$AH351="ホール"),"D",IF(希望開始時刻マスタ!AF351="休み","休み","")))))</f>
        <v/>
      </c>
      <c r="AG351" s="142" t="str">
        <f>IF(AND(希望開始時刻マスタ!AG351&gt;=シフト設定マスタ!$D$12,希望開始時刻マスタ!AG351&lt;シフト設定マスタ!$E$12,$AH351="キッチン"),"A",IF(AND(希望開始時刻マスタ!AG351&gt;=シフト設定マスタ!$D$13,希望開始時刻マスタ!AG351&lt;シフト設定マスタ!$E$13,$AH351="キッチン"),"B",IF(AND(希望開始時刻マスタ!AG351&gt;=シフト設定マスタ!$D$14,希望開始時刻マスタ!AG351&lt;シフト設定マスタ!$E$14,$AH351="ホール"),"C",IF(AND(希望開始時刻マスタ!AG351&gt;=シフト設定マスタ!$D$15,希望開始時刻マスタ!AG351&lt;シフト設定マスタ!$E$15,$AH351="ホール"),"D",IF(希望開始時刻マスタ!AG351="休み","休み","")))))</f>
        <v/>
      </c>
      <c r="AH351" s="143">
        <f>スタッフマスタ!L31</f>
        <v>0</v>
      </c>
    </row>
    <row r="352" spans="2:34" x14ac:dyDescent="0.4">
      <c r="B352" s="20" t="s">
        <v>79</v>
      </c>
      <c r="C352" s="142" t="str">
        <f>IF(AND(希望開始時刻マスタ!C352&gt;=シフト設定マスタ!$D$12,希望開始時刻マスタ!C352&lt;シフト設定マスタ!$E$12,$AH352="キッチン"),"A",IF(AND(希望開始時刻マスタ!C352&gt;=シフト設定マスタ!$D$13,希望開始時刻マスタ!C352&lt;シフト設定マスタ!$E$13,$AH352="キッチン"),"B",IF(AND(希望開始時刻マスタ!C352&gt;=シフト設定マスタ!$D$14,希望開始時刻マスタ!C352&lt;シフト設定マスタ!$E$14,$AH352="ホール"),"C",IF(AND(希望開始時刻マスタ!C352&gt;=シフト設定マスタ!$D$15,希望開始時刻マスタ!C352&lt;シフト設定マスタ!$E$15,$AH352="ホール"),"D",IF(希望開始時刻マスタ!C352="休み","休み","")))))</f>
        <v/>
      </c>
      <c r="D352" s="142" t="str">
        <f>IF(AND(希望開始時刻マスタ!D352&gt;=シフト設定マスタ!$D$12,希望開始時刻マスタ!D352&lt;シフト設定マスタ!$E$12,$AH352="キッチン"),"A",IF(AND(希望開始時刻マスタ!D352&gt;=シフト設定マスタ!$D$13,希望開始時刻マスタ!D352&lt;シフト設定マスタ!$E$13,$AH352="キッチン"),"B",IF(AND(希望開始時刻マスタ!D352&gt;=シフト設定マスタ!$D$14,希望開始時刻マスタ!D352&lt;シフト設定マスタ!$E$14,$AH352="ホール"),"C",IF(AND(希望開始時刻マスタ!D352&gt;=シフト設定マスタ!$D$15,希望開始時刻マスタ!D352&lt;シフト設定マスタ!$E$15,$AH352="ホール"),"D",IF(希望開始時刻マスタ!D352="休み","休み","")))))</f>
        <v/>
      </c>
      <c r="E352" s="142" t="str">
        <f>IF(AND(希望開始時刻マスタ!E352&gt;=シフト設定マスタ!$D$12,希望開始時刻マスタ!E352&lt;シフト設定マスタ!$E$12,$AH352="キッチン"),"A",IF(AND(希望開始時刻マスタ!E352&gt;=シフト設定マスタ!$D$13,希望開始時刻マスタ!E352&lt;シフト設定マスタ!$E$13,$AH352="キッチン"),"B",IF(AND(希望開始時刻マスタ!E352&gt;=シフト設定マスタ!$D$14,希望開始時刻マスタ!E352&lt;シフト設定マスタ!$E$14,$AH352="ホール"),"C",IF(AND(希望開始時刻マスタ!E352&gt;=シフト設定マスタ!$D$15,希望開始時刻マスタ!E352&lt;シフト設定マスタ!$E$15,$AH352="ホール"),"D",IF(希望開始時刻マスタ!E352="休み","休み","")))))</f>
        <v/>
      </c>
      <c r="F352" s="142" t="str">
        <f>IF(AND(希望開始時刻マスタ!F352&gt;=シフト設定マスタ!$D$12,希望開始時刻マスタ!F352&lt;シフト設定マスタ!$E$12,$AH352="キッチン"),"A",IF(AND(希望開始時刻マスタ!F352&gt;=シフト設定マスタ!$D$13,希望開始時刻マスタ!F352&lt;シフト設定マスタ!$E$13,$AH352="キッチン"),"B",IF(AND(希望開始時刻マスタ!F352&gt;=シフト設定マスタ!$D$14,希望開始時刻マスタ!F352&lt;シフト設定マスタ!$E$14,$AH352="ホール"),"C",IF(AND(希望開始時刻マスタ!F352&gt;=シフト設定マスタ!$D$15,希望開始時刻マスタ!F352&lt;シフト設定マスタ!$E$15,$AH352="ホール"),"D",IF(希望開始時刻マスタ!F352="休み","休み","")))))</f>
        <v/>
      </c>
      <c r="G352" s="142" t="str">
        <f>IF(AND(希望開始時刻マスタ!G352&gt;=シフト設定マスタ!$D$12,希望開始時刻マスタ!G352&lt;シフト設定マスタ!$E$12,$AH352="キッチン"),"A",IF(AND(希望開始時刻マスタ!G352&gt;=シフト設定マスタ!$D$13,希望開始時刻マスタ!G352&lt;シフト設定マスタ!$E$13,$AH352="キッチン"),"B",IF(AND(希望開始時刻マスタ!G352&gt;=シフト設定マスタ!$D$14,希望開始時刻マスタ!G352&lt;シフト設定マスタ!$E$14,$AH352="ホール"),"C",IF(AND(希望開始時刻マスタ!G352&gt;=シフト設定マスタ!$D$15,希望開始時刻マスタ!G352&lt;シフト設定マスタ!$E$15,$AH352="ホール"),"D",IF(希望開始時刻マスタ!G352="休み","休み","")))))</f>
        <v/>
      </c>
      <c r="H352" s="142" t="str">
        <f>IF(AND(希望開始時刻マスタ!H352&gt;=シフト設定マスタ!$D$12,希望開始時刻マスタ!H352&lt;シフト設定マスタ!$E$12,$AH352="キッチン"),"A",IF(AND(希望開始時刻マスタ!H352&gt;=シフト設定マスタ!$D$13,希望開始時刻マスタ!H352&lt;シフト設定マスタ!$E$13,$AH352="キッチン"),"B",IF(AND(希望開始時刻マスタ!H352&gt;=シフト設定マスタ!$D$14,希望開始時刻マスタ!H352&lt;シフト設定マスタ!$E$14,$AH352="ホール"),"C",IF(AND(希望開始時刻マスタ!H352&gt;=シフト設定マスタ!$D$15,希望開始時刻マスタ!H352&lt;シフト設定マスタ!$E$15,$AH352="ホール"),"D",IF(希望開始時刻マスタ!H352="休み","休み","")))))</f>
        <v/>
      </c>
      <c r="I352" s="142" t="str">
        <f>IF(AND(希望開始時刻マスタ!I352&gt;=シフト設定マスタ!$D$12,希望開始時刻マスタ!I352&lt;シフト設定マスタ!$E$12,$AH352="キッチン"),"A",IF(AND(希望開始時刻マスタ!I352&gt;=シフト設定マスタ!$D$13,希望開始時刻マスタ!I352&lt;シフト設定マスタ!$E$13,$AH352="キッチン"),"B",IF(AND(希望開始時刻マスタ!I352&gt;=シフト設定マスタ!$D$14,希望開始時刻マスタ!I352&lt;シフト設定マスタ!$E$14,$AH352="ホール"),"C",IF(AND(希望開始時刻マスタ!I352&gt;=シフト設定マスタ!$D$15,希望開始時刻マスタ!I352&lt;シフト設定マスタ!$E$15,$AH352="ホール"),"D",IF(希望開始時刻マスタ!I352="休み","休み","")))))</f>
        <v/>
      </c>
      <c r="J352" s="142" t="str">
        <f>IF(AND(希望開始時刻マスタ!J352&gt;=シフト設定マスタ!$D$12,希望開始時刻マスタ!J352&lt;シフト設定マスタ!$E$12,$AH352="キッチン"),"A",IF(AND(希望開始時刻マスタ!J352&gt;=シフト設定マスタ!$D$13,希望開始時刻マスタ!J352&lt;シフト設定マスタ!$E$13,$AH352="キッチン"),"B",IF(AND(希望開始時刻マスタ!J352&gt;=シフト設定マスタ!$D$14,希望開始時刻マスタ!J352&lt;シフト設定マスタ!$E$14,$AH352="ホール"),"C",IF(AND(希望開始時刻マスタ!J352&gt;=シフト設定マスタ!$D$15,希望開始時刻マスタ!J352&lt;シフト設定マスタ!$E$15,$AH352="ホール"),"D",IF(希望開始時刻マスタ!J352="休み","休み","")))))</f>
        <v/>
      </c>
      <c r="K352" s="142" t="str">
        <f>IF(AND(希望開始時刻マスタ!K352&gt;=シフト設定マスタ!$D$12,希望開始時刻マスタ!K352&lt;シフト設定マスタ!$E$12,$AH352="キッチン"),"A",IF(AND(希望開始時刻マスタ!K352&gt;=シフト設定マスタ!$D$13,希望開始時刻マスタ!K352&lt;シフト設定マスタ!$E$13,$AH352="キッチン"),"B",IF(AND(希望開始時刻マスタ!K352&gt;=シフト設定マスタ!$D$14,希望開始時刻マスタ!K352&lt;シフト設定マスタ!$E$14,$AH352="ホール"),"C",IF(AND(希望開始時刻マスタ!K352&gt;=シフト設定マスタ!$D$15,希望開始時刻マスタ!K352&lt;シフト設定マスタ!$E$15,$AH352="ホール"),"D",IF(希望開始時刻マスタ!K352="休み","休み","")))))</f>
        <v/>
      </c>
      <c r="L352" s="142" t="str">
        <f>IF(AND(希望開始時刻マスタ!L352&gt;=シフト設定マスタ!$D$12,希望開始時刻マスタ!L352&lt;シフト設定マスタ!$E$12,$AH352="キッチン"),"A",IF(AND(希望開始時刻マスタ!L352&gt;=シフト設定マスタ!$D$13,希望開始時刻マスタ!L352&lt;シフト設定マスタ!$E$13,$AH352="キッチン"),"B",IF(AND(希望開始時刻マスタ!L352&gt;=シフト設定マスタ!$D$14,希望開始時刻マスタ!L352&lt;シフト設定マスタ!$E$14,$AH352="ホール"),"C",IF(AND(希望開始時刻マスタ!L352&gt;=シフト設定マスタ!$D$15,希望開始時刻マスタ!L352&lt;シフト設定マスタ!$E$15,$AH352="ホール"),"D",IF(希望開始時刻マスタ!L352="休み","休み","")))))</f>
        <v/>
      </c>
      <c r="M352" s="142" t="str">
        <f>IF(AND(希望開始時刻マスタ!M352&gt;=シフト設定マスタ!$D$12,希望開始時刻マスタ!M352&lt;シフト設定マスタ!$E$12,$AH352="キッチン"),"A",IF(AND(希望開始時刻マスタ!M352&gt;=シフト設定マスタ!$D$13,希望開始時刻マスタ!M352&lt;シフト設定マスタ!$E$13,$AH352="キッチン"),"B",IF(AND(希望開始時刻マスタ!M352&gt;=シフト設定マスタ!$D$14,希望開始時刻マスタ!M352&lt;シフト設定マスタ!$E$14,$AH352="ホール"),"C",IF(AND(希望開始時刻マスタ!M352&gt;=シフト設定マスタ!$D$15,希望開始時刻マスタ!M352&lt;シフト設定マスタ!$E$15,$AH352="ホール"),"D",IF(希望開始時刻マスタ!M352="休み","休み","")))))</f>
        <v/>
      </c>
      <c r="N352" s="142" t="str">
        <f>IF(AND(希望開始時刻マスタ!N352&gt;=シフト設定マスタ!$D$12,希望開始時刻マスタ!N352&lt;シフト設定マスタ!$E$12,$AH352="キッチン"),"A",IF(AND(希望開始時刻マスタ!N352&gt;=シフト設定マスタ!$D$13,希望開始時刻マスタ!N352&lt;シフト設定マスタ!$E$13,$AH352="キッチン"),"B",IF(AND(希望開始時刻マスタ!N352&gt;=シフト設定マスタ!$D$14,希望開始時刻マスタ!N352&lt;シフト設定マスタ!$E$14,$AH352="ホール"),"C",IF(AND(希望開始時刻マスタ!N352&gt;=シフト設定マスタ!$D$15,希望開始時刻マスタ!N352&lt;シフト設定マスタ!$E$15,$AH352="ホール"),"D",IF(希望開始時刻マスタ!N352="休み","休み","")))))</f>
        <v/>
      </c>
      <c r="O352" s="142" t="str">
        <f>IF(AND(希望開始時刻マスタ!O352&gt;=シフト設定マスタ!$D$12,希望開始時刻マスタ!O352&lt;シフト設定マスタ!$E$12,$AH352="キッチン"),"A",IF(AND(希望開始時刻マスタ!O352&gt;=シフト設定マスタ!$D$13,希望開始時刻マスタ!O352&lt;シフト設定マスタ!$E$13,$AH352="キッチン"),"B",IF(AND(希望開始時刻マスタ!O352&gt;=シフト設定マスタ!$D$14,希望開始時刻マスタ!O352&lt;シフト設定マスタ!$E$14,$AH352="ホール"),"C",IF(AND(希望開始時刻マスタ!O352&gt;=シフト設定マスタ!$D$15,希望開始時刻マスタ!O352&lt;シフト設定マスタ!$E$15,$AH352="ホール"),"D",IF(希望開始時刻マスタ!O352="休み","休み","")))))</f>
        <v/>
      </c>
      <c r="P352" s="142" t="str">
        <f>IF(AND(希望開始時刻マスタ!P352&gt;=シフト設定マスタ!$D$12,希望開始時刻マスタ!P352&lt;シフト設定マスタ!$E$12,$AH352="キッチン"),"A",IF(AND(希望開始時刻マスタ!P352&gt;=シフト設定マスタ!$D$13,希望開始時刻マスタ!P352&lt;シフト設定マスタ!$E$13,$AH352="キッチン"),"B",IF(AND(希望開始時刻マスタ!P352&gt;=シフト設定マスタ!$D$14,希望開始時刻マスタ!P352&lt;シフト設定マスタ!$E$14,$AH352="ホール"),"C",IF(AND(希望開始時刻マスタ!P352&gt;=シフト設定マスタ!$D$15,希望開始時刻マスタ!P352&lt;シフト設定マスタ!$E$15,$AH352="ホール"),"D",IF(希望開始時刻マスタ!P352="休み","休み","")))))</f>
        <v/>
      </c>
      <c r="Q352" s="142" t="str">
        <f>IF(AND(希望開始時刻マスタ!Q352&gt;=シフト設定マスタ!$D$12,希望開始時刻マスタ!Q352&lt;シフト設定マスタ!$E$12,$AH352="キッチン"),"A",IF(AND(希望開始時刻マスタ!Q352&gt;=シフト設定マスタ!$D$13,希望開始時刻マスタ!Q352&lt;シフト設定マスタ!$E$13,$AH352="キッチン"),"B",IF(AND(希望開始時刻マスタ!Q352&gt;=シフト設定マスタ!$D$14,希望開始時刻マスタ!Q352&lt;シフト設定マスタ!$E$14,$AH352="ホール"),"C",IF(AND(希望開始時刻マスタ!Q352&gt;=シフト設定マスタ!$D$15,希望開始時刻マスタ!Q352&lt;シフト設定マスタ!$E$15,$AH352="ホール"),"D",IF(希望開始時刻マスタ!Q352="休み","休み","")))))</f>
        <v/>
      </c>
      <c r="R352" s="142" t="str">
        <f>IF(AND(希望開始時刻マスタ!R352&gt;=シフト設定マスタ!$D$12,希望開始時刻マスタ!R352&lt;シフト設定マスタ!$E$12,$AH352="キッチン"),"A",IF(AND(希望開始時刻マスタ!R352&gt;=シフト設定マスタ!$D$13,希望開始時刻マスタ!R352&lt;シフト設定マスタ!$E$13,$AH352="キッチン"),"B",IF(AND(希望開始時刻マスタ!R352&gt;=シフト設定マスタ!$D$14,希望開始時刻マスタ!R352&lt;シフト設定マスタ!$E$14,$AH352="ホール"),"C",IF(AND(希望開始時刻マスタ!R352&gt;=シフト設定マスタ!$D$15,希望開始時刻マスタ!R352&lt;シフト設定マスタ!$E$15,$AH352="ホール"),"D",IF(希望開始時刻マスタ!R352="休み","休み","")))))</f>
        <v/>
      </c>
      <c r="S352" s="142" t="str">
        <f>IF(AND(希望開始時刻マスタ!S352&gt;=シフト設定マスタ!$D$12,希望開始時刻マスタ!S352&lt;シフト設定マスタ!$E$12,$AH352="キッチン"),"A",IF(AND(希望開始時刻マスタ!S352&gt;=シフト設定マスタ!$D$13,希望開始時刻マスタ!S352&lt;シフト設定マスタ!$E$13,$AH352="キッチン"),"B",IF(AND(希望開始時刻マスタ!S352&gt;=シフト設定マスタ!$D$14,希望開始時刻マスタ!S352&lt;シフト設定マスタ!$E$14,$AH352="ホール"),"C",IF(AND(希望開始時刻マスタ!S352&gt;=シフト設定マスタ!$D$15,希望開始時刻マスタ!S352&lt;シフト設定マスタ!$E$15,$AH352="ホール"),"D",IF(希望開始時刻マスタ!S352="休み","休み","")))))</f>
        <v/>
      </c>
      <c r="T352" s="142" t="str">
        <f>IF(AND(希望開始時刻マスタ!T352&gt;=シフト設定マスタ!$D$12,希望開始時刻マスタ!T352&lt;シフト設定マスタ!$E$12,$AH352="キッチン"),"A",IF(AND(希望開始時刻マスタ!T352&gt;=シフト設定マスタ!$D$13,希望開始時刻マスタ!T352&lt;シフト設定マスタ!$E$13,$AH352="キッチン"),"B",IF(AND(希望開始時刻マスタ!T352&gt;=シフト設定マスタ!$D$14,希望開始時刻マスタ!T352&lt;シフト設定マスタ!$E$14,$AH352="ホール"),"C",IF(AND(希望開始時刻マスタ!T352&gt;=シフト設定マスタ!$D$15,希望開始時刻マスタ!T352&lt;シフト設定マスタ!$E$15,$AH352="ホール"),"D",IF(希望開始時刻マスタ!T352="休み","休み","")))))</f>
        <v/>
      </c>
      <c r="U352" s="142" t="str">
        <f>IF(AND(希望開始時刻マスタ!U352&gt;=シフト設定マスタ!$D$12,希望開始時刻マスタ!U352&lt;シフト設定マスタ!$E$12,$AH352="キッチン"),"A",IF(AND(希望開始時刻マスタ!U352&gt;=シフト設定マスタ!$D$13,希望開始時刻マスタ!U352&lt;シフト設定マスタ!$E$13,$AH352="キッチン"),"B",IF(AND(希望開始時刻マスタ!U352&gt;=シフト設定マスタ!$D$14,希望開始時刻マスタ!U352&lt;シフト設定マスタ!$E$14,$AH352="ホール"),"C",IF(AND(希望開始時刻マスタ!U352&gt;=シフト設定マスタ!$D$15,希望開始時刻マスタ!U352&lt;シフト設定マスタ!$E$15,$AH352="ホール"),"D",IF(希望開始時刻マスタ!U352="休み","休み","")))))</f>
        <v/>
      </c>
      <c r="V352" s="142" t="str">
        <f>IF(AND(希望開始時刻マスタ!V352&gt;=シフト設定マスタ!$D$12,希望開始時刻マスタ!V352&lt;シフト設定マスタ!$E$12,$AH352="キッチン"),"A",IF(AND(希望開始時刻マスタ!V352&gt;=シフト設定マスタ!$D$13,希望開始時刻マスタ!V352&lt;シフト設定マスタ!$E$13,$AH352="キッチン"),"B",IF(AND(希望開始時刻マスタ!V352&gt;=シフト設定マスタ!$D$14,希望開始時刻マスタ!V352&lt;シフト設定マスタ!$E$14,$AH352="ホール"),"C",IF(AND(希望開始時刻マスタ!V352&gt;=シフト設定マスタ!$D$15,希望開始時刻マスタ!V352&lt;シフト設定マスタ!$E$15,$AH352="ホール"),"D",IF(希望開始時刻マスタ!V352="休み","休み","")))))</f>
        <v/>
      </c>
      <c r="W352" s="142" t="str">
        <f>IF(AND(希望開始時刻マスタ!W352&gt;=シフト設定マスタ!$D$12,希望開始時刻マスタ!W352&lt;シフト設定マスタ!$E$12,$AH352="キッチン"),"A",IF(AND(希望開始時刻マスタ!W352&gt;=シフト設定マスタ!$D$13,希望開始時刻マスタ!W352&lt;シフト設定マスタ!$E$13,$AH352="キッチン"),"B",IF(AND(希望開始時刻マスタ!W352&gt;=シフト設定マスタ!$D$14,希望開始時刻マスタ!W352&lt;シフト設定マスタ!$E$14,$AH352="ホール"),"C",IF(AND(希望開始時刻マスタ!W352&gt;=シフト設定マスタ!$D$15,希望開始時刻マスタ!W352&lt;シフト設定マスタ!$E$15,$AH352="ホール"),"D",IF(希望開始時刻マスタ!W352="休み","休み","")))))</f>
        <v/>
      </c>
      <c r="X352" s="142" t="str">
        <f>IF(AND(希望開始時刻マスタ!X352&gt;=シフト設定マスタ!$D$12,希望開始時刻マスタ!X352&lt;シフト設定マスタ!$E$12,$AH352="キッチン"),"A",IF(AND(希望開始時刻マスタ!X352&gt;=シフト設定マスタ!$D$13,希望開始時刻マスタ!X352&lt;シフト設定マスタ!$E$13,$AH352="キッチン"),"B",IF(AND(希望開始時刻マスタ!X352&gt;=シフト設定マスタ!$D$14,希望開始時刻マスタ!X352&lt;シフト設定マスタ!$E$14,$AH352="ホール"),"C",IF(AND(希望開始時刻マスタ!X352&gt;=シフト設定マスタ!$D$15,希望開始時刻マスタ!X352&lt;シフト設定マスタ!$E$15,$AH352="ホール"),"D",IF(希望開始時刻マスタ!X352="休み","休み","")))))</f>
        <v/>
      </c>
      <c r="Y352" s="142" t="str">
        <f>IF(AND(希望開始時刻マスタ!Y352&gt;=シフト設定マスタ!$D$12,希望開始時刻マスタ!Y352&lt;シフト設定マスタ!$E$12,$AH352="キッチン"),"A",IF(AND(希望開始時刻マスタ!Y352&gt;=シフト設定マスタ!$D$13,希望開始時刻マスタ!Y352&lt;シフト設定マスタ!$E$13,$AH352="キッチン"),"B",IF(AND(希望開始時刻マスタ!Y352&gt;=シフト設定マスタ!$D$14,希望開始時刻マスタ!Y352&lt;シフト設定マスタ!$E$14,$AH352="ホール"),"C",IF(AND(希望開始時刻マスタ!Y352&gt;=シフト設定マスタ!$D$15,希望開始時刻マスタ!Y352&lt;シフト設定マスタ!$E$15,$AH352="ホール"),"D",IF(希望開始時刻マスタ!Y352="休み","休み","")))))</f>
        <v/>
      </c>
      <c r="Z352" s="142" t="str">
        <f>IF(AND(希望開始時刻マスタ!Z352&gt;=シフト設定マスタ!$D$12,希望開始時刻マスタ!Z352&lt;シフト設定マスタ!$E$12,$AH352="キッチン"),"A",IF(AND(希望開始時刻マスタ!Z352&gt;=シフト設定マスタ!$D$13,希望開始時刻マスタ!Z352&lt;シフト設定マスタ!$E$13,$AH352="キッチン"),"B",IF(AND(希望開始時刻マスタ!Z352&gt;=シフト設定マスタ!$D$14,希望開始時刻マスタ!Z352&lt;シフト設定マスタ!$E$14,$AH352="ホール"),"C",IF(AND(希望開始時刻マスタ!Z352&gt;=シフト設定マスタ!$D$15,希望開始時刻マスタ!Z352&lt;シフト設定マスタ!$E$15,$AH352="ホール"),"D",IF(希望開始時刻マスタ!Z352="休み","休み","")))))</f>
        <v/>
      </c>
      <c r="AA352" s="142" t="str">
        <f>IF(AND(希望開始時刻マスタ!AA352&gt;=シフト設定マスタ!$D$12,希望開始時刻マスタ!AA352&lt;シフト設定マスタ!$E$12,$AH352="キッチン"),"A",IF(AND(希望開始時刻マスタ!AA352&gt;=シフト設定マスタ!$D$13,希望開始時刻マスタ!AA352&lt;シフト設定マスタ!$E$13,$AH352="キッチン"),"B",IF(AND(希望開始時刻マスタ!AA352&gt;=シフト設定マスタ!$D$14,希望開始時刻マスタ!AA352&lt;シフト設定マスタ!$E$14,$AH352="ホール"),"C",IF(AND(希望開始時刻マスタ!AA352&gt;=シフト設定マスタ!$D$15,希望開始時刻マスタ!AA352&lt;シフト設定マスタ!$E$15,$AH352="ホール"),"D",IF(希望開始時刻マスタ!AA352="休み","休み","")))))</f>
        <v/>
      </c>
      <c r="AB352" s="142" t="str">
        <f>IF(AND(希望開始時刻マスタ!AB352&gt;=シフト設定マスタ!$D$12,希望開始時刻マスタ!AB352&lt;シフト設定マスタ!$E$12,$AH352="キッチン"),"A",IF(AND(希望開始時刻マスタ!AB352&gt;=シフト設定マスタ!$D$13,希望開始時刻マスタ!AB352&lt;シフト設定マスタ!$E$13,$AH352="キッチン"),"B",IF(AND(希望開始時刻マスタ!AB352&gt;=シフト設定マスタ!$D$14,希望開始時刻マスタ!AB352&lt;シフト設定マスタ!$E$14,$AH352="ホール"),"C",IF(AND(希望開始時刻マスタ!AB352&gt;=シフト設定マスタ!$D$15,希望開始時刻マスタ!AB352&lt;シフト設定マスタ!$E$15,$AH352="ホール"),"D",IF(希望開始時刻マスタ!AB352="休み","休み","")))))</f>
        <v/>
      </c>
      <c r="AC352" s="142" t="str">
        <f>IF(AND(希望開始時刻マスタ!AC352&gt;=シフト設定マスタ!$D$12,希望開始時刻マスタ!AC352&lt;シフト設定マスタ!$E$12,$AH352="キッチン"),"A",IF(AND(希望開始時刻マスタ!AC352&gt;=シフト設定マスタ!$D$13,希望開始時刻マスタ!AC352&lt;シフト設定マスタ!$E$13,$AH352="キッチン"),"B",IF(AND(希望開始時刻マスタ!AC352&gt;=シフト設定マスタ!$D$14,希望開始時刻マスタ!AC352&lt;シフト設定マスタ!$E$14,$AH352="ホール"),"C",IF(AND(希望開始時刻マスタ!AC352&gt;=シフト設定マスタ!$D$15,希望開始時刻マスタ!AC352&lt;シフト設定マスタ!$E$15,$AH352="ホール"),"D",IF(希望開始時刻マスタ!AC352="休み","休み","")))))</f>
        <v/>
      </c>
      <c r="AD352" s="142" t="str">
        <f>IF(AND(希望開始時刻マスタ!AD352&gt;=シフト設定マスタ!$D$12,希望開始時刻マスタ!AD352&lt;シフト設定マスタ!$E$12,$AH352="キッチン"),"A",IF(AND(希望開始時刻マスタ!AD352&gt;=シフト設定マスタ!$D$13,希望開始時刻マスタ!AD352&lt;シフト設定マスタ!$E$13,$AH352="キッチン"),"B",IF(AND(希望開始時刻マスタ!AD352&gt;=シフト設定マスタ!$D$14,希望開始時刻マスタ!AD352&lt;シフト設定マスタ!$E$14,$AH352="ホール"),"C",IF(AND(希望開始時刻マスタ!AD352&gt;=シフト設定マスタ!$D$15,希望開始時刻マスタ!AD352&lt;シフト設定マスタ!$E$15,$AH352="ホール"),"D",IF(希望開始時刻マスタ!AD352="休み","休み","")))))</f>
        <v/>
      </c>
      <c r="AE352" s="142" t="str">
        <f>IF(AND(希望開始時刻マスタ!AE352&gt;=シフト設定マスタ!$D$12,希望開始時刻マスタ!AE352&lt;シフト設定マスタ!$E$12,$AH352="キッチン"),"A",IF(AND(希望開始時刻マスタ!AE352&gt;=シフト設定マスタ!$D$13,希望開始時刻マスタ!AE352&lt;シフト設定マスタ!$E$13,$AH352="キッチン"),"B",IF(AND(希望開始時刻マスタ!AE352&gt;=シフト設定マスタ!$D$14,希望開始時刻マスタ!AE352&lt;シフト設定マスタ!$E$14,$AH352="ホール"),"C",IF(AND(希望開始時刻マスタ!AE352&gt;=シフト設定マスタ!$D$15,希望開始時刻マスタ!AE352&lt;シフト設定マスタ!$E$15,$AH352="ホール"),"D",IF(希望開始時刻マスタ!AE352="休み","休み","")))))</f>
        <v/>
      </c>
      <c r="AF352" s="142" t="str">
        <f>IF(AND(希望開始時刻マスタ!AF352&gt;=シフト設定マスタ!$D$12,希望開始時刻マスタ!AF352&lt;シフト設定マスタ!$E$12,$AH352="キッチン"),"A",IF(AND(希望開始時刻マスタ!AF352&gt;=シフト設定マスタ!$D$13,希望開始時刻マスタ!AF352&lt;シフト設定マスタ!$E$13,$AH352="キッチン"),"B",IF(AND(希望開始時刻マスタ!AF352&gt;=シフト設定マスタ!$D$14,希望開始時刻マスタ!AF352&lt;シフト設定マスタ!$E$14,$AH352="ホール"),"C",IF(AND(希望開始時刻マスタ!AF352&gt;=シフト設定マスタ!$D$15,希望開始時刻マスタ!AF352&lt;シフト設定マスタ!$E$15,$AH352="ホール"),"D",IF(希望開始時刻マスタ!AF352="休み","休み","")))))</f>
        <v/>
      </c>
      <c r="AG352" s="142" t="str">
        <f>IF(AND(希望開始時刻マスタ!AG352&gt;=シフト設定マスタ!$D$12,希望開始時刻マスタ!AG352&lt;シフト設定マスタ!$E$12,$AH352="キッチン"),"A",IF(AND(希望開始時刻マスタ!AG352&gt;=シフト設定マスタ!$D$13,希望開始時刻マスタ!AG352&lt;シフト設定マスタ!$E$13,$AH352="キッチン"),"B",IF(AND(希望開始時刻マスタ!AG352&gt;=シフト設定マスタ!$D$14,希望開始時刻マスタ!AG352&lt;シフト設定マスタ!$E$14,$AH352="ホール"),"C",IF(AND(希望開始時刻マスタ!AG352&gt;=シフト設定マスタ!$D$15,希望開始時刻マスタ!AG352&lt;シフト設定マスタ!$E$15,$AH352="ホール"),"D",IF(希望開始時刻マスタ!AG352="休み","休み","")))))</f>
        <v/>
      </c>
      <c r="AH352" s="143">
        <f>スタッフマスタ!L32</f>
        <v>0</v>
      </c>
    </row>
    <row r="354" spans="2:34" x14ac:dyDescent="0.4">
      <c r="B354" s="10">
        <v>12</v>
      </c>
      <c r="C354" s="11">
        <f>DATE(月別シフト!$B$8,354,1)</f>
        <v>54575</v>
      </c>
      <c r="D354" s="11">
        <f>IF(ISERROR(IF(MONTH(C354+1)=MONTH(C354), C354+1,"")),"",IF(MONTH(C354+1)=MONTH(C354), C354+1,""))</f>
        <v>54576</v>
      </c>
      <c r="E354" s="11">
        <f t="shared" ref="E354:AG354" si="11">IF(ISERROR(IF(MONTH(D354+1)=MONTH(D354), D354+1,"")),"",IF(MONTH(D354+1)=MONTH(D354), D354+1,""))</f>
        <v>54577</v>
      </c>
      <c r="F354" s="11">
        <f t="shared" si="11"/>
        <v>54578</v>
      </c>
      <c r="G354" s="11">
        <f t="shared" si="11"/>
        <v>54579</v>
      </c>
      <c r="H354" s="11">
        <f t="shared" si="11"/>
        <v>54580</v>
      </c>
      <c r="I354" s="11">
        <f t="shared" si="11"/>
        <v>54581</v>
      </c>
      <c r="J354" s="11">
        <f t="shared" si="11"/>
        <v>54582</v>
      </c>
      <c r="K354" s="11">
        <f t="shared" si="11"/>
        <v>54583</v>
      </c>
      <c r="L354" s="11">
        <f t="shared" si="11"/>
        <v>54584</v>
      </c>
      <c r="M354" s="11">
        <f t="shared" si="11"/>
        <v>54585</v>
      </c>
      <c r="N354" s="11">
        <f t="shared" si="11"/>
        <v>54586</v>
      </c>
      <c r="O354" s="11">
        <f t="shared" si="11"/>
        <v>54587</v>
      </c>
      <c r="P354" s="11">
        <f t="shared" si="11"/>
        <v>54588</v>
      </c>
      <c r="Q354" s="11">
        <f t="shared" si="11"/>
        <v>54589</v>
      </c>
      <c r="R354" s="11">
        <f t="shared" si="11"/>
        <v>54590</v>
      </c>
      <c r="S354" s="11">
        <f t="shared" si="11"/>
        <v>54591</v>
      </c>
      <c r="T354" s="11">
        <f t="shared" si="11"/>
        <v>54592</v>
      </c>
      <c r="U354" s="11">
        <f t="shared" si="11"/>
        <v>54593</v>
      </c>
      <c r="V354" s="11">
        <f t="shared" si="11"/>
        <v>54594</v>
      </c>
      <c r="W354" s="11">
        <f t="shared" si="11"/>
        <v>54595</v>
      </c>
      <c r="X354" s="11">
        <f t="shared" si="11"/>
        <v>54596</v>
      </c>
      <c r="Y354" s="11">
        <f t="shared" si="11"/>
        <v>54597</v>
      </c>
      <c r="Z354" s="11">
        <f t="shared" si="11"/>
        <v>54598</v>
      </c>
      <c r="AA354" s="11">
        <f t="shared" si="11"/>
        <v>54599</v>
      </c>
      <c r="AB354" s="11">
        <f t="shared" si="11"/>
        <v>54600</v>
      </c>
      <c r="AC354" s="11">
        <f t="shared" si="11"/>
        <v>54601</v>
      </c>
      <c r="AD354" s="11">
        <f t="shared" si="11"/>
        <v>54602</v>
      </c>
      <c r="AE354" s="11">
        <f t="shared" si="11"/>
        <v>54603</v>
      </c>
      <c r="AF354" s="11">
        <f t="shared" si="11"/>
        <v>54604</v>
      </c>
      <c r="AG354" s="12" t="str">
        <f t="shared" si="11"/>
        <v/>
      </c>
    </row>
    <row r="355" spans="2:34" x14ac:dyDescent="0.4">
      <c r="B355" s="14" t="s">
        <v>50</v>
      </c>
      <c r="C355" s="142" t="str">
        <f>IF(AND(希望開始時刻マスタ!C355&gt;=シフト設定マスタ!$D$12,希望開始時刻マスタ!C355&lt;シフト設定マスタ!$E$12,$AH355="キッチン"),"A",IF(AND(希望開始時刻マスタ!C355&gt;=シフト設定マスタ!$D$13,希望開始時刻マスタ!C355&lt;シフト設定マスタ!$E$13,$AH355="キッチン"),"B",IF(AND(希望開始時刻マスタ!C355&gt;=シフト設定マスタ!$D$14,希望開始時刻マスタ!C355&lt;シフト設定マスタ!$E$14,$AH355="ホール"),"C",IF(AND(希望開始時刻マスタ!C355&gt;=シフト設定マスタ!$D$15,希望開始時刻マスタ!C355&lt;シフト設定マスタ!$E$15,$AH355="ホール"),"D",IF(希望開始時刻マスタ!C355="休み","休み","")))))</f>
        <v/>
      </c>
      <c r="D355" s="142" t="str">
        <f>IF(AND(希望開始時刻マスタ!D355&gt;=シフト設定マスタ!$D$12,希望開始時刻マスタ!D355&lt;シフト設定マスタ!$E$12,$AH355="キッチン"),"A",IF(AND(希望開始時刻マスタ!D355&gt;=シフト設定マスタ!$D$13,希望開始時刻マスタ!D355&lt;シフト設定マスタ!$E$13,$AH355="キッチン"),"B",IF(AND(希望開始時刻マスタ!D355&gt;=シフト設定マスタ!$D$14,希望開始時刻マスタ!D355&lt;シフト設定マスタ!$E$14,$AH355="ホール"),"C",IF(AND(希望開始時刻マスタ!D355&gt;=シフト設定マスタ!$D$15,希望開始時刻マスタ!D355&lt;シフト設定マスタ!$E$15,$AH355="ホール"),"D",IF(希望開始時刻マスタ!D355="休み","休み","")))))</f>
        <v/>
      </c>
      <c r="E355" s="142" t="str">
        <f>IF(AND(希望開始時刻マスタ!E355&gt;=シフト設定マスタ!$D$12,希望開始時刻マスタ!E355&lt;シフト設定マスタ!$E$12,$AH355="キッチン"),"A",IF(AND(希望開始時刻マスタ!E355&gt;=シフト設定マスタ!$D$13,希望開始時刻マスタ!E355&lt;シフト設定マスタ!$E$13,$AH355="キッチン"),"B",IF(AND(希望開始時刻マスタ!E355&gt;=シフト設定マスタ!$D$14,希望開始時刻マスタ!E355&lt;シフト設定マスタ!$E$14,$AH355="ホール"),"C",IF(AND(希望開始時刻マスタ!E355&gt;=シフト設定マスタ!$D$15,希望開始時刻マスタ!E355&lt;シフト設定マスタ!$E$15,$AH355="ホール"),"D",IF(希望開始時刻マスタ!E355="休み","休み","")))))</f>
        <v/>
      </c>
      <c r="F355" s="142" t="str">
        <f>IF(AND(希望開始時刻マスタ!F355&gt;=シフト設定マスタ!$D$12,希望開始時刻マスタ!F355&lt;シフト設定マスタ!$E$12,$AH355="キッチン"),"A",IF(AND(希望開始時刻マスタ!F355&gt;=シフト設定マスタ!$D$13,希望開始時刻マスタ!F355&lt;シフト設定マスタ!$E$13,$AH355="キッチン"),"B",IF(AND(希望開始時刻マスタ!F355&gt;=シフト設定マスタ!$D$14,希望開始時刻マスタ!F355&lt;シフト設定マスタ!$E$14,$AH355="ホール"),"C",IF(AND(希望開始時刻マスタ!F355&gt;=シフト設定マスタ!$D$15,希望開始時刻マスタ!F355&lt;シフト設定マスタ!$E$15,$AH355="ホール"),"D",IF(希望開始時刻マスタ!F355="休み","休み","")))))</f>
        <v/>
      </c>
      <c r="G355" s="142" t="str">
        <f>IF(AND(希望開始時刻マスタ!G355&gt;=シフト設定マスタ!$D$12,希望開始時刻マスタ!G355&lt;シフト設定マスタ!$E$12,$AH355="キッチン"),"A",IF(AND(希望開始時刻マスタ!G355&gt;=シフト設定マスタ!$D$13,希望開始時刻マスタ!G355&lt;シフト設定マスタ!$E$13,$AH355="キッチン"),"B",IF(AND(希望開始時刻マスタ!G355&gt;=シフト設定マスタ!$D$14,希望開始時刻マスタ!G355&lt;シフト設定マスタ!$E$14,$AH355="ホール"),"C",IF(AND(希望開始時刻マスタ!G355&gt;=シフト設定マスタ!$D$15,希望開始時刻マスタ!G355&lt;シフト設定マスタ!$E$15,$AH355="ホール"),"D",IF(希望開始時刻マスタ!G355="休み","休み","")))))</f>
        <v/>
      </c>
      <c r="H355" s="142" t="str">
        <f>IF(AND(希望開始時刻マスタ!H355&gt;=シフト設定マスタ!$D$12,希望開始時刻マスタ!H355&lt;シフト設定マスタ!$E$12,$AH355="キッチン"),"A",IF(AND(希望開始時刻マスタ!H355&gt;=シフト設定マスタ!$D$13,希望開始時刻マスタ!H355&lt;シフト設定マスタ!$E$13,$AH355="キッチン"),"B",IF(AND(希望開始時刻マスタ!H355&gt;=シフト設定マスタ!$D$14,希望開始時刻マスタ!H355&lt;シフト設定マスタ!$E$14,$AH355="ホール"),"C",IF(AND(希望開始時刻マスタ!H355&gt;=シフト設定マスタ!$D$15,希望開始時刻マスタ!H355&lt;シフト設定マスタ!$E$15,$AH355="ホール"),"D",IF(希望開始時刻マスタ!H355="休み","休み","")))))</f>
        <v/>
      </c>
      <c r="I355" s="142" t="str">
        <f>IF(AND(希望開始時刻マスタ!I355&gt;=シフト設定マスタ!$D$12,希望開始時刻マスタ!I355&lt;シフト設定マスタ!$E$12,$AH355="キッチン"),"A",IF(AND(希望開始時刻マスタ!I355&gt;=シフト設定マスタ!$D$13,希望開始時刻マスタ!I355&lt;シフト設定マスタ!$E$13,$AH355="キッチン"),"B",IF(AND(希望開始時刻マスタ!I355&gt;=シフト設定マスタ!$D$14,希望開始時刻マスタ!I355&lt;シフト設定マスタ!$E$14,$AH355="ホール"),"C",IF(AND(希望開始時刻マスタ!I355&gt;=シフト設定マスタ!$D$15,希望開始時刻マスタ!I355&lt;シフト設定マスタ!$E$15,$AH355="ホール"),"D",IF(希望開始時刻マスタ!I355="休み","休み","")))))</f>
        <v/>
      </c>
      <c r="J355" s="142" t="str">
        <f>IF(AND(希望開始時刻マスタ!J355&gt;=シフト設定マスタ!$D$12,希望開始時刻マスタ!J355&lt;シフト設定マスタ!$E$12,$AH355="キッチン"),"A",IF(AND(希望開始時刻マスタ!J355&gt;=シフト設定マスタ!$D$13,希望開始時刻マスタ!J355&lt;シフト設定マスタ!$E$13,$AH355="キッチン"),"B",IF(AND(希望開始時刻マスタ!J355&gt;=シフト設定マスタ!$D$14,希望開始時刻マスタ!J355&lt;シフト設定マスタ!$E$14,$AH355="ホール"),"C",IF(AND(希望開始時刻マスタ!J355&gt;=シフト設定マスタ!$D$15,希望開始時刻マスタ!J355&lt;シフト設定マスタ!$E$15,$AH355="ホール"),"D",IF(希望開始時刻マスタ!J355="休み","休み","")))))</f>
        <v/>
      </c>
      <c r="K355" s="142" t="str">
        <f>IF(AND(希望開始時刻マスタ!K355&gt;=シフト設定マスタ!$D$12,希望開始時刻マスタ!K355&lt;シフト設定マスタ!$E$12,$AH355="キッチン"),"A",IF(AND(希望開始時刻マスタ!K355&gt;=シフト設定マスタ!$D$13,希望開始時刻マスタ!K355&lt;シフト設定マスタ!$E$13,$AH355="キッチン"),"B",IF(AND(希望開始時刻マスタ!K355&gt;=シフト設定マスタ!$D$14,希望開始時刻マスタ!K355&lt;シフト設定マスタ!$E$14,$AH355="ホール"),"C",IF(AND(希望開始時刻マスタ!K355&gt;=シフト設定マスタ!$D$15,希望開始時刻マスタ!K355&lt;シフト設定マスタ!$E$15,$AH355="ホール"),"D",IF(希望開始時刻マスタ!K355="休み","休み","")))))</f>
        <v/>
      </c>
      <c r="L355" s="142" t="str">
        <f>IF(AND(希望開始時刻マスタ!L355&gt;=シフト設定マスタ!$D$12,希望開始時刻マスタ!L355&lt;シフト設定マスタ!$E$12,$AH355="キッチン"),"A",IF(AND(希望開始時刻マスタ!L355&gt;=シフト設定マスタ!$D$13,希望開始時刻マスタ!L355&lt;シフト設定マスタ!$E$13,$AH355="キッチン"),"B",IF(AND(希望開始時刻マスタ!L355&gt;=シフト設定マスタ!$D$14,希望開始時刻マスタ!L355&lt;シフト設定マスタ!$E$14,$AH355="ホール"),"C",IF(AND(希望開始時刻マスタ!L355&gt;=シフト設定マスタ!$D$15,希望開始時刻マスタ!L355&lt;シフト設定マスタ!$E$15,$AH355="ホール"),"D",IF(希望開始時刻マスタ!L355="休み","休み","")))))</f>
        <v/>
      </c>
      <c r="M355" s="142" t="str">
        <f>IF(AND(希望開始時刻マスタ!M355&gt;=シフト設定マスタ!$D$12,希望開始時刻マスタ!M355&lt;シフト設定マスタ!$E$12,$AH355="キッチン"),"A",IF(AND(希望開始時刻マスタ!M355&gt;=シフト設定マスタ!$D$13,希望開始時刻マスタ!M355&lt;シフト設定マスタ!$E$13,$AH355="キッチン"),"B",IF(AND(希望開始時刻マスタ!M355&gt;=シフト設定マスタ!$D$14,希望開始時刻マスタ!M355&lt;シフト設定マスタ!$E$14,$AH355="ホール"),"C",IF(AND(希望開始時刻マスタ!M355&gt;=シフト設定マスタ!$D$15,希望開始時刻マスタ!M355&lt;シフト設定マスタ!$E$15,$AH355="ホール"),"D",IF(希望開始時刻マスタ!M355="休み","休み","")))))</f>
        <v/>
      </c>
      <c r="N355" s="142" t="str">
        <f>IF(AND(希望開始時刻マスタ!N355&gt;=シフト設定マスタ!$D$12,希望開始時刻マスタ!N355&lt;シフト設定マスタ!$E$12,$AH355="キッチン"),"A",IF(AND(希望開始時刻マスタ!N355&gt;=シフト設定マスタ!$D$13,希望開始時刻マスタ!N355&lt;シフト設定マスタ!$E$13,$AH355="キッチン"),"B",IF(AND(希望開始時刻マスタ!N355&gt;=シフト設定マスタ!$D$14,希望開始時刻マスタ!N355&lt;シフト設定マスタ!$E$14,$AH355="ホール"),"C",IF(AND(希望開始時刻マスタ!N355&gt;=シフト設定マスタ!$D$15,希望開始時刻マスタ!N355&lt;シフト設定マスタ!$E$15,$AH355="ホール"),"D",IF(希望開始時刻マスタ!N355="休み","休み","")))))</f>
        <v/>
      </c>
      <c r="O355" s="142" t="str">
        <f>IF(AND(希望開始時刻マスタ!O355&gt;=シフト設定マスタ!$D$12,希望開始時刻マスタ!O355&lt;シフト設定マスタ!$E$12,$AH355="キッチン"),"A",IF(AND(希望開始時刻マスタ!O355&gt;=シフト設定マスタ!$D$13,希望開始時刻マスタ!O355&lt;シフト設定マスタ!$E$13,$AH355="キッチン"),"B",IF(AND(希望開始時刻マスタ!O355&gt;=シフト設定マスタ!$D$14,希望開始時刻マスタ!O355&lt;シフト設定マスタ!$E$14,$AH355="ホール"),"C",IF(AND(希望開始時刻マスタ!O355&gt;=シフト設定マスタ!$D$15,希望開始時刻マスタ!O355&lt;シフト設定マスタ!$E$15,$AH355="ホール"),"D",IF(希望開始時刻マスタ!O355="休み","休み","")))))</f>
        <v/>
      </c>
      <c r="P355" s="142" t="str">
        <f>IF(AND(希望開始時刻マスタ!P355&gt;=シフト設定マスタ!$D$12,希望開始時刻マスタ!P355&lt;シフト設定マスタ!$E$12,$AH355="キッチン"),"A",IF(AND(希望開始時刻マスタ!P355&gt;=シフト設定マスタ!$D$13,希望開始時刻マスタ!P355&lt;シフト設定マスタ!$E$13,$AH355="キッチン"),"B",IF(AND(希望開始時刻マスタ!P355&gt;=シフト設定マスタ!$D$14,希望開始時刻マスタ!P355&lt;シフト設定マスタ!$E$14,$AH355="ホール"),"C",IF(AND(希望開始時刻マスタ!P355&gt;=シフト設定マスタ!$D$15,希望開始時刻マスタ!P355&lt;シフト設定マスタ!$E$15,$AH355="ホール"),"D",IF(希望開始時刻マスタ!P355="休み","休み","")))))</f>
        <v/>
      </c>
      <c r="Q355" s="142" t="str">
        <f>IF(AND(希望開始時刻マスタ!Q355&gt;=シフト設定マスタ!$D$12,希望開始時刻マスタ!Q355&lt;シフト設定マスタ!$E$12,$AH355="キッチン"),"A",IF(AND(希望開始時刻マスタ!Q355&gt;=シフト設定マスタ!$D$13,希望開始時刻マスタ!Q355&lt;シフト設定マスタ!$E$13,$AH355="キッチン"),"B",IF(AND(希望開始時刻マスタ!Q355&gt;=シフト設定マスタ!$D$14,希望開始時刻マスタ!Q355&lt;シフト設定マスタ!$E$14,$AH355="ホール"),"C",IF(AND(希望開始時刻マスタ!Q355&gt;=シフト設定マスタ!$D$15,希望開始時刻マスタ!Q355&lt;シフト設定マスタ!$E$15,$AH355="ホール"),"D",IF(希望開始時刻マスタ!Q355="休み","休み","")))))</f>
        <v/>
      </c>
      <c r="R355" s="142" t="str">
        <f>IF(AND(希望開始時刻マスタ!R355&gt;=シフト設定マスタ!$D$12,希望開始時刻マスタ!R355&lt;シフト設定マスタ!$E$12,$AH355="キッチン"),"A",IF(AND(希望開始時刻マスタ!R355&gt;=シフト設定マスタ!$D$13,希望開始時刻マスタ!R355&lt;シフト設定マスタ!$E$13,$AH355="キッチン"),"B",IF(AND(希望開始時刻マスタ!R355&gt;=シフト設定マスタ!$D$14,希望開始時刻マスタ!R355&lt;シフト設定マスタ!$E$14,$AH355="ホール"),"C",IF(AND(希望開始時刻マスタ!R355&gt;=シフト設定マスタ!$D$15,希望開始時刻マスタ!R355&lt;シフト設定マスタ!$E$15,$AH355="ホール"),"D",IF(希望開始時刻マスタ!R355="休み","休み","")))))</f>
        <v/>
      </c>
      <c r="S355" s="142" t="str">
        <f>IF(AND(希望開始時刻マスタ!S355&gt;=シフト設定マスタ!$D$12,希望開始時刻マスタ!S355&lt;シフト設定マスタ!$E$12,$AH355="キッチン"),"A",IF(AND(希望開始時刻マスタ!S355&gt;=シフト設定マスタ!$D$13,希望開始時刻マスタ!S355&lt;シフト設定マスタ!$E$13,$AH355="キッチン"),"B",IF(AND(希望開始時刻マスタ!S355&gt;=シフト設定マスタ!$D$14,希望開始時刻マスタ!S355&lt;シフト設定マスタ!$E$14,$AH355="ホール"),"C",IF(AND(希望開始時刻マスタ!S355&gt;=シフト設定マスタ!$D$15,希望開始時刻マスタ!S355&lt;シフト設定マスタ!$E$15,$AH355="ホール"),"D",IF(希望開始時刻マスタ!S355="休み","休み","")))))</f>
        <v/>
      </c>
      <c r="T355" s="142" t="str">
        <f>IF(AND(希望開始時刻マスタ!T355&gt;=シフト設定マスタ!$D$12,希望開始時刻マスタ!T355&lt;シフト設定マスタ!$E$12,$AH355="キッチン"),"A",IF(AND(希望開始時刻マスタ!T355&gt;=シフト設定マスタ!$D$13,希望開始時刻マスタ!T355&lt;シフト設定マスタ!$E$13,$AH355="キッチン"),"B",IF(AND(希望開始時刻マスタ!T355&gt;=シフト設定マスタ!$D$14,希望開始時刻マスタ!T355&lt;シフト設定マスタ!$E$14,$AH355="ホール"),"C",IF(AND(希望開始時刻マスタ!T355&gt;=シフト設定マスタ!$D$15,希望開始時刻マスタ!T355&lt;シフト設定マスタ!$E$15,$AH355="ホール"),"D",IF(希望開始時刻マスタ!T355="休み","休み","")))))</f>
        <v/>
      </c>
      <c r="U355" s="142" t="str">
        <f>IF(AND(希望開始時刻マスタ!U355&gt;=シフト設定マスタ!$D$12,希望開始時刻マスタ!U355&lt;シフト設定マスタ!$E$12,$AH355="キッチン"),"A",IF(AND(希望開始時刻マスタ!U355&gt;=シフト設定マスタ!$D$13,希望開始時刻マスタ!U355&lt;シフト設定マスタ!$E$13,$AH355="キッチン"),"B",IF(AND(希望開始時刻マスタ!U355&gt;=シフト設定マスタ!$D$14,希望開始時刻マスタ!U355&lt;シフト設定マスタ!$E$14,$AH355="ホール"),"C",IF(AND(希望開始時刻マスタ!U355&gt;=シフト設定マスタ!$D$15,希望開始時刻マスタ!U355&lt;シフト設定マスタ!$E$15,$AH355="ホール"),"D",IF(希望開始時刻マスタ!U355="休み","休み","")))))</f>
        <v/>
      </c>
      <c r="V355" s="142" t="str">
        <f>IF(AND(希望開始時刻マスタ!V355&gt;=シフト設定マスタ!$D$12,希望開始時刻マスタ!V355&lt;シフト設定マスタ!$E$12,$AH355="キッチン"),"A",IF(AND(希望開始時刻マスタ!V355&gt;=シフト設定マスタ!$D$13,希望開始時刻マスタ!V355&lt;シフト設定マスタ!$E$13,$AH355="キッチン"),"B",IF(AND(希望開始時刻マスタ!V355&gt;=シフト設定マスタ!$D$14,希望開始時刻マスタ!V355&lt;シフト設定マスタ!$E$14,$AH355="ホール"),"C",IF(AND(希望開始時刻マスタ!V355&gt;=シフト設定マスタ!$D$15,希望開始時刻マスタ!V355&lt;シフト設定マスタ!$E$15,$AH355="ホール"),"D",IF(希望開始時刻マスタ!V355="休み","休み","")))))</f>
        <v/>
      </c>
      <c r="W355" s="142" t="str">
        <f>IF(AND(希望開始時刻マスタ!W355&gt;=シフト設定マスタ!$D$12,希望開始時刻マスタ!W355&lt;シフト設定マスタ!$E$12,$AH355="キッチン"),"A",IF(AND(希望開始時刻マスタ!W355&gt;=シフト設定マスタ!$D$13,希望開始時刻マスタ!W355&lt;シフト設定マスタ!$E$13,$AH355="キッチン"),"B",IF(AND(希望開始時刻マスタ!W355&gt;=シフト設定マスタ!$D$14,希望開始時刻マスタ!W355&lt;シフト設定マスタ!$E$14,$AH355="ホール"),"C",IF(AND(希望開始時刻マスタ!W355&gt;=シフト設定マスタ!$D$15,希望開始時刻マスタ!W355&lt;シフト設定マスタ!$E$15,$AH355="ホール"),"D",IF(希望開始時刻マスタ!W355="休み","休み","")))))</f>
        <v/>
      </c>
      <c r="X355" s="142" t="str">
        <f>IF(AND(希望開始時刻マスタ!X355&gt;=シフト設定マスタ!$D$12,希望開始時刻マスタ!X355&lt;シフト設定マスタ!$E$12,$AH355="キッチン"),"A",IF(AND(希望開始時刻マスタ!X355&gt;=シフト設定マスタ!$D$13,希望開始時刻マスタ!X355&lt;シフト設定マスタ!$E$13,$AH355="キッチン"),"B",IF(AND(希望開始時刻マスタ!X355&gt;=シフト設定マスタ!$D$14,希望開始時刻マスタ!X355&lt;シフト設定マスタ!$E$14,$AH355="ホール"),"C",IF(AND(希望開始時刻マスタ!X355&gt;=シフト設定マスタ!$D$15,希望開始時刻マスタ!X355&lt;シフト設定マスタ!$E$15,$AH355="ホール"),"D",IF(希望開始時刻マスタ!X355="休み","休み","")))))</f>
        <v/>
      </c>
      <c r="Y355" s="142" t="str">
        <f>IF(AND(希望開始時刻マスタ!Y355&gt;=シフト設定マスタ!$D$12,希望開始時刻マスタ!Y355&lt;シフト設定マスタ!$E$12,$AH355="キッチン"),"A",IF(AND(希望開始時刻マスタ!Y355&gt;=シフト設定マスタ!$D$13,希望開始時刻マスタ!Y355&lt;シフト設定マスタ!$E$13,$AH355="キッチン"),"B",IF(AND(希望開始時刻マスタ!Y355&gt;=シフト設定マスタ!$D$14,希望開始時刻マスタ!Y355&lt;シフト設定マスタ!$E$14,$AH355="ホール"),"C",IF(AND(希望開始時刻マスタ!Y355&gt;=シフト設定マスタ!$D$15,希望開始時刻マスタ!Y355&lt;シフト設定マスタ!$E$15,$AH355="ホール"),"D",IF(希望開始時刻マスタ!Y355="休み","休み","")))))</f>
        <v/>
      </c>
      <c r="Z355" s="142" t="str">
        <f>IF(AND(希望開始時刻マスタ!Z355&gt;=シフト設定マスタ!$D$12,希望開始時刻マスタ!Z355&lt;シフト設定マスタ!$E$12,$AH355="キッチン"),"A",IF(AND(希望開始時刻マスタ!Z355&gt;=シフト設定マスタ!$D$13,希望開始時刻マスタ!Z355&lt;シフト設定マスタ!$E$13,$AH355="キッチン"),"B",IF(AND(希望開始時刻マスタ!Z355&gt;=シフト設定マスタ!$D$14,希望開始時刻マスタ!Z355&lt;シフト設定マスタ!$E$14,$AH355="ホール"),"C",IF(AND(希望開始時刻マスタ!Z355&gt;=シフト設定マスタ!$D$15,希望開始時刻マスタ!Z355&lt;シフト設定マスタ!$E$15,$AH355="ホール"),"D",IF(希望開始時刻マスタ!Z355="休み","休み","")))))</f>
        <v/>
      </c>
      <c r="AA355" s="142" t="str">
        <f>IF(AND(希望開始時刻マスタ!AA355&gt;=シフト設定マスタ!$D$12,希望開始時刻マスタ!AA355&lt;シフト設定マスタ!$E$12,$AH355="キッチン"),"A",IF(AND(希望開始時刻マスタ!AA355&gt;=シフト設定マスタ!$D$13,希望開始時刻マスタ!AA355&lt;シフト設定マスタ!$E$13,$AH355="キッチン"),"B",IF(AND(希望開始時刻マスタ!AA355&gt;=シフト設定マスタ!$D$14,希望開始時刻マスタ!AA355&lt;シフト設定マスタ!$E$14,$AH355="ホール"),"C",IF(AND(希望開始時刻マスタ!AA355&gt;=シフト設定マスタ!$D$15,希望開始時刻マスタ!AA355&lt;シフト設定マスタ!$E$15,$AH355="ホール"),"D",IF(希望開始時刻マスタ!AA355="休み","休み","")))))</f>
        <v/>
      </c>
      <c r="AB355" s="142" t="str">
        <f>IF(AND(希望開始時刻マスタ!AB355&gt;=シフト設定マスタ!$D$12,希望開始時刻マスタ!AB355&lt;シフト設定マスタ!$E$12,$AH355="キッチン"),"A",IF(AND(希望開始時刻マスタ!AB355&gt;=シフト設定マスタ!$D$13,希望開始時刻マスタ!AB355&lt;シフト設定マスタ!$E$13,$AH355="キッチン"),"B",IF(AND(希望開始時刻マスタ!AB355&gt;=シフト設定マスタ!$D$14,希望開始時刻マスタ!AB355&lt;シフト設定マスタ!$E$14,$AH355="ホール"),"C",IF(AND(希望開始時刻マスタ!AB355&gt;=シフト設定マスタ!$D$15,希望開始時刻マスタ!AB355&lt;シフト設定マスタ!$E$15,$AH355="ホール"),"D",IF(希望開始時刻マスタ!AB355="休み","休み","")))))</f>
        <v/>
      </c>
      <c r="AC355" s="142" t="str">
        <f>IF(AND(希望開始時刻マスタ!AC355&gt;=シフト設定マスタ!$D$12,希望開始時刻マスタ!AC355&lt;シフト設定マスタ!$E$12,$AH355="キッチン"),"A",IF(AND(希望開始時刻マスタ!AC355&gt;=シフト設定マスタ!$D$13,希望開始時刻マスタ!AC355&lt;シフト設定マスタ!$E$13,$AH355="キッチン"),"B",IF(AND(希望開始時刻マスタ!AC355&gt;=シフト設定マスタ!$D$14,希望開始時刻マスタ!AC355&lt;シフト設定マスタ!$E$14,$AH355="ホール"),"C",IF(AND(希望開始時刻マスタ!AC355&gt;=シフト設定マスタ!$D$15,希望開始時刻マスタ!AC355&lt;シフト設定マスタ!$E$15,$AH355="ホール"),"D",IF(希望開始時刻マスタ!AC355="休み","休み","")))))</f>
        <v/>
      </c>
      <c r="AD355" s="142" t="str">
        <f>IF(AND(希望開始時刻マスタ!AD355&gt;=シフト設定マスタ!$D$12,希望開始時刻マスタ!AD355&lt;シフト設定マスタ!$E$12,$AH355="キッチン"),"A",IF(AND(希望開始時刻マスタ!AD355&gt;=シフト設定マスタ!$D$13,希望開始時刻マスタ!AD355&lt;シフト設定マスタ!$E$13,$AH355="キッチン"),"B",IF(AND(希望開始時刻マスタ!AD355&gt;=シフト設定マスタ!$D$14,希望開始時刻マスタ!AD355&lt;シフト設定マスタ!$E$14,$AH355="ホール"),"C",IF(AND(希望開始時刻マスタ!AD355&gt;=シフト設定マスタ!$D$15,希望開始時刻マスタ!AD355&lt;シフト設定マスタ!$E$15,$AH355="ホール"),"D",IF(希望開始時刻マスタ!AD355="休み","休み","")))))</f>
        <v/>
      </c>
      <c r="AE355" s="142" t="str">
        <f>IF(AND(希望開始時刻マスタ!AE355&gt;=シフト設定マスタ!$D$12,希望開始時刻マスタ!AE355&lt;シフト設定マスタ!$E$12,$AH355="キッチン"),"A",IF(AND(希望開始時刻マスタ!AE355&gt;=シフト設定マスタ!$D$13,希望開始時刻マスタ!AE355&lt;シフト設定マスタ!$E$13,$AH355="キッチン"),"B",IF(AND(希望開始時刻マスタ!AE355&gt;=シフト設定マスタ!$D$14,希望開始時刻マスタ!AE355&lt;シフト設定マスタ!$E$14,$AH355="ホール"),"C",IF(AND(希望開始時刻マスタ!AE355&gt;=シフト設定マスタ!$D$15,希望開始時刻マスタ!AE355&lt;シフト設定マスタ!$E$15,$AH355="ホール"),"D",IF(希望開始時刻マスタ!AE355="休み","休み","")))))</f>
        <v/>
      </c>
      <c r="AF355" s="142" t="str">
        <f>IF(AND(希望開始時刻マスタ!AF355&gt;=シフト設定マスタ!$D$12,希望開始時刻マスタ!AF355&lt;シフト設定マスタ!$E$12,$AH355="キッチン"),"A",IF(AND(希望開始時刻マスタ!AF355&gt;=シフト設定マスタ!$D$13,希望開始時刻マスタ!AF355&lt;シフト設定マスタ!$E$13,$AH355="キッチン"),"B",IF(AND(希望開始時刻マスタ!AF355&gt;=シフト設定マスタ!$D$14,希望開始時刻マスタ!AF355&lt;シフト設定マスタ!$E$14,$AH355="ホール"),"C",IF(AND(希望開始時刻マスタ!AF355&gt;=シフト設定マスタ!$D$15,希望開始時刻マスタ!AF355&lt;シフト設定マスタ!$E$15,$AH355="ホール"),"D",IF(希望開始時刻マスタ!AF355="休み","休み","")))))</f>
        <v/>
      </c>
      <c r="AG355" s="142" t="str">
        <f>IF(AND(希望開始時刻マスタ!AG355&gt;=シフト設定マスタ!$D$12,希望開始時刻マスタ!AG355&lt;シフト設定マスタ!$E$12,$AH355="キッチン"),"A",IF(AND(希望開始時刻マスタ!AG355&gt;=シフト設定マスタ!$D$13,希望開始時刻マスタ!AG355&lt;シフト設定マスタ!$E$13,$AH355="キッチン"),"B",IF(AND(希望開始時刻マスタ!AG355&gt;=シフト設定マスタ!$D$14,希望開始時刻マスタ!AG355&lt;シフト設定マスタ!$E$14,$AH355="ホール"),"C",IF(AND(希望開始時刻マスタ!AG355&gt;=シフト設定マスタ!$D$15,希望開始時刻マスタ!AG355&lt;シフト設定マスタ!$E$15,$AH355="ホール"),"D",IF(希望開始時刻マスタ!AG355="休み","休み","")))))</f>
        <v/>
      </c>
      <c r="AH355" s="143" t="str">
        <f>スタッフマスタ!L3</f>
        <v>キッチン</v>
      </c>
    </row>
    <row r="356" spans="2:34" x14ac:dyDescent="0.4">
      <c r="B356" s="17" t="s">
        <v>51</v>
      </c>
      <c r="C356" s="142" t="str">
        <f>IF(AND(希望開始時刻マスタ!C356&gt;=シフト設定マスタ!$D$12,希望開始時刻マスタ!C356&lt;シフト設定マスタ!$E$12,$AH356="キッチン"),"A",IF(AND(希望開始時刻マスタ!C356&gt;=シフト設定マスタ!$D$13,希望開始時刻マスタ!C356&lt;シフト設定マスタ!$E$13,$AH356="キッチン"),"B",IF(AND(希望開始時刻マスタ!C356&gt;=シフト設定マスタ!$D$14,希望開始時刻マスタ!C356&lt;シフト設定マスタ!$E$14,$AH356="ホール"),"C",IF(AND(希望開始時刻マスタ!C356&gt;=シフト設定マスタ!$D$15,希望開始時刻マスタ!C356&lt;シフト設定マスタ!$E$15,$AH356="ホール"),"D",IF(希望開始時刻マスタ!C356="休み","休み","")))))</f>
        <v/>
      </c>
      <c r="D356" s="142" t="str">
        <f>IF(AND(希望開始時刻マスタ!D356&gt;=シフト設定マスタ!$D$12,希望開始時刻マスタ!D356&lt;シフト設定マスタ!$E$12,$AH356="キッチン"),"A",IF(AND(希望開始時刻マスタ!D356&gt;=シフト設定マスタ!$D$13,希望開始時刻マスタ!D356&lt;シフト設定マスタ!$E$13,$AH356="キッチン"),"B",IF(AND(希望開始時刻マスタ!D356&gt;=シフト設定マスタ!$D$14,希望開始時刻マスタ!D356&lt;シフト設定マスタ!$E$14,$AH356="ホール"),"C",IF(AND(希望開始時刻マスタ!D356&gt;=シフト設定マスタ!$D$15,希望開始時刻マスタ!D356&lt;シフト設定マスタ!$E$15,$AH356="ホール"),"D",IF(希望開始時刻マスタ!D356="休み","休み","")))))</f>
        <v/>
      </c>
      <c r="E356" s="142" t="str">
        <f>IF(AND(希望開始時刻マスタ!E356&gt;=シフト設定マスタ!$D$12,希望開始時刻マスタ!E356&lt;シフト設定マスタ!$E$12,$AH356="キッチン"),"A",IF(AND(希望開始時刻マスタ!E356&gt;=シフト設定マスタ!$D$13,希望開始時刻マスタ!E356&lt;シフト設定マスタ!$E$13,$AH356="キッチン"),"B",IF(AND(希望開始時刻マスタ!E356&gt;=シフト設定マスタ!$D$14,希望開始時刻マスタ!E356&lt;シフト設定マスタ!$E$14,$AH356="ホール"),"C",IF(AND(希望開始時刻マスタ!E356&gt;=シフト設定マスタ!$D$15,希望開始時刻マスタ!E356&lt;シフト設定マスタ!$E$15,$AH356="ホール"),"D",IF(希望開始時刻マスタ!E356="休み","休み","")))))</f>
        <v/>
      </c>
      <c r="F356" s="142" t="str">
        <f>IF(AND(希望開始時刻マスタ!F356&gt;=シフト設定マスタ!$D$12,希望開始時刻マスタ!F356&lt;シフト設定マスタ!$E$12,$AH356="キッチン"),"A",IF(AND(希望開始時刻マスタ!F356&gt;=シフト設定マスタ!$D$13,希望開始時刻マスタ!F356&lt;シフト設定マスタ!$E$13,$AH356="キッチン"),"B",IF(AND(希望開始時刻マスタ!F356&gt;=シフト設定マスタ!$D$14,希望開始時刻マスタ!F356&lt;シフト設定マスタ!$E$14,$AH356="ホール"),"C",IF(AND(希望開始時刻マスタ!F356&gt;=シフト設定マスタ!$D$15,希望開始時刻マスタ!F356&lt;シフト設定マスタ!$E$15,$AH356="ホール"),"D",IF(希望開始時刻マスタ!F356="休み","休み","")))))</f>
        <v/>
      </c>
      <c r="G356" s="142" t="str">
        <f>IF(AND(希望開始時刻マスタ!G356&gt;=シフト設定マスタ!$D$12,希望開始時刻マスタ!G356&lt;シフト設定マスタ!$E$12,$AH356="キッチン"),"A",IF(AND(希望開始時刻マスタ!G356&gt;=シフト設定マスタ!$D$13,希望開始時刻マスタ!G356&lt;シフト設定マスタ!$E$13,$AH356="キッチン"),"B",IF(AND(希望開始時刻マスタ!G356&gt;=シフト設定マスタ!$D$14,希望開始時刻マスタ!G356&lt;シフト設定マスタ!$E$14,$AH356="ホール"),"C",IF(AND(希望開始時刻マスタ!G356&gt;=シフト設定マスタ!$D$15,希望開始時刻マスタ!G356&lt;シフト設定マスタ!$E$15,$AH356="ホール"),"D",IF(希望開始時刻マスタ!G356="休み","休み","")))))</f>
        <v/>
      </c>
      <c r="H356" s="142" t="str">
        <f>IF(AND(希望開始時刻マスタ!H356&gt;=シフト設定マスタ!$D$12,希望開始時刻マスタ!H356&lt;シフト設定マスタ!$E$12,$AH356="キッチン"),"A",IF(AND(希望開始時刻マスタ!H356&gt;=シフト設定マスタ!$D$13,希望開始時刻マスタ!H356&lt;シフト設定マスタ!$E$13,$AH356="キッチン"),"B",IF(AND(希望開始時刻マスタ!H356&gt;=シフト設定マスタ!$D$14,希望開始時刻マスタ!H356&lt;シフト設定マスタ!$E$14,$AH356="ホール"),"C",IF(AND(希望開始時刻マスタ!H356&gt;=シフト設定マスタ!$D$15,希望開始時刻マスタ!H356&lt;シフト設定マスタ!$E$15,$AH356="ホール"),"D",IF(希望開始時刻マスタ!H356="休み","休み","")))))</f>
        <v/>
      </c>
      <c r="I356" s="142" t="str">
        <f>IF(AND(希望開始時刻マスタ!I356&gt;=シフト設定マスタ!$D$12,希望開始時刻マスタ!I356&lt;シフト設定マスタ!$E$12,$AH356="キッチン"),"A",IF(AND(希望開始時刻マスタ!I356&gt;=シフト設定マスタ!$D$13,希望開始時刻マスタ!I356&lt;シフト設定マスタ!$E$13,$AH356="キッチン"),"B",IF(AND(希望開始時刻マスタ!I356&gt;=シフト設定マスタ!$D$14,希望開始時刻マスタ!I356&lt;シフト設定マスタ!$E$14,$AH356="ホール"),"C",IF(AND(希望開始時刻マスタ!I356&gt;=シフト設定マスタ!$D$15,希望開始時刻マスタ!I356&lt;シフト設定マスタ!$E$15,$AH356="ホール"),"D",IF(希望開始時刻マスタ!I356="休み","休み","")))))</f>
        <v/>
      </c>
      <c r="J356" s="142" t="str">
        <f>IF(AND(希望開始時刻マスタ!J356&gt;=シフト設定マスタ!$D$12,希望開始時刻マスタ!J356&lt;シフト設定マスタ!$E$12,$AH356="キッチン"),"A",IF(AND(希望開始時刻マスタ!J356&gt;=シフト設定マスタ!$D$13,希望開始時刻マスタ!J356&lt;シフト設定マスタ!$E$13,$AH356="キッチン"),"B",IF(AND(希望開始時刻マスタ!J356&gt;=シフト設定マスタ!$D$14,希望開始時刻マスタ!J356&lt;シフト設定マスタ!$E$14,$AH356="ホール"),"C",IF(AND(希望開始時刻マスタ!J356&gt;=シフト設定マスタ!$D$15,希望開始時刻マスタ!J356&lt;シフト設定マスタ!$E$15,$AH356="ホール"),"D",IF(希望開始時刻マスタ!J356="休み","休み","")))))</f>
        <v/>
      </c>
      <c r="K356" s="142" t="str">
        <f>IF(AND(希望開始時刻マスタ!K356&gt;=シフト設定マスタ!$D$12,希望開始時刻マスタ!K356&lt;シフト設定マスタ!$E$12,$AH356="キッチン"),"A",IF(AND(希望開始時刻マスタ!K356&gt;=シフト設定マスタ!$D$13,希望開始時刻マスタ!K356&lt;シフト設定マスタ!$E$13,$AH356="キッチン"),"B",IF(AND(希望開始時刻マスタ!K356&gt;=シフト設定マスタ!$D$14,希望開始時刻マスタ!K356&lt;シフト設定マスタ!$E$14,$AH356="ホール"),"C",IF(AND(希望開始時刻マスタ!K356&gt;=シフト設定マスタ!$D$15,希望開始時刻マスタ!K356&lt;シフト設定マスタ!$E$15,$AH356="ホール"),"D",IF(希望開始時刻マスタ!K356="休み","休み","")))))</f>
        <v/>
      </c>
      <c r="L356" s="142" t="str">
        <f>IF(AND(希望開始時刻マスタ!L356&gt;=シフト設定マスタ!$D$12,希望開始時刻マスタ!L356&lt;シフト設定マスタ!$E$12,$AH356="キッチン"),"A",IF(AND(希望開始時刻マスタ!L356&gt;=シフト設定マスタ!$D$13,希望開始時刻マスタ!L356&lt;シフト設定マスタ!$E$13,$AH356="キッチン"),"B",IF(AND(希望開始時刻マスタ!L356&gt;=シフト設定マスタ!$D$14,希望開始時刻マスタ!L356&lt;シフト設定マスタ!$E$14,$AH356="ホール"),"C",IF(AND(希望開始時刻マスタ!L356&gt;=シフト設定マスタ!$D$15,希望開始時刻マスタ!L356&lt;シフト設定マスタ!$E$15,$AH356="ホール"),"D",IF(希望開始時刻マスタ!L356="休み","休み","")))))</f>
        <v/>
      </c>
      <c r="M356" s="142" t="str">
        <f>IF(AND(希望開始時刻マスタ!M356&gt;=シフト設定マスタ!$D$12,希望開始時刻マスタ!M356&lt;シフト設定マスタ!$E$12,$AH356="キッチン"),"A",IF(AND(希望開始時刻マスタ!M356&gt;=シフト設定マスタ!$D$13,希望開始時刻マスタ!M356&lt;シフト設定マスタ!$E$13,$AH356="キッチン"),"B",IF(AND(希望開始時刻マスタ!M356&gt;=シフト設定マスタ!$D$14,希望開始時刻マスタ!M356&lt;シフト設定マスタ!$E$14,$AH356="ホール"),"C",IF(AND(希望開始時刻マスタ!M356&gt;=シフト設定マスタ!$D$15,希望開始時刻マスタ!M356&lt;シフト設定マスタ!$E$15,$AH356="ホール"),"D",IF(希望開始時刻マスタ!M356="休み","休み","")))))</f>
        <v/>
      </c>
      <c r="N356" s="142" t="str">
        <f>IF(AND(希望開始時刻マスタ!N356&gt;=シフト設定マスタ!$D$12,希望開始時刻マスタ!N356&lt;シフト設定マスタ!$E$12,$AH356="キッチン"),"A",IF(AND(希望開始時刻マスタ!N356&gt;=シフト設定マスタ!$D$13,希望開始時刻マスタ!N356&lt;シフト設定マスタ!$E$13,$AH356="キッチン"),"B",IF(AND(希望開始時刻マスタ!N356&gt;=シフト設定マスタ!$D$14,希望開始時刻マスタ!N356&lt;シフト設定マスタ!$E$14,$AH356="ホール"),"C",IF(AND(希望開始時刻マスタ!N356&gt;=シフト設定マスタ!$D$15,希望開始時刻マスタ!N356&lt;シフト設定マスタ!$E$15,$AH356="ホール"),"D",IF(希望開始時刻マスタ!N356="休み","休み","")))))</f>
        <v/>
      </c>
      <c r="O356" s="142" t="str">
        <f>IF(AND(希望開始時刻マスタ!O356&gt;=シフト設定マスタ!$D$12,希望開始時刻マスタ!O356&lt;シフト設定マスタ!$E$12,$AH356="キッチン"),"A",IF(AND(希望開始時刻マスタ!O356&gt;=シフト設定マスタ!$D$13,希望開始時刻マスタ!O356&lt;シフト設定マスタ!$E$13,$AH356="キッチン"),"B",IF(AND(希望開始時刻マスタ!O356&gt;=シフト設定マスタ!$D$14,希望開始時刻マスタ!O356&lt;シフト設定マスタ!$E$14,$AH356="ホール"),"C",IF(AND(希望開始時刻マスタ!O356&gt;=シフト設定マスタ!$D$15,希望開始時刻マスタ!O356&lt;シフト設定マスタ!$E$15,$AH356="ホール"),"D",IF(希望開始時刻マスタ!O356="休み","休み","")))))</f>
        <v/>
      </c>
      <c r="P356" s="142" t="str">
        <f>IF(AND(希望開始時刻マスタ!P356&gt;=シフト設定マスタ!$D$12,希望開始時刻マスタ!P356&lt;シフト設定マスタ!$E$12,$AH356="キッチン"),"A",IF(AND(希望開始時刻マスタ!P356&gt;=シフト設定マスタ!$D$13,希望開始時刻マスタ!P356&lt;シフト設定マスタ!$E$13,$AH356="キッチン"),"B",IF(AND(希望開始時刻マスタ!P356&gt;=シフト設定マスタ!$D$14,希望開始時刻マスタ!P356&lt;シフト設定マスタ!$E$14,$AH356="ホール"),"C",IF(AND(希望開始時刻マスタ!P356&gt;=シフト設定マスタ!$D$15,希望開始時刻マスタ!P356&lt;シフト設定マスタ!$E$15,$AH356="ホール"),"D",IF(希望開始時刻マスタ!P356="休み","休み","")))))</f>
        <v/>
      </c>
      <c r="Q356" s="142" t="str">
        <f>IF(AND(希望開始時刻マスタ!Q356&gt;=シフト設定マスタ!$D$12,希望開始時刻マスタ!Q356&lt;シフト設定マスタ!$E$12,$AH356="キッチン"),"A",IF(AND(希望開始時刻マスタ!Q356&gt;=シフト設定マスタ!$D$13,希望開始時刻マスタ!Q356&lt;シフト設定マスタ!$E$13,$AH356="キッチン"),"B",IF(AND(希望開始時刻マスタ!Q356&gt;=シフト設定マスタ!$D$14,希望開始時刻マスタ!Q356&lt;シフト設定マスタ!$E$14,$AH356="ホール"),"C",IF(AND(希望開始時刻マスタ!Q356&gt;=シフト設定マスタ!$D$15,希望開始時刻マスタ!Q356&lt;シフト設定マスタ!$E$15,$AH356="ホール"),"D",IF(希望開始時刻マスタ!Q356="休み","休み","")))))</f>
        <v/>
      </c>
      <c r="R356" s="142" t="str">
        <f>IF(AND(希望開始時刻マスタ!R356&gt;=シフト設定マスタ!$D$12,希望開始時刻マスタ!R356&lt;シフト設定マスタ!$E$12,$AH356="キッチン"),"A",IF(AND(希望開始時刻マスタ!R356&gt;=シフト設定マスタ!$D$13,希望開始時刻マスタ!R356&lt;シフト設定マスタ!$E$13,$AH356="キッチン"),"B",IF(AND(希望開始時刻マスタ!R356&gt;=シフト設定マスタ!$D$14,希望開始時刻マスタ!R356&lt;シフト設定マスタ!$E$14,$AH356="ホール"),"C",IF(AND(希望開始時刻マスタ!R356&gt;=シフト設定マスタ!$D$15,希望開始時刻マスタ!R356&lt;シフト設定マスタ!$E$15,$AH356="ホール"),"D",IF(希望開始時刻マスタ!R356="休み","休み","")))))</f>
        <v/>
      </c>
      <c r="S356" s="142" t="str">
        <f>IF(AND(希望開始時刻マスタ!S356&gt;=シフト設定マスタ!$D$12,希望開始時刻マスタ!S356&lt;シフト設定マスタ!$E$12,$AH356="キッチン"),"A",IF(AND(希望開始時刻マスタ!S356&gt;=シフト設定マスタ!$D$13,希望開始時刻マスタ!S356&lt;シフト設定マスタ!$E$13,$AH356="キッチン"),"B",IF(AND(希望開始時刻マスタ!S356&gt;=シフト設定マスタ!$D$14,希望開始時刻マスタ!S356&lt;シフト設定マスタ!$E$14,$AH356="ホール"),"C",IF(AND(希望開始時刻マスタ!S356&gt;=シフト設定マスタ!$D$15,希望開始時刻マスタ!S356&lt;シフト設定マスタ!$E$15,$AH356="ホール"),"D",IF(希望開始時刻マスタ!S356="休み","休み","")))))</f>
        <v/>
      </c>
      <c r="T356" s="142" t="str">
        <f>IF(AND(希望開始時刻マスタ!T356&gt;=シフト設定マスタ!$D$12,希望開始時刻マスタ!T356&lt;シフト設定マスタ!$E$12,$AH356="キッチン"),"A",IF(AND(希望開始時刻マスタ!T356&gt;=シフト設定マスタ!$D$13,希望開始時刻マスタ!T356&lt;シフト設定マスタ!$E$13,$AH356="キッチン"),"B",IF(AND(希望開始時刻マスタ!T356&gt;=シフト設定マスタ!$D$14,希望開始時刻マスタ!T356&lt;シフト設定マスタ!$E$14,$AH356="ホール"),"C",IF(AND(希望開始時刻マスタ!T356&gt;=シフト設定マスタ!$D$15,希望開始時刻マスタ!T356&lt;シフト設定マスタ!$E$15,$AH356="ホール"),"D",IF(希望開始時刻マスタ!T356="休み","休み","")))))</f>
        <v/>
      </c>
      <c r="U356" s="142" t="str">
        <f>IF(AND(希望開始時刻マスタ!U356&gt;=シフト設定マスタ!$D$12,希望開始時刻マスタ!U356&lt;シフト設定マスタ!$E$12,$AH356="キッチン"),"A",IF(AND(希望開始時刻マスタ!U356&gt;=シフト設定マスタ!$D$13,希望開始時刻マスタ!U356&lt;シフト設定マスタ!$E$13,$AH356="キッチン"),"B",IF(AND(希望開始時刻マスタ!U356&gt;=シフト設定マスタ!$D$14,希望開始時刻マスタ!U356&lt;シフト設定マスタ!$E$14,$AH356="ホール"),"C",IF(AND(希望開始時刻マスタ!U356&gt;=シフト設定マスタ!$D$15,希望開始時刻マスタ!U356&lt;シフト設定マスタ!$E$15,$AH356="ホール"),"D",IF(希望開始時刻マスタ!U356="休み","休み","")))))</f>
        <v/>
      </c>
      <c r="V356" s="142" t="str">
        <f>IF(AND(希望開始時刻マスタ!V356&gt;=シフト設定マスタ!$D$12,希望開始時刻マスタ!V356&lt;シフト設定マスタ!$E$12,$AH356="キッチン"),"A",IF(AND(希望開始時刻マスタ!V356&gt;=シフト設定マスタ!$D$13,希望開始時刻マスタ!V356&lt;シフト設定マスタ!$E$13,$AH356="キッチン"),"B",IF(AND(希望開始時刻マスタ!V356&gt;=シフト設定マスタ!$D$14,希望開始時刻マスタ!V356&lt;シフト設定マスタ!$E$14,$AH356="ホール"),"C",IF(AND(希望開始時刻マスタ!V356&gt;=シフト設定マスタ!$D$15,希望開始時刻マスタ!V356&lt;シフト設定マスタ!$E$15,$AH356="ホール"),"D",IF(希望開始時刻マスタ!V356="休み","休み","")))))</f>
        <v/>
      </c>
      <c r="W356" s="142" t="str">
        <f>IF(AND(希望開始時刻マスタ!W356&gt;=シフト設定マスタ!$D$12,希望開始時刻マスタ!W356&lt;シフト設定マスタ!$E$12,$AH356="キッチン"),"A",IF(AND(希望開始時刻マスタ!W356&gt;=シフト設定マスタ!$D$13,希望開始時刻マスタ!W356&lt;シフト設定マスタ!$E$13,$AH356="キッチン"),"B",IF(AND(希望開始時刻マスタ!W356&gt;=シフト設定マスタ!$D$14,希望開始時刻マスタ!W356&lt;シフト設定マスタ!$E$14,$AH356="ホール"),"C",IF(AND(希望開始時刻マスタ!W356&gt;=シフト設定マスタ!$D$15,希望開始時刻マスタ!W356&lt;シフト設定マスタ!$E$15,$AH356="ホール"),"D",IF(希望開始時刻マスタ!W356="休み","休み","")))))</f>
        <v/>
      </c>
      <c r="X356" s="142" t="str">
        <f>IF(AND(希望開始時刻マスタ!X356&gt;=シフト設定マスタ!$D$12,希望開始時刻マスタ!X356&lt;シフト設定マスタ!$E$12,$AH356="キッチン"),"A",IF(AND(希望開始時刻マスタ!X356&gt;=シフト設定マスタ!$D$13,希望開始時刻マスタ!X356&lt;シフト設定マスタ!$E$13,$AH356="キッチン"),"B",IF(AND(希望開始時刻マスタ!X356&gt;=シフト設定マスタ!$D$14,希望開始時刻マスタ!X356&lt;シフト設定マスタ!$E$14,$AH356="ホール"),"C",IF(AND(希望開始時刻マスタ!X356&gt;=シフト設定マスタ!$D$15,希望開始時刻マスタ!X356&lt;シフト設定マスタ!$E$15,$AH356="ホール"),"D",IF(希望開始時刻マスタ!X356="休み","休み","")))))</f>
        <v/>
      </c>
      <c r="Y356" s="142" t="str">
        <f>IF(AND(希望開始時刻マスタ!Y356&gt;=シフト設定マスタ!$D$12,希望開始時刻マスタ!Y356&lt;シフト設定マスタ!$E$12,$AH356="キッチン"),"A",IF(AND(希望開始時刻マスタ!Y356&gt;=シフト設定マスタ!$D$13,希望開始時刻マスタ!Y356&lt;シフト設定マスタ!$E$13,$AH356="キッチン"),"B",IF(AND(希望開始時刻マスタ!Y356&gt;=シフト設定マスタ!$D$14,希望開始時刻マスタ!Y356&lt;シフト設定マスタ!$E$14,$AH356="ホール"),"C",IF(AND(希望開始時刻マスタ!Y356&gt;=シフト設定マスタ!$D$15,希望開始時刻マスタ!Y356&lt;シフト設定マスタ!$E$15,$AH356="ホール"),"D",IF(希望開始時刻マスタ!Y356="休み","休み","")))))</f>
        <v/>
      </c>
      <c r="Z356" s="142" t="str">
        <f>IF(AND(希望開始時刻マスタ!Z356&gt;=シフト設定マスタ!$D$12,希望開始時刻マスタ!Z356&lt;シフト設定マスタ!$E$12,$AH356="キッチン"),"A",IF(AND(希望開始時刻マスタ!Z356&gt;=シフト設定マスタ!$D$13,希望開始時刻マスタ!Z356&lt;シフト設定マスタ!$E$13,$AH356="キッチン"),"B",IF(AND(希望開始時刻マスタ!Z356&gt;=シフト設定マスタ!$D$14,希望開始時刻マスタ!Z356&lt;シフト設定マスタ!$E$14,$AH356="ホール"),"C",IF(AND(希望開始時刻マスタ!Z356&gt;=シフト設定マスタ!$D$15,希望開始時刻マスタ!Z356&lt;シフト設定マスタ!$E$15,$AH356="ホール"),"D",IF(希望開始時刻マスタ!Z356="休み","休み","")))))</f>
        <v/>
      </c>
      <c r="AA356" s="142" t="str">
        <f>IF(AND(希望開始時刻マスタ!AA356&gt;=シフト設定マスタ!$D$12,希望開始時刻マスタ!AA356&lt;シフト設定マスタ!$E$12,$AH356="キッチン"),"A",IF(AND(希望開始時刻マスタ!AA356&gt;=シフト設定マスタ!$D$13,希望開始時刻マスタ!AA356&lt;シフト設定マスタ!$E$13,$AH356="キッチン"),"B",IF(AND(希望開始時刻マスタ!AA356&gt;=シフト設定マスタ!$D$14,希望開始時刻マスタ!AA356&lt;シフト設定マスタ!$E$14,$AH356="ホール"),"C",IF(AND(希望開始時刻マスタ!AA356&gt;=シフト設定マスタ!$D$15,希望開始時刻マスタ!AA356&lt;シフト設定マスタ!$E$15,$AH356="ホール"),"D",IF(希望開始時刻マスタ!AA356="休み","休み","")))))</f>
        <v/>
      </c>
      <c r="AB356" s="142" t="str">
        <f>IF(AND(希望開始時刻マスタ!AB356&gt;=シフト設定マスタ!$D$12,希望開始時刻マスタ!AB356&lt;シフト設定マスタ!$E$12,$AH356="キッチン"),"A",IF(AND(希望開始時刻マスタ!AB356&gt;=シフト設定マスタ!$D$13,希望開始時刻マスタ!AB356&lt;シフト設定マスタ!$E$13,$AH356="キッチン"),"B",IF(AND(希望開始時刻マスタ!AB356&gt;=シフト設定マスタ!$D$14,希望開始時刻マスタ!AB356&lt;シフト設定マスタ!$E$14,$AH356="ホール"),"C",IF(AND(希望開始時刻マスタ!AB356&gt;=シフト設定マスタ!$D$15,希望開始時刻マスタ!AB356&lt;シフト設定マスタ!$E$15,$AH356="ホール"),"D",IF(希望開始時刻マスタ!AB356="休み","休み","")))))</f>
        <v/>
      </c>
      <c r="AC356" s="142" t="str">
        <f>IF(AND(希望開始時刻マスタ!AC356&gt;=シフト設定マスタ!$D$12,希望開始時刻マスタ!AC356&lt;シフト設定マスタ!$E$12,$AH356="キッチン"),"A",IF(AND(希望開始時刻マスタ!AC356&gt;=シフト設定マスタ!$D$13,希望開始時刻マスタ!AC356&lt;シフト設定マスタ!$E$13,$AH356="キッチン"),"B",IF(AND(希望開始時刻マスタ!AC356&gt;=シフト設定マスタ!$D$14,希望開始時刻マスタ!AC356&lt;シフト設定マスタ!$E$14,$AH356="ホール"),"C",IF(AND(希望開始時刻マスタ!AC356&gt;=シフト設定マスタ!$D$15,希望開始時刻マスタ!AC356&lt;シフト設定マスタ!$E$15,$AH356="ホール"),"D",IF(希望開始時刻マスタ!AC356="休み","休み","")))))</f>
        <v/>
      </c>
      <c r="AD356" s="142" t="str">
        <f>IF(AND(希望開始時刻マスタ!AD356&gt;=シフト設定マスタ!$D$12,希望開始時刻マスタ!AD356&lt;シフト設定マスタ!$E$12,$AH356="キッチン"),"A",IF(AND(希望開始時刻マスタ!AD356&gt;=シフト設定マスタ!$D$13,希望開始時刻マスタ!AD356&lt;シフト設定マスタ!$E$13,$AH356="キッチン"),"B",IF(AND(希望開始時刻マスタ!AD356&gt;=シフト設定マスタ!$D$14,希望開始時刻マスタ!AD356&lt;シフト設定マスタ!$E$14,$AH356="ホール"),"C",IF(AND(希望開始時刻マスタ!AD356&gt;=シフト設定マスタ!$D$15,希望開始時刻マスタ!AD356&lt;シフト設定マスタ!$E$15,$AH356="ホール"),"D",IF(希望開始時刻マスタ!AD356="休み","休み","")))))</f>
        <v/>
      </c>
      <c r="AE356" s="142" t="str">
        <f>IF(AND(希望開始時刻マスタ!AE356&gt;=シフト設定マスタ!$D$12,希望開始時刻マスタ!AE356&lt;シフト設定マスタ!$E$12,$AH356="キッチン"),"A",IF(AND(希望開始時刻マスタ!AE356&gt;=シフト設定マスタ!$D$13,希望開始時刻マスタ!AE356&lt;シフト設定マスタ!$E$13,$AH356="キッチン"),"B",IF(AND(希望開始時刻マスタ!AE356&gt;=シフト設定マスタ!$D$14,希望開始時刻マスタ!AE356&lt;シフト設定マスタ!$E$14,$AH356="ホール"),"C",IF(AND(希望開始時刻マスタ!AE356&gt;=シフト設定マスタ!$D$15,希望開始時刻マスタ!AE356&lt;シフト設定マスタ!$E$15,$AH356="ホール"),"D",IF(希望開始時刻マスタ!AE356="休み","休み","")))))</f>
        <v/>
      </c>
      <c r="AF356" s="142" t="str">
        <f>IF(AND(希望開始時刻マスタ!AF356&gt;=シフト設定マスタ!$D$12,希望開始時刻マスタ!AF356&lt;シフト設定マスタ!$E$12,$AH356="キッチン"),"A",IF(AND(希望開始時刻マスタ!AF356&gt;=シフト設定マスタ!$D$13,希望開始時刻マスタ!AF356&lt;シフト設定マスタ!$E$13,$AH356="キッチン"),"B",IF(AND(希望開始時刻マスタ!AF356&gt;=シフト設定マスタ!$D$14,希望開始時刻マスタ!AF356&lt;シフト設定マスタ!$E$14,$AH356="ホール"),"C",IF(AND(希望開始時刻マスタ!AF356&gt;=シフト設定マスタ!$D$15,希望開始時刻マスタ!AF356&lt;シフト設定マスタ!$E$15,$AH356="ホール"),"D",IF(希望開始時刻マスタ!AF356="休み","休み","")))))</f>
        <v/>
      </c>
      <c r="AG356" s="142" t="str">
        <f>IF(AND(希望開始時刻マスタ!AG356&gt;=シフト設定マスタ!$D$12,希望開始時刻マスタ!AG356&lt;シフト設定マスタ!$E$12,$AH356="キッチン"),"A",IF(AND(希望開始時刻マスタ!AG356&gt;=シフト設定マスタ!$D$13,希望開始時刻マスタ!AG356&lt;シフト設定マスタ!$E$13,$AH356="キッチン"),"B",IF(AND(希望開始時刻マスタ!AG356&gt;=シフト設定マスタ!$D$14,希望開始時刻マスタ!AG356&lt;シフト設定マスタ!$E$14,$AH356="ホール"),"C",IF(AND(希望開始時刻マスタ!AG356&gt;=シフト設定マスタ!$D$15,希望開始時刻マスタ!AG356&lt;シフト設定マスタ!$E$15,$AH356="ホール"),"D",IF(希望開始時刻マスタ!AG356="休み","休み","")))))</f>
        <v/>
      </c>
      <c r="AH356" s="143" t="str">
        <f>スタッフマスタ!L4</f>
        <v>ホール</v>
      </c>
    </row>
    <row r="357" spans="2:34" x14ac:dyDescent="0.4">
      <c r="B357" s="17" t="s">
        <v>52</v>
      </c>
      <c r="C357" s="142" t="str">
        <f>IF(AND(希望開始時刻マスタ!C357&gt;=シフト設定マスタ!$D$12,希望開始時刻マスタ!C357&lt;シフト設定マスタ!$E$12,$AH357="キッチン"),"A",IF(AND(希望開始時刻マスタ!C357&gt;=シフト設定マスタ!$D$13,希望開始時刻マスタ!C357&lt;シフト設定マスタ!$E$13,$AH357="キッチン"),"B",IF(AND(希望開始時刻マスタ!C357&gt;=シフト設定マスタ!$D$14,希望開始時刻マスタ!C357&lt;シフト設定マスタ!$E$14,$AH357="ホール"),"C",IF(AND(希望開始時刻マスタ!C357&gt;=シフト設定マスタ!$D$15,希望開始時刻マスタ!C357&lt;シフト設定マスタ!$E$15,$AH357="ホール"),"D",IF(希望開始時刻マスタ!C357="休み","休み","")))))</f>
        <v/>
      </c>
      <c r="D357" s="142" t="str">
        <f>IF(AND(希望開始時刻マスタ!D357&gt;=シフト設定マスタ!$D$12,希望開始時刻マスタ!D357&lt;シフト設定マスタ!$E$12,$AH357="キッチン"),"A",IF(AND(希望開始時刻マスタ!D357&gt;=シフト設定マスタ!$D$13,希望開始時刻マスタ!D357&lt;シフト設定マスタ!$E$13,$AH357="キッチン"),"B",IF(AND(希望開始時刻マスタ!D357&gt;=シフト設定マスタ!$D$14,希望開始時刻マスタ!D357&lt;シフト設定マスタ!$E$14,$AH357="ホール"),"C",IF(AND(希望開始時刻マスタ!D357&gt;=シフト設定マスタ!$D$15,希望開始時刻マスタ!D357&lt;シフト設定マスタ!$E$15,$AH357="ホール"),"D",IF(希望開始時刻マスタ!D357="休み","休み","")))))</f>
        <v/>
      </c>
      <c r="E357" s="142" t="str">
        <f>IF(AND(希望開始時刻マスタ!E357&gt;=シフト設定マスタ!$D$12,希望開始時刻マスタ!E357&lt;シフト設定マスタ!$E$12,$AH357="キッチン"),"A",IF(AND(希望開始時刻マスタ!E357&gt;=シフト設定マスタ!$D$13,希望開始時刻マスタ!E357&lt;シフト設定マスタ!$E$13,$AH357="キッチン"),"B",IF(AND(希望開始時刻マスタ!E357&gt;=シフト設定マスタ!$D$14,希望開始時刻マスタ!E357&lt;シフト設定マスタ!$E$14,$AH357="ホール"),"C",IF(AND(希望開始時刻マスタ!E357&gt;=シフト設定マスタ!$D$15,希望開始時刻マスタ!E357&lt;シフト設定マスタ!$E$15,$AH357="ホール"),"D",IF(希望開始時刻マスタ!E357="休み","休み","")))))</f>
        <v/>
      </c>
      <c r="F357" s="142" t="str">
        <f>IF(AND(希望開始時刻マスタ!F357&gt;=シフト設定マスタ!$D$12,希望開始時刻マスタ!F357&lt;シフト設定マスタ!$E$12,$AH357="キッチン"),"A",IF(AND(希望開始時刻マスタ!F357&gt;=シフト設定マスタ!$D$13,希望開始時刻マスタ!F357&lt;シフト設定マスタ!$E$13,$AH357="キッチン"),"B",IF(AND(希望開始時刻マスタ!F357&gt;=シフト設定マスタ!$D$14,希望開始時刻マスタ!F357&lt;シフト設定マスタ!$E$14,$AH357="ホール"),"C",IF(AND(希望開始時刻マスタ!F357&gt;=シフト設定マスタ!$D$15,希望開始時刻マスタ!F357&lt;シフト設定マスタ!$E$15,$AH357="ホール"),"D",IF(希望開始時刻マスタ!F357="休み","休み","")))))</f>
        <v/>
      </c>
      <c r="G357" s="142" t="str">
        <f>IF(AND(希望開始時刻マスタ!G357&gt;=シフト設定マスタ!$D$12,希望開始時刻マスタ!G357&lt;シフト設定マスタ!$E$12,$AH357="キッチン"),"A",IF(AND(希望開始時刻マスタ!G357&gt;=シフト設定マスタ!$D$13,希望開始時刻マスタ!G357&lt;シフト設定マスタ!$E$13,$AH357="キッチン"),"B",IF(AND(希望開始時刻マスタ!G357&gt;=シフト設定マスタ!$D$14,希望開始時刻マスタ!G357&lt;シフト設定マスタ!$E$14,$AH357="ホール"),"C",IF(AND(希望開始時刻マスタ!G357&gt;=シフト設定マスタ!$D$15,希望開始時刻マスタ!G357&lt;シフト設定マスタ!$E$15,$AH357="ホール"),"D",IF(希望開始時刻マスタ!G357="休み","休み","")))))</f>
        <v/>
      </c>
      <c r="H357" s="142" t="str">
        <f>IF(AND(希望開始時刻マスタ!H357&gt;=シフト設定マスタ!$D$12,希望開始時刻マスタ!H357&lt;シフト設定マスタ!$E$12,$AH357="キッチン"),"A",IF(AND(希望開始時刻マスタ!H357&gt;=シフト設定マスタ!$D$13,希望開始時刻マスタ!H357&lt;シフト設定マスタ!$E$13,$AH357="キッチン"),"B",IF(AND(希望開始時刻マスタ!H357&gt;=シフト設定マスタ!$D$14,希望開始時刻マスタ!H357&lt;シフト設定マスタ!$E$14,$AH357="ホール"),"C",IF(AND(希望開始時刻マスタ!H357&gt;=シフト設定マスタ!$D$15,希望開始時刻マスタ!H357&lt;シフト設定マスタ!$E$15,$AH357="ホール"),"D",IF(希望開始時刻マスタ!H357="休み","休み","")))))</f>
        <v/>
      </c>
      <c r="I357" s="142" t="str">
        <f>IF(AND(希望開始時刻マスタ!I357&gt;=シフト設定マスタ!$D$12,希望開始時刻マスタ!I357&lt;シフト設定マスタ!$E$12,$AH357="キッチン"),"A",IF(AND(希望開始時刻マスタ!I357&gt;=シフト設定マスタ!$D$13,希望開始時刻マスタ!I357&lt;シフト設定マスタ!$E$13,$AH357="キッチン"),"B",IF(AND(希望開始時刻マスタ!I357&gt;=シフト設定マスタ!$D$14,希望開始時刻マスタ!I357&lt;シフト設定マスタ!$E$14,$AH357="ホール"),"C",IF(AND(希望開始時刻マスタ!I357&gt;=シフト設定マスタ!$D$15,希望開始時刻マスタ!I357&lt;シフト設定マスタ!$E$15,$AH357="ホール"),"D",IF(希望開始時刻マスタ!I357="休み","休み","")))))</f>
        <v/>
      </c>
      <c r="J357" s="142" t="str">
        <f>IF(AND(希望開始時刻マスタ!J357&gt;=シフト設定マスタ!$D$12,希望開始時刻マスタ!J357&lt;シフト設定マスタ!$E$12,$AH357="キッチン"),"A",IF(AND(希望開始時刻マスタ!J357&gt;=シフト設定マスタ!$D$13,希望開始時刻マスタ!J357&lt;シフト設定マスタ!$E$13,$AH357="キッチン"),"B",IF(AND(希望開始時刻マスタ!J357&gt;=シフト設定マスタ!$D$14,希望開始時刻マスタ!J357&lt;シフト設定マスタ!$E$14,$AH357="ホール"),"C",IF(AND(希望開始時刻マスタ!J357&gt;=シフト設定マスタ!$D$15,希望開始時刻マスタ!J357&lt;シフト設定マスタ!$E$15,$AH357="ホール"),"D",IF(希望開始時刻マスタ!J357="休み","休み","")))))</f>
        <v/>
      </c>
      <c r="K357" s="142" t="str">
        <f>IF(AND(希望開始時刻マスタ!K357&gt;=シフト設定マスタ!$D$12,希望開始時刻マスタ!K357&lt;シフト設定マスタ!$E$12,$AH357="キッチン"),"A",IF(AND(希望開始時刻マスタ!K357&gt;=シフト設定マスタ!$D$13,希望開始時刻マスタ!K357&lt;シフト設定マスタ!$E$13,$AH357="キッチン"),"B",IF(AND(希望開始時刻マスタ!K357&gt;=シフト設定マスタ!$D$14,希望開始時刻マスタ!K357&lt;シフト設定マスタ!$E$14,$AH357="ホール"),"C",IF(AND(希望開始時刻マスタ!K357&gt;=シフト設定マスタ!$D$15,希望開始時刻マスタ!K357&lt;シフト設定マスタ!$E$15,$AH357="ホール"),"D",IF(希望開始時刻マスタ!K357="休み","休み","")))))</f>
        <v/>
      </c>
      <c r="L357" s="142" t="str">
        <f>IF(AND(希望開始時刻マスタ!L357&gt;=シフト設定マスタ!$D$12,希望開始時刻マスタ!L357&lt;シフト設定マスタ!$E$12,$AH357="キッチン"),"A",IF(AND(希望開始時刻マスタ!L357&gt;=シフト設定マスタ!$D$13,希望開始時刻マスタ!L357&lt;シフト設定マスタ!$E$13,$AH357="キッチン"),"B",IF(AND(希望開始時刻マスタ!L357&gt;=シフト設定マスタ!$D$14,希望開始時刻マスタ!L357&lt;シフト設定マスタ!$E$14,$AH357="ホール"),"C",IF(AND(希望開始時刻マスタ!L357&gt;=シフト設定マスタ!$D$15,希望開始時刻マスタ!L357&lt;シフト設定マスタ!$E$15,$AH357="ホール"),"D",IF(希望開始時刻マスタ!L357="休み","休み","")))))</f>
        <v/>
      </c>
      <c r="M357" s="142" t="str">
        <f>IF(AND(希望開始時刻マスタ!M357&gt;=シフト設定マスタ!$D$12,希望開始時刻マスタ!M357&lt;シフト設定マスタ!$E$12,$AH357="キッチン"),"A",IF(AND(希望開始時刻マスタ!M357&gt;=シフト設定マスタ!$D$13,希望開始時刻マスタ!M357&lt;シフト設定マスタ!$E$13,$AH357="キッチン"),"B",IF(AND(希望開始時刻マスタ!M357&gt;=シフト設定マスタ!$D$14,希望開始時刻マスタ!M357&lt;シフト設定マスタ!$E$14,$AH357="ホール"),"C",IF(AND(希望開始時刻マスタ!M357&gt;=シフト設定マスタ!$D$15,希望開始時刻マスタ!M357&lt;シフト設定マスタ!$E$15,$AH357="ホール"),"D",IF(希望開始時刻マスタ!M357="休み","休み","")))))</f>
        <v/>
      </c>
      <c r="N357" s="142" t="str">
        <f>IF(AND(希望開始時刻マスタ!N357&gt;=シフト設定マスタ!$D$12,希望開始時刻マスタ!N357&lt;シフト設定マスタ!$E$12,$AH357="キッチン"),"A",IF(AND(希望開始時刻マスタ!N357&gt;=シフト設定マスタ!$D$13,希望開始時刻マスタ!N357&lt;シフト設定マスタ!$E$13,$AH357="キッチン"),"B",IF(AND(希望開始時刻マスタ!N357&gt;=シフト設定マスタ!$D$14,希望開始時刻マスタ!N357&lt;シフト設定マスタ!$E$14,$AH357="ホール"),"C",IF(AND(希望開始時刻マスタ!N357&gt;=シフト設定マスタ!$D$15,希望開始時刻マスタ!N357&lt;シフト設定マスタ!$E$15,$AH357="ホール"),"D",IF(希望開始時刻マスタ!N357="休み","休み","")))))</f>
        <v/>
      </c>
      <c r="O357" s="142" t="str">
        <f>IF(AND(希望開始時刻マスタ!O357&gt;=シフト設定マスタ!$D$12,希望開始時刻マスタ!O357&lt;シフト設定マスタ!$E$12,$AH357="キッチン"),"A",IF(AND(希望開始時刻マスタ!O357&gt;=シフト設定マスタ!$D$13,希望開始時刻マスタ!O357&lt;シフト設定マスタ!$E$13,$AH357="キッチン"),"B",IF(AND(希望開始時刻マスタ!O357&gt;=シフト設定マスタ!$D$14,希望開始時刻マスタ!O357&lt;シフト設定マスタ!$E$14,$AH357="ホール"),"C",IF(AND(希望開始時刻マスタ!O357&gt;=シフト設定マスタ!$D$15,希望開始時刻マスタ!O357&lt;シフト設定マスタ!$E$15,$AH357="ホール"),"D",IF(希望開始時刻マスタ!O357="休み","休み","")))))</f>
        <v/>
      </c>
      <c r="P357" s="142" t="str">
        <f>IF(AND(希望開始時刻マスタ!P357&gt;=シフト設定マスタ!$D$12,希望開始時刻マスタ!P357&lt;シフト設定マスタ!$E$12,$AH357="キッチン"),"A",IF(AND(希望開始時刻マスタ!P357&gt;=シフト設定マスタ!$D$13,希望開始時刻マスタ!P357&lt;シフト設定マスタ!$E$13,$AH357="キッチン"),"B",IF(AND(希望開始時刻マスタ!P357&gt;=シフト設定マスタ!$D$14,希望開始時刻マスタ!P357&lt;シフト設定マスタ!$E$14,$AH357="ホール"),"C",IF(AND(希望開始時刻マスタ!P357&gt;=シフト設定マスタ!$D$15,希望開始時刻マスタ!P357&lt;シフト設定マスタ!$E$15,$AH357="ホール"),"D",IF(希望開始時刻マスタ!P357="休み","休み","")))))</f>
        <v/>
      </c>
      <c r="Q357" s="142" t="str">
        <f>IF(AND(希望開始時刻マスタ!Q357&gt;=シフト設定マスタ!$D$12,希望開始時刻マスタ!Q357&lt;シフト設定マスタ!$E$12,$AH357="キッチン"),"A",IF(AND(希望開始時刻マスタ!Q357&gt;=シフト設定マスタ!$D$13,希望開始時刻マスタ!Q357&lt;シフト設定マスタ!$E$13,$AH357="キッチン"),"B",IF(AND(希望開始時刻マスタ!Q357&gt;=シフト設定マスタ!$D$14,希望開始時刻マスタ!Q357&lt;シフト設定マスタ!$E$14,$AH357="ホール"),"C",IF(AND(希望開始時刻マスタ!Q357&gt;=シフト設定マスタ!$D$15,希望開始時刻マスタ!Q357&lt;シフト設定マスタ!$E$15,$AH357="ホール"),"D",IF(希望開始時刻マスタ!Q357="休み","休み","")))))</f>
        <v/>
      </c>
      <c r="R357" s="142" t="str">
        <f>IF(AND(希望開始時刻マスタ!R357&gt;=シフト設定マスタ!$D$12,希望開始時刻マスタ!R357&lt;シフト設定マスタ!$E$12,$AH357="キッチン"),"A",IF(AND(希望開始時刻マスタ!R357&gt;=シフト設定マスタ!$D$13,希望開始時刻マスタ!R357&lt;シフト設定マスタ!$E$13,$AH357="キッチン"),"B",IF(AND(希望開始時刻マスタ!R357&gt;=シフト設定マスタ!$D$14,希望開始時刻マスタ!R357&lt;シフト設定マスタ!$E$14,$AH357="ホール"),"C",IF(AND(希望開始時刻マスタ!R357&gt;=シフト設定マスタ!$D$15,希望開始時刻マスタ!R357&lt;シフト設定マスタ!$E$15,$AH357="ホール"),"D",IF(希望開始時刻マスタ!R357="休み","休み","")))))</f>
        <v/>
      </c>
      <c r="S357" s="142" t="str">
        <f>IF(AND(希望開始時刻マスタ!S357&gt;=シフト設定マスタ!$D$12,希望開始時刻マスタ!S357&lt;シフト設定マスタ!$E$12,$AH357="キッチン"),"A",IF(AND(希望開始時刻マスタ!S357&gt;=シフト設定マスタ!$D$13,希望開始時刻マスタ!S357&lt;シフト設定マスタ!$E$13,$AH357="キッチン"),"B",IF(AND(希望開始時刻マスタ!S357&gt;=シフト設定マスタ!$D$14,希望開始時刻マスタ!S357&lt;シフト設定マスタ!$E$14,$AH357="ホール"),"C",IF(AND(希望開始時刻マスタ!S357&gt;=シフト設定マスタ!$D$15,希望開始時刻マスタ!S357&lt;シフト設定マスタ!$E$15,$AH357="ホール"),"D",IF(希望開始時刻マスタ!S357="休み","休み","")))))</f>
        <v/>
      </c>
      <c r="T357" s="142" t="str">
        <f>IF(AND(希望開始時刻マスタ!T357&gt;=シフト設定マスタ!$D$12,希望開始時刻マスタ!T357&lt;シフト設定マスタ!$E$12,$AH357="キッチン"),"A",IF(AND(希望開始時刻マスタ!T357&gt;=シフト設定マスタ!$D$13,希望開始時刻マスタ!T357&lt;シフト設定マスタ!$E$13,$AH357="キッチン"),"B",IF(AND(希望開始時刻マスタ!T357&gt;=シフト設定マスタ!$D$14,希望開始時刻マスタ!T357&lt;シフト設定マスタ!$E$14,$AH357="ホール"),"C",IF(AND(希望開始時刻マスタ!T357&gt;=シフト設定マスタ!$D$15,希望開始時刻マスタ!T357&lt;シフト設定マスタ!$E$15,$AH357="ホール"),"D",IF(希望開始時刻マスタ!T357="休み","休み","")))))</f>
        <v/>
      </c>
      <c r="U357" s="142" t="str">
        <f>IF(AND(希望開始時刻マスタ!U357&gt;=シフト設定マスタ!$D$12,希望開始時刻マスタ!U357&lt;シフト設定マスタ!$E$12,$AH357="キッチン"),"A",IF(AND(希望開始時刻マスタ!U357&gt;=シフト設定マスタ!$D$13,希望開始時刻マスタ!U357&lt;シフト設定マスタ!$E$13,$AH357="キッチン"),"B",IF(AND(希望開始時刻マスタ!U357&gt;=シフト設定マスタ!$D$14,希望開始時刻マスタ!U357&lt;シフト設定マスタ!$E$14,$AH357="ホール"),"C",IF(AND(希望開始時刻マスタ!U357&gt;=シフト設定マスタ!$D$15,希望開始時刻マスタ!U357&lt;シフト設定マスタ!$E$15,$AH357="ホール"),"D",IF(希望開始時刻マスタ!U357="休み","休み","")))))</f>
        <v/>
      </c>
      <c r="V357" s="142" t="str">
        <f>IF(AND(希望開始時刻マスタ!V357&gt;=シフト設定マスタ!$D$12,希望開始時刻マスタ!V357&lt;シフト設定マスタ!$E$12,$AH357="キッチン"),"A",IF(AND(希望開始時刻マスタ!V357&gt;=シフト設定マスタ!$D$13,希望開始時刻マスタ!V357&lt;シフト設定マスタ!$E$13,$AH357="キッチン"),"B",IF(AND(希望開始時刻マスタ!V357&gt;=シフト設定マスタ!$D$14,希望開始時刻マスタ!V357&lt;シフト設定マスタ!$E$14,$AH357="ホール"),"C",IF(AND(希望開始時刻マスタ!V357&gt;=シフト設定マスタ!$D$15,希望開始時刻マスタ!V357&lt;シフト設定マスタ!$E$15,$AH357="ホール"),"D",IF(希望開始時刻マスタ!V357="休み","休み","")))))</f>
        <v/>
      </c>
      <c r="W357" s="142" t="str">
        <f>IF(AND(希望開始時刻マスタ!W357&gt;=シフト設定マスタ!$D$12,希望開始時刻マスタ!W357&lt;シフト設定マスタ!$E$12,$AH357="キッチン"),"A",IF(AND(希望開始時刻マスタ!W357&gt;=シフト設定マスタ!$D$13,希望開始時刻マスタ!W357&lt;シフト設定マスタ!$E$13,$AH357="キッチン"),"B",IF(AND(希望開始時刻マスタ!W357&gt;=シフト設定マスタ!$D$14,希望開始時刻マスタ!W357&lt;シフト設定マスタ!$E$14,$AH357="ホール"),"C",IF(AND(希望開始時刻マスタ!W357&gt;=シフト設定マスタ!$D$15,希望開始時刻マスタ!W357&lt;シフト設定マスタ!$E$15,$AH357="ホール"),"D",IF(希望開始時刻マスタ!W357="休み","休み","")))))</f>
        <v/>
      </c>
      <c r="X357" s="142" t="str">
        <f>IF(AND(希望開始時刻マスタ!X357&gt;=シフト設定マスタ!$D$12,希望開始時刻マスタ!X357&lt;シフト設定マスタ!$E$12,$AH357="キッチン"),"A",IF(AND(希望開始時刻マスタ!X357&gt;=シフト設定マスタ!$D$13,希望開始時刻マスタ!X357&lt;シフト設定マスタ!$E$13,$AH357="キッチン"),"B",IF(AND(希望開始時刻マスタ!X357&gt;=シフト設定マスタ!$D$14,希望開始時刻マスタ!X357&lt;シフト設定マスタ!$E$14,$AH357="ホール"),"C",IF(AND(希望開始時刻マスタ!X357&gt;=シフト設定マスタ!$D$15,希望開始時刻マスタ!X357&lt;シフト設定マスタ!$E$15,$AH357="ホール"),"D",IF(希望開始時刻マスタ!X357="休み","休み","")))))</f>
        <v/>
      </c>
      <c r="Y357" s="142" t="str">
        <f>IF(AND(希望開始時刻マスタ!Y357&gt;=シフト設定マスタ!$D$12,希望開始時刻マスタ!Y357&lt;シフト設定マスタ!$E$12,$AH357="キッチン"),"A",IF(AND(希望開始時刻マスタ!Y357&gt;=シフト設定マスタ!$D$13,希望開始時刻マスタ!Y357&lt;シフト設定マスタ!$E$13,$AH357="キッチン"),"B",IF(AND(希望開始時刻マスタ!Y357&gt;=シフト設定マスタ!$D$14,希望開始時刻マスタ!Y357&lt;シフト設定マスタ!$E$14,$AH357="ホール"),"C",IF(AND(希望開始時刻マスタ!Y357&gt;=シフト設定マスタ!$D$15,希望開始時刻マスタ!Y357&lt;シフト設定マスタ!$E$15,$AH357="ホール"),"D",IF(希望開始時刻マスタ!Y357="休み","休み","")))))</f>
        <v/>
      </c>
      <c r="Z357" s="142" t="str">
        <f>IF(AND(希望開始時刻マスタ!Z357&gt;=シフト設定マスタ!$D$12,希望開始時刻マスタ!Z357&lt;シフト設定マスタ!$E$12,$AH357="キッチン"),"A",IF(AND(希望開始時刻マスタ!Z357&gt;=シフト設定マスタ!$D$13,希望開始時刻マスタ!Z357&lt;シフト設定マスタ!$E$13,$AH357="キッチン"),"B",IF(AND(希望開始時刻マスタ!Z357&gt;=シフト設定マスタ!$D$14,希望開始時刻マスタ!Z357&lt;シフト設定マスタ!$E$14,$AH357="ホール"),"C",IF(AND(希望開始時刻マスタ!Z357&gt;=シフト設定マスタ!$D$15,希望開始時刻マスタ!Z357&lt;シフト設定マスタ!$E$15,$AH357="ホール"),"D",IF(希望開始時刻マスタ!Z357="休み","休み","")))))</f>
        <v/>
      </c>
      <c r="AA357" s="142" t="str">
        <f>IF(AND(希望開始時刻マスタ!AA357&gt;=シフト設定マスタ!$D$12,希望開始時刻マスタ!AA357&lt;シフト設定マスタ!$E$12,$AH357="キッチン"),"A",IF(AND(希望開始時刻マスタ!AA357&gt;=シフト設定マスタ!$D$13,希望開始時刻マスタ!AA357&lt;シフト設定マスタ!$E$13,$AH357="キッチン"),"B",IF(AND(希望開始時刻マスタ!AA357&gt;=シフト設定マスタ!$D$14,希望開始時刻マスタ!AA357&lt;シフト設定マスタ!$E$14,$AH357="ホール"),"C",IF(AND(希望開始時刻マスタ!AA357&gt;=シフト設定マスタ!$D$15,希望開始時刻マスタ!AA357&lt;シフト設定マスタ!$E$15,$AH357="ホール"),"D",IF(希望開始時刻マスタ!AA357="休み","休み","")))))</f>
        <v/>
      </c>
      <c r="AB357" s="142" t="str">
        <f>IF(AND(希望開始時刻マスタ!AB357&gt;=シフト設定マスタ!$D$12,希望開始時刻マスタ!AB357&lt;シフト設定マスタ!$E$12,$AH357="キッチン"),"A",IF(AND(希望開始時刻マスタ!AB357&gt;=シフト設定マスタ!$D$13,希望開始時刻マスタ!AB357&lt;シフト設定マスタ!$E$13,$AH357="キッチン"),"B",IF(AND(希望開始時刻マスタ!AB357&gt;=シフト設定マスタ!$D$14,希望開始時刻マスタ!AB357&lt;シフト設定マスタ!$E$14,$AH357="ホール"),"C",IF(AND(希望開始時刻マスタ!AB357&gt;=シフト設定マスタ!$D$15,希望開始時刻マスタ!AB357&lt;シフト設定マスタ!$E$15,$AH357="ホール"),"D",IF(希望開始時刻マスタ!AB357="休み","休み","")))))</f>
        <v/>
      </c>
      <c r="AC357" s="142" t="str">
        <f>IF(AND(希望開始時刻マスタ!AC357&gt;=シフト設定マスタ!$D$12,希望開始時刻マスタ!AC357&lt;シフト設定マスタ!$E$12,$AH357="キッチン"),"A",IF(AND(希望開始時刻マスタ!AC357&gt;=シフト設定マスタ!$D$13,希望開始時刻マスタ!AC357&lt;シフト設定マスタ!$E$13,$AH357="キッチン"),"B",IF(AND(希望開始時刻マスタ!AC357&gt;=シフト設定マスタ!$D$14,希望開始時刻マスタ!AC357&lt;シフト設定マスタ!$E$14,$AH357="ホール"),"C",IF(AND(希望開始時刻マスタ!AC357&gt;=シフト設定マスタ!$D$15,希望開始時刻マスタ!AC357&lt;シフト設定マスタ!$E$15,$AH357="ホール"),"D",IF(希望開始時刻マスタ!AC357="休み","休み","")))))</f>
        <v/>
      </c>
      <c r="AD357" s="142" t="str">
        <f>IF(AND(希望開始時刻マスタ!AD357&gt;=シフト設定マスタ!$D$12,希望開始時刻マスタ!AD357&lt;シフト設定マスタ!$E$12,$AH357="キッチン"),"A",IF(AND(希望開始時刻マスタ!AD357&gt;=シフト設定マスタ!$D$13,希望開始時刻マスタ!AD357&lt;シフト設定マスタ!$E$13,$AH357="キッチン"),"B",IF(AND(希望開始時刻マスタ!AD357&gt;=シフト設定マスタ!$D$14,希望開始時刻マスタ!AD357&lt;シフト設定マスタ!$E$14,$AH357="ホール"),"C",IF(AND(希望開始時刻マスタ!AD357&gt;=シフト設定マスタ!$D$15,希望開始時刻マスタ!AD357&lt;シフト設定マスタ!$E$15,$AH357="ホール"),"D",IF(希望開始時刻マスタ!AD357="休み","休み","")))))</f>
        <v/>
      </c>
      <c r="AE357" s="142" t="str">
        <f>IF(AND(希望開始時刻マスタ!AE357&gt;=シフト設定マスタ!$D$12,希望開始時刻マスタ!AE357&lt;シフト設定マスタ!$E$12,$AH357="キッチン"),"A",IF(AND(希望開始時刻マスタ!AE357&gt;=シフト設定マスタ!$D$13,希望開始時刻マスタ!AE357&lt;シフト設定マスタ!$E$13,$AH357="キッチン"),"B",IF(AND(希望開始時刻マスタ!AE357&gt;=シフト設定マスタ!$D$14,希望開始時刻マスタ!AE357&lt;シフト設定マスタ!$E$14,$AH357="ホール"),"C",IF(AND(希望開始時刻マスタ!AE357&gt;=シフト設定マスタ!$D$15,希望開始時刻マスタ!AE357&lt;シフト設定マスタ!$E$15,$AH357="ホール"),"D",IF(希望開始時刻マスタ!AE357="休み","休み","")))))</f>
        <v/>
      </c>
      <c r="AF357" s="142" t="str">
        <f>IF(AND(希望開始時刻マスタ!AF357&gt;=シフト設定マスタ!$D$12,希望開始時刻マスタ!AF357&lt;シフト設定マスタ!$E$12,$AH357="キッチン"),"A",IF(AND(希望開始時刻マスタ!AF357&gt;=シフト設定マスタ!$D$13,希望開始時刻マスタ!AF357&lt;シフト設定マスタ!$E$13,$AH357="キッチン"),"B",IF(AND(希望開始時刻マスタ!AF357&gt;=シフト設定マスタ!$D$14,希望開始時刻マスタ!AF357&lt;シフト設定マスタ!$E$14,$AH357="ホール"),"C",IF(AND(希望開始時刻マスタ!AF357&gt;=シフト設定マスタ!$D$15,希望開始時刻マスタ!AF357&lt;シフト設定マスタ!$E$15,$AH357="ホール"),"D",IF(希望開始時刻マスタ!AF357="休み","休み","")))))</f>
        <v/>
      </c>
      <c r="AG357" s="142" t="str">
        <f>IF(AND(希望開始時刻マスタ!AG357&gt;=シフト設定マスタ!$D$12,希望開始時刻マスタ!AG357&lt;シフト設定マスタ!$E$12,$AH357="キッチン"),"A",IF(AND(希望開始時刻マスタ!AG357&gt;=シフト設定マスタ!$D$13,希望開始時刻マスタ!AG357&lt;シフト設定マスタ!$E$13,$AH357="キッチン"),"B",IF(AND(希望開始時刻マスタ!AG357&gt;=シフト設定マスタ!$D$14,希望開始時刻マスタ!AG357&lt;シフト設定マスタ!$E$14,$AH357="ホール"),"C",IF(AND(希望開始時刻マスタ!AG357&gt;=シフト設定マスタ!$D$15,希望開始時刻マスタ!AG357&lt;シフト設定マスタ!$E$15,$AH357="ホール"),"D",IF(希望開始時刻マスタ!AG357="休み","休み","")))))</f>
        <v/>
      </c>
      <c r="AH357" s="143" t="str">
        <f>スタッフマスタ!L5</f>
        <v>ホール</v>
      </c>
    </row>
    <row r="358" spans="2:34" x14ac:dyDescent="0.4">
      <c r="B358" s="17" t="s">
        <v>53</v>
      </c>
      <c r="C358" s="142" t="str">
        <f>IF(AND(希望開始時刻マスタ!C358&gt;=シフト設定マスタ!$D$12,希望開始時刻マスタ!C358&lt;シフト設定マスタ!$E$12,$AH358="キッチン"),"A",IF(AND(希望開始時刻マスタ!C358&gt;=シフト設定マスタ!$D$13,希望開始時刻マスタ!C358&lt;シフト設定マスタ!$E$13,$AH358="キッチン"),"B",IF(AND(希望開始時刻マスタ!C358&gt;=シフト設定マスタ!$D$14,希望開始時刻マスタ!C358&lt;シフト設定マスタ!$E$14,$AH358="ホール"),"C",IF(AND(希望開始時刻マスタ!C358&gt;=シフト設定マスタ!$D$15,希望開始時刻マスタ!C358&lt;シフト設定マスタ!$E$15,$AH358="ホール"),"D",IF(希望開始時刻マスタ!C358="休み","休み","")))))</f>
        <v/>
      </c>
      <c r="D358" s="142" t="str">
        <f>IF(AND(希望開始時刻マスタ!D358&gt;=シフト設定マスタ!$D$12,希望開始時刻マスタ!D358&lt;シフト設定マスタ!$E$12,$AH358="キッチン"),"A",IF(AND(希望開始時刻マスタ!D358&gt;=シフト設定マスタ!$D$13,希望開始時刻マスタ!D358&lt;シフト設定マスタ!$E$13,$AH358="キッチン"),"B",IF(AND(希望開始時刻マスタ!D358&gt;=シフト設定マスタ!$D$14,希望開始時刻マスタ!D358&lt;シフト設定マスタ!$E$14,$AH358="ホール"),"C",IF(AND(希望開始時刻マスタ!D358&gt;=シフト設定マスタ!$D$15,希望開始時刻マスタ!D358&lt;シフト設定マスタ!$E$15,$AH358="ホール"),"D",IF(希望開始時刻マスタ!D358="休み","休み","")))))</f>
        <v/>
      </c>
      <c r="E358" s="142" t="str">
        <f>IF(AND(希望開始時刻マスタ!E358&gt;=シフト設定マスタ!$D$12,希望開始時刻マスタ!E358&lt;シフト設定マスタ!$E$12,$AH358="キッチン"),"A",IF(AND(希望開始時刻マスタ!E358&gt;=シフト設定マスタ!$D$13,希望開始時刻マスタ!E358&lt;シフト設定マスタ!$E$13,$AH358="キッチン"),"B",IF(AND(希望開始時刻マスタ!E358&gt;=シフト設定マスタ!$D$14,希望開始時刻マスタ!E358&lt;シフト設定マスタ!$E$14,$AH358="ホール"),"C",IF(AND(希望開始時刻マスタ!E358&gt;=シフト設定マスタ!$D$15,希望開始時刻マスタ!E358&lt;シフト設定マスタ!$E$15,$AH358="ホール"),"D",IF(希望開始時刻マスタ!E358="休み","休み","")))))</f>
        <v/>
      </c>
      <c r="F358" s="142" t="str">
        <f>IF(AND(希望開始時刻マスタ!F358&gt;=シフト設定マスタ!$D$12,希望開始時刻マスタ!F358&lt;シフト設定マスタ!$E$12,$AH358="キッチン"),"A",IF(AND(希望開始時刻マスタ!F358&gt;=シフト設定マスタ!$D$13,希望開始時刻マスタ!F358&lt;シフト設定マスタ!$E$13,$AH358="キッチン"),"B",IF(AND(希望開始時刻マスタ!F358&gt;=シフト設定マスタ!$D$14,希望開始時刻マスタ!F358&lt;シフト設定マスタ!$E$14,$AH358="ホール"),"C",IF(AND(希望開始時刻マスタ!F358&gt;=シフト設定マスタ!$D$15,希望開始時刻マスタ!F358&lt;シフト設定マスタ!$E$15,$AH358="ホール"),"D",IF(希望開始時刻マスタ!F358="休み","休み","")))))</f>
        <v/>
      </c>
      <c r="G358" s="142" t="str">
        <f>IF(AND(希望開始時刻マスタ!G358&gt;=シフト設定マスタ!$D$12,希望開始時刻マスタ!G358&lt;シフト設定マスタ!$E$12,$AH358="キッチン"),"A",IF(AND(希望開始時刻マスタ!G358&gt;=シフト設定マスタ!$D$13,希望開始時刻マスタ!G358&lt;シフト設定マスタ!$E$13,$AH358="キッチン"),"B",IF(AND(希望開始時刻マスタ!G358&gt;=シフト設定マスタ!$D$14,希望開始時刻マスタ!G358&lt;シフト設定マスタ!$E$14,$AH358="ホール"),"C",IF(AND(希望開始時刻マスタ!G358&gt;=シフト設定マスタ!$D$15,希望開始時刻マスタ!G358&lt;シフト設定マスタ!$E$15,$AH358="ホール"),"D",IF(希望開始時刻マスタ!G358="休み","休み","")))))</f>
        <v/>
      </c>
      <c r="H358" s="142" t="str">
        <f>IF(AND(希望開始時刻マスタ!H358&gt;=シフト設定マスタ!$D$12,希望開始時刻マスタ!H358&lt;シフト設定マスタ!$E$12,$AH358="キッチン"),"A",IF(AND(希望開始時刻マスタ!H358&gt;=シフト設定マスタ!$D$13,希望開始時刻マスタ!H358&lt;シフト設定マスタ!$E$13,$AH358="キッチン"),"B",IF(AND(希望開始時刻マスタ!H358&gt;=シフト設定マスタ!$D$14,希望開始時刻マスタ!H358&lt;シフト設定マスタ!$E$14,$AH358="ホール"),"C",IF(AND(希望開始時刻マスタ!H358&gt;=シフト設定マスタ!$D$15,希望開始時刻マスタ!H358&lt;シフト設定マスタ!$E$15,$AH358="ホール"),"D",IF(希望開始時刻マスタ!H358="休み","休み","")))))</f>
        <v/>
      </c>
      <c r="I358" s="142" t="str">
        <f>IF(AND(希望開始時刻マスタ!I358&gt;=シフト設定マスタ!$D$12,希望開始時刻マスタ!I358&lt;シフト設定マスタ!$E$12,$AH358="キッチン"),"A",IF(AND(希望開始時刻マスタ!I358&gt;=シフト設定マスタ!$D$13,希望開始時刻マスタ!I358&lt;シフト設定マスタ!$E$13,$AH358="キッチン"),"B",IF(AND(希望開始時刻マスタ!I358&gt;=シフト設定マスタ!$D$14,希望開始時刻マスタ!I358&lt;シフト設定マスタ!$E$14,$AH358="ホール"),"C",IF(AND(希望開始時刻マスタ!I358&gt;=シフト設定マスタ!$D$15,希望開始時刻マスタ!I358&lt;シフト設定マスタ!$E$15,$AH358="ホール"),"D",IF(希望開始時刻マスタ!I358="休み","休み","")))))</f>
        <v/>
      </c>
      <c r="J358" s="142" t="str">
        <f>IF(AND(希望開始時刻マスタ!J358&gt;=シフト設定マスタ!$D$12,希望開始時刻マスタ!J358&lt;シフト設定マスタ!$E$12,$AH358="キッチン"),"A",IF(AND(希望開始時刻マスタ!J358&gt;=シフト設定マスタ!$D$13,希望開始時刻マスタ!J358&lt;シフト設定マスタ!$E$13,$AH358="キッチン"),"B",IF(AND(希望開始時刻マスタ!J358&gt;=シフト設定マスタ!$D$14,希望開始時刻マスタ!J358&lt;シフト設定マスタ!$E$14,$AH358="ホール"),"C",IF(AND(希望開始時刻マスタ!J358&gt;=シフト設定マスタ!$D$15,希望開始時刻マスタ!J358&lt;シフト設定マスタ!$E$15,$AH358="ホール"),"D",IF(希望開始時刻マスタ!J358="休み","休み","")))))</f>
        <v/>
      </c>
      <c r="K358" s="142" t="str">
        <f>IF(AND(希望開始時刻マスタ!K358&gt;=シフト設定マスタ!$D$12,希望開始時刻マスタ!K358&lt;シフト設定マスタ!$E$12,$AH358="キッチン"),"A",IF(AND(希望開始時刻マスタ!K358&gt;=シフト設定マスタ!$D$13,希望開始時刻マスタ!K358&lt;シフト設定マスタ!$E$13,$AH358="キッチン"),"B",IF(AND(希望開始時刻マスタ!K358&gt;=シフト設定マスタ!$D$14,希望開始時刻マスタ!K358&lt;シフト設定マスタ!$E$14,$AH358="ホール"),"C",IF(AND(希望開始時刻マスタ!K358&gt;=シフト設定マスタ!$D$15,希望開始時刻マスタ!K358&lt;シフト設定マスタ!$E$15,$AH358="ホール"),"D",IF(希望開始時刻マスタ!K358="休み","休み","")))))</f>
        <v/>
      </c>
      <c r="L358" s="142" t="str">
        <f>IF(AND(希望開始時刻マスタ!L358&gt;=シフト設定マスタ!$D$12,希望開始時刻マスタ!L358&lt;シフト設定マスタ!$E$12,$AH358="キッチン"),"A",IF(AND(希望開始時刻マスタ!L358&gt;=シフト設定マスタ!$D$13,希望開始時刻マスタ!L358&lt;シフト設定マスタ!$E$13,$AH358="キッチン"),"B",IF(AND(希望開始時刻マスタ!L358&gt;=シフト設定マスタ!$D$14,希望開始時刻マスタ!L358&lt;シフト設定マスタ!$E$14,$AH358="ホール"),"C",IF(AND(希望開始時刻マスタ!L358&gt;=シフト設定マスタ!$D$15,希望開始時刻マスタ!L358&lt;シフト設定マスタ!$E$15,$AH358="ホール"),"D",IF(希望開始時刻マスタ!L358="休み","休み","")))))</f>
        <v/>
      </c>
      <c r="M358" s="142" t="str">
        <f>IF(AND(希望開始時刻マスタ!M358&gt;=シフト設定マスタ!$D$12,希望開始時刻マスタ!M358&lt;シフト設定マスタ!$E$12,$AH358="キッチン"),"A",IF(AND(希望開始時刻マスタ!M358&gt;=シフト設定マスタ!$D$13,希望開始時刻マスタ!M358&lt;シフト設定マスタ!$E$13,$AH358="キッチン"),"B",IF(AND(希望開始時刻マスタ!M358&gt;=シフト設定マスタ!$D$14,希望開始時刻マスタ!M358&lt;シフト設定マスタ!$E$14,$AH358="ホール"),"C",IF(AND(希望開始時刻マスタ!M358&gt;=シフト設定マスタ!$D$15,希望開始時刻マスタ!M358&lt;シフト設定マスタ!$E$15,$AH358="ホール"),"D",IF(希望開始時刻マスタ!M358="休み","休み","")))))</f>
        <v/>
      </c>
      <c r="N358" s="142" t="str">
        <f>IF(AND(希望開始時刻マスタ!N358&gt;=シフト設定マスタ!$D$12,希望開始時刻マスタ!N358&lt;シフト設定マスタ!$E$12,$AH358="キッチン"),"A",IF(AND(希望開始時刻マスタ!N358&gt;=シフト設定マスタ!$D$13,希望開始時刻マスタ!N358&lt;シフト設定マスタ!$E$13,$AH358="キッチン"),"B",IF(AND(希望開始時刻マスタ!N358&gt;=シフト設定マスタ!$D$14,希望開始時刻マスタ!N358&lt;シフト設定マスタ!$E$14,$AH358="ホール"),"C",IF(AND(希望開始時刻マスタ!N358&gt;=シフト設定マスタ!$D$15,希望開始時刻マスタ!N358&lt;シフト設定マスタ!$E$15,$AH358="ホール"),"D",IF(希望開始時刻マスタ!N358="休み","休み","")))))</f>
        <v/>
      </c>
      <c r="O358" s="142" t="str">
        <f>IF(AND(希望開始時刻マスタ!O358&gt;=シフト設定マスタ!$D$12,希望開始時刻マスタ!O358&lt;シフト設定マスタ!$E$12,$AH358="キッチン"),"A",IF(AND(希望開始時刻マスタ!O358&gt;=シフト設定マスタ!$D$13,希望開始時刻マスタ!O358&lt;シフト設定マスタ!$E$13,$AH358="キッチン"),"B",IF(AND(希望開始時刻マスタ!O358&gt;=シフト設定マスタ!$D$14,希望開始時刻マスタ!O358&lt;シフト設定マスタ!$E$14,$AH358="ホール"),"C",IF(AND(希望開始時刻マスタ!O358&gt;=シフト設定マスタ!$D$15,希望開始時刻マスタ!O358&lt;シフト設定マスタ!$E$15,$AH358="ホール"),"D",IF(希望開始時刻マスタ!O358="休み","休み","")))))</f>
        <v/>
      </c>
      <c r="P358" s="142" t="str">
        <f>IF(AND(希望開始時刻マスタ!P358&gt;=シフト設定マスタ!$D$12,希望開始時刻マスタ!P358&lt;シフト設定マスタ!$E$12,$AH358="キッチン"),"A",IF(AND(希望開始時刻マスタ!P358&gt;=シフト設定マスタ!$D$13,希望開始時刻マスタ!P358&lt;シフト設定マスタ!$E$13,$AH358="キッチン"),"B",IF(AND(希望開始時刻マスタ!P358&gt;=シフト設定マスタ!$D$14,希望開始時刻マスタ!P358&lt;シフト設定マスタ!$E$14,$AH358="ホール"),"C",IF(AND(希望開始時刻マスタ!P358&gt;=シフト設定マスタ!$D$15,希望開始時刻マスタ!P358&lt;シフト設定マスタ!$E$15,$AH358="ホール"),"D",IF(希望開始時刻マスタ!P358="休み","休み","")))))</f>
        <v/>
      </c>
      <c r="Q358" s="142" t="str">
        <f>IF(AND(希望開始時刻マスタ!Q358&gt;=シフト設定マスタ!$D$12,希望開始時刻マスタ!Q358&lt;シフト設定マスタ!$E$12,$AH358="キッチン"),"A",IF(AND(希望開始時刻マスタ!Q358&gt;=シフト設定マスタ!$D$13,希望開始時刻マスタ!Q358&lt;シフト設定マスタ!$E$13,$AH358="キッチン"),"B",IF(AND(希望開始時刻マスタ!Q358&gt;=シフト設定マスタ!$D$14,希望開始時刻マスタ!Q358&lt;シフト設定マスタ!$E$14,$AH358="ホール"),"C",IF(AND(希望開始時刻マスタ!Q358&gt;=シフト設定マスタ!$D$15,希望開始時刻マスタ!Q358&lt;シフト設定マスタ!$E$15,$AH358="ホール"),"D",IF(希望開始時刻マスタ!Q358="休み","休み","")))))</f>
        <v/>
      </c>
      <c r="R358" s="142" t="str">
        <f>IF(AND(希望開始時刻マスタ!R358&gt;=シフト設定マスタ!$D$12,希望開始時刻マスタ!R358&lt;シフト設定マスタ!$E$12,$AH358="キッチン"),"A",IF(AND(希望開始時刻マスタ!R358&gt;=シフト設定マスタ!$D$13,希望開始時刻マスタ!R358&lt;シフト設定マスタ!$E$13,$AH358="キッチン"),"B",IF(AND(希望開始時刻マスタ!R358&gt;=シフト設定マスタ!$D$14,希望開始時刻マスタ!R358&lt;シフト設定マスタ!$E$14,$AH358="ホール"),"C",IF(AND(希望開始時刻マスタ!R358&gt;=シフト設定マスタ!$D$15,希望開始時刻マスタ!R358&lt;シフト設定マスタ!$E$15,$AH358="ホール"),"D",IF(希望開始時刻マスタ!R358="休み","休み","")))))</f>
        <v/>
      </c>
      <c r="S358" s="142" t="str">
        <f>IF(AND(希望開始時刻マスタ!S358&gt;=シフト設定マスタ!$D$12,希望開始時刻マスタ!S358&lt;シフト設定マスタ!$E$12,$AH358="キッチン"),"A",IF(AND(希望開始時刻マスタ!S358&gt;=シフト設定マスタ!$D$13,希望開始時刻マスタ!S358&lt;シフト設定マスタ!$E$13,$AH358="キッチン"),"B",IF(AND(希望開始時刻マスタ!S358&gt;=シフト設定マスタ!$D$14,希望開始時刻マスタ!S358&lt;シフト設定マスタ!$E$14,$AH358="ホール"),"C",IF(AND(希望開始時刻マスタ!S358&gt;=シフト設定マスタ!$D$15,希望開始時刻マスタ!S358&lt;シフト設定マスタ!$E$15,$AH358="ホール"),"D",IF(希望開始時刻マスタ!S358="休み","休み","")))))</f>
        <v/>
      </c>
      <c r="T358" s="142" t="str">
        <f>IF(AND(希望開始時刻マスタ!T358&gt;=シフト設定マスタ!$D$12,希望開始時刻マスタ!T358&lt;シフト設定マスタ!$E$12,$AH358="キッチン"),"A",IF(AND(希望開始時刻マスタ!T358&gt;=シフト設定マスタ!$D$13,希望開始時刻マスタ!T358&lt;シフト設定マスタ!$E$13,$AH358="キッチン"),"B",IF(AND(希望開始時刻マスタ!T358&gt;=シフト設定マスタ!$D$14,希望開始時刻マスタ!T358&lt;シフト設定マスタ!$E$14,$AH358="ホール"),"C",IF(AND(希望開始時刻マスタ!T358&gt;=シフト設定マスタ!$D$15,希望開始時刻マスタ!T358&lt;シフト設定マスタ!$E$15,$AH358="ホール"),"D",IF(希望開始時刻マスタ!T358="休み","休み","")))))</f>
        <v/>
      </c>
      <c r="U358" s="142" t="str">
        <f>IF(AND(希望開始時刻マスタ!U358&gt;=シフト設定マスタ!$D$12,希望開始時刻マスタ!U358&lt;シフト設定マスタ!$E$12,$AH358="キッチン"),"A",IF(AND(希望開始時刻マスタ!U358&gt;=シフト設定マスタ!$D$13,希望開始時刻マスタ!U358&lt;シフト設定マスタ!$E$13,$AH358="キッチン"),"B",IF(AND(希望開始時刻マスタ!U358&gt;=シフト設定マスタ!$D$14,希望開始時刻マスタ!U358&lt;シフト設定マスタ!$E$14,$AH358="ホール"),"C",IF(AND(希望開始時刻マスタ!U358&gt;=シフト設定マスタ!$D$15,希望開始時刻マスタ!U358&lt;シフト設定マスタ!$E$15,$AH358="ホール"),"D",IF(希望開始時刻マスタ!U358="休み","休み","")))))</f>
        <v/>
      </c>
      <c r="V358" s="142" t="str">
        <f>IF(AND(希望開始時刻マスタ!V358&gt;=シフト設定マスタ!$D$12,希望開始時刻マスタ!V358&lt;シフト設定マスタ!$E$12,$AH358="キッチン"),"A",IF(AND(希望開始時刻マスタ!V358&gt;=シフト設定マスタ!$D$13,希望開始時刻マスタ!V358&lt;シフト設定マスタ!$E$13,$AH358="キッチン"),"B",IF(AND(希望開始時刻マスタ!V358&gt;=シフト設定マスタ!$D$14,希望開始時刻マスタ!V358&lt;シフト設定マスタ!$E$14,$AH358="ホール"),"C",IF(AND(希望開始時刻マスタ!V358&gt;=シフト設定マスタ!$D$15,希望開始時刻マスタ!V358&lt;シフト設定マスタ!$E$15,$AH358="ホール"),"D",IF(希望開始時刻マスタ!V358="休み","休み","")))))</f>
        <v/>
      </c>
      <c r="W358" s="142" t="str">
        <f>IF(AND(希望開始時刻マスタ!W358&gt;=シフト設定マスタ!$D$12,希望開始時刻マスタ!W358&lt;シフト設定マスタ!$E$12,$AH358="キッチン"),"A",IF(AND(希望開始時刻マスタ!W358&gt;=シフト設定マスタ!$D$13,希望開始時刻マスタ!W358&lt;シフト設定マスタ!$E$13,$AH358="キッチン"),"B",IF(AND(希望開始時刻マスタ!W358&gt;=シフト設定マスタ!$D$14,希望開始時刻マスタ!W358&lt;シフト設定マスタ!$E$14,$AH358="ホール"),"C",IF(AND(希望開始時刻マスタ!W358&gt;=シフト設定マスタ!$D$15,希望開始時刻マスタ!W358&lt;シフト設定マスタ!$E$15,$AH358="ホール"),"D",IF(希望開始時刻マスタ!W358="休み","休み","")))))</f>
        <v/>
      </c>
      <c r="X358" s="142" t="str">
        <f>IF(AND(希望開始時刻マスタ!X358&gt;=シフト設定マスタ!$D$12,希望開始時刻マスタ!X358&lt;シフト設定マスタ!$E$12,$AH358="キッチン"),"A",IF(AND(希望開始時刻マスタ!X358&gt;=シフト設定マスタ!$D$13,希望開始時刻マスタ!X358&lt;シフト設定マスタ!$E$13,$AH358="キッチン"),"B",IF(AND(希望開始時刻マスタ!X358&gt;=シフト設定マスタ!$D$14,希望開始時刻マスタ!X358&lt;シフト設定マスタ!$E$14,$AH358="ホール"),"C",IF(AND(希望開始時刻マスタ!X358&gt;=シフト設定マスタ!$D$15,希望開始時刻マスタ!X358&lt;シフト設定マスタ!$E$15,$AH358="ホール"),"D",IF(希望開始時刻マスタ!X358="休み","休み","")))))</f>
        <v/>
      </c>
      <c r="Y358" s="142" t="str">
        <f>IF(AND(希望開始時刻マスタ!Y358&gt;=シフト設定マスタ!$D$12,希望開始時刻マスタ!Y358&lt;シフト設定マスタ!$E$12,$AH358="キッチン"),"A",IF(AND(希望開始時刻マスタ!Y358&gt;=シフト設定マスタ!$D$13,希望開始時刻マスタ!Y358&lt;シフト設定マスタ!$E$13,$AH358="キッチン"),"B",IF(AND(希望開始時刻マスタ!Y358&gt;=シフト設定マスタ!$D$14,希望開始時刻マスタ!Y358&lt;シフト設定マスタ!$E$14,$AH358="ホール"),"C",IF(AND(希望開始時刻マスタ!Y358&gt;=シフト設定マスタ!$D$15,希望開始時刻マスタ!Y358&lt;シフト設定マスタ!$E$15,$AH358="ホール"),"D",IF(希望開始時刻マスタ!Y358="休み","休み","")))))</f>
        <v/>
      </c>
      <c r="Z358" s="142" t="str">
        <f>IF(AND(希望開始時刻マスタ!Z358&gt;=シフト設定マスタ!$D$12,希望開始時刻マスタ!Z358&lt;シフト設定マスタ!$E$12,$AH358="キッチン"),"A",IF(AND(希望開始時刻マスタ!Z358&gt;=シフト設定マスタ!$D$13,希望開始時刻マスタ!Z358&lt;シフト設定マスタ!$E$13,$AH358="キッチン"),"B",IF(AND(希望開始時刻マスタ!Z358&gt;=シフト設定マスタ!$D$14,希望開始時刻マスタ!Z358&lt;シフト設定マスタ!$E$14,$AH358="ホール"),"C",IF(AND(希望開始時刻マスタ!Z358&gt;=シフト設定マスタ!$D$15,希望開始時刻マスタ!Z358&lt;シフト設定マスタ!$E$15,$AH358="ホール"),"D",IF(希望開始時刻マスタ!Z358="休み","休み","")))))</f>
        <v/>
      </c>
      <c r="AA358" s="142" t="str">
        <f>IF(AND(希望開始時刻マスタ!AA358&gt;=シフト設定マスタ!$D$12,希望開始時刻マスタ!AA358&lt;シフト設定マスタ!$E$12,$AH358="キッチン"),"A",IF(AND(希望開始時刻マスタ!AA358&gt;=シフト設定マスタ!$D$13,希望開始時刻マスタ!AA358&lt;シフト設定マスタ!$E$13,$AH358="キッチン"),"B",IF(AND(希望開始時刻マスタ!AA358&gt;=シフト設定マスタ!$D$14,希望開始時刻マスタ!AA358&lt;シフト設定マスタ!$E$14,$AH358="ホール"),"C",IF(AND(希望開始時刻マスタ!AA358&gt;=シフト設定マスタ!$D$15,希望開始時刻マスタ!AA358&lt;シフト設定マスタ!$E$15,$AH358="ホール"),"D",IF(希望開始時刻マスタ!AA358="休み","休み","")))))</f>
        <v/>
      </c>
      <c r="AB358" s="142" t="str">
        <f>IF(AND(希望開始時刻マスタ!AB358&gt;=シフト設定マスタ!$D$12,希望開始時刻マスタ!AB358&lt;シフト設定マスタ!$E$12,$AH358="キッチン"),"A",IF(AND(希望開始時刻マスタ!AB358&gt;=シフト設定マスタ!$D$13,希望開始時刻マスタ!AB358&lt;シフト設定マスタ!$E$13,$AH358="キッチン"),"B",IF(AND(希望開始時刻マスタ!AB358&gt;=シフト設定マスタ!$D$14,希望開始時刻マスタ!AB358&lt;シフト設定マスタ!$E$14,$AH358="ホール"),"C",IF(AND(希望開始時刻マスタ!AB358&gt;=シフト設定マスタ!$D$15,希望開始時刻マスタ!AB358&lt;シフト設定マスタ!$E$15,$AH358="ホール"),"D",IF(希望開始時刻マスタ!AB358="休み","休み","")))))</f>
        <v/>
      </c>
      <c r="AC358" s="142" t="str">
        <f>IF(AND(希望開始時刻マスタ!AC358&gt;=シフト設定マスタ!$D$12,希望開始時刻マスタ!AC358&lt;シフト設定マスタ!$E$12,$AH358="キッチン"),"A",IF(AND(希望開始時刻マスタ!AC358&gt;=シフト設定マスタ!$D$13,希望開始時刻マスタ!AC358&lt;シフト設定マスタ!$E$13,$AH358="キッチン"),"B",IF(AND(希望開始時刻マスタ!AC358&gt;=シフト設定マスタ!$D$14,希望開始時刻マスタ!AC358&lt;シフト設定マスタ!$E$14,$AH358="ホール"),"C",IF(AND(希望開始時刻マスタ!AC358&gt;=シフト設定マスタ!$D$15,希望開始時刻マスタ!AC358&lt;シフト設定マスタ!$E$15,$AH358="ホール"),"D",IF(希望開始時刻マスタ!AC358="休み","休み","")))))</f>
        <v/>
      </c>
      <c r="AD358" s="142" t="str">
        <f>IF(AND(希望開始時刻マスタ!AD358&gt;=シフト設定マスタ!$D$12,希望開始時刻マスタ!AD358&lt;シフト設定マスタ!$E$12,$AH358="キッチン"),"A",IF(AND(希望開始時刻マスタ!AD358&gt;=シフト設定マスタ!$D$13,希望開始時刻マスタ!AD358&lt;シフト設定マスタ!$E$13,$AH358="キッチン"),"B",IF(AND(希望開始時刻マスタ!AD358&gt;=シフト設定マスタ!$D$14,希望開始時刻マスタ!AD358&lt;シフト設定マスタ!$E$14,$AH358="ホール"),"C",IF(AND(希望開始時刻マスタ!AD358&gt;=シフト設定マスタ!$D$15,希望開始時刻マスタ!AD358&lt;シフト設定マスタ!$E$15,$AH358="ホール"),"D",IF(希望開始時刻マスタ!AD358="休み","休み","")))))</f>
        <v/>
      </c>
      <c r="AE358" s="142" t="str">
        <f>IF(AND(希望開始時刻マスタ!AE358&gt;=シフト設定マスタ!$D$12,希望開始時刻マスタ!AE358&lt;シフト設定マスタ!$E$12,$AH358="キッチン"),"A",IF(AND(希望開始時刻マスタ!AE358&gt;=シフト設定マスタ!$D$13,希望開始時刻マスタ!AE358&lt;シフト設定マスタ!$E$13,$AH358="キッチン"),"B",IF(AND(希望開始時刻マスタ!AE358&gt;=シフト設定マスタ!$D$14,希望開始時刻マスタ!AE358&lt;シフト設定マスタ!$E$14,$AH358="ホール"),"C",IF(AND(希望開始時刻マスタ!AE358&gt;=シフト設定マスタ!$D$15,希望開始時刻マスタ!AE358&lt;シフト設定マスタ!$E$15,$AH358="ホール"),"D",IF(希望開始時刻マスタ!AE358="休み","休み","")))))</f>
        <v/>
      </c>
      <c r="AF358" s="142" t="str">
        <f>IF(AND(希望開始時刻マスタ!AF358&gt;=シフト設定マスタ!$D$12,希望開始時刻マスタ!AF358&lt;シフト設定マスタ!$E$12,$AH358="キッチン"),"A",IF(AND(希望開始時刻マスタ!AF358&gt;=シフト設定マスタ!$D$13,希望開始時刻マスタ!AF358&lt;シフト設定マスタ!$E$13,$AH358="キッチン"),"B",IF(AND(希望開始時刻マスタ!AF358&gt;=シフト設定マスタ!$D$14,希望開始時刻マスタ!AF358&lt;シフト設定マスタ!$E$14,$AH358="ホール"),"C",IF(AND(希望開始時刻マスタ!AF358&gt;=シフト設定マスタ!$D$15,希望開始時刻マスタ!AF358&lt;シフト設定マスタ!$E$15,$AH358="ホール"),"D",IF(希望開始時刻マスタ!AF358="休み","休み","")))))</f>
        <v/>
      </c>
      <c r="AG358" s="142" t="str">
        <f>IF(AND(希望開始時刻マスタ!AG358&gt;=シフト設定マスタ!$D$12,希望開始時刻マスタ!AG358&lt;シフト設定マスタ!$E$12,$AH358="キッチン"),"A",IF(AND(希望開始時刻マスタ!AG358&gt;=シフト設定マスタ!$D$13,希望開始時刻マスタ!AG358&lt;シフト設定マスタ!$E$13,$AH358="キッチン"),"B",IF(AND(希望開始時刻マスタ!AG358&gt;=シフト設定マスタ!$D$14,希望開始時刻マスタ!AG358&lt;シフト設定マスタ!$E$14,$AH358="ホール"),"C",IF(AND(希望開始時刻マスタ!AG358&gt;=シフト設定マスタ!$D$15,希望開始時刻マスタ!AG358&lt;シフト設定マスタ!$E$15,$AH358="ホール"),"D",IF(希望開始時刻マスタ!AG358="休み","休み","")))))</f>
        <v/>
      </c>
      <c r="AH358" s="143" t="str">
        <f>スタッフマスタ!L6</f>
        <v>キッチン</v>
      </c>
    </row>
    <row r="359" spans="2:34" x14ac:dyDescent="0.4">
      <c r="B359" s="17" t="s">
        <v>54</v>
      </c>
      <c r="C359" s="142" t="str">
        <f>IF(AND(希望開始時刻マスタ!C359&gt;=シフト設定マスタ!$D$12,希望開始時刻マスタ!C359&lt;シフト設定マスタ!$E$12,$AH359="キッチン"),"A",IF(AND(希望開始時刻マスタ!C359&gt;=シフト設定マスタ!$D$13,希望開始時刻マスタ!C359&lt;シフト設定マスタ!$E$13,$AH359="キッチン"),"B",IF(AND(希望開始時刻マスタ!C359&gt;=シフト設定マスタ!$D$14,希望開始時刻マスタ!C359&lt;シフト設定マスタ!$E$14,$AH359="ホール"),"C",IF(AND(希望開始時刻マスタ!C359&gt;=シフト設定マスタ!$D$15,希望開始時刻マスタ!C359&lt;シフト設定マスタ!$E$15,$AH359="ホール"),"D",IF(希望開始時刻マスタ!C359="休み","休み","")))))</f>
        <v/>
      </c>
      <c r="D359" s="142" t="str">
        <f>IF(AND(希望開始時刻マスタ!D359&gt;=シフト設定マスタ!$D$12,希望開始時刻マスタ!D359&lt;シフト設定マスタ!$E$12,$AH359="キッチン"),"A",IF(AND(希望開始時刻マスタ!D359&gt;=シフト設定マスタ!$D$13,希望開始時刻マスタ!D359&lt;シフト設定マスタ!$E$13,$AH359="キッチン"),"B",IF(AND(希望開始時刻マスタ!D359&gt;=シフト設定マスタ!$D$14,希望開始時刻マスタ!D359&lt;シフト設定マスタ!$E$14,$AH359="ホール"),"C",IF(AND(希望開始時刻マスタ!D359&gt;=シフト設定マスタ!$D$15,希望開始時刻マスタ!D359&lt;シフト設定マスタ!$E$15,$AH359="ホール"),"D",IF(希望開始時刻マスタ!D359="休み","休み","")))))</f>
        <v/>
      </c>
      <c r="E359" s="142" t="str">
        <f>IF(AND(希望開始時刻マスタ!E359&gt;=シフト設定マスタ!$D$12,希望開始時刻マスタ!E359&lt;シフト設定マスタ!$E$12,$AH359="キッチン"),"A",IF(AND(希望開始時刻マスタ!E359&gt;=シフト設定マスタ!$D$13,希望開始時刻マスタ!E359&lt;シフト設定マスタ!$E$13,$AH359="キッチン"),"B",IF(AND(希望開始時刻マスタ!E359&gt;=シフト設定マスタ!$D$14,希望開始時刻マスタ!E359&lt;シフト設定マスタ!$E$14,$AH359="ホール"),"C",IF(AND(希望開始時刻マスタ!E359&gt;=シフト設定マスタ!$D$15,希望開始時刻マスタ!E359&lt;シフト設定マスタ!$E$15,$AH359="ホール"),"D",IF(希望開始時刻マスタ!E359="休み","休み","")))))</f>
        <v/>
      </c>
      <c r="F359" s="142" t="str">
        <f>IF(AND(希望開始時刻マスタ!F359&gt;=シフト設定マスタ!$D$12,希望開始時刻マスタ!F359&lt;シフト設定マスタ!$E$12,$AH359="キッチン"),"A",IF(AND(希望開始時刻マスタ!F359&gt;=シフト設定マスタ!$D$13,希望開始時刻マスタ!F359&lt;シフト設定マスタ!$E$13,$AH359="キッチン"),"B",IF(AND(希望開始時刻マスタ!F359&gt;=シフト設定マスタ!$D$14,希望開始時刻マスタ!F359&lt;シフト設定マスタ!$E$14,$AH359="ホール"),"C",IF(AND(希望開始時刻マスタ!F359&gt;=シフト設定マスタ!$D$15,希望開始時刻マスタ!F359&lt;シフト設定マスタ!$E$15,$AH359="ホール"),"D",IF(希望開始時刻マスタ!F359="休み","休み","")))))</f>
        <v/>
      </c>
      <c r="G359" s="142" t="str">
        <f>IF(AND(希望開始時刻マスタ!G359&gt;=シフト設定マスタ!$D$12,希望開始時刻マスタ!G359&lt;シフト設定マスタ!$E$12,$AH359="キッチン"),"A",IF(AND(希望開始時刻マスタ!G359&gt;=シフト設定マスタ!$D$13,希望開始時刻マスタ!G359&lt;シフト設定マスタ!$E$13,$AH359="キッチン"),"B",IF(AND(希望開始時刻マスタ!G359&gt;=シフト設定マスタ!$D$14,希望開始時刻マスタ!G359&lt;シフト設定マスタ!$E$14,$AH359="ホール"),"C",IF(AND(希望開始時刻マスタ!G359&gt;=シフト設定マスタ!$D$15,希望開始時刻マスタ!G359&lt;シフト設定マスタ!$E$15,$AH359="ホール"),"D",IF(希望開始時刻マスタ!G359="休み","休み","")))))</f>
        <v/>
      </c>
      <c r="H359" s="142" t="str">
        <f>IF(AND(希望開始時刻マスタ!H359&gt;=シフト設定マスタ!$D$12,希望開始時刻マスタ!H359&lt;シフト設定マスタ!$E$12,$AH359="キッチン"),"A",IF(AND(希望開始時刻マスタ!H359&gt;=シフト設定マスタ!$D$13,希望開始時刻マスタ!H359&lt;シフト設定マスタ!$E$13,$AH359="キッチン"),"B",IF(AND(希望開始時刻マスタ!H359&gt;=シフト設定マスタ!$D$14,希望開始時刻マスタ!H359&lt;シフト設定マスタ!$E$14,$AH359="ホール"),"C",IF(AND(希望開始時刻マスタ!H359&gt;=シフト設定マスタ!$D$15,希望開始時刻マスタ!H359&lt;シフト設定マスタ!$E$15,$AH359="ホール"),"D",IF(希望開始時刻マスタ!H359="休み","休み","")))))</f>
        <v/>
      </c>
      <c r="I359" s="142" t="str">
        <f>IF(AND(希望開始時刻マスタ!I359&gt;=シフト設定マスタ!$D$12,希望開始時刻マスタ!I359&lt;シフト設定マスタ!$E$12,$AH359="キッチン"),"A",IF(AND(希望開始時刻マスタ!I359&gt;=シフト設定マスタ!$D$13,希望開始時刻マスタ!I359&lt;シフト設定マスタ!$E$13,$AH359="キッチン"),"B",IF(AND(希望開始時刻マスタ!I359&gt;=シフト設定マスタ!$D$14,希望開始時刻マスタ!I359&lt;シフト設定マスタ!$E$14,$AH359="ホール"),"C",IF(AND(希望開始時刻マスタ!I359&gt;=シフト設定マスタ!$D$15,希望開始時刻マスタ!I359&lt;シフト設定マスタ!$E$15,$AH359="ホール"),"D",IF(希望開始時刻マスタ!I359="休み","休み","")))))</f>
        <v/>
      </c>
      <c r="J359" s="142" t="str">
        <f>IF(AND(希望開始時刻マスタ!J359&gt;=シフト設定マスタ!$D$12,希望開始時刻マスタ!J359&lt;シフト設定マスタ!$E$12,$AH359="キッチン"),"A",IF(AND(希望開始時刻マスタ!J359&gt;=シフト設定マスタ!$D$13,希望開始時刻マスタ!J359&lt;シフト設定マスタ!$E$13,$AH359="キッチン"),"B",IF(AND(希望開始時刻マスタ!J359&gt;=シフト設定マスタ!$D$14,希望開始時刻マスタ!J359&lt;シフト設定マスタ!$E$14,$AH359="ホール"),"C",IF(AND(希望開始時刻マスタ!J359&gt;=シフト設定マスタ!$D$15,希望開始時刻マスタ!J359&lt;シフト設定マスタ!$E$15,$AH359="ホール"),"D",IF(希望開始時刻マスタ!J359="休み","休み","")))))</f>
        <v/>
      </c>
      <c r="K359" s="142" t="str">
        <f>IF(AND(希望開始時刻マスタ!K359&gt;=シフト設定マスタ!$D$12,希望開始時刻マスタ!K359&lt;シフト設定マスタ!$E$12,$AH359="キッチン"),"A",IF(AND(希望開始時刻マスタ!K359&gt;=シフト設定マスタ!$D$13,希望開始時刻マスタ!K359&lt;シフト設定マスタ!$E$13,$AH359="キッチン"),"B",IF(AND(希望開始時刻マスタ!K359&gt;=シフト設定マスタ!$D$14,希望開始時刻マスタ!K359&lt;シフト設定マスタ!$E$14,$AH359="ホール"),"C",IF(AND(希望開始時刻マスタ!K359&gt;=シフト設定マスタ!$D$15,希望開始時刻マスタ!K359&lt;シフト設定マスタ!$E$15,$AH359="ホール"),"D",IF(希望開始時刻マスタ!K359="休み","休み","")))))</f>
        <v/>
      </c>
      <c r="L359" s="142" t="str">
        <f>IF(AND(希望開始時刻マスタ!L359&gt;=シフト設定マスタ!$D$12,希望開始時刻マスタ!L359&lt;シフト設定マスタ!$E$12,$AH359="キッチン"),"A",IF(AND(希望開始時刻マスタ!L359&gt;=シフト設定マスタ!$D$13,希望開始時刻マスタ!L359&lt;シフト設定マスタ!$E$13,$AH359="キッチン"),"B",IF(AND(希望開始時刻マスタ!L359&gt;=シフト設定マスタ!$D$14,希望開始時刻マスタ!L359&lt;シフト設定マスタ!$E$14,$AH359="ホール"),"C",IF(AND(希望開始時刻マスタ!L359&gt;=シフト設定マスタ!$D$15,希望開始時刻マスタ!L359&lt;シフト設定マスタ!$E$15,$AH359="ホール"),"D",IF(希望開始時刻マスタ!L359="休み","休み","")))))</f>
        <v/>
      </c>
      <c r="M359" s="142" t="str">
        <f>IF(AND(希望開始時刻マスタ!M359&gt;=シフト設定マスタ!$D$12,希望開始時刻マスタ!M359&lt;シフト設定マスタ!$E$12,$AH359="キッチン"),"A",IF(AND(希望開始時刻マスタ!M359&gt;=シフト設定マスタ!$D$13,希望開始時刻マスタ!M359&lt;シフト設定マスタ!$E$13,$AH359="キッチン"),"B",IF(AND(希望開始時刻マスタ!M359&gt;=シフト設定マスタ!$D$14,希望開始時刻マスタ!M359&lt;シフト設定マスタ!$E$14,$AH359="ホール"),"C",IF(AND(希望開始時刻マスタ!M359&gt;=シフト設定マスタ!$D$15,希望開始時刻マスタ!M359&lt;シフト設定マスタ!$E$15,$AH359="ホール"),"D",IF(希望開始時刻マスタ!M359="休み","休み","")))))</f>
        <v/>
      </c>
      <c r="N359" s="142" t="str">
        <f>IF(AND(希望開始時刻マスタ!N359&gt;=シフト設定マスタ!$D$12,希望開始時刻マスタ!N359&lt;シフト設定マスタ!$E$12,$AH359="キッチン"),"A",IF(AND(希望開始時刻マスタ!N359&gt;=シフト設定マスタ!$D$13,希望開始時刻マスタ!N359&lt;シフト設定マスタ!$E$13,$AH359="キッチン"),"B",IF(AND(希望開始時刻マスタ!N359&gt;=シフト設定マスタ!$D$14,希望開始時刻マスタ!N359&lt;シフト設定マスタ!$E$14,$AH359="ホール"),"C",IF(AND(希望開始時刻マスタ!N359&gt;=シフト設定マスタ!$D$15,希望開始時刻マスタ!N359&lt;シフト設定マスタ!$E$15,$AH359="ホール"),"D",IF(希望開始時刻マスタ!N359="休み","休み","")))))</f>
        <v/>
      </c>
      <c r="O359" s="142" t="str">
        <f>IF(AND(希望開始時刻マスタ!O359&gt;=シフト設定マスタ!$D$12,希望開始時刻マスタ!O359&lt;シフト設定マスタ!$E$12,$AH359="キッチン"),"A",IF(AND(希望開始時刻マスタ!O359&gt;=シフト設定マスタ!$D$13,希望開始時刻マスタ!O359&lt;シフト設定マスタ!$E$13,$AH359="キッチン"),"B",IF(AND(希望開始時刻マスタ!O359&gt;=シフト設定マスタ!$D$14,希望開始時刻マスタ!O359&lt;シフト設定マスタ!$E$14,$AH359="ホール"),"C",IF(AND(希望開始時刻マスタ!O359&gt;=シフト設定マスタ!$D$15,希望開始時刻マスタ!O359&lt;シフト設定マスタ!$E$15,$AH359="ホール"),"D",IF(希望開始時刻マスタ!O359="休み","休み","")))))</f>
        <v/>
      </c>
      <c r="P359" s="142" t="str">
        <f>IF(AND(希望開始時刻マスタ!P359&gt;=シフト設定マスタ!$D$12,希望開始時刻マスタ!P359&lt;シフト設定マスタ!$E$12,$AH359="キッチン"),"A",IF(AND(希望開始時刻マスタ!P359&gt;=シフト設定マスタ!$D$13,希望開始時刻マスタ!P359&lt;シフト設定マスタ!$E$13,$AH359="キッチン"),"B",IF(AND(希望開始時刻マスタ!P359&gt;=シフト設定マスタ!$D$14,希望開始時刻マスタ!P359&lt;シフト設定マスタ!$E$14,$AH359="ホール"),"C",IF(AND(希望開始時刻マスタ!P359&gt;=シフト設定マスタ!$D$15,希望開始時刻マスタ!P359&lt;シフト設定マスタ!$E$15,$AH359="ホール"),"D",IF(希望開始時刻マスタ!P359="休み","休み","")))))</f>
        <v/>
      </c>
      <c r="Q359" s="142" t="str">
        <f>IF(AND(希望開始時刻マスタ!Q359&gt;=シフト設定マスタ!$D$12,希望開始時刻マスタ!Q359&lt;シフト設定マスタ!$E$12,$AH359="キッチン"),"A",IF(AND(希望開始時刻マスタ!Q359&gt;=シフト設定マスタ!$D$13,希望開始時刻マスタ!Q359&lt;シフト設定マスタ!$E$13,$AH359="キッチン"),"B",IF(AND(希望開始時刻マスタ!Q359&gt;=シフト設定マスタ!$D$14,希望開始時刻マスタ!Q359&lt;シフト設定マスタ!$E$14,$AH359="ホール"),"C",IF(AND(希望開始時刻マスタ!Q359&gt;=シフト設定マスタ!$D$15,希望開始時刻マスタ!Q359&lt;シフト設定マスタ!$E$15,$AH359="ホール"),"D",IF(希望開始時刻マスタ!Q359="休み","休み","")))))</f>
        <v/>
      </c>
      <c r="R359" s="142" t="str">
        <f>IF(AND(希望開始時刻マスタ!R359&gt;=シフト設定マスタ!$D$12,希望開始時刻マスタ!R359&lt;シフト設定マスタ!$E$12,$AH359="キッチン"),"A",IF(AND(希望開始時刻マスタ!R359&gt;=シフト設定マスタ!$D$13,希望開始時刻マスタ!R359&lt;シフト設定マスタ!$E$13,$AH359="キッチン"),"B",IF(AND(希望開始時刻マスタ!R359&gt;=シフト設定マスタ!$D$14,希望開始時刻マスタ!R359&lt;シフト設定マスタ!$E$14,$AH359="ホール"),"C",IF(AND(希望開始時刻マスタ!R359&gt;=シフト設定マスタ!$D$15,希望開始時刻マスタ!R359&lt;シフト設定マスタ!$E$15,$AH359="ホール"),"D",IF(希望開始時刻マスタ!R359="休み","休み","")))))</f>
        <v/>
      </c>
      <c r="S359" s="142" t="str">
        <f>IF(AND(希望開始時刻マスタ!S359&gt;=シフト設定マスタ!$D$12,希望開始時刻マスタ!S359&lt;シフト設定マスタ!$E$12,$AH359="キッチン"),"A",IF(AND(希望開始時刻マスタ!S359&gt;=シフト設定マスタ!$D$13,希望開始時刻マスタ!S359&lt;シフト設定マスタ!$E$13,$AH359="キッチン"),"B",IF(AND(希望開始時刻マスタ!S359&gt;=シフト設定マスタ!$D$14,希望開始時刻マスタ!S359&lt;シフト設定マスタ!$E$14,$AH359="ホール"),"C",IF(AND(希望開始時刻マスタ!S359&gt;=シフト設定マスタ!$D$15,希望開始時刻マスタ!S359&lt;シフト設定マスタ!$E$15,$AH359="ホール"),"D",IF(希望開始時刻マスタ!S359="休み","休み","")))))</f>
        <v/>
      </c>
      <c r="T359" s="142" t="str">
        <f>IF(AND(希望開始時刻マスタ!T359&gt;=シフト設定マスタ!$D$12,希望開始時刻マスタ!T359&lt;シフト設定マスタ!$E$12,$AH359="キッチン"),"A",IF(AND(希望開始時刻マスタ!T359&gt;=シフト設定マスタ!$D$13,希望開始時刻マスタ!T359&lt;シフト設定マスタ!$E$13,$AH359="キッチン"),"B",IF(AND(希望開始時刻マスタ!T359&gt;=シフト設定マスタ!$D$14,希望開始時刻マスタ!T359&lt;シフト設定マスタ!$E$14,$AH359="ホール"),"C",IF(AND(希望開始時刻マスタ!T359&gt;=シフト設定マスタ!$D$15,希望開始時刻マスタ!T359&lt;シフト設定マスタ!$E$15,$AH359="ホール"),"D",IF(希望開始時刻マスタ!T359="休み","休み","")))))</f>
        <v/>
      </c>
      <c r="U359" s="142" t="str">
        <f>IF(AND(希望開始時刻マスタ!U359&gt;=シフト設定マスタ!$D$12,希望開始時刻マスタ!U359&lt;シフト設定マスタ!$E$12,$AH359="キッチン"),"A",IF(AND(希望開始時刻マスタ!U359&gt;=シフト設定マスタ!$D$13,希望開始時刻マスタ!U359&lt;シフト設定マスタ!$E$13,$AH359="キッチン"),"B",IF(AND(希望開始時刻マスタ!U359&gt;=シフト設定マスタ!$D$14,希望開始時刻マスタ!U359&lt;シフト設定マスタ!$E$14,$AH359="ホール"),"C",IF(AND(希望開始時刻マスタ!U359&gt;=シフト設定マスタ!$D$15,希望開始時刻マスタ!U359&lt;シフト設定マスタ!$E$15,$AH359="ホール"),"D",IF(希望開始時刻マスタ!U359="休み","休み","")))))</f>
        <v/>
      </c>
      <c r="V359" s="142" t="str">
        <f>IF(AND(希望開始時刻マスタ!V359&gt;=シフト設定マスタ!$D$12,希望開始時刻マスタ!V359&lt;シフト設定マスタ!$E$12,$AH359="キッチン"),"A",IF(AND(希望開始時刻マスタ!V359&gt;=シフト設定マスタ!$D$13,希望開始時刻マスタ!V359&lt;シフト設定マスタ!$E$13,$AH359="キッチン"),"B",IF(AND(希望開始時刻マスタ!V359&gt;=シフト設定マスタ!$D$14,希望開始時刻マスタ!V359&lt;シフト設定マスタ!$E$14,$AH359="ホール"),"C",IF(AND(希望開始時刻マスタ!V359&gt;=シフト設定マスタ!$D$15,希望開始時刻マスタ!V359&lt;シフト設定マスタ!$E$15,$AH359="ホール"),"D",IF(希望開始時刻マスタ!V359="休み","休み","")))))</f>
        <v/>
      </c>
      <c r="W359" s="142" t="str">
        <f>IF(AND(希望開始時刻マスタ!W359&gt;=シフト設定マスタ!$D$12,希望開始時刻マスタ!W359&lt;シフト設定マスタ!$E$12,$AH359="キッチン"),"A",IF(AND(希望開始時刻マスタ!W359&gt;=シフト設定マスタ!$D$13,希望開始時刻マスタ!W359&lt;シフト設定マスタ!$E$13,$AH359="キッチン"),"B",IF(AND(希望開始時刻マスタ!W359&gt;=シフト設定マスタ!$D$14,希望開始時刻マスタ!W359&lt;シフト設定マスタ!$E$14,$AH359="ホール"),"C",IF(AND(希望開始時刻マスタ!W359&gt;=シフト設定マスタ!$D$15,希望開始時刻マスタ!W359&lt;シフト設定マスタ!$E$15,$AH359="ホール"),"D",IF(希望開始時刻マスタ!W359="休み","休み","")))))</f>
        <v/>
      </c>
      <c r="X359" s="142" t="str">
        <f>IF(AND(希望開始時刻マスタ!X359&gt;=シフト設定マスタ!$D$12,希望開始時刻マスタ!X359&lt;シフト設定マスタ!$E$12,$AH359="キッチン"),"A",IF(AND(希望開始時刻マスタ!X359&gt;=シフト設定マスタ!$D$13,希望開始時刻マスタ!X359&lt;シフト設定マスタ!$E$13,$AH359="キッチン"),"B",IF(AND(希望開始時刻マスタ!X359&gt;=シフト設定マスタ!$D$14,希望開始時刻マスタ!X359&lt;シフト設定マスタ!$E$14,$AH359="ホール"),"C",IF(AND(希望開始時刻マスタ!X359&gt;=シフト設定マスタ!$D$15,希望開始時刻マスタ!X359&lt;シフト設定マスタ!$E$15,$AH359="ホール"),"D",IF(希望開始時刻マスタ!X359="休み","休み","")))))</f>
        <v/>
      </c>
      <c r="Y359" s="142" t="str">
        <f>IF(AND(希望開始時刻マスタ!Y359&gt;=シフト設定マスタ!$D$12,希望開始時刻マスタ!Y359&lt;シフト設定マスタ!$E$12,$AH359="キッチン"),"A",IF(AND(希望開始時刻マスタ!Y359&gt;=シフト設定マスタ!$D$13,希望開始時刻マスタ!Y359&lt;シフト設定マスタ!$E$13,$AH359="キッチン"),"B",IF(AND(希望開始時刻マスタ!Y359&gt;=シフト設定マスタ!$D$14,希望開始時刻マスタ!Y359&lt;シフト設定マスタ!$E$14,$AH359="ホール"),"C",IF(AND(希望開始時刻マスタ!Y359&gt;=シフト設定マスタ!$D$15,希望開始時刻マスタ!Y359&lt;シフト設定マスタ!$E$15,$AH359="ホール"),"D",IF(希望開始時刻マスタ!Y359="休み","休み","")))))</f>
        <v/>
      </c>
      <c r="Z359" s="142" t="str">
        <f>IF(AND(希望開始時刻マスタ!Z359&gt;=シフト設定マスタ!$D$12,希望開始時刻マスタ!Z359&lt;シフト設定マスタ!$E$12,$AH359="キッチン"),"A",IF(AND(希望開始時刻マスタ!Z359&gt;=シフト設定マスタ!$D$13,希望開始時刻マスタ!Z359&lt;シフト設定マスタ!$E$13,$AH359="キッチン"),"B",IF(AND(希望開始時刻マスタ!Z359&gt;=シフト設定マスタ!$D$14,希望開始時刻マスタ!Z359&lt;シフト設定マスタ!$E$14,$AH359="ホール"),"C",IF(AND(希望開始時刻マスタ!Z359&gt;=シフト設定マスタ!$D$15,希望開始時刻マスタ!Z359&lt;シフト設定マスタ!$E$15,$AH359="ホール"),"D",IF(希望開始時刻マスタ!Z359="休み","休み","")))))</f>
        <v/>
      </c>
      <c r="AA359" s="142" t="str">
        <f>IF(AND(希望開始時刻マスタ!AA359&gt;=シフト設定マスタ!$D$12,希望開始時刻マスタ!AA359&lt;シフト設定マスタ!$E$12,$AH359="キッチン"),"A",IF(AND(希望開始時刻マスタ!AA359&gt;=シフト設定マスタ!$D$13,希望開始時刻マスタ!AA359&lt;シフト設定マスタ!$E$13,$AH359="キッチン"),"B",IF(AND(希望開始時刻マスタ!AA359&gt;=シフト設定マスタ!$D$14,希望開始時刻マスタ!AA359&lt;シフト設定マスタ!$E$14,$AH359="ホール"),"C",IF(AND(希望開始時刻マスタ!AA359&gt;=シフト設定マスタ!$D$15,希望開始時刻マスタ!AA359&lt;シフト設定マスタ!$E$15,$AH359="ホール"),"D",IF(希望開始時刻マスタ!AA359="休み","休み","")))))</f>
        <v/>
      </c>
      <c r="AB359" s="142" t="str">
        <f>IF(AND(希望開始時刻マスタ!AB359&gt;=シフト設定マスタ!$D$12,希望開始時刻マスタ!AB359&lt;シフト設定マスタ!$E$12,$AH359="キッチン"),"A",IF(AND(希望開始時刻マスタ!AB359&gt;=シフト設定マスタ!$D$13,希望開始時刻マスタ!AB359&lt;シフト設定マスタ!$E$13,$AH359="キッチン"),"B",IF(AND(希望開始時刻マスタ!AB359&gt;=シフト設定マスタ!$D$14,希望開始時刻マスタ!AB359&lt;シフト設定マスタ!$E$14,$AH359="ホール"),"C",IF(AND(希望開始時刻マスタ!AB359&gt;=シフト設定マスタ!$D$15,希望開始時刻マスタ!AB359&lt;シフト設定マスタ!$E$15,$AH359="ホール"),"D",IF(希望開始時刻マスタ!AB359="休み","休み","")))))</f>
        <v/>
      </c>
      <c r="AC359" s="142" t="str">
        <f>IF(AND(希望開始時刻マスタ!AC359&gt;=シフト設定マスタ!$D$12,希望開始時刻マスタ!AC359&lt;シフト設定マスタ!$E$12,$AH359="キッチン"),"A",IF(AND(希望開始時刻マスタ!AC359&gt;=シフト設定マスタ!$D$13,希望開始時刻マスタ!AC359&lt;シフト設定マスタ!$E$13,$AH359="キッチン"),"B",IF(AND(希望開始時刻マスタ!AC359&gt;=シフト設定マスタ!$D$14,希望開始時刻マスタ!AC359&lt;シフト設定マスタ!$E$14,$AH359="ホール"),"C",IF(AND(希望開始時刻マスタ!AC359&gt;=シフト設定マスタ!$D$15,希望開始時刻マスタ!AC359&lt;シフト設定マスタ!$E$15,$AH359="ホール"),"D",IF(希望開始時刻マスタ!AC359="休み","休み","")))))</f>
        <v/>
      </c>
      <c r="AD359" s="142" t="str">
        <f>IF(AND(希望開始時刻マスタ!AD359&gt;=シフト設定マスタ!$D$12,希望開始時刻マスタ!AD359&lt;シフト設定マスタ!$E$12,$AH359="キッチン"),"A",IF(AND(希望開始時刻マスタ!AD359&gt;=シフト設定マスタ!$D$13,希望開始時刻マスタ!AD359&lt;シフト設定マスタ!$E$13,$AH359="キッチン"),"B",IF(AND(希望開始時刻マスタ!AD359&gt;=シフト設定マスタ!$D$14,希望開始時刻マスタ!AD359&lt;シフト設定マスタ!$E$14,$AH359="ホール"),"C",IF(AND(希望開始時刻マスタ!AD359&gt;=シフト設定マスタ!$D$15,希望開始時刻マスタ!AD359&lt;シフト設定マスタ!$E$15,$AH359="ホール"),"D",IF(希望開始時刻マスタ!AD359="休み","休み","")))))</f>
        <v/>
      </c>
      <c r="AE359" s="142" t="str">
        <f>IF(AND(希望開始時刻マスタ!AE359&gt;=シフト設定マスタ!$D$12,希望開始時刻マスタ!AE359&lt;シフト設定マスタ!$E$12,$AH359="キッチン"),"A",IF(AND(希望開始時刻マスタ!AE359&gt;=シフト設定マスタ!$D$13,希望開始時刻マスタ!AE359&lt;シフト設定マスタ!$E$13,$AH359="キッチン"),"B",IF(AND(希望開始時刻マスタ!AE359&gt;=シフト設定マスタ!$D$14,希望開始時刻マスタ!AE359&lt;シフト設定マスタ!$E$14,$AH359="ホール"),"C",IF(AND(希望開始時刻マスタ!AE359&gt;=シフト設定マスタ!$D$15,希望開始時刻マスタ!AE359&lt;シフト設定マスタ!$E$15,$AH359="ホール"),"D",IF(希望開始時刻マスタ!AE359="休み","休み","")))))</f>
        <v/>
      </c>
      <c r="AF359" s="142" t="str">
        <f>IF(AND(希望開始時刻マスタ!AF359&gt;=シフト設定マスタ!$D$12,希望開始時刻マスタ!AF359&lt;シフト設定マスタ!$E$12,$AH359="キッチン"),"A",IF(AND(希望開始時刻マスタ!AF359&gt;=シフト設定マスタ!$D$13,希望開始時刻マスタ!AF359&lt;シフト設定マスタ!$E$13,$AH359="キッチン"),"B",IF(AND(希望開始時刻マスタ!AF359&gt;=シフト設定マスタ!$D$14,希望開始時刻マスタ!AF359&lt;シフト設定マスタ!$E$14,$AH359="ホール"),"C",IF(AND(希望開始時刻マスタ!AF359&gt;=シフト設定マスタ!$D$15,希望開始時刻マスタ!AF359&lt;シフト設定マスタ!$E$15,$AH359="ホール"),"D",IF(希望開始時刻マスタ!AF359="休み","休み","")))))</f>
        <v/>
      </c>
      <c r="AG359" s="142" t="str">
        <f>IF(AND(希望開始時刻マスタ!AG359&gt;=シフト設定マスタ!$D$12,希望開始時刻マスタ!AG359&lt;シフト設定マスタ!$E$12,$AH359="キッチン"),"A",IF(AND(希望開始時刻マスタ!AG359&gt;=シフト設定マスタ!$D$13,希望開始時刻マスタ!AG359&lt;シフト設定マスタ!$E$13,$AH359="キッチン"),"B",IF(AND(希望開始時刻マスタ!AG359&gt;=シフト設定マスタ!$D$14,希望開始時刻マスタ!AG359&lt;シフト設定マスタ!$E$14,$AH359="ホール"),"C",IF(AND(希望開始時刻マスタ!AG359&gt;=シフト設定マスタ!$D$15,希望開始時刻マスタ!AG359&lt;シフト設定マスタ!$E$15,$AH359="ホール"),"D",IF(希望開始時刻マスタ!AG359="休み","休み","")))))</f>
        <v/>
      </c>
      <c r="AH359" s="143" t="str">
        <f>スタッフマスタ!L7</f>
        <v>キッチン</v>
      </c>
    </row>
    <row r="360" spans="2:34" x14ac:dyDescent="0.4">
      <c r="B360" s="17" t="s">
        <v>55</v>
      </c>
      <c r="C360" s="142" t="str">
        <f>IF(AND(希望開始時刻マスタ!C360&gt;=シフト設定マスタ!$D$12,希望開始時刻マスタ!C360&lt;シフト設定マスタ!$E$12,$AH360="キッチン"),"A",IF(AND(希望開始時刻マスタ!C360&gt;=シフト設定マスタ!$D$13,希望開始時刻マスタ!C360&lt;シフト設定マスタ!$E$13,$AH360="キッチン"),"B",IF(AND(希望開始時刻マスタ!C360&gt;=シフト設定マスタ!$D$14,希望開始時刻マスタ!C360&lt;シフト設定マスタ!$E$14,$AH360="ホール"),"C",IF(AND(希望開始時刻マスタ!C360&gt;=シフト設定マスタ!$D$15,希望開始時刻マスタ!C360&lt;シフト設定マスタ!$E$15,$AH360="ホール"),"D",IF(希望開始時刻マスタ!C360="休み","休み","")))))</f>
        <v/>
      </c>
      <c r="D360" s="142" t="str">
        <f>IF(AND(希望開始時刻マスタ!D360&gt;=シフト設定マスタ!$D$12,希望開始時刻マスタ!D360&lt;シフト設定マスタ!$E$12,$AH360="キッチン"),"A",IF(AND(希望開始時刻マスタ!D360&gt;=シフト設定マスタ!$D$13,希望開始時刻マスタ!D360&lt;シフト設定マスタ!$E$13,$AH360="キッチン"),"B",IF(AND(希望開始時刻マスタ!D360&gt;=シフト設定マスタ!$D$14,希望開始時刻マスタ!D360&lt;シフト設定マスタ!$E$14,$AH360="ホール"),"C",IF(AND(希望開始時刻マスタ!D360&gt;=シフト設定マスタ!$D$15,希望開始時刻マスタ!D360&lt;シフト設定マスタ!$E$15,$AH360="ホール"),"D",IF(希望開始時刻マスタ!D360="休み","休み","")))))</f>
        <v/>
      </c>
      <c r="E360" s="142" t="str">
        <f>IF(AND(希望開始時刻マスタ!E360&gt;=シフト設定マスタ!$D$12,希望開始時刻マスタ!E360&lt;シフト設定マスタ!$E$12,$AH360="キッチン"),"A",IF(AND(希望開始時刻マスタ!E360&gt;=シフト設定マスタ!$D$13,希望開始時刻マスタ!E360&lt;シフト設定マスタ!$E$13,$AH360="キッチン"),"B",IF(AND(希望開始時刻マスタ!E360&gt;=シフト設定マスタ!$D$14,希望開始時刻マスタ!E360&lt;シフト設定マスタ!$E$14,$AH360="ホール"),"C",IF(AND(希望開始時刻マスタ!E360&gt;=シフト設定マスタ!$D$15,希望開始時刻マスタ!E360&lt;シフト設定マスタ!$E$15,$AH360="ホール"),"D",IF(希望開始時刻マスタ!E360="休み","休み","")))))</f>
        <v/>
      </c>
      <c r="F360" s="142" t="str">
        <f>IF(AND(希望開始時刻マスタ!F360&gt;=シフト設定マスタ!$D$12,希望開始時刻マスタ!F360&lt;シフト設定マスタ!$E$12,$AH360="キッチン"),"A",IF(AND(希望開始時刻マスタ!F360&gt;=シフト設定マスタ!$D$13,希望開始時刻マスタ!F360&lt;シフト設定マスタ!$E$13,$AH360="キッチン"),"B",IF(AND(希望開始時刻マスタ!F360&gt;=シフト設定マスタ!$D$14,希望開始時刻マスタ!F360&lt;シフト設定マスタ!$E$14,$AH360="ホール"),"C",IF(AND(希望開始時刻マスタ!F360&gt;=シフト設定マスタ!$D$15,希望開始時刻マスタ!F360&lt;シフト設定マスタ!$E$15,$AH360="ホール"),"D",IF(希望開始時刻マスタ!F360="休み","休み","")))))</f>
        <v/>
      </c>
      <c r="G360" s="142" t="str">
        <f>IF(AND(希望開始時刻マスタ!G360&gt;=シフト設定マスタ!$D$12,希望開始時刻マスタ!G360&lt;シフト設定マスタ!$E$12,$AH360="キッチン"),"A",IF(AND(希望開始時刻マスタ!G360&gt;=シフト設定マスタ!$D$13,希望開始時刻マスタ!G360&lt;シフト設定マスタ!$E$13,$AH360="キッチン"),"B",IF(AND(希望開始時刻マスタ!G360&gt;=シフト設定マスタ!$D$14,希望開始時刻マスタ!G360&lt;シフト設定マスタ!$E$14,$AH360="ホール"),"C",IF(AND(希望開始時刻マスタ!G360&gt;=シフト設定マスタ!$D$15,希望開始時刻マスタ!G360&lt;シフト設定マスタ!$E$15,$AH360="ホール"),"D",IF(希望開始時刻マスタ!G360="休み","休み","")))))</f>
        <v/>
      </c>
      <c r="H360" s="142" t="str">
        <f>IF(AND(希望開始時刻マスタ!H360&gt;=シフト設定マスタ!$D$12,希望開始時刻マスタ!H360&lt;シフト設定マスタ!$E$12,$AH360="キッチン"),"A",IF(AND(希望開始時刻マスタ!H360&gt;=シフト設定マスタ!$D$13,希望開始時刻マスタ!H360&lt;シフト設定マスタ!$E$13,$AH360="キッチン"),"B",IF(AND(希望開始時刻マスタ!H360&gt;=シフト設定マスタ!$D$14,希望開始時刻マスタ!H360&lt;シフト設定マスタ!$E$14,$AH360="ホール"),"C",IF(AND(希望開始時刻マスタ!H360&gt;=シフト設定マスタ!$D$15,希望開始時刻マスタ!H360&lt;シフト設定マスタ!$E$15,$AH360="ホール"),"D",IF(希望開始時刻マスタ!H360="休み","休み","")))))</f>
        <v/>
      </c>
      <c r="I360" s="142" t="str">
        <f>IF(AND(希望開始時刻マスタ!I360&gt;=シフト設定マスタ!$D$12,希望開始時刻マスタ!I360&lt;シフト設定マスタ!$E$12,$AH360="キッチン"),"A",IF(AND(希望開始時刻マスタ!I360&gt;=シフト設定マスタ!$D$13,希望開始時刻マスタ!I360&lt;シフト設定マスタ!$E$13,$AH360="キッチン"),"B",IF(AND(希望開始時刻マスタ!I360&gt;=シフト設定マスタ!$D$14,希望開始時刻マスタ!I360&lt;シフト設定マスタ!$E$14,$AH360="ホール"),"C",IF(AND(希望開始時刻マスタ!I360&gt;=シフト設定マスタ!$D$15,希望開始時刻マスタ!I360&lt;シフト設定マスタ!$E$15,$AH360="ホール"),"D",IF(希望開始時刻マスタ!I360="休み","休み","")))))</f>
        <v/>
      </c>
      <c r="J360" s="142" t="str">
        <f>IF(AND(希望開始時刻マスタ!J360&gt;=シフト設定マスタ!$D$12,希望開始時刻マスタ!J360&lt;シフト設定マスタ!$E$12,$AH360="キッチン"),"A",IF(AND(希望開始時刻マスタ!J360&gt;=シフト設定マスタ!$D$13,希望開始時刻マスタ!J360&lt;シフト設定マスタ!$E$13,$AH360="キッチン"),"B",IF(AND(希望開始時刻マスタ!J360&gt;=シフト設定マスタ!$D$14,希望開始時刻マスタ!J360&lt;シフト設定マスタ!$E$14,$AH360="ホール"),"C",IF(AND(希望開始時刻マスタ!J360&gt;=シフト設定マスタ!$D$15,希望開始時刻マスタ!J360&lt;シフト設定マスタ!$E$15,$AH360="ホール"),"D",IF(希望開始時刻マスタ!J360="休み","休み","")))))</f>
        <v/>
      </c>
      <c r="K360" s="142" t="str">
        <f>IF(AND(希望開始時刻マスタ!K360&gt;=シフト設定マスタ!$D$12,希望開始時刻マスタ!K360&lt;シフト設定マスタ!$E$12,$AH360="キッチン"),"A",IF(AND(希望開始時刻マスタ!K360&gt;=シフト設定マスタ!$D$13,希望開始時刻マスタ!K360&lt;シフト設定マスタ!$E$13,$AH360="キッチン"),"B",IF(AND(希望開始時刻マスタ!K360&gt;=シフト設定マスタ!$D$14,希望開始時刻マスタ!K360&lt;シフト設定マスタ!$E$14,$AH360="ホール"),"C",IF(AND(希望開始時刻マスタ!K360&gt;=シフト設定マスタ!$D$15,希望開始時刻マスタ!K360&lt;シフト設定マスタ!$E$15,$AH360="ホール"),"D",IF(希望開始時刻マスタ!K360="休み","休み","")))))</f>
        <v/>
      </c>
      <c r="L360" s="142" t="str">
        <f>IF(AND(希望開始時刻マスタ!L360&gt;=シフト設定マスタ!$D$12,希望開始時刻マスタ!L360&lt;シフト設定マスタ!$E$12,$AH360="キッチン"),"A",IF(AND(希望開始時刻マスタ!L360&gt;=シフト設定マスタ!$D$13,希望開始時刻マスタ!L360&lt;シフト設定マスタ!$E$13,$AH360="キッチン"),"B",IF(AND(希望開始時刻マスタ!L360&gt;=シフト設定マスタ!$D$14,希望開始時刻マスタ!L360&lt;シフト設定マスタ!$E$14,$AH360="ホール"),"C",IF(AND(希望開始時刻マスタ!L360&gt;=シフト設定マスタ!$D$15,希望開始時刻マスタ!L360&lt;シフト設定マスタ!$E$15,$AH360="ホール"),"D",IF(希望開始時刻マスタ!L360="休み","休み","")))))</f>
        <v/>
      </c>
      <c r="M360" s="142" t="str">
        <f>IF(AND(希望開始時刻マスタ!M360&gt;=シフト設定マスタ!$D$12,希望開始時刻マスタ!M360&lt;シフト設定マスタ!$E$12,$AH360="キッチン"),"A",IF(AND(希望開始時刻マスタ!M360&gt;=シフト設定マスタ!$D$13,希望開始時刻マスタ!M360&lt;シフト設定マスタ!$E$13,$AH360="キッチン"),"B",IF(AND(希望開始時刻マスタ!M360&gt;=シフト設定マスタ!$D$14,希望開始時刻マスタ!M360&lt;シフト設定マスタ!$E$14,$AH360="ホール"),"C",IF(AND(希望開始時刻マスタ!M360&gt;=シフト設定マスタ!$D$15,希望開始時刻マスタ!M360&lt;シフト設定マスタ!$E$15,$AH360="ホール"),"D",IF(希望開始時刻マスタ!M360="休み","休み","")))))</f>
        <v/>
      </c>
      <c r="N360" s="142" t="str">
        <f>IF(AND(希望開始時刻マスタ!N360&gt;=シフト設定マスタ!$D$12,希望開始時刻マスタ!N360&lt;シフト設定マスタ!$E$12,$AH360="キッチン"),"A",IF(AND(希望開始時刻マスタ!N360&gt;=シフト設定マスタ!$D$13,希望開始時刻マスタ!N360&lt;シフト設定マスタ!$E$13,$AH360="キッチン"),"B",IF(AND(希望開始時刻マスタ!N360&gt;=シフト設定マスタ!$D$14,希望開始時刻マスタ!N360&lt;シフト設定マスタ!$E$14,$AH360="ホール"),"C",IF(AND(希望開始時刻マスタ!N360&gt;=シフト設定マスタ!$D$15,希望開始時刻マスタ!N360&lt;シフト設定マスタ!$E$15,$AH360="ホール"),"D",IF(希望開始時刻マスタ!N360="休み","休み","")))))</f>
        <v/>
      </c>
      <c r="O360" s="142" t="str">
        <f>IF(AND(希望開始時刻マスタ!O360&gt;=シフト設定マスタ!$D$12,希望開始時刻マスタ!O360&lt;シフト設定マスタ!$E$12,$AH360="キッチン"),"A",IF(AND(希望開始時刻マスタ!O360&gt;=シフト設定マスタ!$D$13,希望開始時刻マスタ!O360&lt;シフト設定マスタ!$E$13,$AH360="キッチン"),"B",IF(AND(希望開始時刻マスタ!O360&gt;=シフト設定マスタ!$D$14,希望開始時刻マスタ!O360&lt;シフト設定マスタ!$E$14,$AH360="ホール"),"C",IF(AND(希望開始時刻マスタ!O360&gt;=シフト設定マスタ!$D$15,希望開始時刻マスタ!O360&lt;シフト設定マスタ!$E$15,$AH360="ホール"),"D",IF(希望開始時刻マスタ!O360="休み","休み","")))))</f>
        <v/>
      </c>
      <c r="P360" s="142" t="str">
        <f>IF(AND(希望開始時刻マスタ!P360&gt;=シフト設定マスタ!$D$12,希望開始時刻マスタ!P360&lt;シフト設定マスタ!$E$12,$AH360="キッチン"),"A",IF(AND(希望開始時刻マスタ!P360&gt;=シフト設定マスタ!$D$13,希望開始時刻マスタ!P360&lt;シフト設定マスタ!$E$13,$AH360="キッチン"),"B",IF(AND(希望開始時刻マスタ!P360&gt;=シフト設定マスタ!$D$14,希望開始時刻マスタ!P360&lt;シフト設定マスタ!$E$14,$AH360="ホール"),"C",IF(AND(希望開始時刻マスタ!P360&gt;=シフト設定マスタ!$D$15,希望開始時刻マスタ!P360&lt;シフト設定マスタ!$E$15,$AH360="ホール"),"D",IF(希望開始時刻マスタ!P360="休み","休み","")))))</f>
        <v/>
      </c>
      <c r="Q360" s="142" t="str">
        <f>IF(AND(希望開始時刻マスタ!Q360&gt;=シフト設定マスタ!$D$12,希望開始時刻マスタ!Q360&lt;シフト設定マスタ!$E$12,$AH360="キッチン"),"A",IF(AND(希望開始時刻マスタ!Q360&gt;=シフト設定マスタ!$D$13,希望開始時刻マスタ!Q360&lt;シフト設定マスタ!$E$13,$AH360="キッチン"),"B",IF(AND(希望開始時刻マスタ!Q360&gt;=シフト設定マスタ!$D$14,希望開始時刻マスタ!Q360&lt;シフト設定マスタ!$E$14,$AH360="ホール"),"C",IF(AND(希望開始時刻マスタ!Q360&gt;=シフト設定マスタ!$D$15,希望開始時刻マスタ!Q360&lt;シフト設定マスタ!$E$15,$AH360="ホール"),"D",IF(希望開始時刻マスタ!Q360="休み","休み","")))))</f>
        <v/>
      </c>
      <c r="R360" s="142" t="str">
        <f>IF(AND(希望開始時刻マスタ!R360&gt;=シフト設定マスタ!$D$12,希望開始時刻マスタ!R360&lt;シフト設定マスタ!$E$12,$AH360="キッチン"),"A",IF(AND(希望開始時刻マスタ!R360&gt;=シフト設定マスタ!$D$13,希望開始時刻マスタ!R360&lt;シフト設定マスタ!$E$13,$AH360="キッチン"),"B",IF(AND(希望開始時刻マスタ!R360&gt;=シフト設定マスタ!$D$14,希望開始時刻マスタ!R360&lt;シフト設定マスタ!$E$14,$AH360="ホール"),"C",IF(AND(希望開始時刻マスタ!R360&gt;=シフト設定マスタ!$D$15,希望開始時刻マスタ!R360&lt;シフト設定マスタ!$E$15,$AH360="ホール"),"D",IF(希望開始時刻マスタ!R360="休み","休み","")))))</f>
        <v/>
      </c>
      <c r="S360" s="142" t="str">
        <f>IF(AND(希望開始時刻マスタ!S360&gt;=シフト設定マスタ!$D$12,希望開始時刻マスタ!S360&lt;シフト設定マスタ!$E$12,$AH360="キッチン"),"A",IF(AND(希望開始時刻マスタ!S360&gt;=シフト設定マスタ!$D$13,希望開始時刻マスタ!S360&lt;シフト設定マスタ!$E$13,$AH360="キッチン"),"B",IF(AND(希望開始時刻マスタ!S360&gt;=シフト設定マスタ!$D$14,希望開始時刻マスタ!S360&lt;シフト設定マスタ!$E$14,$AH360="ホール"),"C",IF(AND(希望開始時刻マスタ!S360&gt;=シフト設定マスタ!$D$15,希望開始時刻マスタ!S360&lt;シフト設定マスタ!$E$15,$AH360="ホール"),"D",IF(希望開始時刻マスタ!S360="休み","休み","")))))</f>
        <v/>
      </c>
      <c r="T360" s="142" t="str">
        <f>IF(AND(希望開始時刻マスタ!T360&gt;=シフト設定マスタ!$D$12,希望開始時刻マスタ!T360&lt;シフト設定マスタ!$E$12,$AH360="キッチン"),"A",IF(AND(希望開始時刻マスタ!T360&gt;=シフト設定マスタ!$D$13,希望開始時刻マスタ!T360&lt;シフト設定マスタ!$E$13,$AH360="キッチン"),"B",IF(AND(希望開始時刻マスタ!T360&gt;=シフト設定マスタ!$D$14,希望開始時刻マスタ!T360&lt;シフト設定マスタ!$E$14,$AH360="ホール"),"C",IF(AND(希望開始時刻マスタ!T360&gt;=シフト設定マスタ!$D$15,希望開始時刻マスタ!T360&lt;シフト設定マスタ!$E$15,$AH360="ホール"),"D",IF(希望開始時刻マスタ!T360="休み","休み","")))))</f>
        <v/>
      </c>
      <c r="U360" s="142" t="str">
        <f>IF(AND(希望開始時刻マスタ!U360&gt;=シフト設定マスタ!$D$12,希望開始時刻マスタ!U360&lt;シフト設定マスタ!$E$12,$AH360="キッチン"),"A",IF(AND(希望開始時刻マスタ!U360&gt;=シフト設定マスタ!$D$13,希望開始時刻マスタ!U360&lt;シフト設定マスタ!$E$13,$AH360="キッチン"),"B",IF(AND(希望開始時刻マスタ!U360&gt;=シフト設定マスタ!$D$14,希望開始時刻マスタ!U360&lt;シフト設定マスタ!$E$14,$AH360="ホール"),"C",IF(AND(希望開始時刻マスタ!U360&gt;=シフト設定マスタ!$D$15,希望開始時刻マスタ!U360&lt;シフト設定マスタ!$E$15,$AH360="ホール"),"D",IF(希望開始時刻マスタ!U360="休み","休み","")))))</f>
        <v/>
      </c>
      <c r="V360" s="142" t="str">
        <f>IF(AND(希望開始時刻マスタ!V360&gt;=シフト設定マスタ!$D$12,希望開始時刻マスタ!V360&lt;シフト設定マスタ!$E$12,$AH360="キッチン"),"A",IF(AND(希望開始時刻マスタ!V360&gt;=シフト設定マスタ!$D$13,希望開始時刻マスタ!V360&lt;シフト設定マスタ!$E$13,$AH360="キッチン"),"B",IF(AND(希望開始時刻マスタ!V360&gt;=シフト設定マスタ!$D$14,希望開始時刻マスタ!V360&lt;シフト設定マスタ!$E$14,$AH360="ホール"),"C",IF(AND(希望開始時刻マスタ!V360&gt;=シフト設定マスタ!$D$15,希望開始時刻マスタ!V360&lt;シフト設定マスタ!$E$15,$AH360="ホール"),"D",IF(希望開始時刻マスタ!V360="休み","休み","")))))</f>
        <v/>
      </c>
      <c r="W360" s="142" t="str">
        <f>IF(AND(希望開始時刻マスタ!W360&gt;=シフト設定マスタ!$D$12,希望開始時刻マスタ!W360&lt;シフト設定マスタ!$E$12,$AH360="キッチン"),"A",IF(AND(希望開始時刻マスタ!W360&gt;=シフト設定マスタ!$D$13,希望開始時刻マスタ!W360&lt;シフト設定マスタ!$E$13,$AH360="キッチン"),"B",IF(AND(希望開始時刻マスタ!W360&gt;=シフト設定マスタ!$D$14,希望開始時刻マスタ!W360&lt;シフト設定マスタ!$E$14,$AH360="ホール"),"C",IF(AND(希望開始時刻マスタ!W360&gt;=シフト設定マスタ!$D$15,希望開始時刻マスタ!W360&lt;シフト設定マスタ!$E$15,$AH360="ホール"),"D",IF(希望開始時刻マスタ!W360="休み","休み","")))))</f>
        <v/>
      </c>
      <c r="X360" s="142" t="str">
        <f>IF(AND(希望開始時刻マスタ!X360&gt;=シフト設定マスタ!$D$12,希望開始時刻マスタ!X360&lt;シフト設定マスタ!$E$12,$AH360="キッチン"),"A",IF(AND(希望開始時刻マスタ!X360&gt;=シフト設定マスタ!$D$13,希望開始時刻マスタ!X360&lt;シフト設定マスタ!$E$13,$AH360="キッチン"),"B",IF(AND(希望開始時刻マスタ!X360&gt;=シフト設定マスタ!$D$14,希望開始時刻マスタ!X360&lt;シフト設定マスタ!$E$14,$AH360="ホール"),"C",IF(AND(希望開始時刻マスタ!X360&gt;=シフト設定マスタ!$D$15,希望開始時刻マスタ!X360&lt;シフト設定マスタ!$E$15,$AH360="ホール"),"D",IF(希望開始時刻マスタ!X360="休み","休み","")))))</f>
        <v/>
      </c>
      <c r="Y360" s="142" t="str">
        <f>IF(AND(希望開始時刻マスタ!Y360&gt;=シフト設定マスタ!$D$12,希望開始時刻マスタ!Y360&lt;シフト設定マスタ!$E$12,$AH360="キッチン"),"A",IF(AND(希望開始時刻マスタ!Y360&gt;=シフト設定マスタ!$D$13,希望開始時刻マスタ!Y360&lt;シフト設定マスタ!$E$13,$AH360="キッチン"),"B",IF(AND(希望開始時刻マスタ!Y360&gt;=シフト設定マスタ!$D$14,希望開始時刻マスタ!Y360&lt;シフト設定マスタ!$E$14,$AH360="ホール"),"C",IF(AND(希望開始時刻マスタ!Y360&gt;=シフト設定マスタ!$D$15,希望開始時刻マスタ!Y360&lt;シフト設定マスタ!$E$15,$AH360="ホール"),"D",IF(希望開始時刻マスタ!Y360="休み","休み","")))))</f>
        <v/>
      </c>
      <c r="Z360" s="142" t="str">
        <f>IF(AND(希望開始時刻マスタ!Z360&gt;=シフト設定マスタ!$D$12,希望開始時刻マスタ!Z360&lt;シフト設定マスタ!$E$12,$AH360="キッチン"),"A",IF(AND(希望開始時刻マスタ!Z360&gt;=シフト設定マスタ!$D$13,希望開始時刻マスタ!Z360&lt;シフト設定マスタ!$E$13,$AH360="キッチン"),"B",IF(AND(希望開始時刻マスタ!Z360&gt;=シフト設定マスタ!$D$14,希望開始時刻マスタ!Z360&lt;シフト設定マスタ!$E$14,$AH360="ホール"),"C",IF(AND(希望開始時刻マスタ!Z360&gt;=シフト設定マスタ!$D$15,希望開始時刻マスタ!Z360&lt;シフト設定マスタ!$E$15,$AH360="ホール"),"D",IF(希望開始時刻マスタ!Z360="休み","休み","")))))</f>
        <v/>
      </c>
      <c r="AA360" s="142" t="str">
        <f>IF(AND(希望開始時刻マスタ!AA360&gt;=シフト設定マスタ!$D$12,希望開始時刻マスタ!AA360&lt;シフト設定マスタ!$E$12,$AH360="キッチン"),"A",IF(AND(希望開始時刻マスタ!AA360&gt;=シフト設定マスタ!$D$13,希望開始時刻マスタ!AA360&lt;シフト設定マスタ!$E$13,$AH360="キッチン"),"B",IF(AND(希望開始時刻マスタ!AA360&gt;=シフト設定マスタ!$D$14,希望開始時刻マスタ!AA360&lt;シフト設定マスタ!$E$14,$AH360="ホール"),"C",IF(AND(希望開始時刻マスタ!AA360&gt;=シフト設定マスタ!$D$15,希望開始時刻マスタ!AA360&lt;シフト設定マスタ!$E$15,$AH360="ホール"),"D",IF(希望開始時刻マスタ!AA360="休み","休み","")))))</f>
        <v/>
      </c>
      <c r="AB360" s="142" t="str">
        <f>IF(AND(希望開始時刻マスタ!AB360&gt;=シフト設定マスタ!$D$12,希望開始時刻マスタ!AB360&lt;シフト設定マスタ!$E$12,$AH360="キッチン"),"A",IF(AND(希望開始時刻マスタ!AB360&gt;=シフト設定マスタ!$D$13,希望開始時刻マスタ!AB360&lt;シフト設定マスタ!$E$13,$AH360="キッチン"),"B",IF(AND(希望開始時刻マスタ!AB360&gt;=シフト設定マスタ!$D$14,希望開始時刻マスタ!AB360&lt;シフト設定マスタ!$E$14,$AH360="ホール"),"C",IF(AND(希望開始時刻マスタ!AB360&gt;=シフト設定マスタ!$D$15,希望開始時刻マスタ!AB360&lt;シフト設定マスタ!$E$15,$AH360="ホール"),"D",IF(希望開始時刻マスタ!AB360="休み","休み","")))))</f>
        <v/>
      </c>
      <c r="AC360" s="142" t="str">
        <f>IF(AND(希望開始時刻マスタ!AC360&gt;=シフト設定マスタ!$D$12,希望開始時刻マスタ!AC360&lt;シフト設定マスタ!$E$12,$AH360="キッチン"),"A",IF(AND(希望開始時刻マスタ!AC360&gt;=シフト設定マスタ!$D$13,希望開始時刻マスタ!AC360&lt;シフト設定マスタ!$E$13,$AH360="キッチン"),"B",IF(AND(希望開始時刻マスタ!AC360&gt;=シフト設定マスタ!$D$14,希望開始時刻マスタ!AC360&lt;シフト設定マスタ!$E$14,$AH360="ホール"),"C",IF(AND(希望開始時刻マスタ!AC360&gt;=シフト設定マスタ!$D$15,希望開始時刻マスタ!AC360&lt;シフト設定マスタ!$E$15,$AH360="ホール"),"D",IF(希望開始時刻マスタ!AC360="休み","休み","")))))</f>
        <v/>
      </c>
      <c r="AD360" s="142" t="str">
        <f>IF(AND(希望開始時刻マスタ!AD360&gt;=シフト設定マスタ!$D$12,希望開始時刻マスタ!AD360&lt;シフト設定マスタ!$E$12,$AH360="キッチン"),"A",IF(AND(希望開始時刻マスタ!AD360&gt;=シフト設定マスタ!$D$13,希望開始時刻マスタ!AD360&lt;シフト設定マスタ!$E$13,$AH360="キッチン"),"B",IF(AND(希望開始時刻マスタ!AD360&gt;=シフト設定マスタ!$D$14,希望開始時刻マスタ!AD360&lt;シフト設定マスタ!$E$14,$AH360="ホール"),"C",IF(AND(希望開始時刻マスタ!AD360&gt;=シフト設定マスタ!$D$15,希望開始時刻マスタ!AD360&lt;シフト設定マスタ!$E$15,$AH360="ホール"),"D",IF(希望開始時刻マスタ!AD360="休み","休み","")))))</f>
        <v/>
      </c>
      <c r="AE360" s="142" t="str">
        <f>IF(AND(希望開始時刻マスタ!AE360&gt;=シフト設定マスタ!$D$12,希望開始時刻マスタ!AE360&lt;シフト設定マスタ!$E$12,$AH360="キッチン"),"A",IF(AND(希望開始時刻マスタ!AE360&gt;=シフト設定マスタ!$D$13,希望開始時刻マスタ!AE360&lt;シフト設定マスタ!$E$13,$AH360="キッチン"),"B",IF(AND(希望開始時刻マスタ!AE360&gt;=シフト設定マスタ!$D$14,希望開始時刻マスタ!AE360&lt;シフト設定マスタ!$E$14,$AH360="ホール"),"C",IF(AND(希望開始時刻マスタ!AE360&gt;=シフト設定マスタ!$D$15,希望開始時刻マスタ!AE360&lt;シフト設定マスタ!$E$15,$AH360="ホール"),"D",IF(希望開始時刻マスタ!AE360="休み","休み","")))))</f>
        <v/>
      </c>
      <c r="AF360" s="142" t="str">
        <f>IF(AND(希望開始時刻マスタ!AF360&gt;=シフト設定マスタ!$D$12,希望開始時刻マスタ!AF360&lt;シフト設定マスタ!$E$12,$AH360="キッチン"),"A",IF(AND(希望開始時刻マスタ!AF360&gt;=シフト設定マスタ!$D$13,希望開始時刻マスタ!AF360&lt;シフト設定マスタ!$E$13,$AH360="キッチン"),"B",IF(AND(希望開始時刻マスタ!AF360&gt;=シフト設定マスタ!$D$14,希望開始時刻マスタ!AF360&lt;シフト設定マスタ!$E$14,$AH360="ホール"),"C",IF(AND(希望開始時刻マスタ!AF360&gt;=シフト設定マスタ!$D$15,希望開始時刻マスタ!AF360&lt;シフト設定マスタ!$E$15,$AH360="ホール"),"D",IF(希望開始時刻マスタ!AF360="休み","休み","")))))</f>
        <v/>
      </c>
      <c r="AG360" s="142" t="str">
        <f>IF(AND(希望開始時刻マスタ!AG360&gt;=シフト設定マスタ!$D$12,希望開始時刻マスタ!AG360&lt;シフト設定マスタ!$E$12,$AH360="キッチン"),"A",IF(AND(希望開始時刻マスタ!AG360&gt;=シフト設定マスタ!$D$13,希望開始時刻マスタ!AG360&lt;シフト設定マスタ!$E$13,$AH360="キッチン"),"B",IF(AND(希望開始時刻マスタ!AG360&gt;=シフト設定マスタ!$D$14,希望開始時刻マスタ!AG360&lt;シフト設定マスタ!$E$14,$AH360="ホール"),"C",IF(AND(希望開始時刻マスタ!AG360&gt;=シフト設定マスタ!$D$15,希望開始時刻マスタ!AG360&lt;シフト設定マスタ!$E$15,$AH360="ホール"),"D",IF(希望開始時刻マスタ!AG360="休み","休み","")))))</f>
        <v/>
      </c>
      <c r="AH360" s="143" t="str">
        <f>スタッフマスタ!L8</f>
        <v>キッチン</v>
      </c>
    </row>
    <row r="361" spans="2:34" x14ac:dyDescent="0.4">
      <c r="B361" s="17" t="s">
        <v>56</v>
      </c>
      <c r="C361" s="142" t="str">
        <f>IF(AND(希望開始時刻マスタ!C361&gt;=シフト設定マスタ!$D$12,希望開始時刻マスタ!C361&lt;シフト設定マスタ!$E$12,$AH361="キッチン"),"A",IF(AND(希望開始時刻マスタ!C361&gt;=シフト設定マスタ!$D$13,希望開始時刻マスタ!C361&lt;シフト設定マスタ!$E$13,$AH361="キッチン"),"B",IF(AND(希望開始時刻マスタ!C361&gt;=シフト設定マスタ!$D$14,希望開始時刻マスタ!C361&lt;シフト設定マスタ!$E$14,$AH361="ホール"),"C",IF(AND(希望開始時刻マスタ!C361&gt;=シフト設定マスタ!$D$15,希望開始時刻マスタ!C361&lt;シフト設定マスタ!$E$15,$AH361="ホール"),"D",IF(希望開始時刻マスタ!C361="休み","休み","")))))</f>
        <v/>
      </c>
      <c r="D361" s="142" t="str">
        <f>IF(AND(希望開始時刻マスタ!D361&gt;=シフト設定マスタ!$D$12,希望開始時刻マスタ!D361&lt;シフト設定マスタ!$E$12,$AH361="キッチン"),"A",IF(AND(希望開始時刻マスタ!D361&gt;=シフト設定マスタ!$D$13,希望開始時刻マスタ!D361&lt;シフト設定マスタ!$E$13,$AH361="キッチン"),"B",IF(AND(希望開始時刻マスタ!D361&gt;=シフト設定マスタ!$D$14,希望開始時刻マスタ!D361&lt;シフト設定マスタ!$E$14,$AH361="ホール"),"C",IF(AND(希望開始時刻マスタ!D361&gt;=シフト設定マスタ!$D$15,希望開始時刻マスタ!D361&lt;シフト設定マスタ!$E$15,$AH361="ホール"),"D",IF(希望開始時刻マスタ!D361="休み","休み","")))))</f>
        <v/>
      </c>
      <c r="E361" s="142" t="str">
        <f>IF(AND(希望開始時刻マスタ!E361&gt;=シフト設定マスタ!$D$12,希望開始時刻マスタ!E361&lt;シフト設定マスタ!$E$12,$AH361="キッチン"),"A",IF(AND(希望開始時刻マスタ!E361&gt;=シフト設定マスタ!$D$13,希望開始時刻マスタ!E361&lt;シフト設定マスタ!$E$13,$AH361="キッチン"),"B",IF(AND(希望開始時刻マスタ!E361&gt;=シフト設定マスタ!$D$14,希望開始時刻マスタ!E361&lt;シフト設定マスタ!$E$14,$AH361="ホール"),"C",IF(AND(希望開始時刻マスタ!E361&gt;=シフト設定マスタ!$D$15,希望開始時刻マスタ!E361&lt;シフト設定マスタ!$E$15,$AH361="ホール"),"D",IF(希望開始時刻マスタ!E361="休み","休み","")))))</f>
        <v/>
      </c>
      <c r="F361" s="142" t="str">
        <f>IF(AND(希望開始時刻マスタ!F361&gt;=シフト設定マスタ!$D$12,希望開始時刻マスタ!F361&lt;シフト設定マスタ!$E$12,$AH361="キッチン"),"A",IF(AND(希望開始時刻マスタ!F361&gt;=シフト設定マスタ!$D$13,希望開始時刻マスタ!F361&lt;シフト設定マスタ!$E$13,$AH361="キッチン"),"B",IF(AND(希望開始時刻マスタ!F361&gt;=シフト設定マスタ!$D$14,希望開始時刻マスタ!F361&lt;シフト設定マスタ!$E$14,$AH361="ホール"),"C",IF(AND(希望開始時刻マスタ!F361&gt;=シフト設定マスタ!$D$15,希望開始時刻マスタ!F361&lt;シフト設定マスタ!$E$15,$AH361="ホール"),"D",IF(希望開始時刻マスタ!F361="休み","休み","")))))</f>
        <v/>
      </c>
      <c r="G361" s="142" t="str">
        <f>IF(AND(希望開始時刻マスタ!G361&gt;=シフト設定マスタ!$D$12,希望開始時刻マスタ!G361&lt;シフト設定マスタ!$E$12,$AH361="キッチン"),"A",IF(AND(希望開始時刻マスタ!G361&gt;=シフト設定マスタ!$D$13,希望開始時刻マスタ!G361&lt;シフト設定マスタ!$E$13,$AH361="キッチン"),"B",IF(AND(希望開始時刻マスタ!G361&gt;=シフト設定マスタ!$D$14,希望開始時刻マスタ!G361&lt;シフト設定マスタ!$E$14,$AH361="ホール"),"C",IF(AND(希望開始時刻マスタ!G361&gt;=シフト設定マスタ!$D$15,希望開始時刻マスタ!G361&lt;シフト設定マスタ!$E$15,$AH361="ホール"),"D",IF(希望開始時刻マスタ!G361="休み","休み","")))))</f>
        <v/>
      </c>
      <c r="H361" s="142" t="str">
        <f>IF(AND(希望開始時刻マスタ!H361&gt;=シフト設定マスタ!$D$12,希望開始時刻マスタ!H361&lt;シフト設定マスタ!$E$12,$AH361="キッチン"),"A",IF(AND(希望開始時刻マスタ!H361&gt;=シフト設定マスタ!$D$13,希望開始時刻マスタ!H361&lt;シフト設定マスタ!$E$13,$AH361="キッチン"),"B",IF(AND(希望開始時刻マスタ!H361&gt;=シフト設定マスタ!$D$14,希望開始時刻マスタ!H361&lt;シフト設定マスタ!$E$14,$AH361="ホール"),"C",IF(AND(希望開始時刻マスタ!H361&gt;=シフト設定マスタ!$D$15,希望開始時刻マスタ!H361&lt;シフト設定マスタ!$E$15,$AH361="ホール"),"D",IF(希望開始時刻マスタ!H361="休み","休み","")))))</f>
        <v/>
      </c>
      <c r="I361" s="142" t="str">
        <f>IF(AND(希望開始時刻マスタ!I361&gt;=シフト設定マスタ!$D$12,希望開始時刻マスタ!I361&lt;シフト設定マスタ!$E$12,$AH361="キッチン"),"A",IF(AND(希望開始時刻マスタ!I361&gt;=シフト設定マスタ!$D$13,希望開始時刻マスタ!I361&lt;シフト設定マスタ!$E$13,$AH361="キッチン"),"B",IF(AND(希望開始時刻マスタ!I361&gt;=シフト設定マスタ!$D$14,希望開始時刻マスタ!I361&lt;シフト設定マスタ!$E$14,$AH361="ホール"),"C",IF(AND(希望開始時刻マスタ!I361&gt;=シフト設定マスタ!$D$15,希望開始時刻マスタ!I361&lt;シフト設定マスタ!$E$15,$AH361="ホール"),"D",IF(希望開始時刻マスタ!I361="休み","休み","")))))</f>
        <v/>
      </c>
      <c r="J361" s="142" t="str">
        <f>IF(AND(希望開始時刻マスタ!J361&gt;=シフト設定マスタ!$D$12,希望開始時刻マスタ!J361&lt;シフト設定マスタ!$E$12,$AH361="キッチン"),"A",IF(AND(希望開始時刻マスタ!J361&gt;=シフト設定マスタ!$D$13,希望開始時刻マスタ!J361&lt;シフト設定マスタ!$E$13,$AH361="キッチン"),"B",IF(AND(希望開始時刻マスタ!J361&gt;=シフト設定マスタ!$D$14,希望開始時刻マスタ!J361&lt;シフト設定マスタ!$E$14,$AH361="ホール"),"C",IF(AND(希望開始時刻マスタ!J361&gt;=シフト設定マスタ!$D$15,希望開始時刻マスタ!J361&lt;シフト設定マスタ!$E$15,$AH361="ホール"),"D",IF(希望開始時刻マスタ!J361="休み","休み","")))))</f>
        <v/>
      </c>
      <c r="K361" s="142" t="str">
        <f>IF(AND(希望開始時刻マスタ!K361&gt;=シフト設定マスタ!$D$12,希望開始時刻マスタ!K361&lt;シフト設定マスタ!$E$12,$AH361="キッチン"),"A",IF(AND(希望開始時刻マスタ!K361&gt;=シフト設定マスタ!$D$13,希望開始時刻マスタ!K361&lt;シフト設定マスタ!$E$13,$AH361="キッチン"),"B",IF(AND(希望開始時刻マスタ!K361&gt;=シフト設定マスタ!$D$14,希望開始時刻マスタ!K361&lt;シフト設定マスタ!$E$14,$AH361="ホール"),"C",IF(AND(希望開始時刻マスタ!K361&gt;=シフト設定マスタ!$D$15,希望開始時刻マスタ!K361&lt;シフト設定マスタ!$E$15,$AH361="ホール"),"D",IF(希望開始時刻マスタ!K361="休み","休み","")))))</f>
        <v/>
      </c>
      <c r="L361" s="142" t="str">
        <f>IF(AND(希望開始時刻マスタ!L361&gt;=シフト設定マスタ!$D$12,希望開始時刻マスタ!L361&lt;シフト設定マスタ!$E$12,$AH361="キッチン"),"A",IF(AND(希望開始時刻マスタ!L361&gt;=シフト設定マスタ!$D$13,希望開始時刻マスタ!L361&lt;シフト設定マスタ!$E$13,$AH361="キッチン"),"B",IF(AND(希望開始時刻マスタ!L361&gt;=シフト設定マスタ!$D$14,希望開始時刻マスタ!L361&lt;シフト設定マスタ!$E$14,$AH361="ホール"),"C",IF(AND(希望開始時刻マスタ!L361&gt;=シフト設定マスタ!$D$15,希望開始時刻マスタ!L361&lt;シフト設定マスタ!$E$15,$AH361="ホール"),"D",IF(希望開始時刻マスタ!L361="休み","休み","")))))</f>
        <v/>
      </c>
      <c r="M361" s="142" t="str">
        <f>IF(AND(希望開始時刻マスタ!M361&gt;=シフト設定マスタ!$D$12,希望開始時刻マスタ!M361&lt;シフト設定マスタ!$E$12,$AH361="キッチン"),"A",IF(AND(希望開始時刻マスタ!M361&gt;=シフト設定マスタ!$D$13,希望開始時刻マスタ!M361&lt;シフト設定マスタ!$E$13,$AH361="キッチン"),"B",IF(AND(希望開始時刻マスタ!M361&gt;=シフト設定マスタ!$D$14,希望開始時刻マスタ!M361&lt;シフト設定マスタ!$E$14,$AH361="ホール"),"C",IF(AND(希望開始時刻マスタ!M361&gt;=シフト設定マスタ!$D$15,希望開始時刻マスタ!M361&lt;シフト設定マスタ!$E$15,$AH361="ホール"),"D",IF(希望開始時刻マスタ!M361="休み","休み","")))))</f>
        <v/>
      </c>
      <c r="N361" s="142" t="str">
        <f>IF(AND(希望開始時刻マスタ!N361&gt;=シフト設定マスタ!$D$12,希望開始時刻マスタ!N361&lt;シフト設定マスタ!$E$12,$AH361="キッチン"),"A",IF(AND(希望開始時刻マスタ!N361&gt;=シフト設定マスタ!$D$13,希望開始時刻マスタ!N361&lt;シフト設定マスタ!$E$13,$AH361="キッチン"),"B",IF(AND(希望開始時刻マスタ!N361&gt;=シフト設定マスタ!$D$14,希望開始時刻マスタ!N361&lt;シフト設定マスタ!$E$14,$AH361="ホール"),"C",IF(AND(希望開始時刻マスタ!N361&gt;=シフト設定マスタ!$D$15,希望開始時刻マスタ!N361&lt;シフト設定マスタ!$E$15,$AH361="ホール"),"D",IF(希望開始時刻マスタ!N361="休み","休み","")))))</f>
        <v/>
      </c>
      <c r="O361" s="142" t="str">
        <f>IF(AND(希望開始時刻マスタ!O361&gt;=シフト設定マスタ!$D$12,希望開始時刻マスタ!O361&lt;シフト設定マスタ!$E$12,$AH361="キッチン"),"A",IF(AND(希望開始時刻マスタ!O361&gt;=シフト設定マスタ!$D$13,希望開始時刻マスタ!O361&lt;シフト設定マスタ!$E$13,$AH361="キッチン"),"B",IF(AND(希望開始時刻マスタ!O361&gt;=シフト設定マスタ!$D$14,希望開始時刻マスタ!O361&lt;シフト設定マスタ!$E$14,$AH361="ホール"),"C",IF(AND(希望開始時刻マスタ!O361&gt;=シフト設定マスタ!$D$15,希望開始時刻マスタ!O361&lt;シフト設定マスタ!$E$15,$AH361="ホール"),"D",IF(希望開始時刻マスタ!O361="休み","休み","")))))</f>
        <v/>
      </c>
      <c r="P361" s="142" t="str">
        <f>IF(AND(希望開始時刻マスタ!P361&gt;=シフト設定マスタ!$D$12,希望開始時刻マスタ!P361&lt;シフト設定マスタ!$E$12,$AH361="キッチン"),"A",IF(AND(希望開始時刻マスタ!P361&gt;=シフト設定マスタ!$D$13,希望開始時刻マスタ!P361&lt;シフト設定マスタ!$E$13,$AH361="キッチン"),"B",IF(AND(希望開始時刻マスタ!P361&gt;=シフト設定マスタ!$D$14,希望開始時刻マスタ!P361&lt;シフト設定マスタ!$E$14,$AH361="ホール"),"C",IF(AND(希望開始時刻マスタ!P361&gt;=シフト設定マスタ!$D$15,希望開始時刻マスタ!P361&lt;シフト設定マスタ!$E$15,$AH361="ホール"),"D",IF(希望開始時刻マスタ!P361="休み","休み","")))))</f>
        <v/>
      </c>
      <c r="Q361" s="142" t="str">
        <f>IF(AND(希望開始時刻マスタ!Q361&gt;=シフト設定マスタ!$D$12,希望開始時刻マスタ!Q361&lt;シフト設定マスタ!$E$12,$AH361="キッチン"),"A",IF(AND(希望開始時刻マスタ!Q361&gt;=シフト設定マスタ!$D$13,希望開始時刻マスタ!Q361&lt;シフト設定マスタ!$E$13,$AH361="キッチン"),"B",IF(AND(希望開始時刻マスタ!Q361&gt;=シフト設定マスタ!$D$14,希望開始時刻マスタ!Q361&lt;シフト設定マスタ!$E$14,$AH361="ホール"),"C",IF(AND(希望開始時刻マスタ!Q361&gt;=シフト設定マスタ!$D$15,希望開始時刻マスタ!Q361&lt;シフト設定マスタ!$E$15,$AH361="ホール"),"D",IF(希望開始時刻マスタ!Q361="休み","休み","")))))</f>
        <v/>
      </c>
      <c r="R361" s="142" t="str">
        <f>IF(AND(希望開始時刻マスタ!R361&gt;=シフト設定マスタ!$D$12,希望開始時刻マスタ!R361&lt;シフト設定マスタ!$E$12,$AH361="キッチン"),"A",IF(AND(希望開始時刻マスタ!R361&gt;=シフト設定マスタ!$D$13,希望開始時刻マスタ!R361&lt;シフト設定マスタ!$E$13,$AH361="キッチン"),"B",IF(AND(希望開始時刻マスタ!R361&gt;=シフト設定マスタ!$D$14,希望開始時刻マスタ!R361&lt;シフト設定マスタ!$E$14,$AH361="ホール"),"C",IF(AND(希望開始時刻マスタ!R361&gt;=シフト設定マスタ!$D$15,希望開始時刻マスタ!R361&lt;シフト設定マスタ!$E$15,$AH361="ホール"),"D",IF(希望開始時刻マスタ!R361="休み","休み","")))))</f>
        <v/>
      </c>
      <c r="S361" s="142" t="str">
        <f>IF(AND(希望開始時刻マスタ!S361&gt;=シフト設定マスタ!$D$12,希望開始時刻マスタ!S361&lt;シフト設定マスタ!$E$12,$AH361="キッチン"),"A",IF(AND(希望開始時刻マスタ!S361&gt;=シフト設定マスタ!$D$13,希望開始時刻マスタ!S361&lt;シフト設定マスタ!$E$13,$AH361="キッチン"),"B",IF(AND(希望開始時刻マスタ!S361&gt;=シフト設定マスタ!$D$14,希望開始時刻マスタ!S361&lt;シフト設定マスタ!$E$14,$AH361="ホール"),"C",IF(AND(希望開始時刻マスタ!S361&gt;=シフト設定マスタ!$D$15,希望開始時刻マスタ!S361&lt;シフト設定マスタ!$E$15,$AH361="ホール"),"D",IF(希望開始時刻マスタ!S361="休み","休み","")))))</f>
        <v/>
      </c>
      <c r="T361" s="142" t="str">
        <f>IF(AND(希望開始時刻マスタ!T361&gt;=シフト設定マスタ!$D$12,希望開始時刻マスタ!T361&lt;シフト設定マスタ!$E$12,$AH361="キッチン"),"A",IF(AND(希望開始時刻マスタ!T361&gt;=シフト設定マスタ!$D$13,希望開始時刻マスタ!T361&lt;シフト設定マスタ!$E$13,$AH361="キッチン"),"B",IF(AND(希望開始時刻マスタ!T361&gt;=シフト設定マスタ!$D$14,希望開始時刻マスタ!T361&lt;シフト設定マスタ!$E$14,$AH361="ホール"),"C",IF(AND(希望開始時刻マスタ!T361&gt;=シフト設定マスタ!$D$15,希望開始時刻マスタ!T361&lt;シフト設定マスタ!$E$15,$AH361="ホール"),"D",IF(希望開始時刻マスタ!T361="休み","休み","")))))</f>
        <v/>
      </c>
      <c r="U361" s="142" t="str">
        <f>IF(AND(希望開始時刻マスタ!U361&gt;=シフト設定マスタ!$D$12,希望開始時刻マスタ!U361&lt;シフト設定マスタ!$E$12,$AH361="キッチン"),"A",IF(AND(希望開始時刻マスタ!U361&gt;=シフト設定マスタ!$D$13,希望開始時刻マスタ!U361&lt;シフト設定マスタ!$E$13,$AH361="キッチン"),"B",IF(AND(希望開始時刻マスタ!U361&gt;=シフト設定マスタ!$D$14,希望開始時刻マスタ!U361&lt;シフト設定マスタ!$E$14,$AH361="ホール"),"C",IF(AND(希望開始時刻マスタ!U361&gt;=シフト設定マスタ!$D$15,希望開始時刻マスタ!U361&lt;シフト設定マスタ!$E$15,$AH361="ホール"),"D",IF(希望開始時刻マスタ!U361="休み","休み","")))))</f>
        <v/>
      </c>
      <c r="V361" s="142" t="str">
        <f>IF(AND(希望開始時刻マスタ!V361&gt;=シフト設定マスタ!$D$12,希望開始時刻マスタ!V361&lt;シフト設定マスタ!$E$12,$AH361="キッチン"),"A",IF(AND(希望開始時刻マスタ!V361&gt;=シフト設定マスタ!$D$13,希望開始時刻マスタ!V361&lt;シフト設定マスタ!$E$13,$AH361="キッチン"),"B",IF(AND(希望開始時刻マスタ!V361&gt;=シフト設定マスタ!$D$14,希望開始時刻マスタ!V361&lt;シフト設定マスタ!$E$14,$AH361="ホール"),"C",IF(AND(希望開始時刻マスタ!V361&gt;=シフト設定マスタ!$D$15,希望開始時刻マスタ!V361&lt;シフト設定マスタ!$E$15,$AH361="ホール"),"D",IF(希望開始時刻マスタ!V361="休み","休み","")))))</f>
        <v/>
      </c>
      <c r="W361" s="142" t="str">
        <f>IF(AND(希望開始時刻マスタ!W361&gt;=シフト設定マスタ!$D$12,希望開始時刻マスタ!W361&lt;シフト設定マスタ!$E$12,$AH361="キッチン"),"A",IF(AND(希望開始時刻マスタ!W361&gt;=シフト設定マスタ!$D$13,希望開始時刻マスタ!W361&lt;シフト設定マスタ!$E$13,$AH361="キッチン"),"B",IF(AND(希望開始時刻マスタ!W361&gt;=シフト設定マスタ!$D$14,希望開始時刻マスタ!W361&lt;シフト設定マスタ!$E$14,$AH361="ホール"),"C",IF(AND(希望開始時刻マスタ!W361&gt;=シフト設定マスタ!$D$15,希望開始時刻マスタ!W361&lt;シフト設定マスタ!$E$15,$AH361="ホール"),"D",IF(希望開始時刻マスタ!W361="休み","休み","")))))</f>
        <v/>
      </c>
      <c r="X361" s="142" t="str">
        <f>IF(AND(希望開始時刻マスタ!X361&gt;=シフト設定マスタ!$D$12,希望開始時刻マスタ!X361&lt;シフト設定マスタ!$E$12,$AH361="キッチン"),"A",IF(AND(希望開始時刻マスタ!X361&gt;=シフト設定マスタ!$D$13,希望開始時刻マスタ!X361&lt;シフト設定マスタ!$E$13,$AH361="キッチン"),"B",IF(AND(希望開始時刻マスタ!X361&gt;=シフト設定マスタ!$D$14,希望開始時刻マスタ!X361&lt;シフト設定マスタ!$E$14,$AH361="ホール"),"C",IF(AND(希望開始時刻マスタ!X361&gt;=シフト設定マスタ!$D$15,希望開始時刻マスタ!X361&lt;シフト設定マスタ!$E$15,$AH361="ホール"),"D",IF(希望開始時刻マスタ!X361="休み","休み","")))))</f>
        <v/>
      </c>
      <c r="Y361" s="142" t="str">
        <f>IF(AND(希望開始時刻マスタ!Y361&gt;=シフト設定マスタ!$D$12,希望開始時刻マスタ!Y361&lt;シフト設定マスタ!$E$12,$AH361="キッチン"),"A",IF(AND(希望開始時刻マスタ!Y361&gt;=シフト設定マスタ!$D$13,希望開始時刻マスタ!Y361&lt;シフト設定マスタ!$E$13,$AH361="キッチン"),"B",IF(AND(希望開始時刻マスタ!Y361&gt;=シフト設定マスタ!$D$14,希望開始時刻マスタ!Y361&lt;シフト設定マスタ!$E$14,$AH361="ホール"),"C",IF(AND(希望開始時刻マスタ!Y361&gt;=シフト設定マスタ!$D$15,希望開始時刻マスタ!Y361&lt;シフト設定マスタ!$E$15,$AH361="ホール"),"D",IF(希望開始時刻マスタ!Y361="休み","休み","")))))</f>
        <v/>
      </c>
      <c r="Z361" s="142" t="str">
        <f>IF(AND(希望開始時刻マスタ!Z361&gt;=シフト設定マスタ!$D$12,希望開始時刻マスタ!Z361&lt;シフト設定マスタ!$E$12,$AH361="キッチン"),"A",IF(AND(希望開始時刻マスタ!Z361&gt;=シフト設定マスタ!$D$13,希望開始時刻マスタ!Z361&lt;シフト設定マスタ!$E$13,$AH361="キッチン"),"B",IF(AND(希望開始時刻マスタ!Z361&gt;=シフト設定マスタ!$D$14,希望開始時刻マスタ!Z361&lt;シフト設定マスタ!$E$14,$AH361="ホール"),"C",IF(AND(希望開始時刻マスタ!Z361&gt;=シフト設定マスタ!$D$15,希望開始時刻マスタ!Z361&lt;シフト設定マスタ!$E$15,$AH361="ホール"),"D",IF(希望開始時刻マスタ!Z361="休み","休み","")))))</f>
        <v/>
      </c>
      <c r="AA361" s="142" t="str">
        <f>IF(AND(希望開始時刻マスタ!AA361&gt;=シフト設定マスタ!$D$12,希望開始時刻マスタ!AA361&lt;シフト設定マスタ!$E$12,$AH361="キッチン"),"A",IF(AND(希望開始時刻マスタ!AA361&gt;=シフト設定マスタ!$D$13,希望開始時刻マスタ!AA361&lt;シフト設定マスタ!$E$13,$AH361="キッチン"),"B",IF(AND(希望開始時刻マスタ!AA361&gt;=シフト設定マスタ!$D$14,希望開始時刻マスタ!AA361&lt;シフト設定マスタ!$E$14,$AH361="ホール"),"C",IF(AND(希望開始時刻マスタ!AA361&gt;=シフト設定マスタ!$D$15,希望開始時刻マスタ!AA361&lt;シフト設定マスタ!$E$15,$AH361="ホール"),"D",IF(希望開始時刻マスタ!AA361="休み","休み","")))))</f>
        <v/>
      </c>
      <c r="AB361" s="142" t="str">
        <f>IF(AND(希望開始時刻マスタ!AB361&gt;=シフト設定マスタ!$D$12,希望開始時刻マスタ!AB361&lt;シフト設定マスタ!$E$12,$AH361="キッチン"),"A",IF(AND(希望開始時刻マスタ!AB361&gt;=シフト設定マスタ!$D$13,希望開始時刻マスタ!AB361&lt;シフト設定マスタ!$E$13,$AH361="キッチン"),"B",IF(AND(希望開始時刻マスタ!AB361&gt;=シフト設定マスタ!$D$14,希望開始時刻マスタ!AB361&lt;シフト設定マスタ!$E$14,$AH361="ホール"),"C",IF(AND(希望開始時刻マスタ!AB361&gt;=シフト設定マスタ!$D$15,希望開始時刻マスタ!AB361&lt;シフト設定マスタ!$E$15,$AH361="ホール"),"D",IF(希望開始時刻マスタ!AB361="休み","休み","")))))</f>
        <v/>
      </c>
      <c r="AC361" s="142" t="str">
        <f>IF(AND(希望開始時刻マスタ!AC361&gt;=シフト設定マスタ!$D$12,希望開始時刻マスタ!AC361&lt;シフト設定マスタ!$E$12,$AH361="キッチン"),"A",IF(AND(希望開始時刻マスタ!AC361&gt;=シフト設定マスタ!$D$13,希望開始時刻マスタ!AC361&lt;シフト設定マスタ!$E$13,$AH361="キッチン"),"B",IF(AND(希望開始時刻マスタ!AC361&gt;=シフト設定マスタ!$D$14,希望開始時刻マスタ!AC361&lt;シフト設定マスタ!$E$14,$AH361="ホール"),"C",IF(AND(希望開始時刻マスタ!AC361&gt;=シフト設定マスタ!$D$15,希望開始時刻マスタ!AC361&lt;シフト設定マスタ!$E$15,$AH361="ホール"),"D",IF(希望開始時刻マスタ!AC361="休み","休み","")))))</f>
        <v/>
      </c>
      <c r="AD361" s="142" t="str">
        <f>IF(AND(希望開始時刻マスタ!AD361&gt;=シフト設定マスタ!$D$12,希望開始時刻マスタ!AD361&lt;シフト設定マスタ!$E$12,$AH361="キッチン"),"A",IF(AND(希望開始時刻マスタ!AD361&gt;=シフト設定マスタ!$D$13,希望開始時刻マスタ!AD361&lt;シフト設定マスタ!$E$13,$AH361="キッチン"),"B",IF(AND(希望開始時刻マスタ!AD361&gt;=シフト設定マスタ!$D$14,希望開始時刻マスタ!AD361&lt;シフト設定マスタ!$E$14,$AH361="ホール"),"C",IF(AND(希望開始時刻マスタ!AD361&gt;=シフト設定マスタ!$D$15,希望開始時刻マスタ!AD361&lt;シフト設定マスタ!$E$15,$AH361="ホール"),"D",IF(希望開始時刻マスタ!AD361="休み","休み","")))))</f>
        <v/>
      </c>
      <c r="AE361" s="142" t="str">
        <f>IF(AND(希望開始時刻マスタ!AE361&gt;=シフト設定マスタ!$D$12,希望開始時刻マスタ!AE361&lt;シフト設定マスタ!$E$12,$AH361="キッチン"),"A",IF(AND(希望開始時刻マスタ!AE361&gt;=シフト設定マスタ!$D$13,希望開始時刻マスタ!AE361&lt;シフト設定マスタ!$E$13,$AH361="キッチン"),"B",IF(AND(希望開始時刻マスタ!AE361&gt;=シフト設定マスタ!$D$14,希望開始時刻マスタ!AE361&lt;シフト設定マスタ!$E$14,$AH361="ホール"),"C",IF(AND(希望開始時刻マスタ!AE361&gt;=シフト設定マスタ!$D$15,希望開始時刻マスタ!AE361&lt;シフト設定マスタ!$E$15,$AH361="ホール"),"D",IF(希望開始時刻マスタ!AE361="休み","休み","")))))</f>
        <v/>
      </c>
      <c r="AF361" s="142" t="str">
        <f>IF(AND(希望開始時刻マスタ!AF361&gt;=シフト設定マスタ!$D$12,希望開始時刻マスタ!AF361&lt;シフト設定マスタ!$E$12,$AH361="キッチン"),"A",IF(AND(希望開始時刻マスタ!AF361&gt;=シフト設定マスタ!$D$13,希望開始時刻マスタ!AF361&lt;シフト設定マスタ!$E$13,$AH361="キッチン"),"B",IF(AND(希望開始時刻マスタ!AF361&gt;=シフト設定マスタ!$D$14,希望開始時刻マスタ!AF361&lt;シフト設定マスタ!$E$14,$AH361="ホール"),"C",IF(AND(希望開始時刻マスタ!AF361&gt;=シフト設定マスタ!$D$15,希望開始時刻マスタ!AF361&lt;シフト設定マスタ!$E$15,$AH361="ホール"),"D",IF(希望開始時刻マスタ!AF361="休み","休み","")))))</f>
        <v/>
      </c>
      <c r="AG361" s="142" t="str">
        <f>IF(AND(希望開始時刻マスタ!AG361&gt;=シフト設定マスタ!$D$12,希望開始時刻マスタ!AG361&lt;シフト設定マスタ!$E$12,$AH361="キッチン"),"A",IF(AND(希望開始時刻マスタ!AG361&gt;=シフト設定マスタ!$D$13,希望開始時刻マスタ!AG361&lt;シフト設定マスタ!$E$13,$AH361="キッチン"),"B",IF(AND(希望開始時刻マスタ!AG361&gt;=シフト設定マスタ!$D$14,希望開始時刻マスタ!AG361&lt;シフト設定マスタ!$E$14,$AH361="ホール"),"C",IF(AND(希望開始時刻マスタ!AG361&gt;=シフト設定マスタ!$D$15,希望開始時刻マスタ!AG361&lt;シフト設定マスタ!$E$15,$AH361="ホール"),"D",IF(希望開始時刻マスタ!AG361="休み","休み","")))))</f>
        <v/>
      </c>
      <c r="AH361" s="143" t="str">
        <f>スタッフマスタ!L9</f>
        <v>キッチン</v>
      </c>
    </row>
    <row r="362" spans="2:34" x14ac:dyDescent="0.4">
      <c r="B362" s="17" t="s">
        <v>57</v>
      </c>
      <c r="C362" s="142" t="str">
        <f>IF(AND(希望開始時刻マスタ!C362&gt;=シフト設定マスタ!$D$12,希望開始時刻マスタ!C362&lt;シフト設定マスタ!$E$12,$AH362="キッチン"),"A",IF(AND(希望開始時刻マスタ!C362&gt;=シフト設定マスタ!$D$13,希望開始時刻マスタ!C362&lt;シフト設定マスタ!$E$13,$AH362="キッチン"),"B",IF(AND(希望開始時刻マスタ!C362&gt;=シフト設定マスタ!$D$14,希望開始時刻マスタ!C362&lt;シフト設定マスタ!$E$14,$AH362="ホール"),"C",IF(AND(希望開始時刻マスタ!C362&gt;=シフト設定マスタ!$D$15,希望開始時刻マスタ!C362&lt;シフト設定マスタ!$E$15,$AH362="ホール"),"D",IF(希望開始時刻マスタ!C362="休み","休み","")))))</f>
        <v/>
      </c>
      <c r="D362" s="142" t="str">
        <f>IF(AND(希望開始時刻マスタ!D362&gt;=シフト設定マスタ!$D$12,希望開始時刻マスタ!D362&lt;シフト設定マスタ!$E$12,$AH362="キッチン"),"A",IF(AND(希望開始時刻マスタ!D362&gt;=シフト設定マスタ!$D$13,希望開始時刻マスタ!D362&lt;シフト設定マスタ!$E$13,$AH362="キッチン"),"B",IF(AND(希望開始時刻マスタ!D362&gt;=シフト設定マスタ!$D$14,希望開始時刻マスタ!D362&lt;シフト設定マスタ!$E$14,$AH362="ホール"),"C",IF(AND(希望開始時刻マスタ!D362&gt;=シフト設定マスタ!$D$15,希望開始時刻マスタ!D362&lt;シフト設定マスタ!$E$15,$AH362="ホール"),"D",IF(希望開始時刻マスタ!D362="休み","休み","")))))</f>
        <v/>
      </c>
      <c r="E362" s="142" t="str">
        <f>IF(AND(希望開始時刻マスタ!E362&gt;=シフト設定マスタ!$D$12,希望開始時刻マスタ!E362&lt;シフト設定マスタ!$E$12,$AH362="キッチン"),"A",IF(AND(希望開始時刻マスタ!E362&gt;=シフト設定マスタ!$D$13,希望開始時刻マスタ!E362&lt;シフト設定マスタ!$E$13,$AH362="キッチン"),"B",IF(AND(希望開始時刻マスタ!E362&gt;=シフト設定マスタ!$D$14,希望開始時刻マスタ!E362&lt;シフト設定マスタ!$E$14,$AH362="ホール"),"C",IF(AND(希望開始時刻マスタ!E362&gt;=シフト設定マスタ!$D$15,希望開始時刻マスタ!E362&lt;シフト設定マスタ!$E$15,$AH362="ホール"),"D",IF(希望開始時刻マスタ!E362="休み","休み","")))))</f>
        <v/>
      </c>
      <c r="F362" s="142" t="str">
        <f>IF(AND(希望開始時刻マスタ!F362&gt;=シフト設定マスタ!$D$12,希望開始時刻マスタ!F362&lt;シフト設定マスタ!$E$12,$AH362="キッチン"),"A",IF(AND(希望開始時刻マスタ!F362&gt;=シフト設定マスタ!$D$13,希望開始時刻マスタ!F362&lt;シフト設定マスタ!$E$13,$AH362="キッチン"),"B",IF(AND(希望開始時刻マスタ!F362&gt;=シフト設定マスタ!$D$14,希望開始時刻マスタ!F362&lt;シフト設定マスタ!$E$14,$AH362="ホール"),"C",IF(AND(希望開始時刻マスタ!F362&gt;=シフト設定マスタ!$D$15,希望開始時刻マスタ!F362&lt;シフト設定マスタ!$E$15,$AH362="ホール"),"D",IF(希望開始時刻マスタ!F362="休み","休み","")))))</f>
        <v/>
      </c>
      <c r="G362" s="142" t="str">
        <f>IF(AND(希望開始時刻マスタ!G362&gt;=シフト設定マスタ!$D$12,希望開始時刻マスタ!G362&lt;シフト設定マスタ!$E$12,$AH362="キッチン"),"A",IF(AND(希望開始時刻マスタ!G362&gt;=シフト設定マスタ!$D$13,希望開始時刻マスタ!G362&lt;シフト設定マスタ!$E$13,$AH362="キッチン"),"B",IF(AND(希望開始時刻マスタ!G362&gt;=シフト設定マスタ!$D$14,希望開始時刻マスタ!G362&lt;シフト設定マスタ!$E$14,$AH362="ホール"),"C",IF(AND(希望開始時刻マスタ!G362&gt;=シフト設定マスタ!$D$15,希望開始時刻マスタ!G362&lt;シフト設定マスタ!$E$15,$AH362="ホール"),"D",IF(希望開始時刻マスタ!G362="休み","休み","")))))</f>
        <v/>
      </c>
      <c r="H362" s="142" t="str">
        <f>IF(AND(希望開始時刻マスタ!H362&gt;=シフト設定マスタ!$D$12,希望開始時刻マスタ!H362&lt;シフト設定マスタ!$E$12,$AH362="キッチン"),"A",IF(AND(希望開始時刻マスタ!H362&gt;=シフト設定マスタ!$D$13,希望開始時刻マスタ!H362&lt;シフト設定マスタ!$E$13,$AH362="キッチン"),"B",IF(AND(希望開始時刻マスタ!H362&gt;=シフト設定マスタ!$D$14,希望開始時刻マスタ!H362&lt;シフト設定マスタ!$E$14,$AH362="ホール"),"C",IF(AND(希望開始時刻マスタ!H362&gt;=シフト設定マスタ!$D$15,希望開始時刻マスタ!H362&lt;シフト設定マスタ!$E$15,$AH362="ホール"),"D",IF(希望開始時刻マスタ!H362="休み","休み","")))))</f>
        <v/>
      </c>
      <c r="I362" s="142" t="str">
        <f>IF(AND(希望開始時刻マスタ!I362&gt;=シフト設定マスタ!$D$12,希望開始時刻マスタ!I362&lt;シフト設定マスタ!$E$12,$AH362="キッチン"),"A",IF(AND(希望開始時刻マスタ!I362&gt;=シフト設定マスタ!$D$13,希望開始時刻マスタ!I362&lt;シフト設定マスタ!$E$13,$AH362="キッチン"),"B",IF(AND(希望開始時刻マスタ!I362&gt;=シフト設定マスタ!$D$14,希望開始時刻マスタ!I362&lt;シフト設定マスタ!$E$14,$AH362="ホール"),"C",IF(AND(希望開始時刻マスタ!I362&gt;=シフト設定マスタ!$D$15,希望開始時刻マスタ!I362&lt;シフト設定マスタ!$E$15,$AH362="ホール"),"D",IF(希望開始時刻マスタ!I362="休み","休み","")))))</f>
        <v/>
      </c>
      <c r="J362" s="142" t="str">
        <f>IF(AND(希望開始時刻マスタ!J362&gt;=シフト設定マスタ!$D$12,希望開始時刻マスタ!J362&lt;シフト設定マスタ!$E$12,$AH362="キッチン"),"A",IF(AND(希望開始時刻マスタ!J362&gt;=シフト設定マスタ!$D$13,希望開始時刻マスタ!J362&lt;シフト設定マスタ!$E$13,$AH362="キッチン"),"B",IF(AND(希望開始時刻マスタ!J362&gt;=シフト設定マスタ!$D$14,希望開始時刻マスタ!J362&lt;シフト設定マスタ!$E$14,$AH362="ホール"),"C",IF(AND(希望開始時刻マスタ!J362&gt;=シフト設定マスタ!$D$15,希望開始時刻マスタ!J362&lt;シフト設定マスタ!$E$15,$AH362="ホール"),"D",IF(希望開始時刻マスタ!J362="休み","休み","")))))</f>
        <v/>
      </c>
      <c r="K362" s="142" t="str">
        <f>IF(AND(希望開始時刻マスタ!K362&gt;=シフト設定マスタ!$D$12,希望開始時刻マスタ!K362&lt;シフト設定マスタ!$E$12,$AH362="キッチン"),"A",IF(AND(希望開始時刻マスタ!K362&gt;=シフト設定マスタ!$D$13,希望開始時刻マスタ!K362&lt;シフト設定マスタ!$E$13,$AH362="キッチン"),"B",IF(AND(希望開始時刻マスタ!K362&gt;=シフト設定マスタ!$D$14,希望開始時刻マスタ!K362&lt;シフト設定マスタ!$E$14,$AH362="ホール"),"C",IF(AND(希望開始時刻マスタ!K362&gt;=シフト設定マスタ!$D$15,希望開始時刻マスタ!K362&lt;シフト設定マスタ!$E$15,$AH362="ホール"),"D",IF(希望開始時刻マスタ!K362="休み","休み","")))))</f>
        <v/>
      </c>
      <c r="L362" s="142" t="str">
        <f>IF(AND(希望開始時刻マスタ!L362&gt;=シフト設定マスタ!$D$12,希望開始時刻マスタ!L362&lt;シフト設定マスタ!$E$12,$AH362="キッチン"),"A",IF(AND(希望開始時刻マスタ!L362&gt;=シフト設定マスタ!$D$13,希望開始時刻マスタ!L362&lt;シフト設定マスタ!$E$13,$AH362="キッチン"),"B",IF(AND(希望開始時刻マスタ!L362&gt;=シフト設定マスタ!$D$14,希望開始時刻マスタ!L362&lt;シフト設定マスタ!$E$14,$AH362="ホール"),"C",IF(AND(希望開始時刻マスタ!L362&gt;=シフト設定マスタ!$D$15,希望開始時刻マスタ!L362&lt;シフト設定マスタ!$E$15,$AH362="ホール"),"D",IF(希望開始時刻マスタ!L362="休み","休み","")))))</f>
        <v/>
      </c>
      <c r="M362" s="142" t="str">
        <f>IF(AND(希望開始時刻マスタ!M362&gt;=シフト設定マスタ!$D$12,希望開始時刻マスタ!M362&lt;シフト設定マスタ!$E$12,$AH362="キッチン"),"A",IF(AND(希望開始時刻マスタ!M362&gt;=シフト設定マスタ!$D$13,希望開始時刻マスタ!M362&lt;シフト設定マスタ!$E$13,$AH362="キッチン"),"B",IF(AND(希望開始時刻マスタ!M362&gt;=シフト設定マスタ!$D$14,希望開始時刻マスタ!M362&lt;シフト設定マスタ!$E$14,$AH362="ホール"),"C",IF(AND(希望開始時刻マスタ!M362&gt;=シフト設定マスタ!$D$15,希望開始時刻マスタ!M362&lt;シフト設定マスタ!$E$15,$AH362="ホール"),"D",IF(希望開始時刻マスタ!M362="休み","休み","")))))</f>
        <v/>
      </c>
      <c r="N362" s="142" t="str">
        <f>IF(AND(希望開始時刻マスタ!N362&gt;=シフト設定マスタ!$D$12,希望開始時刻マスタ!N362&lt;シフト設定マスタ!$E$12,$AH362="キッチン"),"A",IF(AND(希望開始時刻マスタ!N362&gt;=シフト設定マスタ!$D$13,希望開始時刻マスタ!N362&lt;シフト設定マスタ!$E$13,$AH362="キッチン"),"B",IF(AND(希望開始時刻マスタ!N362&gt;=シフト設定マスタ!$D$14,希望開始時刻マスタ!N362&lt;シフト設定マスタ!$E$14,$AH362="ホール"),"C",IF(AND(希望開始時刻マスタ!N362&gt;=シフト設定マスタ!$D$15,希望開始時刻マスタ!N362&lt;シフト設定マスタ!$E$15,$AH362="ホール"),"D",IF(希望開始時刻マスタ!N362="休み","休み","")))))</f>
        <v/>
      </c>
      <c r="O362" s="142" t="str">
        <f>IF(AND(希望開始時刻マスタ!O362&gt;=シフト設定マスタ!$D$12,希望開始時刻マスタ!O362&lt;シフト設定マスタ!$E$12,$AH362="キッチン"),"A",IF(AND(希望開始時刻マスタ!O362&gt;=シフト設定マスタ!$D$13,希望開始時刻マスタ!O362&lt;シフト設定マスタ!$E$13,$AH362="キッチン"),"B",IF(AND(希望開始時刻マスタ!O362&gt;=シフト設定マスタ!$D$14,希望開始時刻マスタ!O362&lt;シフト設定マスタ!$E$14,$AH362="ホール"),"C",IF(AND(希望開始時刻マスタ!O362&gt;=シフト設定マスタ!$D$15,希望開始時刻マスタ!O362&lt;シフト設定マスタ!$E$15,$AH362="ホール"),"D",IF(希望開始時刻マスタ!O362="休み","休み","")))))</f>
        <v/>
      </c>
      <c r="P362" s="142" t="str">
        <f>IF(AND(希望開始時刻マスタ!P362&gt;=シフト設定マスタ!$D$12,希望開始時刻マスタ!P362&lt;シフト設定マスタ!$E$12,$AH362="キッチン"),"A",IF(AND(希望開始時刻マスタ!P362&gt;=シフト設定マスタ!$D$13,希望開始時刻マスタ!P362&lt;シフト設定マスタ!$E$13,$AH362="キッチン"),"B",IF(AND(希望開始時刻マスタ!P362&gt;=シフト設定マスタ!$D$14,希望開始時刻マスタ!P362&lt;シフト設定マスタ!$E$14,$AH362="ホール"),"C",IF(AND(希望開始時刻マスタ!P362&gt;=シフト設定マスタ!$D$15,希望開始時刻マスタ!P362&lt;シフト設定マスタ!$E$15,$AH362="ホール"),"D",IF(希望開始時刻マスタ!P362="休み","休み","")))))</f>
        <v/>
      </c>
      <c r="Q362" s="142" t="str">
        <f>IF(AND(希望開始時刻マスタ!Q362&gt;=シフト設定マスタ!$D$12,希望開始時刻マスタ!Q362&lt;シフト設定マスタ!$E$12,$AH362="キッチン"),"A",IF(AND(希望開始時刻マスタ!Q362&gt;=シフト設定マスタ!$D$13,希望開始時刻マスタ!Q362&lt;シフト設定マスタ!$E$13,$AH362="キッチン"),"B",IF(AND(希望開始時刻マスタ!Q362&gt;=シフト設定マスタ!$D$14,希望開始時刻マスタ!Q362&lt;シフト設定マスタ!$E$14,$AH362="ホール"),"C",IF(AND(希望開始時刻マスタ!Q362&gt;=シフト設定マスタ!$D$15,希望開始時刻マスタ!Q362&lt;シフト設定マスタ!$E$15,$AH362="ホール"),"D",IF(希望開始時刻マスタ!Q362="休み","休み","")))))</f>
        <v/>
      </c>
      <c r="R362" s="142" t="str">
        <f>IF(AND(希望開始時刻マスタ!R362&gt;=シフト設定マスタ!$D$12,希望開始時刻マスタ!R362&lt;シフト設定マスタ!$E$12,$AH362="キッチン"),"A",IF(AND(希望開始時刻マスタ!R362&gt;=シフト設定マスタ!$D$13,希望開始時刻マスタ!R362&lt;シフト設定マスタ!$E$13,$AH362="キッチン"),"B",IF(AND(希望開始時刻マスタ!R362&gt;=シフト設定マスタ!$D$14,希望開始時刻マスタ!R362&lt;シフト設定マスタ!$E$14,$AH362="ホール"),"C",IF(AND(希望開始時刻マスタ!R362&gt;=シフト設定マスタ!$D$15,希望開始時刻マスタ!R362&lt;シフト設定マスタ!$E$15,$AH362="ホール"),"D",IF(希望開始時刻マスタ!R362="休み","休み","")))))</f>
        <v/>
      </c>
      <c r="S362" s="142" t="str">
        <f>IF(AND(希望開始時刻マスタ!S362&gt;=シフト設定マスタ!$D$12,希望開始時刻マスタ!S362&lt;シフト設定マスタ!$E$12,$AH362="キッチン"),"A",IF(AND(希望開始時刻マスタ!S362&gt;=シフト設定マスタ!$D$13,希望開始時刻マスタ!S362&lt;シフト設定マスタ!$E$13,$AH362="キッチン"),"B",IF(AND(希望開始時刻マスタ!S362&gt;=シフト設定マスタ!$D$14,希望開始時刻マスタ!S362&lt;シフト設定マスタ!$E$14,$AH362="ホール"),"C",IF(AND(希望開始時刻マスタ!S362&gt;=シフト設定マスタ!$D$15,希望開始時刻マスタ!S362&lt;シフト設定マスタ!$E$15,$AH362="ホール"),"D",IF(希望開始時刻マスタ!S362="休み","休み","")))))</f>
        <v/>
      </c>
      <c r="T362" s="142" t="str">
        <f>IF(AND(希望開始時刻マスタ!T362&gt;=シフト設定マスタ!$D$12,希望開始時刻マスタ!T362&lt;シフト設定マスタ!$E$12,$AH362="キッチン"),"A",IF(AND(希望開始時刻マスタ!T362&gt;=シフト設定マスタ!$D$13,希望開始時刻マスタ!T362&lt;シフト設定マスタ!$E$13,$AH362="キッチン"),"B",IF(AND(希望開始時刻マスタ!T362&gt;=シフト設定マスタ!$D$14,希望開始時刻マスタ!T362&lt;シフト設定マスタ!$E$14,$AH362="ホール"),"C",IF(AND(希望開始時刻マスタ!T362&gt;=シフト設定マスタ!$D$15,希望開始時刻マスタ!T362&lt;シフト設定マスタ!$E$15,$AH362="ホール"),"D",IF(希望開始時刻マスタ!T362="休み","休み","")))))</f>
        <v/>
      </c>
      <c r="U362" s="142" t="str">
        <f>IF(AND(希望開始時刻マスタ!U362&gt;=シフト設定マスタ!$D$12,希望開始時刻マスタ!U362&lt;シフト設定マスタ!$E$12,$AH362="キッチン"),"A",IF(AND(希望開始時刻マスタ!U362&gt;=シフト設定マスタ!$D$13,希望開始時刻マスタ!U362&lt;シフト設定マスタ!$E$13,$AH362="キッチン"),"B",IF(AND(希望開始時刻マスタ!U362&gt;=シフト設定マスタ!$D$14,希望開始時刻マスタ!U362&lt;シフト設定マスタ!$E$14,$AH362="ホール"),"C",IF(AND(希望開始時刻マスタ!U362&gt;=シフト設定マスタ!$D$15,希望開始時刻マスタ!U362&lt;シフト設定マスタ!$E$15,$AH362="ホール"),"D",IF(希望開始時刻マスタ!U362="休み","休み","")))))</f>
        <v/>
      </c>
      <c r="V362" s="142" t="str">
        <f>IF(AND(希望開始時刻マスタ!V362&gt;=シフト設定マスタ!$D$12,希望開始時刻マスタ!V362&lt;シフト設定マスタ!$E$12,$AH362="キッチン"),"A",IF(AND(希望開始時刻マスタ!V362&gt;=シフト設定マスタ!$D$13,希望開始時刻マスタ!V362&lt;シフト設定マスタ!$E$13,$AH362="キッチン"),"B",IF(AND(希望開始時刻マスタ!V362&gt;=シフト設定マスタ!$D$14,希望開始時刻マスタ!V362&lt;シフト設定マスタ!$E$14,$AH362="ホール"),"C",IF(AND(希望開始時刻マスタ!V362&gt;=シフト設定マスタ!$D$15,希望開始時刻マスタ!V362&lt;シフト設定マスタ!$E$15,$AH362="ホール"),"D",IF(希望開始時刻マスタ!V362="休み","休み","")))))</f>
        <v/>
      </c>
      <c r="W362" s="142" t="str">
        <f>IF(AND(希望開始時刻マスタ!W362&gt;=シフト設定マスタ!$D$12,希望開始時刻マスタ!W362&lt;シフト設定マスタ!$E$12,$AH362="キッチン"),"A",IF(AND(希望開始時刻マスタ!W362&gt;=シフト設定マスタ!$D$13,希望開始時刻マスタ!W362&lt;シフト設定マスタ!$E$13,$AH362="キッチン"),"B",IF(AND(希望開始時刻マスタ!W362&gt;=シフト設定マスタ!$D$14,希望開始時刻マスタ!W362&lt;シフト設定マスタ!$E$14,$AH362="ホール"),"C",IF(AND(希望開始時刻マスタ!W362&gt;=シフト設定マスタ!$D$15,希望開始時刻マスタ!W362&lt;シフト設定マスタ!$E$15,$AH362="ホール"),"D",IF(希望開始時刻マスタ!W362="休み","休み","")))))</f>
        <v/>
      </c>
      <c r="X362" s="142" t="str">
        <f>IF(AND(希望開始時刻マスタ!X362&gt;=シフト設定マスタ!$D$12,希望開始時刻マスタ!X362&lt;シフト設定マスタ!$E$12,$AH362="キッチン"),"A",IF(AND(希望開始時刻マスタ!X362&gt;=シフト設定マスタ!$D$13,希望開始時刻マスタ!X362&lt;シフト設定マスタ!$E$13,$AH362="キッチン"),"B",IF(AND(希望開始時刻マスタ!X362&gt;=シフト設定マスタ!$D$14,希望開始時刻マスタ!X362&lt;シフト設定マスタ!$E$14,$AH362="ホール"),"C",IF(AND(希望開始時刻マスタ!X362&gt;=シフト設定マスタ!$D$15,希望開始時刻マスタ!X362&lt;シフト設定マスタ!$E$15,$AH362="ホール"),"D",IF(希望開始時刻マスタ!X362="休み","休み","")))))</f>
        <v/>
      </c>
      <c r="Y362" s="142" t="str">
        <f>IF(AND(希望開始時刻マスタ!Y362&gt;=シフト設定マスタ!$D$12,希望開始時刻マスタ!Y362&lt;シフト設定マスタ!$E$12,$AH362="キッチン"),"A",IF(AND(希望開始時刻マスタ!Y362&gt;=シフト設定マスタ!$D$13,希望開始時刻マスタ!Y362&lt;シフト設定マスタ!$E$13,$AH362="キッチン"),"B",IF(AND(希望開始時刻マスタ!Y362&gt;=シフト設定マスタ!$D$14,希望開始時刻マスタ!Y362&lt;シフト設定マスタ!$E$14,$AH362="ホール"),"C",IF(AND(希望開始時刻マスタ!Y362&gt;=シフト設定マスタ!$D$15,希望開始時刻マスタ!Y362&lt;シフト設定マスタ!$E$15,$AH362="ホール"),"D",IF(希望開始時刻マスタ!Y362="休み","休み","")))))</f>
        <v/>
      </c>
      <c r="Z362" s="142" t="str">
        <f>IF(AND(希望開始時刻マスタ!Z362&gt;=シフト設定マスタ!$D$12,希望開始時刻マスタ!Z362&lt;シフト設定マスタ!$E$12,$AH362="キッチン"),"A",IF(AND(希望開始時刻マスタ!Z362&gt;=シフト設定マスタ!$D$13,希望開始時刻マスタ!Z362&lt;シフト設定マスタ!$E$13,$AH362="キッチン"),"B",IF(AND(希望開始時刻マスタ!Z362&gt;=シフト設定マスタ!$D$14,希望開始時刻マスタ!Z362&lt;シフト設定マスタ!$E$14,$AH362="ホール"),"C",IF(AND(希望開始時刻マスタ!Z362&gt;=シフト設定マスタ!$D$15,希望開始時刻マスタ!Z362&lt;シフト設定マスタ!$E$15,$AH362="ホール"),"D",IF(希望開始時刻マスタ!Z362="休み","休み","")))))</f>
        <v/>
      </c>
      <c r="AA362" s="142" t="str">
        <f>IF(AND(希望開始時刻マスタ!AA362&gt;=シフト設定マスタ!$D$12,希望開始時刻マスタ!AA362&lt;シフト設定マスタ!$E$12,$AH362="キッチン"),"A",IF(AND(希望開始時刻マスタ!AA362&gt;=シフト設定マスタ!$D$13,希望開始時刻マスタ!AA362&lt;シフト設定マスタ!$E$13,$AH362="キッチン"),"B",IF(AND(希望開始時刻マスタ!AA362&gt;=シフト設定マスタ!$D$14,希望開始時刻マスタ!AA362&lt;シフト設定マスタ!$E$14,$AH362="ホール"),"C",IF(AND(希望開始時刻マスタ!AA362&gt;=シフト設定マスタ!$D$15,希望開始時刻マスタ!AA362&lt;シフト設定マスタ!$E$15,$AH362="ホール"),"D",IF(希望開始時刻マスタ!AA362="休み","休み","")))))</f>
        <v/>
      </c>
      <c r="AB362" s="142" t="str">
        <f>IF(AND(希望開始時刻マスタ!AB362&gt;=シフト設定マスタ!$D$12,希望開始時刻マスタ!AB362&lt;シフト設定マスタ!$E$12,$AH362="キッチン"),"A",IF(AND(希望開始時刻マスタ!AB362&gt;=シフト設定マスタ!$D$13,希望開始時刻マスタ!AB362&lt;シフト設定マスタ!$E$13,$AH362="キッチン"),"B",IF(AND(希望開始時刻マスタ!AB362&gt;=シフト設定マスタ!$D$14,希望開始時刻マスタ!AB362&lt;シフト設定マスタ!$E$14,$AH362="ホール"),"C",IF(AND(希望開始時刻マスタ!AB362&gt;=シフト設定マスタ!$D$15,希望開始時刻マスタ!AB362&lt;シフト設定マスタ!$E$15,$AH362="ホール"),"D",IF(希望開始時刻マスタ!AB362="休み","休み","")))))</f>
        <v/>
      </c>
      <c r="AC362" s="142" t="str">
        <f>IF(AND(希望開始時刻マスタ!AC362&gt;=シフト設定マスタ!$D$12,希望開始時刻マスタ!AC362&lt;シフト設定マスタ!$E$12,$AH362="キッチン"),"A",IF(AND(希望開始時刻マスタ!AC362&gt;=シフト設定マスタ!$D$13,希望開始時刻マスタ!AC362&lt;シフト設定マスタ!$E$13,$AH362="キッチン"),"B",IF(AND(希望開始時刻マスタ!AC362&gt;=シフト設定マスタ!$D$14,希望開始時刻マスタ!AC362&lt;シフト設定マスタ!$E$14,$AH362="ホール"),"C",IF(AND(希望開始時刻マスタ!AC362&gt;=シフト設定マスタ!$D$15,希望開始時刻マスタ!AC362&lt;シフト設定マスタ!$E$15,$AH362="ホール"),"D",IF(希望開始時刻マスタ!AC362="休み","休み","")))))</f>
        <v/>
      </c>
      <c r="AD362" s="142" t="str">
        <f>IF(AND(希望開始時刻マスタ!AD362&gt;=シフト設定マスタ!$D$12,希望開始時刻マスタ!AD362&lt;シフト設定マスタ!$E$12,$AH362="キッチン"),"A",IF(AND(希望開始時刻マスタ!AD362&gt;=シフト設定マスタ!$D$13,希望開始時刻マスタ!AD362&lt;シフト設定マスタ!$E$13,$AH362="キッチン"),"B",IF(AND(希望開始時刻マスタ!AD362&gt;=シフト設定マスタ!$D$14,希望開始時刻マスタ!AD362&lt;シフト設定マスタ!$E$14,$AH362="ホール"),"C",IF(AND(希望開始時刻マスタ!AD362&gt;=シフト設定マスタ!$D$15,希望開始時刻マスタ!AD362&lt;シフト設定マスタ!$E$15,$AH362="ホール"),"D",IF(希望開始時刻マスタ!AD362="休み","休み","")))))</f>
        <v/>
      </c>
      <c r="AE362" s="142" t="str">
        <f>IF(AND(希望開始時刻マスタ!AE362&gt;=シフト設定マスタ!$D$12,希望開始時刻マスタ!AE362&lt;シフト設定マスタ!$E$12,$AH362="キッチン"),"A",IF(AND(希望開始時刻マスタ!AE362&gt;=シフト設定マスタ!$D$13,希望開始時刻マスタ!AE362&lt;シフト設定マスタ!$E$13,$AH362="キッチン"),"B",IF(AND(希望開始時刻マスタ!AE362&gt;=シフト設定マスタ!$D$14,希望開始時刻マスタ!AE362&lt;シフト設定マスタ!$E$14,$AH362="ホール"),"C",IF(AND(希望開始時刻マスタ!AE362&gt;=シフト設定マスタ!$D$15,希望開始時刻マスタ!AE362&lt;シフト設定マスタ!$E$15,$AH362="ホール"),"D",IF(希望開始時刻マスタ!AE362="休み","休み","")))))</f>
        <v/>
      </c>
      <c r="AF362" s="142" t="str">
        <f>IF(AND(希望開始時刻マスタ!AF362&gt;=シフト設定マスタ!$D$12,希望開始時刻マスタ!AF362&lt;シフト設定マスタ!$E$12,$AH362="キッチン"),"A",IF(AND(希望開始時刻マスタ!AF362&gt;=シフト設定マスタ!$D$13,希望開始時刻マスタ!AF362&lt;シフト設定マスタ!$E$13,$AH362="キッチン"),"B",IF(AND(希望開始時刻マスタ!AF362&gt;=シフト設定マスタ!$D$14,希望開始時刻マスタ!AF362&lt;シフト設定マスタ!$E$14,$AH362="ホール"),"C",IF(AND(希望開始時刻マスタ!AF362&gt;=シフト設定マスタ!$D$15,希望開始時刻マスタ!AF362&lt;シフト設定マスタ!$E$15,$AH362="ホール"),"D",IF(希望開始時刻マスタ!AF362="休み","休み","")))))</f>
        <v/>
      </c>
      <c r="AG362" s="142" t="str">
        <f>IF(AND(希望開始時刻マスタ!AG362&gt;=シフト設定マスタ!$D$12,希望開始時刻マスタ!AG362&lt;シフト設定マスタ!$E$12,$AH362="キッチン"),"A",IF(AND(希望開始時刻マスタ!AG362&gt;=シフト設定マスタ!$D$13,希望開始時刻マスタ!AG362&lt;シフト設定マスタ!$E$13,$AH362="キッチン"),"B",IF(AND(希望開始時刻マスタ!AG362&gt;=シフト設定マスタ!$D$14,希望開始時刻マスタ!AG362&lt;シフト設定マスタ!$E$14,$AH362="ホール"),"C",IF(AND(希望開始時刻マスタ!AG362&gt;=シフト設定マスタ!$D$15,希望開始時刻マスタ!AG362&lt;シフト設定マスタ!$E$15,$AH362="ホール"),"D",IF(希望開始時刻マスタ!AG362="休み","休み","")))))</f>
        <v/>
      </c>
      <c r="AH362" s="143" t="str">
        <f>スタッフマスタ!L10</f>
        <v>キッチン</v>
      </c>
    </row>
    <row r="363" spans="2:34" x14ac:dyDescent="0.4">
      <c r="B363" s="17" t="s">
        <v>58</v>
      </c>
      <c r="C363" s="142" t="str">
        <f>IF(AND(希望開始時刻マスタ!C363&gt;=シフト設定マスタ!$D$12,希望開始時刻マスタ!C363&lt;シフト設定マスタ!$E$12,$AH363="キッチン"),"A",IF(AND(希望開始時刻マスタ!C363&gt;=シフト設定マスタ!$D$13,希望開始時刻マスタ!C363&lt;シフト設定マスタ!$E$13,$AH363="キッチン"),"B",IF(AND(希望開始時刻マスタ!C363&gt;=シフト設定マスタ!$D$14,希望開始時刻マスタ!C363&lt;シフト設定マスタ!$E$14,$AH363="ホール"),"C",IF(AND(希望開始時刻マスタ!C363&gt;=シフト設定マスタ!$D$15,希望開始時刻マスタ!C363&lt;シフト設定マスタ!$E$15,$AH363="ホール"),"D",IF(希望開始時刻マスタ!C363="休み","休み","")))))</f>
        <v/>
      </c>
      <c r="D363" s="142" t="str">
        <f>IF(AND(希望開始時刻マスタ!D363&gt;=シフト設定マスタ!$D$12,希望開始時刻マスタ!D363&lt;シフト設定マスタ!$E$12,$AH363="キッチン"),"A",IF(AND(希望開始時刻マスタ!D363&gt;=シフト設定マスタ!$D$13,希望開始時刻マスタ!D363&lt;シフト設定マスタ!$E$13,$AH363="キッチン"),"B",IF(AND(希望開始時刻マスタ!D363&gt;=シフト設定マスタ!$D$14,希望開始時刻マスタ!D363&lt;シフト設定マスタ!$E$14,$AH363="ホール"),"C",IF(AND(希望開始時刻マスタ!D363&gt;=シフト設定マスタ!$D$15,希望開始時刻マスタ!D363&lt;シフト設定マスタ!$E$15,$AH363="ホール"),"D",IF(希望開始時刻マスタ!D363="休み","休み","")))))</f>
        <v/>
      </c>
      <c r="E363" s="142" t="str">
        <f>IF(AND(希望開始時刻マスタ!E363&gt;=シフト設定マスタ!$D$12,希望開始時刻マスタ!E363&lt;シフト設定マスタ!$E$12,$AH363="キッチン"),"A",IF(AND(希望開始時刻マスタ!E363&gt;=シフト設定マスタ!$D$13,希望開始時刻マスタ!E363&lt;シフト設定マスタ!$E$13,$AH363="キッチン"),"B",IF(AND(希望開始時刻マスタ!E363&gt;=シフト設定マスタ!$D$14,希望開始時刻マスタ!E363&lt;シフト設定マスタ!$E$14,$AH363="ホール"),"C",IF(AND(希望開始時刻マスタ!E363&gt;=シフト設定マスタ!$D$15,希望開始時刻マスタ!E363&lt;シフト設定マスタ!$E$15,$AH363="ホール"),"D",IF(希望開始時刻マスタ!E363="休み","休み","")))))</f>
        <v/>
      </c>
      <c r="F363" s="142" t="str">
        <f>IF(AND(希望開始時刻マスタ!F363&gt;=シフト設定マスタ!$D$12,希望開始時刻マスタ!F363&lt;シフト設定マスタ!$E$12,$AH363="キッチン"),"A",IF(AND(希望開始時刻マスタ!F363&gt;=シフト設定マスタ!$D$13,希望開始時刻マスタ!F363&lt;シフト設定マスタ!$E$13,$AH363="キッチン"),"B",IF(AND(希望開始時刻マスタ!F363&gt;=シフト設定マスタ!$D$14,希望開始時刻マスタ!F363&lt;シフト設定マスタ!$E$14,$AH363="ホール"),"C",IF(AND(希望開始時刻マスタ!F363&gt;=シフト設定マスタ!$D$15,希望開始時刻マスタ!F363&lt;シフト設定マスタ!$E$15,$AH363="ホール"),"D",IF(希望開始時刻マスタ!F363="休み","休み","")))))</f>
        <v/>
      </c>
      <c r="G363" s="142" t="str">
        <f>IF(AND(希望開始時刻マスタ!G363&gt;=シフト設定マスタ!$D$12,希望開始時刻マスタ!G363&lt;シフト設定マスタ!$E$12,$AH363="キッチン"),"A",IF(AND(希望開始時刻マスタ!G363&gt;=シフト設定マスタ!$D$13,希望開始時刻マスタ!G363&lt;シフト設定マスタ!$E$13,$AH363="キッチン"),"B",IF(AND(希望開始時刻マスタ!G363&gt;=シフト設定マスタ!$D$14,希望開始時刻マスタ!G363&lt;シフト設定マスタ!$E$14,$AH363="ホール"),"C",IF(AND(希望開始時刻マスタ!G363&gt;=シフト設定マスタ!$D$15,希望開始時刻マスタ!G363&lt;シフト設定マスタ!$E$15,$AH363="ホール"),"D",IF(希望開始時刻マスタ!G363="休み","休み","")))))</f>
        <v/>
      </c>
      <c r="H363" s="142" t="str">
        <f>IF(AND(希望開始時刻マスタ!H363&gt;=シフト設定マスタ!$D$12,希望開始時刻マスタ!H363&lt;シフト設定マスタ!$E$12,$AH363="キッチン"),"A",IF(AND(希望開始時刻マスタ!H363&gt;=シフト設定マスタ!$D$13,希望開始時刻マスタ!H363&lt;シフト設定マスタ!$E$13,$AH363="キッチン"),"B",IF(AND(希望開始時刻マスタ!H363&gt;=シフト設定マスタ!$D$14,希望開始時刻マスタ!H363&lt;シフト設定マスタ!$E$14,$AH363="ホール"),"C",IF(AND(希望開始時刻マスタ!H363&gt;=シフト設定マスタ!$D$15,希望開始時刻マスタ!H363&lt;シフト設定マスタ!$E$15,$AH363="ホール"),"D",IF(希望開始時刻マスタ!H363="休み","休み","")))))</f>
        <v/>
      </c>
      <c r="I363" s="142" t="str">
        <f>IF(AND(希望開始時刻マスタ!I363&gt;=シフト設定マスタ!$D$12,希望開始時刻マスタ!I363&lt;シフト設定マスタ!$E$12,$AH363="キッチン"),"A",IF(AND(希望開始時刻マスタ!I363&gt;=シフト設定マスタ!$D$13,希望開始時刻マスタ!I363&lt;シフト設定マスタ!$E$13,$AH363="キッチン"),"B",IF(AND(希望開始時刻マスタ!I363&gt;=シフト設定マスタ!$D$14,希望開始時刻マスタ!I363&lt;シフト設定マスタ!$E$14,$AH363="ホール"),"C",IF(AND(希望開始時刻マスタ!I363&gt;=シフト設定マスタ!$D$15,希望開始時刻マスタ!I363&lt;シフト設定マスタ!$E$15,$AH363="ホール"),"D",IF(希望開始時刻マスタ!I363="休み","休み","")))))</f>
        <v/>
      </c>
      <c r="J363" s="142" t="str">
        <f>IF(AND(希望開始時刻マスタ!J363&gt;=シフト設定マスタ!$D$12,希望開始時刻マスタ!J363&lt;シフト設定マスタ!$E$12,$AH363="キッチン"),"A",IF(AND(希望開始時刻マスタ!J363&gt;=シフト設定マスタ!$D$13,希望開始時刻マスタ!J363&lt;シフト設定マスタ!$E$13,$AH363="キッチン"),"B",IF(AND(希望開始時刻マスタ!J363&gt;=シフト設定マスタ!$D$14,希望開始時刻マスタ!J363&lt;シフト設定マスタ!$E$14,$AH363="ホール"),"C",IF(AND(希望開始時刻マスタ!J363&gt;=シフト設定マスタ!$D$15,希望開始時刻マスタ!J363&lt;シフト設定マスタ!$E$15,$AH363="ホール"),"D",IF(希望開始時刻マスタ!J363="休み","休み","")))))</f>
        <v/>
      </c>
      <c r="K363" s="142" t="str">
        <f>IF(AND(希望開始時刻マスタ!K363&gt;=シフト設定マスタ!$D$12,希望開始時刻マスタ!K363&lt;シフト設定マスタ!$E$12,$AH363="キッチン"),"A",IF(AND(希望開始時刻マスタ!K363&gt;=シフト設定マスタ!$D$13,希望開始時刻マスタ!K363&lt;シフト設定マスタ!$E$13,$AH363="キッチン"),"B",IF(AND(希望開始時刻マスタ!K363&gt;=シフト設定マスタ!$D$14,希望開始時刻マスタ!K363&lt;シフト設定マスタ!$E$14,$AH363="ホール"),"C",IF(AND(希望開始時刻マスタ!K363&gt;=シフト設定マスタ!$D$15,希望開始時刻マスタ!K363&lt;シフト設定マスタ!$E$15,$AH363="ホール"),"D",IF(希望開始時刻マスタ!K363="休み","休み","")))))</f>
        <v/>
      </c>
      <c r="L363" s="142" t="str">
        <f>IF(AND(希望開始時刻マスタ!L363&gt;=シフト設定マスタ!$D$12,希望開始時刻マスタ!L363&lt;シフト設定マスタ!$E$12,$AH363="キッチン"),"A",IF(AND(希望開始時刻マスタ!L363&gt;=シフト設定マスタ!$D$13,希望開始時刻マスタ!L363&lt;シフト設定マスタ!$E$13,$AH363="キッチン"),"B",IF(AND(希望開始時刻マスタ!L363&gt;=シフト設定マスタ!$D$14,希望開始時刻マスタ!L363&lt;シフト設定マスタ!$E$14,$AH363="ホール"),"C",IF(AND(希望開始時刻マスタ!L363&gt;=シフト設定マスタ!$D$15,希望開始時刻マスタ!L363&lt;シフト設定マスタ!$E$15,$AH363="ホール"),"D",IF(希望開始時刻マスタ!L363="休み","休み","")))))</f>
        <v/>
      </c>
      <c r="M363" s="142" t="str">
        <f>IF(AND(希望開始時刻マスタ!M363&gt;=シフト設定マスタ!$D$12,希望開始時刻マスタ!M363&lt;シフト設定マスタ!$E$12,$AH363="キッチン"),"A",IF(AND(希望開始時刻マスタ!M363&gt;=シフト設定マスタ!$D$13,希望開始時刻マスタ!M363&lt;シフト設定マスタ!$E$13,$AH363="キッチン"),"B",IF(AND(希望開始時刻マスタ!M363&gt;=シフト設定マスタ!$D$14,希望開始時刻マスタ!M363&lt;シフト設定マスタ!$E$14,$AH363="ホール"),"C",IF(AND(希望開始時刻マスタ!M363&gt;=シフト設定マスタ!$D$15,希望開始時刻マスタ!M363&lt;シフト設定マスタ!$E$15,$AH363="ホール"),"D",IF(希望開始時刻マスタ!M363="休み","休み","")))))</f>
        <v/>
      </c>
      <c r="N363" s="142" t="str">
        <f>IF(AND(希望開始時刻マスタ!N363&gt;=シフト設定マスタ!$D$12,希望開始時刻マスタ!N363&lt;シフト設定マスタ!$E$12,$AH363="キッチン"),"A",IF(AND(希望開始時刻マスタ!N363&gt;=シフト設定マスタ!$D$13,希望開始時刻マスタ!N363&lt;シフト設定マスタ!$E$13,$AH363="キッチン"),"B",IF(AND(希望開始時刻マスタ!N363&gt;=シフト設定マスタ!$D$14,希望開始時刻マスタ!N363&lt;シフト設定マスタ!$E$14,$AH363="ホール"),"C",IF(AND(希望開始時刻マスタ!N363&gt;=シフト設定マスタ!$D$15,希望開始時刻マスタ!N363&lt;シフト設定マスタ!$E$15,$AH363="ホール"),"D",IF(希望開始時刻マスタ!N363="休み","休み","")))))</f>
        <v/>
      </c>
      <c r="O363" s="142" t="str">
        <f>IF(AND(希望開始時刻マスタ!O363&gt;=シフト設定マスタ!$D$12,希望開始時刻マスタ!O363&lt;シフト設定マスタ!$E$12,$AH363="キッチン"),"A",IF(AND(希望開始時刻マスタ!O363&gt;=シフト設定マスタ!$D$13,希望開始時刻マスタ!O363&lt;シフト設定マスタ!$E$13,$AH363="キッチン"),"B",IF(AND(希望開始時刻マスタ!O363&gt;=シフト設定マスタ!$D$14,希望開始時刻マスタ!O363&lt;シフト設定マスタ!$E$14,$AH363="ホール"),"C",IF(AND(希望開始時刻マスタ!O363&gt;=シフト設定マスタ!$D$15,希望開始時刻マスタ!O363&lt;シフト設定マスタ!$E$15,$AH363="ホール"),"D",IF(希望開始時刻マスタ!O363="休み","休み","")))))</f>
        <v/>
      </c>
      <c r="P363" s="142" t="str">
        <f>IF(AND(希望開始時刻マスタ!P363&gt;=シフト設定マスタ!$D$12,希望開始時刻マスタ!P363&lt;シフト設定マスタ!$E$12,$AH363="キッチン"),"A",IF(AND(希望開始時刻マスタ!P363&gt;=シフト設定マスタ!$D$13,希望開始時刻マスタ!P363&lt;シフト設定マスタ!$E$13,$AH363="キッチン"),"B",IF(AND(希望開始時刻マスタ!P363&gt;=シフト設定マスタ!$D$14,希望開始時刻マスタ!P363&lt;シフト設定マスタ!$E$14,$AH363="ホール"),"C",IF(AND(希望開始時刻マスタ!P363&gt;=シフト設定マスタ!$D$15,希望開始時刻マスタ!P363&lt;シフト設定マスタ!$E$15,$AH363="ホール"),"D",IF(希望開始時刻マスタ!P363="休み","休み","")))))</f>
        <v/>
      </c>
      <c r="Q363" s="142" t="str">
        <f>IF(AND(希望開始時刻マスタ!Q363&gt;=シフト設定マスタ!$D$12,希望開始時刻マスタ!Q363&lt;シフト設定マスタ!$E$12,$AH363="キッチン"),"A",IF(AND(希望開始時刻マスタ!Q363&gt;=シフト設定マスタ!$D$13,希望開始時刻マスタ!Q363&lt;シフト設定マスタ!$E$13,$AH363="キッチン"),"B",IF(AND(希望開始時刻マスタ!Q363&gt;=シフト設定マスタ!$D$14,希望開始時刻マスタ!Q363&lt;シフト設定マスタ!$E$14,$AH363="ホール"),"C",IF(AND(希望開始時刻マスタ!Q363&gt;=シフト設定マスタ!$D$15,希望開始時刻マスタ!Q363&lt;シフト設定マスタ!$E$15,$AH363="ホール"),"D",IF(希望開始時刻マスタ!Q363="休み","休み","")))))</f>
        <v/>
      </c>
      <c r="R363" s="142" t="str">
        <f>IF(AND(希望開始時刻マスタ!R363&gt;=シフト設定マスタ!$D$12,希望開始時刻マスタ!R363&lt;シフト設定マスタ!$E$12,$AH363="キッチン"),"A",IF(AND(希望開始時刻マスタ!R363&gt;=シフト設定マスタ!$D$13,希望開始時刻マスタ!R363&lt;シフト設定マスタ!$E$13,$AH363="キッチン"),"B",IF(AND(希望開始時刻マスタ!R363&gt;=シフト設定マスタ!$D$14,希望開始時刻マスタ!R363&lt;シフト設定マスタ!$E$14,$AH363="ホール"),"C",IF(AND(希望開始時刻マスタ!R363&gt;=シフト設定マスタ!$D$15,希望開始時刻マスタ!R363&lt;シフト設定マスタ!$E$15,$AH363="ホール"),"D",IF(希望開始時刻マスタ!R363="休み","休み","")))))</f>
        <v/>
      </c>
      <c r="S363" s="142" t="str">
        <f>IF(AND(希望開始時刻マスタ!S363&gt;=シフト設定マスタ!$D$12,希望開始時刻マスタ!S363&lt;シフト設定マスタ!$E$12,$AH363="キッチン"),"A",IF(AND(希望開始時刻マスタ!S363&gt;=シフト設定マスタ!$D$13,希望開始時刻マスタ!S363&lt;シフト設定マスタ!$E$13,$AH363="キッチン"),"B",IF(AND(希望開始時刻マスタ!S363&gt;=シフト設定マスタ!$D$14,希望開始時刻マスタ!S363&lt;シフト設定マスタ!$E$14,$AH363="ホール"),"C",IF(AND(希望開始時刻マスタ!S363&gt;=シフト設定マスタ!$D$15,希望開始時刻マスタ!S363&lt;シフト設定マスタ!$E$15,$AH363="ホール"),"D",IF(希望開始時刻マスタ!S363="休み","休み","")))))</f>
        <v/>
      </c>
      <c r="T363" s="142" t="str">
        <f>IF(AND(希望開始時刻マスタ!T363&gt;=シフト設定マスタ!$D$12,希望開始時刻マスタ!T363&lt;シフト設定マスタ!$E$12,$AH363="キッチン"),"A",IF(AND(希望開始時刻マスタ!T363&gt;=シフト設定マスタ!$D$13,希望開始時刻マスタ!T363&lt;シフト設定マスタ!$E$13,$AH363="キッチン"),"B",IF(AND(希望開始時刻マスタ!T363&gt;=シフト設定マスタ!$D$14,希望開始時刻マスタ!T363&lt;シフト設定マスタ!$E$14,$AH363="ホール"),"C",IF(AND(希望開始時刻マスタ!T363&gt;=シフト設定マスタ!$D$15,希望開始時刻マスタ!T363&lt;シフト設定マスタ!$E$15,$AH363="ホール"),"D",IF(希望開始時刻マスタ!T363="休み","休み","")))))</f>
        <v/>
      </c>
      <c r="U363" s="142" t="str">
        <f>IF(AND(希望開始時刻マスタ!U363&gt;=シフト設定マスタ!$D$12,希望開始時刻マスタ!U363&lt;シフト設定マスタ!$E$12,$AH363="キッチン"),"A",IF(AND(希望開始時刻マスタ!U363&gt;=シフト設定マスタ!$D$13,希望開始時刻マスタ!U363&lt;シフト設定マスタ!$E$13,$AH363="キッチン"),"B",IF(AND(希望開始時刻マスタ!U363&gt;=シフト設定マスタ!$D$14,希望開始時刻マスタ!U363&lt;シフト設定マスタ!$E$14,$AH363="ホール"),"C",IF(AND(希望開始時刻マスタ!U363&gt;=シフト設定マスタ!$D$15,希望開始時刻マスタ!U363&lt;シフト設定マスタ!$E$15,$AH363="ホール"),"D",IF(希望開始時刻マスタ!U363="休み","休み","")))))</f>
        <v/>
      </c>
      <c r="V363" s="142" t="str">
        <f>IF(AND(希望開始時刻マスタ!V363&gt;=シフト設定マスタ!$D$12,希望開始時刻マスタ!V363&lt;シフト設定マスタ!$E$12,$AH363="キッチン"),"A",IF(AND(希望開始時刻マスタ!V363&gt;=シフト設定マスタ!$D$13,希望開始時刻マスタ!V363&lt;シフト設定マスタ!$E$13,$AH363="キッチン"),"B",IF(AND(希望開始時刻マスタ!V363&gt;=シフト設定マスタ!$D$14,希望開始時刻マスタ!V363&lt;シフト設定マスタ!$E$14,$AH363="ホール"),"C",IF(AND(希望開始時刻マスタ!V363&gt;=シフト設定マスタ!$D$15,希望開始時刻マスタ!V363&lt;シフト設定マスタ!$E$15,$AH363="ホール"),"D",IF(希望開始時刻マスタ!V363="休み","休み","")))))</f>
        <v/>
      </c>
      <c r="W363" s="142" t="str">
        <f>IF(AND(希望開始時刻マスタ!W363&gt;=シフト設定マスタ!$D$12,希望開始時刻マスタ!W363&lt;シフト設定マスタ!$E$12,$AH363="キッチン"),"A",IF(AND(希望開始時刻マスタ!W363&gt;=シフト設定マスタ!$D$13,希望開始時刻マスタ!W363&lt;シフト設定マスタ!$E$13,$AH363="キッチン"),"B",IF(AND(希望開始時刻マスタ!W363&gt;=シフト設定マスタ!$D$14,希望開始時刻マスタ!W363&lt;シフト設定マスタ!$E$14,$AH363="ホール"),"C",IF(AND(希望開始時刻マスタ!W363&gt;=シフト設定マスタ!$D$15,希望開始時刻マスタ!W363&lt;シフト設定マスタ!$E$15,$AH363="ホール"),"D",IF(希望開始時刻マスタ!W363="休み","休み","")))))</f>
        <v/>
      </c>
      <c r="X363" s="142" t="str">
        <f>IF(AND(希望開始時刻マスタ!X363&gt;=シフト設定マスタ!$D$12,希望開始時刻マスタ!X363&lt;シフト設定マスタ!$E$12,$AH363="キッチン"),"A",IF(AND(希望開始時刻マスタ!X363&gt;=シフト設定マスタ!$D$13,希望開始時刻マスタ!X363&lt;シフト設定マスタ!$E$13,$AH363="キッチン"),"B",IF(AND(希望開始時刻マスタ!X363&gt;=シフト設定マスタ!$D$14,希望開始時刻マスタ!X363&lt;シフト設定マスタ!$E$14,$AH363="ホール"),"C",IF(AND(希望開始時刻マスタ!X363&gt;=シフト設定マスタ!$D$15,希望開始時刻マスタ!X363&lt;シフト設定マスタ!$E$15,$AH363="ホール"),"D",IF(希望開始時刻マスタ!X363="休み","休み","")))))</f>
        <v/>
      </c>
      <c r="Y363" s="142" t="str">
        <f>IF(AND(希望開始時刻マスタ!Y363&gt;=シフト設定マスタ!$D$12,希望開始時刻マスタ!Y363&lt;シフト設定マスタ!$E$12,$AH363="キッチン"),"A",IF(AND(希望開始時刻マスタ!Y363&gt;=シフト設定マスタ!$D$13,希望開始時刻マスタ!Y363&lt;シフト設定マスタ!$E$13,$AH363="キッチン"),"B",IF(AND(希望開始時刻マスタ!Y363&gt;=シフト設定マスタ!$D$14,希望開始時刻マスタ!Y363&lt;シフト設定マスタ!$E$14,$AH363="ホール"),"C",IF(AND(希望開始時刻マスタ!Y363&gt;=シフト設定マスタ!$D$15,希望開始時刻マスタ!Y363&lt;シフト設定マスタ!$E$15,$AH363="ホール"),"D",IF(希望開始時刻マスタ!Y363="休み","休み","")))))</f>
        <v/>
      </c>
      <c r="Z363" s="142" t="str">
        <f>IF(AND(希望開始時刻マスタ!Z363&gt;=シフト設定マスタ!$D$12,希望開始時刻マスタ!Z363&lt;シフト設定マスタ!$E$12,$AH363="キッチン"),"A",IF(AND(希望開始時刻マスタ!Z363&gt;=シフト設定マスタ!$D$13,希望開始時刻マスタ!Z363&lt;シフト設定マスタ!$E$13,$AH363="キッチン"),"B",IF(AND(希望開始時刻マスタ!Z363&gt;=シフト設定マスタ!$D$14,希望開始時刻マスタ!Z363&lt;シフト設定マスタ!$E$14,$AH363="ホール"),"C",IF(AND(希望開始時刻マスタ!Z363&gt;=シフト設定マスタ!$D$15,希望開始時刻マスタ!Z363&lt;シフト設定マスタ!$E$15,$AH363="ホール"),"D",IF(希望開始時刻マスタ!Z363="休み","休み","")))))</f>
        <v/>
      </c>
      <c r="AA363" s="142" t="str">
        <f>IF(AND(希望開始時刻マスタ!AA363&gt;=シフト設定マスタ!$D$12,希望開始時刻マスタ!AA363&lt;シフト設定マスタ!$E$12,$AH363="キッチン"),"A",IF(AND(希望開始時刻マスタ!AA363&gt;=シフト設定マスタ!$D$13,希望開始時刻マスタ!AA363&lt;シフト設定マスタ!$E$13,$AH363="キッチン"),"B",IF(AND(希望開始時刻マスタ!AA363&gt;=シフト設定マスタ!$D$14,希望開始時刻マスタ!AA363&lt;シフト設定マスタ!$E$14,$AH363="ホール"),"C",IF(AND(希望開始時刻マスタ!AA363&gt;=シフト設定マスタ!$D$15,希望開始時刻マスタ!AA363&lt;シフト設定マスタ!$E$15,$AH363="ホール"),"D",IF(希望開始時刻マスタ!AA363="休み","休み","")))))</f>
        <v/>
      </c>
      <c r="AB363" s="142" t="str">
        <f>IF(AND(希望開始時刻マスタ!AB363&gt;=シフト設定マスタ!$D$12,希望開始時刻マスタ!AB363&lt;シフト設定マスタ!$E$12,$AH363="キッチン"),"A",IF(AND(希望開始時刻マスタ!AB363&gt;=シフト設定マスタ!$D$13,希望開始時刻マスタ!AB363&lt;シフト設定マスタ!$E$13,$AH363="キッチン"),"B",IF(AND(希望開始時刻マスタ!AB363&gt;=シフト設定マスタ!$D$14,希望開始時刻マスタ!AB363&lt;シフト設定マスタ!$E$14,$AH363="ホール"),"C",IF(AND(希望開始時刻マスタ!AB363&gt;=シフト設定マスタ!$D$15,希望開始時刻マスタ!AB363&lt;シフト設定マスタ!$E$15,$AH363="ホール"),"D",IF(希望開始時刻マスタ!AB363="休み","休み","")))))</f>
        <v/>
      </c>
      <c r="AC363" s="142" t="str">
        <f>IF(AND(希望開始時刻マスタ!AC363&gt;=シフト設定マスタ!$D$12,希望開始時刻マスタ!AC363&lt;シフト設定マスタ!$E$12,$AH363="キッチン"),"A",IF(AND(希望開始時刻マスタ!AC363&gt;=シフト設定マスタ!$D$13,希望開始時刻マスタ!AC363&lt;シフト設定マスタ!$E$13,$AH363="キッチン"),"B",IF(AND(希望開始時刻マスタ!AC363&gt;=シフト設定マスタ!$D$14,希望開始時刻マスタ!AC363&lt;シフト設定マスタ!$E$14,$AH363="ホール"),"C",IF(AND(希望開始時刻マスタ!AC363&gt;=シフト設定マスタ!$D$15,希望開始時刻マスタ!AC363&lt;シフト設定マスタ!$E$15,$AH363="ホール"),"D",IF(希望開始時刻マスタ!AC363="休み","休み","")))))</f>
        <v/>
      </c>
      <c r="AD363" s="142" t="str">
        <f>IF(AND(希望開始時刻マスタ!AD363&gt;=シフト設定マスタ!$D$12,希望開始時刻マスタ!AD363&lt;シフト設定マスタ!$E$12,$AH363="キッチン"),"A",IF(AND(希望開始時刻マスタ!AD363&gt;=シフト設定マスタ!$D$13,希望開始時刻マスタ!AD363&lt;シフト設定マスタ!$E$13,$AH363="キッチン"),"B",IF(AND(希望開始時刻マスタ!AD363&gt;=シフト設定マスタ!$D$14,希望開始時刻マスタ!AD363&lt;シフト設定マスタ!$E$14,$AH363="ホール"),"C",IF(AND(希望開始時刻マスタ!AD363&gt;=シフト設定マスタ!$D$15,希望開始時刻マスタ!AD363&lt;シフト設定マスタ!$E$15,$AH363="ホール"),"D",IF(希望開始時刻マスタ!AD363="休み","休み","")))))</f>
        <v/>
      </c>
      <c r="AE363" s="142" t="str">
        <f>IF(AND(希望開始時刻マスタ!AE363&gt;=シフト設定マスタ!$D$12,希望開始時刻マスタ!AE363&lt;シフト設定マスタ!$E$12,$AH363="キッチン"),"A",IF(AND(希望開始時刻マスタ!AE363&gt;=シフト設定マスタ!$D$13,希望開始時刻マスタ!AE363&lt;シフト設定マスタ!$E$13,$AH363="キッチン"),"B",IF(AND(希望開始時刻マスタ!AE363&gt;=シフト設定マスタ!$D$14,希望開始時刻マスタ!AE363&lt;シフト設定マスタ!$E$14,$AH363="ホール"),"C",IF(AND(希望開始時刻マスタ!AE363&gt;=シフト設定マスタ!$D$15,希望開始時刻マスタ!AE363&lt;シフト設定マスタ!$E$15,$AH363="ホール"),"D",IF(希望開始時刻マスタ!AE363="休み","休み","")))))</f>
        <v/>
      </c>
      <c r="AF363" s="142" t="str">
        <f>IF(AND(希望開始時刻マスタ!AF363&gt;=シフト設定マスタ!$D$12,希望開始時刻マスタ!AF363&lt;シフト設定マスタ!$E$12,$AH363="キッチン"),"A",IF(AND(希望開始時刻マスタ!AF363&gt;=シフト設定マスタ!$D$13,希望開始時刻マスタ!AF363&lt;シフト設定マスタ!$E$13,$AH363="キッチン"),"B",IF(AND(希望開始時刻マスタ!AF363&gt;=シフト設定マスタ!$D$14,希望開始時刻マスタ!AF363&lt;シフト設定マスタ!$E$14,$AH363="ホール"),"C",IF(AND(希望開始時刻マスタ!AF363&gt;=シフト設定マスタ!$D$15,希望開始時刻マスタ!AF363&lt;シフト設定マスタ!$E$15,$AH363="ホール"),"D",IF(希望開始時刻マスタ!AF363="休み","休み","")))))</f>
        <v/>
      </c>
      <c r="AG363" s="142" t="str">
        <f>IF(AND(希望開始時刻マスタ!AG363&gt;=シフト設定マスタ!$D$12,希望開始時刻マスタ!AG363&lt;シフト設定マスタ!$E$12,$AH363="キッチン"),"A",IF(AND(希望開始時刻マスタ!AG363&gt;=シフト設定マスタ!$D$13,希望開始時刻マスタ!AG363&lt;シフト設定マスタ!$E$13,$AH363="キッチン"),"B",IF(AND(希望開始時刻マスタ!AG363&gt;=シフト設定マスタ!$D$14,希望開始時刻マスタ!AG363&lt;シフト設定マスタ!$E$14,$AH363="ホール"),"C",IF(AND(希望開始時刻マスタ!AG363&gt;=シフト設定マスタ!$D$15,希望開始時刻マスタ!AG363&lt;シフト設定マスタ!$E$15,$AH363="ホール"),"D",IF(希望開始時刻マスタ!AG363="休み","休み","")))))</f>
        <v/>
      </c>
      <c r="AH363" s="143" t="str">
        <f>スタッフマスタ!L11</f>
        <v>ホール</v>
      </c>
    </row>
    <row r="364" spans="2:34" x14ac:dyDescent="0.4">
      <c r="B364" s="17" t="s">
        <v>59</v>
      </c>
      <c r="C364" s="142" t="str">
        <f>IF(AND(希望開始時刻マスタ!C364&gt;=シフト設定マスタ!$D$12,希望開始時刻マスタ!C364&lt;シフト設定マスタ!$E$12,$AH364="キッチン"),"A",IF(AND(希望開始時刻マスタ!C364&gt;=シフト設定マスタ!$D$13,希望開始時刻マスタ!C364&lt;シフト設定マスタ!$E$13,$AH364="キッチン"),"B",IF(AND(希望開始時刻マスタ!C364&gt;=シフト設定マスタ!$D$14,希望開始時刻マスタ!C364&lt;シフト設定マスタ!$E$14,$AH364="ホール"),"C",IF(AND(希望開始時刻マスタ!C364&gt;=シフト設定マスタ!$D$15,希望開始時刻マスタ!C364&lt;シフト設定マスタ!$E$15,$AH364="ホール"),"D",IF(希望開始時刻マスタ!C364="休み","休み","")))))</f>
        <v/>
      </c>
      <c r="D364" s="142" t="str">
        <f>IF(AND(希望開始時刻マスタ!D364&gt;=シフト設定マスタ!$D$12,希望開始時刻マスタ!D364&lt;シフト設定マスタ!$E$12,$AH364="キッチン"),"A",IF(AND(希望開始時刻マスタ!D364&gt;=シフト設定マスタ!$D$13,希望開始時刻マスタ!D364&lt;シフト設定マスタ!$E$13,$AH364="キッチン"),"B",IF(AND(希望開始時刻マスタ!D364&gt;=シフト設定マスタ!$D$14,希望開始時刻マスタ!D364&lt;シフト設定マスタ!$E$14,$AH364="ホール"),"C",IF(AND(希望開始時刻マスタ!D364&gt;=シフト設定マスタ!$D$15,希望開始時刻マスタ!D364&lt;シフト設定マスタ!$E$15,$AH364="ホール"),"D",IF(希望開始時刻マスタ!D364="休み","休み","")))))</f>
        <v/>
      </c>
      <c r="E364" s="142" t="str">
        <f>IF(AND(希望開始時刻マスタ!E364&gt;=シフト設定マスタ!$D$12,希望開始時刻マスタ!E364&lt;シフト設定マスタ!$E$12,$AH364="キッチン"),"A",IF(AND(希望開始時刻マスタ!E364&gt;=シフト設定マスタ!$D$13,希望開始時刻マスタ!E364&lt;シフト設定マスタ!$E$13,$AH364="キッチン"),"B",IF(AND(希望開始時刻マスタ!E364&gt;=シフト設定マスタ!$D$14,希望開始時刻マスタ!E364&lt;シフト設定マスタ!$E$14,$AH364="ホール"),"C",IF(AND(希望開始時刻マスタ!E364&gt;=シフト設定マスタ!$D$15,希望開始時刻マスタ!E364&lt;シフト設定マスタ!$E$15,$AH364="ホール"),"D",IF(希望開始時刻マスタ!E364="休み","休み","")))))</f>
        <v/>
      </c>
      <c r="F364" s="142" t="str">
        <f>IF(AND(希望開始時刻マスタ!F364&gt;=シフト設定マスタ!$D$12,希望開始時刻マスタ!F364&lt;シフト設定マスタ!$E$12,$AH364="キッチン"),"A",IF(AND(希望開始時刻マスタ!F364&gt;=シフト設定マスタ!$D$13,希望開始時刻マスタ!F364&lt;シフト設定マスタ!$E$13,$AH364="キッチン"),"B",IF(AND(希望開始時刻マスタ!F364&gt;=シフト設定マスタ!$D$14,希望開始時刻マスタ!F364&lt;シフト設定マスタ!$E$14,$AH364="ホール"),"C",IF(AND(希望開始時刻マスタ!F364&gt;=シフト設定マスタ!$D$15,希望開始時刻マスタ!F364&lt;シフト設定マスタ!$E$15,$AH364="ホール"),"D",IF(希望開始時刻マスタ!F364="休み","休み","")))))</f>
        <v/>
      </c>
      <c r="G364" s="142" t="str">
        <f>IF(AND(希望開始時刻マスタ!G364&gt;=シフト設定マスタ!$D$12,希望開始時刻マスタ!G364&lt;シフト設定マスタ!$E$12,$AH364="キッチン"),"A",IF(AND(希望開始時刻マスタ!G364&gt;=シフト設定マスタ!$D$13,希望開始時刻マスタ!G364&lt;シフト設定マスタ!$E$13,$AH364="キッチン"),"B",IF(AND(希望開始時刻マスタ!G364&gt;=シフト設定マスタ!$D$14,希望開始時刻マスタ!G364&lt;シフト設定マスタ!$E$14,$AH364="ホール"),"C",IF(AND(希望開始時刻マスタ!G364&gt;=シフト設定マスタ!$D$15,希望開始時刻マスタ!G364&lt;シフト設定マスタ!$E$15,$AH364="ホール"),"D",IF(希望開始時刻マスタ!G364="休み","休み","")))))</f>
        <v/>
      </c>
      <c r="H364" s="142" t="str">
        <f>IF(AND(希望開始時刻マスタ!H364&gt;=シフト設定マスタ!$D$12,希望開始時刻マスタ!H364&lt;シフト設定マスタ!$E$12,$AH364="キッチン"),"A",IF(AND(希望開始時刻マスタ!H364&gt;=シフト設定マスタ!$D$13,希望開始時刻マスタ!H364&lt;シフト設定マスタ!$E$13,$AH364="キッチン"),"B",IF(AND(希望開始時刻マスタ!H364&gt;=シフト設定マスタ!$D$14,希望開始時刻マスタ!H364&lt;シフト設定マスタ!$E$14,$AH364="ホール"),"C",IF(AND(希望開始時刻マスタ!H364&gt;=シフト設定マスタ!$D$15,希望開始時刻マスタ!H364&lt;シフト設定マスタ!$E$15,$AH364="ホール"),"D",IF(希望開始時刻マスタ!H364="休み","休み","")))))</f>
        <v/>
      </c>
      <c r="I364" s="142" t="str">
        <f>IF(AND(希望開始時刻マスタ!I364&gt;=シフト設定マスタ!$D$12,希望開始時刻マスタ!I364&lt;シフト設定マスタ!$E$12,$AH364="キッチン"),"A",IF(AND(希望開始時刻マスタ!I364&gt;=シフト設定マスタ!$D$13,希望開始時刻マスタ!I364&lt;シフト設定マスタ!$E$13,$AH364="キッチン"),"B",IF(AND(希望開始時刻マスタ!I364&gt;=シフト設定マスタ!$D$14,希望開始時刻マスタ!I364&lt;シフト設定マスタ!$E$14,$AH364="ホール"),"C",IF(AND(希望開始時刻マスタ!I364&gt;=シフト設定マスタ!$D$15,希望開始時刻マスタ!I364&lt;シフト設定マスタ!$E$15,$AH364="ホール"),"D",IF(希望開始時刻マスタ!I364="休み","休み","")))))</f>
        <v/>
      </c>
      <c r="J364" s="142" t="str">
        <f>IF(AND(希望開始時刻マスタ!J364&gt;=シフト設定マスタ!$D$12,希望開始時刻マスタ!J364&lt;シフト設定マスタ!$E$12,$AH364="キッチン"),"A",IF(AND(希望開始時刻マスタ!J364&gt;=シフト設定マスタ!$D$13,希望開始時刻マスタ!J364&lt;シフト設定マスタ!$E$13,$AH364="キッチン"),"B",IF(AND(希望開始時刻マスタ!J364&gt;=シフト設定マスタ!$D$14,希望開始時刻マスタ!J364&lt;シフト設定マスタ!$E$14,$AH364="ホール"),"C",IF(AND(希望開始時刻マスタ!J364&gt;=シフト設定マスタ!$D$15,希望開始時刻マスタ!J364&lt;シフト設定マスタ!$E$15,$AH364="ホール"),"D",IF(希望開始時刻マスタ!J364="休み","休み","")))))</f>
        <v/>
      </c>
      <c r="K364" s="142" t="str">
        <f>IF(AND(希望開始時刻マスタ!K364&gt;=シフト設定マスタ!$D$12,希望開始時刻マスタ!K364&lt;シフト設定マスタ!$E$12,$AH364="キッチン"),"A",IF(AND(希望開始時刻マスタ!K364&gt;=シフト設定マスタ!$D$13,希望開始時刻マスタ!K364&lt;シフト設定マスタ!$E$13,$AH364="キッチン"),"B",IF(AND(希望開始時刻マスタ!K364&gt;=シフト設定マスタ!$D$14,希望開始時刻マスタ!K364&lt;シフト設定マスタ!$E$14,$AH364="ホール"),"C",IF(AND(希望開始時刻マスタ!K364&gt;=シフト設定マスタ!$D$15,希望開始時刻マスタ!K364&lt;シフト設定マスタ!$E$15,$AH364="ホール"),"D",IF(希望開始時刻マスタ!K364="休み","休み","")))))</f>
        <v/>
      </c>
      <c r="L364" s="142" t="str">
        <f>IF(AND(希望開始時刻マスタ!L364&gt;=シフト設定マスタ!$D$12,希望開始時刻マスタ!L364&lt;シフト設定マスタ!$E$12,$AH364="キッチン"),"A",IF(AND(希望開始時刻マスタ!L364&gt;=シフト設定マスタ!$D$13,希望開始時刻マスタ!L364&lt;シフト設定マスタ!$E$13,$AH364="キッチン"),"B",IF(AND(希望開始時刻マスタ!L364&gt;=シフト設定マスタ!$D$14,希望開始時刻マスタ!L364&lt;シフト設定マスタ!$E$14,$AH364="ホール"),"C",IF(AND(希望開始時刻マスタ!L364&gt;=シフト設定マスタ!$D$15,希望開始時刻マスタ!L364&lt;シフト設定マスタ!$E$15,$AH364="ホール"),"D",IF(希望開始時刻マスタ!L364="休み","休み","")))))</f>
        <v/>
      </c>
      <c r="M364" s="142" t="str">
        <f>IF(AND(希望開始時刻マスタ!M364&gt;=シフト設定マスタ!$D$12,希望開始時刻マスタ!M364&lt;シフト設定マスタ!$E$12,$AH364="キッチン"),"A",IF(AND(希望開始時刻マスタ!M364&gt;=シフト設定マスタ!$D$13,希望開始時刻マスタ!M364&lt;シフト設定マスタ!$E$13,$AH364="キッチン"),"B",IF(AND(希望開始時刻マスタ!M364&gt;=シフト設定マスタ!$D$14,希望開始時刻マスタ!M364&lt;シフト設定マスタ!$E$14,$AH364="ホール"),"C",IF(AND(希望開始時刻マスタ!M364&gt;=シフト設定マスタ!$D$15,希望開始時刻マスタ!M364&lt;シフト設定マスタ!$E$15,$AH364="ホール"),"D",IF(希望開始時刻マスタ!M364="休み","休み","")))))</f>
        <v/>
      </c>
      <c r="N364" s="142" t="str">
        <f>IF(AND(希望開始時刻マスタ!N364&gt;=シフト設定マスタ!$D$12,希望開始時刻マスタ!N364&lt;シフト設定マスタ!$E$12,$AH364="キッチン"),"A",IF(AND(希望開始時刻マスタ!N364&gt;=シフト設定マスタ!$D$13,希望開始時刻マスタ!N364&lt;シフト設定マスタ!$E$13,$AH364="キッチン"),"B",IF(AND(希望開始時刻マスタ!N364&gt;=シフト設定マスタ!$D$14,希望開始時刻マスタ!N364&lt;シフト設定マスタ!$E$14,$AH364="ホール"),"C",IF(AND(希望開始時刻マスタ!N364&gt;=シフト設定マスタ!$D$15,希望開始時刻マスタ!N364&lt;シフト設定マスタ!$E$15,$AH364="ホール"),"D",IF(希望開始時刻マスタ!N364="休み","休み","")))))</f>
        <v/>
      </c>
      <c r="O364" s="142" t="str">
        <f>IF(AND(希望開始時刻マスタ!O364&gt;=シフト設定マスタ!$D$12,希望開始時刻マスタ!O364&lt;シフト設定マスタ!$E$12,$AH364="キッチン"),"A",IF(AND(希望開始時刻マスタ!O364&gt;=シフト設定マスタ!$D$13,希望開始時刻マスタ!O364&lt;シフト設定マスタ!$E$13,$AH364="キッチン"),"B",IF(AND(希望開始時刻マスタ!O364&gt;=シフト設定マスタ!$D$14,希望開始時刻マスタ!O364&lt;シフト設定マスタ!$E$14,$AH364="ホール"),"C",IF(AND(希望開始時刻マスタ!O364&gt;=シフト設定マスタ!$D$15,希望開始時刻マスタ!O364&lt;シフト設定マスタ!$E$15,$AH364="ホール"),"D",IF(希望開始時刻マスタ!O364="休み","休み","")))))</f>
        <v/>
      </c>
      <c r="P364" s="142" t="str">
        <f>IF(AND(希望開始時刻マスタ!P364&gt;=シフト設定マスタ!$D$12,希望開始時刻マスタ!P364&lt;シフト設定マスタ!$E$12,$AH364="キッチン"),"A",IF(AND(希望開始時刻マスタ!P364&gt;=シフト設定マスタ!$D$13,希望開始時刻マスタ!P364&lt;シフト設定マスタ!$E$13,$AH364="キッチン"),"B",IF(AND(希望開始時刻マスタ!P364&gt;=シフト設定マスタ!$D$14,希望開始時刻マスタ!P364&lt;シフト設定マスタ!$E$14,$AH364="ホール"),"C",IF(AND(希望開始時刻マスタ!P364&gt;=シフト設定マスタ!$D$15,希望開始時刻マスタ!P364&lt;シフト設定マスタ!$E$15,$AH364="ホール"),"D",IF(希望開始時刻マスタ!P364="休み","休み","")))))</f>
        <v/>
      </c>
      <c r="Q364" s="142" t="str">
        <f>IF(AND(希望開始時刻マスタ!Q364&gt;=シフト設定マスタ!$D$12,希望開始時刻マスタ!Q364&lt;シフト設定マスタ!$E$12,$AH364="キッチン"),"A",IF(AND(希望開始時刻マスタ!Q364&gt;=シフト設定マスタ!$D$13,希望開始時刻マスタ!Q364&lt;シフト設定マスタ!$E$13,$AH364="キッチン"),"B",IF(AND(希望開始時刻マスタ!Q364&gt;=シフト設定マスタ!$D$14,希望開始時刻マスタ!Q364&lt;シフト設定マスタ!$E$14,$AH364="ホール"),"C",IF(AND(希望開始時刻マスタ!Q364&gt;=シフト設定マスタ!$D$15,希望開始時刻マスタ!Q364&lt;シフト設定マスタ!$E$15,$AH364="ホール"),"D",IF(希望開始時刻マスタ!Q364="休み","休み","")))))</f>
        <v/>
      </c>
      <c r="R364" s="142" t="str">
        <f>IF(AND(希望開始時刻マスタ!R364&gt;=シフト設定マスタ!$D$12,希望開始時刻マスタ!R364&lt;シフト設定マスタ!$E$12,$AH364="キッチン"),"A",IF(AND(希望開始時刻マスタ!R364&gt;=シフト設定マスタ!$D$13,希望開始時刻マスタ!R364&lt;シフト設定マスタ!$E$13,$AH364="キッチン"),"B",IF(AND(希望開始時刻マスタ!R364&gt;=シフト設定マスタ!$D$14,希望開始時刻マスタ!R364&lt;シフト設定マスタ!$E$14,$AH364="ホール"),"C",IF(AND(希望開始時刻マスタ!R364&gt;=シフト設定マスタ!$D$15,希望開始時刻マスタ!R364&lt;シフト設定マスタ!$E$15,$AH364="ホール"),"D",IF(希望開始時刻マスタ!R364="休み","休み","")))))</f>
        <v/>
      </c>
      <c r="S364" s="142" t="str">
        <f>IF(AND(希望開始時刻マスタ!S364&gt;=シフト設定マスタ!$D$12,希望開始時刻マスタ!S364&lt;シフト設定マスタ!$E$12,$AH364="キッチン"),"A",IF(AND(希望開始時刻マスタ!S364&gt;=シフト設定マスタ!$D$13,希望開始時刻マスタ!S364&lt;シフト設定マスタ!$E$13,$AH364="キッチン"),"B",IF(AND(希望開始時刻マスタ!S364&gt;=シフト設定マスタ!$D$14,希望開始時刻マスタ!S364&lt;シフト設定マスタ!$E$14,$AH364="ホール"),"C",IF(AND(希望開始時刻マスタ!S364&gt;=シフト設定マスタ!$D$15,希望開始時刻マスタ!S364&lt;シフト設定マスタ!$E$15,$AH364="ホール"),"D",IF(希望開始時刻マスタ!S364="休み","休み","")))))</f>
        <v/>
      </c>
      <c r="T364" s="142" t="str">
        <f>IF(AND(希望開始時刻マスタ!T364&gt;=シフト設定マスタ!$D$12,希望開始時刻マスタ!T364&lt;シフト設定マスタ!$E$12,$AH364="キッチン"),"A",IF(AND(希望開始時刻マスタ!T364&gt;=シフト設定マスタ!$D$13,希望開始時刻マスタ!T364&lt;シフト設定マスタ!$E$13,$AH364="キッチン"),"B",IF(AND(希望開始時刻マスタ!T364&gt;=シフト設定マスタ!$D$14,希望開始時刻マスタ!T364&lt;シフト設定マスタ!$E$14,$AH364="ホール"),"C",IF(AND(希望開始時刻マスタ!T364&gt;=シフト設定マスタ!$D$15,希望開始時刻マスタ!T364&lt;シフト設定マスタ!$E$15,$AH364="ホール"),"D",IF(希望開始時刻マスタ!T364="休み","休み","")))))</f>
        <v/>
      </c>
      <c r="U364" s="142" t="str">
        <f>IF(AND(希望開始時刻マスタ!U364&gt;=シフト設定マスタ!$D$12,希望開始時刻マスタ!U364&lt;シフト設定マスタ!$E$12,$AH364="キッチン"),"A",IF(AND(希望開始時刻マスタ!U364&gt;=シフト設定マスタ!$D$13,希望開始時刻マスタ!U364&lt;シフト設定マスタ!$E$13,$AH364="キッチン"),"B",IF(AND(希望開始時刻マスタ!U364&gt;=シフト設定マスタ!$D$14,希望開始時刻マスタ!U364&lt;シフト設定マスタ!$E$14,$AH364="ホール"),"C",IF(AND(希望開始時刻マスタ!U364&gt;=シフト設定マスタ!$D$15,希望開始時刻マスタ!U364&lt;シフト設定マスタ!$E$15,$AH364="ホール"),"D",IF(希望開始時刻マスタ!U364="休み","休み","")))))</f>
        <v/>
      </c>
      <c r="V364" s="142" t="str">
        <f>IF(AND(希望開始時刻マスタ!V364&gt;=シフト設定マスタ!$D$12,希望開始時刻マスタ!V364&lt;シフト設定マスタ!$E$12,$AH364="キッチン"),"A",IF(AND(希望開始時刻マスタ!V364&gt;=シフト設定マスタ!$D$13,希望開始時刻マスタ!V364&lt;シフト設定マスタ!$E$13,$AH364="キッチン"),"B",IF(AND(希望開始時刻マスタ!V364&gt;=シフト設定マスタ!$D$14,希望開始時刻マスタ!V364&lt;シフト設定マスタ!$E$14,$AH364="ホール"),"C",IF(AND(希望開始時刻マスタ!V364&gt;=シフト設定マスタ!$D$15,希望開始時刻マスタ!V364&lt;シフト設定マスタ!$E$15,$AH364="ホール"),"D",IF(希望開始時刻マスタ!V364="休み","休み","")))))</f>
        <v/>
      </c>
      <c r="W364" s="142" t="str">
        <f>IF(AND(希望開始時刻マスタ!W364&gt;=シフト設定マスタ!$D$12,希望開始時刻マスタ!W364&lt;シフト設定マスタ!$E$12,$AH364="キッチン"),"A",IF(AND(希望開始時刻マスタ!W364&gt;=シフト設定マスタ!$D$13,希望開始時刻マスタ!W364&lt;シフト設定マスタ!$E$13,$AH364="キッチン"),"B",IF(AND(希望開始時刻マスタ!W364&gt;=シフト設定マスタ!$D$14,希望開始時刻マスタ!W364&lt;シフト設定マスタ!$E$14,$AH364="ホール"),"C",IF(AND(希望開始時刻マスタ!W364&gt;=シフト設定マスタ!$D$15,希望開始時刻マスタ!W364&lt;シフト設定マスタ!$E$15,$AH364="ホール"),"D",IF(希望開始時刻マスタ!W364="休み","休み","")))))</f>
        <v/>
      </c>
      <c r="X364" s="142" t="str">
        <f>IF(AND(希望開始時刻マスタ!X364&gt;=シフト設定マスタ!$D$12,希望開始時刻マスタ!X364&lt;シフト設定マスタ!$E$12,$AH364="キッチン"),"A",IF(AND(希望開始時刻マスタ!X364&gt;=シフト設定マスタ!$D$13,希望開始時刻マスタ!X364&lt;シフト設定マスタ!$E$13,$AH364="キッチン"),"B",IF(AND(希望開始時刻マスタ!X364&gt;=シフト設定マスタ!$D$14,希望開始時刻マスタ!X364&lt;シフト設定マスタ!$E$14,$AH364="ホール"),"C",IF(AND(希望開始時刻マスタ!X364&gt;=シフト設定マスタ!$D$15,希望開始時刻マスタ!X364&lt;シフト設定マスタ!$E$15,$AH364="ホール"),"D",IF(希望開始時刻マスタ!X364="休み","休み","")))))</f>
        <v/>
      </c>
      <c r="Y364" s="142" t="str">
        <f>IF(AND(希望開始時刻マスタ!Y364&gt;=シフト設定マスタ!$D$12,希望開始時刻マスタ!Y364&lt;シフト設定マスタ!$E$12,$AH364="キッチン"),"A",IF(AND(希望開始時刻マスタ!Y364&gt;=シフト設定マスタ!$D$13,希望開始時刻マスタ!Y364&lt;シフト設定マスタ!$E$13,$AH364="キッチン"),"B",IF(AND(希望開始時刻マスタ!Y364&gt;=シフト設定マスタ!$D$14,希望開始時刻マスタ!Y364&lt;シフト設定マスタ!$E$14,$AH364="ホール"),"C",IF(AND(希望開始時刻マスタ!Y364&gt;=シフト設定マスタ!$D$15,希望開始時刻マスタ!Y364&lt;シフト設定マスタ!$E$15,$AH364="ホール"),"D",IF(希望開始時刻マスタ!Y364="休み","休み","")))))</f>
        <v/>
      </c>
      <c r="Z364" s="142" t="str">
        <f>IF(AND(希望開始時刻マスタ!Z364&gt;=シフト設定マスタ!$D$12,希望開始時刻マスタ!Z364&lt;シフト設定マスタ!$E$12,$AH364="キッチン"),"A",IF(AND(希望開始時刻マスタ!Z364&gt;=シフト設定マスタ!$D$13,希望開始時刻マスタ!Z364&lt;シフト設定マスタ!$E$13,$AH364="キッチン"),"B",IF(AND(希望開始時刻マスタ!Z364&gt;=シフト設定マスタ!$D$14,希望開始時刻マスタ!Z364&lt;シフト設定マスタ!$E$14,$AH364="ホール"),"C",IF(AND(希望開始時刻マスタ!Z364&gt;=シフト設定マスタ!$D$15,希望開始時刻マスタ!Z364&lt;シフト設定マスタ!$E$15,$AH364="ホール"),"D",IF(希望開始時刻マスタ!Z364="休み","休み","")))))</f>
        <v/>
      </c>
      <c r="AA364" s="142" t="str">
        <f>IF(AND(希望開始時刻マスタ!AA364&gt;=シフト設定マスタ!$D$12,希望開始時刻マスタ!AA364&lt;シフト設定マスタ!$E$12,$AH364="キッチン"),"A",IF(AND(希望開始時刻マスタ!AA364&gt;=シフト設定マスタ!$D$13,希望開始時刻マスタ!AA364&lt;シフト設定マスタ!$E$13,$AH364="キッチン"),"B",IF(AND(希望開始時刻マスタ!AA364&gt;=シフト設定マスタ!$D$14,希望開始時刻マスタ!AA364&lt;シフト設定マスタ!$E$14,$AH364="ホール"),"C",IF(AND(希望開始時刻マスタ!AA364&gt;=シフト設定マスタ!$D$15,希望開始時刻マスタ!AA364&lt;シフト設定マスタ!$E$15,$AH364="ホール"),"D",IF(希望開始時刻マスタ!AA364="休み","休み","")))))</f>
        <v/>
      </c>
      <c r="AB364" s="142" t="str">
        <f>IF(AND(希望開始時刻マスタ!AB364&gt;=シフト設定マスタ!$D$12,希望開始時刻マスタ!AB364&lt;シフト設定マスタ!$E$12,$AH364="キッチン"),"A",IF(AND(希望開始時刻マスタ!AB364&gt;=シフト設定マスタ!$D$13,希望開始時刻マスタ!AB364&lt;シフト設定マスタ!$E$13,$AH364="キッチン"),"B",IF(AND(希望開始時刻マスタ!AB364&gt;=シフト設定マスタ!$D$14,希望開始時刻マスタ!AB364&lt;シフト設定マスタ!$E$14,$AH364="ホール"),"C",IF(AND(希望開始時刻マスタ!AB364&gt;=シフト設定マスタ!$D$15,希望開始時刻マスタ!AB364&lt;シフト設定マスタ!$E$15,$AH364="ホール"),"D",IF(希望開始時刻マスタ!AB364="休み","休み","")))))</f>
        <v/>
      </c>
      <c r="AC364" s="142" t="str">
        <f>IF(AND(希望開始時刻マスタ!AC364&gt;=シフト設定マスタ!$D$12,希望開始時刻マスタ!AC364&lt;シフト設定マスタ!$E$12,$AH364="キッチン"),"A",IF(AND(希望開始時刻マスタ!AC364&gt;=シフト設定マスタ!$D$13,希望開始時刻マスタ!AC364&lt;シフト設定マスタ!$E$13,$AH364="キッチン"),"B",IF(AND(希望開始時刻マスタ!AC364&gt;=シフト設定マスタ!$D$14,希望開始時刻マスタ!AC364&lt;シフト設定マスタ!$E$14,$AH364="ホール"),"C",IF(AND(希望開始時刻マスタ!AC364&gt;=シフト設定マスタ!$D$15,希望開始時刻マスタ!AC364&lt;シフト設定マスタ!$E$15,$AH364="ホール"),"D",IF(希望開始時刻マスタ!AC364="休み","休み","")))))</f>
        <v/>
      </c>
      <c r="AD364" s="142" t="str">
        <f>IF(AND(希望開始時刻マスタ!AD364&gt;=シフト設定マスタ!$D$12,希望開始時刻マスタ!AD364&lt;シフト設定マスタ!$E$12,$AH364="キッチン"),"A",IF(AND(希望開始時刻マスタ!AD364&gt;=シフト設定マスタ!$D$13,希望開始時刻マスタ!AD364&lt;シフト設定マスタ!$E$13,$AH364="キッチン"),"B",IF(AND(希望開始時刻マスタ!AD364&gt;=シフト設定マスタ!$D$14,希望開始時刻マスタ!AD364&lt;シフト設定マスタ!$E$14,$AH364="ホール"),"C",IF(AND(希望開始時刻マスタ!AD364&gt;=シフト設定マスタ!$D$15,希望開始時刻マスタ!AD364&lt;シフト設定マスタ!$E$15,$AH364="ホール"),"D",IF(希望開始時刻マスタ!AD364="休み","休み","")))))</f>
        <v/>
      </c>
      <c r="AE364" s="142" t="str">
        <f>IF(AND(希望開始時刻マスタ!AE364&gt;=シフト設定マスタ!$D$12,希望開始時刻マスタ!AE364&lt;シフト設定マスタ!$E$12,$AH364="キッチン"),"A",IF(AND(希望開始時刻マスタ!AE364&gt;=シフト設定マスタ!$D$13,希望開始時刻マスタ!AE364&lt;シフト設定マスタ!$E$13,$AH364="キッチン"),"B",IF(AND(希望開始時刻マスタ!AE364&gt;=シフト設定マスタ!$D$14,希望開始時刻マスタ!AE364&lt;シフト設定マスタ!$E$14,$AH364="ホール"),"C",IF(AND(希望開始時刻マスタ!AE364&gt;=シフト設定マスタ!$D$15,希望開始時刻マスタ!AE364&lt;シフト設定マスタ!$E$15,$AH364="ホール"),"D",IF(希望開始時刻マスタ!AE364="休み","休み","")))))</f>
        <v/>
      </c>
      <c r="AF364" s="142" t="str">
        <f>IF(AND(希望開始時刻マスタ!AF364&gt;=シフト設定マスタ!$D$12,希望開始時刻マスタ!AF364&lt;シフト設定マスタ!$E$12,$AH364="キッチン"),"A",IF(AND(希望開始時刻マスタ!AF364&gt;=シフト設定マスタ!$D$13,希望開始時刻マスタ!AF364&lt;シフト設定マスタ!$E$13,$AH364="キッチン"),"B",IF(AND(希望開始時刻マスタ!AF364&gt;=シフト設定マスタ!$D$14,希望開始時刻マスタ!AF364&lt;シフト設定マスタ!$E$14,$AH364="ホール"),"C",IF(AND(希望開始時刻マスタ!AF364&gt;=シフト設定マスタ!$D$15,希望開始時刻マスタ!AF364&lt;シフト設定マスタ!$E$15,$AH364="ホール"),"D",IF(希望開始時刻マスタ!AF364="休み","休み","")))))</f>
        <v/>
      </c>
      <c r="AG364" s="142" t="str">
        <f>IF(AND(希望開始時刻マスタ!AG364&gt;=シフト設定マスタ!$D$12,希望開始時刻マスタ!AG364&lt;シフト設定マスタ!$E$12,$AH364="キッチン"),"A",IF(AND(希望開始時刻マスタ!AG364&gt;=シフト設定マスタ!$D$13,希望開始時刻マスタ!AG364&lt;シフト設定マスタ!$E$13,$AH364="キッチン"),"B",IF(AND(希望開始時刻マスタ!AG364&gt;=シフト設定マスタ!$D$14,希望開始時刻マスタ!AG364&lt;シフト設定マスタ!$E$14,$AH364="ホール"),"C",IF(AND(希望開始時刻マスタ!AG364&gt;=シフト設定マスタ!$D$15,希望開始時刻マスタ!AG364&lt;シフト設定マスタ!$E$15,$AH364="ホール"),"D",IF(希望開始時刻マスタ!AG364="休み","休み","")))))</f>
        <v/>
      </c>
      <c r="AH364" s="143" t="str">
        <f>スタッフマスタ!L12</f>
        <v>ホール</v>
      </c>
    </row>
    <row r="365" spans="2:34" x14ac:dyDescent="0.4">
      <c r="B365" s="17" t="s">
        <v>60</v>
      </c>
      <c r="C365" s="142" t="str">
        <f>IF(AND(希望開始時刻マスタ!C365&gt;=シフト設定マスタ!$D$12,希望開始時刻マスタ!C365&lt;シフト設定マスタ!$E$12,$AH365="キッチン"),"A",IF(AND(希望開始時刻マスタ!C365&gt;=シフト設定マスタ!$D$13,希望開始時刻マスタ!C365&lt;シフト設定マスタ!$E$13,$AH365="キッチン"),"B",IF(AND(希望開始時刻マスタ!C365&gt;=シフト設定マスタ!$D$14,希望開始時刻マスタ!C365&lt;シフト設定マスタ!$E$14,$AH365="ホール"),"C",IF(AND(希望開始時刻マスタ!C365&gt;=シフト設定マスタ!$D$15,希望開始時刻マスタ!C365&lt;シフト設定マスタ!$E$15,$AH365="ホール"),"D",IF(希望開始時刻マスタ!C365="休み","休み","")))))</f>
        <v/>
      </c>
      <c r="D365" s="142" t="str">
        <f>IF(AND(希望開始時刻マスタ!D365&gt;=シフト設定マスタ!$D$12,希望開始時刻マスタ!D365&lt;シフト設定マスタ!$E$12,$AH365="キッチン"),"A",IF(AND(希望開始時刻マスタ!D365&gt;=シフト設定マスタ!$D$13,希望開始時刻マスタ!D365&lt;シフト設定マスタ!$E$13,$AH365="キッチン"),"B",IF(AND(希望開始時刻マスタ!D365&gt;=シフト設定マスタ!$D$14,希望開始時刻マスタ!D365&lt;シフト設定マスタ!$E$14,$AH365="ホール"),"C",IF(AND(希望開始時刻マスタ!D365&gt;=シフト設定マスタ!$D$15,希望開始時刻マスタ!D365&lt;シフト設定マスタ!$E$15,$AH365="ホール"),"D",IF(希望開始時刻マスタ!D365="休み","休み","")))))</f>
        <v/>
      </c>
      <c r="E365" s="142" t="str">
        <f>IF(AND(希望開始時刻マスタ!E365&gt;=シフト設定マスタ!$D$12,希望開始時刻マスタ!E365&lt;シフト設定マスタ!$E$12,$AH365="キッチン"),"A",IF(AND(希望開始時刻マスタ!E365&gt;=シフト設定マスタ!$D$13,希望開始時刻マスタ!E365&lt;シフト設定マスタ!$E$13,$AH365="キッチン"),"B",IF(AND(希望開始時刻マスタ!E365&gt;=シフト設定マスタ!$D$14,希望開始時刻マスタ!E365&lt;シフト設定マスタ!$E$14,$AH365="ホール"),"C",IF(AND(希望開始時刻マスタ!E365&gt;=シフト設定マスタ!$D$15,希望開始時刻マスタ!E365&lt;シフト設定マスタ!$E$15,$AH365="ホール"),"D",IF(希望開始時刻マスタ!E365="休み","休み","")))))</f>
        <v/>
      </c>
      <c r="F365" s="142" t="str">
        <f>IF(AND(希望開始時刻マスタ!F365&gt;=シフト設定マスタ!$D$12,希望開始時刻マスタ!F365&lt;シフト設定マスタ!$E$12,$AH365="キッチン"),"A",IF(AND(希望開始時刻マスタ!F365&gt;=シフト設定マスタ!$D$13,希望開始時刻マスタ!F365&lt;シフト設定マスタ!$E$13,$AH365="キッチン"),"B",IF(AND(希望開始時刻マスタ!F365&gt;=シフト設定マスタ!$D$14,希望開始時刻マスタ!F365&lt;シフト設定マスタ!$E$14,$AH365="ホール"),"C",IF(AND(希望開始時刻マスタ!F365&gt;=シフト設定マスタ!$D$15,希望開始時刻マスタ!F365&lt;シフト設定マスタ!$E$15,$AH365="ホール"),"D",IF(希望開始時刻マスタ!F365="休み","休み","")))))</f>
        <v/>
      </c>
      <c r="G365" s="142" t="str">
        <f>IF(AND(希望開始時刻マスタ!G365&gt;=シフト設定マスタ!$D$12,希望開始時刻マスタ!G365&lt;シフト設定マスタ!$E$12,$AH365="キッチン"),"A",IF(AND(希望開始時刻マスタ!G365&gt;=シフト設定マスタ!$D$13,希望開始時刻マスタ!G365&lt;シフト設定マスタ!$E$13,$AH365="キッチン"),"B",IF(AND(希望開始時刻マスタ!G365&gt;=シフト設定マスタ!$D$14,希望開始時刻マスタ!G365&lt;シフト設定マスタ!$E$14,$AH365="ホール"),"C",IF(AND(希望開始時刻マスタ!G365&gt;=シフト設定マスタ!$D$15,希望開始時刻マスタ!G365&lt;シフト設定マスタ!$E$15,$AH365="ホール"),"D",IF(希望開始時刻マスタ!G365="休み","休み","")))))</f>
        <v/>
      </c>
      <c r="H365" s="142" t="str">
        <f>IF(AND(希望開始時刻マスタ!H365&gt;=シフト設定マスタ!$D$12,希望開始時刻マスタ!H365&lt;シフト設定マスタ!$E$12,$AH365="キッチン"),"A",IF(AND(希望開始時刻マスタ!H365&gt;=シフト設定マスタ!$D$13,希望開始時刻マスタ!H365&lt;シフト設定マスタ!$E$13,$AH365="キッチン"),"B",IF(AND(希望開始時刻マスタ!H365&gt;=シフト設定マスタ!$D$14,希望開始時刻マスタ!H365&lt;シフト設定マスタ!$E$14,$AH365="ホール"),"C",IF(AND(希望開始時刻マスタ!H365&gt;=シフト設定マスタ!$D$15,希望開始時刻マスタ!H365&lt;シフト設定マスタ!$E$15,$AH365="ホール"),"D",IF(希望開始時刻マスタ!H365="休み","休み","")))))</f>
        <v/>
      </c>
      <c r="I365" s="142" t="str">
        <f>IF(AND(希望開始時刻マスタ!I365&gt;=シフト設定マスタ!$D$12,希望開始時刻マスタ!I365&lt;シフト設定マスタ!$E$12,$AH365="キッチン"),"A",IF(AND(希望開始時刻マスタ!I365&gt;=シフト設定マスタ!$D$13,希望開始時刻マスタ!I365&lt;シフト設定マスタ!$E$13,$AH365="キッチン"),"B",IF(AND(希望開始時刻マスタ!I365&gt;=シフト設定マスタ!$D$14,希望開始時刻マスタ!I365&lt;シフト設定マスタ!$E$14,$AH365="ホール"),"C",IF(AND(希望開始時刻マスタ!I365&gt;=シフト設定マスタ!$D$15,希望開始時刻マスタ!I365&lt;シフト設定マスタ!$E$15,$AH365="ホール"),"D",IF(希望開始時刻マスタ!I365="休み","休み","")))))</f>
        <v/>
      </c>
      <c r="J365" s="142" t="str">
        <f>IF(AND(希望開始時刻マスタ!J365&gt;=シフト設定マスタ!$D$12,希望開始時刻マスタ!J365&lt;シフト設定マスタ!$E$12,$AH365="キッチン"),"A",IF(AND(希望開始時刻マスタ!J365&gt;=シフト設定マスタ!$D$13,希望開始時刻マスタ!J365&lt;シフト設定マスタ!$E$13,$AH365="キッチン"),"B",IF(AND(希望開始時刻マスタ!J365&gt;=シフト設定マスタ!$D$14,希望開始時刻マスタ!J365&lt;シフト設定マスタ!$E$14,$AH365="ホール"),"C",IF(AND(希望開始時刻マスタ!J365&gt;=シフト設定マスタ!$D$15,希望開始時刻マスタ!J365&lt;シフト設定マスタ!$E$15,$AH365="ホール"),"D",IF(希望開始時刻マスタ!J365="休み","休み","")))))</f>
        <v/>
      </c>
      <c r="K365" s="142" t="str">
        <f>IF(AND(希望開始時刻マスタ!K365&gt;=シフト設定マスタ!$D$12,希望開始時刻マスタ!K365&lt;シフト設定マスタ!$E$12,$AH365="キッチン"),"A",IF(AND(希望開始時刻マスタ!K365&gt;=シフト設定マスタ!$D$13,希望開始時刻マスタ!K365&lt;シフト設定マスタ!$E$13,$AH365="キッチン"),"B",IF(AND(希望開始時刻マスタ!K365&gt;=シフト設定マスタ!$D$14,希望開始時刻マスタ!K365&lt;シフト設定マスタ!$E$14,$AH365="ホール"),"C",IF(AND(希望開始時刻マスタ!K365&gt;=シフト設定マスタ!$D$15,希望開始時刻マスタ!K365&lt;シフト設定マスタ!$E$15,$AH365="ホール"),"D",IF(希望開始時刻マスタ!K365="休み","休み","")))))</f>
        <v/>
      </c>
      <c r="L365" s="142" t="str">
        <f>IF(AND(希望開始時刻マスタ!L365&gt;=シフト設定マスタ!$D$12,希望開始時刻マスタ!L365&lt;シフト設定マスタ!$E$12,$AH365="キッチン"),"A",IF(AND(希望開始時刻マスタ!L365&gt;=シフト設定マスタ!$D$13,希望開始時刻マスタ!L365&lt;シフト設定マスタ!$E$13,$AH365="キッチン"),"B",IF(AND(希望開始時刻マスタ!L365&gt;=シフト設定マスタ!$D$14,希望開始時刻マスタ!L365&lt;シフト設定マスタ!$E$14,$AH365="ホール"),"C",IF(AND(希望開始時刻マスタ!L365&gt;=シフト設定マスタ!$D$15,希望開始時刻マスタ!L365&lt;シフト設定マスタ!$E$15,$AH365="ホール"),"D",IF(希望開始時刻マスタ!L365="休み","休み","")))))</f>
        <v/>
      </c>
      <c r="M365" s="142" t="str">
        <f>IF(AND(希望開始時刻マスタ!M365&gt;=シフト設定マスタ!$D$12,希望開始時刻マスタ!M365&lt;シフト設定マスタ!$E$12,$AH365="キッチン"),"A",IF(AND(希望開始時刻マスタ!M365&gt;=シフト設定マスタ!$D$13,希望開始時刻マスタ!M365&lt;シフト設定マスタ!$E$13,$AH365="キッチン"),"B",IF(AND(希望開始時刻マスタ!M365&gt;=シフト設定マスタ!$D$14,希望開始時刻マスタ!M365&lt;シフト設定マスタ!$E$14,$AH365="ホール"),"C",IF(AND(希望開始時刻マスタ!M365&gt;=シフト設定マスタ!$D$15,希望開始時刻マスタ!M365&lt;シフト設定マスタ!$E$15,$AH365="ホール"),"D",IF(希望開始時刻マスタ!M365="休み","休み","")))))</f>
        <v/>
      </c>
      <c r="N365" s="142" t="str">
        <f>IF(AND(希望開始時刻マスタ!N365&gt;=シフト設定マスタ!$D$12,希望開始時刻マスタ!N365&lt;シフト設定マスタ!$E$12,$AH365="キッチン"),"A",IF(AND(希望開始時刻マスタ!N365&gt;=シフト設定マスタ!$D$13,希望開始時刻マスタ!N365&lt;シフト設定マスタ!$E$13,$AH365="キッチン"),"B",IF(AND(希望開始時刻マスタ!N365&gt;=シフト設定マスタ!$D$14,希望開始時刻マスタ!N365&lt;シフト設定マスタ!$E$14,$AH365="ホール"),"C",IF(AND(希望開始時刻マスタ!N365&gt;=シフト設定マスタ!$D$15,希望開始時刻マスタ!N365&lt;シフト設定マスタ!$E$15,$AH365="ホール"),"D",IF(希望開始時刻マスタ!N365="休み","休み","")))))</f>
        <v/>
      </c>
      <c r="O365" s="142" t="str">
        <f>IF(AND(希望開始時刻マスタ!O365&gt;=シフト設定マスタ!$D$12,希望開始時刻マスタ!O365&lt;シフト設定マスタ!$E$12,$AH365="キッチン"),"A",IF(AND(希望開始時刻マスタ!O365&gt;=シフト設定マスタ!$D$13,希望開始時刻マスタ!O365&lt;シフト設定マスタ!$E$13,$AH365="キッチン"),"B",IF(AND(希望開始時刻マスタ!O365&gt;=シフト設定マスタ!$D$14,希望開始時刻マスタ!O365&lt;シフト設定マスタ!$E$14,$AH365="ホール"),"C",IF(AND(希望開始時刻マスタ!O365&gt;=シフト設定マスタ!$D$15,希望開始時刻マスタ!O365&lt;シフト設定マスタ!$E$15,$AH365="ホール"),"D",IF(希望開始時刻マスタ!O365="休み","休み","")))))</f>
        <v/>
      </c>
      <c r="P365" s="142" t="str">
        <f>IF(AND(希望開始時刻マスタ!P365&gt;=シフト設定マスタ!$D$12,希望開始時刻マスタ!P365&lt;シフト設定マスタ!$E$12,$AH365="キッチン"),"A",IF(AND(希望開始時刻マスタ!P365&gt;=シフト設定マスタ!$D$13,希望開始時刻マスタ!P365&lt;シフト設定マスタ!$E$13,$AH365="キッチン"),"B",IF(AND(希望開始時刻マスタ!P365&gt;=シフト設定マスタ!$D$14,希望開始時刻マスタ!P365&lt;シフト設定マスタ!$E$14,$AH365="ホール"),"C",IF(AND(希望開始時刻マスタ!P365&gt;=シフト設定マスタ!$D$15,希望開始時刻マスタ!P365&lt;シフト設定マスタ!$E$15,$AH365="ホール"),"D",IF(希望開始時刻マスタ!P365="休み","休み","")))))</f>
        <v/>
      </c>
      <c r="Q365" s="142" t="str">
        <f>IF(AND(希望開始時刻マスタ!Q365&gt;=シフト設定マスタ!$D$12,希望開始時刻マスタ!Q365&lt;シフト設定マスタ!$E$12,$AH365="キッチン"),"A",IF(AND(希望開始時刻マスタ!Q365&gt;=シフト設定マスタ!$D$13,希望開始時刻マスタ!Q365&lt;シフト設定マスタ!$E$13,$AH365="キッチン"),"B",IF(AND(希望開始時刻マスタ!Q365&gt;=シフト設定マスタ!$D$14,希望開始時刻マスタ!Q365&lt;シフト設定マスタ!$E$14,$AH365="ホール"),"C",IF(AND(希望開始時刻マスタ!Q365&gt;=シフト設定マスタ!$D$15,希望開始時刻マスタ!Q365&lt;シフト設定マスタ!$E$15,$AH365="ホール"),"D",IF(希望開始時刻マスタ!Q365="休み","休み","")))))</f>
        <v/>
      </c>
      <c r="R365" s="142" t="str">
        <f>IF(AND(希望開始時刻マスタ!R365&gt;=シフト設定マスタ!$D$12,希望開始時刻マスタ!R365&lt;シフト設定マスタ!$E$12,$AH365="キッチン"),"A",IF(AND(希望開始時刻マスタ!R365&gt;=シフト設定マスタ!$D$13,希望開始時刻マスタ!R365&lt;シフト設定マスタ!$E$13,$AH365="キッチン"),"B",IF(AND(希望開始時刻マスタ!R365&gt;=シフト設定マスタ!$D$14,希望開始時刻マスタ!R365&lt;シフト設定マスタ!$E$14,$AH365="ホール"),"C",IF(AND(希望開始時刻マスタ!R365&gt;=シフト設定マスタ!$D$15,希望開始時刻マスタ!R365&lt;シフト設定マスタ!$E$15,$AH365="ホール"),"D",IF(希望開始時刻マスタ!R365="休み","休み","")))))</f>
        <v/>
      </c>
      <c r="S365" s="142" t="str">
        <f>IF(AND(希望開始時刻マスタ!S365&gt;=シフト設定マスタ!$D$12,希望開始時刻マスタ!S365&lt;シフト設定マスタ!$E$12,$AH365="キッチン"),"A",IF(AND(希望開始時刻マスタ!S365&gt;=シフト設定マスタ!$D$13,希望開始時刻マスタ!S365&lt;シフト設定マスタ!$E$13,$AH365="キッチン"),"B",IF(AND(希望開始時刻マスタ!S365&gt;=シフト設定マスタ!$D$14,希望開始時刻マスタ!S365&lt;シフト設定マスタ!$E$14,$AH365="ホール"),"C",IF(AND(希望開始時刻マスタ!S365&gt;=シフト設定マスタ!$D$15,希望開始時刻マスタ!S365&lt;シフト設定マスタ!$E$15,$AH365="ホール"),"D",IF(希望開始時刻マスタ!S365="休み","休み","")))))</f>
        <v/>
      </c>
      <c r="T365" s="142" t="str">
        <f>IF(AND(希望開始時刻マスタ!T365&gt;=シフト設定マスタ!$D$12,希望開始時刻マスタ!T365&lt;シフト設定マスタ!$E$12,$AH365="キッチン"),"A",IF(AND(希望開始時刻マスタ!T365&gt;=シフト設定マスタ!$D$13,希望開始時刻マスタ!T365&lt;シフト設定マスタ!$E$13,$AH365="キッチン"),"B",IF(AND(希望開始時刻マスタ!T365&gt;=シフト設定マスタ!$D$14,希望開始時刻マスタ!T365&lt;シフト設定マスタ!$E$14,$AH365="ホール"),"C",IF(AND(希望開始時刻マスタ!T365&gt;=シフト設定マスタ!$D$15,希望開始時刻マスタ!T365&lt;シフト設定マスタ!$E$15,$AH365="ホール"),"D",IF(希望開始時刻マスタ!T365="休み","休み","")))))</f>
        <v/>
      </c>
      <c r="U365" s="142" t="str">
        <f>IF(AND(希望開始時刻マスタ!U365&gt;=シフト設定マスタ!$D$12,希望開始時刻マスタ!U365&lt;シフト設定マスタ!$E$12,$AH365="キッチン"),"A",IF(AND(希望開始時刻マスタ!U365&gt;=シフト設定マスタ!$D$13,希望開始時刻マスタ!U365&lt;シフト設定マスタ!$E$13,$AH365="キッチン"),"B",IF(AND(希望開始時刻マスタ!U365&gt;=シフト設定マスタ!$D$14,希望開始時刻マスタ!U365&lt;シフト設定マスタ!$E$14,$AH365="ホール"),"C",IF(AND(希望開始時刻マスタ!U365&gt;=シフト設定マスタ!$D$15,希望開始時刻マスタ!U365&lt;シフト設定マスタ!$E$15,$AH365="ホール"),"D",IF(希望開始時刻マスタ!U365="休み","休み","")))))</f>
        <v/>
      </c>
      <c r="V365" s="142" t="str">
        <f>IF(AND(希望開始時刻マスタ!V365&gt;=シフト設定マスタ!$D$12,希望開始時刻マスタ!V365&lt;シフト設定マスタ!$E$12,$AH365="キッチン"),"A",IF(AND(希望開始時刻マスタ!V365&gt;=シフト設定マスタ!$D$13,希望開始時刻マスタ!V365&lt;シフト設定マスタ!$E$13,$AH365="キッチン"),"B",IF(AND(希望開始時刻マスタ!V365&gt;=シフト設定マスタ!$D$14,希望開始時刻マスタ!V365&lt;シフト設定マスタ!$E$14,$AH365="ホール"),"C",IF(AND(希望開始時刻マスタ!V365&gt;=シフト設定マスタ!$D$15,希望開始時刻マスタ!V365&lt;シフト設定マスタ!$E$15,$AH365="ホール"),"D",IF(希望開始時刻マスタ!V365="休み","休み","")))))</f>
        <v/>
      </c>
      <c r="W365" s="142" t="str">
        <f>IF(AND(希望開始時刻マスタ!W365&gt;=シフト設定マスタ!$D$12,希望開始時刻マスタ!W365&lt;シフト設定マスタ!$E$12,$AH365="キッチン"),"A",IF(AND(希望開始時刻マスタ!W365&gt;=シフト設定マスタ!$D$13,希望開始時刻マスタ!W365&lt;シフト設定マスタ!$E$13,$AH365="キッチン"),"B",IF(AND(希望開始時刻マスタ!W365&gt;=シフト設定マスタ!$D$14,希望開始時刻マスタ!W365&lt;シフト設定マスタ!$E$14,$AH365="ホール"),"C",IF(AND(希望開始時刻マスタ!W365&gt;=シフト設定マスタ!$D$15,希望開始時刻マスタ!W365&lt;シフト設定マスタ!$E$15,$AH365="ホール"),"D",IF(希望開始時刻マスタ!W365="休み","休み","")))))</f>
        <v/>
      </c>
      <c r="X365" s="142" t="str">
        <f>IF(AND(希望開始時刻マスタ!X365&gt;=シフト設定マスタ!$D$12,希望開始時刻マスタ!X365&lt;シフト設定マスタ!$E$12,$AH365="キッチン"),"A",IF(AND(希望開始時刻マスタ!X365&gt;=シフト設定マスタ!$D$13,希望開始時刻マスタ!X365&lt;シフト設定マスタ!$E$13,$AH365="キッチン"),"B",IF(AND(希望開始時刻マスタ!X365&gt;=シフト設定マスタ!$D$14,希望開始時刻マスタ!X365&lt;シフト設定マスタ!$E$14,$AH365="ホール"),"C",IF(AND(希望開始時刻マスタ!X365&gt;=シフト設定マスタ!$D$15,希望開始時刻マスタ!X365&lt;シフト設定マスタ!$E$15,$AH365="ホール"),"D",IF(希望開始時刻マスタ!X365="休み","休み","")))))</f>
        <v/>
      </c>
      <c r="Y365" s="142" t="str">
        <f>IF(AND(希望開始時刻マスタ!Y365&gt;=シフト設定マスタ!$D$12,希望開始時刻マスタ!Y365&lt;シフト設定マスタ!$E$12,$AH365="キッチン"),"A",IF(AND(希望開始時刻マスタ!Y365&gt;=シフト設定マスタ!$D$13,希望開始時刻マスタ!Y365&lt;シフト設定マスタ!$E$13,$AH365="キッチン"),"B",IF(AND(希望開始時刻マスタ!Y365&gt;=シフト設定マスタ!$D$14,希望開始時刻マスタ!Y365&lt;シフト設定マスタ!$E$14,$AH365="ホール"),"C",IF(AND(希望開始時刻マスタ!Y365&gt;=シフト設定マスタ!$D$15,希望開始時刻マスタ!Y365&lt;シフト設定マスタ!$E$15,$AH365="ホール"),"D",IF(希望開始時刻マスタ!Y365="休み","休み","")))))</f>
        <v/>
      </c>
      <c r="Z365" s="142" t="str">
        <f>IF(AND(希望開始時刻マスタ!Z365&gt;=シフト設定マスタ!$D$12,希望開始時刻マスタ!Z365&lt;シフト設定マスタ!$E$12,$AH365="キッチン"),"A",IF(AND(希望開始時刻マスタ!Z365&gt;=シフト設定マスタ!$D$13,希望開始時刻マスタ!Z365&lt;シフト設定マスタ!$E$13,$AH365="キッチン"),"B",IF(AND(希望開始時刻マスタ!Z365&gt;=シフト設定マスタ!$D$14,希望開始時刻マスタ!Z365&lt;シフト設定マスタ!$E$14,$AH365="ホール"),"C",IF(AND(希望開始時刻マスタ!Z365&gt;=シフト設定マスタ!$D$15,希望開始時刻マスタ!Z365&lt;シフト設定マスタ!$E$15,$AH365="ホール"),"D",IF(希望開始時刻マスタ!Z365="休み","休み","")))))</f>
        <v/>
      </c>
      <c r="AA365" s="142" t="str">
        <f>IF(AND(希望開始時刻マスタ!AA365&gt;=シフト設定マスタ!$D$12,希望開始時刻マスタ!AA365&lt;シフト設定マスタ!$E$12,$AH365="キッチン"),"A",IF(AND(希望開始時刻マスタ!AA365&gt;=シフト設定マスタ!$D$13,希望開始時刻マスタ!AA365&lt;シフト設定マスタ!$E$13,$AH365="キッチン"),"B",IF(AND(希望開始時刻マスタ!AA365&gt;=シフト設定マスタ!$D$14,希望開始時刻マスタ!AA365&lt;シフト設定マスタ!$E$14,$AH365="ホール"),"C",IF(AND(希望開始時刻マスタ!AA365&gt;=シフト設定マスタ!$D$15,希望開始時刻マスタ!AA365&lt;シフト設定マスタ!$E$15,$AH365="ホール"),"D",IF(希望開始時刻マスタ!AA365="休み","休み","")))))</f>
        <v/>
      </c>
      <c r="AB365" s="142" t="str">
        <f>IF(AND(希望開始時刻マスタ!AB365&gt;=シフト設定マスタ!$D$12,希望開始時刻マスタ!AB365&lt;シフト設定マスタ!$E$12,$AH365="キッチン"),"A",IF(AND(希望開始時刻マスタ!AB365&gt;=シフト設定マスタ!$D$13,希望開始時刻マスタ!AB365&lt;シフト設定マスタ!$E$13,$AH365="キッチン"),"B",IF(AND(希望開始時刻マスタ!AB365&gt;=シフト設定マスタ!$D$14,希望開始時刻マスタ!AB365&lt;シフト設定マスタ!$E$14,$AH365="ホール"),"C",IF(AND(希望開始時刻マスタ!AB365&gt;=シフト設定マスタ!$D$15,希望開始時刻マスタ!AB365&lt;シフト設定マスタ!$E$15,$AH365="ホール"),"D",IF(希望開始時刻マスタ!AB365="休み","休み","")))))</f>
        <v/>
      </c>
      <c r="AC365" s="142" t="str">
        <f>IF(AND(希望開始時刻マスタ!AC365&gt;=シフト設定マスタ!$D$12,希望開始時刻マスタ!AC365&lt;シフト設定マスタ!$E$12,$AH365="キッチン"),"A",IF(AND(希望開始時刻マスタ!AC365&gt;=シフト設定マスタ!$D$13,希望開始時刻マスタ!AC365&lt;シフト設定マスタ!$E$13,$AH365="キッチン"),"B",IF(AND(希望開始時刻マスタ!AC365&gt;=シフト設定マスタ!$D$14,希望開始時刻マスタ!AC365&lt;シフト設定マスタ!$E$14,$AH365="ホール"),"C",IF(AND(希望開始時刻マスタ!AC365&gt;=シフト設定マスタ!$D$15,希望開始時刻マスタ!AC365&lt;シフト設定マスタ!$E$15,$AH365="ホール"),"D",IF(希望開始時刻マスタ!AC365="休み","休み","")))))</f>
        <v/>
      </c>
      <c r="AD365" s="142" t="str">
        <f>IF(AND(希望開始時刻マスタ!AD365&gt;=シフト設定マスタ!$D$12,希望開始時刻マスタ!AD365&lt;シフト設定マスタ!$E$12,$AH365="キッチン"),"A",IF(AND(希望開始時刻マスタ!AD365&gt;=シフト設定マスタ!$D$13,希望開始時刻マスタ!AD365&lt;シフト設定マスタ!$E$13,$AH365="キッチン"),"B",IF(AND(希望開始時刻マスタ!AD365&gt;=シフト設定マスタ!$D$14,希望開始時刻マスタ!AD365&lt;シフト設定マスタ!$E$14,$AH365="ホール"),"C",IF(AND(希望開始時刻マスタ!AD365&gt;=シフト設定マスタ!$D$15,希望開始時刻マスタ!AD365&lt;シフト設定マスタ!$E$15,$AH365="ホール"),"D",IF(希望開始時刻マスタ!AD365="休み","休み","")))))</f>
        <v/>
      </c>
      <c r="AE365" s="142" t="str">
        <f>IF(AND(希望開始時刻マスタ!AE365&gt;=シフト設定マスタ!$D$12,希望開始時刻マスタ!AE365&lt;シフト設定マスタ!$E$12,$AH365="キッチン"),"A",IF(AND(希望開始時刻マスタ!AE365&gt;=シフト設定マスタ!$D$13,希望開始時刻マスタ!AE365&lt;シフト設定マスタ!$E$13,$AH365="キッチン"),"B",IF(AND(希望開始時刻マスタ!AE365&gt;=シフト設定マスタ!$D$14,希望開始時刻マスタ!AE365&lt;シフト設定マスタ!$E$14,$AH365="ホール"),"C",IF(AND(希望開始時刻マスタ!AE365&gt;=シフト設定マスタ!$D$15,希望開始時刻マスタ!AE365&lt;シフト設定マスタ!$E$15,$AH365="ホール"),"D",IF(希望開始時刻マスタ!AE365="休み","休み","")))))</f>
        <v/>
      </c>
      <c r="AF365" s="142" t="str">
        <f>IF(AND(希望開始時刻マスタ!AF365&gt;=シフト設定マスタ!$D$12,希望開始時刻マスタ!AF365&lt;シフト設定マスタ!$E$12,$AH365="キッチン"),"A",IF(AND(希望開始時刻マスタ!AF365&gt;=シフト設定マスタ!$D$13,希望開始時刻マスタ!AF365&lt;シフト設定マスタ!$E$13,$AH365="キッチン"),"B",IF(AND(希望開始時刻マスタ!AF365&gt;=シフト設定マスタ!$D$14,希望開始時刻マスタ!AF365&lt;シフト設定マスタ!$E$14,$AH365="ホール"),"C",IF(AND(希望開始時刻マスタ!AF365&gt;=シフト設定マスタ!$D$15,希望開始時刻マスタ!AF365&lt;シフト設定マスタ!$E$15,$AH365="ホール"),"D",IF(希望開始時刻マスタ!AF365="休み","休み","")))))</f>
        <v/>
      </c>
      <c r="AG365" s="142" t="str">
        <f>IF(AND(希望開始時刻マスタ!AG365&gt;=シフト設定マスタ!$D$12,希望開始時刻マスタ!AG365&lt;シフト設定マスタ!$E$12,$AH365="キッチン"),"A",IF(AND(希望開始時刻マスタ!AG365&gt;=シフト設定マスタ!$D$13,希望開始時刻マスタ!AG365&lt;シフト設定マスタ!$E$13,$AH365="キッチン"),"B",IF(AND(希望開始時刻マスタ!AG365&gt;=シフト設定マスタ!$D$14,希望開始時刻マスタ!AG365&lt;シフト設定マスタ!$E$14,$AH365="ホール"),"C",IF(AND(希望開始時刻マスタ!AG365&gt;=シフト設定マスタ!$D$15,希望開始時刻マスタ!AG365&lt;シフト設定マスタ!$E$15,$AH365="ホール"),"D",IF(希望開始時刻マスタ!AG365="休み","休み","")))))</f>
        <v/>
      </c>
      <c r="AH365" s="143" t="str">
        <f>スタッフマスタ!L13</f>
        <v>ホール</v>
      </c>
    </row>
    <row r="366" spans="2:34" x14ac:dyDescent="0.4">
      <c r="B366" s="17" t="s">
        <v>61</v>
      </c>
      <c r="C366" s="142" t="str">
        <f>IF(AND(希望開始時刻マスタ!C366&gt;=シフト設定マスタ!$D$12,希望開始時刻マスタ!C366&lt;シフト設定マスタ!$E$12,$AH366="キッチン"),"A",IF(AND(希望開始時刻マスタ!C366&gt;=シフト設定マスタ!$D$13,希望開始時刻マスタ!C366&lt;シフト設定マスタ!$E$13,$AH366="キッチン"),"B",IF(AND(希望開始時刻マスタ!C366&gt;=シフト設定マスタ!$D$14,希望開始時刻マスタ!C366&lt;シフト設定マスタ!$E$14,$AH366="ホール"),"C",IF(AND(希望開始時刻マスタ!C366&gt;=シフト設定マスタ!$D$15,希望開始時刻マスタ!C366&lt;シフト設定マスタ!$E$15,$AH366="ホール"),"D",IF(希望開始時刻マスタ!C366="休み","休み","")))))</f>
        <v/>
      </c>
      <c r="D366" s="142" t="str">
        <f>IF(AND(希望開始時刻マスタ!D366&gt;=シフト設定マスタ!$D$12,希望開始時刻マスタ!D366&lt;シフト設定マスタ!$E$12,$AH366="キッチン"),"A",IF(AND(希望開始時刻マスタ!D366&gt;=シフト設定マスタ!$D$13,希望開始時刻マスタ!D366&lt;シフト設定マスタ!$E$13,$AH366="キッチン"),"B",IF(AND(希望開始時刻マスタ!D366&gt;=シフト設定マスタ!$D$14,希望開始時刻マスタ!D366&lt;シフト設定マスタ!$E$14,$AH366="ホール"),"C",IF(AND(希望開始時刻マスタ!D366&gt;=シフト設定マスタ!$D$15,希望開始時刻マスタ!D366&lt;シフト設定マスタ!$E$15,$AH366="ホール"),"D",IF(希望開始時刻マスタ!D366="休み","休み","")))))</f>
        <v/>
      </c>
      <c r="E366" s="142" t="str">
        <f>IF(AND(希望開始時刻マスタ!E366&gt;=シフト設定マスタ!$D$12,希望開始時刻マスタ!E366&lt;シフト設定マスタ!$E$12,$AH366="キッチン"),"A",IF(AND(希望開始時刻マスタ!E366&gt;=シフト設定マスタ!$D$13,希望開始時刻マスタ!E366&lt;シフト設定マスタ!$E$13,$AH366="キッチン"),"B",IF(AND(希望開始時刻マスタ!E366&gt;=シフト設定マスタ!$D$14,希望開始時刻マスタ!E366&lt;シフト設定マスタ!$E$14,$AH366="ホール"),"C",IF(AND(希望開始時刻マスタ!E366&gt;=シフト設定マスタ!$D$15,希望開始時刻マスタ!E366&lt;シフト設定マスタ!$E$15,$AH366="ホール"),"D",IF(希望開始時刻マスタ!E366="休み","休み","")))))</f>
        <v/>
      </c>
      <c r="F366" s="142" t="str">
        <f>IF(AND(希望開始時刻マスタ!F366&gt;=シフト設定マスタ!$D$12,希望開始時刻マスタ!F366&lt;シフト設定マスタ!$E$12,$AH366="キッチン"),"A",IF(AND(希望開始時刻マスタ!F366&gt;=シフト設定マスタ!$D$13,希望開始時刻マスタ!F366&lt;シフト設定マスタ!$E$13,$AH366="キッチン"),"B",IF(AND(希望開始時刻マスタ!F366&gt;=シフト設定マスタ!$D$14,希望開始時刻マスタ!F366&lt;シフト設定マスタ!$E$14,$AH366="ホール"),"C",IF(AND(希望開始時刻マスタ!F366&gt;=シフト設定マスタ!$D$15,希望開始時刻マスタ!F366&lt;シフト設定マスタ!$E$15,$AH366="ホール"),"D",IF(希望開始時刻マスタ!F366="休み","休み","")))))</f>
        <v/>
      </c>
      <c r="G366" s="142" t="str">
        <f>IF(AND(希望開始時刻マスタ!G366&gt;=シフト設定マスタ!$D$12,希望開始時刻マスタ!G366&lt;シフト設定マスタ!$E$12,$AH366="キッチン"),"A",IF(AND(希望開始時刻マスタ!G366&gt;=シフト設定マスタ!$D$13,希望開始時刻マスタ!G366&lt;シフト設定マスタ!$E$13,$AH366="キッチン"),"B",IF(AND(希望開始時刻マスタ!G366&gt;=シフト設定マスタ!$D$14,希望開始時刻マスタ!G366&lt;シフト設定マスタ!$E$14,$AH366="ホール"),"C",IF(AND(希望開始時刻マスタ!G366&gt;=シフト設定マスタ!$D$15,希望開始時刻マスタ!G366&lt;シフト設定マスタ!$E$15,$AH366="ホール"),"D",IF(希望開始時刻マスタ!G366="休み","休み","")))))</f>
        <v/>
      </c>
      <c r="H366" s="142" t="str">
        <f>IF(AND(希望開始時刻マスタ!H366&gt;=シフト設定マスタ!$D$12,希望開始時刻マスタ!H366&lt;シフト設定マスタ!$E$12,$AH366="キッチン"),"A",IF(AND(希望開始時刻マスタ!H366&gt;=シフト設定マスタ!$D$13,希望開始時刻マスタ!H366&lt;シフト設定マスタ!$E$13,$AH366="キッチン"),"B",IF(AND(希望開始時刻マスタ!H366&gt;=シフト設定マスタ!$D$14,希望開始時刻マスタ!H366&lt;シフト設定マスタ!$E$14,$AH366="ホール"),"C",IF(AND(希望開始時刻マスタ!H366&gt;=シフト設定マスタ!$D$15,希望開始時刻マスタ!H366&lt;シフト設定マスタ!$E$15,$AH366="ホール"),"D",IF(希望開始時刻マスタ!H366="休み","休み","")))))</f>
        <v/>
      </c>
      <c r="I366" s="142" t="str">
        <f>IF(AND(希望開始時刻マスタ!I366&gt;=シフト設定マスタ!$D$12,希望開始時刻マスタ!I366&lt;シフト設定マスタ!$E$12,$AH366="キッチン"),"A",IF(AND(希望開始時刻マスタ!I366&gt;=シフト設定マスタ!$D$13,希望開始時刻マスタ!I366&lt;シフト設定マスタ!$E$13,$AH366="キッチン"),"B",IF(AND(希望開始時刻マスタ!I366&gt;=シフト設定マスタ!$D$14,希望開始時刻マスタ!I366&lt;シフト設定マスタ!$E$14,$AH366="ホール"),"C",IF(AND(希望開始時刻マスタ!I366&gt;=シフト設定マスタ!$D$15,希望開始時刻マスタ!I366&lt;シフト設定マスタ!$E$15,$AH366="ホール"),"D",IF(希望開始時刻マスタ!I366="休み","休み","")))))</f>
        <v/>
      </c>
      <c r="J366" s="142" t="str">
        <f>IF(AND(希望開始時刻マスタ!J366&gt;=シフト設定マスタ!$D$12,希望開始時刻マスタ!J366&lt;シフト設定マスタ!$E$12,$AH366="キッチン"),"A",IF(AND(希望開始時刻マスタ!J366&gt;=シフト設定マスタ!$D$13,希望開始時刻マスタ!J366&lt;シフト設定マスタ!$E$13,$AH366="キッチン"),"B",IF(AND(希望開始時刻マスタ!J366&gt;=シフト設定マスタ!$D$14,希望開始時刻マスタ!J366&lt;シフト設定マスタ!$E$14,$AH366="ホール"),"C",IF(AND(希望開始時刻マスタ!J366&gt;=シフト設定マスタ!$D$15,希望開始時刻マスタ!J366&lt;シフト設定マスタ!$E$15,$AH366="ホール"),"D",IF(希望開始時刻マスタ!J366="休み","休み","")))))</f>
        <v/>
      </c>
      <c r="K366" s="142" t="str">
        <f>IF(AND(希望開始時刻マスタ!K366&gt;=シフト設定マスタ!$D$12,希望開始時刻マスタ!K366&lt;シフト設定マスタ!$E$12,$AH366="キッチン"),"A",IF(AND(希望開始時刻マスタ!K366&gt;=シフト設定マスタ!$D$13,希望開始時刻マスタ!K366&lt;シフト設定マスタ!$E$13,$AH366="キッチン"),"B",IF(AND(希望開始時刻マスタ!K366&gt;=シフト設定マスタ!$D$14,希望開始時刻マスタ!K366&lt;シフト設定マスタ!$E$14,$AH366="ホール"),"C",IF(AND(希望開始時刻マスタ!K366&gt;=シフト設定マスタ!$D$15,希望開始時刻マスタ!K366&lt;シフト設定マスタ!$E$15,$AH366="ホール"),"D",IF(希望開始時刻マスタ!K366="休み","休み","")))))</f>
        <v/>
      </c>
      <c r="L366" s="142" t="str">
        <f>IF(AND(希望開始時刻マスタ!L366&gt;=シフト設定マスタ!$D$12,希望開始時刻マスタ!L366&lt;シフト設定マスタ!$E$12,$AH366="キッチン"),"A",IF(AND(希望開始時刻マスタ!L366&gt;=シフト設定マスタ!$D$13,希望開始時刻マスタ!L366&lt;シフト設定マスタ!$E$13,$AH366="キッチン"),"B",IF(AND(希望開始時刻マスタ!L366&gt;=シフト設定マスタ!$D$14,希望開始時刻マスタ!L366&lt;シフト設定マスタ!$E$14,$AH366="ホール"),"C",IF(AND(希望開始時刻マスタ!L366&gt;=シフト設定マスタ!$D$15,希望開始時刻マスタ!L366&lt;シフト設定マスタ!$E$15,$AH366="ホール"),"D",IF(希望開始時刻マスタ!L366="休み","休み","")))))</f>
        <v/>
      </c>
      <c r="M366" s="142" t="str">
        <f>IF(AND(希望開始時刻マスタ!M366&gt;=シフト設定マスタ!$D$12,希望開始時刻マスタ!M366&lt;シフト設定マスタ!$E$12,$AH366="キッチン"),"A",IF(AND(希望開始時刻マスタ!M366&gt;=シフト設定マスタ!$D$13,希望開始時刻マスタ!M366&lt;シフト設定マスタ!$E$13,$AH366="キッチン"),"B",IF(AND(希望開始時刻マスタ!M366&gt;=シフト設定マスタ!$D$14,希望開始時刻マスタ!M366&lt;シフト設定マスタ!$E$14,$AH366="ホール"),"C",IF(AND(希望開始時刻マスタ!M366&gt;=シフト設定マスタ!$D$15,希望開始時刻マスタ!M366&lt;シフト設定マスタ!$E$15,$AH366="ホール"),"D",IF(希望開始時刻マスタ!M366="休み","休み","")))))</f>
        <v/>
      </c>
      <c r="N366" s="142" t="str">
        <f>IF(AND(希望開始時刻マスタ!N366&gt;=シフト設定マスタ!$D$12,希望開始時刻マスタ!N366&lt;シフト設定マスタ!$E$12,$AH366="キッチン"),"A",IF(AND(希望開始時刻マスタ!N366&gt;=シフト設定マスタ!$D$13,希望開始時刻マスタ!N366&lt;シフト設定マスタ!$E$13,$AH366="キッチン"),"B",IF(AND(希望開始時刻マスタ!N366&gt;=シフト設定マスタ!$D$14,希望開始時刻マスタ!N366&lt;シフト設定マスタ!$E$14,$AH366="ホール"),"C",IF(AND(希望開始時刻マスタ!N366&gt;=シフト設定マスタ!$D$15,希望開始時刻マスタ!N366&lt;シフト設定マスタ!$E$15,$AH366="ホール"),"D",IF(希望開始時刻マスタ!N366="休み","休み","")))))</f>
        <v/>
      </c>
      <c r="O366" s="142" t="str">
        <f>IF(AND(希望開始時刻マスタ!O366&gt;=シフト設定マスタ!$D$12,希望開始時刻マスタ!O366&lt;シフト設定マスタ!$E$12,$AH366="キッチン"),"A",IF(AND(希望開始時刻マスタ!O366&gt;=シフト設定マスタ!$D$13,希望開始時刻マスタ!O366&lt;シフト設定マスタ!$E$13,$AH366="キッチン"),"B",IF(AND(希望開始時刻マスタ!O366&gt;=シフト設定マスタ!$D$14,希望開始時刻マスタ!O366&lt;シフト設定マスタ!$E$14,$AH366="ホール"),"C",IF(AND(希望開始時刻マスタ!O366&gt;=シフト設定マスタ!$D$15,希望開始時刻マスタ!O366&lt;シフト設定マスタ!$E$15,$AH366="ホール"),"D",IF(希望開始時刻マスタ!O366="休み","休み","")))))</f>
        <v/>
      </c>
      <c r="P366" s="142" t="str">
        <f>IF(AND(希望開始時刻マスタ!P366&gt;=シフト設定マスタ!$D$12,希望開始時刻マスタ!P366&lt;シフト設定マスタ!$E$12,$AH366="キッチン"),"A",IF(AND(希望開始時刻マスタ!P366&gt;=シフト設定マスタ!$D$13,希望開始時刻マスタ!P366&lt;シフト設定マスタ!$E$13,$AH366="キッチン"),"B",IF(AND(希望開始時刻マスタ!P366&gt;=シフト設定マスタ!$D$14,希望開始時刻マスタ!P366&lt;シフト設定マスタ!$E$14,$AH366="ホール"),"C",IF(AND(希望開始時刻マスタ!P366&gt;=シフト設定マスタ!$D$15,希望開始時刻マスタ!P366&lt;シフト設定マスタ!$E$15,$AH366="ホール"),"D",IF(希望開始時刻マスタ!P366="休み","休み","")))))</f>
        <v/>
      </c>
      <c r="Q366" s="142" t="str">
        <f>IF(AND(希望開始時刻マスタ!Q366&gt;=シフト設定マスタ!$D$12,希望開始時刻マスタ!Q366&lt;シフト設定マスタ!$E$12,$AH366="キッチン"),"A",IF(AND(希望開始時刻マスタ!Q366&gt;=シフト設定マスタ!$D$13,希望開始時刻マスタ!Q366&lt;シフト設定マスタ!$E$13,$AH366="キッチン"),"B",IF(AND(希望開始時刻マスタ!Q366&gt;=シフト設定マスタ!$D$14,希望開始時刻マスタ!Q366&lt;シフト設定マスタ!$E$14,$AH366="ホール"),"C",IF(AND(希望開始時刻マスタ!Q366&gt;=シフト設定マスタ!$D$15,希望開始時刻マスタ!Q366&lt;シフト設定マスタ!$E$15,$AH366="ホール"),"D",IF(希望開始時刻マスタ!Q366="休み","休み","")))))</f>
        <v/>
      </c>
      <c r="R366" s="142" t="str">
        <f>IF(AND(希望開始時刻マスタ!R366&gt;=シフト設定マスタ!$D$12,希望開始時刻マスタ!R366&lt;シフト設定マスタ!$E$12,$AH366="キッチン"),"A",IF(AND(希望開始時刻マスタ!R366&gt;=シフト設定マスタ!$D$13,希望開始時刻マスタ!R366&lt;シフト設定マスタ!$E$13,$AH366="キッチン"),"B",IF(AND(希望開始時刻マスタ!R366&gt;=シフト設定マスタ!$D$14,希望開始時刻マスタ!R366&lt;シフト設定マスタ!$E$14,$AH366="ホール"),"C",IF(AND(希望開始時刻マスタ!R366&gt;=シフト設定マスタ!$D$15,希望開始時刻マスタ!R366&lt;シフト設定マスタ!$E$15,$AH366="ホール"),"D",IF(希望開始時刻マスタ!R366="休み","休み","")))))</f>
        <v/>
      </c>
      <c r="S366" s="142" t="str">
        <f>IF(AND(希望開始時刻マスタ!S366&gt;=シフト設定マスタ!$D$12,希望開始時刻マスタ!S366&lt;シフト設定マスタ!$E$12,$AH366="キッチン"),"A",IF(AND(希望開始時刻マスタ!S366&gt;=シフト設定マスタ!$D$13,希望開始時刻マスタ!S366&lt;シフト設定マスタ!$E$13,$AH366="キッチン"),"B",IF(AND(希望開始時刻マスタ!S366&gt;=シフト設定マスタ!$D$14,希望開始時刻マスタ!S366&lt;シフト設定マスタ!$E$14,$AH366="ホール"),"C",IF(AND(希望開始時刻マスタ!S366&gt;=シフト設定マスタ!$D$15,希望開始時刻マスタ!S366&lt;シフト設定マスタ!$E$15,$AH366="ホール"),"D",IF(希望開始時刻マスタ!S366="休み","休み","")))))</f>
        <v/>
      </c>
      <c r="T366" s="142" t="str">
        <f>IF(AND(希望開始時刻マスタ!T366&gt;=シフト設定マスタ!$D$12,希望開始時刻マスタ!T366&lt;シフト設定マスタ!$E$12,$AH366="キッチン"),"A",IF(AND(希望開始時刻マスタ!T366&gt;=シフト設定マスタ!$D$13,希望開始時刻マスタ!T366&lt;シフト設定マスタ!$E$13,$AH366="キッチン"),"B",IF(AND(希望開始時刻マスタ!T366&gt;=シフト設定マスタ!$D$14,希望開始時刻マスタ!T366&lt;シフト設定マスタ!$E$14,$AH366="ホール"),"C",IF(AND(希望開始時刻マスタ!T366&gt;=シフト設定マスタ!$D$15,希望開始時刻マスタ!T366&lt;シフト設定マスタ!$E$15,$AH366="ホール"),"D",IF(希望開始時刻マスタ!T366="休み","休み","")))))</f>
        <v/>
      </c>
      <c r="U366" s="142" t="str">
        <f>IF(AND(希望開始時刻マスタ!U366&gt;=シフト設定マスタ!$D$12,希望開始時刻マスタ!U366&lt;シフト設定マスタ!$E$12,$AH366="キッチン"),"A",IF(AND(希望開始時刻マスタ!U366&gt;=シフト設定マスタ!$D$13,希望開始時刻マスタ!U366&lt;シフト設定マスタ!$E$13,$AH366="キッチン"),"B",IF(AND(希望開始時刻マスタ!U366&gt;=シフト設定マスタ!$D$14,希望開始時刻マスタ!U366&lt;シフト設定マスタ!$E$14,$AH366="ホール"),"C",IF(AND(希望開始時刻マスタ!U366&gt;=シフト設定マスタ!$D$15,希望開始時刻マスタ!U366&lt;シフト設定マスタ!$E$15,$AH366="ホール"),"D",IF(希望開始時刻マスタ!U366="休み","休み","")))))</f>
        <v/>
      </c>
      <c r="V366" s="142" t="str">
        <f>IF(AND(希望開始時刻マスタ!V366&gt;=シフト設定マスタ!$D$12,希望開始時刻マスタ!V366&lt;シフト設定マスタ!$E$12,$AH366="キッチン"),"A",IF(AND(希望開始時刻マスタ!V366&gt;=シフト設定マスタ!$D$13,希望開始時刻マスタ!V366&lt;シフト設定マスタ!$E$13,$AH366="キッチン"),"B",IF(AND(希望開始時刻マスタ!V366&gt;=シフト設定マスタ!$D$14,希望開始時刻マスタ!V366&lt;シフト設定マスタ!$E$14,$AH366="ホール"),"C",IF(AND(希望開始時刻マスタ!V366&gt;=シフト設定マスタ!$D$15,希望開始時刻マスタ!V366&lt;シフト設定マスタ!$E$15,$AH366="ホール"),"D",IF(希望開始時刻マスタ!V366="休み","休み","")))))</f>
        <v/>
      </c>
      <c r="W366" s="142" t="str">
        <f>IF(AND(希望開始時刻マスタ!W366&gt;=シフト設定マスタ!$D$12,希望開始時刻マスタ!W366&lt;シフト設定マスタ!$E$12,$AH366="キッチン"),"A",IF(AND(希望開始時刻マスタ!W366&gt;=シフト設定マスタ!$D$13,希望開始時刻マスタ!W366&lt;シフト設定マスタ!$E$13,$AH366="キッチン"),"B",IF(AND(希望開始時刻マスタ!W366&gt;=シフト設定マスタ!$D$14,希望開始時刻マスタ!W366&lt;シフト設定マスタ!$E$14,$AH366="ホール"),"C",IF(AND(希望開始時刻マスタ!W366&gt;=シフト設定マスタ!$D$15,希望開始時刻マスタ!W366&lt;シフト設定マスタ!$E$15,$AH366="ホール"),"D",IF(希望開始時刻マスタ!W366="休み","休み","")))))</f>
        <v/>
      </c>
      <c r="X366" s="142" t="str">
        <f>IF(AND(希望開始時刻マスタ!X366&gt;=シフト設定マスタ!$D$12,希望開始時刻マスタ!X366&lt;シフト設定マスタ!$E$12,$AH366="キッチン"),"A",IF(AND(希望開始時刻マスタ!X366&gt;=シフト設定マスタ!$D$13,希望開始時刻マスタ!X366&lt;シフト設定マスタ!$E$13,$AH366="キッチン"),"B",IF(AND(希望開始時刻マスタ!X366&gt;=シフト設定マスタ!$D$14,希望開始時刻マスタ!X366&lt;シフト設定マスタ!$E$14,$AH366="ホール"),"C",IF(AND(希望開始時刻マスタ!X366&gt;=シフト設定マスタ!$D$15,希望開始時刻マスタ!X366&lt;シフト設定マスタ!$E$15,$AH366="ホール"),"D",IF(希望開始時刻マスタ!X366="休み","休み","")))))</f>
        <v/>
      </c>
      <c r="Y366" s="142" t="str">
        <f>IF(AND(希望開始時刻マスタ!Y366&gt;=シフト設定マスタ!$D$12,希望開始時刻マスタ!Y366&lt;シフト設定マスタ!$E$12,$AH366="キッチン"),"A",IF(AND(希望開始時刻マスタ!Y366&gt;=シフト設定マスタ!$D$13,希望開始時刻マスタ!Y366&lt;シフト設定マスタ!$E$13,$AH366="キッチン"),"B",IF(AND(希望開始時刻マスタ!Y366&gt;=シフト設定マスタ!$D$14,希望開始時刻マスタ!Y366&lt;シフト設定マスタ!$E$14,$AH366="ホール"),"C",IF(AND(希望開始時刻マスタ!Y366&gt;=シフト設定マスタ!$D$15,希望開始時刻マスタ!Y366&lt;シフト設定マスタ!$E$15,$AH366="ホール"),"D",IF(希望開始時刻マスタ!Y366="休み","休み","")))))</f>
        <v/>
      </c>
      <c r="Z366" s="142" t="str">
        <f>IF(AND(希望開始時刻マスタ!Z366&gt;=シフト設定マスタ!$D$12,希望開始時刻マスタ!Z366&lt;シフト設定マスタ!$E$12,$AH366="キッチン"),"A",IF(AND(希望開始時刻マスタ!Z366&gt;=シフト設定マスタ!$D$13,希望開始時刻マスタ!Z366&lt;シフト設定マスタ!$E$13,$AH366="キッチン"),"B",IF(AND(希望開始時刻マスタ!Z366&gt;=シフト設定マスタ!$D$14,希望開始時刻マスタ!Z366&lt;シフト設定マスタ!$E$14,$AH366="ホール"),"C",IF(AND(希望開始時刻マスタ!Z366&gt;=シフト設定マスタ!$D$15,希望開始時刻マスタ!Z366&lt;シフト設定マスタ!$E$15,$AH366="ホール"),"D",IF(希望開始時刻マスタ!Z366="休み","休み","")))))</f>
        <v/>
      </c>
      <c r="AA366" s="142" t="str">
        <f>IF(AND(希望開始時刻マスタ!AA366&gt;=シフト設定マスタ!$D$12,希望開始時刻マスタ!AA366&lt;シフト設定マスタ!$E$12,$AH366="キッチン"),"A",IF(AND(希望開始時刻マスタ!AA366&gt;=シフト設定マスタ!$D$13,希望開始時刻マスタ!AA366&lt;シフト設定マスタ!$E$13,$AH366="キッチン"),"B",IF(AND(希望開始時刻マスタ!AA366&gt;=シフト設定マスタ!$D$14,希望開始時刻マスタ!AA366&lt;シフト設定マスタ!$E$14,$AH366="ホール"),"C",IF(AND(希望開始時刻マスタ!AA366&gt;=シフト設定マスタ!$D$15,希望開始時刻マスタ!AA366&lt;シフト設定マスタ!$E$15,$AH366="ホール"),"D",IF(希望開始時刻マスタ!AA366="休み","休み","")))))</f>
        <v/>
      </c>
      <c r="AB366" s="142" t="str">
        <f>IF(AND(希望開始時刻マスタ!AB366&gt;=シフト設定マスタ!$D$12,希望開始時刻マスタ!AB366&lt;シフト設定マスタ!$E$12,$AH366="キッチン"),"A",IF(AND(希望開始時刻マスタ!AB366&gt;=シフト設定マスタ!$D$13,希望開始時刻マスタ!AB366&lt;シフト設定マスタ!$E$13,$AH366="キッチン"),"B",IF(AND(希望開始時刻マスタ!AB366&gt;=シフト設定マスタ!$D$14,希望開始時刻マスタ!AB366&lt;シフト設定マスタ!$E$14,$AH366="ホール"),"C",IF(AND(希望開始時刻マスタ!AB366&gt;=シフト設定マスタ!$D$15,希望開始時刻マスタ!AB366&lt;シフト設定マスタ!$E$15,$AH366="ホール"),"D",IF(希望開始時刻マスタ!AB366="休み","休み","")))))</f>
        <v/>
      </c>
      <c r="AC366" s="142" t="str">
        <f>IF(AND(希望開始時刻マスタ!AC366&gt;=シフト設定マスタ!$D$12,希望開始時刻マスタ!AC366&lt;シフト設定マスタ!$E$12,$AH366="キッチン"),"A",IF(AND(希望開始時刻マスタ!AC366&gt;=シフト設定マスタ!$D$13,希望開始時刻マスタ!AC366&lt;シフト設定マスタ!$E$13,$AH366="キッチン"),"B",IF(AND(希望開始時刻マスタ!AC366&gt;=シフト設定マスタ!$D$14,希望開始時刻マスタ!AC366&lt;シフト設定マスタ!$E$14,$AH366="ホール"),"C",IF(AND(希望開始時刻マスタ!AC366&gt;=シフト設定マスタ!$D$15,希望開始時刻マスタ!AC366&lt;シフト設定マスタ!$E$15,$AH366="ホール"),"D",IF(希望開始時刻マスタ!AC366="休み","休み","")))))</f>
        <v/>
      </c>
      <c r="AD366" s="142" t="str">
        <f>IF(AND(希望開始時刻マスタ!AD366&gt;=シフト設定マスタ!$D$12,希望開始時刻マスタ!AD366&lt;シフト設定マスタ!$E$12,$AH366="キッチン"),"A",IF(AND(希望開始時刻マスタ!AD366&gt;=シフト設定マスタ!$D$13,希望開始時刻マスタ!AD366&lt;シフト設定マスタ!$E$13,$AH366="キッチン"),"B",IF(AND(希望開始時刻マスタ!AD366&gt;=シフト設定マスタ!$D$14,希望開始時刻マスタ!AD366&lt;シフト設定マスタ!$E$14,$AH366="ホール"),"C",IF(AND(希望開始時刻マスタ!AD366&gt;=シフト設定マスタ!$D$15,希望開始時刻マスタ!AD366&lt;シフト設定マスタ!$E$15,$AH366="ホール"),"D",IF(希望開始時刻マスタ!AD366="休み","休み","")))))</f>
        <v/>
      </c>
      <c r="AE366" s="142" t="str">
        <f>IF(AND(希望開始時刻マスタ!AE366&gt;=シフト設定マスタ!$D$12,希望開始時刻マスタ!AE366&lt;シフト設定マスタ!$E$12,$AH366="キッチン"),"A",IF(AND(希望開始時刻マスタ!AE366&gt;=シフト設定マスタ!$D$13,希望開始時刻マスタ!AE366&lt;シフト設定マスタ!$E$13,$AH366="キッチン"),"B",IF(AND(希望開始時刻マスタ!AE366&gt;=シフト設定マスタ!$D$14,希望開始時刻マスタ!AE366&lt;シフト設定マスタ!$E$14,$AH366="ホール"),"C",IF(AND(希望開始時刻マスタ!AE366&gt;=シフト設定マスタ!$D$15,希望開始時刻マスタ!AE366&lt;シフト設定マスタ!$E$15,$AH366="ホール"),"D",IF(希望開始時刻マスタ!AE366="休み","休み","")))))</f>
        <v/>
      </c>
      <c r="AF366" s="142" t="str">
        <f>IF(AND(希望開始時刻マスタ!AF366&gt;=シフト設定マスタ!$D$12,希望開始時刻マスタ!AF366&lt;シフト設定マスタ!$E$12,$AH366="キッチン"),"A",IF(AND(希望開始時刻マスタ!AF366&gt;=シフト設定マスタ!$D$13,希望開始時刻マスタ!AF366&lt;シフト設定マスタ!$E$13,$AH366="キッチン"),"B",IF(AND(希望開始時刻マスタ!AF366&gt;=シフト設定マスタ!$D$14,希望開始時刻マスタ!AF366&lt;シフト設定マスタ!$E$14,$AH366="ホール"),"C",IF(AND(希望開始時刻マスタ!AF366&gt;=シフト設定マスタ!$D$15,希望開始時刻マスタ!AF366&lt;シフト設定マスタ!$E$15,$AH366="ホール"),"D",IF(希望開始時刻マスタ!AF366="休み","休み","")))))</f>
        <v/>
      </c>
      <c r="AG366" s="142" t="str">
        <f>IF(AND(希望開始時刻マスタ!AG366&gt;=シフト設定マスタ!$D$12,希望開始時刻マスタ!AG366&lt;シフト設定マスタ!$E$12,$AH366="キッチン"),"A",IF(AND(希望開始時刻マスタ!AG366&gt;=シフト設定マスタ!$D$13,希望開始時刻マスタ!AG366&lt;シフト設定マスタ!$E$13,$AH366="キッチン"),"B",IF(AND(希望開始時刻マスタ!AG366&gt;=シフト設定マスタ!$D$14,希望開始時刻マスタ!AG366&lt;シフト設定マスタ!$E$14,$AH366="ホール"),"C",IF(AND(希望開始時刻マスタ!AG366&gt;=シフト設定マスタ!$D$15,希望開始時刻マスタ!AG366&lt;シフト設定マスタ!$E$15,$AH366="ホール"),"D",IF(希望開始時刻マスタ!AG366="休み","休み","")))))</f>
        <v/>
      </c>
      <c r="AH366" s="143">
        <f>スタッフマスタ!L14</f>
        <v>0</v>
      </c>
    </row>
    <row r="367" spans="2:34" x14ac:dyDescent="0.4">
      <c r="B367" s="17" t="s">
        <v>62</v>
      </c>
      <c r="C367" s="142" t="str">
        <f>IF(AND(希望開始時刻マスタ!C367&gt;=シフト設定マスタ!$D$12,希望開始時刻マスタ!C367&lt;シフト設定マスタ!$E$12,$AH367="キッチン"),"A",IF(AND(希望開始時刻マスタ!C367&gt;=シフト設定マスタ!$D$13,希望開始時刻マスタ!C367&lt;シフト設定マスタ!$E$13,$AH367="キッチン"),"B",IF(AND(希望開始時刻マスタ!C367&gt;=シフト設定マスタ!$D$14,希望開始時刻マスタ!C367&lt;シフト設定マスタ!$E$14,$AH367="ホール"),"C",IF(AND(希望開始時刻マスタ!C367&gt;=シフト設定マスタ!$D$15,希望開始時刻マスタ!C367&lt;シフト設定マスタ!$E$15,$AH367="ホール"),"D",IF(希望開始時刻マスタ!C367="休み","休み","")))))</f>
        <v/>
      </c>
      <c r="D367" s="142" t="str">
        <f>IF(AND(希望開始時刻マスタ!D367&gt;=シフト設定マスタ!$D$12,希望開始時刻マスタ!D367&lt;シフト設定マスタ!$E$12,$AH367="キッチン"),"A",IF(AND(希望開始時刻マスタ!D367&gt;=シフト設定マスタ!$D$13,希望開始時刻マスタ!D367&lt;シフト設定マスタ!$E$13,$AH367="キッチン"),"B",IF(AND(希望開始時刻マスタ!D367&gt;=シフト設定マスタ!$D$14,希望開始時刻マスタ!D367&lt;シフト設定マスタ!$E$14,$AH367="ホール"),"C",IF(AND(希望開始時刻マスタ!D367&gt;=シフト設定マスタ!$D$15,希望開始時刻マスタ!D367&lt;シフト設定マスタ!$E$15,$AH367="ホール"),"D",IF(希望開始時刻マスタ!D367="休み","休み","")))))</f>
        <v/>
      </c>
      <c r="E367" s="142" t="str">
        <f>IF(AND(希望開始時刻マスタ!E367&gt;=シフト設定マスタ!$D$12,希望開始時刻マスタ!E367&lt;シフト設定マスタ!$E$12,$AH367="キッチン"),"A",IF(AND(希望開始時刻マスタ!E367&gt;=シフト設定マスタ!$D$13,希望開始時刻マスタ!E367&lt;シフト設定マスタ!$E$13,$AH367="キッチン"),"B",IF(AND(希望開始時刻マスタ!E367&gt;=シフト設定マスタ!$D$14,希望開始時刻マスタ!E367&lt;シフト設定マスタ!$E$14,$AH367="ホール"),"C",IF(AND(希望開始時刻マスタ!E367&gt;=シフト設定マスタ!$D$15,希望開始時刻マスタ!E367&lt;シフト設定マスタ!$E$15,$AH367="ホール"),"D",IF(希望開始時刻マスタ!E367="休み","休み","")))))</f>
        <v/>
      </c>
      <c r="F367" s="142" t="str">
        <f>IF(AND(希望開始時刻マスタ!F367&gt;=シフト設定マスタ!$D$12,希望開始時刻マスタ!F367&lt;シフト設定マスタ!$E$12,$AH367="キッチン"),"A",IF(AND(希望開始時刻マスタ!F367&gt;=シフト設定マスタ!$D$13,希望開始時刻マスタ!F367&lt;シフト設定マスタ!$E$13,$AH367="キッチン"),"B",IF(AND(希望開始時刻マスタ!F367&gt;=シフト設定マスタ!$D$14,希望開始時刻マスタ!F367&lt;シフト設定マスタ!$E$14,$AH367="ホール"),"C",IF(AND(希望開始時刻マスタ!F367&gt;=シフト設定マスタ!$D$15,希望開始時刻マスタ!F367&lt;シフト設定マスタ!$E$15,$AH367="ホール"),"D",IF(希望開始時刻マスタ!F367="休み","休み","")))))</f>
        <v/>
      </c>
      <c r="G367" s="142" t="str">
        <f>IF(AND(希望開始時刻マスタ!G367&gt;=シフト設定マスタ!$D$12,希望開始時刻マスタ!G367&lt;シフト設定マスタ!$E$12,$AH367="キッチン"),"A",IF(AND(希望開始時刻マスタ!G367&gt;=シフト設定マスタ!$D$13,希望開始時刻マスタ!G367&lt;シフト設定マスタ!$E$13,$AH367="キッチン"),"B",IF(AND(希望開始時刻マスタ!G367&gt;=シフト設定マスタ!$D$14,希望開始時刻マスタ!G367&lt;シフト設定マスタ!$E$14,$AH367="ホール"),"C",IF(AND(希望開始時刻マスタ!G367&gt;=シフト設定マスタ!$D$15,希望開始時刻マスタ!G367&lt;シフト設定マスタ!$E$15,$AH367="ホール"),"D",IF(希望開始時刻マスタ!G367="休み","休み","")))))</f>
        <v/>
      </c>
      <c r="H367" s="142" t="str">
        <f>IF(AND(希望開始時刻マスタ!H367&gt;=シフト設定マスタ!$D$12,希望開始時刻マスタ!H367&lt;シフト設定マスタ!$E$12,$AH367="キッチン"),"A",IF(AND(希望開始時刻マスタ!H367&gt;=シフト設定マスタ!$D$13,希望開始時刻マスタ!H367&lt;シフト設定マスタ!$E$13,$AH367="キッチン"),"B",IF(AND(希望開始時刻マスタ!H367&gt;=シフト設定マスタ!$D$14,希望開始時刻マスタ!H367&lt;シフト設定マスタ!$E$14,$AH367="ホール"),"C",IF(AND(希望開始時刻マスタ!H367&gt;=シフト設定マスタ!$D$15,希望開始時刻マスタ!H367&lt;シフト設定マスタ!$E$15,$AH367="ホール"),"D",IF(希望開始時刻マスタ!H367="休み","休み","")))))</f>
        <v/>
      </c>
      <c r="I367" s="142" t="str">
        <f>IF(AND(希望開始時刻マスタ!I367&gt;=シフト設定マスタ!$D$12,希望開始時刻マスタ!I367&lt;シフト設定マスタ!$E$12,$AH367="キッチン"),"A",IF(AND(希望開始時刻マスタ!I367&gt;=シフト設定マスタ!$D$13,希望開始時刻マスタ!I367&lt;シフト設定マスタ!$E$13,$AH367="キッチン"),"B",IF(AND(希望開始時刻マスタ!I367&gt;=シフト設定マスタ!$D$14,希望開始時刻マスタ!I367&lt;シフト設定マスタ!$E$14,$AH367="ホール"),"C",IF(AND(希望開始時刻マスタ!I367&gt;=シフト設定マスタ!$D$15,希望開始時刻マスタ!I367&lt;シフト設定マスタ!$E$15,$AH367="ホール"),"D",IF(希望開始時刻マスタ!I367="休み","休み","")))))</f>
        <v/>
      </c>
      <c r="J367" s="142" t="str">
        <f>IF(AND(希望開始時刻マスタ!J367&gt;=シフト設定マスタ!$D$12,希望開始時刻マスタ!J367&lt;シフト設定マスタ!$E$12,$AH367="キッチン"),"A",IF(AND(希望開始時刻マスタ!J367&gt;=シフト設定マスタ!$D$13,希望開始時刻マスタ!J367&lt;シフト設定マスタ!$E$13,$AH367="キッチン"),"B",IF(AND(希望開始時刻マスタ!J367&gt;=シフト設定マスタ!$D$14,希望開始時刻マスタ!J367&lt;シフト設定マスタ!$E$14,$AH367="ホール"),"C",IF(AND(希望開始時刻マスタ!J367&gt;=シフト設定マスタ!$D$15,希望開始時刻マスタ!J367&lt;シフト設定マスタ!$E$15,$AH367="ホール"),"D",IF(希望開始時刻マスタ!J367="休み","休み","")))))</f>
        <v/>
      </c>
      <c r="K367" s="142" t="str">
        <f>IF(AND(希望開始時刻マスタ!K367&gt;=シフト設定マスタ!$D$12,希望開始時刻マスタ!K367&lt;シフト設定マスタ!$E$12,$AH367="キッチン"),"A",IF(AND(希望開始時刻マスタ!K367&gt;=シフト設定マスタ!$D$13,希望開始時刻マスタ!K367&lt;シフト設定マスタ!$E$13,$AH367="キッチン"),"B",IF(AND(希望開始時刻マスタ!K367&gt;=シフト設定マスタ!$D$14,希望開始時刻マスタ!K367&lt;シフト設定マスタ!$E$14,$AH367="ホール"),"C",IF(AND(希望開始時刻マスタ!K367&gt;=シフト設定マスタ!$D$15,希望開始時刻マスタ!K367&lt;シフト設定マスタ!$E$15,$AH367="ホール"),"D",IF(希望開始時刻マスタ!K367="休み","休み","")))))</f>
        <v/>
      </c>
      <c r="L367" s="142" t="str">
        <f>IF(AND(希望開始時刻マスタ!L367&gt;=シフト設定マスタ!$D$12,希望開始時刻マスタ!L367&lt;シフト設定マスタ!$E$12,$AH367="キッチン"),"A",IF(AND(希望開始時刻マスタ!L367&gt;=シフト設定マスタ!$D$13,希望開始時刻マスタ!L367&lt;シフト設定マスタ!$E$13,$AH367="キッチン"),"B",IF(AND(希望開始時刻マスタ!L367&gt;=シフト設定マスタ!$D$14,希望開始時刻マスタ!L367&lt;シフト設定マスタ!$E$14,$AH367="ホール"),"C",IF(AND(希望開始時刻マスタ!L367&gt;=シフト設定マスタ!$D$15,希望開始時刻マスタ!L367&lt;シフト設定マスタ!$E$15,$AH367="ホール"),"D",IF(希望開始時刻マスタ!L367="休み","休み","")))))</f>
        <v/>
      </c>
      <c r="M367" s="142" t="str">
        <f>IF(AND(希望開始時刻マスタ!M367&gt;=シフト設定マスタ!$D$12,希望開始時刻マスタ!M367&lt;シフト設定マスタ!$E$12,$AH367="キッチン"),"A",IF(AND(希望開始時刻マスタ!M367&gt;=シフト設定マスタ!$D$13,希望開始時刻マスタ!M367&lt;シフト設定マスタ!$E$13,$AH367="キッチン"),"B",IF(AND(希望開始時刻マスタ!M367&gt;=シフト設定マスタ!$D$14,希望開始時刻マスタ!M367&lt;シフト設定マスタ!$E$14,$AH367="ホール"),"C",IF(AND(希望開始時刻マスタ!M367&gt;=シフト設定マスタ!$D$15,希望開始時刻マスタ!M367&lt;シフト設定マスタ!$E$15,$AH367="ホール"),"D",IF(希望開始時刻マスタ!M367="休み","休み","")))))</f>
        <v/>
      </c>
      <c r="N367" s="142" t="str">
        <f>IF(AND(希望開始時刻マスタ!N367&gt;=シフト設定マスタ!$D$12,希望開始時刻マスタ!N367&lt;シフト設定マスタ!$E$12,$AH367="キッチン"),"A",IF(AND(希望開始時刻マスタ!N367&gt;=シフト設定マスタ!$D$13,希望開始時刻マスタ!N367&lt;シフト設定マスタ!$E$13,$AH367="キッチン"),"B",IF(AND(希望開始時刻マスタ!N367&gt;=シフト設定マスタ!$D$14,希望開始時刻マスタ!N367&lt;シフト設定マスタ!$E$14,$AH367="ホール"),"C",IF(AND(希望開始時刻マスタ!N367&gt;=シフト設定マスタ!$D$15,希望開始時刻マスタ!N367&lt;シフト設定マスタ!$E$15,$AH367="ホール"),"D",IF(希望開始時刻マスタ!N367="休み","休み","")))))</f>
        <v/>
      </c>
      <c r="O367" s="142" t="str">
        <f>IF(AND(希望開始時刻マスタ!O367&gt;=シフト設定マスタ!$D$12,希望開始時刻マスタ!O367&lt;シフト設定マスタ!$E$12,$AH367="キッチン"),"A",IF(AND(希望開始時刻マスタ!O367&gt;=シフト設定マスタ!$D$13,希望開始時刻マスタ!O367&lt;シフト設定マスタ!$E$13,$AH367="キッチン"),"B",IF(AND(希望開始時刻マスタ!O367&gt;=シフト設定マスタ!$D$14,希望開始時刻マスタ!O367&lt;シフト設定マスタ!$E$14,$AH367="ホール"),"C",IF(AND(希望開始時刻マスタ!O367&gt;=シフト設定マスタ!$D$15,希望開始時刻マスタ!O367&lt;シフト設定マスタ!$E$15,$AH367="ホール"),"D",IF(希望開始時刻マスタ!O367="休み","休み","")))))</f>
        <v/>
      </c>
      <c r="P367" s="142" t="str">
        <f>IF(AND(希望開始時刻マスタ!P367&gt;=シフト設定マスタ!$D$12,希望開始時刻マスタ!P367&lt;シフト設定マスタ!$E$12,$AH367="キッチン"),"A",IF(AND(希望開始時刻マスタ!P367&gt;=シフト設定マスタ!$D$13,希望開始時刻マスタ!P367&lt;シフト設定マスタ!$E$13,$AH367="キッチン"),"B",IF(AND(希望開始時刻マスタ!P367&gt;=シフト設定マスタ!$D$14,希望開始時刻マスタ!P367&lt;シフト設定マスタ!$E$14,$AH367="ホール"),"C",IF(AND(希望開始時刻マスタ!P367&gt;=シフト設定マスタ!$D$15,希望開始時刻マスタ!P367&lt;シフト設定マスタ!$E$15,$AH367="ホール"),"D",IF(希望開始時刻マスタ!P367="休み","休み","")))))</f>
        <v/>
      </c>
      <c r="Q367" s="142" t="str">
        <f>IF(AND(希望開始時刻マスタ!Q367&gt;=シフト設定マスタ!$D$12,希望開始時刻マスタ!Q367&lt;シフト設定マスタ!$E$12,$AH367="キッチン"),"A",IF(AND(希望開始時刻マスタ!Q367&gt;=シフト設定マスタ!$D$13,希望開始時刻マスタ!Q367&lt;シフト設定マスタ!$E$13,$AH367="キッチン"),"B",IF(AND(希望開始時刻マスタ!Q367&gt;=シフト設定マスタ!$D$14,希望開始時刻マスタ!Q367&lt;シフト設定マスタ!$E$14,$AH367="ホール"),"C",IF(AND(希望開始時刻マスタ!Q367&gt;=シフト設定マスタ!$D$15,希望開始時刻マスタ!Q367&lt;シフト設定マスタ!$E$15,$AH367="ホール"),"D",IF(希望開始時刻マスタ!Q367="休み","休み","")))))</f>
        <v/>
      </c>
      <c r="R367" s="142" t="str">
        <f>IF(AND(希望開始時刻マスタ!R367&gt;=シフト設定マスタ!$D$12,希望開始時刻マスタ!R367&lt;シフト設定マスタ!$E$12,$AH367="キッチン"),"A",IF(AND(希望開始時刻マスタ!R367&gt;=シフト設定マスタ!$D$13,希望開始時刻マスタ!R367&lt;シフト設定マスタ!$E$13,$AH367="キッチン"),"B",IF(AND(希望開始時刻マスタ!R367&gt;=シフト設定マスタ!$D$14,希望開始時刻マスタ!R367&lt;シフト設定マスタ!$E$14,$AH367="ホール"),"C",IF(AND(希望開始時刻マスタ!R367&gt;=シフト設定マスタ!$D$15,希望開始時刻マスタ!R367&lt;シフト設定マスタ!$E$15,$AH367="ホール"),"D",IF(希望開始時刻マスタ!R367="休み","休み","")))))</f>
        <v/>
      </c>
      <c r="S367" s="142" t="str">
        <f>IF(AND(希望開始時刻マスタ!S367&gt;=シフト設定マスタ!$D$12,希望開始時刻マスタ!S367&lt;シフト設定マスタ!$E$12,$AH367="キッチン"),"A",IF(AND(希望開始時刻マスタ!S367&gt;=シフト設定マスタ!$D$13,希望開始時刻マスタ!S367&lt;シフト設定マスタ!$E$13,$AH367="キッチン"),"B",IF(AND(希望開始時刻マスタ!S367&gt;=シフト設定マスタ!$D$14,希望開始時刻マスタ!S367&lt;シフト設定マスタ!$E$14,$AH367="ホール"),"C",IF(AND(希望開始時刻マスタ!S367&gt;=シフト設定マスタ!$D$15,希望開始時刻マスタ!S367&lt;シフト設定マスタ!$E$15,$AH367="ホール"),"D",IF(希望開始時刻マスタ!S367="休み","休み","")))))</f>
        <v/>
      </c>
      <c r="T367" s="142" t="str">
        <f>IF(AND(希望開始時刻マスタ!T367&gt;=シフト設定マスタ!$D$12,希望開始時刻マスタ!T367&lt;シフト設定マスタ!$E$12,$AH367="キッチン"),"A",IF(AND(希望開始時刻マスタ!T367&gt;=シフト設定マスタ!$D$13,希望開始時刻マスタ!T367&lt;シフト設定マスタ!$E$13,$AH367="キッチン"),"B",IF(AND(希望開始時刻マスタ!T367&gt;=シフト設定マスタ!$D$14,希望開始時刻マスタ!T367&lt;シフト設定マスタ!$E$14,$AH367="ホール"),"C",IF(AND(希望開始時刻マスタ!T367&gt;=シフト設定マスタ!$D$15,希望開始時刻マスタ!T367&lt;シフト設定マスタ!$E$15,$AH367="ホール"),"D",IF(希望開始時刻マスタ!T367="休み","休み","")))))</f>
        <v/>
      </c>
      <c r="U367" s="142" t="str">
        <f>IF(AND(希望開始時刻マスタ!U367&gt;=シフト設定マスタ!$D$12,希望開始時刻マスタ!U367&lt;シフト設定マスタ!$E$12,$AH367="キッチン"),"A",IF(AND(希望開始時刻マスタ!U367&gt;=シフト設定マスタ!$D$13,希望開始時刻マスタ!U367&lt;シフト設定マスタ!$E$13,$AH367="キッチン"),"B",IF(AND(希望開始時刻マスタ!U367&gt;=シフト設定マスタ!$D$14,希望開始時刻マスタ!U367&lt;シフト設定マスタ!$E$14,$AH367="ホール"),"C",IF(AND(希望開始時刻マスタ!U367&gt;=シフト設定マスタ!$D$15,希望開始時刻マスタ!U367&lt;シフト設定マスタ!$E$15,$AH367="ホール"),"D",IF(希望開始時刻マスタ!U367="休み","休み","")))))</f>
        <v/>
      </c>
      <c r="V367" s="142" t="str">
        <f>IF(AND(希望開始時刻マスタ!V367&gt;=シフト設定マスタ!$D$12,希望開始時刻マスタ!V367&lt;シフト設定マスタ!$E$12,$AH367="キッチン"),"A",IF(AND(希望開始時刻マスタ!V367&gt;=シフト設定マスタ!$D$13,希望開始時刻マスタ!V367&lt;シフト設定マスタ!$E$13,$AH367="キッチン"),"B",IF(AND(希望開始時刻マスタ!V367&gt;=シフト設定マスタ!$D$14,希望開始時刻マスタ!V367&lt;シフト設定マスタ!$E$14,$AH367="ホール"),"C",IF(AND(希望開始時刻マスタ!V367&gt;=シフト設定マスタ!$D$15,希望開始時刻マスタ!V367&lt;シフト設定マスタ!$E$15,$AH367="ホール"),"D",IF(希望開始時刻マスタ!V367="休み","休み","")))))</f>
        <v/>
      </c>
      <c r="W367" s="142" t="str">
        <f>IF(AND(希望開始時刻マスタ!W367&gt;=シフト設定マスタ!$D$12,希望開始時刻マスタ!W367&lt;シフト設定マスタ!$E$12,$AH367="キッチン"),"A",IF(AND(希望開始時刻マスタ!W367&gt;=シフト設定マスタ!$D$13,希望開始時刻マスタ!W367&lt;シフト設定マスタ!$E$13,$AH367="キッチン"),"B",IF(AND(希望開始時刻マスタ!W367&gt;=シフト設定マスタ!$D$14,希望開始時刻マスタ!W367&lt;シフト設定マスタ!$E$14,$AH367="ホール"),"C",IF(AND(希望開始時刻マスタ!W367&gt;=シフト設定マスタ!$D$15,希望開始時刻マスタ!W367&lt;シフト設定マスタ!$E$15,$AH367="ホール"),"D",IF(希望開始時刻マスタ!W367="休み","休み","")))))</f>
        <v/>
      </c>
      <c r="X367" s="142" t="str">
        <f>IF(AND(希望開始時刻マスタ!X367&gt;=シフト設定マスタ!$D$12,希望開始時刻マスタ!X367&lt;シフト設定マスタ!$E$12,$AH367="キッチン"),"A",IF(AND(希望開始時刻マスタ!X367&gt;=シフト設定マスタ!$D$13,希望開始時刻マスタ!X367&lt;シフト設定マスタ!$E$13,$AH367="キッチン"),"B",IF(AND(希望開始時刻マスタ!X367&gt;=シフト設定マスタ!$D$14,希望開始時刻マスタ!X367&lt;シフト設定マスタ!$E$14,$AH367="ホール"),"C",IF(AND(希望開始時刻マスタ!X367&gt;=シフト設定マスタ!$D$15,希望開始時刻マスタ!X367&lt;シフト設定マスタ!$E$15,$AH367="ホール"),"D",IF(希望開始時刻マスタ!X367="休み","休み","")))))</f>
        <v/>
      </c>
      <c r="Y367" s="142" t="str">
        <f>IF(AND(希望開始時刻マスタ!Y367&gt;=シフト設定マスタ!$D$12,希望開始時刻マスタ!Y367&lt;シフト設定マスタ!$E$12,$AH367="キッチン"),"A",IF(AND(希望開始時刻マスタ!Y367&gt;=シフト設定マスタ!$D$13,希望開始時刻マスタ!Y367&lt;シフト設定マスタ!$E$13,$AH367="キッチン"),"B",IF(AND(希望開始時刻マスタ!Y367&gt;=シフト設定マスタ!$D$14,希望開始時刻マスタ!Y367&lt;シフト設定マスタ!$E$14,$AH367="ホール"),"C",IF(AND(希望開始時刻マスタ!Y367&gt;=シフト設定マスタ!$D$15,希望開始時刻マスタ!Y367&lt;シフト設定マスタ!$E$15,$AH367="ホール"),"D",IF(希望開始時刻マスタ!Y367="休み","休み","")))))</f>
        <v/>
      </c>
      <c r="Z367" s="142" t="str">
        <f>IF(AND(希望開始時刻マスタ!Z367&gt;=シフト設定マスタ!$D$12,希望開始時刻マスタ!Z367&lt;シフト設定マスタ!$E$12,$AH367="キッチン"),"A",IF(AND(希望開始時刻マスタ!Z367&gt;=シフト設定マスタ!$D$13,希望開始時刻マスタ!Z367&lt;シフト設定マスタ!$E$13,$AH367="キッチン"),"B",IF(AND(希望開始時刻マスタ!Z367&gt;=シフト設定マスタ!$D$14,希望開始時刻マスタ!Z367&lt;シフト設定マスタ!$E$14,$AH367="ホール"),"C",IF(AND(希望開始時刻マスタ!Z367&gt;=シフト設定マスタ!$D$15,希望開始時刻マスタ!Z367&lt;シフト設定マスタ!$E$15,$AH367="ホール"),"D",IF(希望開始時刻マスタ!Z367="休み","休み","")))))</f>
        <v/>
      </c>
      <c r="AA367" s="142" t="str">
        <f>IF(AND(希望開始時刻マスタ!AA367&gt;=シフト設定マスタ!$D$12,希望開始時刻マスタ!AA367&lt;シフト設定マスタ!$E$12,$AH367="キッチン"),"A",IF(AND(希望開始時刻マスタ!AA367&gt;=シフト設定マスタ!$D$13,希望開始時刻マスタ!AA367&lt;シフト設定マスタ!$E$13,$AH367="キッチン"),"B",IF(AND(希望開始時刻マスタ!AA367&gt;=シフト設定マスタ!$D$14,希望開始時刻マスタ!AA367&lt;シフト設定マスタ!$E$14,$AH367="ホール"),"C",IF(AND(希望開始時刻マスタ!AA367&gt;=シフト設定マスタ!$D$15,希望開始時刻マスタ!AA367&lt;シフト設定マスタ!$E$15,$AH367="ホール"),"D",IF(希望開始時刻マスタ!AA367="休み","休み","")))))</f>
        <v/>
      </c>
      <c r="AB367" s="142" t="str">
        <f>IF(AND(希望開始時刻マスタ!AB367&gt;=シフト設定マスタ!$D$12,希望開始時刻マスタ!AB367&lt;シフト設定マスタ!$E$12,$AH367="キッチン"),"A",IF(AND(希望開始時刻マスタ!AB367&gt;=シフト設定マスタ!$D$13,希望開始時刻マスタ!AB367&lt;シフト設定マスタ!$E$13,$AH367="キッチン"),"B",IF(AND(希望開始時刻マスタ!AB367&gt;=シフト設定マスタ!$D$14,希望開始時刻マスタ!AB367&lt;シフト設定マスタ!$E$14,$AH367="ホール"),"C",IF(AND(希望開始時刻マスタ!AB367&gt;=シフト設定マスタ!$D$15,希望開始時刻マスタ!AB367&lt;シフト設定マスタ!$E$15,$AH367="ホール"),"D",IF(希望開始時刻マスタ!AB367="休み","休み","")))))</f>
        <v/>
      </c>
      <c r="AC367" s="142" t="str">
        <f>IF(AND(希望開始時刻マスタ!AC367&gt;=シフト設定マスタ!$D$12,希望開始時刻マスタ!AC367&lt;シフト設定マスタ!$E$12,$AH367="キッチン"),"A",IF(AND(希望開始時刻マスタ!AC367&gt;=シフト設定マスタ!$D$13,希望開始時刻マスタ!AC367&lt;シフト設定マスタ!$E$13,$AH367="キッチン"),"B",IF(AND(希望開始時刻マスタ!AC367&gt;=シフト設定マスタ!$D$14,希望開始時刻マスタ!AC367&lt;シフト設定マスタ!$E$14,$AH367="ホール"),"C",IF(AND(希望開始時刻マスタ!AC367&gt;=シフト設定マスタ!$D$15,希望開始時刻マスタ!AC367&lt;シフト設定マスタ!$E$15,$AH367="ホール"),"D",IF(希望開始時刻マスタ!AC367="休み","休み","")))))</f>
        <v/>
      </c>
      <c r="AD367" s="142" t="str">
        <f>IF(AND(希望開始時刻マスタ!AD367&gt;=シフト設定マスタ!$D$12,希望開始時刻マスタ!AD367&lt;シフト設定マスタ!$E$12,$AH367="キッチン"),"A",IF(AND(希望開始時刻マスタ!AD367&gt;=シフト設定マスタ!$D$13,希望開始時刻マスタ!AD367&lt;シフト設定マスタ!$E$13,$AH367="キッチン"),"B",IF(AND(希望開始時刻マスタ!AD367&gt;=シフト設定マスタ!$D$14,希望開始時刻マスタ!AD367&lt;シフト設定マスタ!$E$14,$AH367="ホール"),"C",IF(AND(希望開始時刻マスタ!AD367&gt;=シフト設定マスタ!$D$15,希望開始時刻マスタ!AD367&lt;シフト設定マスタ!$E$15,$AH367="ホール"),"D",IF(希望開始時刻マスタ!AD367="休み","休み","")))))</f>
        <v/>
      </c>
      <c r="AE367" s="142" t="str">
        <f>IF(AND(希望開始時刻マスタ!AE367&gt;=シフト設定マスタ!$D$12,希望開始時刻マスタ!AE367&lt;シフト設定マスタ!$E$12,$AH367="キッチン"),"A",IF(AND(希望開始時刻マスタ!AE367&gt;=シフト設定マスタ!$D$13,希望開始時刻マスタ!AE367&lt;シフト設定マスタ!$E$13,$AH367="キッチン"),"B",IF(AND(希望開始時刻マスタ!AE367&gt;=シフト設定マスタ!$D$14,希望開始時刻マスタ!AE367&lt;シフト設定マスタ!$E$14,$AH367="ホール"),"C",IF(AND(希望開始時刻マスタ!AE367&gt;=シフト設定マスタ!$D$15,希望開始時刻マスタ!AE367&lt;シフト設定マスタ!$E$15,$AH367="ホール"),"D",IF(希望開始時刻マスタ!AE367="休み","休み","")))))</f>
        <v/>
      </c>
      <c r="AF367" s="142" t="str">
        <f>IF(AND(希望開始時刻マスタ!AF367&gt;=シフト設定マスタ!$D$12,希望開始時刻マスタ!AF367&lt;シフト設定マスタ!$E$12,$AH367="キッチン"),"A",IF(AND(希望開始時刻マスタ!AF367&gt;=シフト設定マスタ!$D$13,希望開始時刻マスタ!AF367&lt;シフト設定マスタ!$E$13,$AH367="キッチン"),"B",IF(AND(希望開始時刻マスタ!AF367&gt;=シフト設定マスタ!$D$14,希望開始時刻マスタ!AF367&lt;シフト設定マスタ!$E$14,$AH367="ホール"),"C",IF(AND(希望開始時刻マスタ!AF367&gt;=シフト設定マスタ!$D$15,希望開始時刻マスタ!AF367&lt;シフト設定マスタ!$E$15,$AH367="ホール"),"D",IF(希望開始時刻マスタ!AF367="休み","休み","")))))</f>
        <v/>
      </c>
      <c r="AG367" s="142" t="str">
        <f>IF(AND(希望開始時刻マスタ!AG367&gt;=シフト設定マスタ!$D$12,希望開始時刻マスタ!AG367&lt;シフト設定マスタ!$E$12,$AH367="キッチン"),"A",IF(AND(希望開始時刻マスタ!AG367&gt;=シフト設定マスタ!$D$13,希望開始時刻マスタ!AG367&lt;シフト設定マスタ!$E$13,$AH367="キッチン"),"B",IF(AND(希望開始時刻マスタ!AG367&gt;=シフト設定マスタ!$D$14,希望開始時刻マスタ!AG367&lt;シフト設定マスタ!$E$14,$AH367="ホール"),"C",IF(AND(希望開始時刻マスタ!AG367&gt;=シフト設定マスタ!$D$15,希望開始時刻マスタ!AG367&lt;シフト設定マスタ!$E$15,$AH367="ホール"),"D",IF(希望開始時刻マスタ!AG367="休み","休み","")))))</f>
        <v/>
      </c>
      <c r="AH367" s="143">
        <f>スタッフマスタ!L15</f>
        <v>0</v>
      </c>
    </row>
    <row r="368" spans="2:34" x14ac:dyDescent="0.4">
      <c r="B368" s="17" t="s">
        <v>63</v>
      </c>
      <c r="C368" s="142" t="str">
        <f>IF(AND(希望開始時刻マスタ!C368&gt;=シフト設定マスタ!$D$12,希望開始時刻マスタ!C368&lt;シフト設定マスタ!$E$12,$AH368="キッチン"),"A",IF(AND(希望開始時刻マスタ!C368&gt;=シフト設定マスタ!$D$13,希望開始時刻マスタ!C368&lt;シフト設定マスタ!$E$13,$AH368="キッチン"),"B",IF(AND(希望開始時刻マスタ!C368&gt;=シフト設定マスタ!$D$14,希望開始時刻マスタ!C368&lt;シフト設定マスタ!$E$14,$AH368="ホール"),"C",IF(AND(希望開始時刻マスタ!C368&gt;=シフト設定マスタ!$D$15,希望開始時刻マスタ!C368&lt;シフト設定マスタ!$E$15,$AH368="ホール"),"D",IF(希望開始時刻マスタ!C368="休み","休み","")))))</f>
        <v/>
      </c>
      <c r="D368" s="142" t="str">
        <f>IF(AND(希望開始時刻マスタ!D368&gt;=シフト設定マスタ!$D$12,希望開始時刻マスタ!D368&lt;シフト設定マスタ!$E$12,$AH368="キッチン"),"A",IF(AND(希望開始時刻マスタ!D368&gt;=シフト設定マスタ!$D$13,希望開始時刻マスタ!D368&lt;シフト設定マスタ!$E$13,$AH368="キッチン"),"B",IF(AND(希望開始時刻マスタ!D368&gt;=シフト設定マスタ!$D$14,希望開始時刻マスタ!D368&lt;シフト設定マスタ!$E$14,$AH368="ホール"),"C",IF(AND(希望開始時刻マスタ!D368&gt;=シフト設定マスタ!$D$15,希望開始時刻マスタ!D368&lt;シフト設定マスタ!$E$15,$AH368="ホール"),"D",IF(希望開始時刻マスタ!D368="休み","休み","")))))</f>
        <v/>
      </c>
      <c r="E368" s="142" t="str">
        <f>IF(AND(希望開始時刻マスタ!E368&gt;=シフト設定マスタ!$D$12,希望開始時刻マスタ!E368&lt;シフト設定マスタ!$E$12,$AH368="キッチン"),"A",IF(AND(希望開始時刻マスタ!E368&gt;=シフト設定マスタ!$D$13,希望開始時刻マスタ!E368&lt;シフト設定マスタ!$E$13,$AH368="キッチン"),"B",IF(AND(希望開始時刻マスタ!E368&gt;=シフト設定マスタ!$D$14,希望開始時刻マスタ!E368&lt;シフト設定マスタ!$E$14,$AH368="ホール"),"C",IF(AND(希望開始時刻マスタ!E368&gt;=シフト設定マスタ!$D$15,希望開始時刻マスタ!E368&lt;シフト設定マスタ!$E$15,$AH368="ホール"),"D",IF(希望開始時刻マスタ!E368="休み","休み","")))))</f>
        <v/>
      </c>
      <c r="F368" s="142" t="str">
        <f>IF(AND(希望開始時刻マスタ!F368&gt;=シフト設定マスタ!$D$12,希望開始時刻マスタ!F368&lt;シフト設定マスタ!$E$12,$AH368="キッチン"),"A",IF(AND(希望開始時刻マスタ!F368&gt;=シフト設定マスタ!$D$13,希望開始時刻マスタ!F368&lt;シフト設定マスタ!$E$13,$AH368="キッチン"),"B",IF(AND(希望開始時刻マスタ!F368&gt;=シフト設定マスタ!$D$14,希望開始時刻マスタ!F368&lt;シフト設定マスタ!$E$14,$AH368="ホール"),"C",IF(AND(希望開始時刻マスタ!F368&gt;=シフト設定マスタ!$D$15,希望開始時刻マスタ!F368&lt;シフト設定マスタ!$E$15,$AH368="ホール"),"D",IF(希望開始時刻マスタ!F368="休み","休み","")))))</f>
        <v/>
      </c>
      <c r="G368" s="142" t="str">
        <f>IF(AND(希望開始時刻マスタ!G368&gt;=シフト設定マスタ!$D$12,希望開始時刻マスタ!G368&lt;シフト設定マスタ!$E$12,$AH368="キッチン"),"A",IF(AND(希望開始時刻マスタ!G368&gt;=シフト設定マスタ!$D$13,希望開始時刻マスタ!G368&lt;シフト設定マスタ!$E$13,$AH368="キッチン"),"B",IF(AND(希望開始時刻マスタ!G368&gt;=シフト設定マスタ!$D$14,希望開始時刻マスタ!G368&lt;シフト設定マスタ!$E$14,$AH368="ホール"),"C",IF(AND(希望開始時刻マスタ!G368&gt;=シフト設定マスタ!$D$15,希望開始時刻マスタ!G368&lt;シフト設定マスタ!$E$15,$AH368="ホール"),"D",IF(希望開始時刻マスタ!G368="休み","休み","")))))</f>
        <v/>
      </c>
      <c r="H368" s="142" t="str">
        <f>IF(AND(希望開始時刻マスタ!H368&gt;=シフト設定マスタ!$D$12,希望開始時刻マスタ!H368&lt;シフト設定マスタ!$E$12,$AH368="キッチン"),"A",IF(AND(希望開始時刻マスタ!H368&gt;=シフト設定マスタ!$D$13,希望開始時刻マスタ!H368&lt;シフト設定マスタ!$E$13,$AH368="キッチン"),"B",IF(AND(希望開始時刻マスタ!H368&gt;=シフト設定マスタ!$D$14,希望開始時刻マスタ!H368&lt;シフト設定マスタ!$E$14,$AH368="ホール"),"C",IF(AND(希望開始時刻マスタ!H368&gt;=シフト設定マスタ!$D$15,希望開始時刻マスタ!H368&lt;シフト設定マスタ!$E$15,$AH368="ホール"),"D",IF(希望開始時刻マスタ!H368="休み","休み","")))))</f>
        <v/>
      </c>
      <c r="I368" s="142" t="str">
        <f>IF(AND(希望開始時刻マスタ!I368&gt;=シフト設定マスタ!$D$12,希望開始時刻マスタ!I368&lt;シフト設定マスタ!$E$12,$AH368="キッチン"),"A",IF(AND(希望開始時刻マスタ!I368&gt;=シフト設定マスタ!$D$13,希望開始時刻マスタ!I368&lt;シフト設定マスタ!$E$13,$AH368="キッチン"),"B",IF(AND(希望開始時刻マスタ!I368&gt;=シフト設定マスタ!$D$14,希望開始時刻マスタ!I368&lt;シフト設定マスタ!$E$14,$AH368="ホール"),"C",IF(AND(希望開始時刻マスタ!I368&gt;=シフト設定マスタ!$D$15,希望開始時刻マスタ!I368&lt;シフト設定マスタ!$E$15,$AH368="ホール"),"D",IF(希望開始時刻マスタ!I368="休み","休み","")))))</f>
        <v/>
      </c>
      <c r="J368" s="142" t="str">
        <f>IF(AND(希望開始時刻マスタ!J368&gt;=シフト設定マスタ!$D$12,希望開始時刻マスタ!J368&lt;シフト設定マスタ!$E$12,$AH368="キッチン"),"A",IF(AND(希望開始時刻マスタ!J368&gt;=シフト設定マスタ!$D$13,希望開始時刻マスタ!J368&lt;シフト設定マスタ!$E$13,$AH368="キッチン"),"B",IF(AND(希望開始時刻マスタ!J368&gt;=シフト設定マスタ!$D$14,希望開始時刻マスタ!J368&lt;シフト設定マスタ!$E$14,$AH368="ホール"),"C",IF(AND(希望開始時刻マスタ!J368&gt;=シフト設定マスタ!$D$15,希望開始時刻マスタ!J368&lt;シフト設定マスタ!$E$15,$AH368="ホール"),"D",IF(希望開始時刻マスタ!J368="休み","休み","")))))</f>
        <v/>
      </c>
      <c r="K368" s="142" t="str">
        <f>IF(AND(希望開始時刻マスタ!K368&gt;=シフト設定マスタ!$D$12,希望開始時刻マスタ!K368&lt;シフト設定マスタ!$E$12,$AH368="キッチン"),"A",IF(AND(希望開始時刻マスタ!K368&gt;=シフト設定マスタ!$D$13,希望開始時刻マスタ!K368&lt;シフト設定マスタ!$E$13,$AH368="キッチン"),"B",IF(AND(希望開始時刻マスタ!K368&gt;=シフト設定マスタ!$D$14,希望開始時刻マスタ!K368&lt;シフト設定マスタ!$E$14,$AH368="ホール"),"C",IF(AND(希望開始時刻マスタ!K368&gt;=シフト設定マスタ!$D$15,希望開始時刻マスタ!K368&lt;シフト設定マスタ!$E$15,$AH368="ホール"),"D",IF(希望開始時刻マスタ!K368="休み","休み","")))))</f>
        <v/>
      </c>
      <c r="L368" s="142" t="str">
        <f>IF(AND(希望開始時刻マスタ!L368&gt;=シフト設定マスタ!$D$12,希望開始時刻マスタ!L368&lt;シフト設定マスタ!$E$12,$AH368="キッチン"),"A",IF(AND(希望開始時刻マスタ!L368&gt;=シフト設定マスタ!$D$13,希望開始時刻マスタ!L368&lt;シフト設定マスタ!$E$13,$AH368="キッチン"),"B",IF(AND(希望開始時刻マスタ!L368&gt;=シフト設定マスタ!$D$14,希望開始時刻マスタ!L368&lt;シフト設定マスタ!$E$14,$AH368="ホール"),"C",IF(AND(希望開始時刻マスタ!L368&gt;=シフト設定マスタ!$D$15,希望開始時刻マスタ!L368&lt;シフト設定マスタ!$E$15,$AH368="ホール"),"D",IF(希望開始時刻マスタ!L368="休み","休み","")))))</f>
        <v/>
      </c>
      <c r="M368" s="142" t="str">
        <f>IF(AND(希望開始時刻マスタ!M368&gt;=シフト設定マスタ!$D$12,希望開始時刻マスタ!M368&lt;シフト設定マスタ!$E$12,$AH368="キッチン"),"A",IF(AND(希望開始時刻マスタ!M368&gt;=シフト設定マスタ!$D$13,希望開始時刻マスタ!M368&lt;シフト設定マスタ!$E$13,$AH368="キッチン"),"B",IF(AND(希望開始時刻マスタ!M368&gt;=シフト設定マスタ!$D$14,希望開始時刻マスタ!M368&lt;シフト設定マスタ!$E$14,$AH368="ホール"),"C",IF(AND(希望開始時刻マスタ!M368&gt;=シフト設定マスタ!$D$15,希望開始時刻マスタ!M368&lt;シフト設定マスタ!$E$15,$AH368="ホール"),"D",IF(希望開始時刻マスタ!M368="休み","休み","")))))</f>
        <v/>
      </c>
      <c r="N368" s="142" t="str">
        <f>IF(AND(希望開始時刻マスタ!N368&gt;=シフト設定マスタ!$D$12,希望開始時刻マスタ!N368&lt;シフト設定マスタ!$E$12,$AH368="キッチン"),"A",IF(AND(希望開始時刻マスタ!N368&gt;=シフト設定マスタ!$D$13,希望開始時刻マスタ!N368&lt;シフト設定マスタ!$E$13,$AH368="キッチン"),"B",IF(AND(希望開始時刻マスタ!N368&gt;=シフト設定マスタ!$D$14,希望開始時刻マスタ!N368&lt;シフト設定マスタ!$E$14,$AH368="ホール"),"C",IF(AND(希望開始時刻マスタ!N368&gt;=シフト設定マスタ!$D$15,希望開始時刻マスタ!N368&lt;シフト設定マスタ!$E$15,$AH368="ホール"),"D",IF(希望開始時刻マスタ!N368="休み","休み","")))))</f>
        <v/>
      </c>
      <c r="O368" s="142" t="str">
        <f>IF(AND(希望開始時刻マスタ!O368&gt;=シフト設定マスタ!$D$12,希望開始時刻マスタ!O368&lt;シフト設定マスタ!$E$12,$AH368="キッチン"),"A",IF(AND(希望開始時刻マスタ!O368&gt;=シフト設定マスタ!$D$13,希望開始時刻マスタ!O368&lt;シフト設定マスタ!$E$13,$AH368="キッチン"),"B",IF(AND(希望開始時刻マスタ!O368&gt;=シフト設定マスタ!$D$14,希望開始時刻マスタ!O368&lt;シフト設定マスタ!$E$14,$AH368="ホール"),"C",IF(AND(希望開始時刻マスタ!O368&gt;=シフト設定マスタ!$D$15,希望開始時刻マスタ!O368&lt;シフト設定マスタ!$E$15,$AH368="ホール"),"D",IF(希望開始時刻マスタ!O368="休み","休み","")))))</f>
        <v/>
      </c>
      <c r="P368" s="142" t="str">
        <f>IF(AND(希望開始時刻マスタ!P368&gt;=シフト設定マスタ!$D$12,希望開始時刻マスタ!P368&lt;シフト設定マスタ!$E$12,$AH368="キッチン"),"A",IF(AND(希望開始時刻マスタ!P368&gt;=シフト設定マスタ!$D$13,希望開始時刻マスタ!P368&lt;シフト設定マスタ!$E$13,$AH368="キッチン"),"B",IF(AND(希望開始時刻マスタ!P368&gt;=シフト設定マスタ!$D$14,希望開始時刻マスタ!P368&lt;シフト設定マスタ!$E$14,$AH368="ホール"),"C",IF(AND(希望開始時刻マスタ!P368&gt;=シフト設定マスタ!$D$15,希望開始時刻マスタ!P368&lt;シフト設定マスタ!$E$15,$AH368="ホール"),"D",IF(希望開始時刻マスタ!P368="休み","休み","")))))</f>
        <v/>
      </c>
      <c r="Q368" s="142" t="str">
        <f>IF(AND(希望開始時刻マスタ!Q368&gt;=シフト設定マスタ!$D$12,希望開始時刻マスタ!Q368&lt;シフト設定マスタ!$E$12,$AH368="キッチン"),"A",IF(AND(希望開始時刻マスタ!Q368&gt;=シフト設定マスタ!$D$13,希望開始時刻マスタ!Q368&lt;シフト設定マスタ!$E$13,$AH368="キッチン"),"B",IF(AND(希望開始時刻マスタ!Q368&gt;=シフト設定マスタ!$D$14,希望開始時刻マスタ!Q368&lt;シフト設定マスタ!$E$14,$AH368="ホール"),"C",IF(AND(希望開始時刻マスタ!Q368&gt;=シフト設定マスタ!$D$15,希望開始時刻マスタ!Q368&lt;シフト設定マスタ!$E$15,$AH368="ホール"),"D",IF(希望開始時刻マスタ!Q368="休み","休み","")))))</f>
        <v/>
      </c>
      <c r="R368" s="142" t="str">
        <f>IF(AND(希望開始時刻マスタ!R368&gt;=シフト設定マスタ!$D$12,希望開始時刻マスタ!R368&lt;シフト設定マスタ!$E$12,$AH368="キッチン"),"A",IF(AND(希望開始時刻マスタ!R368&gt;=シフト設定マスタ!$D$13,希望開始時刻マスタ!R368&lt;シフト設定マスタ!$E$13,$AH368="キッチン"),"B",IF(AND(希望開始時刻マスタ!R368&gt;=シフト設定マスタ!$D$14,希望開始時刻マスタ!R368&lt;シフト設定マスタ!$E$14,$AH368="ホール"),"C",IF(AND(希望開始時刻マスタ!R368&gt;=シフト設定マスタ!$D$15,希望開始時刻マスタ!R368&lt;シフト設定マスタ!$E$15,$AH368="ホール"),"D",IF(希望開始時刻マスタ!R368="休み","休み","")))))</f>
        <v/>
      </c>
      <c r="S368" s="142" t="str">
        <f>IF(AND(希望開始時刻マスタ!S368&gt;=シフト設定マスタ!$D$12,希望開始時刻マスタ!S368&lt;シフト設定マスタ!$E$12,$AH368="キッチン"),"A",IF(AND(希望開始時刻マスタ!S368&gt;=シフト設定マスタ!$D$13,希望開始時刻マスタ!S368&lt;シフト設定マスタ!$E$13,$AH368="キッチン"),"B",IF(AND(希望開始時刻マスタ!S368&gt;=シフト設定マスタ!$D$14,希望開始時刻マスタ!S368&lt;シフト設定マスタ!$E$14,$AH368="ホール"),"C",IF(AND(希望開始時刻マスタ!S368&gt;=シフト設定マスタ!$D$15,希望開始時刻マスタ!S368&lt;シフト設定マスタ!$E$15,$AH368="ホール"),"D",IF(希望開始時刻マスタ!S368="休み","休み","")))))</f>
        <v/>
      </c>
      <c r="T368" s="142" t="str">
        <f>IF(AND(希望開始時刻マスタ!T368&gt;=シフト設定マスタ!$D$12,希望開始時刻マスタ!T368&lt;シフト設定マスタ!$E$12,$AH368="キッチン"),"A",IF(AND(希望開始時刻マスタ!T368&gt;=シフト設定マスタ!$D$13,希望開始時刻マスタ!T368&lt;シフト設定マスタ!$E$13,$AH368="キッチン"),"B",IF(AND(希望開始時刻マスタ!T368&gt;=シフト設定マスタ!$D$14,希望開始時刻マスタ!T368&lt;シフト設定マスタ!$E$14,$AH368="ホール"),"C",IF(AND(希望開始時刻マスタ!T368&gt;=シフト設定マスタ!$D$15,希望開始時刻マスタ!T368&lt;シフト設定マスタ!$E$15,$AH368="ホール"),"D",IF(希望開始時刻マスタ!T368="休み","休み","")))))</f>
        <v/>
      </c>
      <c r="U368" s="142" t="str">
        <f>IF(AND(希望開始時刻マスタ!U368&gt;=シフト設定マスタ!$D$12,希望開始時刻マスタ!U368&lt;シフト設定マスタ!$E$12,$AH368="キッチン"),"A",IF(AND(希望開始時刻マスタ!U368&gt;=シフト設定マスタ!$D$13,希望開始時刻マスタ!U368&lt;シフト設定マスタ!$E$13,$AH368="キッチン"),"B",IF(AND(希望開始時刻マスタ!U368&gt;=シフト設定マスタ!$D$14,希望開始時刻マスタ!U368&lt;シフト設定マスタ!$E$14,$AH368="ホール"),"C",IF(AND(希望開始時刻マスタ!U368&gt;=シフト設定マスタ!$D$15,希望開始時刻マスタ!U368&lt;シフト設定マスタ!$E$15,$AH368="ホール"),"D",IF(希望開始時刻マスタ!U368="休み","休み","")))))</f>
        <v/>
      </c>
      <c r="V368" s="142" t="str">
        <f>IF(AND(希望開始時刻マスタ!V368&gt;=シフト設定マスタ!$D$12,希望開始時刻マスタ!V368&lt;シフト設定マスタ!$E$12,$AH368="キッチン"),"A",IF(AND(希望開始時刻マスタ!V368&gt;=シフト設定マスタ!$D$13,希望開始時刻マスタ!V368&lt;シフト設定マスタ!$E$13,$AH368="キッチン"),"B",IF(AND(希望開始時刻マスタ!V368&gt;=シフト設定マスタ!$D$14,希望開始時刻マスタ!V368&lt;シフト設定マスタ!$E$14,$AH368="ホール"),"C",IF(AND(希望開始時刻マスタ!V368&gt;=シフト設定マスタ!$D$15,希望開始時刻マスタ!V368&lt;シフト設定マスタ!$E$15,$AH368="ホール"),"D",IF(希望開始時刻マスタ!V368="休み","休み","")))))</f>
        <v/>
      </c>
      <c r="W368" s="142" t="str">
        <f>IF(AND(希望開始時刻マスタ!W368&gt;=シフト設定マスタ!$D$12,希望開始時刻マスタ!W368&lt;シフト設定マスタ!$E$12,$AH368="キッチン"),"A",IF(AND(希望開始時刻マスタ!W368&gt;=シフト設定マスタ!$D$13,希望開始時刻マスタ!W368&lt;シフト設定マスタ!$E$13,$AH368="キッチン"),"B",IF(AND(希望開始時刻マスタ!W368&gt;=シフト設定マスタ!$D$14,希望開始時刻マスタ!W368&lt;シフト設定マスタ!$E$14,$AH368="ホール"),"C",IF(AND(希望開始時刻マスタ!W368&gt;=シフト設定マスタ!$D$15,希望開始時刻マスタ!W368&lt;シフト設定マスタ!$E$15,$AH368="ホール"),"D",IF(希望開始時刻マスタ!W368="休み","休み","")))))</f>
        <v/>
      </c>
      <c r="X368" s="142" t="str">
        <f>IF(AND(希望開始時刻マスタ!X368&gt;=シフト設定マスタ!$D$12,希望開始時刻マスタ!X368&lt;シフト設定マスタ!$E$12,$AH368="キッチン"),"A",IF(AND(希望開始時刻マスタ!X368&gt;=シフト設定マスタ!$D$13,希望開始時刻マスタ!X368&lt;シフト設定マスタ!$E$13,$AH368="キッチン"),"B",IF(AND(希望開始時刻マスタ!X368&gt;=シフト設定マスタ!$D$14,希望開始時刻マスタ!X368&lt;シフト設定マスタ!$E$14,$AH368="ホール"),"C",IF(AND(希望開始時刻マスタ!X368&gt;=シフト設定マスタ!$D$15,希望開始時刻マスタ!X368&lt;シフト設定マスタ!$E$15,$AH368="ホール"),"D",IF(希望開始時刻マスタ!X368="休み","休み","")))))</f>
        <v/>
      </c>
      <c r="Y368" s="142" t="str">
        <f>IF(AND(希望開始時刻マスタ!Y368&gt;=シフト設定マスタ!$D$12,希望開始時刻マスタ!Y368&lt;シフト設定マスタ!$E$12,$AH368="キッチン"),"A",IF(AND(希望開始時刻マスタ!Y368&gt;=シフト設定マスタ!$D$13,希望開始時刻マスタ!Y368&lt;シフト設定マスタ!$E$13,$AH368="キッチン"),"B",IF(AND(希望開始時刻マスタ!Y368&gt;=シフト設定マスタ!$D$14,希望開始時刻マスタ!Y368&lt;シフト設定マスタ!$E$14,$AH368="ホール"),"C",IF(AND(希望開始時刻マスタ!Y368&gt;=シフト設定マスタ!$D$15,希望開始時刻マスタ!Y368&lt;シフト設定マスタ!$E$15,$AH368="ホール"),"D",IF(希望開始時刻マスタ!Y368="休み","休み","")))))</f>
        <v/>
      </c>
      <c r="Z368" s="142" t="str">
        <f>IF(AND(希望開始時刻マスタ!Z368&gt;=シフト設定マスタ!$D$12,希望開始時刻マスタ!Z368&lt;シフト設定マスタ!$E$12,$AH368="キッチン"),"A",IF(AND(希望開始時刻マスタ!Z368&gt;=シフト設定マスタ!$D$13,希望開始時刻マスタ!Z368&lt;シフト設定マスタ!$E$13,$AH368="キッチン"),"B",IF(AND(希望開始時刻マスタ!Z368&gt;=シフト設定マスタ!$D$14,希望開始時刻マスタ!Z368&lt;シフト設定マスタ!$E$14,$AH368="ホール"),"C",IF(AND(希望開始時刻マスタ!Z368&gt;=シフト設定マスタ!$D$15,希望開始時刻マスタ!Z368&lt;シフト設定マスタ!$E$15,$AH368="ホール"),"D",IF(希望開始時刻マスタ!Z368="休み","休み","")))))</f>
        <v/>
      </c>
      <c r="AA368" s="142" t="str">
        <f>IF(AND(希望開始時刻マスタ!AA368&gt;=シフト設定マスタ!$D$12,希望開始時刻マスタ!AA368&lt;シフト設定マスタ!$E$12,$AH368="キッチン"),"A",IF(AND(希望開始時刻マスタ!AA368&gt;=シフト設定マスタ!$D$13,希望開始時刻マスタ!AA368&lt;シフト設定マスタ!$E$13,$AH368="キッチン"),"B",IF(AND(希望開始時刻マスタ!AA368&gt;=シフト設定マスタ!$D$14,希望開始時刻マスタ!AA368&lt;シフト設定マスタ!$E$14,$AH368="ホール"),"C",IF(AND(希望開始時刻マスタ!AA368&gt;=シフト設定マスタ!$D$15,希望開始時刻マスタ!AA368&lt;シフト設定マスタ!$E$15,$AH368="ホール"),"D",IF(希望開始時刻マスタ!AA368="休み","休み","")))))</f>
        <v/>
      </c>
      <c r="AB368" s="142" t="str">
        <f>IF(AND(希望開始時刻マスタ!AB368&gt;=シフト設定マスタ!$D$12,希望開始時刻マスタ!AB368&lt;シフト設定マスタ!$E$12,$AH368="キッチン"),"A",IF(AND(希望開始時刻マスタ!AB368&gt;=シフト設定マスタ!$D$13,希望開始時刻マスタ!AB368&lt;シフト設定マスタ!$E$13,$AH368="キッチン"),"B",IF(AND(希望開始時刻マスタ!AB368&gt;=シフト設定マスタ!$D$14,希望開始時刻マスタ!AB368&lt;シフト設定マスタ!$E$14,$AH368="ホール"),"C",IF(AND(希望開始時刻マスタ!AB368&gt;=シフト設定マスタ!$D$15,希望開始時刻マスタ!AB368&lt;シフト設定マスタ!$E$15,$AH368="ホール"),"D",IF(希望開始時刻マスタ!AB368="休み","休み","")))))</f>
        <v/>
      </c>
      <c r="AC368" s="142" t="str">
        <f>IF(AND(希望開始時刻マスタ!AC368&gt;=シフト設定マスタ!$D$12,希望開始時刻マスタ!AC368&lt;シフト設定マスタ!$E$12,$AH368="キッチン"),"A",IF(AND(希望開始時刻マスタ!AC368&gt;=シフト設定マスタ!$D$13,希望開始時刻マスタ!AC368&lt;シフト設定マスタ!$E$13,$AH368="キッチン"),"B",IF(AND(希望開始時刻マスタ!AC368&gt;=シフト設定マスタ!$D$14,希望開始時刻マスタ!AC368&lt;シフト設定マスタ!$E$14,$AH368="ホール"),"C",IF(AND(希望開始時刻マスタ!AC368&gt;=シフト設定マスタ!$D$15,希望開始時刻マスタ!AC368&lt;シフト設定マスタ!$E$15,$AH368="ホール"),"D",IF(希望開始時刻マスタ!AC368="休み","休み","")))))</f>
        <v/>
      </c>
      <c r="AD368" s="142" t="str">
        <f>IF(AND(希望開始時刻マスタ!AD368&gt;=シフト設定マスタ!$D$12,希望開始時刻マスタ!AD368&lt;シフト設定マスタ!$E$12,$AH368="キッチン"),"A",IF(AND(希望開始時刻マスタ!AD368&gt;=シフト設定マスタ!$D$13,希望開始時刻マスタ!AD368&lt;シフト設定マスタ!$E$13,$AH368="キッチン"),"B",IF(AND(希望開始時刻マスタ!AD368&gt;=シフト設定マスタ!$D$14,希望開始時刻マスタ!AD368&lt;シフト設定マスタ!$E$14,$AH368="ホール"),"C",IF(AND(希望開始時刻マスタ!AD368&gt;=シフト設定マスタ!$D$15,希望開始時刻マスタ!AD368&lt;シフト設定マスタ!$E$15,$AH368="ホール"),"D",IF(希望開始時刻マスタ!AD368="休み","休み","")))))</f>
        <v/>
      </c>
      <c r="AE368" s="142" t="str">
        <f>IF(AND(希望開始時刻マスタ!AE368&gt;=シフト設定マスタ!$D$12,希望開始時刻マスタ!AE368&lt;シフト設定マスタ!$E$12,$AH368="キッチン"),"A",IF(AND(希望開始時刻マスタ!AE368&gt;=シフト設定マスタ!$D$13,希望開始時刻マスタ!AE368&lt;シフト設定マスタ!$E$13,$AH368="キッチン"),"B",IF(AND(希望開始時刻マスタ!AE368&gt;=シフト設定マスタ!$D$14,希望開始時刻マスタ!AE368&lt;シフト設定マスタ!$E$14,$AH368="ホール"),"C",IF(AND(希望開始時刻マスタ!AE368&gt;=シフト設定マスタ!$D$15,希望開始時刻マスタ!AE368&lt;シフト設定マスタ!$E$15,$AH368="ホール"),"D",IF(希望開始時刻マスタ!AE368="休み","休み","")))))</f>
        <v/>
      </c>
      <c r="AF368" s="142" t="str">
        <f>IF(AND(希望開始時刻マスタ!AF368&gt;=シフト設定マスタ!$D$12,希望開始時刻マスタ!AF368&lt;シフト設定マスタ!$E$12,$AH368="キッチン"),"A",IF(AND(希望開始時刻マスタ!AF368&gt;=シフト設定マスタ!$D$13,希望開始時刻マスタ!AF368&lt;シフト設定マスタ!$E$13,$AH368="キッチン"),"B",IF(AND(希望開始時刻マスタ!AF368&gt;=シフト設定マスタ!$D$14,希望開始時刻マスタ!AF368&lt;シフト設定マスタ!$E$14,$AH368="ホール"),"C",IF(AND(希望開始時刻マスタ!AF368&gt;=シフト設定マスタ!$D$15,希望開始時刻マスタ!AF368&lt;シフト設定マスタ!$E$15,$AH368="ホール"),"D",IF(希望開始時刻マスタ!AF368="休み","休み","")))))</f>
        <v/>
      </c>
      <c r="AG368" s="142" t="str">
        <f>IF(AND(希望開始時刻マスタ!AG368&gt;=シフト設定マスタ!$D$12,希望開始時刻マスタ!AG368&lt;シフト設定マスタ!$E$12,$AH368="キッチン"),"A",IF(AND(希望開始時刻マスタ!AG368&gt;=シフト設定マスタ!$D$13,希望開始時刻マスタ!AG368&lt;シフト設定マスタ!$E$13,$AH368="キッチン"),"B",IF(AND(希望開始時刻マスタ!AG368&gt;=シフト設定マスタ!$D$14,希望開始時刻マスタ!AG368&lt;シフト設定マスタ!$E$14,$AH368="ホール"),"C",IF(AND(希望開始時刻マスタ!AG368&gt;=シフト設定マスタ!$D$15,希望開始時刻マスタ!AG368&lt;シフト設定マスタ!$E$15,$AH368="ホール"),"D",IF(希望開始時刻マスタ!AG368="休み","休み","")))))</f>
        <v/>
      </c>
      <c r="AH368" s="143">
        <f>スタッフマスタ!L16</f>
        <v>0</v>
      </c>
    </row>
    <row r="369" spans="2:34" x14ac:dyDescent="0.4">
      <c r="B369" s="17" t="s">
        <v>64</v>
      </c>
      <c r="C369" s="142" t="str">
        <f>IF(AND(希望開始時刻マスタ!C369&gt;=シフト設定マスタ!$D$12,希望開始時刻マスタ!C369&lt;シフト設定マスタ!$E$12,$AH369="キッチン"),"A",IF(AND(希望開始時刻マスタ!C369&gt;=シフト設定マスタ!$D$13,希望開始時刻マスタ!C369&lt;シフト設定マスタ!$E$13,$AH369="キッチン"),"B",IF(AND(希望開始時刻マスタ!C369&gt;=シフト設定マスタ!$D$14,希望開始時刻マスタ!C369&lt;シフト設定マスタ!$E$14,$AH369="ホール"),"C",IF(AND(希望開始時刻マスタ!C369&gt;=シフト設定マスタ!$D$15,希望開始時刻マスタ!C369&lt;シフト設定マスタ!$E$15,$AH369="ホール"),"D",IF(希望開始時刻マスタ!C369="休み","休み","")))))</f>
        <v/>
      </c>
      <c r="D369" s="142" t="str">
        <f>IF(AND(希望開始時刻マスタ!D369&gt;=シフト設定マスタ!$D$12,希望開始時刻マスタ!D369&lt;シフト設定マスタ!$E$12,$AH369="キッチン"),"A",IF(AND(希望開始時刻マスタ!D369&gt;=シフト設定マスタ!$D$13,希望開始時刻マスタ!D369&lt;シフト設定マスタ!$E$13,$AH369="キッチン"),"B",IF(AND(希望開始時刻マスタ!D369&gt;=シフト設定マスタ!$D$14,希望開始時刻マスタ!D369&lt;シフト設定マスタ!$E$14,$AH369="ホール"),"C",IF(AND(希望開始時刻マスタ!D369&gt;=シフト設定マスタ!$D$15,希望開始時刻マスタ!D369&lt;シフト設定マスタ!$E$15,$AH369="ホール"),"D",IF(希望開始時刻マスタ!D369="休み","休み","")))))</f>
        <v/>
      </c>
      <c r="E369" s="142" t="str">
        <f>IF(AND(希望開始時刻マスタ!E369&gt;=シフト設定マスタ!$D$12,希望開始時刻マスタ!E369&lt;シフト設定マスタ!$E$12,$AH369="キッチン"),"A",IF(AND(希望開始時刻マスタ!E369&gt;=シフト設定マスタ!$D$13,希望開始時刻マスタ!E369&lt;シフト設定マスタ!$E$13,$AH369="キッチン"),"B",IF(AND(希望開始時刻マスタ!E369&gt;=シフト設定マスタ!$D$14,希望開始時刻マスタ!E369&lt;シフト設定マスタ!$E$14,$AH369="ホール"),"C",IF(AND(希望開始時刻マスタ!E369&gt;=シフト設定マスタ!$D$15,希望開始時刻マスタ!E369&lt;シフト設定マスタ!$E$15,$AH369="ホール"),"D",IF(希望開始時刻マスタ!E369="休み","休み","")))))</f>
        <v/>
      </c>
      <c r="F369" s="142" t="str">
        <f>IF(AND(希望開始時刻マスタ!F369&gt;=シフト設定マスタ!$D$12,希望開始時刻マスタ!F369&lt;シフト設定マスタ!$E$12,$AH369="キッチン"),"A",IF(AND(希望開始時刻マスタ!F369&gt;=シフト設定マスタ!$D$13,希望開始時刻マスタ!F369&lt;シフト設定マスタ!$E$13,$AH369="キッチン"),"B",IF(AND(希望開始時刻マスタ!F369&gt;=シフト設定マスタ!$D$14,希望開始時刻マスタ!F369&lt;シフト設定マスタ!$E$14,$AH369="ホール"),"C",IF(AND(希望開始時刻マスタ!F369&gt;=シフト設定マスタ!$D$15,希望開始時刻マスタ!F369&lt;シフト設定マスタ!$E$15,$AH369="ホール"),"D",IF(希望開始時刻マスタ!F369="休み","休み","")))))</f>
        <v/>
      </c>
      <c r="G369" s="142" t="str">
        <f>IF(AND(希望開始時刻マスタ!G369&gt;=シフト設定マスタ!$D$12,希望開始時刻マスタ!G369&lt;シフト設定マスタ!$E$12,$AH369="キッチン"),"A",IF(AND(希望開始時刻マスタ!G369&gt;=シフト設定マスタ!$D$13,希望開始時刻マスタ!G369&lt;シフト設定マスタ!$E$13,$AH369="キッチン"),"B",IF(AND(希望開始時刻マスタ!G369&gt;=シフト設定マスタ!$D$14,希望開始時刻マスタ!G369&lt;シフト設定マスタ!$E$14,$AH369="ホール"),"C",IF(AND(希望開始時刻マスタ!G369&gt;=シフト設定マスタ!$D$15,希望開始時刻マスタ!G369&lt;シフト設定マスタ!$E$15,$AH369="ホール"),"D",IF(希望開始時刻マスタ!G369="休み","休み","")))))</f>
        <v/>
      </c>
      <c r="H369" s="142" t="str">
        <f>IF(AND(希望開始時刻マスタ!H369&gt;=シフト設定マスタ!$D$12,希望開始時刻マスタ!H369&lt;シフト設定マスタ!$E$12,$AH369="キッチン"),"A",IF(AND(希望開始時刻マスタ!H369&gt;=シフト設定マスタ!$D$13,希望開始時刻マスタ!H369&lt;シフト設定マスタ!$E$13,$AH369="キッチン"),"B",IF(AND(希望開始時刻マスタ!H369&gt;=シフト設定マスタ!$D$14,希望開始時刻マスタ!H369&lt;シフト設定マスタ!$E$14,$AH369="ホール"),"C",IF(AND(希望開始時刻マスタ!H369&gt;=シフト設定マスタ!$D$15,希望開始時刻マスタ!H369&lt;シフト設定マスタ!$E$15,$AH369="ホール"),"D",IF(希望開始時刻マスタ!H369="休み","休み","")))))</f>
        <v/>
      </c>
      <c r="I369" s="142" t="str">
        <f>IF(AND(希望開始時刻マスタ!I369&gt;=シフト設定マスタ!$D$12,希望開始時刻マスタ!I369&lt;シフト設定マスタ!$E$12,$AH369="キッチン"),"A",IF(AND(希望開始時刻マスタ!I369&gt;=シフト設定マスタ!$D$13,希望開始時刻マスタ!I369&lt;シフト設定マスタ!$E$13,$AH369="キッチン"),"B",IF(AND(希望開始時刻マスタ!I369&gt;=シフト設定マスタ!$D$14,希望開始時刻マスタ!I369&lt;シフト設定マスタ!$E$14,$AH369="ホール"),"C",IF(AND(希望開始時刻マスタ!I369&gt;=シフト設定マスタ!$D$15,希望開始時刻マスタ!I369&lt;シフト設定マスタ!$E$15,$AH369="ホール"),"D",IF(希望開始時刻マスタ!I369="休み","休み","")))))</f>
        <v/>
      </c>
      <c r="J369" s="142" t="str">
        <f>IF(AND(希望開始時刻マスタ!J369&gt;=シフト設定マスタ!$D$12,希望開始時刻マスタ!J369&lt;シフト設定マスタ!$E$12,$AH369="キッチン"),"A",IF(AND(希望開始時刻マスタ!J369&gt;=シフト設定マスタ!$D$13,希望開始時刻マスタ!J369&lt;シフト設定マスタ!$E$13,$AH369="キッチン"),"B",IF(AND(希望開始時刻マスタ!J369&gt;=シフト設定マスタ!$D$14,希望開始時刻マスタ!J369&lt;シフト設定マスタ!$E$14,$AH369="ホール"),"C",IF(AND(希望開始時刻マスタ!J369&gt;=シフト設定マスタ!$D$15,希望開始時刻マスタ!J369&lt;シフト設定マスタ!$E$15,$AH369="ホール"),"D",IF(希望開始時刻マスタ!J369="休み","休み","")))))</f>
        <v/>
      </c>
      <c r="K369" s="142" t="str">
        <f>IF(AND(希望開始時刻マスタ!K369&gt;=シフト設定マスタ!$D$12,希望開始時刻マスタ!K369&lt;シフト設定マスタ!$E$12,$AH369="キッチン"),"A",IF(AND(希望開始時刻マスタ!K369&gt;=シフト設定マスタ!$D$13,希望開始時刻マスタ!K369&lt;シフト設定マスタ!$E$13,$AH369="キッチン"),"B",IF(AND(希望開始時刻マスタ!K369&gt;=シフト設定マスタ!$D$14,希望開始時刻マスタ!K369&lt;シフト設定マスタ!$E$14,$AH369="ホール"),"C",IF(AND(希望開始時刻マスタ!K369&gt;=シフト設定マスタ!$D$15,希望開始時刻マスタ!K369&lt;シフト設定マスタ!$E$15,$AH369="ホール"),"D",IF(希望開始時刻マスタ!K369="休み","休み","")))))</f>
        <v/>
      </c>
      <c r="L369" s="142" t="str">
        <f>IF(AND(希望開始時刻マスタ!L369&gt;=シフト設定マスタ!$D$12,希望開始時刻マスタ!L369&lt;シフト設定マスタ!$E$12,$AH369="キッチン"),"A",IF(AND(希望開始時刻マスタ!L369&gt;=シフト設定マスタ!$D$13,希望開始時刻マスタ!L369&lt;シフト設定マスタ!$E$13,$AH369="キッチン"),"B",IF(AND(希望開始時刻マスタ!L369&gt;=シフト設定マスタ!$D$14,希望開始時刻マスタ!L369&lt;シフト設定マスタ!$E$14,$AH369="ホール"),"C",IF(AND(希望開始時刻マスタ!L369&gt;=シフト設定マスタ!$D$15,希望開始時刻マスタ!L369&lt;シフト設定マスタ!$E$15,$AH369="ホール"),"D",IF(希望開始時刻マスタ!L369="休み","休み","")))))</f>
        <v/>
      </c>
      <c r="M369" s="142" t="str">
        <f>IF(AND(希望開始時刻マスタ!M369&gt;=シフト設定マスタ!$D$12,希望開始時刻マスタ!M369&lt;シフト設定マスタ!$E$12,$AH369="キッチン"),"A",IF(AND(希望開始時刻マスタ!M369&gt;=シフト設定マスタ!$D$13,希望開始時刻マスタ!M369&lt;シフト設定マスタ!$E$13,$AH369="キッチン"),"B",IF(AND(希望開始時刻マスタ!M369&gt;=シフト設定マスタ!$D$14,希望開始時刻マスタ!M369&lt;シフト設定マスタ!$E$14,$AH369="ホール"),"C",IF(AND(希望開始時刻マスタ!M369&gt;=シフト設定マスタ!$D$15,希望開始時刻マスタ!M369&lt;シフト設定マスタ!$E$15,$AH369="ホール"),"D",IF(希望開始時刻マスタ!M369="休み","休み","")))))</f>
        <v/>
      </c>
      <c r="N369" s="142" t="str">
        <f>IF(AND(希望開始時刻マスタ!N369&gt;=シフト設定マスタ!$D$12,希望開始時刻マスタ!N369&lt;シフト設定マスタ!$E$12,$AH369="キッチン"),"A",IF(AND(希望開始時刻マスタ!N369&gt;=シフト設定マスタ!$D$13,希望開始時刻マスタ!N369&lt;シフト設定マスタ!$E$13,$AH369="キッチン"),"B",IF(AND(希望開始時刻マスタ!N369&gt;=シフト設定マスタ!$D$14,希望開始時刻マスタ!N369&lt;シフト設定マスタ!$E$14,$AH369="ホール"),"C",IF(AND(希望開始時刻マスタ!N369&gt;=シフト設定マスタ!$D$15,希望開始時刻マスタ!N369&lt;シフト設定マスタ!$E$15,$AH369="ホール"),"D",IF(希望開始時刻マスタ!N369="休み","休み","")))))</f>
        <v/>
      </c>
      <c r="O369" s="142" t="str">
        <f>IF(AND(希望開始時刻マスタ!O369&gt;=シフト設定マスタ!$D$12,希望開始時刻マスタ!O369&lt;シフト設定マスタ!$E$12,$AH369="キッチン"),"A",IF(AND(希望開始時刻マスタ!O369&gt;=シフト設定マスタ!$D$13,希望開始時刻マスタ!O369&lt;シフト設定マスタ!$E$13,$AH369="キッチン"),"B",IF(AND(希望開始時刻マスタ!O369&gt;=シフト設定マスタ!$D$14,希望開始時刻マスタ!O369&lt;シフト設定マスタ!$E$14,$AH369="ホール"),"C",IF(AND(希望開始時刻マスタ!O369&gt;=シフト設定マスタ!$D$15,希望開始時刻マスタ!O369&lt;シフト設定マスタ!$E$15,$AH369="ホール"),"D",IF(希望開始時刻マスタ!O369="休み","休み","")))))</f>
        <v/>
      </c>
      <c r="P369" s="142" t="str">
        <f>IF(AND(希望開始時刻マスタ!P369&gt;=シフト設定マスタ!$D$12,希望開始時刻マスタ!P369&lt;シフト設定マスタ!$E$12,$AH369="キッチン"),"A",IF(AND(希望開始時刻マスタ!P369&gt;=シフト設定マスタ!$D$13,希望開始時刻マスタ!P369&lt;シフト設定マスタ!$E$13,$AH369="キッチン"),"B",IF(AND(希望開始時刻マスタ!P369&gt;=シフト設定マスタ!$D$14,希望開始時刻マスタ!P369&lt;シフト設定マスタ!$E$14,$AH369="ホール"),"C",IF(AND(希望開始時刻マスタ!P369&gt;=シフト設定マスタ!$D$15,希望開始時刻マスタ!P369&lt;シフト設定マスタ!$E$15,$AH369="ホール"),"D",IF(希望開始時刻マスタ!P369="休み","休み","")))))</f>
        <v/>
      </c>
      <c r="Q369" s="142" t="str">
        <f>IF(AND(希望開始時刻マスタ!Q369&gt;=シフト設定マスタ!$D$12,希望開始時刻マスタ!Q369&lt;シフト設定マスタ!$E$12,$AH369="キッチン"),"A",IF(AND(希望開始時刻マスタ!Q369&gt;=シフト設定マスタ!$D$13,希望開始時刻マスタ!Q369&lt;シフト設定マスタ!$E$13,$AH369="キッチン"),"B",IF(AND(希望開始時刻マスタ!Q369&gt;=シフト設定マスタ!$D$14,希望開始時刻マスタ!Q369&lt;シフト設定マスタ!$E$14,$AH369="ホール"),"C",IF(AND(希望開始時刻マスタ!Q369&gt;=シフト設定マスタ!$D$15,希望開始時刻マスタ!Q369&lt;シフト設定マスタ!$E$15,$AH369="ホール"),"D",IF(希望開始時刻マスタ!Q369="休み","休み","")))))</f>
        <v/>
      </c>
      <c r="R369" s="142" t="str">
        <f>IF(AND(希望開始時刻マスタ!R369&gt;=シフト設定マスタ!$D$12,希望開始時刻マスタ!R369&lt;シフト設定マスタ!$E$12,$AH369="キッチン"),"A",IF(AND(希望開始時刻マスタ!R369&gt;=シフト設定マスタ!$D$13,希望開始時刻マスタ!R369&lt;シフト設定マスタ!$E$13,$AH369="キッチン"),"B",IF(AND(希望開始時刻マスタ!R369&gt;=シフト設定マスタ!$D$14,希望開始時刻マスタ!R369&lt;シフト設定マスタ!$E$14,$AH369="ホール"),"C",IF(AND(希望開始時刻マスタ!R369&gt;=シフト設定マスタ!$D$15,希望開始時刻マスタ!R369&lt;シフト設定マスタ!$E$15,$AH369="ホール"),"D",IF(希望開始時刻マスタ!R369="休み","休み","")))))</f>
        <v/>
      </c>
      <c r="S369" s="142" t="str">
        <f>IF(AND(希望開始時刻マスタ!S369&gt;=シフト設定マスタ!$D$12,希望開始時刻マスタ!S369&lt;シフト設定マスタ!$E$12,$AH369="キッチン"),"A",IF(AND(希望開始時刻マスタ!S369&gt;=シフト設定マスタ!$D$13,希望開始時刻マスタ!S369&lt;シフト設定マスタ!$E$13,$AH369="キッチン"),"B",IF(AND(希望開始時刻マスタ!S369&gt;=シフト設定マスタ!$D$14,希望開始時刻マスタ!S369&lt;シフト設定マスタ!$E$14,$AH369="ホール"),"C",IF(AND(希望開始時刻マスタ!S369&gt;=シフト設定マスタ!$D$15,希望開始時刻マスタ!S369&lt;シフト設定マスタ!$E$15,$AH369="ホール"),"D",IF(希望開始時刻マスタ!S369="休み","休み","")))))</f>
        <v/>
      </c>
      <c r="T369" s="142" t="str">
        <f>IF(AND(希望開始時刻マスタ!T369&gt;=シフト設定マスタ!$D$12,希望開始時刻マスタ!T369&lt;シフト設定マスタ!$E$12,$AH369="キッチン"),"A",IF(AND(希望開始時刻マスタ!T369&gt;=シフト設定マスタ!$D$13,希望開始時刻マスタ!T369&lt;シフト設定マスタ!$E$13,$AH369="キッチン"),"B",IF(AND(希望開始時刻マスタ!T369&gt;=シフト設定マスタ!$D$14,希望開始時刻マスタ!T369&lt;シフト設定マスタ!$E$14,$AH369="ホール"),"C",IF(AND(希望開始時刻マスタ!T369&gt;=シフト設定マスタ!$D$15,希望開始時刻マスタ!T369&lt;シフト設定マスタ!$E$15,$AH369="ホール"),"D",IF(希望開始時刻マスタ!T369="休み","休み","")))))</f>
        <v/>
      </c>
      <c r="U369" s="142" t="str">
        <f>IF(AND(希望開始時刻マスタ!U369&gt;=シフト設定マスタ!$D$12,希望開始時刻マスタ!U369&lt;シフト設定マスタ!$E$12,$AH369="キッチン"),"A",IF(AND(希望開始時刻マスタ!U369&gt;=シフト設定マスタ!$D$13,希望開始時刻マスタ!U369&lt;シフト設定マスタ!$E$13,$AH369="キッチン"),"B",IF(AND(希望開始時刻マスタ!U369&gt;=シフト設定マスタ!$D$14,希望開始時刻マスタ!U369&lt;シフト設定マスタ!$E$14,$AH369="ホール"),"C",IF(AND(希望開始時刻マスタ!U369&gt;=シフト設定マスタ!$D$15,希望開始時刻マスタ!U369&lt;シフト設定マスタ!$E$15,$AH369="ホール"),"D",IF(希望開始時刻マスタ!U369="休み","休み","")))))</f>
        <v/>
      </c>
      <c r="V369" s="142" t="str">
        <f>IF(AND(希望開始時刻マスタ!V369&gt;=シフト設定マスタ!$D$12,希望開始時刻マスタ!V369&lt;シフト設定マスタ!$E$12,$AH369="キッチン"),"A",IF(AND(希望開始時刻マスタ!V369&gt;=シフト設定マスタ!$D$13,希望開始時刻マスタ!V369&lt;シフト設定マスタ!$E$13,$AH369="キッチン"),"B",IF(AND(希望開始時刻マスタ!V369&gt;=シフト設定マスタ!$D$14,希望開始時刻マスタ!V369&lt;シフト設定マスタ!$E$14,$AH369="ホール"),"C",IF(AND(希望開始時刻マスタ!V369&gt;=シフト設定マスタ!$D$15,希望開始時刻マスタ!V369&lt;シフト設定マスタ!$E$15,$AH369="ホール"),"D",IF(希望開始時刻マスタ!V369="休み","休み","")))))</f>
        <v/>
      </c>
      <c r="W369" s="142" t="str">
        <f>IF(AND(希望開始時刻マスタ!W369&gt;=シフト設定マスタ!$D$12,希望開始時刻マスタ!W369&lt;シフト設定マスタ!$E$12,$AH369="キッチン"),"A",IF(AND(希望開始時刻マスタ!W369&gt;=シフト設定マスタ!$D$13,希望開始時刻マスタ!W369&lt;シフト設定マスタ!$E$13,$AH369="キッチン"),"B",IF(AND(希望開始時刻マスタ!W369&gt;=シフト設定マスタ!$D$14,希望開始時刻マスタ!W369&lt;シフト設定マスタ!$E$14,$AH369="ホール"),"C",IF(AND(希望開始時刻マスタ!W369&gt;=シフト設定マスタ!$D$15,希望開始時刻マスタ!W369&lt;シフト設定マスタ!$E$15,$AH369="ホール"),"D",IF(希望開始時刻マスタ!W369="休み","休み","")))))</f>
        <v/>
      </c>
      <c r="X369" s="142" t="str">
        <f>IF(AND(希望開始時刻マスタ!X369&gt;=シフト設定マスタ!$D$12,希望開始時刻マスタ!X369&lt;シフト設定マスタ!$E$12,$AH369="キッチン"),"A",IF(AND(希望開始時刻マスタ!X369&gt;=シフト設定マスタ!$D$13,希望開始時刻マスタ!X369&lt;シフト設定マスタ!$E$13,$AH369="キッチン"),"B",IF(AND(希望開始時刻マスタ!X369&gt;=シフト設定マスタ!$D$14,希望開始時刻マスタ!X369&lt;シフト設定マスタ!$E$14,$AH369="ホール"),"C",IF(AND(希望開始時刻マスタ!X369&gt;=シフト設定マスタ!$D$15,希望開始時刻マスタ!X369&lt;シフト設定マスタ!$E$15,$AH369="ホール"),"D",IF(希望開始時刻マスタ!X369="休み","休み","")))))</f>
        <v/>
      </c>
      <c r="Y369" s="142" t="str">
        <f>IF(AND(希望開始時刻マスタ!Y369&gt;=シフト設定マスタ!$D$12,希望開始時刻マスタ!Y369&lt;シフト設定マスタ!$E$12,$AH369="キッチン"),"A",IF(AND(希望開始時刻マスタ!Y369&gt;=シフト設定マスタ!$D$13,希望開始時刻マスタ!Y369&lt;シフト設定マスタ!$E$13,$AH369="キッチン"),"B",IF(AND(希望開始時刻マスタ!Y369&gt;=シフト設定マスタ!$D$14,希望開始時刻マスタ!Y369&lt;シフト設定マスタ!$E$14,$AH369="ホール"),"C",IF(AND(希望開始時刻マスタ!Y369&gt;=シフト設定マスタ!$D$15,希望開始時刻マスタ!Y369&lt;シフト設定マスタ!$E$15,$AH369="ホール"),"D",IF(希望開始時刻マスタ!Y369="休み","休み","")))))</f>
        <v/>
      </c>
      <c r="Z369" s="142" t="str">
        <f>IF(AND(希望開始時刻マスタ!Z369&gt;=シフト設定マスタ!$D$12,希望開始時刻マスタ!Z369&lt;シフト設定マスタ!$E$12,$AH369="キッチン"),"A",IF(AND(希望開始時刻マスタ!Z369&gt;=シフト設定マスタ!$D$13,希望開始時刻マスタ!Z369&lt;シフト設定マスタ!$E$13,$AH369="キッチン"),"B",IF(AND(希望開始時刻マスタ!Z369&gt;=シフト設定マスタ!$D$14,希望開始時刻マスタ!Z369&lt;シフト設定マスタ!$E$14,$AH369="ホール"),"C",IF(AND(希望開始時刻マスタ!Z369&gt;=シフト設定マスタ!$D$15,希望開始時刻マスタ!Z369&lt;シフト設定マスタ!$E$15,$AH369="ホール"),"D",IF(希望開始時刻マスタ!Z369="休み","休み","")))))</f>
        <v/>
      </c>
      <c r="AA369" s="142" t="str">
        <f>IF(AND(希望開始時刻マスタ!AA369&gt;=シフト設定マスタ!$D$12,希望開始時刻マスタ!AA369&lt;シフト設定マスタ!$E$12,$AH369="キッチン"),"A",IF(AND(希望開始時刻マスタ!AA369&gt;=シフト設定マスタ!$D$13,希望開始時刻マスタ!AA369&lt;シフト設定マスタ!$E$13,$AH369="キッチン"),"B",IF(AND(希望開始時刻マスタ!AA369&gt;=シフト設定マスタ!$D$14,希望開始時刻マスタ!AA369&lt;シフト設定マスタ!$E$14,$AH369="ホール"),"C",IF(AND(希望開始時刻マスタ!AA369&gt;=シフト設定マスタ!$D$15,希望開始時刻マスタ!AA369&lt;シフト設定マスタ!$E$15,$AH369="ホール"),"D",IF(希望開始時刻マスタ!AA369="休み","休み","")))))</f>
        <v/>
      </c>
      <c r="AB369" s="142" t="str">
        <f>IF(AND(希望開始時刻マスタ!AB369&gt;=シフト設定マスタ!$D$12,希望開始時刻マスタ!AB369&lt;シフト設定マスタ!$E$12,$AH369="キッチン"),"A",IF(AND(希望開始時刻マスタ!AB369&gt;=シフト設定マスタ!$D$13,希望開始時刻マスタ!AB369&lt;シフト設定マスタ!$E$13,$AH369="キッチン"),"B",IF(AND(希望開始時刻マスタ!AB369&gt;=シフト設定マスタ!$D$14,希望開始時刻マスタ!AB369&lt;シフト設定マスタ!$E$14,$AH369="ホール"),"C",IF(AND(希望開始時刻マスタ!AB369&gt;=シフト設定マスタ!$D$15,希望開始時刻マスタ!AB369&lt;シフト設定マスタ!$E$15,$AH369="ホール"),"D",IF(希望開始時刻マスタ!AB369="休み","休み","")))))</f>
        <v/>
      </c>
      <c r="AC369" s="142" t="str">
        <f>IF(AND(希望開始時刻マスタ!AC369&gt;=シフト設定マスタ!$D$12,希望開始時刻マスタ!AC369&lt;シフト設定マスタ!$E$12,$AH369="キッチン"),"A",IF(AND(希望開始時刻マスタ!AC369&gt;=シフト設定マスタ!$D$13,希望開始時刻マスタ!AC369&lt;シフト設定マスタ!$E$13,$AH369="キッチン"),"B",IF(AND(希望開始時刻マスタ!AC369&gt;=シフト設定マスタ!$D$14,希望開始時刻マスタ!AC369&lt;シフト設定マスタ!$E$14,$AH369="ホール"),"C",IF(AND(希望開始時刻マスタ!AC369&gt;=シフト設定マスタ!$D$15,希望開始時刻マスタ!AC369&lt;シフト設定マスタ!$E$15,$AH369="ホール"),"D",IF(希望開始時刻マスタ!AC369="休み","休み","")))))</f>
        <v/>
      </c>
      <c r="AD369" s="142" t="str">
        <f>IF(AND(希望開始時刻マスタ!AD369&gt;=シフト設定マスタ!$D$12,希望開始時刻マスタ!AD369&lt;シフト設定マスタ!$E$12,$AH369="キッチン"),"A",IF(AND(希望開始時刻マスタ!AD369&gt;=シフト設定マスタ!$D$13,希望開始時刻マスタ!AD369&lt;シフト設定マスタ!$E$13,$AH369="キッチン"),"B",IF(AND(希望開始時刻マスタ!AD369&gt;=シフト設定マスタ!$D$14,希望開始時刻マスタ!AD369&lt;シフト設定マスタ!$E$14,$AH369="ホール"),"C",IF(AND(希望開始時刻マスタ!AD369&gt;=シフト設定マスタ!$D$15,希望開始時刻マスタ!AD369&lt;シフト設定マスタ!$E$15,$AH369="ホール"),"D",IF(希望開始時刻マスタ!AD369="休み","休み","")))))</f>
        <v/>
      </c>
      <c r="AE369" s="142" t="str">
        <f>IF(AND(希望開始時刻マスタ!AE369&gt;=シフト設定マスタ!$D$12,希望開始時刻マスタ!AE369&lt;シフト設定マスタ!$E$12,$AH369="キッチン"),"A",IF(AND(希望開始時刻マスタ!AE369&gt;=シフト設定マスタ!$D$13,希望開始時刻マスタ!AE369&lt;シフト設定マスタ!$E$13,$AH369="キッチン"),"B",IF(AND(希望開始時刻マスタ!AE369&gt;=シフト設定マスタ!$D$14,希望開始時刻マスタ!AE369&lt;シフト設定マスタ!$E$14,$AH369="ホール"),"C",IF(AND(希望開始時刻マスタ!AE369&gt;=シフト設定マスタ!$D$15,希望開始時刻マスタ!AE369&lt;シフト設定マスタ!$E$15,$AH369="ホール"),"D",IF(希望開始時刻マスタ!AE369="休み","休み","")))))</f>
        <v/>
      </c>
      <c r="AF369" s="142" t="str">
        <f>IF(AND(希望開始時刻マスタ!AF369&gt;=シフト設定マスタ!$D$12,希望開始時刻マスタ!AF369&lt;シフト設定マスタ!$E$12,$AH369="キッチン"),"A",IF(AND(希望開始時刻マスタ!AF369&gt;=シフト設定マスタ!$D$13,希望開始時刻マスタ!AF369&lt;シフト設定マスタ!$E$13,$AH369="キッチン"),"B",IF(AND(希望開始時刻マスタ!AF369&gt;=シフト設定マスタ!$D$14,希望開始時刻マスタ!AF369&lt;シフト設定マスタ!$E$14,$AH369="ホール"),"C",IF(AND(希望開始時刻マスタ!AF369&gt;=シフト設定マスタ!$D$15,希望開始時刻マスタ!AF369&lt;シフト設定マスタ!$E$15,$AH369="ホール"),"D",IF(希望開始時刻マスタ!AF369="休み","休み","")))))</f>
        <v/>
      </c>
      <c r="AG369" s="142" t="str">
        <f>IF(AND(希望開始時刻マスタ!AG369&gt;=シフト設定マスタ!$D$12,希望開始時刻マスタ!AG369&lt;シフト設定マスタ!$E$12,$AH369="キッチン"),"A",IF(AND(希望開始時刻マスタ!AG369&gt;=シフト設定マスタ!$D$13,希望開始時刻マスタ!AG369&lt;シフト設定マスタ!$E$13,$AH369="キッチン"),"B",IF(AND(希望開始時刻マスタ!AG369&gt;=シフト設定マスタ!$D$14,希望開始時刻マスタ!AG369&lt;シフト設定マスタ!$E$14,$AH369="ホール"),"C",IF(AND(希望開始時刻マスタ!AG369&gt;=シフト設定マスタ!$D$15,希望開始時刻マスタ!AG369&lt;シフト設定マスタ!$E$15,$AH369="ホール"),"D",IF(希望開始時刻マスタ!AG369="休み","休み","")))))</f>
        <v/>
      </c>
      <c r="AH369" s="143">
        <f>スタッフマスタ!L17</f>
        <v>0</v>
      </c>
    </row>
    <row r="370" spans="2:34" x14ac:dyDescent="0.4">
      <c r="B370" s="17" t="s">
        <v>65</v>
      </c>
      <c r="C370" s="142" t="str">
        <f>IF(AND(希望開始時刻マスタ!C370&gt;=シフト設定マスタ!$D$12,希望開始時刻マスタ!C370&lt;シフト設定マスタ!$E$12,$AH370="キッチン"),"A",IF(AND(希望開始時刻マスタ!C370&gt;=シフト設定マスタ!$D$13,希望開始時刻マスタ!C370&lt;シフト設定マスタ!$E$13,$AH370="キッチン"),"B",IF(AND(希望開始時刻マスタ!C370&gt;=シフト設定マスタ!$D$14,希望開始時刻マスタ!C370&lt;シフト設定マスタ!$E$14,$AH370="ホール"),"C",IF(AND(希望開始時刻マスタ!C370&gt;=シフト設定マスタ!$D$15,希望開始時刻マスタ!C370&lt;シフト設定マスタ!$E$15,$AH370="ホール"),"D",IF(希望開始時刻マスタ!C370="休み","休み","")))))</f>
        <v/>
      </c>
      <c r="D370" s="142" t="str">
        <f>IF(AND(希望開始時刻マスタ!D370&gt;=シフト設定マスタ!$D$12,希望開始時刻マスタ!D370&lt;シフト設定マスタ!$E$12,$AH370="キッチン"),"A",IF(AND(希望開始時刻マスタ!D370&gt;=シフト設定マスタ!$D$13,希望開始時刻マスタ!D370&lt;シフト設定マスタ!$E$13,$AH370="キッチン"),"B",IF(AND(希望開始時刻マスタ!D370&gt;=シフト設定マスタ!$D$14,希望開始時刻マスタ!D370&lt;シフト設定マスタ!$E$14,$AH370="ホール"),"C",IF(AND(希望開始時刻マスタ!D370&gt;=シフト設定マスタ!$D$15,希望開始時刻マスタ!D370&lt;シフト設定マスタ!$E$15,$AH370="ホール"),"D",IF(希望開始時刻マスタ!D370="休み","休み","")))))</f>
        <v/>
      </c>
      <c r="E370" s="142" t="str">
        <f>IF(AND(希望開始時刻マスタ!E370&gt;=シフト設定マスタ!$D$12,希望開始時刻マスタ!E370&lt;シフト設定マスタ!$E$12,$AH370="キッチン"),"A",IF(AND(希望開始時刻マスタ!E370&gt;=シフト設定マスタ!$D$13,希望開始時刻マスタ!E370&lt;シフト設定マスタ!$E$13,$AH370="キッチン"),"B",IF(AND(希望開始時刻マスタ!E370&gt;=シフト設定マスタ!$D$14,希望開始時刻マスタ!E370&lt;シフト設定マスタ!$E$14,$AH370="ホール"),"C",IF(AND(希望開始時刻マスタ!E370&gt;=シフト設定マスタ!$D$15,希望開始時刻マスタ!E370&lt;シフト設定マスタ!$E$15,$AH370="ホール"),"D",IF(希望開始時刻マスタ!E370="休み","休み","")))))</f>
        <v/>
      </c>
      <c r="F370" s="142" t="str">
        <f>IF(AND(希望開始時刻マスタ!F370&gt;=シフト設定マスタ!$D$12,希望開始時刻マスタ!F370&lt;シフト設定マスタ!$E$12,$AH370="キッチン"),"A",IF(AND(希望開始時刻マスタ!F370&gt;=シフト設定マスタ!$D$13,希望開始時刻マスタ!F370&lt;シフト設定マスタ!$E$13,$AH370="キッチン"),"B",IF(AND(希望開始時刻マスタ!F370&gt;=シフト設定マスタ!$D$14,希望開始時刻マスタ!F370&lt;シフト設定マスタ!$E$14,$AH370="ホール"),"C",IF(AND(希望開始時刻マスタ!F370&gt;=シフト設定マスタ!$D$15,希望開始時刻マスタ!F370&lt;シフト設定マスタ!$E$15,$AH370="ホール"),"D",IF(希望開始時刻マスタ!F370="休み","休み","")))))</f>
        <v/>
      </c>
      <c r="G370" s="142" t="str">
        <f>IF(AND(希望開始時刻マスタ!G370&gt;=シフト設定マスタ!$D$12,希望開始時刻マスタ!G370&lt;シフト設定マスタ!$E$12,$AH370="キッチン"),"A",IF(AND(希望開始時刻マスタ!G370&gt;=シフト設定マスタ!$D$13,希望開始時刻マスタ!G370&lt;シフト設定マスタ!$E$13,$AH370="キッチン"),"B",IF(AND(希望開始時刻マスタ!G370&gt;=シフト設定マスタ!$D$14,希望開始時刻マスタ!G370&lt;シフト設定マスタ!$E$14,$AH370="ホール"),"C",IF(AND(希望開始時刻マスタ!G370&gt;=シフト設定マスタ!$D$15,希望開始時刻マスタ!G370&lt;シフト設定マスタ!$E$15,$AH370="ホール"),"D",IF(希望開始時刻マスタ!G370="休み","休み","")))))</f>
        <v/>
      </c>
      <c r="H370" s="142" t="str">
        <f>IF(AND(希望開始時刻マスタ!H370&gt;=シフト設定マスタ!$D$12,希望開始時刻マスタ!H370&lt;シフト設定マスタ!$E$12,$AH370="キッチン"),"A",IF(AND(希望開始時刻マスタ!H370&gt;=シフト設定マスタ!$D$13,希望開始時刻マスタ!H370&lt;シフト設定マスタ!$E$13,$AH370="キッチン"),"B",IF(AND(希望開始時刻マスタ!H370&gt;=シフト設定マスタ!$D$14,希望開始時刻マスタ!H370&lt;シフト設定マスタ!$E$14,$AH370="ホール"),"C",IF(AND(希望開始時刻マスタ!H370&gt;=シフト設定マスタ!$D$15,希望開始時刻マスタ!H370&lt;シフト設定マスタ!$E$15,$AH370="ホール"),"D",IF(希望開始時刻マスタ!H370="休み","休み","")))))</f>
        <v/>
      </c>
      <c r="I370" s="142" t="str">
        <f>IF(AND(希望開始時刻マスタ!I370&gt;=シフト設定マスタ!$D$12,希望開始時刻マスタ!I370&lt;シフト設定マスタ!$E$12,$AH370="キッチン"),"A",IF(AND(希望開始時刻マスタ!I370&gt;=シフト設定マスタ!$D$13,希望開始時刻マスタ!I370&lt;シフト設定マスタ!$E$13,$AH370="キッチン"),"B",IF(AND(希望開始時刻マスタ!I370&gt;=シフト設定マスタ!$D$14,希望開始時刻マスタ!I370&lt;シフト設定マスタ!$E$14,$AH370="ホール"),"C",IF(AND(希望開始時刻マスタ!I370&gt;=シフト設定マスタ!$D$15,希望開始時刻マスタ!I370&lt;シフト設定マスタ!$E$15,$AH370="ホール"),"D",IF(希望開始時刻マスタ!I370="休み","休み","")))))</f>
        <v/>
      </c>
      <c r="J370" s="142" t="str">
        <f>IF(AND(希望開始時刻マスタ!J370&gt;=シフト設定マスタ!$D$12,希望開始時刻マスタ!J370&lt;シフト設定マスタ!$E$12,$AH370="キッチン"),"A",IF(AND(希望開始時刻マスタ!J370&gt;=シフト設定マスタ!$D$13,希望開始時刻マスタ!J370&lt;シフト設定マスタ!$E$13,$AH370="キッチン"),"B",IF(AND(希望開始時刻マスタ!J370&gt;=シフト設定マスタ!$D$14,希望開始時刻マスタ!J370&lt;シフト設定マスタ!$E$14,$AH370="ホール"),"C",IF(AND(希望開始時刻マスタ!J370&gt;=シフト設定マスタ!$D$15,希望開始時刻マスタ!J370&lt;シフト設定マスタ!$E$15,$AH370="ホール"),"D",IF(希望開始時刻マスタ!J370="休み","休み","")))))</f>
        <v/>
      </c>
      <c r="K370" s="142" t="str">
        <f>IF(AND(希望開始時刻マスタ!K370&gt;=シフト設定マスタ!$D$12,希望開始時刻マスタ!K370&lt;シフト設定マスタ!$E$12,$AH370="キッチン"),"A",IF(AND(希望開始時刻マスタ!K370&gt;=シフト設定マスタ!$D$13,希望開始時刻マスタ!K370&lt;シフト設定マスタ!$E$13,$AH370="キッチン"),"B",IF(AND(希望開始時刻マスタ!K370&gt;=シフト設定マスタ!$D$14,希望開始時刻マスタ!K370&lt;シフト設定マスタ!$E$14,$AH370="ホール"),"C",IF(AND(希望開始時刻マスタ!K370&gt;=シフト設定マスタ!$D$15,希望開始時刻マスタ!K370&lt;シフト設定マスタ!$E$15,$AH370="ホール"),"D",IF(希望開始時刻マスタ!K370="休み","休み","")))))</f>
        <v/>
      </c>
      <c r="L370" s="142" t="str">
        <f>IF(AND(希望開始時刻マスタ!L370&gt;=シフト設定マスタ!$D$12,希望開始時刻マスタ!L370&lt;シフト設定マスタ!$E$12,$AH370="キッチン"),"A",IF(AND(希望開始時刻マスタ!L370&gt;=シフト設定マスタ!$D$13,希望開始時刻マスタ!L370&lt;シフト設定マスタ!$E$13,$AH370="キッチン"),"B",IF(AND(希望開始時刻マスタ!L370&gt;=シフト設定マスタ!$D$14,希望開始時刻マスタ!L370&lt;シフト設定マスタ!$E$14,$AH370="ホール"),"C",IF(AND(希望開始時刻マスタ!L370&gt;=シフト設定マスタ!$D$15,希望開始時刻マスタ!L370&lt;シフト設定マスタ!$E$15,$AH370="ホール"),"D",IF(希望開始時刻マスタ!L370="休み","休み","")))))</f>
        <v/>
      </c>
      <c r="M370" s="142" t="str">
        <f>IF(AND(希望開始時刻マスタ!M370&gt;=シフト設定マスタ!$D$12,希望開始時刻マスタ!M370&lt;シフト設定マスタ!$E$12,$AH370="キッチン"),"A",IF(AND(希望開始時刻マスタ!M370&gt;=シフト設定マスタ!$D$13,希望開始時刻マスタ!M370&lt;シフト設定マスタ!$E$13,$AH370="キッチン"),"B",IF(AND(希望開始時刻マスタ!M370&gt;=シフト設定マスタ!$D$14,希望開始時刻マスタ!M370&lt;シフト設定マスタ!$E$14,$AH370="ホール"),"C",IF(AND(希望開始時刻マスタ!M370&gt;=シフト設定マスタ!$D$15,希望開始時刻マスタ!M370&lt;シフト設定マスタ!$E$15,$AH370="ホール"),"D",IF(希望開始時刻マスタ!M370="休み","休み","")))))</f>
        <v/>
      </c>
      <c r="N370" s="142" t="str">
        <f>IF(AND(希望開始時刻マスタ!N370&gt;=シフト設定マスタ!$D$12,希望開始時刻マスタ!N370&lt;シフト設定マスタ!$E$12,$AH370="キッチン"),"A",IF(AND(希望開始時刻マスタ!N370&gt;=シフト設定マスタ!$D$13,希望開始時刻マスタ!N370&lt;シフト設定マスタ!$E$13,$AH370="キッチン"),"B",IF(AND(希望開始時刻マスタ!N370&gt;=シフト設定マスタ!$D$14,希望開始時刻マスタ!N370&lt;シフト設定マスタ!$E$14,$AH370="ホール"),"C",IF(AND(希望開始時刻マスタ!N370&gt;=シフト設定マスタ!$D$15,希望開始時刻マスタ!N370&lt;シフト設定マスタ!$E$15,$AH370="ホール"),"D",IF(希望開始時刻マスタ!N370="休み","休み","")))))</f>
        <v/>
      </c>
      <c r="O370" s="142" t="str">
        <f>IF(AND(希望開始時刻マスタ!O370&gt;=シフト設定マスタ!$D$12,希望開始時刻マスタ!O370&lt;シフト設定マスタ!$E$12,$AH370="キッチン"),"A",IF(AND(希望開始時刻マスタ!O370&gt;=シフト設定マスタ!$D$13,希望開始時刻マスタ!O370&lt;シフト設定マスタ!$E$13,$AH370="キッチン"),"B",IF(AND(希望開始時刻マスタ!O370&gt;=シフト設定マスタ!$D$14,希望開始時刻マスタ!O370&lt;シフト設定マスタ!$E$14,$AH370="ホール"),"C",IF(AND(希望開始時刻マスタ!O370&gt;=シフト設定マスタ!$D$15,希望開始時刻マスタ!O370&lt;シフト設定マスタ!$E$15,$AH370="ホール"),"D",IF(希望開始時刻マスタ!O370="休み","休み","")))))</f>
        <v/>
      </c>
      <c r="P370" s="142" t="str">
        <f>IF(AND(希望開始時刻マスタ!P370&gt;=シフト設定マスタ!$D$12,希望開始時刻マスタ!P370&lt;シフト設定マスタ!$E$12,$AH370="キッチン"),"A",IF(AND(希望開始時刻マスタ!P370&gt;=シフト設定マスタ!$D$13,希望開始時刻マスタ!P370&lt;シフト設定マスタ!$E$13,$AH370="キッチン"),"B",IF(AND(希望開始時刻マスタ!P370&gt;=シフト設定マスタ!$D$14,希望開始時刻マスタ!P370&lt;シフト設定マスタ!$E$14,$AH370="ホール"),"C",IF(AND(希望開始時刻マスタ!P370&gt;=シフト設定マスタ!$D$15,希望開始時刻マスタ!P370&lt;シフト設定マスタ!$E$15,$AH370="ホール"),"D",IF(希望開始時刻マスタ!P370="休み","休み","")))))</f>
        <v/>
      </c>
      <c r="Q370" s="142" t="str">
        <f>IF(AND(希望開始時刻マスタ!Q370&gt;=シフト設定マスタ!$D$12,希望開始時刻マスタ!Q370&lt;シフト設定マスタ!$E$12,$AH370="キッチン"),"A",IF(AND(希望開始時刻マスタ!Q370&gt;=シフト設定マスタ!$D$13,希望開始時刻マスタ!Q370&lt;シフト設定マスタ!$E$13,$AH370="キッチン"),"B",IF(AND(希望開始時刻マスタ!Q370&gt;=シフト設定マスタ!$D$14,希望開始時刻マスタ!Q370&lt;シフト設定マスタ!$E$14,$AH370="ホール"),"C",IF(AND(希望開始時刻マスタ!Q370&gt;=シフト設定マスタ!$D$15,希望開始時刻マスタ!Q370&lt;シフト設定マスタ!$E$15,$AH370="ホール"),"D",IF(希望開始時刻マスタ!Q370="休み","休み","")))))</f>
        <v/>
      </c>
      <c r="R370" s="142" t="str">
        <f>IF(AND(希望開始時刻マスタ!R370&gt;=シフト設定マスタ!$D$12,希望開始時刻マスタ!R370&lt;シフト設定マスタ!$E$12,$AH370="キッチン"),"A",IF(AND(希望開始時刻マスタ!R370&gt;=シフト設定マスタ!$D$13,希望開始時刻マスタ!R370&lt;シフト設定マスタ!$E$13,$AH370="キッチン"),"B",IF(AND(希望開始時刻マスタ!R370&gt;=シフト設定マスタ!$D$14,希望開始時刻マスタ!R370&lt;シフト設定マスタ!$E$14,$AH370="ホール"),"C",IF(AND(希望開始時刻マスタ!R370&gt;=シフト設定マスタ!$D$15,希望開始時刻マスタ!R370&lt;シフト設定マスタ!$E$15,$AH370="ホール"),"D",IF(希望開始時刻マスタ!R370="休み","休み","")))))</f>
        <v/>
      </c>
      <c r="S370" s="142" t="str">
        <f>IF(AND(希望開始時刻マスタ!S370&gt;=シフト設定マスタ!$D$12,希望開始時刻マスタ!S370&lt;シフト設定マスタ!$E$12,$AH370="キッチン"),"A",IF(AND(希望開始時刻マスタ!S370&gt;=シフト設定マスタ!$D$13,希望開始時刻マスタ!S370&lt;シフト設定マスタ!$E$13,$AH370="キッチン"),"B",IF(AND(希望開始時刻マスタ!S370&gt;=シフト設定マスタ!$D$14,希望開始時刻マスタ!S370&lt;シフト設定マスタ!$E$14,$AH370="ホール"),"C",IF(AND(希望開始時刻マスタ!S370&gt;=シフト設定マスタ!$D$15,希望開始時刻マスタ!S370&lt;シフト設定マスタ!$E$15,$AH370="ホール"),"D",IF(希望開始時刻マスタ!S370="休み","休み","")))))</f>
        <v/>
      </c>
      <c r="T370" s="142" t="str">
        <f>IF(AND(希望開始時刻マスタ!T370&gt;=シフト設定マスタ!$D$12,希望開始時刻マスタ!T370&lt;シフト設定マスタ!$E$12,$AH370="キッチン"),"A",IF(AND(希望開始時刻マスタ!T370&gt;=シフト設定マスタ!$D$13,希望開始時刻マスタ!T370&lt;シフト設定マスタ!$E$13,$AH370="キッチン"),"B",IF(AND(希望開始時刻マスタ!T370&gt;=シフト設定マスタ!$D$14,希望開始時刻マスタ!T370&lt;シフト設定マスタ!$E$14,$AH370="ホール"),"C",IF(AND(希望開始時刻マスタ!T370&gt;=シフト設定マスタ!$D$15,希望開始時刻マスタ!T370&lt;シフト設定マスタ!$E$15,$AH370="ホール"),"D",IF(希望開始時刻マスタ!T370="休み","休み","")))))</f>
        <v/>
      </c>
      <c r="U370" s="142" t="str">
        <f>IF(AND(希望開始時刻マスタ!U370&gt;=シフト設定マスタ!$D$12,希望開始時刻マスタ!U370&lt;シフト設定マスタ!$E$12,$AH370="キッチン"),"A",IF(AND(希望開始時刻マスタ!U370&gt;=シフト設定マスタ!$D$13,希望開始時刻マスタ!U370&lt;シフト設定マスタ!$E$13,$AH370="キッチン"),"B",IF(AND(希望開始時刻マスタ!U370&gt;=シフト設定マスタ!$D$14,希望開始時刻マスタ!U370&lt;シフト設定マスタ!$E$14,$AH370="ホール"),"C",IF(AND(希望開始時刻マスタ!U370&gt;=シフト設定マスタ!$D$15,希望開始時刻マスタ!U370&lt;シフト設定マスタ!$E$15,$AH370="ホール"),"D",IF(希望開始時刻マスタ!U370="休み","休み","")))))</f>
        <v/>
      </c>
      <c r="V370" s="142" t="str">
        <f>IF(AND(希望開始時刻マスタ!V370&gt;=シフト設定マスタ!$D$12,希望開始時刻マスタ!V370&lt;シフト設定マスタ!$E$12,$AH370="キッチン"),"A",IF(AND(希望開始時刻マスタ!V370&gt;=シフト設定マスタ!$D$13,希望開始時刻マスタ!V370&lt;シフト設定マスタ!$E$13,$AH370="キッチン"),"B",IF(AND(希望開始時刻マスタ!V370&gt;=シフト設定マスタ!$D$14,希望開始時刻マスタ!V370&lt;シフト設定マスタ!$E$14,$AH370="ホール"),"C",IF(AND(希望開始時刻マスタ!V370&gt;=シフト設定マスタ!$D$15,希望開始時刻マスタ!V370&lt;シフト設定マスタ!$E$15,$AH370="ホール"),"D",IF(希望開始時刻マスタ!V370="休み","休み","")))))</f>
        <v/>
      </c>
      <c r="W370" s="142" t="str">
        <f>IF(AND(希望開始時刻マスタ!W370&gt;=シフト設定マスタ!$D$12,希望開始時刻マスタ!W370&lt;シフト設定マスタ!$E$12,$AH370="キッチン"),"A",IF(AND(希望開始時刻マスタ!W370&gt;=シフト設定マスタ!$D$13,希望開始時刻マスタ!W370&lt;シフト設定マスタ!$E$13,$AH370="キッチン"),"B",IF(AND(希望開始時刻マスタ!W370&gt;=シフト設定マスタ!$D$14,希望開始時刻マスタ!W370&lt;シフト設定マスタ!$E$14,$AH370="ホール"),"C",IF(AND(希望開始時刻マスタ!W370&gt;=シフト設定マスタ!$D$15,希望開始時刻マスタ!W370&lt;シフト設定マスタ!$E$15,$AH370="ホール"),"D",IF(希望開始時刻マスタ!W370="休み","休み","")))))</f>
        <v/>
      </c>
      <c r="X370" s="142" t="str">
        <f>IF(AND(希望開始時刻マスタ!X370&gt;=シフト設定マスタ!$D$12,希望開始時刻マスタ!X370&lt;シフト設定マスタ!$E$12,$AH370="キッチン"),"A",IF(AND(希望開始時刻マスタ!X370&gt;=シフト設定マスタ!$D$13,希望開始時刻マスタ!X370&lt;シフト設定マスタ!$E$13,$AH370="キッチン"),"B",IF(AND(希望開始時刻マスタ!X370&gt;=シフト設定マスタ!$D$14,希望開始時刻マスタ!X370&lt;シフト設定マスタ!$E$14,$AH370="ホール"),"C",IF(AND(希望開始時刻マスタ!X370&gt;=シフト設定マスタ!$D$15,希望開始時刻マスタ!X370&lt;シフト設定マスタ!$E$15,$AH370="ホール"),"D",IF(希望開始時刻マスタ!X370="休み","休み","")))))</f>
        <v/>
      </c>
      <c r="Y370" s="142" t="str">
        <f>IF(AND(希望開始時刻マスタ!Y370&gt;=シフト設定マスタ!$D$12,希望開始時刻マスタ!Y370&lt;シフト設定マスタ!$E$12,$AH370="キッチン"),"A",IF(AND(希望開始時刻マスタ!Y370&gt;=シフト設定マスタ!$D$13,希望開始時刻マスタ!Y370&lt;シフト設定マスタ!$E$13,$AH370="キッチン"),"B",IF(AND(希望開始時刻マスタ!Y370&gt;=シフト設定マスタ!$D$14,希望開始時刻マスタ!Y370&lt;シフト設定マスタ!$E$14,$AH370="ホール"),"C",IF(AND(希望開始時刻マスタ!Y370&gt;=シフト設定マスタ!$D$15,希望開始時刻マスタ!Y370&lt;シフト設定マスタ!$E$15,$AH370="ホール"),"D",IF(希望開始時刻マスタ!Y370="休み","休み","")))))</f>
        <v/>
      </c>
      <c r="Z370" s="142" t="str">
        <f>IF(AND(希望開始時刻マスタ!Z370&gt;=シフト設定マスタ!$D$12,希望開始時刻マスタ!Z370&lt;シフト設定マスタ!$E$12,$AH370="キッチン"),"A",IF(AND(希望開始時刻マスタ!Z370&gt;=シフト設定マスタ!$D$13,希望開始時刻マスタ!Z370&lt;シフト設定マスタ!$E$13,$AH370="キッチン"),"B",IF(AND(希望開始時刻マスタ!Z370&gt;=シフト設定マスタ!$D$14,希望開始時刻マスタ!Z370&lt;シフト設定マスタ!$E$14,$AH370="ホール"),"C",IF(AND(希望開始時刻マスタ!Z370&gt;=シフト設定マスタ!$D$15,希望開始時刻マスタ!Z370&lt;シフト設定マスタ!$E$15,$AH370="ホール"),"D",IF(希望開始時刻マスタ!Z370="休み","休み","")))))</f>
        <v/>
      </c>
      <c r="AA370" s="142" t="str">
        <f>IF(AND(希望開始時刻マスタ!AA370&gt;=シフト設定マスタ!$D$12,希望開始時刻マスタ!AA370&lt;シフト設定マスタ!$E$12,$AH370="キッチン"),"A",IF(AND(希望開始時刻マスタ!AA370&gt;=シフト設定マスタ!$D$13,希望開始時刻マスタ!AA370&lt;シフト設定マスタ!$E$13,$AH370="キッチン"),"B",IF(AND(希望開始時刻マスタ!AA370&gt;=シフト設定マスタ!$D$14,希望開始時刻マスタ!AA370&lt;シフト設定マスタ!$E$14,$AH370="ホール"),"C",IF(AND(希望開始時刻マスタ!AA370&gt;=シフト設定マスタ!$D$15,希望開始時刻マスタ!AA370&lt;シフト設定マスタ!$E$15,$AH370="ホール"),"D",IF(希望開始時刻マスタ!AA370="休み","休み","")))))</f>
        <v/>
      </c>
      <c r="AB370" s="142" t="str">
        <f>IF(AND(希望開始時刻マスタ!AB370&gt;=シフト設定マスタ!$D$12,希望開始時刻マスタ!AB370&lt;シフト設定マスタ!$E$12,$AH370="キッチン"),"A",IF(AND(希望開始時刻マスタ!AB370&gt;=シフト設定マスタ!$D$13,希望開始時刻マスタ!AB370&lt;シフト設定マスタ!$E$13,$AH370="キッチン"),"B",IF(AND(希望開始時刻マスタ!AB370&gt;=シフト設定マスタ!$D$14,希望開始時刻マスタ!AB370&lt;シフト設定マスタ!$E$14,$AH370="ホール"),"C",IF(AND(希望開始時刻マスタ!AB370&gt;=シフト設定マスタ!$D$15,希望開始時刻マスタ!AB370&lt;シフト設定マスタ!$E$15,$AH370="ホール"),"D",IF(希望開始時刻マスタ!AB370="休み","休み","")))))</f>
        <v/>
      </c>
      <c r="AC370" s="142" t="str">
        <f>IF(AND(希望開始時刻マスタ!AC370&gt;=シフト設定マスタ!$D$12,希望開始時刻マスタ!AC370&lt;シフト設定マスタ!$E$12,$AH370="キッチン"),"A",IF(AND(希望開始時刻マスタ!AC370&gt;=シフト設定マスタ!$D$13,希望開始時刻マスタ!AC370&lt;シフト設定マスタ!$E$13,$AH370="キッチン"),"B",IF(AND(希望開始時刻マスタ!AC370&gt;=シフト設定マスタ!$D$14,希望開始時刻マスタ!AC370&lt;シフト設定マスタ!$E$14,$AH370="ホール"),"C",IF(AND(希望開始時刻マスタ!AC370&gt;=シフト設定マスタ!$D$15,希望開始時刻マスタ!AC370&lt;シフト設定マスタ!$E$15,$AH370="ホール"),"D",IF(希望開始時刻マスタ!AC370="休み","休み","")))))</f>
        <v/>
      </c>
      <c r="AD370" s="142" t="str">
        <f>IF(AND(希望開始時刻マスタ!AD370&gt;=シフト設定マスタ!$D$12,希望開始時刻マスタ!AD370&lt;シフト設定マスタ!$E$12,$AH370="キッチン"),"A",IF(AND(希望開始時刻マスタ!AD370&gt;=シフト設定マスタ!$D$13,希望開始時刻マスタ!AD370&lt;シフト設定マスタ!$E$13,$AH370="キッチン"),"B",IF(AND(希望開始時刻マスタ!AD370&gt;=シフト設定マスタ!$D$14,希望開始時刻マスタ!AD370&lt;シフト設定マスタ!$E$14,$AH370="ホール"),"C",IF(AND(希望開始時刻マスタ!AD370&gt;=シフト設定マスタ!$D$15,希望開始時刻マスタ!AD370&lt;シフト設定マスタ!$E$15,$AH370="ホール"),"D",IF(希望開始時刻マスタ!AD370="休み","休み","")))))</f>
        <v/>
      </c>
      <c r="AE370" s="142" t="str">
        <f>IF(AND(希望開始時刻マスタ!AE370&gt;=シフト設定マスタ!$D$12,希望開始時刻マスタ!AE370&lt;シフト設定マスタ!$E$12,$AH370="キッチン"),"A",IF(AND(希望開始時刻マスタ!AE370&gt;=シフト設定マスタ!$D$13,希望開始時刻マスタ!AE370&lt;シフト設定マスタ!$E$13,$AH370="キッチン"),"B",IF(AND(希望開始時刻マスタ!AE370&gt;=シフト設定マスタ!$D$14,希望開始時刻マスタ!AE370&lt;シフト設定マスタ!$E$14,$AH370="ホール"),"C",IF(AND(希望開始時刻マスタ!AE370&gt;=シフト設定マスタ!$D$15,希望開始時刻マスタ!AE370&lt;シフト設定マスタ!$E$15,$AH370="ホール"),"D",IF(希望開始時刻マスタ!AE370="休み","休み","")))))</f>
        <v/>
      </c>
      <c r="AF370" s="142" t="str">
        <f>IF(AND(希望開始時刻マスタ!AF370&gt;=シフト設定マスタ!$D$12,希望開始時刻マスタ!AF370&lt;シフト設定マスタ!$E$12,$AH370="キッチン"),"A",IF(AND(希望開始時刻マスタ!AF370&gt;=シフト設定マスタ!$D$13,希望開始時刻マスタ!AF370&lt;シフト設定マスタ!$E$13,$AH370="キッチン"),"B",IF(AND(希望開始時刻マスタ!AF370&gt;=シフト設定マスタ!$D$14,希望開始時刻マスタ!AF370&lt;シフト設定マスタ!$E$14,$AH370="ホール"),"C",IF(AND(希望開始時刻マスタ!AF370&gt;=シフト設定マスタ!$D$15,希望開始時刻マスタ!AF370&lt;シフト設定マスタ!$E$15,$AH370="ホール"),"D",IF(希望開始時刻マスタ!AF370="休み","休み","")))))</f>
        <v/>
      </c>
      <c r="AG370" s="142" t="str">
        <f>IF(AND(希望開始時刻マスタ!AG370&gt;=シフト設定マスタ!$D$12,希望開始時刻マスタ!AG370&lt;シフト設定マスタ!$E$12,$AH370="キッチン"),"A",IF(AND(希望開始時刻マスタ!AG370&gt;=シフト設定マスタ!$D$13,希望開始時刻マスタ!AG370&lt;シフト設定マスタ!$E$13,$AH370="キッチン"),"B",IF(AND(希望開始時刻マスタ!AG370&gt;=シフト設定マスタ!$D$14,希望開始時刻マスタ!AG370&lt;シフト設定マスタ!$E$14,$AH370="ホール"),"C",IF(AND(希望開始時刻マスタ!AG370&gt;=シフト設定マスタ!$D$15,希望開始時刻マスタ!AG370&lt;シフト設定マスタ!$E$15,$AH370="ホール"),"D",IF(希望開始時刻マスタ!AG370="休み","休み","")))))</f>
        <v/>
      </c>
      <c r="AH370" s="143">
        <f>スタッフマスタ!L18</f>
        <v>0</v>
      </c>
    </row>
    <row r="371" spans="2:34" x14ac:dyDescent="0.4">
      <c r="B371" s="17" t="s">
        <v>66</v>
      </c>
      <c r="C371" s="142" t="str">
        <f>IF(AND(希望開始時刻マスタ!C371&gt;=シフト設定マスタ!$D$12,希望開始時刻マスタ!C371&lt;シフト設定マスタ!$E$12,$AH371="キッチン"),"A",IF(AND(希望開始時刻マスタ!C371&gt;=シフト設定マスタ!$D$13,希望開始時刻マスタ!C371&lt;シフト設定マスタ!$E$13,$AH371="キッチン"),"B",IF(AND(希望開始時刻マスタ!C371&gt;=シフト設定マスタ!$D$14,希望開始時刻マスタ!C371&lt;シフト設定マスタ!$E$14,$AH371="ホール"),"C",IF(AND(希望開始時刻マスタ!C371&gt;=シフト設定マスタ!$D$15,希望開始時刻マスタ!C371&lt;シフト設定マスタ!$E$15,$AH371="ホール"),"D",IF(希望開始時刻マスタ!C371="休み","休み","")))))</f>
        <v/>
      </c>
      <c r="D371" s="142" t="str">
        <f>IF(AND(希望開始時刻マスタ!D371&gt;=シフト設定マスタ!$D$12,希望開始時刻マスタ!D371&lt;シフト設定マスタ!$E$12,$AH371="キッチン"),"A",IF(AND(希望開始時刻マスタ!D371&gt;=シフト設定マスタ!$D$13,希望開始時刻マスタ!D371&lt;シフト設定マスタ!$E$13,$AH371="キッチン"),"B",IF(AND(希望開始時刻マスタ!D371&gt;=シフト設定マスタ!$D$14,希望開始時刻マスタ!D371&lt;シフト設定マスタ!$E$14,$AH371="ホール"),"C",IF(AND(希望開始時刻マスタ!D371&gt;=シフト設定マスタ!$D$15,希望開始時刻マスタ!D371&lt;シフト設定マスタ!$E$15,$AH371="ホール"),"D",IF(希望開始時刻マスタ!D371="休み","休み","")))))</f>
        <v/>
      </c>
      <c r="E371" s="142" t="str">
        <f>IF(AND(希望開始時刻マスタ!E371&gt;=シフト設定マスタ!$D$12,希望開始時刻マスタ!E371&lt;シフト設定マスタ!$E$12,$AH371="キッチン"),"A",IF(AND(希望開始時刻マスタ!E371&gt;=シフト設定マスタ!$D$13,希望開始時刻マスタ!E371&lt;シフト設定マスタ!$E$13,$AH371="キッチン"),"B",IF(AND(希望開始時刻マスタ!E371&gt;=シフト設定マスタ!$D$14,希望開始時刻マスタ!E371&lt;シフト設定マスタ!$E$14,$AH371="ホール"),"C",IF(AND(希望開始時刻マスタ!E371&gt;=シフト設定マスタ!$D$15,希望開始時刻マスタ!E371&lt;シフト設定マスタ!$E$15,$AH371="ホール"),"D",IF(希望開始時刻マスタ!E371="休み","休み","")))))</f>
        <v/>
      </c>
      <c r="F371" s="142" t="str">
        <f>IF(AND(希望開始時刻マスタ!F371&gt;=シフト設定マスタ!$D$12,希望開始時刻マスタ!F371&lt;シフト設定マスタ!$E$12,$AH371="キッチン"),"A",IF(AND(希望開始時刻マスタ!F371&gt;=シフト設定マスタ!$D$13,希望開始時刻マスタ!F371&lt;シフト設定マスタ!$E$13,$AH371="キッチン"),"B",IF(AND(希望開始時刻マスタ!F371&gt;=シフト設定マスタ!$D$14,希望開始時刻マスタ!F371&lt;シフト設定マスタ!$E$14,$AH371="ホール"),"C",IF(AND(希望開始時刻マスタ!F371&gt;=シフト設定マスタ!$D$15,希望開始時刻マスタ!F371&lt;シフト設定マスタ!$E$15,$AH371="ホール"),"D",IF(希望開始時刻マスタ!F371="休み","休み","")))))</f>
        <v/>
      </c>
      <c r="G371" s="142" t="str">
        <f>IF(AND(希望開始時刻マスタ!G371&gt;=シフト設定マスタ!$D$12,希望開始時刻マスタ!G371&lt;シフト設定マスタ!$E$12,$AH371="キッチン"),"A",IF(AND(希望開始時刻マスタ!G371&gt;=シフト設定マスタ!$D$13,希望開始時刻マスタ!G371&lt;シフト設定マスタ!$E$13,$AH371="キッチン"),"B",IF(AND(希望開始時刻マスタ!G371&gt;=シフト設定マスタ!$D$14,希望開始時刻マスタ!G371&lt;シフト設定マスタ!$E$14,$AH371="ホール"),"C",IF(AND(希望開始時刻マスタ!G371&gt;=シフト設定マスタ!$D$15,希望開始時刻マスタ!G371&lt;シフト設定マスタ!$E$15,$AH371="ホール"),"D",IF(希望開始時刻マスタ!G371="休み","休み","")))))</f>
        <v/>
      </c>
      <c r="H371" s="142" t="str">
        <f>IF(AND(希望開始時刻マスタ!H371&gt;=シフト設定マスタ!$D$12,希望開始時刻マスタ!H371&lt;シフト設定マスタ!$E$12,$AH371="キッチン"),"A",IF(AND(希望開始時刻マスタ!H371&gt;=シフト設定マスタ!$D$13,希望開始時刻マスタ!H371&lt;シフト設定マスタ!$E$13,$AH371="キッチン"),"B",IF(AND(希望開始時刻マスタ!H371&gt;=シフト設定マスタ!$D$14,希望開始時刻マスタ!H371&lt;シフト設定マスタ!$E$14,$AH371="ホール"),"C",IF(AND(希望開始時刻マスタ!H371&gt;=シフト設定マスタ!$D$15,希望開始時刻マスタ!H371&lt;シフト設定マスタ!$E$15,$AH371="ホール"),"D",IF(希望開始時刻マスタ!H371="休み","休み","")))))</f>
        <v/>
      </c>
      <c r="I371" s="142" t="str">
        <f>IF(AND(希望開始時刻マスタ!I371&gt;=シフト設定マスタ!$D$12,希望開始時刻マスタ!I371&lt;シフト設定マスタ!$E$12,$AH371="キッチン"),"A",IF(AND(希望開始時刻マスタ!I371&gt;=シフト設定マスタ!$D$13,希望開始時刻マスタ!I371&lt;シフト設定マスタ!$E$13,$AH371="キッチン"),"B",IF(AND(希望開始時刻マスタ!I371&gt;=シフト設定マスタ!$D$14,希望開始時刻マスタ!I371&lt;シフト設定マスタ!$E$14,$AH371="ホール"),"C",IF(AND(希望開始時刻マスタ!I371&gt;=シフト設定マスタ!$D$15,希望開始時刻マスタ!I371&lt;シフト設定マスタ!$E$15,$AH371="ホール"),"D",IF(希望開始時刻マスタ!I371="休み","休み","")))))</f>
        <v/>
      </c>
      <c r="J371" s="142" t="str">
        <f>IF(AND(希望開始時刻マスタ!J371&gt;=シフト設定マスタ!$D$12,希望開始時刻マスタ!J371&lt;シフト設定マスタ!$E$12,$AH371="キッチン"),"A",IF(AND(希望開始時刻マスタ!J371&gt;=シフト設定マスタ!$D$13,希望開始時刻マスタ!J371&lt;シフト設定マスタ!$E$13,$AH371="キッチン"),"B",IF(AND(希望開始時刻マスタ!J371&gt;=シフト設定マスタ!$D$14,希望開始時刻マスタ!J371&lt;シフト設定マスタ!$E$14,$AH371="ホール"),"C",IF(AND(希望開始時刻マスタ!J371&gt;=シフト設定マスタ!$D$15,希望開始時刻マスタ!J371&lt;シフト設定マスタ!$E$15,$AH371="ホール"),"D",IF(希望開始時刻マスタ!J371="休み","休み","")))))</f>
        <v/>
      </c>
      <c r="K371" s="142" t="str">
        <f>IF(AND(希望開始時刻マスタ!K371&gt;=シフト設定マスタ!$D$12,希望開始時刻マスタ!K371&lt;シフト設定マスタ!$E$12,$AH371="キッチン"),"A",IF(AND(希望開始時刻マスタ!K371&gt;=シフト設定マスタ!$D$13,希望開始時刻マスタ!K371&lt;シフト設定マスタ!$E$13,$AH371="キッチン"),"B",IF(AND(希望開始時刻マスタ!K371&gt;=シフト設定マスタ!$D$14,希望開始時刻マスタ!K371&lt;シフト設定マスタ!$E$14,$AH371="ホール"),"C",IF(AND(希望開始時刻マスタ!K371&gt;=シフト設定マスタ!$D$15,希望開始時刻マスタ!K371&lt;シフト設定マスタ!$E$15,$AH371="ホール"),"D",IF(希望開始時刻マスタ!K371="休み","休み","")))))</f>
        <v/>
      </c>
      <c r="L371" s="142" t="str">
        <f>IF(AND(希望開始時刻マスタ!L371&gt;=シフト設定マスタ!$D$12,希望開始時刻マスタ!L371&lt;シフト設定マスタ!$E$12,$AH371="キッチン"),"A",IF(AND(希望開始時刻マスタ!L371&gt;=シフト設定マスタ!$D$13,希望開始時刻マスタ!L371&lt;シフト設定マスタ!$E$13,$AH371="キッチン"),"B",IF(AND(希望開始時刻マスタ!L371&gt;=シフト設定マスタ!$D$14,希望開始時刻マスタ!L371&lt;シフト設定マスタ!$E$14,$AH371="ホール"),"C",IF(AND(希望開始時刻マスタ!L371&gt;=シフト設定マスタ!$D$15,希望開始時刻マスタ!L371&lt;シフト設定マスタ!$E$15,$AH371="ホール"),"D",IF(希望開始時刻マスタ!L371="休み","休み","")))))</f>
        <v/>
      </c>
      <c r="M371" s="142" t="str">
        <f>IF(AND(希望開始時刻マスタ!M371&gt;=シフト設定マスタ!$D$12,希望開始時刻マスタ!M371&lt;シフト設定マスタ!$E$12,$AH371="キッチン"),"A",IF(AND(希望開始時刻マスタ!M371&gt;=シフト設定マスタ!$D$13,希望開始時刻マスタ!M371&lt;シフト設定マスタ!$E$13,$AH371="キッチン"),"B",IF(AND(希望開始時刻マスタ!M371&gt;=シフト設定マスタ!$D$14,希望開始時刻マスタ!M371&lt;シフト設定マスタ!$E$14,$AH371="ホール"),"C",IF(AND(希望開始時刻マスタ!M371&gt;=シフト設定マスタ!$D$15,希望開始時刻マスタ!M371&lt;シフト設定マスタ!$E$15,$AH371="ホール"),"D",IF(希望開始時刻マスタ!M371="休み","休み","")))))</f>
        <v/>
      </c>
      <c r="N371" s="142" t="str">
        <f>IF(AND(希望開始時刻マスタ!N371&gt;=シフト設定マスタ!$D$12,希望開始時刻マスタ!N371&lt;シフト設定マスタ!$E$12,$AH371="キッチン"),"A",IF(AND(希望開始時刻マスタ!N371&gt;=シフト設定マスタ!$D$13,希望開始時刻マスタ!N371&lt;シフト設定マスタ!$E$13,$AH371="キッチン"),"B",IF(AND(希望開始時刻マスタ!N371&gt;=シフト設定マスタ!$D$14,希望開始時刻マスタ!N371&lt;シフト設定マスタ!$E$14,$AH371="ホール"),"C",IF(AND(希望開始時刻マスタ!N371&gt;=シフト設定マスタ!$D$15,希望開始時刻マスタ!N371&lt;シフト設定マスタ!$E$15,$AH371="ホール"),"D",IF(希望開始時刻マスタ!N371="休み","休み","")))))</f>
        <v/>
      </c>
      <c r="O371" s="142" t="str">
        <f>IF(AND(希望開始時刻マスタ!O371&gt;=シフト設定マスタ!$D$12,希望開始時刻マスタ!O371&lt;シフト設定マスタ!$E$12,$AH371="キッチン"),"A",IF(AND(希望開始時刻マスタ!O371&gt;=シフト設定マスタ!$D$13,希望開始時刻マスタ!O371&lt;シフト設定マスタ!$E$13,$AH371="キッチン"),"B",IF(AND(希望開始時刻マスタ!O371&gt;=シフト設定マスタ!$D$14,希望開始時刻マスタ!O371&lt;シフト設定マスタ!$E$14,$AH371="ホール"),"C",IF(AND(希望開始時刻マスタ!O371&gt;=シフト設定マスタ!$D$15,希望開始時刻マスタ!O371&lt;シフト設定マスタ!$E$15,$AH371="ホール"),"D",IF(希望開始時刻マスタ!O371="休み","休み","")))))</f>
        <v/>
      </c>
      <c r="P371" s="142" t="str">
        <f>IF(AND(希望開始時刻マスタ!P371&gt;=シフト設定マスタ!$D$12,希望開始時刻マスタ!P371&lt;シフト設定マスタ!$E$12,$AH371="キッチン"),"A",IF(AND(希望開始時刻マスタ!P371&gt;=シフト設定マスタ!$D$13,希望開始時刻マスタ!P371&lt;シフト設定マスタ!$E$13,$AH371="キッチン"),"B",IF(AND(希望開始時刻マスタ!P371&gt;=シフト設定マスタ!$D$14,希望開始時刻マスタ!P371&lt;シフト設定マスタ!$E$14,$AH371="ホール"),"C",IF(AND(希望開始時刻マスタ!P371&gt;=シフト設定マスタ!$D$15,希望開始時刻マスタ!P371&lt;シフト設定マスタ!$E$15,$AH371="ホール"),"D",IF(希望開始時刻マスタ!P371="休み","休み","")))))</f>
        <v/>
      </c>
      <c r="Q371" s="142" t="str">
        <f>IF(AND(希望開始時刻マスタ!Q371&gt;=シフト設定マスタ!$D$12,希望開始時刻マスタ!Q371&lt;シフト設定マスタ!$E$12,$AH371="キッチン"),"A",IF(AND(希望開始時刻マスタ!Q371&gt;=シフト設定マスタ!$D$13,希望開始時刻マスタ!Q371&lt;シフト設定マスタ!$E$13,$AH371="キッチン"),"B",IF(AND(希望開始時刻マスタ!Q371&gt;=シフト設定マスタ!$D$14,希望開始時刻マスタ!Q371&lt;シフト設定マスタ!$E$14,$AH371="ホール"),"C",IF(AND(希望開始時刻マスタ!Q371&gt;=シフト設定マスタ!$D$15,希望開始時刻マスタ!Q371&lt;シフト設定マスタ!$E$15,$AH371="ホール"),"D",IF(希望開始時刻マスタ!Q371="休み","休み","")))))</f>
        <v/>
      </c>
      <c r="R371" s="142" t="str">
        <f>IF(AND(希望開始時刻マスタ!R371&gt;=シフト設定マスタ!$D$12,希望開始時刻マスタ!R371&lt;シフト設定マスタ!$E$12,$AH371="キッチン"),"A",IF(AND(希望開始時刻マスタ!R371&gt;=シフト設定マスタ!$D$13,希望開始時刻マスタ!R371&lt;シフト設定マスタ!$E$13,$AH371="キッチン"),"B",IF(AND(希望開始時刻マスタ!R371&gt;=シフト設定マスタ!$D$14,希望開始時刻マスタ!R371&lt;シフト設定マスタ!$E$14,$AH371="ホール"),"C",IF(AND(希望開始時刻マスタ!R371&gt;=シフト設定マスタ!$D$15,希望開始時刻マスタ!R371&lt;シフト設定マスタ!$E$15,$AH371="ホール"),"D",IF(希望開始時刻マスタ!R371="休み","休み","")))))</f>
        <v/>
      </c>
      <c r="S371" s="142" t="str">
        <f>IF(AND(希望開始時刻マスタ!S371&gt;=シフト設定マスタ!$D$12,希望開始時刻マスタ!S371&lt;シフト設定マスタ!$E$12,$AH371="キッチン"),"A",IF(AND(希望開始時刻マスタ!S371&gt;=シフト設定マスタ!$D$13,希望開始時刻マスタ!S371&lt;シフト設定マスタ!$E$13,$AH371="キッチン"),"B",IF(AND(希望開始時刻マスタ!S371&gt;=シフト設定マスタ!$D$14,希望開始時刻マスタ!S371&lt;シフト設定マスタ!$E$14,$AH371="ホール"),"C",IF(AND(希望開始時刻マスタ!S371&gt;=シフト設定マスタ!$D$15,希望開始時刻マスタ!S371&lt;シフト設定マスタ!$E$15,$AH371="ホール"),"D",IF(希望開始時刻マスタ!S371="休み","休み","")))))</f>
        <v/>
      </c>
      <c r="T371" s="142" t="str">
        <f>IF(AND(希望開始時刻マスタ!T371&gt;=シフト設定マスタ!$D$12,希望開始時刻マスタ!T371&lt;シフト設定マスタ!$E$12,$AH371="キッチン"),"A",IF(AND(希望開始時刻マスタ!T371&gt;=シフト設定マスタ!$D$13,希望開始時刻マスタ!T371&lt;シフト設定マスタ!$E$13,$AH371="キッチン"),"B",IF(AND(希望開始時刻マスタ!T371&gt;=シフト設定マスタ!$D$14,希望開始時刻マスタ!T371&lt;シフト設定マスタ!$E$14,$AH371="ホール"),"C",IF(AND(希望開始時刻マスタ!T371&gt;=シフト設定マスタ!$D$15,希望開始時刻マスタ!T371&lt;シフト設定マスタ!$E$15,$AH371="ホール"),"D",IF(希望開始時刻マスタ!T371="休み","休み","")))))</f>
        <v/>
      </c>
      <c r="U371" s="142" t="str">
        <f>IF(AND(希望開始時刻マスタ!U371&gt;=シフト設定マスタ!$D$12,希望開始時刻マスタ!U371&lt;シフト設定マスタ!$E$12,$AH371="キッチン"),"A",IF(AND(希望開始時刻マスタ!U371&gt;=シフト設定マスタ!$D$13,希望開始時刻マスタ!U371&lt;シフト設定マスタ!$E$13,$AH371="キッチン"),"B",IF(AND(希望開始時刻マスタ!U371&gt;=シフト設定マスタ!$D$14,希望開始時刻マスタ!U371&lt;シフト設定マスタ!$E$14,$AH371="ホール"),"C",IF(AND(希望開始時刻マスタ!U371&gt;=シフト設定マスタ!$D$15,希望開始時刻マスタ!U371&lt;シフト設定マスタ!$E$15,$AH371="ホール"),"D",IF(希望開始時刻マスタ!U371="休み","休み","")))))</f>
        <v/>
      </c>
      <c r="V371" s="142" t="str">
        <f>IF(AND(希望開始時刻マスタ!V371&gt;=シフト設定マスタ!$D$12,希望開始時刻マスタ!V371&lt;シフト設定マスタ!$E$12,$AH371="キッチン"),"A",IF(AND(希望開始時刻マスタ!V371&gt;=シフト設定マスタ!$D$13,希望開始時刻マスタ!V371&lt;シフト設定マスタ!$E$13,$AH371="キッチン"),"B",IF(AND(希望開始時刻マスタ!V371&gt;=シフト設定マスタ!$D$14,希望開始時刻マスタ!V371&lt;シフト設定マスタ!$E$14,$AH371="ホール"),"C",IF(AND(希望開始時刻マスタ!V371&gt;=シフト設定マスタ!$D$15,希望開始時刻マスタ!V371&lt;シフト設定マスタ!$E$15,$AH371="ホール"),"D",IF(希望開始時刻マスタ!V371="休み","休み","")))))</f>
        <v/>
      </c>
      <c r="W371" s="142" t="str">
        <f>IF(AND(希望開始時刻マスタ!W371&gt;=シフト設定マスタ!$D$12,希望開始時刻マスタ!W371&lt;シフト設定マスタ!$E$12,$AH371="キッチン"),"A",IF(AND(希望開始時刻マスタ!W371&gt;=シフト設定マスタ!$D$13,希望開始時刻マスタ!W371&lt;シフト設定マスタ!$E$13,$AH371="キッチン"),"B",IF(AND(希望開始時刻マスタ!W371&gt;=シフト設定マスタ!$D$14,希望開始時刻マスタ!W371&lt;シフト設定マスタ!$E$14,$AH371="ホール"),"C",IF(AND(希望開始時刻マスタ!W371&gt;=シフト設定マスタ!$D$15,希望開始時刻マスタ!W371&lt;シフト設定マスタ!$E$15,$AH371="ホール"),"D",IF(希望開始時刻マスタ!W371="休み","休み","")))))</f>
        <v/>
      </c>
      <c r="X371" s="142" t="str">
        <f>IF(AND(希望開始時刻マスタ!X371&gt;=シフト設定マスタ!$D$12,希望開始時刻マスタ!X371&lt;シフト設定マスタ!$E$12,$AH371="キッチン"),"A",IF(AND(希望開始時刻マスタ!X371&gt;=シフト設定マスタ!$D$13,希望開始時刻マスタ!X371&lt;シフト設定マスタ!$E$13,$AH371="キッチン"),"B",IF(AND(希望開始時刻マスタ!X371&gt;=シフト設定マスタ!$D$14,希望開始時刻マスタ!X371&lt;シフト設定マスタ!$E$14,$AH371="ホール"),"C",IF(AND(希望開始時刻マスタ!X371&gt;=シフト設定マスタ!$D$15,希望開始時刻マスタ!X371&lt;シフト設定マスタ!$E$15,$AH371="ホール"),"D",IF(希望開始時刻マスタ!X371="休み","休み","")))))</f>
        <v/>
      </c>
      <c r="Y371" s="142" t="str">
        <f>IF(AND(希望開始時刻マスタ!Y371&gt;=シフト設定マスタ!$D$12,希望開始時刻マスタ!Y371&lt;シフト設定マスタ!$E$12,$AH371="キッチン"),"A",IF(AND(希望開始時刻マスタ!Y371&gt;=シフト設定マスタ!$D$13,希望開始時刻マスタ!Y371&lt;シフト設定マスタ!$E$13,$AH371="キッチン"),"B",IF(AND(希望開始時刻マスタ!Y371&gt;=シフト設定マスタ!$D$14,希望開始時刻マスタ!Y371&lt;シフト設定マスタ!$E$14,$AH371="ホール"),"C",IF(AND(希望開始時刻マスタ!Y371&gt;=シフト設定マスタ!$D$15,希望開始時刻マスタ!Y371&lt;シフト設定マスタ!$E$15,$AH371="ホール"),"D",IF(希望開始時刻マスタ!Y371="休み","休み","")))))</f>
        <v/>
      </c>
      <c r="Z371" s="142" t="str">
        <f>IF(AND(希望開始時刻マスタ!Z371&gt;=シフト設定マスタ!$D$12,希望開始時刻マスタ!Z371&lt;シフト設定マスタ!$E$12,$AH371="キッチン"),"A",IF(AND(希望開始時刻マスタ!Z371&gt;=シフト設定マスタ!$D$13,希望開始時刻マスタ!Z371&lt;シフト設定マスタ!$E$13,$AH371="キッチン"),"B",IF(AND(希望開始時刻マスタ!Z371&gt;=シフト設定マスタ!$D$14,希望開始時刻マスタ!Z371&lt;シフト設定マスタ!$E$14,$AH371="ホール"),"C",IF(AND(希望開始時刻マスタ!Z371&gt;=シフト設定マスタ!$D$15,希望開始時刻マスタ!Z371&lt;シフト設定マスタ!$E$15,$AH371="ホール"),"D",IF(希望開始時刻マスタ!Z371="休み","休み","")))))</f>
        <v/>
      </c>
      <c r="AA371" s="142" t="str">
        <f>IF(AND(希望開始時刻マスタ!AA371&gt;=シフト設定マスタ!$D$12,希望開始時刻マスタ!AA371&lt;シフト設定マスタ!$E$12,$AH371="キッチン"),"A",IF(AND(希望開始時刻マスタ!AA371&gt;=シフト設定マスタ!$D$13,希望開始時刻マスタ!AA371&lt;シフト設定マスタ!$E$13,$AH371="キッチン"),"B",IF(AND(希望開始時刻マスタ!AA371&gt;=シフト設定マスタ!$D$14,希望開始時刻マスタ!AA371&lt;シフト設定マスタ!$E$14,$AH371="ホール"),"C",IF(AND(希望開始時刻マスタ!AA371&gt;=シフト設定マスタ!$D$15,希望開始時刻マスタ!AA371&lt;シフト設定マスタ!$E$15,$AH371="ホール"),"D",IF(希望開始時刻マスタ!AA371="休み","休み","")))))</f>
        <v/>
      </c>
      <c r="AB371" s="142" t="str">
        <f>IF(AND(希望開始時刻マスタ!AB371&gt;=シフト設定マスタ!$D$12,希望開始時刻マスタ!AB371&lt;シフト設定マスタ!$E$12,$AH371="キッチン"),"A",IF(AND(希望開始時刻マスタ!AB371&gt;=シフト設定マスタ!$D$13,希望開始時刻マスタ!AB371&lt;シフト設定マスタ!$E$13,$AH371="キッチン"),"B",IF(AND(希望開始時刻マスタ!AB371&gt;=シフト設定マスタ!$D$14,希望開始時刻マスタ!AB371&lt;シフト設定マスタ!$E$14,$AH371="ホール"),"C",IF(AND(希望開始時刻マスタ!AB371&gt;=シフト設定マスタ!$D$15,希望開始時刻マスタ!AB371&lt;シフト設定マスタ!$E$15,$AH371="ホール"),"D",IF(希望開始時刻マスタ!AB371="休み","休み","")))))</f>
        <v/>
      </c>
      <c r="AC371" s="142" t="str">
        <f>IF(AND(希望開始時刻マスタ!AC371&gt;=シフト設定マスタ!$D$12,希望開始時刻マスタ!AC371&lt;シフト設定マスタ!$E$12,$AH371="キッチン"),"A",IF(AND(希望開始時刻マスタ!AC371&gt;=シフト設定マスタ!$D$13,希望開始時刻マスタ!AC371&lt;シフト設定マスタ!$E$13,$AH371="キッチン"),"B",IF(AND(希望開始時刻マスタ!AC371&gt;=シフト設定マスタ!$D$14,希望開始時刻マスタ!AC371&lt;シフト設定マスタ!$E$14,$AH371="ホール"),"C",IF(AND(希望開始時刻マスタ!AC371&gt;=シフト設定マスタ!$D$15,希望開始時刻マスタ!AC371&lt;シフト設定マスタ!$E$15,$AH371="ホール"),"D",IF(希望開始時刻マスタ!AC371="休み","休み","")))))</f>
        <v/>
      </c>
      <c r="AD371" s="142" t="str">
        <f>IF(AND(希望開始時刻マスタ!AD371&gt;=シフト設定マスタ!$D$12,希望開始時刻マスタ!AD371&lt;シフト設定マスタ!$E$12,$AH371="キッチン"),"A",IF(AND(希望開始時刻マスタ!AD371&gt;=シフト設定マスタ!$D$13,希望開始時刻マスタ!AD371&lt;シフト設定マスタ!$E$13,$AH371="キッチン"),"B",IF(AND(希望開始時刻マスタ!AD371&gt;=シフト設定マスタ!$D$14,希望開始時刻マスタ!AD371&lt;シフト設定マスタ!$E$14,$AH371="ホール"),"C",IF(AND(希望開始時刻マスタ!AD371&gt;=シフト設定マスタ!$D$15,希望開始時刻マスタ!AD371&lt;シフト設定マスタ!$E$15,$AH371="ホール"),"D",IF(希望開始時刻マスタ!AD371="休み","休み","")))))</f>
        <v/>
      </c>
      <c r="AE371" s="142" t="str">
        <f>IF(AND(希望開始時刻マスタ!AE371&gt;=シフト設定マスタ!$D$12,希望開始時刻マスタ!AE371&lt;シフト設定マスタ!$E$12,$AH371="キッチン"),"A",IF(AND(希望開始時刻マスタ!AE371&gt;=シフト設定マスタ!$D$13,希望開始時刻マスタ!AE371&lt;シフト設定マスタ!$E$13,$AH371="キッチン"),"B",IF(AND(希望開始時刻マスタ!AE371&gt;=シフト設定マスタ!$D$14,希望開始時刻マスタ!AE371&lt;シフト設定マスタ!$E$14,$AH371="ホール"),"C",IF(AND(希望開始時刻マスタ!AE371&gt;=シフト設定マスタ!$D$15,希望開始時刻マスタ!AE371&lt;シフト設定マスタ!$E$15,$AH371="ホール"),"D",IF(希望開始時刻マスタ!AE371="休み","休み","")))))</f>
        <v/>
      </c>
      <c r="AF371" s="142" t="str">
        <f>IF(AND(希望開始時刻マスタ!AF371&gt;=シフト設定マスタ!$D$12,希望開始時刻マスタ!AF371&lt;シフト設定マスタ!$E$12,$AH371="キッチン"),"A",IF(AND(希望開始時刻マスタ!AF371&gt;=シフト設定マスタ!$D$13,希望開始時刻マスタ!AF371&lt;シフト設定マスタ!$E$13,$AH371="キッチン"),"B",IF(AND(希望開始時刻マスタ!AF371&gt;=シフト設定マスタ!$D$14,希望開始時刻マスタ!AF371&lt;シフト設定マスタ!$E$14,$AH371="ホール"),"C",IF(AND(希望開始時刻マスタ!AF371&gt;=シフト設定マスタ!$D$15,希望開始時刻マスタ!AF371&lt;シフト設定マスタ!$E$15,$AH371="ホール"),"D",IF(希望開始時刻マスタ!AF371="休み","休み","")))))</f>
        <v/>
      </c>
      <c r="AG371" s="142" t="str">
        <f>IF(AND(希望開始時刻マスタ!AG371&gt;=シフト設定マスタ!$D$12,希望開始時刻マスタ!AG371&lt;シフト設定マスタ!$E$12,$AH371="キッチン"),"A",IF(AND(希望開始時刻マスタ!AG371&gt;=シフト設定マスタ!$D$13,希望開始時刻マスタ!AG371&lt;シフト設定マスタ!$E$13,$AH371="キッチン"),"B",IF(AND(希望開始時刻マスタ!AG371&gt;=シフト設定マスタ!$D$14,希望開始時刻マスタ!AG371&lt;シフト設定マスタ!$E$14,$AH371="ホール"),"C",IF(AND(希望開始時刻マスタ!AG371&gt;=シフト設定マスタ!$D$15,希望開始時刻マスタ!AG371&lt;シフト設定マスタ!$E$15,$AH371="ホール"),"D",IF(希望開始時刻マスタ!AG371="休み","休み","")))))</f>
        <v/>
      </c>
      <c r="AH371" s="143">
        <f>スタッフマスタ!L19</f>
        <v>0</v>
      </c>
    </row>
    <row r="372" spans="2:34" x14ac:dyDescent="0.4">
      <c r="B372" s="17" t="s">
        <v>67</v>
      </c>
      <c r="C372" s="142" t="str">
        <f>IF(AND(希望開始時刻マスタ!C372&gt;=シフト設定マスタ!$D$12,希望開始時刻マスタ!C372&lt;シフト設定マスタ!$E$12,$AH372="キッチン"),"A",IF(AND(希望開始時刻マスタ!C372&gt;=シフト設定マスタ!$D$13,希望開始時刻マスタ!C372&lt;シフト設定マスタ!$E$13,$AH372="キッチン"),"B",IF(AND(希望開始時刻マスタ!C372&gt;=シフト設定マスタ!$D$14,希望開始時刻マスタ!C372&lt;シフト設定マスタ!$E$14,$AH372="ホール"),"C",IF(AND(希望開始時刻マスタ!C372&gt;=シフト設定マスタ!$D$15,希望開始時刻マスタ!C372&lt;シフト設定マスタ!$E$15,$AH372="ホール"),"D",IF(希望開始時刻マスタ!C372="休み","休み","")))))</f>
        <v/>
      </c>
      <c r="D372" s="142" t="str">
        <f>IF(AND(希望開始時刻マスタ!D372&gt;=シフト設定マスタ!$D$12,希望開始時刻マスタ!D372&lt;シフト設定マスタ!$E$12,$AH372="キッチン"),"A",IF(AND(希望開始時刻マスタ!D372&gt;=シフト設定マスタ!$D$13,希望開始時刻マスタ!D372&lt;シフト設定マスタ!$E$13,$AH372="キッチン"),"B",IF(AND(希望開始時刻マスタ!D372&gt;=シフト設定マスタ!$D$14,希望開始時刻マスタ!D372&lt;シフト設定マスタ!$E$14,$AH372="ホール"),"C",IF(AND(希望開始時刻マスタ!D372&gt;=シフト設定マスタ!$D$15,希望開始時刻マスタ!D372&lt;シフト設定マスタ!$E$15,$AH372="ホール"),"D",IF(希望開始時刻マスタ!D372="休み","休み","")))))</f>
        <v/>
      </c>
      <c r="E372" s="142" t="str">
        <f>IF(AND(希望開始時刻マスタ!E372&gt;=シフト設定マスタ!$D$12,希望開始時刻マスタ!E372&lt;シフト設定マスタ!$E$12,$AH372="キッチン"),"A",IF(AND(希望開始時刻マスタ!E372&gt;=シフト設定マスタ!$D$13,希望開始時刻マスタ!E372&lt;シフト設定マスタ!$E$13,$AH372="キッチン"),"B",IF(AND(希望開始時刻マスタ!E372&gt;=シフト設定マスタ!$D$14,希望開始時刻マスタ!E372&lt;シフト設定マスタ!$E$14,$AH372="ホール"),"C",IF(AND(希望開始時刻マスタ!E372&gt;=シフト設定マスタ!$D$15,希望開始時刻マスタ!E372&lt;シフト設定マスタ!$E$15,$AH372="ホール"),"D",IF(希望開始時刻マスタ!E372="休み","休み","")))))</f>
        <v/>
      </c>
      <c r="F372" s="142" t="str">
        <f>IF(AND(希望開始時刻マスタ!F372&gt;=シフト設定マスタ!$D$12,希望開始時刻マスタ!F372&lt;シフト設定マスタ!$E$12,$AH372="キッチン"),"A",IF(AND(希望開始時刻マスタ!F372&gt;=シフト設定マスタ!$D$13,希望開始時刻マスタ!F372&lt;シフト設定マスタ!$E$13,$AH372="キッチン"),"B",IF(AND(希望開始時刻マスタ!F372&gt;=シフト設定マスタ!$D$14,希望開始時刻マスタ!F372&lt;シフト設定マスタ!$E$14,$AH372="ホール"),"C",IF(AND(希望開始時刻マスタ!F372&gt;=シフト設定マスタ!$D$15,希望開始時刻マスタ!F372&lt;シフト設定マスタ!$E$15,$AH372="ホール"),"D",IF(希望開始時刻マスタ!F372="休み","休み","")))))</f>
        <v/>
      </c>
      <c r="G372" s="142" t="str">
        <f>IF(AND(希望開始時刻マスタ!G372&gt;=シフト設定マスタ!$D$12,希望開始時刻マスタ!G372&lt;シフト設定マスタ!$E$12,$AH372="キッチン"),"A",IF(AND(希望開始時刻マスタ!G372&gt;=シフト設定マスタ!$D$13,希望開始時刻マスタ!G372&lt;シフト設定マスタ!$E$13,$AH372="キッチン"),"B",IF(AND(希望開始時刻マスタ!G372&gt;=シフト設定マスタ!$D$14,希望開始時刻マスタ!G372&lt;シフト設定マスタ!$E$14,$AH372="ホール"),"C",IF(AND(希望開始時刻マスタ!G372&gt;=シフト設定マスタ!$D$15,希望開始時刻マスタ!G372&lt;シフト設定マスタ!$E$15,$AH372="ホール"),"D",IF(希望開始時刻マスタ!G372="休み","休み","")))))</f>
        <v/>
      </c>
      <c r="H372" s="142" t="str">
        <f>IF(AND(希望開始時刻マスタ!H372&gt;=シフト設定マスタ!$D$12,希望開始時刻マスタ!H372&lt;シフト設定マスタ!$E$12,$AH372="キッチン"),"A",IF(AND(希望開始時刻マスタ!H372&gt;=シフト設定マスタ!$D$13,希望開始時刻マスタ!H372&lt;シフト設定マスタ!$E$13,$AH372="キッチン"),"B",IF(AND(希望開始時刻マスタ!H372&gt;=シフト設定マスタ!$D$14,希望開始時刻マスタ!H372&lt;シフト設定マスタ!$E$14,$AH372="ホール"),"C",IF(AND(希望開始時刻マスタ!H372&gt;=シフト設定マスタ!$D$15,希望開始時刻マスタ!H372&lt;シフト設定マスタ!$E$15,$AH372="ホール"),"D",IF(希望開始時刻マスタ!H372="休み","休み","")))))</f>
        <v/>
      </c>
      <c r="I372" s="142" t="str">
        <f>IF(AND(希望開始時刻マスタ!I372&gt;=シフト設定マスタ!$D$12,希望開始時刻マスタ!I372&lt;シフト設定マスタ!$E$12,$AH372="キッチン"),"A",IF(AND(希望開始時刻マスタ!I372&gt;=シフト設定マスタ!$D$13,希望開始時刻マスタ!I372&lt;シフト設定マスタ!$E$13,$AH372="キッチン"),"B",IF(AND(希望開始時刻マスタ!I372&gt;=シフト設定マスタ!$D$14,希望開始時刻マスタ!I372&lt;シフト設定マスタ!$E$14,$AH372="ホール"),"C",IF(AND(希望開始時刻マスタ!I372&gt;=シフト設定マスタ!$D$15,希望開始時刻マスタ!I372&lt;シフト設定マスタ!$E$15,$AH372="ホール"),"D",IF(希望開始時刻マスタ!I372="休み","休み","")))))</f>
        <v/>
      </c>
      <c r="J372" s="142" t="str">
        <f>IF(AND(希望開始時刻マスタ!J372&gt;=シフト設定マスタ!$D$12,希望開始時刻マスタ!J372&lt;シフト設定マスタ!$E$12,$AH372="キッチン"),"A",IF(AND(希望開始時刻マスタ!J372&gt;=シフト設定マスタ!$D$13,希望開始時刻マスタ!J372&lt;シフト設定マスタ!$E$13,$AH372="キッチン"),"B",IF(AND(希望開始時刻マスタ!J372&gt;=シフト設定マスタ!$D$14,希望開始時刻マスタ!J372&lt;シフト設定マスタ!$E$14,$AH372="ホール"),"C",IF(AND(希望開始時刻マスタ!J372&gt;=シフト設定マスタ!$D$15,希望開始時刻マスタ!J372&lt;シフト設定マスタ!$E$15,$AH372="ホール"),"D",IF(希望開始時刻マスタ!J372="休み","休み","")))))</f>
        <v/>
      </c>
      <c r="K372" s="142" t="str">
        <f>IF(AND(希望開始時刻マスタ!K372&gt;=シフト設定マスタ!$D$12,希望開始時刻マスタ!K372&lt;シフト設定マスタ!$E$12,$AH372="キッチン"),"A",IF(AND(希望開始時刻マスタ!K372&gt;=シフト設定マスタ!$D$13,希望開始時刻マスタ!K372&lt;シフト設定マスタ!$E$13,$AH372="キッチン"),"B",IF(AND(希望開始時刻マスタ!K372&gt;=シフト設定マスタ!$D$14,希望開始時刻マスタ!K372&lt;シフト設定マスタ!$E$14,$AH372="ホール"),"C",IF(AND(希望開始時刻マスタ!K372&gt;=シフト設定マスタ!$D$15,希望開始時刻マスタ!K372&lt;シフト設定マスタ!$E$15,$AH372="ホール"),"D",IF(希望開始時刻マスタ!K372="休み","休み","")))))</f>
        <v/>
      </c>
      <c r="L372" s="142" t="str">
        <f>IF(AND(希望開始時刻マスタ!L372&gt;=シフト設定マスタ!$D$12,希望開始時刻マスタ!L372&lt;シフト設定マスタ!$E$12,$AH372="キッチン"),"A",IF(AND(希望開始時刻マスタ!L372&gt;=シフト設定マスタ!$D$13,希望開始時刻マスタ!L372&lt;シフト設定マスタ!$E$13,$AH372="キッチン"),"B",IF(AND(希望開始時刻マスタ!L372&gt;=シフト設定マスタ!$D$14,希望開始時刻マスタ!L372&lt;シフト設定マスタ!$E$14,$AH372="ホール"),"C",IF(AND(希望開始時刻マスタ!L372&gt;=シフト設定マスタ!$D$15,希望開始時刻マスタ!L372&lt;シフト設定マスタ!$E$15,$AH372="ホール"),"D",IF(希望開始時刻マスタ!L372="休み","休み","")))))</f>
        <v/>
      </c>
      <c r="M372" s="142" t="str">
        <f>IF(AND(希望開始時刻マスタ!M372&gt;=シフト設定マスタ!$D$12,希望開始時刻マスタ!M372&lt;シフト設定マスタ!$E$12,$AH372="キッチン"),"A",IF(AND(希望開始時刻マスタ!M372&gt;=シフト設定マスタ!$D$13,希望開始時刻マスタ!M372&lt;シフト設定マスタ!$E$13,$AH372="キッチン"),"B",IF(AND(希望開始時刻マスタ!M372&gt;=シフト設定マスタ!$D$14,希望開始時刻マスタ!M372&lt;シフト設定マスタ!$E$14,$AH372="ホール"),"C",IF(AND(希望開始時刻マスタ!M372&gt;=シフト設定マスタ!$D$15,希望開始時刻マスタ!M372&lt;シフト設定マスタ!$E$15,$AH372="ホール"),"D",IF(希望開始時刻マスタ!M372="休み","休み","")))))</f>
        <v/>
      </c>
      <c r="N372" s="142" t="str">
        <f>IF(AND(希望開始時刻マスタ!N372&gt;=シフト設定マスタ!$D$12,希望開始時刻マスタ!N372&lt;シフト設定マスタ!$E$12,$AH372="キッチン"),"A",IF(AND(希望開始時刻マスタ!N372&gt;=シフト設定マスタ!$D$13,希望開始時刻マスタ!N372&lt;シフト設定マスタ!$E$13,$AH372="キッチン"),"B",IF(AND(希望開始時刻マスタ!N372&gt;=シフト設定マスタ!$D$14,希望開始時刻マスタ!N372&lt;シフト設定マスタ!$E$14,$AH372="ホール"),"C",IF(AND(希望開始時刻マスタ!N372&gt;=シフト設定マスタ!$D$15,希望開始時刻マスタ!N372&lt;シフト設定マスタ!$E$15,$AH372="ホール"),"D",IF(希望開始時刻マスタ!N372="休み","休み","")))))</f>
        <v/>
      </c>
      <c r="O372" s="142" t="str">
        <f>IF(AND(希望開始時刻マスタ!O372&gt;=シフト設定マスタ!$D$12,希望開始時刻マスタ!O372&lt;シフト設定マスタ!$E$12,$AH372="キッチン"),"A",IF(AND(希望開始時刻マスタ!O372&gt;=シフト設定マスタ!$D$13,希望開始時刻マスタ!O372&lt;シフト設定マスタ!$E$13,$AH372="キッチン"),"B",IF(AND(希望開始時刻マスタ!O372&gt;=シフト設定マスタ!$D$14,希望開始時刻マスタ!O372&lt;シフト設定マスタ!$E$14,$AH372="ホール"),"C",IF(AND(希望開始時刻マスタ!O372&gt;=シフト設定マスタ!$D$15,希望開始時刻マスタ!O372&lt;シフト設定マスタ!$E$15,$AH372="ホール"),"D",IF(希望開始時刻マスタ!O372="休み","休み","")))))</f>
        <v/>
      </c>
      <c r="P372" s="142" t="str">
        <f>IF(AND(希望開始時刻マスタ!P372&gt;=シフト設定マスタ!$D$12,希望開始時刻マスタ!P372&lt;シフト設定マスタ!$E$12,$AH372="キッチン"),"A",IF(AND(希望開始時刻マスタ!P372&gt;=シフト設定マスタ!$D$13,希望開始時刻マスタ!P372&lt;シフト設定マスタ!$E$13,$AH372="キッチン"),"B",IF(AND(希望開始時刻マスタ!P372&gt;=シフト設定マスタ!$D$14,希望開始時刻マスタ!P372&lt;シフト設定マスタ!$E$14,$AH372="ホール"),"C",IF(AND(希望開始時刻マスタ!P372&gt;=シフト設定マスタ!$D$15,希望開始時刻マスタ!P372&lt;シフト設定マスタ!$E$15,$AH372="ホール"),"D",IF(希望開始時刻マスタ!P372="休み","休み","")))))</f>
        <v/>
      </c>
      <c r="Q372" s="142" t="str">
        <f>IF(AND(希望開始時刻マスタ!Q372&gt;=シフト設定マスタ!$D$12,希望開始時刻マスタ!Q372&lt;シフト設定マスタ!$E$12,$AH372="キッチン"),"A",IF(AND(希望開始時刻マスタ!Q372&gt;=シフト設定マスタ!$D$13,希望開始時刻マスタ!Q372&lt;シフト設定マスタ!$E$13,$AH372="キッチン"),"B",IF(AND(希望開始時刻マスタ!Q372&gt;=シフト設定マスタ!$D$14,希望開始時刻マスタ!Q372&lt;シフト設定マスタ!$E$14,$AH372="ホール"),"C",IF(AND(希望開始時刻マスタ!Q372&gt;=シフト設定マスタ!$D$15,希望開始時刻マスタ!Q372&lt;シフト設定マスタ!$E$15,$AH372="ホール"),"D",IF(希望開始時刻マスタ!Q372="休み","休み","")))))</f>
        <v/>
      </c>
      <c r="R372" s="142" t="str">
        <f>IF(AND(希望開始時刻マスタ!R372&gt;=シフト設定マスタ!$D$12,希望開始時刻マスタ!R372&lt;シフト設定マスタ!$E$12,$AH372="キッチン"),"A",IF(AND(希望開始時刻マスタ!R372&gt;=シフト設定マスタ!$D$13,希望開始時刻マスタ!R372&lt;シフト設定マスタ!$E$13,$AH372="キッチン"),"B",IF(AND(希望開始時刻マスタ!R372&gt;=シフト設定マスタ!$D$14,希望開始時刻マスタ!R372&lt;シフト設定マスタ!$E$14,$AH372="ホール"),"C",IF(AND(希望開始時刻マスタ!R372&gt;=シフト設定マスタ!$D$15,希望開始時刻マスタ!R372&lt;シフト設定マスタ!$E$15,$AH372="ホール"),"D",IF(希望開始時刻マスタ!R372="休み","休み","")))))</f>
        <v/>
      </c>
      <c r="S372" s="142" t="str">
        <f>IF(AND(希望開始時刻マスタ!S372&gt;=シフト設定マスタ!$D$12,希望開始時刻マスタ!S372&lt;シフト設定マスタ!$E$12,$AH372="キッチン"),"A",IF(AND(希望開始時刻マスタ!S372&gt;=シフト設定マスタ!$D$13,希望開始時刻マスタ!S372&lt;シフト設定マスタ!$E$13,$AH372="キッチン"),"B",IF(AND(希望開始時刻マスタ!S372&gt;=シフト設定マスタ!$D$14,希望開始時刻マスタ!S372&lt;シフト設定マスタ!$E$14,$AH372="ホール"),"C",IF(AND(希望開始時刻マスタ!S372&gt;=シフト設定マスタ!$D$15,希望開始時刻マスタ!S372&lt;シフト設定マスタ!$E$15,$AH372="ホール"),"D",IF(希望開始時刻マスタ!S372="休み","休み","")))))</f>
        <v/>
      </c>
      <c r="T372" s="142" t="str">
        <f>IF(AND(希望開始時刻マスタ!T372&gt;=シフト設定マスタ!$D$12,希望開始時刻マスタ!T372&lt;シフト設定マスタ!$E$12,$AH372="キッチン"),"A",IF(AND(希望開始時刻マスタ!T372&gt;=シフト設定マスタ!$D$13,希望開始時刻マスタ!T372&lt;シフト設定マスタ!$E$13,$AH372="キッチン"),"B",IF(AND(希望開始時刻マスタ!T372&gt;=シフト設定マスタ!$D$14,希望開始時刻マスタ!T372&lt;シフト設定マスタ!$E$14,$AH372="ホール"),"C",IF(AND(希望開始時刻マスタ!T372&gt;=シフト設定マスタ!$D$15,希望開始時刻マスタ!T372&lt;シフト設定マスタ!$E$15,$AH372="ホール"),"D",IF(希望開始時刻マスタ!T372="休み","休み","")))))</f>
        <v/>
      </c>
      <c r="U372" s="142" t="str">
        <f>IF(AND(希望開始時刻マスタ!U372&gt;=シフト設定マスタ!$D$12,希望開始時刻マスタ!U372&lt;シフト設定マスタ!$E$12,$AH372="キッチン"),"A",IF(AND(希望開始時刻マスタ!U372&gt;=シフト設定マスタ!$D$13,希望開始時刻マスタ!U372&lt;シフト設定マスタ!$E$13,$AH372="キッチン"),"B",IF(AND(希望開始時刻マスタ!U372&gt;=シフト設定マスタ!$D$14,希望開始時刻マスタ!U372&lt;シフト設定マスタ!$E$14,$AH372="ホール"),"C",IF(AND(希望開始時刻マスタ!U372&gt;=シフト設定マスタ!$D$15,希望開始時刻マスタ!U372&lt;シフト設定マスタ!$E$15,$AH372="ホール"),"D",IF(希望開始時刻マスタ!U372="休み","休み","")))))</f>
        <v/>
      </c>
      <c r="V372" s="142" t="str">
        <f>IF(AND(希望開始時刻マスタ!V372&gt;=シフト設定マスタ!$D$12,希望開始時刻マスタ!V372&lt;シフト設定マスタ!$E$12,$AH372="キッチン"),"A",IF(AND(希望開始時刻マスタ!V372&gt;=シフト設定マスタ!$D$13,希望開始時刻マスタ!V372&lt;シフト設定マスタ!$E$13,$AH372="キッチン"),"B",IF(AND(希望開始時刻マスタ!V372&gt;=シフト設定マスタ!$D$14,希望開始時刻マスタ!V372&lt;シフト設定マスタ!$E$14,$AH372="ホール"),"C",IF(AND(希望開始時刻マスタ!V372&gt;=シフト設定マスタ!$D$15,希望開始時刻マスタ!V372&lt;シフト設定マスタ!$E$15,$AH372="ホール"),"D",IF(希望開始時刻マスタ!V372="休み","休み","")))))</f>
        <v/>
      </c>
      <c r="W372" s="142" t="str">
        <f>IF(AND(希望開始時刻マスタ!W372&gt;=シフト設定マスタ!$D$12,希望開始時刻マスタ!W372&lt;シフト設定マスタ!$E$12,$AH372="キッチン"),"A",IF(AND(希望開始時刻マスタ!W372&gt;=シフト設定マスタ!$D$13,希望開始時刻マスタ!W372&lt;シフト設定マスタ!$E$13,$AH372="キッチン"),"B",IF(AND(希望開始時刻マスタ!W372&gt;=シフト設定マスタ!$D$14,希望開始時刻マスタ!W372&lt;シフト設定マスタ!$E$14,$AH372="ホール"),"C",IF(AND(希望開始時刻マスタ!W372&gt;=シフト設定マスタ!$D$15,希望開始時刻マスタ!W372&lt;シフト設定マスタ!$E$15,$AH372="ホール"),"D",IF(希望開始時刻マスタ!W372="休み","休み","")))))</f>
        <v/>
      </c>
      <c r="X372" s="142" t="str">
        <f>IF(AND(希望開始時刻マスタ!X372&gt;=シフト設定マスタ!$D$12,希望開始時刻マスタ!X372&lt;シフト設定マスタ!$E$12,$AH372="キッチン"),"A",IF(AND(希望開始時刻マスタ!X372&gt;=シフト設定マスタ!$D$13,希望開始時刻マスタ!X372&lt;シフト設定マスタ!$E$13,$AH372="キッチン"),"B",IF(AND(希望開始時刻マスタ!X372&gt;=シフト設定マスタ!$D$14,希望開始時刻マスタ!X372&lt;シフト設定マスタ!$E$14,$AH372="ホール"),"C",IF(AND(希望開始時刻マスタ!X372&gt;=シフト設定マスタ!$D$15,希望開始時刻マスタ!X372&lt;シフト設定マスタ!$E$15,$AH372="ホール"),"D",IF(希望開始時刻マスタ!X372="休み","休み","")))))</f>
        <v/>
      </c>
      <c r="Y372" s="142" t="str">
        <f>IF(AND(希望開始時刻マスタ!Y372&gt;=シフト設定マスタ!$D$12,希望開始時刻マスタ!Y372&lt;シフト設定マスタ!$E$12,$AH372="キッチン"),"A",IF(AND(希望開始時刻マスタ!Y372&gt;=シフト設定マスタ!$D$13,希望開始時刻マスタ!Y372&lt;シフト設定マスタ!$E$13,$AH372="キッチン"),"B",IF(AND(希望開始時刻マスタ!Y372&gt;=シフト設定マスタ!$D$14,希望開始時刻マスタ!Y372&lt;シフト設定マスタ!$E$14,$AH372="ホール"),"C",IF(AND(希望開始時刻マスタ!Y372&gt;=シフト設定マスタ!$D$15,希望開始時刻マスタ!Y372&lt;シフト設定マスタ!$E$15,$AH372="ホール"),"D",IF(希望開始時刻マスタ!Y372="休み","休み","")))))</f>
        <v/>
      </c>
      <c r="Z372" s="142" t="str">
        <f>IF(AND(希望開始時刻マスタ!Z372&gt;=シフト設定マスタ!$D$12,希望開始時刻マスタ!Z372&lt;シフト設定マスタ!$E$12,$AH372="キッチン"),"A",IF(AND(希望開始時刻マスタ!Z372&gt;=シフト設定マスタ!$D$13,希望開始時刻マスタ!Z372&lt;シフト設定マスタ!$E$13,$AH372="キッチン"),"B",IF(AND(希望開始時刻マスタ!Z372&gt;=シフト設定マスタ!$D$14,希望開始時刻マスタ!Z372&lt;シフト設定マスタ!$E$14,$AH372="ホール"),"C",IF(AND(希望開始時刻マスタ!Z372&gt;=シフト設定マスタ!$D$15,希望開始時刻マスタ!Z372&lt;シフト設定マスタ!$E$15,$AH372="ホール"),"D",IF(希望開始時刻マスタ!Z372="休み","休み","")))))</f>
        <v/>
      </c>
      <c r="AA372" s="142" t="str">
        <f>IF(AND(希望開始時刻マスタ!AA372&gt;=シフト設定マスタ!$D$12,希望開始時刻マスタ!AA372&lt;シフト設定マスタ!$E$12,$AH372="キッチン"),"A",IF(AND(希望開始時刻マスタ!AA372&gt;=シフト設定マスタ!$D$13,希望開始時刻マスタ!AA372&lt;シフト設定マスタ!$E$13,$AH372="キッチン"),"B",IF(AND(希望開始時刻マスタ!AA372&gt;=シフト設定マスタ!$D$14,希望開始時刻マスタ!AA372&lt;シフト設定マスタ!$E$14,$AH372="ホール"),"C",IF(AND(希望開始時刻マスタ!AA372&gt;=シフト設定マスタ!$D$15,希望開始時刻マスタ!AA372&lt;シフト設定マスタ!$E$15,$AH372="ホール"),"D",IF(希望開始時刻マスタ!AA372="休み","休み","")))))</f>
        <v/>
      </c>
      <c r="AB372" s="142" t="str">
        <f>IF(AND(希望開始時刻マスタ!AB372&gt;=シフト設定マスタ!$D$12,希望開始時刻マスタ!AB372&lt;シフト設定マスタ!$E$12,$AH372="キッチン"),"A",IF(AND(希望開始時刻マスタ!AB372&gt;=シフト設定マスタ!$D$13,希望開始時刻マスタ!AB372&lt;シフト設定マスタ!$E$13,$AH372="キッチン"),"B",IF(AND(希望開始時刻マスタ!AB372&gt;=シフト設定マスタ!$D$14,希望開始時刻マスタ!AB372&lt;シフト設定マスタ!$E$14,$AH372="ホール"),"C",IF(AND(希望開始時刻マスタ!AB372&gt;=シフト設定マスタ!$D$15,希望開始時刻マスタ!AB372&lt;シフト設定マスタ!$E$15,$AH372="ホール"),"D",IF(希望開始時刻マスタ!AB372="休み","休み","")))))</f>
        <v/>
      </c>
      <c r="AC372" s="142" t="str">
        <f>IF(AND(希望開始時刻マスタ!AC372&gt;=シフト設定マスタ!$D$12,希望開始時刻マスタ!AC372&lt;シフト設定マスタ!$E$12,$AH372="キッチン"),"A",IF(AND(希望開始時刻マスタ!AC372&gt;=シフト設定マスタ!$D$13,希望開始時刻マスタ!AC372&lt;シフト設定マスタ!$E$13,$AH372="キッチン"),"B",IF(AND(希望開始時刻マスタ!AC372&gt;=シフト設定マスタ!$D$14,希望開始時刻マスタ!AC372&lt;シフト設定マスタ!$E$14,$AH372="ホール"),"C",IF(AND(希望開始時刻マスタ!AC372&gt;=シフト設定マスタ!$D$15,希望開始時刻マスタ!AC372&lt;シフト設定マスタ!$E$15,$AH372="ホール"),"D",IF(希望開始時刻マスタ!AC372="休み","休み","")))))</f>
        <v/>
      </c>
      <c r="AD372" s="142" t="str">
        <f>IF(AND(希望開始時刻マスタ!AD372&gt;=シフト設定マスタ!$D$12,希望開始時刻マスタ!AD372&lt;シフト設定マスタ!$E$12,$AH372="キッチン"),"A",IF(AND(希望開始時刻マスタ!AD372&gt;=シフト設定マスタ!$D$13,希望開始時刻マスタ!AD372&lt;シフト設定マスタ!$E$13,$AH372="キッチン"),"B",IF(AND(希望開始時刻マスタ!AD372&gt;=シフト設定マスタ!$D$14,希望開始時刻マスタ!AD372&lt;シフト設定マスタ!$E$14,$AH372="ホール"),"C",IF(AND(希望開始時刻マスタ!AD372&gt;=シフト設定マスタ!$D$15,希望開始時刻マスタ!AD372&lt;シフト設定マスタ!$E$15,$AH372="ホール"),"D",IF(希望開始時刻マスタ!AD372="休み","休み","")))))</f>
        <v/>
      </c>
      <c r="AE372" s="142" t="str">
        <f>IF(AND(希望開始時刻マスタ!AE372&gt;=シフト設定マスタ!$D$12,希望開始時刻マスタ!AE372&lt;シフト設定マスタ!$E$12,$AH372="キッチン"),"A",IF(AND(希望開始時刻マスタ!AE372&gt;=シフト設定マスタ!$D$13,希望開始時刻マスタ!AE372&lt;シフト設定マスタ!$E$13,$AH372="キッチン"),"B",IF(AND(希望開始時刻マスタ!AE372&gt;=シフト設定マスタ!$D$14,希望開始時刻マスタ!AE372&lt;シフト設定マスタ!$E$14,$AH372="ホール"),"C",IF(AND(希望開始時刻マスタ!AE372&gt;=シフト設定マスタ!$D$15,希望開始時刻マスタ!AE372&lt;シフト設定マスタ!$E$15,$AH372="ホール"),"D",IF(希望開始時刻マスタ!AE372="休み","休み","")))))</f>
        <v/>
      </c>
      <c r="AF372" s="142" t="str">
        <f>IF(AND(希望開始時刻マスタ!AF372&gt;=シフト設定マスタ!$D$12,希望開始時刻マスタ!AF372&lt;シフト設定マスタ!$E$12,$AH372="キッチン"),"A",IF(AND(希望開始時刻マスタ!AF372&gt;=シフト設定マスタ!$D$13,希望開始時刻マスタ!AF372&lt;シフト設定マスタ!$E$13,$AH372="キッチン"),"B",IF(AND(希望開始時刻マスタ!AF372&gt;=シフト設定マスタ!$D$14,希望開始時刻マスタ!AF372&lt;シフト設定マスタ!$E$14,$AH372="ホール"),"C",IF(AND(希望開始時刻マスタ!AF372&gt;=シフト設定マスタ!$D$15,希望開始時刻マスタ!AF372&lt;シフト設定マスタ!$E$15,$AH372="ホール"),"D",IF(希望開始時刻マスタ!AF372="休み","休み","")))))</f>
        <v/>
      </c>
      <c r="AG372" s="142" t="str">
        <f>IF(AND(希望開始時刻マスタ!AG372&gt;=シフト設定マスタ!$D$12,希望開始時刻マスタ!AG372&lt;シフト設定マスタ!$E$12,$AH372="キッチン"),"A",IF(AND(希望開始時刻マスタ!AG372&gt;=シフト設定マスタ!$D$13,希望開始時刻マスタ!AG372&lt;シフト設定マスタ!$E$13,$AH372="キッチン"),"B",IF(AND(希望開始時刻マスタ!AG372&gt;=シフト設定マスタ!$D$14,希望開始時刻マスタ!AG372&lt;シフト設定マスタ!$E$14,$AH372="ホール"),"C",IF(AND(希望開始時刻マスタ!AG372&gt;=シフト設定マスタ!$D$15,希望開始時刻マスタ!AG372&lt;シフト設定マスタ!$E$15,$AH372="ホール"),"D",IF(希望開始時刻マスタ!AG372="休み","休み","")))))</f>
        <v/>
      </c>
      <c r="AH372" s="143">
        <f>スタッフマスタ!L20</f>
        <v>0</v>
      </c>
    </row>
    <row r="373" spans="2:34" x14ac:dyDescent="0.4">
      <c r="B373" s="17" t="s">
        <v>68</v>
      </c>
      <c r="C373" s="142" t="str">
        <f>IF(AND(希望開始時刻マスタ!C373&gt;=シフト設定マスタ!$D$12,希望開始時刻マスタ!C373&lt;シフト設定マスタ!$E$12,$AH373="キッチン"),"A",IF(AND(希望開始時刻マスタ!C373&gt;=シフト設定マスタ!$D$13,希望開始時刻マスタ!C373&lt;シフト設定マスタ!$E$13,$AH373="キッチン"),"B",IF(AND(希望開始時刻マスタ!C373&gt;=シフト設定マスタ!$D$14,希望開始時刻マスタ!C373&lt;シフト設定マスタ!$E$14,$AH373="ホール"),"C",IF(AND(希望開始時刻マスタ!C373&gt;=シフト設定マスタ!$D$15,希望開始時刻マスタ!C373&lt;シフト設定マスタ!$E$15,$AH373="ホール"),"D",IF(希望開始時刻マスタ!C373="休み","休み","")))))</f>
        <v/>
      </c>
      <c r="D373" s="142" t="str">
        <f>IF(AND(希望開始時刻マスタ!D373&gt;=シフト設定マスタ!$D$12,希望開始時刻マスタ!D373&lt;シフト設定マスタ!$E$12,$AH373="キッチン"),"A",IF(AND(希望開始時刻マスタ!D373&gt;=シフト設定マスタ!$D$13,希望開始時刻マスタ!D373&lt;シフト設定マスタ!$E$13,$AH373="キッチン"),"B",IF(AND(希望開始時刻マスタ!D373&gt;=シフト設定マスタ!$D$14,希望開始時刻マスタ!D373&lt;シフト設定マスタ!$E$14,$AH373="ホール"),"C",IF(AND(希望開始時刻マスタ!D373&gt;=シフト設定マスタ!$D$15,希望開始時刻マスタ!D373&lt;シフト設定マスタ!$E$15,$AH373="ホール"),"D",IF(希望開始時刻マスタ!D373="休み","休み","")))))</f>
        <v/>
      </c>
      <c r="E373" s="142" t="str">
        <f>IF(AND(希望開始時刻マスタ!E373&gt;=シフト設定マスタ!$D$12,希望開始時刻マスタ!E373&lt;シフト設定マスタ!$E$12,$AH373="キッチン"),"A",IF(AND(希望開始時刻マスタ!E373&gt;=シフト設定マスタ!$D$13,希望開始時刻マスタ!E373&lt;シフト設定マスタ!$E$13,$AH373="キッチン"),"B",IF(AND(希望開始時刻マスタ!E373&gt;=シフト設定マスタ!$D$14,希望開始時刻マスタ!E373&lt;シフト設定マスタ!$E$14,$AH373="ホール"),"C",IF(AND(希望開始時刻マスタ!E373&gt;=シフト設定マスタ!$D$15,希望開始時刻マスタ!E373&lt;シフト設定マスタ!$E$15,$AH373="ホール"),"D",IF(希望開始時刻マスタ!E373="休み","休み","")))))</f>
        <v/>
      </c>
      <c r="F373" s="142" t="str">
        <f>IF(AND(希望開始時刻マスタ!F373&gt;=シフト設定マスタ!$D$12,希望開始時刻マスタ!F373&lt;シフト設定マスタ!$E$12,$AH373="キッチン"),"A",IF(AND(希望開始時刻マスタ!F373&gt;=シフト設定マスタ!$D$13,希望開始時刻マスタ!F373&lt;シフト設定マスタ!$E$13,$AH373="キッチン"),"B",IF(AND(希望開始時刻マスタ!F373&gt;=シフト設定マスタ!$D$14,希望開始時刻マスタ!F373&lt;シフト設定マスタ!$E$14,$AH373="ホール"),"C",IF(AND(希望開始時刻マスタ!F373&gt;=シフト設定マスタ!$D$15,希望開始時刻マスタ!F373&lt;シフト設定マスタ!$E$15,$AH373="ホール"),"D",IF(希望開始時刻マスタ!F373="休み","休み","")))))</f>
        <v/>
      </c>
      <c r="G373" s="142" t="str">
        <f>IF(AND(希望開始時刻マスタ!G373&gt;=シフト設定マスタ!$D$12,希望開始時刻マスタ!G373&lt;シフト設定マスタ!$E$12,$AH373="キッチン"),"A",IF(AND(希望開始時刻マスタ!G373&gt;=シフト設定マスタ!$D$13,希望開始時刻マスタ!G373&lt;シフト設定マスタ!$E$13,$AH373="キッチン"),"B",IF(AND(希望開始時刻マスタ!G373&gt;=シフト設定マスタ!$D$14,希望開始時刻マスタ!G373&lt;シフト設定マスタ!$E$14,$AH373="ホール"),"C",IF(AND(希望開始時刻マスタ!G373&gt;=シフト設定マスタ!$D$15,希望開始時刻マスタ!G373&lt;シフト設定マスタ!$E$15,$AH373="ホール"),"D",IF(希望開始時刻マスタ!G373="休み","休み","")))))</f>
        <v/>
      </c>
      <c r="H373" s="142" t="str">
        <f>IF(AND(希望開始時刻マスタ!H373&gt;=シフト設定マスタ!$D$12,希望開始時刻マスタ!H373&lt;シフト設定マスタ!$E$12,$AH373="キッチン"),"A",IF(AND(希望開始時刻マスタ!H373&gt;=シフト設定マスタ!$D$13,希望開始時刻マスタ!H373&lt;シフト設定マスタ!$E$13,$AH373="キッチン"),"B",IF(AND(希望開始時刻マスタ!H373&gt;=シフト設定マスタ!$D$14,希望開始時刻マスタ!H373&lt;シフト設定マスタ!$E$14,$AH373="ホール"),"C",IF(AND(希望開始時刻マスタ!H373&gt;=シフト設定マスタ!$D$15,希望開始時刻マスタ!H373&lt;シフト設定マスタ!$E$15,$AH373="ホール"),"D",IF(希望開始時刻マスタ!H373="休み","休み","")))))</f>
        <v/>
      </c>
      <c r="I373" s="142" t="str">
        <f>IF(AND(希望開始時刻マスタ!I373&gt;=シフト設定マスタ!$D$12,希望開始時刻マスタ!I373&lt;シフト設定マスタ!$E$12,$AH373="キッチン"),"A",IF(AND(希望開始時刻マスタ!I373&gt;=シフト設定マスタ!$D$13,希望開始時刻マスタ!I373&lt;シフト設定マスタ!$E$13,$AH373="キッチン"),"B",IF(AND(希望開始時刻マスタ!I373&gt;=シフト設定マスタ!$D$14,希望開始時刻マスタ!I373&lt;シフト設定マスタ!$E$14,$AH373="ホール"),"C",IF(AND(希望開始時刻マスタ!I373&gt;=シフト設定マスタ!$D$15,希望開始時刻マスタ!I373&lt;シフト設定マスタ!$E$15,$AH373="ホール"),"D",IF(希望開始時刻マスタ!I373="休み","休み","")))))</f>
        <v/>
      </c>
      <c r="J373" s="142" t="str">
        <f>IF(AND(希望開始時刻マスタ!J373&gt;=シフト設定マスタ!$D$12,希望開始時刻マスタ!J373&lt;シフト設定マスタ!$E$12,$AH373="キッチン"),"A",IF(AND(希望開始時刻マスタ!J373&gt;=シフト設定マスタ!$D$13,希望開始時刻マスタ!J373&lt;シフト設定マスタ!$E$13,$AH373="キッチン"),"B",IF(AND(希望開始時刻マスタ!J373&gt;=シフト設定マスタ!$D$14,希望開始時刻マスタ!J373&lt;シフト設定マスタ!$E$14,$AH373="ホール"),"C",IF(AND(希望開始時刻マスタ!J373&gt;=シフト設定マスタ!$D$15,希望開始時刻マスタ!J373&lt;シフト設定マスタ!$E$15,$AH373="ホール"),"D",IF(希望開始時刻マスタ!J373="休み","休み","")))))</f>
        <v/>
      </c>
      <c r="K373" s="142" t="str">
        <f>IF(AND(希望開始時刻マスタ!K373&gt;=シフト設定マスタ!$D$12,希望開始時刻マスタ!K373&lt;シフト設定マスタ!$E$12,$AH373="キッチン"),"A",IF(AND(希望開始時刻マスタ!K373&gt;=シフト設定マスタ!$D$13,希望開始時刻マスタ!K373&lt;シフト設定マスタ!$E$13,$AH373="キッチン"),"B",IF(AND(希望開始時刻マスタ!K373&gt;=シフト設定マスタ!$D$14,希望開始時刻マスタ!K373&lt;シフト設定マスタ!$E$14,$AH373="ホール"),"C",IF(AND(希望開始時刻マスタ!K373&gt;=シフト設定マスタ!$D$15,希望開始時刻マスタ!K373&lt;シフト設定マスタ!$E$15,$AH373="ホール"),"D",IF(希望開始時刻マスタ!K373="休み","休み","")))))</f>
        <v/>
      </c>
      <c r="L373" s="142" t="str">
        <f>IF(AND(希望開始時刻マスタ!L373&gt;=シフト設定マスタ!$D$12,希望開始時刻マスタ!L373&lt;シフト設定マスタ!$E$12,$AH373="キッチン"),"A",IF(AND(希望開始時刻マスタ!L373&gt;=シフト設定マスタ!$D$13,希望開始時刻マスタ!L373&lt;シフト設定マスタ!$E$13,$AH373="キッチン"),"B",IF(AND(希望開始時刻マスタ!L373&gt;=シフト設定マスタ!$D$14,希望開始時刻マスタ!L373&lt;シフト設定マスタ!$E$14,$AH373="ホール"),"C",IF(AND(希望開始時刻マスタ!L373&gt;=シフト設定マスタ!$D$15,希望開始時刻マスタ!L373&lt;シフト設定マスタ!$E$15,$AH373="ホール"),"D",IF(希望開始時刻マスタ!L373="休み","休み","")))))</f>
        <v/>
      </c>
      <c r="M373" s="142" t="str">
        <f>IF(AND(希望開始時刻マスタ!M373&gt;=シフト設定マスタ!$D$12,希望開始時刻マスタ!M373&lt;シフト設定マスタ!$E$12,$AH373="キッチン"),"A",IF(AND(希望開始時刻マスタ!M373&gt;=シフト設定マスタ!$D$13,希望開始時刻マスタ!M373&lt;シフト設定マスタ!$E$13,$AH373="キッチン"),"B",IF(AND(希望開始時刻マスタ!M373&gt;=シフト設定マスタ!$D$14,希望開始時刻マスタ!M373&lt;シフト設定マスタ!$E$14,$AH373="ホール"),"C",IF(AND(希望開始時刻マスタ!M373&gt;=シフト設定マスタ!$D$15,希望開始時刻マスタ!M373&lt;シフト設定マスタ!$E$15,$AH373="ホール"),"D",IF(希望開始時刻マスタ!M373="休み","休み","")))))</f>
        <v/>
      </c>
      <c r="N373" s="142" t="str">
        <f>IF(AND(希望開始時刻マスタ!N373&gt;=シフト設定マスタ!$D$12,希望開始時刻マスタ!N373&lt;シフト設定マスタ!$E$12,$AH373="キッチン"),"A",IF(AND(希望開始時刻マスタ!N373&gt;=シフト設定マスタ!$D$13,希望開始時刻マスタ!N373&lt;シフト設定マスタ!$E$13,$AH373="キッチン"),"B",IF(AND(希望開始時刻マスタ!N373&gt;=シフト設定マスタ!$D$14,希望開始時刻マスタ!N373&lt;シフト設定マスタ!$E$14,$AH373="ホール"),"C",IF(AND(希望開始時刻マスタ!N373&gt;=シフト設定マスタ!$D$15,希望開始時刻マスタ!N373&lt;シフト設定マスタ!$E$15,$AH373="ホール"),"D",IF(希望開始時刻マスタ!N373="休み","休み","")))))</f>
        <v/>
      </c>
      <c r="O373" s="142" t="str">
        <f>IF(AND(希望開始時刻マスタ!O373&gt;=シフト設定マスタ!$D$12,希望開始時刻マスタ!O373&lt;シフト設定マスタ!$E$12,$AH373="キッチン"),"A",IF(AND(希望開始時刻マスタ!O373&gt;=シフト設定マスタ!$D$13,希望開始時刻マスタ!O373&lt;シフト設定マスタ!$E$13,$AH373="キッチン"),"B",IF(AND(希望開始時刻マスタ!O373&gt;=シフト設定マスタ!$D$14,希望開始時刻マスタ!O373&lt;シフト設定マスタ!$E$14,$AH373="ホール"),"C",IF(AND(希望開始時刻マスタ!O373&gt;=シフト設定マスタ!$D$15,希望開始時刻マスタ!O373&lt;シフト設定マスタ!$E$15,$AH373="ホール"),"D",IF(希望開始時刻マスタ!O373="休み","休み","")))))</f>
        <v/>
      </c>
      <c r="P373" s="142" t="str">
        <f>IF(AND(希望開始時刻マスタ!P373&gt;=シフト設定マスタ!$D$12,希望開始時刻マスタ!P373&lt;シフト設定マスタ!$E$12,$AH373="キッチン"),"A",IF(AND(希望開始時刻マスタ!P373&gt;=シフト設定マスタ!$D$13,希望開始時刻マスタ!P373&lt;シフト設定マスタ!$E$13,$AH373="キッチン"),"B",IF(AND(希望開始時刻マスタ!P373&gt;=シフト設定マスタ!$D$14,希望開始時刻マスタ!P373&lt;シフト設定マスタ!$E$14,$AH373="ホール"),"C",IF(AND(希望開始時刻マスタ!P373&gt;=シフト設定マスタ!$D$15,希望開始時刻マスタ!P373&lt;シフト設定マスタ!$E$15,$AH373="ホール"),"D",IF(希望開始時刻マスタ!P373="休み","休み","")))))</f>
        <v/>
      </c>
      <c r="Q373" s="142" t="str">
        <f>IF(AND(希望開始時刻マスタ!Q373&gt;=シフト設定マスタ!$D$12,希望開始時刻マスタ!Q373&lt;シフト設定マスタ!$E$12,$AH373="キッチン"),"A",IF(AND(希望開始時刻マスタ!Q373&gt;=シフト設定マスタ!$D$13,希望開始時刻マスタ!Q373&lt;シフト設定マスタ!$E$13,$AH373="キッチン"),"B",IF(AND(希望開始時刻マスタ!Q373&gt;=シフト設定マスタ!$D$14,希望開始時刻マスタ!Q373&lt;シフト設定マスタ!$E$14,$AH373="ホール"),"C",IF(AND(希望開始時刻マスタ!Q373&gt;=シフト設定マスタ!$D$15,希望開始時刻マスタ!Q373&lt;シフト設定マスタ!$E$15,$AH373="ホール"),"D",IF(希望開始時刻マスタ!Q373="休み","休み","")))))</f>
        <v/>
      </c>
      <c r="R373" s="142" t="str">
        <f>IF(AND(希望開始時刻マスタ!R373&gt;=シフト設定マスタ!$D$12,希望開始時刻マスタ!R373&lt;シフト設定マスタ!$E$12,$AH373="キッチン"),"A",IF(AND(希望開始時刻マスタ!R373&gt;=シフト設定マスタ!$D$13,希望開始時刻マスタ!R373&lt;シフト設定マスタ!$E$13,$AH373="キッチン"),"B",IF(AND(希望開始時刻マスタ!R373&gt;=シフト設定マスタ!$D$14,希望開始時刻マスタ!R373&lt;シフト設定マスタ!$E$14,$AH373="ホール"),"C",IF(AND(希望開始時刻マスタ!R373&gt;=シフト設定マスタ!$D$15,希望開始時刻マスタ!R373&lt;シフト設定マスタ!$E$15,$AH373="ホール"),"D",IF(希望開始時刻マスタ!R373="休み","休み","")))))</f>
        <v/>
      </c>
      <c r="S373" s="142" t="str">
        <f>IF(AND(希望開始時刻マスタ!S373&gt;=シフト設定マスタ!$D$12,希望開始時刻マスタ!S373&lt;シフト設定マスタ!$E$12,$AH373="キッチン"),"A",IF(AND(希望開始時刻マスタ!S373&gt;=シフト設定マスタ!$D$13,希望開始時刻マスタ!S373&lt;シフト設定マスタ!$E$13,$AH373="キッチン"),"B",IF(AND(希望開始時刻マスタ!S373&gt;=シフト設定マスタ!$D$14,希望開始時刻マスタ!S373&lt;シフト設定マスタ!$E$14,$AH373="ホール"),"C",IF(AND(希望開始時刻マスタ!S373&gt;=シフト設定マスタ!$D$15,希望開始時刻マスタ!S373&lt;シフト設定マスタ!$E$15,$AH373="ホール"),"D",IF(希望開始時刻マスタ!S373="休み","休み","")))))</f>
        <v/>
      </c>
      <c r="T373" s="142" t="str">
        <f>IF(AND(希望開始時刻マスタ!T373&gt;=シフト設定マスタ!$D$12,希望開始時刻マスタ!T373&lt;シフト設定マスタ!$E$12,$AH373="キッチン"),"A",IF(AND(希望開始時刻マスタ!T373&gt;=シフト設定マスタ!$D$13,希望開始時刻マスタ!T373&lt;シフト設定マスタ!$E$13,$AH373="キッチン"),"B",IF(AND(希望開始時刻マスタ!T373&gt;=シフト設定マスタ!$D$14,希望開始時刻マスタ!T373&lt;シフト設定マスタ!$E$14,$AH373="ホール"),"C",IF(AND(希望開始時刻マスタ!T373&gt;=シフト設定マスタ!$D$15,希望開始時刻マスタ!T373&lt;シフト設定マスタ!$E$15,$AH373="ホール"),"D",IF(希望開始時刻マスタ!T373="休み","休み","")))))</f>
        <v/>
      </c>
      <c r="U373" s="142" t="str">
        <f>IF(AND(希望開始時刻マスタ!U373&gt;=シフト設定マスタ!$D$12,希望開始時刻マスタ!U373&lt;シフト設定マスタ!$E$12,$AH373="キッチン"),"A",IF(AND(希望開始時刻マスタ!U373&gt;=シフト設定マスタ!$D$13,希望開始時刻マスタ!U373&lt;シフト設定マスタ!$E$13,$AH373="キッチン"),"B",IF(AND(希望開始時刻マスタ!U373&gt;=シフト設定マスタ!$D$14,希望開始時刻マスタ!U373&lt;シフト設定マスタ!$E$14,$AH373="ホール"),"C",IF(AND(希望開始時刻マスタ!U373&gt;=シフト設定マスタ!$D$15,希望開始時刻マスタ!U373&lt;シフト設定マスタ!$E$15,$AH373="ホール"),"D",IF(希望開始時刻マスタ!U373="休み","休み","")))))</f>
        <v/>
      </c>
      <c r="V373" s="142" t="str">
        <f>IF(AND(希望開始時刻マスタ!V373&gt;=シフト設定マスタ!$D$12,希望開始時刻マスタ!V373&lt;シフト設定マスタ!$E$12,$AH373="キッチン"),"A",IF(AND(希望開始時刻マスタ!V373&gt;=シフト設定マスタ!$D$13,希望開始時刻マスタ!V373&lt;シフト設定マスタ!$E$13,$AH373="キッチン"),"B",IF(AND(希望開始時刻マスタ!V373&gt;=シフト設定マスタ!$D$14,希望開始時刻マスタ!V373&lt;シフト設定マスタ!$E$14,$AH373="ホール"),"C",IF(AND(希望開始時刻マスタ!V373&gt;=シフト設定マスタ!$D$15,希望開始時刻マスタ!V373&lt;シフト設定マスタ!$E$15,$AH373="ホール"),"D",IF(希望開始時刻マスタ!V373="休み","休み","")))))</f>
        <v/>
      </c>
      <c r="W373" s="142" t="str">
        <f>IF(AND(希望開始時刻マスタ!W373&gt;=シフト設定マスタ!$D$12,希望開始時刻マスタ!W373&lt;シフト設定マスタ!$E$12,$AH373="キッチン"),"A",IF(AND(希望開始時刻マスタ!W373&gt;=シフト設定マスタ!$D$13,希望開始時刻マスタ!W373&lt;シフト設定マスタ!$E$13,$AH373="キッチン"),"B",IF(AND(希望開始時刻マスタ!W373&gt;=シフト設定マスタ!$D$14,希望開始時刻マスタ!W373&lt;シフト設定マスタ!$E$14,$AH373="ホール"),"C",IF(AND(希望開始時刻マスタ!W373&gt;=シフト設定マスタ!$D$15,希望開始時刻マスタ!W373&lt;シフト設定マスタ!$E$15,$AH373="ホール"),"D",IF(希望開始時刻マスタ!W373="休み","休み","")))))</f>
        <v/>
      </c>
      <c r="X373" s="142" t="str">
        <f>IF(AND(希望開始時刻マスタ!X373&gt;=シフト設定マスタ!$D$12,希望開始時刻マスタ!X373&lt;シフト設定マスタ!$E$12,$AH373="キッチン"),"A",IF(AND(希望開始時刻マスタ!X373&gt;=シフト設定マスタ!$D$13,希望開始時刻マスタ!X373&lt;シフト設定マスタ!$E$13,$AH373="キッチン"),"B",IF(AND(希望開始時刻マスタ!X373&gt;=シフト設定マスタ!$D$14,希望開始時刻マスタ!X373&lt;シフト設定マスタ!$E$14,$AH373="ホール"),"C",IF(AND(希望開始時刻マスタ!X373&gt;=シフト設定マスタ!$D$15,希望開始時刻マスタ!X373&lt;シフト設定マスタ!$E$15,$AH373="ホール"),"D",IF(希望開始時刻マスタ!X373="休み","休み","")))))</f>
        <v/>
      </c>
      <c r="Y373" s="142" t="str">
        <f>IF(AND(希望開始時刻マスタ!Y373&gt;=シフト設定マスタ!$D$12,希望開始時刻マスタ!Y373&lt;シフト設定マスタ!$E$12,$AH373="キッチン"),"A",IF(AND(希望開始時刻マスタ!Y373&gt;=シフト設定マスタ!$D$13,希望開始時刻マスタ!Y373&lt;シフト設定マスタ!$E$13,$AH373="キッチン"),"B",IF(AND(希望開始時刻マスタ!Y373&gt;=シフト設定マスタ!$D$14,希望開始時刻マスタ!Y373&lt;シフト設定マスタ!$E$14,$AH373="ホール"),"C",IF(AND(希望開始時刻マスタ!Y373&gt;=シフト設定マスタ!$D$15,希望開始時刻マスタ!Y373&lt;シフト設定マスタ!$E$15,$AH373="ホール"),"D",IF(希望開始時刻マスタ!Y373="休み","休み","")))))</f>
        <v/>
      </c>
      <c r="Z373" s="142" t="str">
        <f>IF(AND(希望開始時刻マスタ!Z373&gt;=シフト設定マスタ!$D$12,希望開始時刻マスタ!Z373&lt;シフト設定マスタ!$E$12,$AH373="キッチン"),"A",IF(AND(希望開始時刻マスタ!Z373&gt;=シフト設定マスタ!$D$13,希望開始時刻マスタ!Z373&lt;シフト設定マスタ!$E$13,$AH373="キッチン"),"B",IF(AND(希望開始時刻マスタ!Z373&gt;=シフト設定マスタ!$D$14,希望開始時刻マスタ!Z373&lt;シフト設定マスタ!$E$14,$AH373="ホール"),"C",IF(AND(希望開始時刻マスタ!Z373&gt;=シフト設定マスタ!$D$15,希望開始時刻マスタ!Z373&lt;シフト設定マスタ!$E$15,$AH373="ホール"),"D",IF(希望開始時刻マスタ!Z373="休み","休み","")))))</f>
        <v/>
      </c>
      <c r="AA373" s="142" t="str">
        <f>IF(AND(希望開始時刻マスタ!AA373&gt;=シフト設定マスタ!$D$12,希望開始時刻マスタ!AA373&lt;シフト設定マスタ!$E$12,$AH373="キッチン"),"A",IF(AND(希望開始時刻マスタ!AA373&gt;=シフト設定マスタ!$D$13,希望開始時刻マスタ!AA373&lt;シフト設定マスタ!$E$13,$AH373="キッチン"),"B",IF(AND(希望開始時刻マスタ!AA373&gt;=シフト設定マスタ!$D$14,希望開始時刻マスタ!AA373&lt;シフト設定マスタ!$E$14,$AH373="ホール"),"C",IF(AND(希望開始時刻マスタ!AA373&gt;=シフト設定マスタ!$D$15,希望開始時刻マスタ!AA373&lt;シフト設定マスタ!$E$15,$AH373="ホール"),"D",IF(希望開始時刻マスタ!AA373="休み","休み","")))))</f>
        <v/>
      </c>
      <c r="AB373" s="142" t="str">
        <f>IF(AND(希望開始時刻マスタ!AB373&gt;=シフト設定マスタ!$D$12,希望開始時刻マスタ!AB373&lt;シフト設定マスタ!$E$12,$AH373="キッチン"),"A",IF(AND(希望開始時刻マスタ!AB373&gt;=シフト設定マスタ!$D$13,希望開始時刻マスタ!AB373&lt;シフト設定マスタ!$E$13,$AH373="キッチン"),"B",IF(AND(希望開始時刻マスタ!AB373&gt;=シフト設定マスタ!$D$14,希望開始時刻マスタ!AB373&lt;シフト設定マスタ!$E$14,$AH373="ホール"),"C",IF(AND(希望開始時刻マスタ!AB373&gt;=シフト設定マスタ!$D$15,希望開始時刻マスタ!AB373&lt;シフト設定マスタ!$E$15,$AH373="ホール"),"D",IF(希望開始時刻マスタ!AB373="休み","休み","")))))</f>
        <v/>
      </c>
      <c r="AC373" s="142" t="str">
        <f>IF(AND(希望開始時刻マスタ!AC373&gt;=シフト設定マスタ!$D$12,希望開始時刻マスタ!AC373&lt;シフト設定マスタ!$E$12,$AH373="キッチン"),"A",IF(AND(希望開始時刻マスタ!AC373&gt;=シフト設定マスタ!$D$13,希望開始時刻マスタ!AC373&lt;シフト設定マスタ!$E$13,$AH373="キッチン"),"B",IF(AND(希望開始時刻マスタ!AC373&gt;=シフト設定マスタ!$D$14,希望開始時刻マスタ!AC373&lt;シフト設定マスタ!$E$14,$AH373="ホール"),"C",IF(AND(希望開始時刻マスタ!AC373&gt;=シフト設定マスタ!$D$15,希望開始時刻マスタ!AC373&lt;シフト設定マスタ!$E$15,$AH373="ホール"),"D",IF(希望開始時刻マスタ!AC373="休み","休み","")))))</f>
        <v/>
      </c>
      <c r="AD373" s="142" t="str">
        <f>IF(AND(希望開始時刻マスタ!AD373&gt;=シフト設定マスタ!$D$12,希望開始時刻マスタ!AD373&lt;シフト設定マスタ!$E$12,$AH373="キッチン"),"A",IF(AND(希望開始時刻マスタ!AD373&gt;=シフト設定マスタ!$D$13,希望開始時刻マスタ!AD373&lt;シフト設定マスタ!$E$13,$AH373="キッチン"),"B",IF(AND(希望開始時刻マスタ!AD373&gt;=シフト設定マスタ!$D$14,希望開始時刻マスタ!AD373&lt;シフト設定マスタ!$E$14,$AH373="ホール"),"C",IF(AND(希望開始時刻マスタ!AD373&gt;=シフト設定マスタ!$D$15,希望開始時刻マスタ!AD373&lt;シフト設定マスタ!$E$15,$AH373="ホール"),"D",IF(希望開始時刻マスタ!AD373="休み","休み","")))))</f>
        <v/>
      </c>
      <c r="AE373" s="142" t="str">
        <f>IF(AND(希望開始時刻マスタ!AE373&gt;=シフト設定マスタ!$D$12,希望開始時刻マスタ!AE373&lt;シフト設定マスタ!$E$12,$AH373="キッチン"),"A",IF(AND(希望開始時刻マスタ!AE373&gt;=シフト設定マスタ!$D$13,希望開始時刻マスタ!AE373&lt;シフト設定マスタ!$E$13,$AH373="キッチン"),"B",IF(AND(希望開始時刻マスタ!AE373&gt;=シフト設定マスタ!$D$14,希望開始時刻マスタ!AE373&lt;シフト設定マスタ!$E$14,$AH373="ホール"),"C",IF(AND(希望開始時刻マスタ!AE373&gt;=シフト設定マスタ!$D$15,希望開始時刻マスタ!AE373&lt;シフト設定マスタ!$E$15,$AH373="ホール"),"D",IF(希望開始時刻マスタ!AE373="休み","休み","")))))</f>
        <v/>
      </c>
      <c r="AF373" s="142" t="str">
        <f>IF(AND(希望開始時刻マスタ!AF373&gt;=シフト設定マスタ!$D$12,希望開始時刻マスタ!AF373&lt;シフト設定マスタ!$E$12,$AH373="キッチン"),"A",IF(AND(希望開始時刻マスタ!AF373&gt;=シフト設定マスタ!$D$13,希望開始時刻マスタ!AF373&lt;シフト設定マスタ!$E$13,$AH373="キッチン"),"B",IF(AND(希望開始時刻マスタ!AF373&gt;=シフト設定マスタ!$D$14,希望開始時刻マスタ!AF373&lt;シフト設定マスタ!$E$14,$AH373="ホール"),"C",IF(AND(希望開始時刻マスタ!AF373&gt;=シフト設定マスタ!$D$15,希望開始時刻マスタ!AF373&lt;シフト設定マスタ!$E$15,$AH373="ホール"),"D",IF(希望開始時刻マスタ!AF373="休み","休み","")))))</f>
        <v/>
      </c>
      <c r="AG373" s="142" t="str">
        <f>IF(AND(希望開始時刻マスタ!AG373&gt;=シフト設定マスタ!$D$12,希望開始時刻マスタ!AG373&lt;シフト設定マスタ!$E$12,$AH373="キッチン"),"A",IF(AND(希望開始時刻マスタ!AG373&gt;=シフト設定マスタ!$D$13,希望開始時刻マスタ!AG373&lt;シフト設定マスタ!$E$13,$AH373="キッチン"),"B",IF(AND(希望開始時刻マスタ!AG373&gt;=シフト設定マスタ!$D$14,希望開始時刻マスタ!AG373&lt;シフト設定マスタ!$E$14,$AH373="ホール"),"C",IF(AND(希望開始時刻マスタ!AG373&gt;=シフト設定マスタ!$D$15,希望開始時刻マスタ!AG373&lt;シフト設定マスタ!$E$15,$AH373="ホール"),"D",IF(希望開始時刻マスタ!AG373="休み","休み","")))))</f>
        <v/>
      </c>
      <c r="AH373" s="143">
        <f>スタッフマスタ!L21</f>
        <v>0</v>
      </c>
    </row>
    <row r="374" spans="2:34" x14ac:dyDescent="0.4">
      <c r="B374" s="17" t="s">
        <v>69</v>
      </c>
      <c r="C374" s="142" t="str">
        <f>IF(AND(希望開始時刻マスタ!C374&gt;=シフト設定マスタ!$D$12,希望開始時刻マスタ!C374&lt;シフト設定マスタ!$E$12,$AH374="キッチン"),"A",IF(AND(希望開始時刻マスタ!C374&gt;=シフト設定マスタ!$D$13,希望開始時刻マスタ!C374&lt;シフト設定マスタ!$E$13,$AH374="キッチン"),"B",IF(AND(希望開始時刻マスタ!C374&gt;=シフト設定マスタ!$D$14,希望開始時刻マスタ!C374&lt;シフト設定マスタ!$E$14,$AH374="ホール"),"C",IF(AND(希望開始時刻マスタ!C374&gt;=シフト設定マスタ!$D$15,希望開始時刻マスタ!C374&lt;シフト設定マスタ!$E$15,$AH374="ホール"),"D",IF(希望開始時刻マスタ!C374="休み","休み","")))))</f>
        <v/>
      </c>
      <c r="D374" s="142" t="str">
        <f>IF(AND(希望開始時刻マスタ!D374&gt;=シフト設定マスタ!$D$12,希望開始時刻マスタ!D374&lt;シフト設定マスタ!$E$12,$AH374="キッチン"),"A",IF(AND(希望開始時刻マスタ!D374&gt;=シフト設定マスタ!$D$13,希望開始時刻マスタ!D374&lt;シフト設定マスタ!$E$13,$AH374="キッチン"),"B",IF(AND(希望開始時刻マスタ!D374&gt;=シフト設定マスタ!$D$14,希望開始時刻マスタ!D374&lt;シフト設定マスタ!$E$14,$AH374="ホール"),"C",IF(AND(希望開始時刻マスタ!D374&gt;=シフト設定マスタ!$D$15,希望開始時刻マスタ!D374&lt;シフト設定マスタ!$E$15,$AH374="ホール"),"D",IF(希望開始時刻マスタ!D374="休み","休み","")))))</f>
        <v/>
      </c>
      <c r="E374" s="142" t="str">
        <f>IF(AND(希望開始時刻マスタ!E374&gt;=シフト設定マスタ!$D$12,希望開始時刻マスタ!E374&lt;シフト設定マスタ!$E$12,$AH374="キッチン"),"A",IF(AND(希望開始時刻マスタ!E374&gt;=シフト設定マスタ!$D$13,希望開始時刻マスタ!E374&lt;シフト設定マスタ!$E$13,$AH374="キッチン"),"B",IF(AND(希望開始時刻マスタ!E374&gt;=シフト設定マスタ!$D$14,希望開始時刻マスタ!E374&lt;シフト設定マスタ!$E$14,$AH374="ホール"),"C",IF(AND(希望開始時刻マスタ!E374&gt;=シフト設定マスタ!$D$15,希望開始時刻マスタ!E374&lt;シフト設定マスタ!$E$15,$AH374="ホール"),"D",IF(希望開始時刻マスタ!E374="休み","休み","")))))</f>
        <v/>
      </c>
      <c r="F374" s="142" t="str">
        <f>IF(AND(希望開始時刻マスタ!F374&gt;=シフト設定マスタ!$D$12,希望開始時刻マスタ!F374&lt;シフト設定マスタ!$E$12,$AH374="キッチン"),"A",IF(AND(希望開始時刻マスタ!F374&gt;=シフト設定マスタ!$D$13,希望開始時刻マスタ!F374&lt;シフト設定マスタ!$E$13,$AH374="キッチン"),"B",IF(AND(希望開始時刻マスタ!F374&gt;=シフト設定マスタ!$D$14,希望開始時刻マスタ!F374&lt;シフト設定マスタ!$E$14,$AH374="ホール"),"C",IF(AND(希望開始時刻マスタ!F374&gt;=シフト設定マスタ!$D$15,希望開始時刻マスタ!F374&lt;シフト設定マスタ!$E$15,$AH374="ホール"),"D",IF(希望開始時刻マスタ!F374="休み","休み","")))))</f>
        <v/>
      </c>
      <c r="G374" s="142" t="str">
        <f>IF(AND(希望開始時刻マスタ!G374&gt;=シフト設定マスタ!$D$12,希望開始時刻マスタ!G374&lt;シフト設定マスタ!$E$12,$AH374="キッチン"),"A",IF(AND(希望開始時刻マスタ!G374&gt;=シフト設定マスタ!$D$13,希望開始時刻マスタ!G374&lt;シフト設定マスタ!$E$13,$AH374="キッチン"),"B",IF(AND(希望開始時刻マスタ!G374&gt;=シフト設定マスタ!$D$14,希望開始時刻マスタ!G374&lt;シフト設定マスタ!$E$14,$AH374="ホール"),"C",IF(AND(希望開始時刻マスタ!G374&gt;=シフト設定マスタ!$D$15,希望開始時刻マスタ!G374&lt;シフト設定マスタ!$E$15,$AH374="ホール"),"D",IF(希望開始時刻マスタ!G374="休み","休み","")))))</f>
        <v/>
      </c>
      <c r="H374" s="142" t="str">
        <f>IF(AND(希望開始時刻マスタ!H374&gt;=シフト設定マスタ!$D$12,希望開始時刻マスタ!H374&lt;シフト設定マスタ!$E$12,$AH374="キッチン"),"A",IF(AND(希望開始時刻マスタ!H374&gt;=シフト設定マスタ!$D$13,希望開始時刻マスタ!H374&lt;シフト設定マスタ!$E$13,$AH374="キッチン"),"B",IF(AND(希望開始時刻マスタ!H374&gt;=シフト設定マスタ!$D$14,希望開始時刻マスタ!H374&lt;シフト設定マスタ!$E$14,$AH374="ホール"),"C",IF(AND(希望開始時刻マスタ!H374&gt;=シフト設定マスタ!$D$15,希望開始時刻マスタ!H374&lt;シフト設定マスタ!$E$15,$AH374="ホール"),"D",IF(希望開始時刻マスタ!H374="休み","休み","")))))</f>
        <v/>
      </c>
      <c r="I374" s="142" t="str">
        <f>IF(AND(希望開始時刻マスタ!I374&gt;=シフト設定マスタ!$D$12,希望開始時刻マスタ!I374&lt;シフト設定マスタ!$E$12,$AH374="キッチン"),"A",IF(AND(希望開始時刻マスタ!I374&gt;=シフト設定マスタ!$D$13,希望開始時刻マスタ!I374&lt;シフト設定マスタ!$E$13,$AH374="キッチン"),"B",IF(AND(希望開始時刻マスタ!I374&gt;=シフト設定マスタ!$D$14,希望開始時刻マスタ!I374&lt;シフト設定マスタ!$E$14,$AH374="ホール"),"C",IF(AND(希望開始時刻マスタ!I374&gt;=シフト設定マスタ!$D$15,希望開始時刻マスタ!I374&lt;シフト設定マスタ!$E$15,$AH374="ホール"),"D",IF(希望開始時刻マスタ!I374="休み","休み","")))))</f>
        <v/>
      </c>
      <c r="J374" s="142" t="str">
        <f>IF(AND(希望開始時刻マスタ!J374&gt;=シフト設定マスタ!$D$12,希望開始時刻マスタ!J374&lt;シフト設定マスタ!$E$12,$AH374="キッチン"),"A",IF(AND(希望開始時刻マスタ!J374&gt;=シフト設定マスタ!$D$13,希望開始時刻マスタ!J374&lt;シフト設定マスタ!$E$13,$AH374="キッチン"),"B",IF(AND(希望開始時刻マスタ!J374&gt;=シフト設定マスタ!$D$14,希望開始時刻マスタ!J374&lt;シフト設定マスタ!$E$14,$AH374="ホール"),"C",IF(AND(希望開始時刻マスタ!J374&gt;=シフト設定マスタ!$D$15,希望開始時刻マスタ!J374&lt;シフト設定マスタ!$E$15,$AH374="ホール"),"D",IF(希望開始時刻マスタ!J374="休み","休み","")))))</f>
        <v/>
      </c>
      <c r="K374" s="142" t="str">
        <f>IF(AND(希望開始時刻マスタ!K374&gt;=シフト設定マスタ!$D$12,希望開始時刻マスタ!K374&lt;シフト設定マスタ!$E$12,$AH374="キッチン"),"A",IF(AND(希望開始時刻マスタ!K374&gt;=シフト設定マスタ!$D$13,希望開始時刻マスタ!K374&lt;シフト設定マスタ!$E$13,$AH374="キッチン"),"B",IF(AND(希望開始時刻マスタ!K374&gt;=シフト設定マスタ!$D$14,希望開始時刻マスタ!K374&lt;シフト設定マスタ!$E$14,$AH374="ホール"),"C",IF(AND(希望開始時刻マスタ!K374&gt;=シフト設定マスタ!$D$15,希望開始時刻マスタ!K374&lt;シフト設定マスタ!$E$15,$AH374="ホール"),"D",IF(希望開始時刻マスタ!K374="休み","休み","")))))</f>
        <v/>
      </c>
      <c r="L374" s="142" t="str">
        <f>IF(AND(希望開始時刻マスタ!L374&gt;=シフト設定マスタ!$D$12,希望開始時刻マスタ!L374&lt;シフト設定マスタ!$E$12,$AH374="キッチン"),"A",IF(AND(希望開始時刻マスタ!L374&gt;=シフト設定マスタ!$D$13,希望開始時刻マスタ!L374&lt;シフト設定マスタ!$E$13,$AH374="キッチン"),"B",IF(AND(希望開始時刻マスタ!L374&gt;=シフト設定マスタ!$D$14,希望開始時刻マスタ!L374&lt;シフト設定マスタ!$E$14,$AH374="ホール"),"C",IF(AND(希望開始時刻マスタ!L374&gt;=シフト設定マスタ!$D$15,希望開始時刻マスタ!L374&lt;シフト設定マスタ!$E$15,$AH374="ホール"),"D",IF(希望開始時刻マスタ!L374="休み","休み","")))))</f>
        <v/>
      </c>
      <c r="M374" s="142" t="str">
        <f>IF(AND(希望開始時刻マスタ!M374&gt;=シフト設定マスタ!$D$12,希望開始時刻マスタ!M374&lt;シフト設定マスタ!$E$12,$AH374="キッチン"),"A",IF(AND(希望開始時刻マスタ!M374&gt;=シフト設定マスタ!$D$13,希望開始時刻マスタ!M374&lt;シフト設定マスタ!$E$13,$AH374="キッチン"),"B",IF(AND(希望開始時刻マスタ!M374&gt;=シフト設定マスタ!$D$14,希望開始時刻マスタ!M374&lt;シフト設定マスタ!$E$14,$AH374="ホール"),"C",IF(AND(希望開始時刻マスタ!M374&gt;=シフト設定マスタ!$D$15,希望開始時刻マスタ!M374&lt;シフト設定マスタ!$E$15,$AH374="ホール"),"D",IF(希望開始時刻マスタ!M374="休み","休み","")))))</f>
        <v/>
      </c>
      <c r="N374" s="142" t="str">
        <f>IF(AND(希望開始時刻マスタ!N374&gt;=シフト設定マスタ!$D$12,希望開始時刻マスタ!N374&lt;シフト設定マスタ!$E$12,$AH374="キッチン"),"A",IF(AND(希望開始時刻マスタ!N374&gt;=シフト設定マスタ!$D$13,希望開始時刻マスタ!N374&lt;シフト設定マスタ!$E$13,$AH374="キッチン"),"B",IF(AND(希望開始時刻マスタ!N374&gt;=シフト設定マスタ!$D$14,希望開始時刻マスタ!N374&lt;シフト設定マスタ!$E$14,$AH374="ホール"),"C",IF(AND(希望開始時刻マスタ!N374&gt;=シフト設定マスタ!$D$15,希望開始時刻マスタ!N374&lt;シフト設定マスタ!$E$15,$AH374="ホール"),"D",IF(希望開始時刻マスタ!N374="休み","休み","")))))</f>
        <v/>
      </c>
      <c r="O374" s="142" t="str">
        <f>IF(AND(希望開始時刻マスタ!O374&gt;=シフト設定マスタ!$D$12,希望開始時刻マスタ!O374&lt;シフト設定マスタ!$E$12,$AH374="キッチン"),"A",IF(AND(希望開始時刻マスタ!O374&gt;=シフト設定マスタ!$D$13,希望開始時刻マスタ!O374&lt;シフト設定マスタ!$E$13,$AH374="キッチン"),"B",IF(AND(希望開始時刻マスタ!O374&gt;=シフト設定マスタ!$D$14,希望開始時刻マスタ!O374&lt;シフト設定マスタ!$E$14,$AH374="ホール"),"C",IF(AND(希望開始時刻マスタ!O374&gt;=シフト設定マスタ!$D$15,希望開始時刻マスタ!O374&lt;シフト設定マスタ!$E$15,$AH374="ホール"),"D",IF(希望開始時刻マスタ!O374="休み","休み","")))))</f>
        <v/>
      </c>
      <c r="P374" s="142" t="str">
        <f>IF(AND(希望開始時刻マスタ!P374&gt;=シフト設定マスタ!$D$12,希望開始時刻マスタ!P374&lt;シフト設定マスタ!$E$12,$AH374="キッチン"),"A",IF(AND(希望開始時刻マスタ!P374&gt;=シフト設定マスタ!$D$13,希望開始時刻マスタ!P374&lt;シフト設定マスタ!$E$13,$AH374="キッチン"),"B",IF(AND(希望開始時刻マスタ!P374&gt;=シフト設定マスタ!$D$14,希望開始時刻マスタ!P374&lt;シフト設定マスタ!$E$14,$AH374="ホール"),"C",IF(AND(希望開始時刻マスタ!P374&gt;=シフト設定マスタ!$D$15,希望開始時刻マスタ!P374&lt;シフト設定マスタ!$E$15,$AH374="ホール"),"D",IF(希望開始時刻マスタ!P374="休み","休み","")))))</f>
        <v/>
      </c>
      <c r="Q374" s="142" t="str">
        <f>IF(AND(希望開始時刻マスタ!Q374&gt;=シフト設定マスタ!$D$12,希望開始時刻マスタ!Q374&lt;シフト設定マスタ!$E$12,$AH374="キッチン"),"A",IF(AND(希望開始時刻マスタ!Q374&gt;=シフト設定マスタ!$D$13,希望開始時刻マスタ!Q374&lt;シフト設定マスタ!$E$13,$AH374="キッチン"),"B",IF(AND(希望開始時刻マスタ!Q374&gt;=シフト設定マスタ!$D$14,希望開始時刻マスタ!Q374&lt;シフト設定マスタ!$E$14,$AH374="ホール"),"C",IF(AND(希望開始時刻マスタ!Q374&gt;=シフト設定マスタ!$D$15,希望開始時刻マスタ!Q374&lt;シフト設定マスタ!$E$15,$AH374="ホール"),"D",IF(希望開始時刻マスタ!Q374="休み","休み","")))))</f>
        <v/>
      </c>
      <c r="R374" s="142" t="str">
        <f>IF(AND(希望開始時刻マスタ!R374&gt;=シフト設定マスタ!$D$12,希望開始時刻マスタ!R374&lt;シフト設定マスタ!$E$12,$AH374="キッチン"),"A",IF(AND(希望開始時刻マスタ!R374&gt;=シフト設定マスタ!$D$13,希望開始時刻マスタ!R374&lt;シフト設定マスタ!$E$13,$AH374="キッチン"),"B",IF(AND(希望開始時刻マスタ!R374&gt;=シフト設定マスタ!$D$14,希望開始時刻マスタ!R374&lt;シフト設定マスタ!$E$14,$AH374="ホール"),"C",IF(AND(希望開始時刻マスタ!R374&gt;=シフト設定マスタ!$D$15,希望開始時刻マスタ!R374&lt;シフト設定マスタ!$E$15,$AH374="ホール"),"D",IF(希望開始時刻マスタ!R374="休み","休み","")))))</f>
        <v/>
      </c>
      <c r="S374" s="142" t="str">
        <f>IF(AND(希望開始時刻マスタ!S374&gt;=シフト設定マスタ!$D$12,希望開始時刻マスタ!S374&lt;シフト設定マスタ!$E$12,$AH374="キッチン"),"A",IF(AND(希望開始時刻マスタ!S374&gt;=シフト設定マスタ!$D$13,希望開始時刻マスタ!S374&lt;シフト設定マスタ!$E$13,$AH374="キッチン"),"B",IF(AND(希望開始時刻マスタ!S374&gt;=シフト設定マスタ!$D$14,希望開始時刻マスタ!S374&lt;シフト設定マスタ!$E$14,$AH374="ホール"),"C",IF(AND(希望開始時刻マスタ!S374&gt;=シフト設定マスタ!$D$15,希望開始時刻マスタ!S374&lt;シフト設定マスタ!$E$15,$AH374="ホール"),"D",IF(希望開始時刻マスタ!S374="休み","休み","")))))</f>
        <v/>
      </c>
      <c r="T374" s="142" t="str">
        <f>IF(AND(希望開始時刻マスタ!T374&gt;=シフト設定マスタ!$D$12,希望開始時刻マスタ!T374&lt;シフト設定マスタ!$E$12,$AH374="キッチン"),"A",IF(AND(希望開始時刻マスタ!T374&gt;=シフト設定マスタ!$D$13,希望開始時刻マスタ!T374&lt;シフト設定マスタ!$E$13,$AH374="キッチン"),"B",IF(AND(希望開始時刻マスタ!T374&gt;=シフト設定マスタ!$D$14,希望開始時刻マスタ!T374&lt;シフト設定マスタ!$E$14,$AH374="ホール"),"C",IF(AND(希望開始時刻マスタ!T374&gt;=シフト設定マスタ!$D$15,希望開始時刻マスタ!T374&lt;シフト設定マスタ!$E$15,$AH374="ホール"),"D",IF(希望開始時刻マスタ!T374="休み","休み","")))))</f>
        <v/>
      </c>
      <c r="U374" s="142" t="str">
        <f>IF(AND(希望開始時刻マスタ!U374&gt;=シフト設定マスタ!$D$12,希望開始時刻マスタ!U374&lt;シフト設定マスタ!$E$12,$AH374="キッチン"),"A",IF(AND(希望開始時刻マスタ!U374&gt;=シフト設定マスタ!$D$13,希望開始時刻マスタ!U374&lt;シフト設定マスタ!$E$13,$AH374="キッチン"),"B",IF(AND(希望開始時刻マスタ!U374&gt;=シフト設定マスタ!$D$14,希望開始時刻マスタ!U374&lt;シフト設定マスタ!$E$14,$AH374="ホール"),"C",IF(AND(希望開始時刻マスタ!U374&gt;=シフト設定マスタ!$D$15,希望開始時刻マスタ!U374&lt;シフト設定マスタ!$E$15,$AH374="ホール"),"D",IF(希望開始時刻マスタ!U374="休み","休み","")))))</f>
        <v/>
      </c>
      <c r="V374" s="142" t="str">
        <f>IF(AND(希望開始時刻マスタ!V374&gt;=シフト設定マスタ!$D$12,希望開始時刻マスタ!V374&lt;シフト設定マスタ!$E$12,$AH374="キッチン"),"A",IF(AND(希望開始時刻マスタ!V374&gt;=シフト設定マスタ!$D$13,希望開始時刻マスタ!V374&lt;シフト設定マスタ!$E$13,$AH374="キッチン"),"B",IF(AND(希望開始時刻マスタ!V374&gt;=シフト設定マスタ!$D$14,希望開始時刻マスタ!V374&lt;シフト設定マスタ!$E$14,$AH374="ホール"),"C",IF(AND(希望開始時刻マスタ!V374&gt;=シフト設定マスタ!$D$15,希望開始時刻マスタ!V374&lt;シフト設定マスタ!$E$15,$AH374="ホール"),"D",IF(希望開始時刻マスタ!V374="休み","休み","")))))</f>
        <v/>
      </c>
      <c r="W374" s="142" t="str">
        <f>IF(AND(希望開始時刻マスタ!W374&gt;=シフト設定マスタ!$D$12,希望開始時刻マスタ!W374&lt;シフト設定マスタ!$E$12,$AH374="キッチン"),"A",IF(AND(希望開始時刻マスタ!W374&gt;=シフト設定マスタ!$D$13,希望開始時刻マスタ!W374&lt;シフト設定マスタ!$E$13,$AH374="キッチン"),"B",IF(AND(希望開始時刻マスタ!W374&gt;=シフト設定マスタ!$D$14,希望開始時刻マスタ!W374&lt;シフト設定マスタ!$E$14,$AH374="ホール"),"C",IF(AND(希望開始時刻マスタ!W374&gt;=シフト設定マスタ!$D$15,希望開始時刻マスタ!W374&lt;シフト設定マスタ!$E$15,$AH374="ホール"),"D",IF(希望開始時刻マスタ!W374="休み","休み","")))))</f>
        <v/>
      </c>
      <c r="X374" s="142" t="str">
        <f>IF(AND(希望開始時刻マスタ!X374&gt;=シフト設定マスタ!$D$12,希望開始時刻マスタ!X374&lt;シフト設定マスタ!$E$12,$AH374="キッチン"),"A",IF(AND(希望開始時刻マスタ!X374&gt;=シフト設定マスタ!$D$13,希望開始時刻マスタ!X374&lt;シフト設定マスタ!$E$13,$AH374="キッチン"),"B",IF(AND(希望開始時刻マスタ!X374&gt;=シフト設定マスタ!$D$14,希望開始時刻マスタ!X374&lt;シフト設定マスタ!$E$14,$AH374="ホール"),"C",IF(AND(希望開始時刻マスタ!X374&gt;=シフト設定マスタ!$D$15,希望開始時刻マスタ!X374&lt;シフト設定マスタ!$E$15,$AH374="ホール"),"D",IF(希望開始時刻マスタ!X374="休み","休み","")))))</f>
        <v/>
      </c>
      <c r="Y374" s="142" t="str">
        <f>IF(AND(希望開始時刻マスタ!Y374&gt;=シフト設定マスタ!$D$12,希望開始時刻マスタ!Y374&lt;シフト設定マスタ!$E$12,$AH374="キッチン"),"A",IF(AND(希望開始時刻マスタ!Y374&gt;=シフト設定マスタ!$D$13,希望開始時刻マスタ!Y374&lt;シフト設定マスタ!$E$13,$AH374="キッチン"),"B",IF(AND(希望開始時刻マスタ!Y374&gt;=シフト設定マスタ!$D$14,希望開始時刻マスタ!Y374&lt;シフト設定マスタ!$E$14,$AH374="ホール"),"C",IF(AND(希望開始時刻マスタ!Y374&gt;=シフト設定マスタ!$D$15,希望開始時刻マスタ!Y374&lt;シフト設定マスタ!$E$15,$AH374="ホール"),"D",IF(希望開始時刻マスタ!Y374="休み","休み","")))))</f>
        <v/>
      </c>
      <c r="Z374" s="142" t="str">
        <f>IF(AND(希望開始時刻マスタ!Z374&gt;=シフト設定マスタ!$D$12,希望開始時刻マスタ!Z374&lt;シフト設定マスタ!$E$12,$AH374="キッチン"),"A",IF(AND(希望開始時刻マスタ!Z374&gt;=シフト設定マスタ!$D$13,希望開始時刻マスタ!Z374&lt;シフト設定マスタ!$E$13,$AH374="キッチン"),"B",IF(AND(希望開始時刻マスタ!Z374&gt;=シフト設定マスタ!$D$14,希望開始時刻マスタ!Z374&lt;シフト設定マスタ!$E$14,$AH374="ホール"),"C",IF(AND(希望開始時刻マスタ!Z374&gt;=シフト設定マスタ!$D$15,希望開始時刻マスタ!Z374&lt;シフト設定マスタ!$E$15,$AH374="ホール"),"D",IF(希望開始時刻マスタ!Z374="休み","休み","")))))</f>
        <v/>
      </c>
      <c r="AA374" s="142" t="str">
        <f>IF(AND(希望開始時刻マスタ!AA374&gt;=シフト設定マスタ!$D$12,希望開始時刻マスタ!AA374&lt;シフト設定マスタ!$E$12,$AH374="キッチン"),"A",IF(AND(希望開始時刻マスタ!AA374&gt;=シフト設定マスタ!$D$13,希望開始時刻マスタ!AA374&lt;シフト設定マスタ!$E$13,$AH374="キッチン"),"B",IF(AND(希望開始時刻マスタ!AA374&gt;=シフト設定マスタ!$D$14,希望開始時刻マスタ!AA374&lt;シフト設定マスタ!$E$14,$AH374="ホール"),"C",IF(AND(希望開始時刻マスタ!AA374&gt;=シフト設定マスタ!$D$15,希望開始時刻マスタ!AA374&lt;シフト設定マスタ!$E$15,$AH374="ホール"),"D",IF(希望開始時刻マスタ!AA374="休み","休み","")))))</f>
        <v/>
      </c>
      <c r="AB374" s="142" t="str">
        <f>IF(AND(希望開始時刻マスタ!AB374&gt;=シフト設定マスタ!$D$12,希望開始時刻マスタ!AB374&lt;シフト設定マスタ!$E$12,$AH374="キッチン"),"A",IF(AND(希望開始時刻マスタ!AB374&gt;=シフト設定マスタ!$D$13,希望開始時刻マスタ!AB374&lt;シフト設定マスタ!$E$13,$AH374="キッチン"),"B",IF(AND(希望開始時刻マスタ!AB374&gt;=シフト設定マスタ!$D$14,希望開始時刻マスタ!AB374&lt;シフト設定マスタ!$E$14,$AH374="ホール"),"C",IF(AND(希望開始時刻マスタ!AB374&gt;=シフト設定マスタ!$D$15,希望開始時刻マスタ!AB374&lt;シフト設定マスタ!$E$15,$AH374="ホール"),"D",IF(希望開始時刻マスタ!AB374="休み","休み","")))))</f>
        <v/>
      </c>
      <c r="AC374" s="142" t="str">
        <f>IF(AND(希望開始時刻マスタ!AC374&gt;=シフト設定マスタ!$D$12,希望開始時刻マスタ!AC374&lt;シフト設定マスタ!$E$12,$AH374="キッチン"),"A",IF(AND(希望開始時刻マスタ!AC374&gt;=シフト設定マスタ!$D$13,希望開始時刻マスタ!AC374&lt;シフト設定マスタ!$E$13,$AH374="キッチン"),"B",IF(AND(希望開始時刻マスタ!AC374&gt;=シフト設定マスタ!$D$14,希望開始時刻マスタ!AC374&lt;シフト設定マスタ!$E$14,$AH374="ホール"),"C",IF(AND(希望開始時刻マスタ!AC374&gt;=シフト設定マスタ!$D$15,希望開始時刻マスタ!AC374&lt;シフト設定マスタ!$E$15,$AH374="ホール"),"D",IF(希望開始時刻マスタ!AC374="休み","休み","")))))</f>
        <v/>
      </c>
      <c r="AD374" s="142" t="str">
        <f>IF(AND(希望開始時刻マスタ!AD374&gt;=シフト設定マスタ!$D$12,希望開始時刻マスタ!AD374&lt;シフト設定マスタ!$E$12,$AH374="キッチン"),"A",IF(AND(希望開始時刻マスタ!AD374&gt;=シフト設定マスタ!$D$13,希望開始時刻マスタ!AD374&lt;シフト設定マスタ!$E$13,$AH374="キッチン"),"B",IF(AND(希望開始時刻マスタ!AD374&gt;=シフト設定マスタ!$D$14,希望開始時刻マスタ!AD374&lt;シフト設定マスタ!$E$14,$AH374="ホール"),"C",IF(AND(希望開始時刻マスタ!AD374&gt;=シフト設定マスタ!$D$15,希望開始時刻マスタ!AD374&lt;シフト設定マスタ!$E$15,$AH374="ホール"),"D",IF(希望開始時刻マスタ!AD374="休み","休み","")))))</f>
        <v/>
      </c>
      <c r="AE374" s="142" t="str">
        <f>IF(AND(希望開始時刻マスタ!AE374&gt;=シフト設定マスタ!$D$12,希望開始時刻マスタ!AE374&lt;シフト設定マスタ!$E$12,$AH374="キッチン"),"A",IF(AND(希望開始時刻マスタ!AE374&gt;=シフト設定マスタ!$D$13,希望開始時刻マスタ!AE374&lt;シフト設定マスタ!$E$13,$AH374="キッチン"),"B",IF(AND(希望開始時刻マスタ!AE374&gt;=シフト設定マスタ!$D$14,希望開始時刻マスタ!AE374&lt;シフト設定マスタ!$E$14,$AH374="ホール"),"C",IF(AND(希望開始時刻マスタ!AE374&gt;=シフト設定マスタ!$D$15,希望開始時刻マスタ!AE374&lt;シフト設定マスタ!$E$15,$AH374="ホール"),"D",IF(希望開始時刻マスタ!AE374="休み","休み","")))))</f>
        <v/>
      </c>
      <c r="AF374" s="142" t="str">
        <f>IF(AND(希望開始時刻マスタ!AF374&gt;=シフト設定マスタ!$D$12,希望開始時刻マスタ!AF374&lt;シフト設定マスタ!$E$12,$AH374="キッチン"),"A",IF(AND(希望開始時刻マスタ!AF374&gt;=シフト設定マスタ!$D$13,希望開始時刻マスタ!AF374&lt;シフト設定マスタ!$E$13,$AH374="キッチン"),"B",IF(AND(希望開始時刻マスタ!AF374&gt;=シフト設定マスタ!$D$14,希望開始時刻マスタ!AF374&lt;シフト設定マスタ!$E$14,$AH374="ホール"),"C",IF(AND(希望開始時刻マスタ!AF374&gt;=シフト設定マスタ!$D$15,希望開始時刻マスタ!AF374&lt;シフト設定マスタ!$E$15,$AH374="ホール"),"D",IF(希望開始時刻マスタ!AF374="休み","休み","")))))</f>
        <v/>
      </c>
      <c r="AG374" s="142" t="str">
        <f>IF(AND(希望開始時刻マスタ!AG374&gt;=シフト設定マスタ!$D$12,希望開始時刻マスタ!AG374&lt;シフト設定マスタ!$E$12,$AH374="キッチン"),"A",IF(AND(希望開始時刻マスタ!AG374&gt;=シフト設定マスタ!$D$13,希望開始時刻マスタ!AG374&lt;シフト設定マスタ!$E$13,$AH374="キッチン"),"B",IF(AND(希望開始時刻マスタ!AG374&gt;=シフト設定マスタ!$D$14,希望開始時刻マスタ!AG374&lt;シフト設定マスタ!$E$14,$AH374="ホール"),"C",IF(AND(希望開始時刻マスタ!AG374&gt;=シフト設定マスタ!$D$15,希望開始時刻マスタ!AG374&lt;シフト設定マスタ!$E$15,$AH374="ホール"),"D",IF(希望開始時刻マスタ!AG374="休み","休み","")))))</f>
        <v/>
      </c>
      <c r="AH374" s="143">
        <f>スタッフマスタ!L22</f>
        <v>0</v>
      </c>
    </row>
    <row r="375" spans="2:34" x14ac:dyDescent="0.4">
      <c r="B375" s="17" t="s">
        <v>70</v>
      </c>
      <c r="C375" s="142" t="str">
        <f>IF(AND(希望開始時刻マスタ!C375&gt;=シフト設定マスタ!$D$12,希望開始時刻マスタ!C375&lt;シフト設定マスタ!$E$12,$AH375="キッチン"),"A",IF(AND(希望開始時刻マスタ!C375&gt;=シフト設定マスタ!$D$13,希望開始時刻マスタ!C375&lt;シフト設定マスタ!$E$13,$AH375="キッチン"),"B",IF(AND(希望開始時刻マスタ!C375&gt;=シフト設定マスタ!$D$14,希望開始時刻マスタ!C375&lt;シフト設定マスタ!$E$14,$AH375="ホール"),"C",IF(AND(希望開始時刻マスタ!C375&gt;=シフト設定マスタ!$D$15,希望開始時刻マスタ!C375&lt;シフト設定マスタ!$E$15,$AH375="ホール"),"D",IF(希望開始時刻マスタ!C375="休み","休み","")))))</f>
        <v/>
      </c>
      <c r="D375" s="142" t="str">
        <f>IF(AND(希望開始時刻マスタ!D375&gt;=シフト設定マスタ!$D$12,希望開始時刻マスタ!D375&lt;シフト設定マスタ!$E$12,$AH375="キッチン"),"A",IF(AND(希望開始時刻マスタ!D375&gt;=シフト設定マスタ!$D$13,希望開始時刻マスタ!D375&lt;シフト設定マスタ!$E$13,$AH375="キッチン"),"B",IF(AND(希望開始時刻マスタ!D375&gt;=シフト設定マスタ!$D$14,希望開始時刻マスタ!D375&lt;シフト設定マスタ!$E$14,$AH375="ホール"),"C",IF(AND(希望開始時刻マスタ!D375&gt;=シフト設定マスタ!$D$15,希望開始時刻マスタ!D375&lt;シフト設定マスタ!$E$15,$AH375="ホール"),"D",IF(希望開始時刻マスタ!D375="休み","休み","")))))</f>
        <v/>
      </c>
      <c r="E375" s="142" t="str">
        <f>IF(AND(希望開始時刻マスタ!E375&gt;=シフト設定マスタ!$D$12,希望開始時刻マスタ!E375&lt;シフト設定マスタ!$E$12,$AH375="キッチン"),"A",IF(AND(希望開始時刻マスタ!E375&gt;=シフト設定マスタ!$D$13,希望開始時刻マスタ!E375&lt;シフト設定マスタ!$E$13,$AH375="キッチン"),"B",IF(AND(希望開始時刻マスタ!E375&gt;=シフト設定マスタ!$D$14,希望開始時刻マスタ!E375&lt;シフト設定マスタ!$E$14,$AH375="ホール"),"C",IF(AND(希望開始時刻マスタ!E375&gt;=シフト設定マスタ!$D$15,希望開始時刻マスタ!E375&lt;シフト設定マスタ!$E$15,$AH375="ホール"),"D",IF(希望開始時刻マスタ!E375="休み","休み","")))))</f>
        <v/>
      </c>
      <c r="F375" s="142" t="str">
        <f>IF(AND(希望開始時刻マスタ!F375&gt;=シフト設定マスタ!$D$12,希望開始時刻マスタ!F375&lt;シフト設定マスタ!$E$12,$AH375="キッチン"),"A",IF(AND(希望開始時刻マスタ!F375&gt;=シフト設定マスタ!$D$13,希望開始時刻マスタ!F375&lt;シフト設定マスタ!$E$13,$AH375="キッチン"),"B",IF(AND(希望開始時刻マスタ!F375&gt;=シフト設定マスタ!$D$14,希望開始時刻マスタ!F375&lt;シフト設定マスタ!$E$14,$AH375="ホール"),"C",IF(AND(希望開始時刻マスタ!F375&gt;=シフト設定マスタ!$D$15,希望開始時刻マスタ!F375&lt;シフト設定マスタ!$E$15,$AH375="ホール"),"D",IF(希望開始時刻マスタ!F375="休み","休み","")))))</f>
        <v/>
      </c>
      <c r="G375" s="142" t="str">
        <f>IF(AND(希望開始時刻マスタ!G375&gt;=シフト設定マスタ!$D$12,希望開始時刻マスタ!G375&lt;シフト設定マスタ!$E$12,$AH375="キッチン"),"A",IF(AND(希望開始時刻マスタ!G375&gt;=シフト設定マスタ!$D$13,希望開始時刻マスタ!G375&lt;シフト設定マスタ!$E$13,$AH375="キッチン"),"B",IF(AND(希望開始時刻マスタ!G375&gt;=シフト設定マスタ!$D$14,希望開始時刻マスタ!G375&lt;シフト設定マスタ!$E$14,$AH375="ホール"),"C",IF(AND(希望開始時刻マスタ!G375&gt;=シフト設定マスタ!$D$15,希望開始時刻マスタ!G375&lt;シフト設定マスタ!$E$15,$AH375="ホール"),"D",IF(希望開始時刻マスタ!G375="休み","休み","")))))</f>
        <v/>
      </c>
      <c r="H375" s="142" t="str">
        <f>IF(AND(希望開始時刻マスタ!H375&gt;=シフト設定マスタ!$D$12,希望開始時刻マスタ!H375&lt;シフト設定マスタ!$E$12,$AH375="キッチン"),"A",IF(AND(希望開始時刻マスタ!H375&gt;=シフト設定マスタ!$D$13,希望開始時刻マスタ!H375&lt;シフト設定マスタ!$E$13,$AH375="キッチン"),"B",IF(AND(希望開始時刻マスタ!H375&gt;=シフト設定マスタ!$D$14,希望開始時刻マスタ!H375&lt;シフト設定マスタ!$E$14,$AH375="ホール"),"C",IF(AND(希望開始時刻マスタ!H375&gt;=シフト設定マスタ!$D$15,希望開始時刻マスタ!H375&lt;シフト設定マスタ!$E$15,$AH375="ホール"),"D",IF(希望開始時刻マスタ!H375="休み","休み","")))))</f>
        <v/>
      </c>
      <c r="I375" s="142" t="str">
        <f>IF(AND(希望開始時刻マスタ!I375&gt;=シフト設定マスタ!$D$12,希望開始時刻マスタ!I375&lt;シフト設定マスタ!$E$12,$AH375="キッチン"),"A",IF(AND(希望開始時刻マスタ!I375&gt;=シフト設定マスタ!$D$13,希望開始時刻マスタ!I375&lt;シフト設定マスタ!$E$13,$AH375="キッチン"),"B",IF(AND(希望開始時刻マスタ!I375&gt;=シフト設定マスタ!$D$14,希望開始時刻マスタ!I375&lt;シフト設定マスタ!$E$14,$AH375="ホール"),"C",IF(AND(希望開始時刻マスタ!I375&gt;=シフト設定マスタ!$D$15,希望開始時刻マスタ!I375&lt;シフト設定マスタ!$E$15,$AH375="ホール"),"D",IF(希望開始時刻マスタ!I375="休み","休み","")))))</f>
        <v/>
      </c>
      <c r="J375" s="142" t="str">
        <f>IF(AND(希望開始時刻マスタ!J375&gt;=シフト設定マスタ!$D$12,希望開始時刻マスタ!J375&lt;シフト設定マスタ!$E$12,$AH375="キッチン"),"A",IF(AND(希望開始時刻マスタ!J375&gt;=シフト設定マスタ!$D$13,希望開始時刻マスタ!J375&lt;シフト設定マスタ!$E$13,$AH375="キッチン"),"B",IF(AND(希望開始時刻マスタ!J375&gt;=シフト設定マスタ!$D$14,希望開始時刻マスタ!J375&lt;シフト設定マスタ!$E$14,$AH375="ホール"),"C",IF(AND(希望開始時刻マスタ!J375&gt;=シフト設定マスタ!$D$15,希望開始時刻マスタ!J375&lt;シフト設定マスタ!$E$15,$AH375="ホール"),"D",IF(希望開始時刻マスタ!J375="休み","休み","")))))</f>
        <v/>
      </c>
      <c r="K375" s="142" t="str">
        <f>IF(AND(希望開始時刻マスタ!K375&gt;=シフト設定マスタ!$D$12,希望開始時刻マスタ!K375&lt;シフト設定マスタ!$E$12,$AH375="キッチン"),"A",IF(AND(希望開始時刻マスタ!K375&gt;=シフト設定マスタ!$D$13,希望開始時刻マスタ!K375&lt;シフト設定マスタ!$E$13,$AH375="キッチン"),"B",IF(AND(希望開始時刻マスタ!K375&gt;=シフト設定マスタ!$D$14,希望開始時刻マスタ!K375&lt;シフト設定マスタ!$E$14,$AH375="ホール"),"C",IF(AND(希望開始時刻マスタ!K375&gt;=シフト設定マスタ!$D$15,希望開始時刻マスタ!K375&lt;シフト設定マスタ!$E$15,$AH375="ホール"),"D",IF(希望開始時刻マスタ!K375="休み","休み","")))))</f>
        <v/>
      </c>
      <c r="L375" s="142" t="str">
        <f>IF(AND(希望開始時刻マスタ!L375&gt;=シフト設定マスタ!$D$12,希望開始時刻マスタ!L375&lt;シフト設定マスタ!$E$12,$AH375="キッチン"),"A",IF(AND(希望開始時刻マスタ!L375&gt;=シフト設定マスタ!$D$13,希望開始時刻マスタ!L375&lt;シフト設定マスタ!$E$13,$AH375="キッチン"),"B",IF(AND(希望開始時刻マスタ!L375&gt;=シフト設定マスタ!$D$14,希望開始時刻マスタ!L375&lt;シフト設定マスタ!$E$14,$AH375="ホール"),"C",IF(AND(希望開始時刻マスタ!L375&gt;=シフト設定マスタ!$D$15,希望開始時刻マスタ!L375&lt;シフト設定マスタ!$E$15,$AH375="ホール"),"D",IF(希望開始時刻マスタ!L375="休み","休み","")))))</f>
        <v/>
      </c>
      <c r="M375" s="142" t="str">
        <f>IF(AND(希望開始時刻マスタ!M375&gt;=シフト設定マスタ!$D$12,希望開始時刻マスタ!M375&lt;シフト設定マスタ!$E$12,$AH375="キッチン"),"A",IF(AND(希望開始時刻マスタ!M375&gt;=シフト設定マスタ!$D$13,希望開始時刻マスタ!M375&lt;シフト設定マスタ!$E$13,$AH375="キッチン"),"B",IF(AND(希望開始時刻マスタ!M375&gt;=シフト設定マスタ!$D$14,希望開始時刻マスタ!M375&lt;シフト設定マスタ!$E$14,$AH375="ホール"),"C",IF(AND(希望開始時刻マスタ!M375&gt;=シフト設定マスタ!$D$15,希望開始時刻マスタ!M375&lt;シフト設定マスタ!$E$15,$AH375="ホール"),"D",IF(希望開始時刻マスタ!M375="休み","休み","")))))</f>
        <v/>
      </c>
      <c r="N375" s="142" t="str">
        <f>IF(AND(希望開始時刻マスタ!N375&gt;=シフト設定マスタ!$D$12,希望開始時刻マスタ!N375&lt;シフト設定マスタ!$E$12,$AH375="キッチン"),"A",IF(AND(希望開始時刻マスタ!N375&gt;=シフト設定マスタ!$D$13,希望開始時刻マスタ!N375&lt;シフト設定マスタ!$E$13,$AH375="キッチン"),"B",IF(AND(希望開始時刻マスタ!N375&gt;=シフト設定マスタ!$D$14,希望開始時刻マスタ!N375&lt;シフト設定マスタ!$E$14,$AH375="ホール"),"C",IF(AND(希望開始時刻マスタ!N375&gt;=シフト設定マスタ!$D$15,希望開始時刻マスタ!N375&lt;シフト設定マスタ!$E$15,$AH375="ホール"),"D",IF(希望開始時刻マスタ!N375="休み","休み","")))))</f>
        <v/>
      </c>
      <c r="O375" s="142" t="str">
        <f>IF(AND(希望開始時刻マスタ!O375&gt;=シフト設定マスタ!$D$12,希望開始時刻マスタ!O375&lt;シフト設定マスタ!$E$12,$AH375="キッチン"),"A",IF(AND(希望開始時刻マスタ!O375&gt;=シフト設定マスタ!$D$13,希望開始時刻マスタ!O375&lt;シフト設定マスタ!$E$13,$AH375="キッチン"),"B",IF(AND(希望開始時刻マスタ!O375&gt;=シフト設定マスタ!$D$14,希望開始時刻マスタ!O375&lt;シフト設定マスタ!$E$14,$AH375="ホール"),"C",IF(AND(希望開始時刻マスタ!O375&gt;=シフト設定マスタ!$D$15,希望開始時刻マスタ!O375&lt;シフト設定マスタ!$E$15,$AH375="ホール"),"D",IF(希望開始時刻マスタ!O375="休み","休み","")))))</f>
        <v/>
      </c>
      <c r="P375" s="142" t="str">
        <f>IF(AND(希望開始時刻マスタ!P375&gt;=シフト設定マスタ!$D$12,希望開始時刻マスタ!P375&lt;シフト設定マスタ!$E$12,$AH375="キッチン"),"A",IF(AND(希望開始時刻マスタ!P375&gt;=シフト設定マスタ!$D$13,希望開始時刻マスタ!P375&lt;シフト設定マスタ!$E$13,$AH375="キッチン"),"B",IF(AND(希望開始時刻マスタ!P375&gt;=シフト設定マスタ!$D$14,希望開始時刻マスタ!P375&lt;シフト設定マスタ!$E$14,$AH375="ホール"),"C",IF(AND(希望開始時刻マスタ!P375&gt;=シフト設定マスタ!$D$15,希望開始時刻マスタ!P375&lt;シフト設定マスタ!$E$15,$AH375="ホール"),"D",IF(希望開始時刻マスタ!P375="休み","休み","")))))</f>
        <v/>
      </c>
      <c r="Q375" s="142" t="str">
        <f>IF(AND(希望開始時刻マスタ!Q375&gt;=シフト設定マスタ!$D$12,希望開始時刻マスタ!Q375&lt;シフト設定マスタ!$E$12,$AH375="キッチン"),"A",IF(AND(希望開始時刻マスタ!Q375&gt;=シフト設定マスタ!$D$13,希望開始時刻マスタ!Q375&lt;シフト設定マスタ!$E$13,$AH375="キッチン"),"B",IF(AND(希望開始時刻マスタ!Q375&gt;=シフト設定マスタ!$D$14,希望開始時刻マスタ!Q375&lt;シフト設定マスタ!$E$14,$AH375="ホール"),"C",IF(AND(希望開始時刻マスタ!Q375&gt;=シフト設定マスタ!$D$15,希望開始時刻マスタ!Q375&lt;シフト設定マスタ!$E$15,$AH375="ホール"),"D",IF(希望開始時刻マスタ!Q375="休み","休み","")))))</f>
        <v/>
      </c>
      <c r="R375" s="142" t="str">
        <f>IF(AND(希望開始時刻マスタ!R375&gt;=シフト設定マスタ!$D$12,希望開始時刻マスタ!R375&lt;シフト設定マスタ!$E$12,$AH375="キッチン"),"A",IF(AND(希望開始時刻マスタ!R375&gt;=シフト設定マスタ!$D$13,希望開始時刻マスタ!R375&lt;シフト設定マスタ!$E$13,$AH375="キッチン"),"B",IF(AND(希望開始時刻マスタ!R375&gt;=シフト設定マスタ!$D$14,希望開始時刻マスタ!R375&lt;シフト設定マスタ!$E$14,$AH375="ホール"),"C",IF(AND(希望開始時刻マスタ!R375&gt;=シフト設定マスタ!$D$15,希望開始時刻マスタ!R375&lt;シフト設定マスタ!$E$15,$AH375="ホール"),"D",IF(希望開始時刻マスタ!R375="休み","休み","")))))</f>
        <v/>
      </c>
      <c r="S375" s="142" t="str">
        <f>IF(AND(希望開始時刻マスタ!S375&gt;=シフト設定マスタ!$D$12,希望開始時刻マスタ!S375&lt;シフト設定マスタ!$E$12,$AH375="キッチン"),"A",IF(AND(希望開始時刻マスタ!S375&gt;=シフト設定マスタ!$D$13,希望開始時刻マスタ!S375&lt;シフト設定マスタ!$E$13,$AH375="キッチン"),"B",IF(AND(希望開始時刻マスタ!S375&gt;=シフト設定マスタ!$D$14,希望開始時刻マスタ!S375&lt;シフト設定マスタ!$E$14,$AH375="ホール"),"C",IF(AND(希望開始時刻マスタ!S375&gt;=シフト設定マスタ!$D$15,希望開始時刻マスタ!S375&lt;シフト設定マスタ!$E$15,$AH375="ホール"),"D",IF(希望開始時刻マスタ!S375="休み","休み","")))))</f>
        <v/>
      </c>
      <c r="T375" s="142" t="str">
        <f>IF(AND(希望開始時刻マスタ!T375&gt;=シフト設定マスタ!$D$12,希望開始時刻マスタ!T375&lt;シフト設定マスタ!$E$12,$AH375="キッチン"),"A",IF(AND(希望開始時刻マスタ!T375&gt;=シフト設定マスタ!$D$13,希望開始時刻マスタ!T375&lt;シフト設定マスタ!$E$13,$AH375="キッチン"),"B",IF(AND(希望開始時刻マスタ!T375&gt;=シフト設定マスタ!$D$14,希望開始時刻マスタ!T375&lt;シフト設定マスタ!$E$14,$AH375="ホール"),"C",IF(AND(希望開始時刻マスタ!T375&gt;=シフト設定マスタ!$D$15,希望開始時刻マスタ!T375&lt;シフト設定マスタ!$E$15,$AH375="ホール"),"D",IF(希望開始時刻マスタ!T375="休み","休み","")))))</f>
        <v/>
      </c>
      <c r="U375" s="142" t="str">
        <f>IF(AND(希望開始時刻マスタ!U375&gt;=シフト設定マスタ!$D$12,希望開始時刻マスタ!U375&lt;シフト設定マスタ!$E$12,$AH375="キッチン"),"A",IF(AND(希望開始時刻マスタ!U375&gt;=シフト設定マスタ!$D$13,希望開始時刻マスタ!U375&lt;シフト設定マスタ!$E$13,$AH375="キッチン"),"B",IF(AND(希望開始時刻マスタ!U375&gt;=シフト設定マスタ!$D$14,希望開始時刻マスタ!U375&lt;シフト設定マスタ!$E$14,$AH375="ホール"),"C",IF(AND(希望開始時刻マスタ!U375&gt;=シフト設定マスタ!$D$15,希望開始時刻マスタ!U375&lt;シフト設定マスタ!$E$15,$AH375="ホール"),"D",IF(希望開始時刻マスタ!U375="休み","休み","")))))</f>
        <v/>
      </c>
      <c r="V375" s="142" t="str">
        <f>IF(AND(希望開始時刻マスタ!V375&gt;=シフト設定マスタ!$D$12,希望開始時刻マスタ!V375&lt;シフト設定マスタ!$E$12,$AH375="キッチン"),"A",IF(AND(希望開始時刻マスタ!V375&gt;=シフト設定マスタ!$D$13,希望開始時刻マスタ!V375&lt;シフト設定マスタ!$E$13,$AH375="キッチン"),"B",IF(AND(希望開始時刻マスタ!V375&gt;=シフト設定マスタ!$D$14,希望開始時刻マスタ!V375&lt;シフト設定マスタ!$E$14,$AH375="ホール"),"C",IF(AND(希望開始時刻マスタ!V375&gt;=シフト設定マスタ!$D$15,希望開始時刻マスタ!V375&lt;シフト設定マスタ!$E$15,$AH375="ホール"),"D",IF(希望開始時刻マスタ!V375="休み","休み","")))))</f>
        <v/>
      </c>
      <c r="W375" s="142" t="str">
        <f>IF(AND(希望開始時刻マスタ!W375&gt;=シフト設定マスタ!$D$12,希望開始時刻マスタ!W375&lt;シフト設定マスタ!$E$12,$AH375="キッチン"),"A",IF(AND(希望開始時刻マスタ!W375&gt;=シフト設定マスタ!$D$13,希望開始時刻マスタ!W375&lt;シフト設定マスタ!$E$13,$AH375="キッチン"),"B",IF(AND(希望開始時刻マスタ!W375&gt;=シフト設定マスタ!$D$14,希望開始時刻マスタ!W375&lt;シフト設定マスタ!$E$14,$AH375="ホール"),"C",IF(AND(希望開始時刻マスタ!W375&gt;=シフト設定マスタ!$D$15,希望開始時刻マスタ!W375&lt;シフト設定マスタ!$E$15,$AH375="ホール"),"D",IF(希望開始時刻マスタ!W375="休み","休み","")))))</f>
        <v/>
      </c>
      <c r="X375" s="142" t="str">
        <f>IF(AND(希望開始時刻マスタ!X375&gt;=シフト設定マスタ!$D$12,希望開始時刻マスタ!X375&lt;シフト設定マスタ!$E$12,$AH375="キッチン"),"A",IF(AND(希望開始時刻マスタ!X375&gt;=シフト設定マスタ!$D$13,希望開始時刻マスタ!X375&lt;シフト設定マスタ!$E$13,$AH375="キッチン"),"B",IF(AND(希望開始時刻マスタ!X375&gt;=シフト設定マスタ!$D$14,希望開始時刻マスタ!X375&lt;シフト設定マスタ!$E$14,$AH375="ホール"),"C",IF(AND(希望開始時刻マスタ!X375&gt;=シフト設定マスタ!$D$15,希望開始時刻マスタ!X375&lt;シフト設定マスタ!$E$15,$AH375="ホール"),"D",IF(希望開始時刻マスタ!X375="休み","休み","")))))</f>
        <v/>
      </c>
      <c r="Y375" s="142" t="str">
        <f>IF(AND(希望開始時刻マスタ!Y375&gt;=シフト設定マスタ!$D$12,希望開始時刻マスタ!Y375&lt;シフト設定マスタ!$E$12,$AH375="キッチン"),"A",IF(AND(希望開始時刻マスタ!Y375&gt;=シフト設定マスタ!$D$13,希望開始時刻マスタ!Y375&lt;シフト設定マスタ!$E$13,$AH375="キッチン"),"B",IF(AND(希望開始時刻マスタ!Y375&gt;=シフト設定マスタ!$D$14,希望開始時刻マスタ!Y375&lt;シフト設定マスタ!$E$14,$AH375="ホール"),"C",IF(AND(希望開始時刻マスタ!Y375&gt;=シフト設定マスタ!$D$15,希望開始時刻マスタ!Y375&lt;シフト設定マスタ!$E$15,$AH375="ホール"),"D",IF(希望開始時刻マスタ!Y375="休み","休み","")))))</f>
        <v/>
      </c>
      <c r="Z375" s="142" t="str">
        <f>IF(AND(希望開始時刻マスタ!Z375&gt;=シフト設定マスタ!$D$12,希望開始時刻マスタ!Z375&lt;シフト設定マスタ!$E$12,$AH375="キッチン"),"A",IF(AND(希望開始時刻マスタ!Z375&gt;=シフト設定マスタ!$D$13,希望開始時刻マスタ!Z375&lt;シフト設定マスタ!$E$13,$AH375="キッチン"),"B",IF(AND(希望開始時刻マスタ!Z375&gt;=シフト設定マスタ!$D$14,希望開始時刻マスタ!Z375&lt;シフト設定マスタ!$E$14,$AH375="ホール"),"C",IF(AND(希望開始時刻マスタ!Z375&gt;=シフト設定マスタ!$D$15,希望開始時刻マスタ!Z375&lt;シフト設定マスタ!$E$15,$AH375="ホール"),"D",IF(希望開始時刻マスタ!Z375="休み","休み","")))))</f>
        <v/>
      </c>
      <c r="AA375" s="142" t="str">
        <f>IF(AND(希望開始時刻マスタ!AA375&gt;=シフト設定マスタ!$D$12,希望開始時刻マスタ!AA375&lt;シフト設定マスタ!$E$12,$AH375="キッチン"),"A",IF(AND(希望開始時刻マスタ!AA375&gt;=シフト設定マスタ!$D$13,希望開始時刻マスタ!AA375&lt;シフト設定マスタ!$E$13,$AH375="キッチン"),"B",IF(AND(希望開始時刻マスタ!AA375&gt;=シフト設定マスタ!$D$14,希望開始時刻マスタ!AA375&lt;シフト設定マスタ!$E$14,$AH375="ホール"),"C",IF(AND(希望開始時刻マスタ!AA375&gt;=シフト設定マスタ!$D$15,希望開始時刻マスタ!AA375&lt;シフト設定マスタ!$E$15,$AH375="ホール"),"D",IF(希望開始時刻マスタ!AA375="休み","休み","")))))</f>
        <v/>
      </c>
      <c r="AB375" s="142" t="str">
        <f>IF(AND(希望開始時刻マスタ!AB375&gt;=シフト設定マスタ!$D$12,希望開始時刻マスタ!AB375&lt;シフト設定マスタ!$E$12,$AH375="キッチン"),"A",IF(AND(希望開始時刻マスタ!AB375&gt;=シフト設定マスタ!$D$13,希望開始時刻マスタ!AB375&lt;シフト設定マスタ!$E$13,$AH375="キッチン"),"B",IF(AND(希望開始時刻マスタ!AB375&gt;=シフト設定マスタ!$D$14,希望開始時刻マスタ!AB375&lt;シフト設定マスタ!$E$14,$AH375="ホール"),"C",IF(AND(希望開始時刻マスタ!AB375&gt;=シフト設定マスタ!$D$15,希望開始時刻マスタ!AB375&lt;シフト設定マスタ!$E$15,$AH375="ホール"),"D",IF(希望開始時刻マスタ!AB375="休み","休み","")))))</f>
        <v/>
      </c>
      <c r="AC375" s="142" t="str">
        <f>IF(AND(希望開始時刻マスタ!AC375&gt;=シフト設定マスタ!$D$12,希望開始時刻マスタ!AC375&lt;シフト設定マスタ!$E$12,$AH375="キッチン"),"A",IF(AND(希望開始時刻マスタ!AC375&gt;=シフト設定マスタ!$D$13,希望開始時刻マスタ!AC375&lt;シフト設定マスタ!$E$13,$AH375="キッチン"),"B",IF(AND(希望開始時刻マスタ!AC375&gt;=シフト設定マスタ!$D$14,希望開始時刻マスタ!AC375&lt;シフト設定マスタ!$E$14,$AH375="ホール"),"C",IF(AND(希望開始時刻マスタ!AC375&gt;=シフト設定マスタ!$D$15,希望開始時刻マスタ!AC375&lt;シフト設定マスタ!$E$15,$AH375="ホール"),"D",IF(希望開始時刻マスタ!AC375="休み","休み","")))))</f>
        <v/>
      </c>
      <c r="AD375" s="142" t="str">
        <f>IF(AND(希望開始時刻マスタ!AD375&gt;=シフト設定マスタ!$D$12,希望開始時刻マスタ!AD375&lt;シフト設定マスタ!$E$12,$AH375="キッチン"),"A",IF(AND(希望開始時刻マスタ!AD375&gt;=シフト設定マスタ!$D$13,希望開始時刻マスタ!AD375&lt;シフト設定マスタ!$E$13,$AH375="キッチン"),"B",IF(AND(希望開始時刻マスタ!AD375&gt;=シフト設定マスタ!$D$14,希望開始時刻マスタ!AD375&lt;シフト設定マスタ!$E$14,$AH375="ホール"),"C",IF(AND(希望開始時刻マスタ!AD375&gt;=シフト設定マスタ!$D$15,希望開始時刻マスタ!AD375&lt;シフト設定マスタ!$E$15,$AH375="ホール"),"D",IF(希望開始時刻マスタ!AD375="休み","休み","")))))</f>
        <v/>
      </c>
      <c r="AE375" s="142" t="str">
        <f>IF(AND(希望開始時刻マスタ!AE375&gt;=シフト設定マスタ!$D$12,希望開始時刻マスタ!AE375&lt;シフト設定マスタ!$E$12,$AH375="キッチン"),"A",IF(AND(希望開始時刻マスタ!AE375&gt;=シフト設定マスタ!$D$13,希望開始時刻マスタ!AE375&lt;シフト設定マスタ!$E$13,$AH375="キッチン"),"B",IF(AND(希望開始時刻マスタ!AE375&gt;=シフト設定マスタ!$D$14,希望開始時刻マスタ!AE375&lt;シフト設定マスタ!$E$14,$AH375="ホール"),"C",IF(AND(希望開始時刻マスタ!AE375&gt;=シフト設定マスタ!$D$15,希望開始時刻マスタ!AE375&lt;シフト設定マスタ!$E$15,$AH375="ホール"),"D",IF(希望開始時刻マスタ!AE375="休み","休み","")))))</f>
        <v/>
      </c>
      <c r="AF375" s="142" t="str">
        <f>IF(AND(希望開始時刻マスタ!AF375&gt;=シフト設定マスタ!$D$12,希望開始時刻マスタ!AF375&lt;シフト設定マスタ!$E$12,$AH375="キッチン"),"A",IF(AND(希望開始時刻マスタ!AF375&gt;=シフト設定マスタ!$D$13,希望開始時刻マスタ!AF375&lt;シフト設定マスタ!$E$13,$AH375="キッチン"),"B",IF(AND(希望開始時刻マスタ!AF375&gt;=シフト設定マスタ!$D$14,希望開始時刻マスタ!AF375&lt;シフト設定マスタ!$E$14,$AH375="ホール"),"C",IF(AND(希望開始時刻マスタ!AF375&gt;=シフト設定マスタ!$D$15,希望開始時刻マスタ!AF375&lt;シフト設定マスタ!$E$15,$AH375="ホール"),"D",IF(希望開始時刻マスタ!AF375="休み","休み","")))))</f>
        <v/>
      </c>
      <c r="AG375" s="142" t="str">
        <f>IF(AND(希望開始時刻マスタ!AG375&gt;=シフト設定マスタ!$D$12,希望開始時刻マスタ!AG375&lt;シフト設定マスタ!$E$12,$AH375="キッチン"),"A",IF(AND(希望開始時刻マスタ!AG375&gt;=シフト設定マスタ!$D$13,希望開始時刻マスタ!AG375&lt;シフト設定マスタ!$E$13,$AH375="キッチン"),"B",IF(AND(希望開始時刻マスタ!AG375&gt;=シフト設定マスタ!$D$14,希望開始時刻マスタ!AG375&lt;シフト設定マスタ!$E$14,$AH375="ホール"),"C",IF(AND(希望開始時刻マスタ!AG375&gt;=シフト設定マスタ!$D$15,希望開始時刻マスタ!AG375&lt;シフト設定マスタ!$E$15,$AH375="ホール"),"D",IF(希望開始時刻マスタ!AG375="休み","休み","")))))</f>
        <v/>
      </c>
      <c r="AH375" s="143">
        <f>スタッフマスタ!L23</f>
        <v>0</v>
      </c>
    </row>
    <row r="376" spans="2:34" x14ac:dyDescent="0.4">
      <c r="B376" s="17" t="s">
        <v>71</v>
      </c>
      <c r="C376" s="142" t="str">
        <f>IF(AND(希望開始時刻マスタ!C376&gt;=シフト設定マスタ!$D$12,希望開始時刻マスタ!C376&lt;シフト設定マスタ!$E$12,$AH376="キッチン"),"A",IF(AND(希望開始時刻マスタ!C376&gt;=シフト設定マスタ!$D$13,希望開始時刻マスタ!C376&lt;シフト設定マスタ!$E$13,$AH376="キッチン"),"B",IF(AND(希望開始時刻マスタ!C376&gt;=シフト設定マスタ!$D$14,希望開始時刻マスタ!C376&lt;シフト設定マスタ!$E$14,$AH376="ホール"),"C",IF(AND(希望開始時刻マスタ!C376&gt;=シフト設定マスタ!$D$15,希望開始時刻マスタ!C376&lt;シフト設定マスタ!$E$15,$AH376="ホール"),"D",IF(希望開始時刻マスタ!C376="休み","休み","")))))</f>
        <v/>
      </c>
      <c r="D376" s="142" t="str">
        <f>IF(AND(希望開始時刻マスタ!D376&gt;=シフト設定マスタ!$D$12,希望開始時刻マスタ!D376&lt;シフト設定マスタ!$E$12,$AH376="キッチン"),"A",IF(AND(希望開始時刻マスタ!D376&gt;=シフト設定マスタ!$D$13,希望開始時刻マスタ!D376&lt;シフト設定マスタ!$E$13,$AH376="キッチン"),"B",IF(AND(希望開始時刻マスタ!D376&gt;=シフト設定マスタ!$D$14,希望開始時刻マスタ!D376&lt;シフト設定マスタ!$E$14,$AH376="ホール"),"C",IF(AND(希望開始時刻マスタ!D376&gt;=シフト設定マスタ!$D$15,希望開始時刻マスタ!D376&lt;シフト設定マスタ!$E$15,$AH376="ホール"),"D",IF(希望開始時刻マスタ!D376="休み","休み","")))))</f>
        <v/>
      </c>
      <c r="E376" s="142" t="str">
        <f>IF(AND(希望開始時刻マスタ!E376&gt;=シフト設定マスタ!$D$12,希望開始時刻マスタ!E376&lt;シフト設定マスタ!$E$12,$AH376="キッチン"),"A",IF(AND(希望開始時刻マスタ!E376&gt;=シフト設定マスタ!$D$13,希望開始時刻マスタ!E376&lt;シフト設定マスタ!$E$13,$AH376="キッチン"),"B",IF(AND(希望開始時刻マスタ!E376&gt;=シフト設定マスタ!$D$14,希望開始時刻マスタ!E376&lt;シフト設定マスタ!$E$14,$AH376="ホール"),"C",IF(AND(希望開始時刻マスタ!E376&gt;=シフト設定マスタ!$D$15,希望開始時刻マスタ!E376&lt;シフト設定マスタ!$E$15,$AH376="ホール"),"D",IF(希望開始時刻マスタ!E376="休み","休み","")))))</f>
        <v/>
      </c>
      <c r="F376" s="142" t="str">
        <f>IF(AND(希望開始時刻マスタ!F376&gt;=シフト設定マスタ!$D$12,希望開始時刻マスタ!F376&lt;シフト設定マスタ!$E$12,$AH376="キッチン"),"A",IF(AND(希望開始時刻マスタ!F376&gt;=シフト設定マスタ!$D$13,希望開始時刻マスタ!F376&lt;シフト設定マスタ!$E$13,$AH376="キッチン"),"B",IF(AND(希望開始時刻マスタ!F376&gt;=シフト設定マスタ!$D$14,希望開始時刻マスタ!F376&lt;シフト設定マスタ!$E$14,$AH376="ホール"),"C",IF(AND(希望開始時刻マスタ!F376&gt;=シフト設定マスタ!$D$15,希望開始時刻マスタ!F376&lt;シフト設定マスタ!$E$15,$AH376="ホール"),"D",IF(希望開始時刻マスタ!F376="休み","休み","")))))</f>
        <v/>
      </c>
      <c r="G376" s="142" t="str">
        <f>IF(AND(希望開始時刻マスタ!G376&gt;=シフト設定マスタ!$D$12,希望開始時刻マスタ!G376&lt;シフト設定マスタ!$E$12,$AH376="キッチン"),"A",IF(AND(希望開始時刻マスタ!G376&gt;=シフト設定マスタ!$D$13,希望開始時刻マスタ!G376&lt;シフト設定マスタ!$E$13,$AH376="キッチン"),"B",IF(AND(希望開始時刻マスタ!G376&gt;=シフト設定マスタ!$D$14,希望開始時刻マスタ!G376&lt;シフト設定マスタ!$E$14,$AH376="ホール"),"C",IF(AND(希望開始時刻マスタ!G376&gt;=シフト設定マスタ!$D$15,希望開始時刻マスタ!G376&lt;シフト設定マスタ!$E$15,$AH376="ホール"),"D",IF(希望開始時刻マスタ!G376="休み","休み","")))))</f>
        <v/>
      </c>
      <c r="H376" s="142" t="str">
        <f>IF(AND(希望開始時刻マスタ!H376&gt;=シフト設定マスタ!$D$12,希望開始時刻マスタ!H376&lt;シフト設定マスタ!$E$12,$AH376="キッチン"),"A",IF(AND(希望開始時刻マスタ!H376&gt;=シフト設定マスタ!$D$13,希望開始時刻マスタ!H376&lt;シフト設定マスタ!$E$13,$AH376="キッチン"),"B",IF(AND(希望開始時刻マスタ!H376&gt;=シフト設定マスタ!$D$14,希望開始時刻マスタ!H376&lt;シフト設定マスタ!$E$14,$AH376="ホール"),"C",IF(AND(希望開始時刻マスタ!H376&gt;=シフト設定マスタ!$D$15,希望開始時刻マスタ!H376&lt;シフト設定マスタ!$E$15,$AH376="ホール"),"D",IF(希望開始時刻マスタ!H376="休み","休み","")))))</f>
        <v/>
      </c>
      <c r="I376" s="142" t="str">
        <f>IF(AND(希望開始時刻マスタ!I376&gt;=シフト設定マスタ!$D$12,希望開始時刻マスタ!I376&lt;シフト設定マスタ!$E$12,$AH376="キッチン"),"A",IF(AND(希望開始時刻マスタ!I376&gt;=シフト設定マスタ!$D$13,希望開始時刻マスタ!I376&lt;シフト設定マスタ!$E$13,$AH376="キッチン"),"B",IF(AND(希望開始時刻マスタ!I376&gt;=シフト設定マスタ!$D$14,希望開始時刻マスタ!I376&lt;シフト設定マスタ!$E$14,$AH376="ホール"),"C",IF(AND(希望開始時刻マスタ!I376&gt;=シフト設定マスタ!$D$15,希望開始時刻マスタ!I376&lt;シフト設定マスタ!$E$15,$AH376="ホール"),"D",IF(希望開始時刻マスタ!I376="休み","休み","")))))</f>
        <v/>
      </c>
      <c r="J376" s="142" t="str">
        <f>IF(AND(希望開始時刻マスタ!J376&gt;=シフト設定マスタ!$D$12,希望開始時刻マスタ!J376&lt;シフト設定マスタ!$E$12,$AH376="キッチン"),"A",IF(AND(希望開始時刻マスタ!J376&gt;=シフト設定マスタ!$D$13,希望開始時刻マスタ!J376&lt;シフト設定マスタ!$E$13,$AH376="キッチン"),"B",IF(AND(希望開始時刻マスタ!J376&gt;=シフト設定マスタ!$D$14,希望開始時刻マスタ!J376&lt;シフト設定マスタ!$E$14,$AH376="ホール"),"C",IF(AND(希望開始時刻マスタ!J376&gt;=シフト設定マスタ!$D$15,希望開始時刻マスタ!J376&lt;シフト設定マスタ!$E$15,$AH376="ホール"),"D",IF(希望開始時刻マスタ!J376="休み","休み","")))))</f>
        <v/>
      </c>
      <c r="K376" s="142" t="str">
        <f>IF(AND(希望開始時刻マスタ!K376&gt;=シフト設定マスタ!$D$12,希望開始時刻マスタ!K376&lt;シフト設定マスタ!$E$12,$AH376="キッチン"),"A",IF(AND(希望開始時刻マスタ!K376&gt;=シフト設定マスタ!$D$13,希望開始時刻マスタ!K376&lt;シフト設定マスタ!$E$13,$AH376="キッチン"),"B",IF(AND(希望開始時刻マスタ!K376&gt;=シフト設定マスタ!$D$14,希望開始時刻マスタ!K376&lt;シフト設定マスタ!$E$14,$AH376="ホール"),"C",IF(AND(希望開始時刻マスタ!K376&gt;=シフト設定マスタ!$D$15,希望開始時刻マスタ!K376&lt;シフト設定マスタ!$E$15,$AH376="ホール"),"D",IF(希望開始時刻マスタ!K376="休み","休み","")))))</f>
        <v/>
      </c>
      <c r="L376" s="142" t="str">
        <f>IF(AND(希望開始時刻マスタ!L376&gt;=シフト設定マスタ!$D$12,希望開始時刻マスタ!L376&lt;シフト設定マスタ!$E$12,$AH376="キッチン"),"A",IF(AND(希望開始時刻マスタ!L376&gt;=シフト設定マスタ!$D$13,希望開始時刻マスタ!L376&lt;シフト設定マスタ!$E$13,$AH376="キッチン"),"B",IF(AND(希望開始時刻マスタ!L376&gt;=シフト設定マスタ!$D$14,希望開始時刻マスタ!L376&lt;シフト設定マスタ!$E$14,$AH376="ホール"),"C",IF(AND(希望開始時刻マスタ!L376&gt;=シフト設定マスタ!$D$15,希望開始時刻マスタ!L376&lt;シフト設定マスタ!$E$15,$AH376="ホール"),"D",IF(希望開始時刻マスタ!L376="休み","休み","")))))</f>
        <v/>
      </c>
      <c r="M376" s="142" t="str">
        <f>IF(AND(希望開始時刻マスタ!M376&gt;=シフト設定マスタ!$D$12,希望開始時刻マスタ!M376&lt;シフト設定マスタ!$E$12,$AH376="キッチン"),"A",IF(AND(希望開始時刻マスタ!M376&gt;=シフト設定マスタ!$D$13,希望開始時刻マスタ!M376&lt;シフト設定マスタ!$E$13,$AH376="キッチン"),"B",IF(AND(希望開始時刻マスタ!M376&gt;=シフト設定マスタ!$D$14,希望開始時刻マスタ!M376&lt;シフト設定マスタ!$E$14,$AH376="ホール"),"C",IF(AND(希望開始時刻マスタ!M376&gt;=シフト設定マスタ!$D$15,希望開始時刻マスタ!M376&lt;シフト設定マスタ!$E$15,$AH376="ホール"),"D",IF(希望開始時刻マスタ!M376="休み","休み","")))))</f>
        <v/>
      </c>
      <c r="N376" s="142" t="str">
        <f>IF(AND(希望開始時刻マスタ!N376&gt;=シフト設定マスタ!$D$12,希望開始時刻マスタ!N376&lt;シフト設定マスタ!$E$12,$AH376="キッチン"),"A",IF(AND(希望開始時刻マスタ!N376&gt;=シフト設定マスタ!$D$13,希望開始時刻マスタ!N376&lt;シフト設定マスタ!$E$13,$AH376="キッチン"),"B",IF(AND(希望開始時刻マスタ!N376&gt;=シフト設定マスタ!$D$14,希望開始時刻マスタ!N376&lt;シフト設定マスタ!$E$14,$AH376="ホール"),"C",IF(AND(希望開始時刻マスタ!N376&gt;=シフト設定マスタ!$D$15,希望開始時刻マスタ!N376&lt;シフト設定マスタ!$E$15,$AH376="ホール"),"D",IF(希望開始時刻マスタ!N376="休み","休み","")))))</f>
        <v/>
      </c>
      <c r="O376" s="142" t="str">
        <f>IF(AND(希望開始時刻マスタ!O376&gt;=シフト設定マスタ!$D$12,希望開始時刻マスタ!O376&lt;シフト設定マスタ!$E$12,$AH376="キッチン"),"A",IF(AND(希望開始時刻マスタ!O376&gt;=シフト設定マスタ!$D$13,希望開始時刻マスタ!O376&lt;シフト設定マスタ!$E$13,$AH376="キッチン"),"B",IF(AND(希望開始時刻マスタ!O376&gt;=シフト設定マスタ!$D$14,希望開始時刻マスタ!O376&lt;シフト設定マスタ!$E$14,$AH376="ホール"),"C",IF(AND(希望開始時刻マスタ!O376&gt;=シフト設定マスタ!$D$15,希望開始時刻マスタ!O376&lt;シフト設定マスタ!$E$15,$AH376="ホール"),"D",IF(希望開始時刻マスタ!O376="休み","休み","")))))</f>
        <v/>
      </c>
      <c r="P376" s="142" t="str">
        <f>IF(AND(希望開始時刻マスタ!P376&gt;=シフト設定マスタ!$D$12,希望開始時刻マスタ!P376&lt;シフト設定マスタ!$E$12,$AH376="キッチン"),"A",IF(AND(希望開始時刻マスタ!P376&gt;=シフト設定マスタ!$D$13,希望開始時刻マスタ!P376&lt;シフト設定マスタ!$E$13,$AH376="キッチン"),"B",IF(AND(希望開始時刻マスタ!P376&gt;=シフト設定マスタ!$D$14,希望開始時刻マスタ!P376&lt;シフト設定マスタ!$E$14,$AH376="ホール"),"C",IF(AND(希望開始時刻マスタ!P376&gt;=シフト設定マスタ!$D$15,希望開始時刻マスタ!P376&lt;シフト設定マスタ!$E$15,$AH376="ホール"),"D",IF(希望開始時刻マスタ!P376="休み","休み","")))))</f>
        <v/>
      </c>
      <c r="Q376" s="142" t="str">
        <f>IF(AND(希望開始時刻マスタ!Q376&gt;=シフト設定マスタ!$D$12,希望開始時刻マスタ!Q376&lt;シフト設定マスタ!$E$12,$AH376="キッチン"),"A",IF(AND(希望開始時刻マスタ!Q376&gt;=シフト設定マスタ!$D$13,希望開始時刻マスタ!Q376&lt;シフト設定マスタ!$E$13,$AH376="キッチン"),"B",IF(AND(希望開始時刻マスタ!Q376&gt;=シフト設定マスタ!$D$14,希望開始時刻マスタ!Q376&lt;シフト設定マスタ!$E$14,$AH376="ホール"),"C",IF(AND(希望開始時刻マスタ!Q376&gt;=シフト設定マスタ!$D$15,希望開始時刻マスタ!Q376&lt;シフト設定マスタ!$E$15,$AH376="ホール"),"D",IF(希望開始時刻マスタ!Q376="休み","休み","")))))</f>
        <v/>
      </c>
      <c r="R376" s="142" t="str">
        <f>IF(AND(希望開始時刻マスタ!R376&gt;=シフト設定マスタ!$D$12,希望開始時刻マスタ!R376&lt;シフト設定マスタ!$E$12,$AH376="キッチン"),"A",IF(AND(希望開始時刻マスタ!R376&gt;=シフト設定マスタ!$D$13,希望開始時刻マスタ!R376&lt;シフト設定マスタ!$E$13,$AH376="キッチン"),"B",IF(AND(希望開始時刻マスタ!R376&gt;=シフト設定マスタ!$D$14,希望開始時刻マスタ!R376&lt;シフト設定マスタ!$E$14,$AH376="ホール"),"C",IF(AND(希望開始時刻マスタ!R376&gt;=シフト設定マスタ!$D$15,希望開始時刻マスタ!R376&lt;シフト設定マスタ!$E$15,$AH376="ホール"),"D",IF(希望開始時刻マスタ!R376="休み","休み","")))))</f>
        <v/>
      </c>
      <c r="S376" s="142" t="str">
        <f>IF(AND(希望開始時刻マスタ!S376&gt;=シフト設定マスタ!$D$12,希望開始時刻マスタ!S376&lt;シフト設定マスタ!$E$12,$AH376="キッチン"),"A",IF(AND(希望開始時刻マスタ!S376&gt;=シフト設定マスタ!$D$13,希望開始時刻マスタ!S376&lt;シフト設定マスタ!$E$13,$AH376="キッチン"),"B",IF(AND(希望開始時刻マスタ!S376&gt;=シフト設定マスタ!$D$14,希望開始時刻マスタ!S376&lt;シフト設定マスタ!$E$14,$AH376="ホール"),"C",IF(AND(希望開始時刻マスタ!S376&gt;=シフト設定マスタ!$D$15,希望開始時刻マスタ!S376&lt;シフト設定マスタ!$E$15,$AH376="ホール"),"D",IF(希望開始時刻マスタ!S376="休み","休み","")))))</f>
        <v/>
      </c>
      <c r="T376" s="142" t="str">
        <f>IF(AND(希望開始時刻マスタ!T376&gt;=シフト設定マスタ!$D$12,希望開始時刻マスタ!T376&lt;シフト設定マスタ!$E$12,$AH376="キッチン"),"A",IF(AND(希望開始時刻マスタ!T376&gt;=シフト設定マスタ!$D$13,希望開始時刻マスタ!T376&lt;シフト設定マスタ!$E$13,$AH376="キッチン"),"B",IF(AND(希望開始時刻マスタ!T376&gt;=シフト設定マスタ!$D$14,希望開始時刻マスタ!T376&lt;シフト設定マスタ!$E$14,$AH376="ホール"),"C",IF(AND(希望開始時刻マスタ!T376&gt;=シフト設定マスタ!$D$15,希望開始時刻マスタ!T376&lt;シフト設定マスタ!$E$15,$AH376="ホール"),"D",IF(希望開始時刻マスタ!T376="休み","休み","")))))</f>
        <v/>
      </c>
      <c r="U376" s="142" t="str">
        <f>IF(AND(希望開始時刻マスタ!U376&gt;=シフト設定マスタ!$D$12,希望開始時刻マスタ!U376&lt;シフト設定マスタ!$E$12,$AH376="キッチン"),"A",IF(AND(希望開始時刻マスタ!U376&gt;=シフト設定マスタ!$D$13,希望開始時刻マスタ!U376&lt;シフト設定マスタ!$E$13,$AH376="キッチン"),"B",IF(AND(希望開始時刻マスタ!U376&gt;=シフト設定マスタ!$D$14,希望開始時刻マスタ!U376&lt;シフト設定マスタ!$E$14,$AH376="ホール"),"C",IF(AND(希望開始時刻マスタ!U376&gt;=シフト設定マスタ!$D$15,希望開始時刻マスタ!U376&lt;シフト設定マスタ!$E$15,$AH376="ホール"),"D",IF(希望開始時刻マスタ!U376="休み","休み","")))))</f>
        <v/>
      </c>
      <c r="V376" s="142" t="str">
        <f>IF(AND(希望開始時刻マスタ!V376&gt;=シフト設定マスタ!$D$12,希望開始時刻マスタ!V376&lt;シフト設定マスタ!$E$12,$AH376="キッチン"),"A",IF(AND(希望開始時刻マスタ!V376&gt;=シフト設定マスタ!$D$13,希望開始時刻マスタ!V376&lt;シフト設定マスタ!$E$13,$AH376="キッチン"),"B",IF(AND(希望開始時刻マスタ!V376&gt;=シフト設定マスタ!$D$14,希望開始時刻マスタ!V376&lt;シフト設定マスタ!$E$14,$AH376="ホール"),"C",IF(AND(希望開始時刻マスタ!V376&gt;=シフト設定マスタ!$D$15,希望開始時刻マスタ!V376&lt;シフト設定マスタ!$E$15,$AH376="ホール"),"D",IF(希望開始時刻マスタ!V376="休み","休み","")))))</f>
        <v/>
      </c>
      <c r="W376" s="142" t="str">
        <f>IF(AND(希望開始時刻マスタ!W376&gt;=シフト設定マスタ!$D$12,希望開始時刻マスタ!W376&lt;シフト設定マスタ!$E$12,$AH376="キッチン"),"A",IF(AND(希望開始時刻マスタ!W376&gt;=シフト設定マスタ!$D$13,希望開始時刻マスタ!W376&lt;シフト設定マスタ!$E$13,$AH376="キッチン"),"B",IF(AND(希望開始時刻マスタ!W376&gt;=シフト設定マスタ!$D$14,希望開始時刻マスタ!W376&lt;シフト設定マスタ!$E$14,$AH376="ホール"),"C",IF(AND(希望開始時刻マスタ!W376&gt;=シフト設定マスタ!$D$15,希望開始時刻マスタ!W376&lt;シフト設定マスタ!$E$15,$AH376="ホール"),"D",IF(希望開始時刻マスタ!W376="休み","休み","")))))</f>
        <v/>
      </c>
      <c r="X376" s="142" t="str">
        <f>IF(AND(希望開始時刻マスタ!X376&gt;=シフト設定マスタ!$D$12,希望開始時刻マスタ!X376&lt;シフト設定マスタ!$E$12,$AH376="キッチン"),"A",IF(AND(希望開始時刻マスタ!X376&gt;=シフト設定マスタ!$D$13,希望開始時刻マスタ!X376&lt;シフト設定マスタ!$E$13,$AH376="キッチン"),"B",IF(AND(希望開始時刻マスタ!X376&gt;=シフト設定マスタ!$D$14,希望開始時刻マスタ!X376&lt;シフト設定マスタ!$E$14,$AH376="ホール"),"C",IF(AND(希望開始時刻マスタ!X376&gt;=シフト設定マスタ!$D$15,希望開始時刻マスタ!X376&lt;シフト設定マスタ!$E$15,$AH376="ホール"),"D",IF(希望開始時刻マスタ!X376="休み","休み","")))))</f>
        <v/>
      </c>
      <c r="Y376" s="142" t="str">
        <f>IF(AND(希望開始時刻マスタ!Y376&gt;=シフト設定マスタ!$D$12,希望開始時刻マスタ!Y376&lt;シフト設定マスタ!$E$12,$AH376="キッチン"),"A",IF(AND(希望開始時刻マスタ!Y376&gt;=シフト設定マスタ!$D$13,希望開始時刻マスタ!Y376&lt;シフト設定マスタ!$E$13,$AH376="キッチン"),"B",IF(AND(希望開始時刻マスタ!Y376&gt;=シフト設定マスタ!$D$14,希望開始時刻マスタ!Y376&lt;シフト設定マスタ!$E$14,$AH376="ホール"),"C",IF(AND(希望開始時刻マスタ!Y376&gt;=シフト設定マスタ!$D$15,希望開始時刻マスタ!Y376&lt;シフト設定マスタ!$E$15,$AH376="ホール"),"D",IF(希望開始時刻マスタ!Y376="休み","休み","")))))</f>
        <v/>
      </c>
      <c r="Z376" s="142" t="str">
        <f>IF(AND(希望開始時刻マスタ!Z376&gt;=シフト設定マスタ!$D$12,希望開始時刻マスタ!Z376&lt;シフト設定マスタ!$E$12,$AH376="キッチン"),"A",IF(AND(希望開始時刻マスタ!Z376&gt;=シフト設定マスタ!$D$13,希望開始時刻マスタ!Z376&lt;シフト設定マスタ!$E$13,$AH376="キッチン"),"B",IF(AND(希望開始時刻マスタ!Z376&gt;=シフト設定マスタ!$D$14,希望開始時刻マスタ!Z376&lt;シフト設定マスタ!$E$14,$AH376="ホール"),"C",IF(AND(希望開始時刻マスタ!Z376&gt;=シフト設定マスタ!$D$15,希望開始時刻マスタ!Z376&lt;シフト設定マスタ!$E$15,$AH376="ホール"),"D",IF(希望開始時刻マスタ!Z376="休み","休み","")))))</f>
        <v/>
      </c>
      <c r="AA376" s="142" t="str">
        <f>IF(AND(希望開始時刻マスタ!AA376&gt;=シフト設定マスタ!$D$12,希望開始時刻マスタ!AA376&lt;シフト設定マスタ!$E$12,$AH376="キッチン"),"A",IF(AND(希望開始時刻マスタ!AA376&gt;=シフト設定マスタ!$D$13,希望開始時刻マスタ!AA376&lt;シフト設定マスタ!$E$13,$AH376="キッチン"),"B",IF(AND(希望開始時刻マスタ!AA376&gt;=シフト設定マスタ!$D$14,希望開始時刻マスタ!AA376&lt;シフト設定マスタ!$E$14,$AH376="ホール"),"C",IF(AND(希望開始時刻マスタ!AA376&gt;=シフト設定マスタ!$D$15,希望開始時刻マスタ!AA376&lt;シフト設定マスタ!$E$15,$AH376="ホール"),"D",IF(希望開始時刻マスタ!AA376="休み","休み","")))))</f>
        <v/>
      </c>
      <c r="AB376" s="142" t="str">
        <f>IF(AND(希望開始時刻マスタ!AB376&gt;=シフト設定マスタ!$D$12,希望開始時刻マスタ!AB376&lt;シフト設定マスタ!$E$12,$AH376="キッチン"),"A",IF(AND(希望開始時刻マスタ!AB376&gt;=シフト設定マスタ!$D$13,希望開始時刻マスタ!AB376&lt;シフト設定マスタ!$E$13,$AH376="キッチン"),"B",IF(AND(希望開始時刻マスタ!AB376&gt;=シフト設定マスタ!$D$14,希望開始時刻マスタ!AB376&lt;シフト設定マスタ!$E$14,$AH376="ホール"),"C",IF(AND(希望開始時刻マスタ!AB376&gt;=シフト設定マスタ!$D$15,希望開始時刻マスタ!AB376&lt;シフト設定マスタ!$E$15,$AH376="ホール"),"D",IF(希望開始時刻マスタ!AB376="休み","休み","")))))</f>
        <v/>
      </c>
      <c r="AC376" s="142" t="str">
        <f>IF(AND(希望開始時刻マスタ!AC376&gt;=シフト設定マスタ!$D$12,希望開始時刻マスタ!AC376&lt;シフト設定マスタ!$E$12,$AH376="キッチン"),"A",IF(AND(希望開始時刻マスタ!AC376&gt;=シフト設定マスタ!$D$13,希望開始時刻マスタ!AC376&lt;シフト設定マスタ!$E$13,$AH376="キッチン"),"B",IF(AND(希望開始時刻マスタ!AC376&gt;=シフト設定マスタ!$D$14,希望開始時刻マスタ!AC376&lt;シフト設定マスタ!$E$14,$AH376="ホール"),"C",IF(AND(希望開始時刻マスタ!AC376&gt;=シフト設定マスタ!$D$15,希望開始時刻マスタ!AC376&lt;シフト設定マスタ!$E$15,$AH376="ホール"),"D",IF(希望開始時刻マスタ!AC376="休み","休み","")))))</f>
        <v/>
      </c>
      <c r="AD376" s="142" t="str">
        <f>IF(AND(希望開始時刻マスタ!AD376&gt;=シフト設定マスタ!$D$12,希望開始時刻マスタ!AD376&lt;シフト設定マスタ!$E$12,$AH376="キッチン"),"A",IF(AND(希望開始時刻マスタ!AD376&gt;=シフト設定マスタ!$D$13,希望開始時刻マスタ!AD376&lt;シフト設定マスタ!$E$13,$AH376="キッチン"),"B",IF(AND(希望開始時刻マスタ!AD376&gt;=シフト設定マスタ!$D$14,希望開始時刻マスタ!AD376&lt;シフト設定マスタ!$E$14,$AH376="ホール"),"C",IF(AND(希望開始時刻マスタ!AD376&gt;=シフト設定マスタ!$D$15,希望開始時刻マスタ!AD376&lt;シフト設定マスタ!$E$15,$AH376="ホール"),"D",IF(希望開始時刻マスタ!AD376="休み","休み","")))))</f>
        <v/>
      </c>
      <c r="AE376" s="142" t="str">
        <f>IF(AND(希望開始時刻マスタ!AE376&gt;=シフト設定マスタ!$D$12,希望開始時刻マスタ!AE376&lt;シフト設定マスタ!$E$12,$AH376="キッチン"),"A",IF(AND(希望開始時刻マスタ!AE376&gt;=シフト設定マスタ!$D$13,希望開始時刻マスタ!AE376&lt;シフト設定マスタ!$E$13,$AH376="キッチン"),"B",IF(AND(希望開始時刻マスタ!AE376&gt;=シフト設定マスタ!$D$14,希望開始時刻マスタ!AE376&lt;シフト設定マスタ!$E$14,$AH376="ホール"),"C",IF(AND(希望開始時刻マスタ!AE376&gt;=シフト設定マスタ!$D$15,希望開始時刻マスタ!AE376&lt;シフト設定マスタ!$E$15,$AH376="ホール"),"D",IF(希望開始時刻マスタ!AE376="休み","休み","")))))</f>
        <v/>
      </c>
      <c r="AF376" s="142" t="str">
        <f>IF(AND(希望開始時刻マスタ!AF376&gt;=シフト設定マスタ!$D$12,希望開始時刻マスタ!AF376&lt;シフト設定マスタ!$E$12,$AH376="キッチン"),"A",IF(AND(希望開始時刻マスタ!AF376&gt;=シフト設定マスタ!$D$13,希望開始時刻マスタ!AF376&lt;シフト設定マスタ!$E$13,$AH376="キッチン"),"B",IF(AND(希望開始時刻マスタ!AF376&gt;=シフト設定マスタ!$D$14,希望開始時刻マスタ!AF376&lt;シフト設定マスタ!$E$14,$AH376="ホール"),"C",IF(AND(希望開始時刻マスタ!AF376&gt;=シフト設定マスタ!$D$15,希望開始時刻マスタ!AF376&lt;シフト設定マスタ!$E$15,$AH376="ホール"),"D",IF(希望開始時刻マスタ!AF376="休み","休み","")))))</f>
        <v/>
      </c>
      <c r="AG376" s="142" t="str">
        <f>IF(AND(希望開始時刻マスタ!AG376&gt;=シフト設定マスタ!$D$12,希望開始時刻マスタ!AG376&lt;シフト設定マスタ!$E$12,$AH376="キッチン"),"A",IF(AND(希望開始時刻マスタ!AG376&gt;=シフト設定マスタ!$D$13,希望開始時刻マスタ!AG376&lt;シフト設定マスタ!$E$13,$AH376="キッチン"),"B",IF(AND(希望開始時刻マスタ!AG376&gt;=シフト設定マスタ!$D$14,希望開始時刻マスタ!AG376&lt;シフト設定マスタ!$E$14,$AH376="ホール"),"C",IF(AND(希望開始時刻マスタ!AG376&gt;=シフト設定マスタ!$D$15,希望開始時刻マスタ!AG376&lt;シフト設定マスタ!$E$15,$AH376="ホール"),"D",IF(希望開始時刻マスタ!AG376="休み","休み","")))))</f>
        <v/>
      </c>
      <c r="AH376" s="143">
        <f>スタッフマスタ!L24</f>
        <v>0</v>
      </c>
    </row>
    <row r="377" spans="2:34" x14ac:dyDescent="0.4">
      <c r="B377" s="17" t="s">
        <v>72</v>
      </c>
      <c r="C377" s="142" t="str">
        <f>IF(AND(希望開始時刻マスタ!C377&gt;=シフト設定マスタ!$D$12,希望開始時刻マスタ!C377&lt;シフト設定マスタ!$E$12,$AH377="キッチン"),"A",IF(AND(希望開始時刻マスタ!C377&gt;=シフト設定マスタ!$D$13,希望開始時刻マスタ!C377&lt;シフト設定マスタ!$E$13,$AH377="キッチン"),"B",IF(AND(希望開始時刻マスタ!C377&gt;=シフト設定マスタ!$D$14,希望開始時刻マスタ!C377&lt;シフト設定マスタ!$E$14,$AH377="ホール"),"C",IF(AND(希望開始時刻マスタ!C377&gt;=シフト設定マスタ!$D$15,希望開始時刻マスタ!C377&lt;シフト設定マスタ!$E$15,$AH377="ホール"),"D",IF(希望開始時刻マスタ!C377="休み","休み","")))))</f>
        <v/>
      </c>
      <c r="D377" s="142" t="str">
        <f>IF(AND(希望開始時刻マスタ!D377&gt;=シフト設定マスタ!$D$12,希望開始時刻マスタ!D377&lt;シフト設定マスタ!$E$12,$AH377="キッチン"),"A",IF(AND(希望開始時刻マスタ!D377&gt;=シフト設定マスタ!$D$13,希望開始時刻マスタ!D377&lt;シフト設定マスタ!$E$13,$AH377="キッチン"),"B",IF(AND(希望開始時刻マスタ!D377&gt;=シフト設定マスタ!$D$14,希望開始時刻マスタ!D377&lt;シフト設定マスタ!$E$14,$AH377="ホール"),"C",IF(AND(希望開始時刻マスタ!D377&gt;=シフト設定マスタ!$D$15,希望開始時刻マスタ!D377&lt;シフト設定マスタ!$E$15,$AH377="ホール"),"D",IF(希望開始時刻マスタ!D377="休み","休み","")))))</f>
        <v/>
      </c>
      <c r="E377" s="142" t="str">
        <f>IF(AND(希望開始時刻マスタ!E377&gt;=シフト設定マスタ!$D$12,希望開始時刻マスタ!E377&lt;シフト設定マスタ!$E$12,$AH377="キッチン"),"A",IF(AND(希望開始時刻マスタ!E377&gt;=シフト設定マスタ!$D$13,希望開始時刻マスタ!E377&lt;シフト設定マスタ!$E$13,$AH377="キッチン"),"B",IF(AND(希望開始時刻マスタ!E377&gt;=シフト設定マスタ!$D$14,希望開始時刻マスタ!E377&lt;シフト設定マスタ!$E$14,$AH377="ホール"),"C",IF(AND(希望開始時刻マスタ!E377&gt;=シフト設定マスタ!$D$15,希望開始時刻マスタ!E377&lt;シフト設定マスタ!$E$15,$AH377="ホール"),"D",IF(希望開始時刻マスタ!E377="休み","休み","")))))</f>
        <v/>
      </c>
      <c r="F377" s="142" t="str">
        <f>IF(AND(希望開始時刻マスタ!F377&gt;=シフト設定マスタ!$D$12,希望開始時刻マスタ!F377&lt;シフト設定マスタ!$E$12,$AH377="キッチン"),"A",IF(AND(希望開始時刻マスタ!F377&gt;=シフト設定マスタ!$D$13,希望開始時刻マスタ!F377&lt;シフト設定マスタ!$E$13,$AH377="キッチン"),"B",IF(AND(希望開始時刻マスタ!F377&gt;=シフト設定マスタ!$D$14,希望開始時刻マスタ!F377&lt;シフト設定マスタ!$E$14,$AH377="ホール"),"C",IF(AND(希望開始時刻マスタ!F377&gt;=シフト設定マスタ!$D$15,希望開始時刻マスタ!F377&lt;シフト設定マスタ!$E$15,$AH377="ホール"),"D",IF(希望開始時刻マスタ!F377="休み","休み","")))))</f>
        <v/>
      </c>
      <c r="G377" s="142" t="str">
        <f>IF(AND(希望開始時刻マスタ!G377&gt;=シフト設定マスタ!$D$12,希望開始時刻マスタ!G377&lt;シフト設定マスタ!$E$12,$AH377="キッチン"),"A",IF(AND(希望開始時刻マスタ!G377&gt;=シフト設定マスタ!$D$13,希望開始時刻マスタ!G377&lt;シフト設定マスタ!$E$13,$AH377="キッチン"),"B",IF(AND(希望開始時刻マスタ!G377&gt;=シフト設定マスタ!$D$14,希望開始時刻マスタ!G377&lt;シフト設定マスタ!$E$14,$AH377="ホール"),"C",IF(AND(希望開始時刻マスタ!G377&gt;=シフト設定マスタ!$D$15,希望開始時刻マスタ!G377&lt;シフト設定マスタ!$E$15,$AH377="ホール"),"D",IF(希望開始時刻マスタ!G377="休み","休み","")))))</f>
        <v/>
      </c>
      <c r="H377" s="142" t="str">
        <f>IF(AND(希望開始時刻マスタ!H377&gt;=シフト設定マスタ!$D$12,希望開始時刻マスタ!H377&lt;シフト設定マスタ!$E$12,$AH377="キッチン"),"A",IF(AND(希望開始時刻マスタ!H377&gt;=シフト設定マスタ!$D$13,希望開始時刻マスタ!H377&lt;シフト設定マスタ!$E$13,$AH377="キッチン"),"B",IF(AND(希望開始時刻マスタ!H377&gt;=シフト設定マスタ!$D$14,希望開始時刻マスタ!H377&lt;シフト設定マスタ!$E$14,$AH377="ホール"),"C",IF(AND(希望開始時刻マスタ!H377&gt;=シフト設定マスタ!$D$15,希望開始時刻マスタ!H377&lt;シフト設定マスタ!$E$15,$AH377="ホール"),"D",IF(希望開始時刻マスタ!H377="休み","休み","")))))</f>
        <v/>
      </c>
      <c r="I377" s="142" t="str">
        <f>IF(AND(希望開始時刻マスタ!I377&gt;=シフト設定マスタ!$D$12,希望開始時刻マスタ!I377&lt;シフト設定マスタ!$E$12,$AH377="キッチン"),"A",IF(AND(希望開始時刻マスタ!I377&gt;=シフト設定マスタ!$D$13,希望開始時刻マスタ!I377&lt;シフト設定マスタ!$E$13,$AH377="キッチン"),"B",IF(AND(希望開始時刻マスタ!I377&gt;=シフト設定マスタ!$D$14,希望開始時刻マスタ!I377&lt;シフト設定マスタ!$E$14,$AH377="ホール"),"C",IF(AND(希望開始時刻マスタ!I377&gt;=シフト設定マスタ!$D$15,希望開始時刻マスタ!I377&lt;シフト設定マスタ!$E$15,$AH377="ホール"),"D",IF(希望開始時刻マスタ!I377="休み","休み","")))))</f>
        <v/>
      </c>
      <c r="J377" s="142" t="str">
        <f>IF(AND(希望開始時刻マスタ!J377&gt;=シフト設定マスタ!$D$12,希望開始時刻マスタ!J377&lt;シフト設定マスタ!$E$12,$AH377="キッチン"),"A",IF(AND(希望開始時刻マスタ!J377&gt;=シフト設定マスタ!$D$13,希望開始時刻マスタ!J377&lt;シフト設定マスタ!$E$13,$AH377="キッチン"),"B",IF(AND(希望開始時刻マスタ!J377&gt;=シフト設定マスタ!$D$14,希望開始時刻マスタ!J377&lt;シフト設定マスタ!$E$14,$AH377="ホール"),"C",IF(AND(希望開始時刻マスタ!J377&gt;=シフト設定マスタ!$D$15,希望開始時刻マスタ!J377&lt;シフト設定マスタ!$E$15,$AH377="ホール"),"D",IF(希望開始時刻マスタ!J377="休み","休み","")))))</f>
        <v/>
      </c>
      <c r="K377" s="142" t="str">
        <f>IF(AND(希望開始時刻マスタ!K377&gt;=シフト設定マスタ!$D$12,希望開始時刻マスタ!K377&lt;シフト設定マスタ!$E$12,$AH377="キッチン"),"A",IF(AND(希望開始時刻マスタ!K377&gt;=シフト設定マスタ!$D$13,希望開始時刻マスタ!K377&lt;シフト設定マスタ!$E$13,$AH377="キッチン"),"B",IF(AND(希望開始時刻マスタ!K377&gt;=シフト設定マスタ!$D$14,希望開始時刻マスタ!K377&lt;シフト設定マスタ!$E$14,$AH377="ホール"),"C",IF(AND(希望開始時刻マスタ!K377&gt;=シフト設定マスタ!$D$15,希望開始時刻マスタ!K377&lt;シフト設定マスタ!$E$15,$AH377="ホール"),"D",IF(希望開始時刻マスタ!K377="休み","休み","")))))</f>
        <v/>
      </c>
      <c r="L377" s="142" t="str">
        <f>IF(AND(希望開始時刻マスタ!L377&gt;=シフト設定マスタ!$D$12,希望開始時刻マスタ!L377&lt;シフト設定マスタ!$E$12,$AH377="キッチン"),"A",IF(AND(希望開始時刻マスタ!L377&gt;=シフト設定マスタ!$D$13,希望開始時刻マスタ!L377&lt;シフト設定マスタ!$E$13,$AH377="キッチン"),"B",IF(AND(希望開始時刻マスタ!L377&gt;=シフト設定マスタ!$D$14,希望開始時刻マスタ!L377&lt;シフト設定マスタ!$E$14,$AH377="ホール"),"C",IF(AND(希望開始時刻マスタ!L377&gt;=シフト設定マスタ!$D$15,希望開始時刻マスタ!L377&lt;シフト設定マスタ!$E$15,$AH377="ホール"),"D",IF(希望開始時刻マスタ!L377="休み","休み","")))))</f>
        <v/>
      </c>
      <c r="M377" s="142" t="str">
        <f>IF(AND(希望開始時刻マスタ!M377&gt;=シフト設定マスタ!$D$12,希望開始時刻マスタ!M377&lt;シフト設定マスタ!$E$12,$AH377="キッチン"),"A",IF(AND(希望開始時刻マスタ!M377&gt;=シフト設定マスタ!$D$13,希望開始時刻マスタ!M377&lt;シフト設定マスタ!$E$13,$AH377="キッチン"),"B",IF(AND(希望開始時刻マスタ!M377&gt;=シフト設定マスタ!$D$14,希望開始時刻マスタ!M377&lt;シフト設定マスタ!$E$14,$AH377="ホール"),"C",IF(AND(希望開始時刻マスタ!M377&gt;=シフト設定マスタ!$D$15,希望開始時刻マスタ!M377&lt;シフト設定マスタ!$E$15,$AH377="ホール"),"D",IF(希望開始時刻マスタ!M377="休み","休み","")))))</f>
        <v/>
      </c>
      <c r="N377" s="142" t="str">
        <f>IF(AND(希望開始時刻マスタ!N377&gt;=シフト設定マスタ!$D$12,希望開始時刻マスタ!N377&lt;シフト設定マスタ!$E$12,$AH377="キッチン"),"A",IF(AND(希望開始時刻マスタ!N377&gt;=シフト設定マスタ!$D$13,希望開始時刻マスタ!N377&lt;シフト設定マスタ!$E$13,$AH377="キッチン"),"B",IF(AND(希望開始時刻マスタ!N377&gt;=シフト設定マスタ!$D$14,希望開始時刻マスタ!N377&lt;シフト設定マスタ!$E$14,$AH377="ホール"),"C",IF(AND(希望開始時刻マスタ!N377&gt;=シフト設定マスタ!$D$15,希望開始時刻マスタ!N377&lt;シフト設定マスタ!$E$15,$AH377="ホール"),"D",IF(希望開始時刻マスタ!N377="休み","休み","")))))</f>
        <v/>
      </c>
      <c r="O377" s="142" t="str">
        <f>IF(AND(希望開始時刻マスタ!O377&gt;=シフト設定マスタ!$D$12,希望開始時刻マスタ!O377&lt;シフト設定マスタ!$E$12,$AH377="キッチン"),"A",IF(AND(希望開始時刻マスタ!O377&gt;=シフト設定マスタ!$D$13,希望開始時刻マスタ!O377&lt;シフト設定マスタ!$E$13,$AH377="キッチン"),"B",IF(AND(希望開始時刻マスタ!O377&gt;=シフト設定マスタ!$D$14,希望開始時刻マスタ!O377&lt;シフト設定マスタ!$E$14,$AH377="ホール"),"C",IF(AND(希望開始時刻マスタ!O377&gt;=シフト設定マスタ!$D$15,希望開始時刻マスタ!O377&lt;シフト設定マスタ!$E$15,$AH377="ホール"),"D",IF(希望開始時刻マスタ!O377="休み","休み","")))))</f>
        <v/>
      </c>
      <c r="P377" s="142" t="str">
        <f>IF(AND(希望開始時刻マスタ!P377&gt;=シフト設定マスタ!$D$12,希望開始時刻マスタ!P377&lt;シフト設定マスタ!$E$12,$AH377="キッチン"),"A",IF(AND(希望開始時刻マスタ!P377&gt;=シフト設定マスタ!$D$13,希望開始時刻マスタ!P377&lt;シフト設定マスタ!$E$13,$AH377="キッチン"),"B",IF(AND(希望開始時刻マスタ!P377&gt;=シフト設定マスタ!$D$14,希望開始時刻マスタ!P377&lt;シフト設定マスタ!$E$14,$AH377="ホール"),"C",IF(AND(希望開始時刻マスタ!P377&gt;=シフト設定マスタ!$D$15,希望開始時刻マスタ!P377&lt;シフト設定マスタ!$E$15,$AH377="ホール"),"D",IF(希望開始時刻マスタ!P377="休み","休み","")))))</f>
        <v/>
      </c>
      <c r="Q377" s="142" t="str">
        <f>IF(AND(希望開始時刻マスタ!Q377&gt;=シフト設定マスタ!$D$12,希望開始時刻マスタ!Q377&lt;シフト設定マスタ!$E$12,$AH377="キッチン"),"A",IF(AND(希望開始時刻マスタ!Q377&gt;=シフト設定マスタ!$D$13,希望開始時刻マスタ!Q377&lt;シフト設定マスタ!$E$13,$AH377="キッチン"),"B",IF(AND(希望開始時刻マスタ!Q377&gt;=シフト設定マスタ!$D$14,希望開始時刻マスタ!Q377&lt;シフト設定マスタ!$E$14,$AH377="ホール"),"C",IF(AND(希望開始時刻マスタ!Q377&gt;=シフト設定マスタ!$D$15,希望開始時刻マスタ!Q377&lt;シフト設定マスタ!$E$15,$AH377="ホール"),"D",IF(希望開始時刻マスタ!Q377="休み","休み","")))))</f>
        <v/>
      </c>
      <c r="R377" s="142" t="str">
        <f>IF(AND(希望開始時刻マスタ!R377&gt;=シフト設定マスタ!$D$12,希望開始時刻マスタ!R377&lt;シフト設定マスタ!$E$12,$AH377="キッチン"),"A",IF(AND(希望開始時刻マスタ!R377&gt;=シフト設定マスタ!$D$13,希望開始時刻マスタ!R377&lt;シフト設定マスタ!$E$13,$AH377="キッチン"),"B",IF(AND(希望開始時刻マスタ!R377&gt;=シフト設定マスタ!$D$14,希望開始時刻マスタ!R377&lt;シフト設定マスタ!$E$14,$AH377="ホール"),"C",IF(AND(希望開始時刻マスタ!R377&gt;=シフト設定マスタ!$D$15,希望開始時刻マスタ!R377&lt;シフト設定マスタ!$E$15,$AH377="ホール"),"D",IF(希望開始時刻マスタ!R377="休み","休み","")))))</f>
        <v/>
      </c>
      <c r="S377" s="142" t="str">
        <f>IF(AND(希望開始時刻マスタ!S377&gt;=シフト設定マスタ!$D$12,希望開始時刻マスタ!S377&lt;シフト設定マスタ!$E$12,$AH377="キッチン"),"A",IF(AND(希望開始時刻マスタ!S377&gt;=シフト設定マスタ!$D$13,希望開始時刻マスタ!S377&lt;シフト設定マスタ!$E$13,$AH377="キッチン"),"B",IF(AND(希望開始時刻マスタ!S377&gt;=シフト設定マスタ!$D$14,希望開始時刻マスタ!S377&lt;シフト設定マスタ!$E$14,$AH377="ホール"),"C",IF(AND(希望開始時刻マスタ!S377&gt;=シフト設定マスタ!$D$15,希望開始時刻マスタ!S377&lt;シフト設定マスタ!$E$15,$AH377="ホール"),"D",IF(希望開始時刻マスタ!S377="休み","休み","")))))</f>
        <v/>
      </c>
      <c r="T377" s="142" t="str">
        <f>IF(AND(希望開始時刻マスタ!T377&gt;=シフト設定マスタ!$D$12,希望開始時刻マスタ!T377&lt;シフト設定マスタ!$E$12,$AH377="キッチン"),"A",IF(AND(希望開始時刻マスタ!T377&gt;=シフト設定マスタ!$D$13,希望開始時刻マスタ!T377&lt;シフト設定マスタ!$E$13,$AH377="キッチン"),"B",IF(AND(希望開始時刻マスタ!T377&gt;=シフト設定マスタ!$D$14,希望開始時刻マスタ!T377&lt;シフト設定マスタ!$E$14,$AH377="ホール"),"C",IF(AND(希望開始時刻マスタ!T377&gt;=シフト設定マスタ!$D$15,希望開始時刻マスタ!T377&lt;シフト設定マスタ!$E$15,$AH377="ホール"),"D",IF(希望開始時刻マスタ!T377="休み","休み","")))))</f>
        <v/>
      </c>
      <c r="U377" s="142" t="str">
        <f>IF(AND(希望開始時刻マスタ!U377&gt;=シフト設定マスタ!$D$12,希望開始時刻マスタ!U377&lt;シフト設定マスタ!$E$12,$AH377="キッチン"),"A",IF(AND(希望開始時刻マスタ!U377&gt;=シフト設定マスタ!$D$13,希望開始時刻マスタ!U377&lt;シフト設定マスタ!$E$13,$AH377="キッチン"),"B",IF(AND(希望開始時刻マスタ!U377&gt;=シフト設定マスタ!$D$14,希望開始時刻マスタ!U377&lt;シフト設定マスタ!$E$14,$AH377="ホール"),"C",IF(AND(希望開始時刻マスタ!U377&gt;=シフト設定マスタ!$D$15,希望開始時刻マスタ!U377&lt;シフト設定マスタ!$E$15,$AH377="ホール"),"D",IF(希望開始時刻マスタ!U377="休み","休み","")))))</f>
        <v/>
      </c>
      <c r="V377" s="142" t="str">
        <f>IF(AND(希望開始時刻マスタ!V377&gt;=シフト設定マスタ!$D$12,希望開始時刻マスタ!V377&lt;シフト設定マスタ!$E$12,$AH377="キッチン"),"A",IF(AND(希望開始時刻マスタ!V377&gt;=シフト設定マスタ!$D$13,希望開始時刻マスタ!V377&lt;シフト設定マスタ!$E$13,$AH377="キッチン"),"B",IF(AND(希望開始時刻マスタ!V377&gt;=シフト設定マスタ!$D$14,希望開始時刻マスタ!V377&lt;シフト設定マスタ!$E$14,$AH377="ホール"),"C",IF(AND(希望開始時刻マスタ!V377&gt;=シフト設定マスタ!$D$15,希望開始時刻マスタ!V377&lt;シフト設定マスタ!$E$15,$AH377="ホール"),"D",IF(希望開始時刻マスタ!V377="休み","休み","")))))</f>
        <v/>
      </c>
      <c r="W377" s="142" t="str">
        <f>IF(AND(希望開始時刻マスタ!W377&gt;=シフト設定マスタ!$D$12,希望開始時刻マスタ!W377&lt;シフト設定マスタ!$E$12,$AH377="キッチン"),"A",IF(AND(希望開始時刻マスタ!W377&gt;=シフト設定マスタ!$D$13,希望開始時刻マスタ!W377&lt;シフト設定マスタ!$E$13,$AH377="キッチン"),"B",IF(AND(希望開始時刻マスタ!W377&gt;=シフト設定マスタ!$D$14,希望開始時刻マスタ!W377&lt;シフト設定マスタ!$E$14,$AH377="ホール"),"C",IF(AND(希望開始時刻マスタ!W377&gt;=シフト設定マスタ!$D$15,希望開始時刻マスタ!W377&lt;シフト設定マスタ!$E$15,$AH377="ホール"),"D",IF(希望開始時刻マスタ!W377="休み","休み","")))))</f>
        <v/>
      </c>
      <c r="X377" s="142" t="str">
        <f>IF(AND(希望開始時刻マスタ!X377&gt;=シフト設定マスタ!$D$12,希望開始時刻マスタ!X377&lt;シフト設定マスタ!$E$12,$AH377="キッチン"),"A",IF(AND(希望開始時刻マスタ!X377&gt;=シフト設定マスタ!$D$13,希望開始時刻マスタ!X377&lt;シフト設定マスタ!$E$13,$AH377="キッチン"),"B",IF(AND(希望開始時刻マスタ!X377&gt;=シフト設定マスタ!$D$14,希望開始時刻マスタ!X377&lt;シフト設定マスタ!$E$14,$AH377="ホール"),"C",IF(AND(希望開始時刻マスタ!X377&gt;=シフト設定マスタ!$D$15,希望開始時刻マスタ!X377&lt;シフト設定マスタ!$E$15,$AH377="ホール"),"D",IF(希望開始時刻マスタ!X377="休み","休み","")))))</f>
        <v/>
      </c>
      <c r="Y377" s="142" t="str">
        <f>IF(AND(希望開始時刻マスタ!Y377&gt;=シフト設定マスタ!$D$12,希望開始時刻マスタ!Y377&lt;シフト設定マスタ!$E$12,$AH377="キッチン"),"A",IF(AND(希望開始時刻マスタ!Y377&gt;=シフト設定マスタ!$D$13,希望開始時刻マスタ!Y377&lt;シフト設定マスタ!$E$13,$AH377="キッチン"),"B",IF(AND(希望開始時刻マスタ!Y377&gt;=シフト設定マスタ!$D$14,希望開始時刻マスタ!Y377&lt;シフト設定マスタ!$E$14,$AH377="ホール"),"C",IF(AND(希望開始時刻マスタ!Y377&gt;=シフト設定マスタ!$D$15,希望開始時刻マスタ!Y377&lt;シフト設定マスタ!$E$15,$AH377="ホール"),"D",IF(希望開始時刻マスタ!Y377="休み","休み","")))))</f>
        <v/>
      </c>
      <c r="Z377" s="142" t="str">
        <f>IF(AND(希望開始時刻マスタ!Z377&gt;=シフト設定マスタ!$D$12,希望開始時刻マスタ!Z377&lt;シフト設定マスタ!$E$12,$AH377="キッチン"),"A",IF(AND(希望開始時刻マスタ!Z377&gt;=シフト設定マスタ!$D$13,希望開始時刻マスタ!Z377&lt;シフト設定マスタ!$E$13,$AH377="キッチン"),"B",IF(AND(希望開始時刻マスタ!Z377&gt;=シフト設定マスタ!$D$14,希望開始時刻マスタ!Z377&lt;シフト設定マスタ!$E$14,$AH377="ホール"),"C",IF(AND(希望開始時刻マスタ!Z377&gt;=シフト設定マスタ!$D$15,希望開始時刻マスタ!Z377&lt;シフト設定マスタ!$E$15,$AH377="ホール"),"D",IF(希望開始時刻マスタ!Z377="休み","休み","")))))</f>
        <v/>
      </c>
      <c r="AA377" s="142" t="str">
        <f>IF(AND(希望開始時刻マスタ!AA377&gt;=シフト設定マスタ!$D$12,希望開始時刻マスタ!AA377&lt;シフト設定マスタ!$E$12,$AH377="キッチン"),"A",IF(AND(希望開始時刻マスタ!AA377&gt;=シフト設定マスタ!$D$13,希望開始時刻マスタ!AA377&lt;シフト設定マスタ!$E$13,$AH377="キッチン"),"B",IF(AND(希望開始時刻マスタ!AA377&gt;=シフト設定マスタ!$D$14,希望開始時刻マスタ!AA377&lt;シフト設定マスタ!$E$14,$AH377="ホール"),"C",IF(AND(希望開始時刻マスタ!AA377&gt;=シフト設定マスタ!$D$15,希望開始時刻マスタ!AA377&lt;シフト設定マスタ!$E$15,$AH377="ホール"),"D",IF(希望開始時刻マスタ!AA377="休み","休み","")))))</f>
        <v/>
      </c>
      <c r="AB377" s="142" t="str">
        <f>IF(AND(希望開始時刻マスタ!AB377&gt;=シフト設定マスタ!$D$12,希望開始時刻マスタ!AB377&lt;シフト設定マスタ!$E$12,$AH377="キッチン"),"A",IF(AND(希望開始時刻マスタ!AB377&gt;=シフト設定マスタ!$D$13,希望開始時刻マスタ!AB377&lt;シフト設定マスタ!$E$13,$AH377="キッチン"),"B",IF(AND(希望開始時刻マスタ!AB377&gt;=シフト設定マスタ!$D$14,希望開始時刻マスタ!AB377&lt;シフト設定マスタ!$E$14,$AH377="ホール"),"C",IF(AND(希望開始時刻マスタ!AB377&gt;=シフト設定マスタ!$D$15,希望開始時刻マスタ!AB377&lt;シフト設定マスタ!$E$15,$AH377="ホール"),"D",IF(希望開始時刻マスタ!AB377="休み","休み","")))))</f>
        <v/>
      </c>
      <c r="AC377" s="142" t="str">
        <f>IF(AND(希望開始時刻マスタ!AC377&gt;=シフト設定マスタ!$D$12,希望開始時刻マスタ!AC377&lt;シフト設定マスタ!$E$12,$AH377="キッチン"),"A",IF(AND(希望開始時刻マスタ!AC377&gt;=シフト設定マスタ!$D$13,希望開始時刻マスタ!AC377&lt;シフト設定マスタ!$E$13,$AH377="キッチン"),"B",IF(AND(希望開始時刻マスタ!AC377&gt;=シフト設定マスタ!$D$14,希望開始時刻マスタ!AC377&lt;シフト設定マスタ!$E$14,$AH377="ホール"),"C",IF(AND(希望開始時刻マスタ!AC377&gt;=シフト設定マスタ!$D$15,希望開始時刻マスタ!AC377&lt;シフト設定マスタ!$E$15,$AH377="ホール"),"D",IF(希望開始時刻マスタ!AC377="休み","休み","")))))</f>
        <v/>
      </c>
      <c r="AD377" s="142" t="str">
        <f>IF(AND(希望開始時刻マスタ!AD377&gt;=シフト設定マスタ!$D$12,希望開始時刻マスタ!AD377&lt;シフト設定マスタ!$E$12,$AH377="キッチン"),"A",IF(AND(希望開始時刻マスタ!AD377&gt;=シフト設定マスタ!$D$13,希望開始時刻マスタ!AD377&lt;シフト設定マスタ!$E$13,$AH377="キッチン"),"B",IF(AND(希望開始時刻マスタ!AD377&gt;=シフト設定マスタ!$D$14,希望開始時刻マスタ!AD377&lt;シフト設定マスタ!$E$14,$AH377="ホール"),"C",IF(AND(希望開始時刻マスタ!AD377&gt;=シフト設定マスタ!$D$15,希望開始時刻マスタ!AD377&lt;シフト設定マスタ!$E$15,$AH377="ホール"),"D",IF(希望開始時刻マスタ!AD377="休み","休み","")))))</f>
        <v/>
      </c>
      <c r="AE377" s="142" t="str">
        <f>IF(AND(希望開始時刻マスタ!AE377&gt;=シフト設定マスタ!$D$12,希望開始時刻マスタ!AE377&lt;シフト設定マスタ!$E$12,$AH377="キッチン"),"A",IF(AND(希望開始時刻マスタ!AE377&gt;=シフト設定マスタ!$D$13,希望開始時刻マスタ!AE377&lt;シフト設定マスタ!$E$13,$AH377="キッチン"),"B",IF(AND(希望開始時刻マスタ!AE377&gt;=シフト設定マスタ!$D$14,希望開始時刻マスタ!AE377&lt;シフト設定マスタ!$E$14,$AH377="ホール"),"C",IF(AND(希望開始時刻マスタ!AE377&gt;=シフト設定マスタ!$D$15,希望開始時刻マスタ!AE377&lt;シフト設定マスタ!$E$15,$AH377="ホール"),"D",IF(希望開始時刻マスタ!AE377="休み","休み","")))))</f>
        <v/>
      </c>
      <c r="AF377" s="142" t="str">
        <f>IF(AND(希望開始時刻マスタ!AF377&gt;=シフト設定マスタ!$D$12,希望開始時刻マスタ!AF377&lt;シフト設定マスタ!$E$12,$AH377="キッチン"),"A",IF(AND(希望開始時刻マスタ!AF377&gt;=シフト設定マスタ!$D$13,希望開始時刻マスタ!AF377&lt;シフト設定マスタ!$E$13,$AH377="キッチン"),"B",IF(AND(希望開始時刻マスタ!AF377&gt;=シフト設定マスタ!$D$14,希望開始時刻マスタ!AF377&lt;シフト設定マスタ!$E$14,$AH377="ホール"),"C",IF(AND(希望開始時刻マスタ!AF377&gt;=シフト設定マスタ!$D$15,希望開始時刻マスタ!AF377&lt;シフト設定マスタ!$E$15,$AH377="ホール"),"D",IF(希望開始時刻マスタ!AF377="休み","休み","")))))</f>
        <v/>
      </c>
      <c r="AG377" s="142" t="str">
        <f>IF(AND(希望開始時刻マスタ!AG377&gt;=シフト設定マスタ!$D$12,希望開始時刻マスタ!AG377&lt;シフト設定マスタ!$E$12,$AH377="キッチン"),"A",IF(AND(希望開始時刻マスタ!AG377&gt;=シフト設定マスタ!$D$13,希望開始時刻マスタ!AG377&lt;シフト設定マスタ!$E$13,$AH377="キッチン"),"B",IF(AND(希望開始時刻マスタ!AG377&gt;=シフト設定マスタ!$D$14,希望開始時刻マスタ!AG377&lt;シフト設定マスタ!$E$14,$AH377="ホール"),"C",IF(AND(希望開始時刻マスタ!AG377&gt;=シフト設定マスタ!$D$15,希望開始時刻マスタ!AG377&lt;シフト設定マスタ!$E$15,$AH377="ホール"),"D",IF(希望開始時刻マスタ!AG377="休み","休み","")))))</f>
        <v/>
      </c>
      <c r="AH377" s="143">
        <f>スタッフマスタ!L25</f>
        <v>0</v>
      </c>
    </row>
    <row r="378" spans="2:34" x14ac:dyDescent="0.4">
      <c r="B378" s="17" t="s">
        <v>73</v>
      </c>
      <c r="C378" s="142" t="str">
        <f>IF(AND(希望開始時刻マスタ!C378&gt;=シフト設定マスタ!$D$12,希望開始時刻マスタ!C378&lt;シフト設定マスタ!$E$12,$AH378="キッチン"),"A",IF(AND(希望開始時刻マスタ!C378&gt;=シフト設定マスタ!$D$13,希望開始時刻マスタ!C378&lt;シフト設定マスタ!$E$13,$AH378="キッチン"),"B",IF(AND(希望開始時刻マスタ!C378&gt;=シフト設定マスタ!$D$14,希望開始時刻マスタ!C378&lt;シフト設定マスタ!$E$14,$AH378="ホール"),"C",IF(AND(希望開始時刻マスタ!C378&gt;=シフト設定マスタ!$D$15,希望開始時刻マスタ!C378&lt;シフト設定マスタ!$E$15,$AH378="ホール"),"D",IF(希望開始時刻マスタ!C378="休み","休み","")))))</f>
        <v/>
      </c>
      <c r="D378" s="142" t="str">
        <f>IF(AND(希望開始時刻マスタ!D378&gt;=シフト設定マスタ!$D$12,希望開始時刻マスタ!D378&lt;シフト設定マスタ!$E$12,$AH378="キッチン"),"A",IF(AND(希望開始時刻マスタ!D378&gt;=シフト設定マスタ!$D$13,希望開始時刻マスタ!D378&lt;シフト設定マスタ!$E$13,$AH378="キッチン"),"B",IF(AND(希望開始時刻マスタ!D378&gt;=シフト設定マスタ!$D$14,希望開始時刻マスタ!D378&lt;シフト設定マスタ!$E$14,$AH378="ホール"),"C",IF(AND(希望開始時刻マスタ!D378&gt;=シフト設定マスタ!$D$15,希望開始時刻マスタ!D378&lt;シフト設定マスタ!$E$15,$AH378="ホール"),"D",IF(希望開始時刻マスタ!D378="休み","休み","")))))</f>
        <v/>
      </c>
      <c r="E378" s="142" t="str">
        <f>IF(AND(希望開始時刻マスタ!E378&gt;=シフト設定マスタ!$D$12,希望開始時刻マスタ!E378&lt;シフト設定マスタ!$E$12,$AH378="キッチン"),"A",IF(AND(希望開始時刻マスタ!E378&gt;=シフト設定マスタ!$D$13,希望開始時刻マスタ!E378&lt;シフト設定マスタ!$E$13,$AH378="キッチン"),"B",IF(AND(希望開始時刻マスタ!E378&gt;=シフト設定マスタ!$D$14,希望開始時刻マスタ!E378&lt;シフト設定マスタ!$E$14,$AH378="ホール"),"C",IF(AND(希望開始時刻マスタ!E378&gt;=シフト設定マスタ!$D$15,希望開始時刻マスタ!E378&lt;シフト設定マスタ!$E$15,$AH378="ホール"),"D",IF(希望開始時刻マスタ!E378="休み","休み","")))))</f>
        <v/>
      </c>
      <c r="F378" s="142" t="str">
        <f>IF(AND(希望開始時刻マスタ!F378&gt;=シフト設定マスタ!$D$12,希望開始時刻マスタ!F378&lt;シフト設定マスタ!$E$12,$AH378="キッチン"),"A",IF(AND(希望開始時刻マスタ!F378&gt;=シフト設定マスタ!$D$13,希望開始時刻マスタ!F378&lt;シフト設定マスタ!$E$13,$AH378="キッチン"),"B",IF(AND(希望開始時刻マスタ!F378&gt;=シフト設定マスタ!$D$14,希望開始時刻マスタ!F378&lt;シフト設定マスタ!$E$14,$AH378="ホール"),"C",IF(AND(希望開始時刻マスタ!F378&gt;=シフト設定マスタ!$D$15,希望開始時刻マスタ!F378&lt;シフト設定マスタ!$E$15,$AH378="ホール"),"D",IF(希望開始時刻マスタ!F378="休み","休み","")))))</f>
        <v/>
      </c>
      <c r="G378" s="142" t="str">
        <f>IF(AND(希望開始時刻マスタ!G378&gt;=シフト設定マスタ!$D$12,希望開始時刻マスタ!G378&lt;シフト設定マスタ!$E$12,$AH378="キッチン"),"A",IF(AND(希望開始時刻マスタ!G378&gt;=シフト設定マスタ!$D$13,希望開始時刻マスタ!G378&lt;シフト設定マスタ!$E$13,$AH378="キッチン"),"B",IF(AND(希望開始時刻マスタ!G378&gt;=シフト設定マスタ!$D$14,希望開始時刻マスタ!G378&lt;シフト設定マスタ!$E$14,$AH378="ホール"),"C",IF(AND(希望開始時刻マスタ!G378&gt;=シフト設定マスタ!$D$15,希望開始時刻マスタ!G378&lt;シフト設定マスタ!$E$15,$AH378="ホール"),"D",IF(希望開始時刻マスタ!G378="休み","休み","")))))</f>
        <v/>
      </c>
      <c r="H378" s="142" t="str">
        <f>IF(AND(希望開始時刻マスタ!H378&gt;=シフト設定マスタ!$D$12,希望開始時刻マスタ!H378&lt;シフト設定マスタ!$E$12,$AH378="キッチン"),"A",IF(AND(希望開始時刻マスタ!H378&gt;=シフト設定マスタ!$D$13,希望開始時刻マスタ!H378&lt;シフト設定マスタ!$E$13,$AH378="キッチン"),"B",IF(AND(希望開始時刻マスタ!H378&gt;=シフト設定マスタ!$D$14,希望開始時刻マスタ!H378&lt;シフト設定マスタ!$E$14,$AH378="ホール"),"C",IF(AND(希望開始時刻マスタ!H378&gt;=シフト設定マスタ!$D$15,希望開始時刻マスタ!H378&lt;シフト設定マスタ!$E$15,$AH378="ホール"),"D",IF(希望開始時刻マスタ!H378="休み","休み","")))))</f>
        <v/>
      </c>
      <c r="I378" s="142" t="str">
        <f>IF(AND(希望開始時刻マスタ!I378&gt;=シフト設定マスタ!$D$12,希望開始時刻マスタ!I378&lt;シフト設定マスタ!$E$12,$AH378="キッチン"),"A",IF(AND(希望開始時刻マスタ!I378&gt;=シフト設定マスタ!$D$13,希望開始時刻マスタ!I378&lt;シフト設定マスタ!$E$13,$AH378="キッチン"),"B",IF(AND(希望開始時刻マスタ!I378&gt;=シフト設定マスタ!$D$14,希望開始時刻マスタ!I378&lt;シフト設定マスタ!$E$14,$AH378="ホール"),"C",IF(AND(希望開始時刻マスタ!I378&gt;=シフト設定マスタ!$D$15,希望開始時刻マスタ!I378&lt;シフト設定マスタ!$E$15,$AH378="ホール"),"D",IF(希望開始時刻マスタ!I378="休み","休み","")))))</f>
        <v/>
      </c>
      <c r="J378" s="142" t="str">
        <f>IF(AND(希望開始時刻マスタ!J378&gt;=シフト設定マスタ!$D$12,希望開始時刻マスタ!J378&lt;シフト設定マスタ!$E$12,$AH378="キッチン"),"A",IF(AND(希望開始時刻マスタ!J378&gt;=シフト設定マスタ!$D$13,希望開始時刻マスタ!J378&lt;シフト設定マスタ!$E$13,$AH378="キッチン"),"B",IF(AND(希望開始時刻マスタ!J378&gt;=シフト設定マスタ!$D$14,希望開始時刻マスタ!J378&lt;シフト設定マスタ!$E$14,$AH378="ホール"),"C",IF(AND(希望開始時刻マスタ!J378&gt;=シフト設定マスタ!$D$15,希望開始時刻マスタ!J378&lt;シフト設定マスタ!$E$15,$AH378="ホール"),"D",IF(希望開始時刻マスタ!J378="休み","休み","")))))</f>
        <v/>
      </c>
      <c r="K378" s="142" t="str">
        <f>IF(AND(希望開始時刻マスタ!K378&gt;=シフト設定マスタ!$D$12,希望開始時刻マスタ!K378&lt;シフト設定マスタ!$E$12,$AH378="キッチン"),"A",IF(AND(希望開始時刻マスタ!K378&gt;=シフト設定マスタ!$D$13,希望開始時刻マスタ!K378&lt;シフト設定マスタ!$E$13,$AH378="キッチン"),"B",IF(AND(希望開始時刻マスタ!K378&gt;=シフト設定マスタ!$D$14,希望開始時刻マスタ!K378&lt;シフト設定マスタ!$E$14,$AH378="ホール"),"C",IF(AND(希望開始時刻マスタ!K378&gt;=シフト設定マスタ!$D$15,希望開始時刻マスタ!K378&lt;シフト設定マスタ!$E$15,$AH378="ホール"),"D",IF(希望開始時刻マスタ!K378="休み","休み","")))))</f>
        <v/>
      </c>
      <c r="L378" s="142" t="str">
        <f>IF(AND(希望開始時刻マスタ!L378&gt;=シフト設定マスタ!$D$12,希望開始時刻マスタ!L378&lt;シフト設定マスタ!$E$12,$AH378="キッチン"),"A",IF(AND(希望開始時刻マスタ!L378&gt;=シフト設定マスタ!$D$13,希望開始時刻マスタ!L378&lt;シフト設定マスタ!$E$13,$AH378="キッチン"),"B",IF(AND(希望開始時刻マスタ!L378&gt;=シフト設定マスタ!$D$14,希望開始時刻マスタ!L378&lt;シフト設定マスタ!$E$14,$AH378="ホール"),"C",IF(AND(希望開始時刻マスタ!L378&gt;=シフト設定マスタ!$D$15,希望開始時刻マスタ!L378&lt;シフト設定マスタ!$E$15,$AH378="ホール"),"D",IF(希望開始時刻マスタ!L378="休み","休み","")))))</f>
        <v/>
      </c>
      <c r="M378" s="142" t="str">
        <f>IF(AND(希望開始時刻マスタ!M378&gt;=シフト設定マスタ!$D$12,希望開始時刻マスタ!M378&lt;シフト設定マスタ!$E$12,$AH378="キッチン"),"A",IF(AND(希望開始時刻マスタ!M378&gt;=シフト設定マスタ!$D$13,希望開始時刻マスタ!M378&lt;シフト設定マスタ!$E$13,$AH378="キッチン"),"B",IF(AND(希望開始時刻マスタ!M378&gt;=シフト設定マスタ!$D$14,希望開始時刻マスタ!M378&lt;シフト設定マスタ!$E$14,$AH378="ホール"),"C",IF(AND(希望開始時刻マスタ!M378&gt;=シフト設定マスタ!$D$15,希望開始時刻マスタ!M378&lt;シフト設定マスタ!$E$15,$AH378="ホール"),"D",IF(希望開始時刻マスタ!M378="休み","休み","")))))</f>
        <v/>
      </c>
      <c r="N378" s="142" t="str">
        <f>IF(AND(希望開始時刻マスタ!N378&gt;=シフト設定マスタ!$D$12,希望開始時刻マスタ!N378&lt;シフト設定マスタ!$E$12,$AH378="キッチン"),"A",IF(AND(希望開始時刻マスタ!N378&gt;=シフト設定マスタ!$D$13,希望開始時刻マスタ!N378&lt;シフト設定マスタ!$E$13,$AH378="キッチン"),"B",IF(AND(希望開始時刻マスタ!N378&gt;=シフト設定マスタ!$D$14,希望開始時刻マスタ!N378&lt;シフト設定マスタ!$E$14,$AH378="ホール"),"C",IF(AND(希望開始時刻マスタ!N378&gt;=シフト設定マスタ!$D$15,希望開始時刻マスタ!N378&lt;シフト設定マスタ!$E$15,$AH378="ホール"),"D",IF(希望開始時刻マスタ!N378="休み","休み","")))))</f>
        <v/>
      </c>
      <c r="O378" s="142" t="str">
        <f>IF(AND(希望開始時刻マスタ!O378&gt;=シフト設定マスタ!$D$12,希望開始時刻マスタ!O378&lt;シフト設定マスタ!$E$12,$AH378="キッチン"),"A",IF(AND(希望開始時刻マスタ!O378&gt;=シフト設定マスタ!$D$13,希望開始時刻マスタ!O378&lt;シフト設定マスタ!$E$13,$AH378="キッチン"),"B",IF(AND(希望開始時刻マスタ!O378&gt;=シフト設定マスタ!$D$14,希望開始時刻マスタ!O378&lt;シフト設定マスタ!$E$14,$AH378="ホール"),"C",IF(AND(希望開始時刻マスタ!O378&gt;=シフト設定マスタ!$D$15,希望開始時刻マスタ!O378&lt;シフト設定マスタ!$E$15,$AH378="ホール"),"D",IF(希望開始時刻マスタ!O378="休み","休み","")))))</f>
        <v/>
      </c>
      <c r="P378" s="142" t="str">
        <f>IF(AND(希望開始時刻マスタ!P378&gt;=シフト設定マスタ!$D$12,希望開始時刻マスタ!P378&lt;シフト設定マスタ!$E$12,$AH378="キッチン"),"A",IF(AND(希望開始時刻マスタ!P378&gt;=シフト設定マスタ!$D$13,希望開始時刻マスタ!P378&lt;シフト設定マスタ!$E$13,$AH378="キッチン"),"B",IF(AND(希望開始時刻マスタ!P378&gt;=シフト設定マスタ!$D$14,希望開始時刻マスタ!P378&lt;シフト設定マスタ!$E$14,$AH378="ホール"),"C",IF(AND(希望開始時刻マスタ!P378&gt;=シフト設定マスタ!$D$15,希望開始時刻マスタ!P378&lt;シフト設定マスタ!$E$15,$AH378="ホール"),"D",IF(希望開始時刻マスタ!P378="休み","休み","")))))</f>
        <v/>
      </c>
      <c r="Q378" s="142" t="str">
        <f>IF(AND(希望開始時刻マスタ!Q378&gt;=シフト設定マスタ!$D$12,希望開始時刻マスタ!Q378&lt;シフト設定マスタ!$E$12,$AH378="キッチン"),"A",IF(AND(希望開始時刻マスタ!Q378&gt;=シフト設定マスタ!$D$13,希望開始時刻マスタ!Q378&lt;シフト設定マスタ!$E$13,$AH378="キッチン"),"B",IF(AND(希望開始時刻マスタ!Q378&gt;=シフト設定マスタ!$D$14,希望開始時刻マスタ!Q378&lt;シフト設定マスタ!$E$14,$AH378="ホール"),"C",IF(AND(希望開始時刻マスタ!Q378&gt;=シフト設定マスタ!$D$15,希望開始時刻マスタ!Q378&lt;シフト設定マスタ!$E$15,$AH378="ホール"),"D",IF(希望開始時刻マスタ!Q378="休み","休み","")))))</f>
        <v/>
      </c>
      <c r="R378" s="142" t="str">
        <f>IF(AND(希望開始時刻マスタ!R378&gt;=シフト設定マスタ!$D$12,希望開始時刻マスタ!R378&lt;シフト設定マスタ!$E$12,$AH378="キッチン"),"A",IF(AND(希望開始時刻マスタ!R378&gt;=シフト設定マスタ!$D$13,希望開始時刻マスタ!R378&lt;シフト設定マスタ!$E$13,$AH378="キッチン"),"B",IF(AND(希望開始時刻マスタ!R378&gt;=シフト設定マスタ!$D$14,希望開始時刻マスタ!R378&lt;シフト設定マスタ!$E$14,$AH378="ホール"),"C",IF(AND(希望開始時刻マスタ!R378&gt;=シフト設定マスタ!$D$15,希望開始時刻マスタ!R378&lt;シフト設定マスタ!$E$15,$AH378="ホール"),"D",IF(希望開始時刻マスタ!R378="休み","休み","")))))</f>
        <v/>
      </c>
      <c r="S378" s="142" t="str">
        <f>IF(AND(希望開始時刻マスタ!S378&gt;=シフト設定マスタ!$D$12,希望開始時刻マスタ!S378&lt;シフト設定マスタ!$E$12,$AH378="キッチン"),"A",IF(AND(希望開始時刻マスタ!S378&gt;=シフト設定マスタ!$D$13,希望開始時刻マスタ!S378&lt;シフト設定マスタ!$E$13,$AH378="キッチン"),"B",IF(AND(希望開始時刻マスタ!S378&gt;=シフト設定マスタ!$D$14,希望開始時刻マスタ!S378&lt;シフト設定マスタ!$E$14,$AH378="ホール"),"C",IF(AND(希望開始時刻マスタ!S378&gt;=シフト設定マスタ!$D$15,希望開始時刻マスタ!S378&lt;シフト設定マスタ!$E$15,$AH378="ホール"),"D",IF(希望開始時刻マスタ!S378="休み","休み","")))))</f>
        <v/>
      </c>
      <c r="T378" s="142" t="str">
        <f>IF(AND(希望開始時刻マスタ!T378&gt;=シフト設定マスタ!$D$12,希望開始時刻マスタ!T378&lt;シフト設定マスタ!$E$12,$AH378="キッチン"),"A",IF(AND(希望開始時刻マスタ!T378&gt;=シフト設定マスタ!$D$13,希望開始時刻マスタ!T378&lt;シフト設定マスタ!$E$13,$AH378="キッチン"),"B",IF(AND(希望開始時刻マスタ!T378&gt;=シフト設定マスタ!$D$14,希望開始時刻マスタ!T378&lt;シフト設定マスタ!$E$14,$AH378="ホール"),"C",IF(AND(希望開始時刻マスタ!T378&gt;=シフト設定マスタ!$D$15,希望開始時刻マスタ!T378&lt;シフト設定マスタ!$E$15,$AH378="ホール"),"D",IF(希望開始時刻マスタ!T378="休み","休み","")))))</f>
        <v/>
      </c>
      <c r="U378" s="142" t="str">
        <f>IF(AND(希望開始時刻マスタ!U378&gt;=シフト設定マスタ!$D$12,希望開始時刻マスタ!U378&lt;シフト設定マスタ!$E$12,$AH378="キッチン"),"A",IF(AND(希望開始時刻マスタ!U378&gt;=シフト設定マスタ!$D$13,希望開始時刻マスタ!U378&lt;シフト設定マスタ!$E$13,$AH378="キッチン"),"B",IF(AND(希望開始時刻マスタ!U378&gt;=シフト設定マスタ!$D$14,希望開始時刻マスタ!U378&lt;シフト設定マスタ!$E$14,$AH378="ホール"),"C",IF(AND(希望開始時刻マスタ!U378&gt;=シフト設定マスタ!$D$15,希望開始時刻マスタ!U378&lt;シフト設定マスタ!$E$15,$AH378="ホール"),"D",IF(希望開始時刻マスタ!U378="休み","休み","")))))</f>
        <v/>
      </c>
      <c r="V378" s="142" t="str">
        <f>IF(AND(希望開始時刻マスタ!V378&gt;=シフト設定マスタ!$D$12,希望開始時刻マスタ!V378&lt;シフト設定マスタ!$E$12,$AH378="キッチン"),"A",IF(AND(希望開始時刻マスタ!V378&gt;=シフト設定マスタ!$D$13,希望開始時刻マスタ!V378&lt;シフト設定マスタ!$E$13,$AH378="キッチン"),"B",IF(AND(希望開始時刻マスタ!V378&gt;=シフト設定マスタ!$D$14,希望開始時刻マスタ!V378&lt;シフト設定マスタ!$E$14,$AH378="ホール"),"C",IF(AND(希望開始時刻マスタ!V378&gt;=シフト設定マスタ!$D$15,希望開始時刻マスタ!V378&lt;シフト設定マスタ!$E$15,$AH378="ホール"),"D",IF(希望開始時刻マスタ!V378="休み","休み","")))))</f>
        <v/>
      </c>
      <c r="W378" s="142" t="str">
        <f>IF(AND(希望開始時刻マスタ!W378&gt;=シフト設定マスタ!$D$12,希望開始時刻マスタ!W378&lt;シフト設定マスタ!$E$12,$AH378="キッチン"),"A",IF(AND(希望開始時刻マスタ!W378&gt;=シフト設定マスタ!$D$13,希望開始時刻マスタ!W378&lt;シフト設定マスタ!$E$13,$AH378="キッチン"),"B",IF(AND(希望開始時刻マスタ!W378&gt;=シフト設定マスタ!$D$14,希望開始時刻マスタ!W378&lt;シフト設定マスタ!$E$14,$AH378="ホール"),"C",IF(AND(希望開始時刻マスタ!W378&gt;=シフト設定マスタ!$D$15,希望開始時刻マスタ!W378&lt;シフト設定マスタ!$E$15,$AH378="ホール"),"D",IF(希望開始時刻マスタ!W378="休み","休み","")))))</f>
        <v/>
      </c>
      <c r="X378" s="142" t="str">
        <f>IF(AND(希望開始時刻マスタ!X378&gt;=シフト設定マスタ!$D$12,希望開始時刻マスタ!X378&lt;シフト設定マスタ!$E$12,$AH378="キッチン"),"A",IF(AND(希望開始時刻マスタ!X378&gt;=シフト設定マスタ!$D$13,希望開始時刻マスタ!X378&lt;シフト設定マスタ!$E$13,$AH378="キッチン"),"B",IF(AND(希望開始時刻マスタ!X378&gt;=シフト設定マスタ!$D$14,希望開始時刻マスタ!X378&lt;シフト設定マスタ!$E$14,$AH378="ホール"),"C",IF(AND(希望開始時刻マスタ!X378&gt;=シフト設定マスタ!$D$15,希望開始時刻マスタ!X378&lt;シフト設定マスタ!$E$15,$AH378="ホール"),"D",IF(希望開始時刻マスタ!X378="休み","休み","")))))</f>
        <v/>
      </c>
      <c r="Y378" s="142" t="str">
        <f>IF(AND(希望開始時刻マスタ!Y378&gt;=シフト設定マスタ!$D$12,希望開始時刻マスタ!Y378&lt;シフト設定マスタ!$E$12,$AH378="キッチン"),"A",IF(AND(希望開始時刻マスタ!Y378&gt;=シフト設定マスタ!$D$13,希望開始時刻マスタ!Y378&lt;シフト設定マスタ!$E$13,$AH378="キッチン"),"B",IF(AND(希望開始時刻マスタ!Y378&gt;=シフト設定マスタ!$D$14,希望開始時刻マスタ!Y378&lt;シフト設定マスタ!$E$14,$AH378="ホール"),"C",IF(AND(希望開始時刻マスタ!Y378&gt;=シフト設定マスタ!$D$15,希望開始時刻マスタ!Y378&lt;シフト設定マスタ!$E$15,$AH378="ホール"),"D",IF(希望開始時刻マスタ!Y378="休み","休み","")))))</f>
        <v/>
      </c>
      <c r="Z378" s="142" t="str">
        <f>IF(AND(希望開始時刻マスタ!Z378&gt;=シフト設定マスタ!$D$12,希望開始時刻マスタ!Z378&lt;シフト設定マスタ!$E$12,$AH378="キッチン"),"A",IF(AND(希望開始時刻マスタ!Z378&gt;=シフト設定マスタ!$D$13,希望開始時刻マスタ!Z378&lt;シフト設定マスタ!$E$13,$AH378="キッチン"),"B",IF(AND(希望開始時刻マスタ!Z378&gt;=シフト設定マスタ!$D$14,希望開始時刻マスタ!Z378&lt;シフト設定マスタ!$E$14,$AH378="ホール"),"C",IF(AND(希望開始時刻マスタ!Z378&gt;=シフト設定マスタ!$D$15,希望開始時刻マスタ!Z378&lt;シフト設定マスタ!$E$15,$AH378="ホール"),"D",IF(希望開始時刻マスタ!Z378="休み","休み","")))))</f>
        <v/>
      </c>
      <c r="AA378" s="142" t="str">
        <f>IF(AND(希望開始時刻マスタ!AA378&gt;=シフト設定マスタ!$D$12,希望開始時刻マスタ!AA378&lt;シフト設定マスタ!$E$12,$AH378="キッチン"),"A",IF(AND(希望開始時刻マスタ!AA378&gt;=シフト設定マスタ!$D$13,希望開始時刻マスタ!AA378&lt;シフト設定マスタ!$E$13,$AH378="キッチン"),"B",IF(AND(希望開始時刻マスタ!AA378&gt;=シフト設定マスタ!$D$14,希望開始時刻マスタ!AA378&lt;シフト設定マスタ!$E$14,$AH378="ホール"),"C",IF(AND(希望開始時刻マスタ!AA378&gt;=シフト設定マスタ!$D$15,希望開始時刻マスタ!AA378&lt;シフト設定マスタ!$E$15,$AH378="ホール"),"D",IF(希望開始時刻マスタ!AA378="休み","休み","")))))</f>
        <v/>
      </c>
      <c r="AB378" s="142" t="str">
        <f>IF(AND(希望開始時刻マスタ!AB378&gt;=シフト設定マスタ!$D$12,希望開始時刻マスタ!AB378&lt;シフト設定マスタ!$E$12,$AH378="キッチン"),"A",IF(AND(希望開始時刻マスタ!AB378&gt;=シフト設定マスタ!$D$13,希望開始時刻マスタ!AB378&lt;シフト設定マスタ!$E$13,$AH378="キッチン"),"B",IF(AND(希望開始時刻マスタ!AB378&gt;=シフト設定マスタ!$D$14,希望開始時刻マスタ!AB378&lt;シフト設定マスタ!$E$14,$AH378="ホール"),"C",IF(AND(希望開始時刻マスタ!AB378&gt;=シフト設定マスタ!$D$15,希望開始時刻マスタ!AB378&lt;シフト設定マスタ!$E$15,$AH378="ホール"),"D",IF(希望開始時刻マスタ!AB378="休み","休み","")))))</f>
        <v/>
      </c>
      <c r="AC378" s="142" t="str">
        <f>IF(AND(希望開始時刻マスタ!AC378&gt;=シフト設定マスタ!$D$12,希望開始時刻マスタ!AC378&lt;シフト設定マスタ!$E$12,$AH378="キッチン"),"A",IF(AND(希望開始時刻マスタ!AC378&gt;=シフト設定マスタ!$D$13,希望開始時刻マスタ!AC378&lt;シフト設定マスタ!$E$13,$AH378="キッチン"),"B",IF(AND(希望開始時刻マスタ!AC378&gt;=シフト設定マスタ!$D$14,希望開始時刻マスタ!AC378&lt;シフト設定マスタ!$E$14,$AH378="ホール"),"C",IF(AND(希望開始時刻マスタ!AC378&gt;=シフト設定マスタ!$D$15,希望開始時刻マスタ!AC378&lt;シフト設定マスタ!$E$15,$AH378="ホール"),"D",IF(希望開始時刻マスタ!AC378="休み","休み","")))))</f>
        <v/>
      </c>
      <c r="AD378" s="142" t="str">
        <f>IF(AND(希望開始時刻マスタ!AD378&gt;=シフト設定マスタ!$D$12,希望開始時刻マスタ!AD378&lt;シフト設定マスタ!$E$12,$AH378="キッチン"),"A",IF(AND(希望開始時刻マスタ!AD378&gt;=シフト設定マスタ!$D$13,希望開始時刻マスタ!AD378&lt;シフト設定マスタ!$E$13,$AH378="キッチン"),"B",IF(AND(希望開始時刻マスタ!AD378&gt;=シフト設定マスタ!$D$14,希望開始時刻マスタ!AD378&lt;シフト設定マスタ!$E$14,$AH378="ホール"),"C",IF(AND(希望開始時刻マスタ!AD378&gt;=シフト設定マスタ!$D$15,希望開始時刻マスタ!AD378&lt;シフト設定マスタ!$E$15,$AH378="ホール"),"D",IF(希望開始時刻マスタ!AD378="休み","休み","")))))</f>
        <v/>
      </c>
      <c r="AE378" s="142" t="str">
        <f>IF(AND(希望開始時刻マスタ!AE378&gt;=シフト設定マスタ!$D$12,希望開始時刻マスタ!AE378&lt;シフト設定マスタ!$E$12,$AH378="キッチン"),"A",IF(AND(希望開始時刻マスタ!AE378&gt;=シフト設定マスタ!$D$13,希望開始時刻マスタ!AE378&lt;シフト設定マスタ!$E$13,$AH378="キッチン"),"B",IF(AND(希望開始時刻マスタ!AE378&gt;=シフト設定マスタ!$D$14,希望開始時刻マスタ!AE378&lt;シフト設定マスタ!$E$14,$AH378="ホール"),"C",IF(AND(希望開始時刻マスタ!AE378&gt;=シフト設定マスタ!$D$15,希望開始時刻マスタ!AE378&lt;シフト設定マスタ!$E$15,$AH378="ホール"),"D",IF(希望開始時刻マスタ!AE378="休み","休み","")))))</f>
        <v/>
      </c>
      <c r="AF378" s="142" t="str">
        <f>IF(AND(希望開始時刻マスタ!AF378&gt;=シフト設定マスタ!$D$12,希望開始時刻マスタ!AF378&lt;シフト設定マスタ!$E$12,$AH378="キッチン"),"A",IF(AND(希望開始時刻マスタ!AF378&gt;=シフト設定マスタ!$D$13,希望開始時刻マスタ!AF378&lt;シフト設定マスタ!$E$13,$AH378="キッチン"),"B",IF(AND(希望開始時刻マスタ!AF378&gt;=シフト設定マスタ!$D$14,希望開始時刻マスタ!AF378&lt;シフト設定マスタ!$E$14,$AH378="ホール"),"C",IF(AND(希望開始時刻マスタ!AF378&gt;=シフト設定マスタ!$D$15,希望開始時刻マスタ!AF378&lt;シフト設定マスタ!$E$15,$AH378="ホール"),"D",IF(希望開始時刻マスタ!AF378="休み","休み","")))))</f>
        <v/>
      </c>
      <c r="AG378" s="142" t="str">
        <f>IF(AND(希望開始時刻マスタ!AG378&gt;=シフト設定マスタ!$D$12,希望開始時刻マスタ!AG378&lt;シフト設定マスタ!$E$12,$AH378="キッチン"),"A",IF(AND(希望開始時刻マスタ!AG378&gt;=シフト設定マスタ!$D$13,希望開始時刻マスタ!AG378&lt;シフト設定マスタ!$E$13,$AH378="キッチン"),"B",IF(AND(希望開始時刻マスタ!AG378&gt;=シフト設定マスタ!$D$14,希望開始時刻マスタ!AG378&lt;シフト設定マスタ!$E$14,$AH378="ホール"),"C",IF(AND(希望開始時刻マスタ!AG378&gt;=シフト設定マスタ!$D$15,希望開始時刻マスタ!AG378&lt;シフト設定マスタ!$E$15,$AH378="ホール"),"D",IF(希望開始時刻マスタ!AG378="休み","休み","")))))</f>
        <v/>
      </c>
      <c r="AH378" s="143">
        <f>スタッフマスタ!L26</f>
        <v>0</v>
      </c>
    </row>
    <row r="379" spans="2:34" x14ac:dyDescent="0.4">
      <c r="B379" s="17" t="s">
        <v>74</v>
      </c>
      <c r="C379" s="142" t="str">
        <f>IF(AND(希望開始時刻マスタ!C379&gt;=シフト設定マスタ!$D$12,希望開始時刻マスタ!C379&lt;シフト設定マスタ!$E$12,$AH379="キッチン"),"A",IF(AND(希望開始時刻マスタ!C379&gt;=シフト設定マスタ!$D$13,希望開始時刻マスタ!C379&lt;シフト設定マスタ!$E$13,$AH379="キッチン"),"B",IF(AND(希望開始時刻マスタ!C379&gt;=シフト設定マスタ!$D$14,希望開始時刻マスタ!C379&lt;シフト設定マスタ!$E$14,$AH379="ホール"),"C",IF(AND(希望開始時刻マスタ!C379&gt;=シフト設定マスタ!$D$15,希望開始時刻マスタ!C379&lt;シフト設定マスタ!$E$15,$AH379="ホール"),"D",IF(希望開始時刻マスタ!C379="休み","休み","")))))</f>
        <v/>
      </c>
      <c r="D379" s="142" t="str">
        <f>IF(AND(希望開始時刻マスタ!D379&gt;=シフト設定マスタ!$D$12,希望開始時刻マスタ!D379&lt;シフト設定マスタ!$E$12,$AH379="キッチン"),"A",IF(AND(希望開始時刻マスタ!D379&gt;=シフト設定マスタ!$D$13,希望開始時刻マスタ!D379&lt;シフト設定マスタ!$E$13,$AH379="キッチン"),"B",IF(AND(希望開始時刻マスタ!D379&gt;=シフト設定マスタ!$D$14,希望開始時刻マスタ!D379&lt;シフト設定マスタ!$E$14,$AH379="ホール"),"C",IF(AND(希望開始時刻マスタ!D379&gt;=シフト設定マスタ!$D$15,希望開始時刻マスタ!D379&lt;シフト設定マスタ!$E$15,$AH379="ホール"),"D",IF(希望開始時刻マスタ!D379="休み","休み","")))))</f>
        <v/>
      </c>
      <c r="E379" s="142" t="str">
        <f>IF(AND(希望開始時刻マスタ!E379&gt;=シフト設定マスタ!$D$12,希望開始時刻マスタ!E379&lt;シフト設定マスタ!$E$12,$AH379="キッチン"),"A",IF(AND(希望開始時刻マスタ!E379&gt;=シフト設定マスタ!$D$13,希望開始時刻マスタ!E379&lt;シフト設定マスタ!$E$13,$AH379="キッチン"),"B",IF(AND(希望開始時刻マスタ!E379&gt;=シフト設定マスタ!$D$14,希望開始時刻マスタ!E379&lt;シフト設定マスタ!$E$14,$AH379="ホール"),"C",IF(AND(希望開始時刻マスタ!E379&gt;=シフト設定マスタ!$D$15,希望開始時刻マスタ!E379&lt;シフト設定マスタ!$E$15,$AH379="ホール"),"D",IF(希望開始時刻マスタ!E379="休み","休み","")))))</f>
        <v/>
      </c>
      <c r="F379" s="142" t="str">
        <f>IF(AND(希望開始時刻マスタ!F379&gt;=シフト設定マスタ!$D$12,希望開始時刻マスタ!F379&lt;シフト設定マスタ!$E$12,$AH379="キッチン"),"A",IF(AND(希望開始時刻マスタ!F379&gt;=シフト設定マスタ!$D$13,希望開始時刻マスタ!F379&lt;シフト設定マスタ!$E$13,$AH379="キッチン"),"B",IF(AND(希望開始時刻マスタ!F379&gt;=シフト設定マスタ!$D$14,希望開始時刻マスタ!F379&lt;シフト設定マスタ!$E$14,$AH379="ホール"),"C",IF(AND(希望開始時刻マスタ!F379&gt;=シフト設定マスタ!$D$15,希望開始時刻マスタ!F379&lt;シフト設定マスタ!$E$15,$AH379="ホール"),"D",IF(希望開始時刻マスタ!F379="休み","休み","")))))</f>
        <v/>
      </c>
      <c r="G379" s="142" t="str">
        <f>IF(AND(希望開始時刻マスタ!G379&gt;=シフト設定マスタ!$D$12,希望開始時刻マスタ!G379&lt;シフト設定マスタ!$E$12,$AH379="キッチン"),"A",IF(AND(希望開始時刻マスタ!G379&gt;=シフト設定マスタ!$D$13,希望開始時刻マスタ!G379&lt;シフト設定マスタ!$E$13,$AH379="キッチン"),"B",IF(AND(希望開始時刻マスタ!G379&gt;=シフト設定マスタ!$D$14,希望開始時刻マスタ!G379&lt;シフト設定マスタ!$E$14,$AH379="ホール"),"C",IF(AND(希望開始時刻マスタ!G379&gt;=シフト設定マスタ!$D$15,希望開始時刻マスタ!G379&lt;シフト設定マスタ!$E$15,$AH379="ホール"),"D",IF(希望開始時刻マスタ!G379="休み","休み","")))))</f>
        <v/>
      </c>
      <c r="H379" s="142" t="str">
        <f>IF(AND(希望開始時刻マスタ!H379&gt;=シフト設定マスタ!$D$12,希望開始時刻マスタ!H379&lt;シフト設定マスタ!$E$12,$AH379="キッチン"),"A",IF(AND(希望開始時刻マスタ!H379&gt;=シフト設定マスタ!$D$13,希望開始時刻マスタ!H379&lt;シフト設定マスタ!$E$13,$AH379="キッチン"),"B",IF(AND(希望開始時刻マスタ!H379&gt;=シフト設定マスタ!$D$14,希望開始時刻マスタ!H379&lt;シフト設定マスタ!$E$14,$AH379="ホール"),"C",IF(AND(希望開始時刻マスタ!H379&gt;=シフト設定マスタ!$D$15,希望開始時刻マスタ!H379&lt;シフト設定マスタ!$E$15,$AH379="ホール"),"D",IF(希望開始時刻マスタ!H379="休み","休み","")))))</f>
        <v/>
      </c>
      <c r="I379" s="142" t="str">
        <f>IF(AND(希望開始時刻マスタ!I379&gt;=シフト設定マスタ!$D$12,希望開始時刻マスタ!I379&lt;シフト設定マスタ!$E$12,$AH379="キッチン"),"A",IF(AND(希望開始時刻マスタ!I379&gt;=シフト設定マスタ!$D$13,希望開始時刻マスタ!I379&lt;シフト設定マスタ!$E$13,$AH379="キッチン"),"B",IF(AND(希望開始時刻マスタ!I379&gt;=シフト設定マスタ!$D$14,希望開始時刻マスタ!I379&lt;シフト設定マスタ!$E$14,$AH379="ホール"),"C",IF(AND(希望開始時刻マスタ!I379&gt;=シフト設定マスタ!$D$15,希望開始時刻マスタ!I379&lt;シフト設定マスタ!$E$15,$AH379="ホール"),"D",IF(希望開始時刻マスタ!I379="休み","休み","")))))</f>
        <v/>
      </c>
      <c r="J379" s="142" t="str">
        <f>IF(AND(希望開始時刻マスタ!J379&gt;=シフト設定マスタ!$D$12,希望開始時刻マスタ!J379&lt;シフト設定マスタ!$E$12,$AH379="キッチン"),"A",IF(AND(希望開始時刻マスタ!J379&gt;=シフト設定マスタ!$D$13,希望開始時刻マスタ!J379&lt;シフト設定マスタ!$E$13,$AH379="キッチン"),"B",IF(AND(希望開始時刻マスタ!J379&gt;=シフト設定マスタ!$D$14,希望開始時刻マスタ!J379&lt;シフト設定マスタ!$E$14,$AH379="ホール"),"C",IF(AND(希望開始時刻マスタ!J379&gt;=シフト設定マスタ!$D$15,希望開始時刻マスタ!J379&lt;シフト設定マスタ!$E$15,$AH379="ホール"),"D",IF(希望開始時刻マスタ!J379="休み","休み","")))))</f>
        <v/>
      </c>
      <c r="K379" s="142" t="str">
        <f>IF(AND(希望開始時刻マスタ!K379&gt;=シフト設定マスタ!$D$12,希望開始時刻マスタ!K379&lt;シフト設定マスタ!$E$12,$AH379="キッチン"),"A",IF(AND(希望開始時刻マスタ!K379&gt;=シフト設定マスタ!$D$13,希望開始時刻マスタ!K379&lt;シフト設定マスタ!$E$13,$AH379="キッチン"),"B",IF(AND(希望開始時刻マスタ!K379&gt;=シフト設定マスタ!$D$14,希望開始時刻マスタ!K379&lt;シフト設定マスタ!$E$14,$AH379="ホール"),"C",IF(AND(希望開始時刻マスタ!K379&gt;=シフト設定マスタ!$D$15,希望開始時刻マスタ!K379&lt;シフト設定マスタ!$E$15,$AH379="ホール"),"D",IF(希望開始時刻マスタ!K379="休み","休み","")))))</f>
        <v/>
      </c>
      <c r="L379" s="142" t="str">
        <f>IF(AND(希望開始時刻マスタ!L379&gt;=シフト設定マスタ!$D$12,希望開始時刻マスタ!L379&lt;シフト設定マスタ!$E$12,$AH379="キッチン"),"A",IF(AND(希望開始時刻マスタ!L379&gt;=シフト設定マスタ!$D$13,希望開始時刻マスタ!L379&lt;シフト設定マスタ!$E$13,$AH379="キッチン"),"B",IF(AND(希望開始時刻マスタ!L379&gt;=シフト設定マスタ!$D$14,希望開始時刻マスタ!L379&lt;シフト設定マスタ!$E$14,$AH379="ホール"),"C",IF(AND(希望開始時刻マスタ!L379&gt;=シフト設定マスタ!$D$15,希望開始時刻マスタ!L379&lt;シフト設定マスタ!$E$15,$AH379="ホール"),"D",IF(希望開始時刻マスタ!L379="休み","休み","")))))</f>
        <v/>
      </c>
      <c r="M379" s="142" t="str">
        <f>IF(AND(希望開始時刻マスタ!M379&gt;=シフト設定マスタ!$D$12,希望開始時刻マスタ!M379&lt;シフト設定マスタ!$E$12,$AH379="キッチン"),"A",IF(AND(希望開始時刻マスタ!M379&gt;=シフト設定マスタ!$D$13,希望開始時刻マスタ!M379&lt;シフト設定マスタ!$E$13,$AH379="キッチン"),"B",IF(AND(希望開始時刻マスタ!M379&gt;=シフト設定マスタ!$D$14,希望開始時刻マスタ!M379&lt;シフト設定マスタ!$E$14,$AH379="ホール"),"C",IF(AND(希望開始時刻マスタ!M379&gt;=シフト設定マスタ!$D$15,希望開始時刻マスタ!M379&lt;シフト設定マスタ!$E$15,$AH379="ホール"),"D",IF(希望開始時刻マスタ!M379="休み","休み","")))))</f>
        <v/>
      </c>
      <c r="N379" s="142" t="str">
        <f>IF(AND(希望開始時刻マスタ!N379&gt;=シフト設定マスタ!$D$12,希望開始時刻マスタ!N379&lt;シフト設定マスタ!$E$12,$AH379="キッチン"),"A",IF(AND(希望開始時刻マスタ!N379&gt;=シフト設定マスタ!$D$13,希望開始時刻マスタ!N379&lt;シフト設定マスタ!$E$13,$AH379="キッチン"),"B",IF(AND(希望開始時刻マスタ!N379&gt;=シフト設定マスタ!$D$14,希望開始時刻マスタ!N379&lt;シフト設定マスタ!$E$14,$AH379="ホール"),"C",IF(AND(希望開始時刻マスタ!N379&gt;=シフト設定マスタ!$D$15,希望開始時刻マスタ!N379&lt;シフト設定マスタ!$E$15,$AH379="ホール"),"D",IF(希望開始時刻マスタ!N379="休み","休み","")))))</f>
        <v/>
      </c>
      <c r="O379" s="142" t="str">
        <f>IF(AND(希望開始時刻マスタ!O379&gt;=シフト設定マスタ!$D$12,希望開始時刻マスタ!O379&lt;シフト設定マスタ!$E$12,$AH379="キッチン"),"A",IF(AND(希望開始時刻マスタ!O379&gt;=シフト設定マスタ!$D$13,希望開始時刻マスタ!O379&lt;シフト設定マスタ!$E$13,$AH379="キッチン"),"B",IF(AND(希望開始時刻マスタ!O379&gt;=シフト設定マスタ!$D$14,希望開始時刻マスタ!O379&lt;シフト設定マスタ!$E$14,$AH379="ホール"),"C",IF(AND(希望開始時刻マスタ!O379&gt;=シフト設定マスタ!$D$15,希望開始時刻マスタ!O379&lt;シフト設定マスタ!$E$15,$AH379="ホール"),"D",IF(希望開始時刻マスタ!O379="休み","休み","")))))</f>
        <v/>
      </c>
      <c r="P379" s="142" t="str">
        <f>IF(AND(希望開始時刻マスタ!P379&gt;=シフト設定マスタ!$D$12,希望開始時刻マスタ!P379&lt;シフト設定マスタ!$E$12,$AH379="キッチン"),"A",IF(AND(希望開始時刻マスタ!P379&gt;=シフト設定マスタ!$D$13,希望開始時刻マスタ!P379&lt;シフト設定マスタ!$E$13,$AH379="キッチン"),"B",IF(AND(希望開始時刻マスタ!P379&gt;=シフト設定マスタ!$D$14,希望開始時刻マスタ!P379&lt;シフト設定マスタ!$E$14,$AH379="ホール"),"C",IF(AND(希望開始時刻マスタ!P379&gt;=シフト設定マスタ!$D$15,希望開始時刻マスタ!P379&lt;シフト設定マスタ!$E$15,$AH379="ホール"),"D",IF(希望開始時刻マスタ!P379="休み","休み","")))))</f>
        <v/>
      </c>
      <c r="Q379" s="142" t="str">
        <f>IF(AND(希望開始時刻マスタ!Q379&gt;=シフト設定マスタ!$D$12,希望開始時刻マスタ!Q379&lt;シフト設定マスタ!$E$12,$AH379="キッチン"),"A",IF(AND(希望開始時刻マスタ!Q379&gt;=シフト設定マスタ!$D$13,希望開始時刻マスタ!Q379&lt;シフト設定マスタ!$E$13,$AH379="キッチン"),"B",IF(AND(希望開始時刻マスタ!Q379&gt;=シフト設定マスタ!$D$14,希望開始時刻マスタ!Q379&lt;シフト設定マスタ!$E$14,$AH379="ホール"),"C",IF(AND(希望開始時刻マスタ!Q379&gt;=シフト設定マスタ!$D$15,希望開始時刻マスタ!Q379&lt;シフト設定マスタ!$E$15,$AH379="ホール"),"D",IF(希望開始時刻マスタ!Q379="休み","休み","")))))</f>
        <v/>
      </c>
      <c r="R379" s="142" t="str">
        <f>IF(AND(希望開始時刻マスタ!R379&gt;=シフト設定マスタ!$D$12,希望開始時刻マスタ!R379&lt;シフト設定マスタ!$E$12,$AH379="キッチン"),"A",IF(AND(希望開始時刻マスタ!R379&gt;=シフト設定マスタ!$D$13,希望開始時刻マスタ!R379&lt;シフト設定マスタ!$E$13,$AH379="キッチン"),"B",IF(AND(希望開始時刻マスタ!R379&gt;=シフト設定マスタ!$D$14,希望開始時刻マスタ!R379&lt;シフト設定マスタ!$E$14,$AH379="ホール"),"C",IF(AND(希望開始時刻マスタ!R379&gt;=シフト設定マスタ!$D$15,希望開始時刻マスタ!R379&lt;シフト設定マスタ!$E$15,$AH379="ホール"),"D",IF(希望開始時刻マスタ!R379="休み","休み","")))))</f>
        <v/>
      </c>
      <c r="S379" s="142" t="str">
        <f>IF(AND(希望開始時刻マスタ!S379&gt;=シフト設定マスタ!$D$12,希望開始時刻マスタ!S379&lt;シフト設定マスタ!$E$12,$AH379="キッチン"),"A",IF(AND(希望開始時刻マスタ!S379&gt;=シフト設定マスタ!$D$13,希望開始時刻マスタ!S379&lt;シフト設定マスタ!$E$13,$AH379="キッチン"),"B",IF(AND(希望開始時刻マスタ!S379&gt;=シフト設定マスタ!$D$14,希望開始時刻マスタ!S379&lt;シフト設定マスタ!$E$14,$AH379="ホール"),"C",IF(AND(希望開始時刻マスタ!S379&gt;=シフト設定マスタ!$D$15,希望開始時刻マスタ!S379&lt;シフト設定マスタ!$E$15,$AH379="ホール"),"D",IF(希望開始時刻マスタ!S379="休み","休み","")))))</f>
        <v/>
      </c>
      <c r="T379" s="142" t="str">
        <f>IF(AND(希望開始時刻マスタ!T379&gt;=シフト設定マスタ!$D$12,希望開始時刻マスタ!T379&lt;シフト設定マスタ!$E$12,$AH379="キッチン"),"A",IF(AND(希望開始時刻マスタ!T379&gt;=シフト設定マスタ!$D$13,希望開始時刻マスタ!T379&lt;シフト設定マスタ!$E$13,$AH379="キッチン"),"B",IF(AND(希望開始時刻マスタ!T379&gt;=シフト設定マスタ!$D$14,希望開始時刻マスタ!T379&lt;シフト設定マスタ!$E$14,$AH379="ホール"),"C",IF(AND(希望開始時刻マスタ!T379&gt;=シフト設定マスタ!$D$15,希望開始時刻マスタ!T379&lt;シフト設定マスタ!$E$15,$AH379="ホール"),"D",IF(希望開始時刻マスタ!T379="休み","休み","")))))</f>
        <v/>
      </c>
      <c r="U379" s="142" t="str">
        <f>IF(AND(希望開始時刻マスタ!U379&gt;=シフト設定マスタ!$D$12,希望開始時刻マスタ!U379&lt;シフト設定マスタ!$E$12,$AH379="キッチン"),"A",IF(AND(希望開始時刻マスタ!U379&gt;=シフト設定マスタ!$D$13,希望開始時刻マスタ!U379&lt;シフト設定マスタ!$E$13,$AH379="キッチン"),"B",IF(AND(希望開始時刻マスタ!U379&gt;=シフト設定マスタ!$D$14,希望開始時刻マスタ!U379&lt;シフト設定マスタ!$E$14,$AH379="ホール"),"C",IF(AND(希望開始時刻マスタ!U379&gt;=シフト設定マスタ!$D$15,希望開始時刻マスタ!U379&lt;シフト設定マスタ!$E$15,$AH379="ホール"),"D",IF(希望開始時刻マスタ!U379="休み","休み","")))))</f>
        <v/>
      </c>
      <c r="V379" s="142" t="str">
        <f>IF(AND(希望開始時刻マスタ!V379&gt;=シフト設定マスタ!$D$12,希望開始時刻マスタ!V379&lt;シフト設定マスタ!$E$12,$AH379="キッチン"),"A",IF(AND(希望開始時刻マスタ!V379&gt;=シフト設定マスタ!$D$13,希望開始時刻マスタ!V379&lt;シフト設定マスタ!$E$13,$AH379="キッチン"),"B",IF(AND(希望開始時刻マスタ!V379&gt;=シフト設定マスタ!$D$14,希望開始時刻マスタ!V379&lt;シフト設定マスタ!$E$14,$AH379="ホール"),"C",IF(AND(希望開始時刻マスタ!V379&gt;=シフト設定マスタ!$D$15,希望開始時刻マスタ!V379&lt;シフト設定マスタ!$E$15,$AH379="ホール"),"D",IF(希望開始時刻マスタ!V379="休み","休み","")))))</f>
        <v/>
      </c>
      <c r="W379" s="142" t="str">
        <f>IF(AND(希望開始時刻マスタ!W379&gt;=シフト設定マスタ!$D$12,希望開始時刻マスタ!W379&lt;シフト設定マスタ!$E$12,$AH379="キッチン"),"A",IF(AND(希望開始時刻マスタ!W379&gt;=シフト設定マスタ!$D$13,希望開始時刻マスタ!W379&lt;シフト設定マスタ!$E$13,$AH379="キッチン"),"B",IF(AND(希望開始時刻マスタ!W379&gt;=シフト設定マスタ!$D$14,希望開始時刻マスタ!W379&lt;シフト設定マスタ!$E$14,$AH379="ホール"),"C",IF(AND(希望開始時刻マスタ!W379&gt;=シフト設定マスタ!$D$15,希望開始時刻マスタ!W379&lt;シフト設定マスタ!$E$15,$AH379="ホール"),"D",IF(希望開始時刻マスタ!W379="休み","休み","")))))</f>
        <v/>
      </c>
      <c r="X379" s="142" t="str">
        <f>IF(AND(希望開始時刻マスタ!X379&gt;=シフト設定マスタ!$D$12,希望開始時刻マスタ!X379&lt;シフト設定マスタ!$E$12,$AH379="キッチン"),"A",IF(AND(希望開始時刻マスタ!X379&gt;=シフト設定マスタ!$D$13,希望開始時刻マスタ!X379&lt;シフト設定マスタ!$E$13,$AH379="キッチン"),"B",IF(AND(希望開始時刻マスタ!X379&gt;=シフト設定マスタ!$D$14,希望開始時刻マスタ!X379&lt;シフト設定マスタ!$E$14,$AH379="ホール"),"C",IF(AND(希望開始時刻マスタ!X379&gt;=シフト設定マスタ!$D$15,希望開始時刻マスタ!X379&lt;シフト設定マスタ!$E$15,$AH379="ホール"),"D",IF(希望開始時刻マスタ!X379="休み","休み","")))))</f>
        <v/>
      </c>
      <c r="Y379" s="142" t="str">
        <f>IF(AND(希望開始時刻マスタ!Y379&gt;=シフト設定マスタ!$D$12,希望開始時刻マスタ!Y379&lt;シフト設定マスタ!$E$12,$AH379="キッチン"),"A",IF(AND(希望開始時刻マスタ!Y379&gt;=シフト設定マスタ!$D$13,希望開始時刻マスタ!Y379&lt;シフト設定マスタ!$E$13,$AH379="キッチン"),"B",IF(AND(希望開始時刻マスタ!Y379&gt;=シフト設定マスタ!$D$14,希望開始時刻マスタ!Y379&lt;シフト設定マスタ!$E$14,$AH379="ホール"),"C",IF(AND(希望開始時刻マスタ!Y379&gt;=シフト設定マスタ!$D$15,希望開始時刻マスタ!Y379&lt;シフト設定マスタ!$E$15,$AH379="ホール"),"D",IF(希望開始時刻マスタ!Y379="休み","休み","")))))</f>
        <v/>
      </c>
      <c r="Z379" s="142" t="str">
        <f>IF(AND(希望開始時刻マスタ!Z379&gt;=シフト設定マスタ!$D$12,希望開始時刻マスタ!Z379&lt;シフト設定マスタ!$E$12,$AH379="キッチン"),"A",IF(AND(希望開始時刻マスタ!Z379&gt;=シフト設定マスタ!$D$13,希望開始時刻マスタ!Z379&lt;シフト設定マスタ!$E$13,$AH379="キッチン"),"B",IF(AND(希望開始時刻マスタ!Z379&gt;=シフト設定マスタ!$D$14,希望開始時刻マスタ!Z379&lt;シフト設定マスタ!$E$14,$AH379="ホール"),"C",IF(AND(希望開始時刻マスタ!Z379&gt;=シフト設定マスタ!$D$15,希望開始時刻マスタ!Z379&lt;シフト設定マスタ!$E$15,$AH379="ホール"),"D",IF(希望開始時刻マスタ!Z379="休み","休み","")))))</f>
        <v/>
      </c>
      <c r="AA379" s="142" t="str">
        <f>IF(AND(希望開始時刻マスタ!AA379&gt;=シフト設定マスタ!$D$12,希望開始時刻マスタ!AA379&lt;シフト設定マスタ!$E$12,$AH379="キッチン"),"A",IF(AND(希望開始時刻マスタ!AA379&gt;=シフト設定マスタ!$D$13,希望開始時刻マスタ!AA379&lt;シフト設定マスタ!$E$13,$AH379="キッチン"),"B",IF(AND(希望開始時刻マスタ!AA379&gt;=シフト設定マスタ!$D$14,希望開始時刻マスタ!AA379&lt;シフト設定マスタ!$E$14,$AH379="ホール"),"C",IF(AND(希望開始時刻マスタ!AA379&gt;=シフト設定マスタ!$D$15,希望開始時刻マスタ!AA379&lt;シフト設定マスタ!$E$15,$AH379="ホール"),"D",IF(希望開始時刻マスタ!AA379="休み","休み","")))))</f>
        <v/>
      </c>
      <c r="AB379" s="142" t="str">
        <f>IF(AND(希望開始時刻マスタ!AB379&gt;=シフト設定マスタ!$D$12,希望開始時刻マスタ!AB379&lt;シフト設定マスタ!$E$12,$AH379="キッチン"),"A",IF(AND(希望開始時刻マスタ!AB379&gt;=シフト設定マスタ!$D$13,希望開始時刻マスタ!AB379&lt;シフト設定マスタ!$E$13,$AH379="キッチン"),"B",IF(AND(希望開始時刻マスタ!AB379&gt;=シフト設定マスタ!$D$14,希望開始時刻マスタ!AB379&lt;シフト設定マスタ!$E$14,$AH379="ホール"),"C",IF(AND(希望開始時刻マスタ!AB379&gt;=シフト設定マスタ!$D$15,希望開始時刻マスタ!AB379&lt;シフト設定マスタ!$E$15,$AH379="ホール"),"D",IF(希望開始時刻マスタ!AB379="休み","休み","")))))</f>
        <v/>
      </c>
      <c r="AC379" s="142" t="str">
        <f>IF(AND(希望開始時刻マスタ!AC379&gt;=シフト設定マスタ!$D$12,希望開始時刻マスタ!AC379&lt;シフト設定マスタ!$E$12,$AH379="キッチン"),"A",IF(AND(希望開始時刻マスタ!AC379&gt;=シフト設定マスタ!$D$13,希望開始時刻マスタ!AC379&lt;シフト設定マスタ!$E$13,$AH379="キッチン"),"B",IF(AND(希望開始時刻マスタ!AC379&gt;=シフト設定マスタ!$D$14,希望開始時刻マスタ!AC379&lt;シフト設定マスタ!$E$14,$AH379="ホール"),"C",IF(AND(希望開始時刻マスタ!AC379&gt;=シフト設定マスタ!$D$15,希望開始時刻マスタ!AC379&lt;シフト設定マスタ!$E$15,$AH379="ホール"),"D",IF(希望開始時刻マスタ!AC379="休み","休み","")))))</f>
        <v/>
      </c>
      <c r="AD379" s="142" t="str">
        <f>IF(AND(希望開始時刻マスタ!AD379&gt;=シフト設定マスタ!$D$12,希望開始時刻マスタ!AD379&lt;シフト設定マスタ!$E$12,$AH379="キッチン"),"A",IF(AND(希望開始時刻マスタ!AD379&gt;=シフト設定マスタ!$D$13,希望開始時刻マスタ!AD379&lt;シフト設定マスタ!$E$13,$AH379="キッチン"),"B",IF(AND(希望開始時刻マスタ!AD379&gt;=シフト設定マスタ!$D$14,希望開始時刻マスタ!AD379&lt;シフト設定マスタ!$E$14,$AH379="ホール"),"C",IF(AND(希望開始時刻マスタ!AD379&gt;=シフト設定マスタ!$D$15,希望開始時刻マスタ!AD379&lt;シフト設定マスタ!$E$15,$AH379="ホール"),"D",IF(希望開始時刻マスタ!AD379="休み","休み","")))))</f>
        <v/>
      </c>
      <c r="AE379" s="142" t="str">
        <f>IF(AND(希望開始時刻マスタ!AE379&gt;=シフト設定マスタ!$D$12,希望開始時刻マスタ!AE379&lt;シフト設定マスタ!$E$12,$AH379="キッチン"),"A",IF(AND(希望開始時刻マスタ!AE379&gt;=シフト設定マスタ!$D$13,希望開始時刻マスタ!AE379&lt;シフト設定マスタ!$E$13,$AH379="キッチン"),"B",IF(AND(希望開始時刻マスタ!AE379&gt;=シフト設定マスタ!$D$14,希望開始時刻マスタ!AE379&lt;シフト設定マスタ!$E$14,$AH379="ホール"),"C",IF(AND(希望開始時刻マスタ!AE379&gt;=シフト設定マスタ!$D$15,希望開始時刻マスタ!AE379&lt;シフト設定マスタ!$E$15,$AH379="ホール"),"D",IF(希望開始時刻マスタ!AE379="休み","休み","")))))</f>
        <v/>
      </c>
      <c r="AF379" s="142" t="str">
        <f>IF(AND(希望開始時刻マスタ!AF379&gt;=シフト設定マスタ!$D$12,希望開始時刻マスタ!AF379&lt;シフト設定マスタ!$E$12,$AH379="キッチン"),"A",IF(AND(希望開始時刻マスタ!AF379&gt;=シフト設定マスタ!$D$13,希望開始時刻マスタ!AF379&lt;シフト設定マスタ!$E$13,$AH379="キッチン"),"B",IF(AND(希望開始時刻マスタ!AF379&gt;=シフト設定マスタ!$D$14,希望開始時刻マスタ!AF379&lt;シフト設定マスタ!$E$14,$AH379="ホール"),"C",IF(AND(希望開始時刻マスタ!AF379&gt;=シフト設定マスタ!$D$15,希望開始時刻マスタ!AF379&lt;シフト設定マスタ!$E$15,$AH379="ホール"),"D",IF(希望開始時刻マスタ!AF379="休み","休み","")))))</f>
        <v/>
      </c>
      <c r="AG379" s="142" t="str">
        <f>IF(AND(希望開始時刻マスタ!AG379&gt;=シフト設定マスタ!$D$12,希望開始時刻マスタ!AG379&lt;シフト設定マスタ!$E$12,$AH379="キッチン"),"A",IF(AND(希望開始時刻マスタ!AG379&gt;=シフト設定マスタ!$D$13,希望開始時刻マスタ!AG379&lt;シフト設定マスタ!$E$13,$AH379="キッチン"),"B",IF(AND(希望開始時刻マスタ!AG379&gt;=シフト設定マスタ!$D$14,希望開始時刻マスタ!AG379&lt;シフト設定マスタ!$E$14,$AH379="ホール"),"C",IF(AND(希望開始時刻マスタ!AG379&gt;=シフト設定マスタ!$D$15,希望開始時刻マスタ!AG379&lt;シフト設定マスタ!$E$15,$AH379="ホール"),"D",IF(希望開始時刻マスタ!AG379="休み","休み","")))))</f>
        <v/>
      </c>
      <c r="AH379" s="143">
        <f>スタッフマスタ!L27</f>
        <v>0</v>
      </c>
    </row>
    <row r="380" spans="2:34" x14ac:dyDescent="0.4">
      <c r="B380" s="17" t="s">
        <v>75</v>
      </c>
      <c r="C380" s="142" t="str">
        <f>IF(AND(希望開始時刻マスタ!C380&gt;=シフト設定マスタ!$D$12,希望開始時刻マスタ!C380&lt;シフト設定マスタ!$E$12,$AH380="キッチン"),"A",IF(AND(希望開始時刻マスタ!C380&gt;=シフト設定マスタ!$D$13,希望開始時刻マスタ!C380&lt;シフト設定マスタ!$E$13,$AH380="キッチン"),"B",IF(AND(希望開始時刻マスタ!C380&gt;=シフト設定マスタ!$D$14,希望開始時刻マスタ!C380&lt;シフト設定マスタ!$E$14,$AH380="ホール"),"C",IF(AND(希望開始時刻マスタ!C380&gt;=シフト設定マスタ!$D$15,希望開始時刻マスタ!C380&lt;シフト設定マスタ!$E$15,$AH380="ホール"),"D",IF(希望開始時刻マスタ!C380="休み","休み","")))))</f>
        <v/>
      </c>
      <c r="D380" s="142" t="str">
        <f>IF(AND(希望開始時刻マスタ!D380&gt;=シフト設定マスタ!$D$12,希望開始時刻マスタ!D380&lt;シフト設定マスタ!$E$12,$AH380="キッチン"),"A",IF(AND(希望開始時刻マスタ!D380&gt;=シフト設定マスタ!$D$13,希望開始時刻マスタ!D380&lt;シフト設定マスタ!$E$13,$AH380="キッチン"),"B",IF(AND(希望開始時刻マスタ!D380&gt;=シフト設定マスタ!$D$14,希望開始時刻マスタ!D380&lt;シフト設定マスタ!$E$14,$AH380="ホール"),"C",IF(AND(希望開始時刻マスタ!D380&gt;=シフト設定マスタ!$D$15,希望開始時刻マスタ!D380&lt;シフト設定マスタ!$E$15,$AH380="ホール"),"D",IF(希望開始時刻マスタ!D380="休み","休み","")))))</f>
        <v/>
      </c>
      <c r="E380" s="142" t="str">
        <f>IF(AND(希望開始時刻マスタ!E380&gt;=シフト設定マスタ!$D$12,希望開始時刻マスタ!E380&lt;シフト設定マスタ!$E$12,$AH380="キッチン"),"A",IF(AND(希望開始時刻マスタ!E380&gt;=シフト設定マスタ!$D$13,希望開始時刻マスタ!E380&lt;シフト設定マスタ!$E$13,$AH380="キッチン"),"B",IF(AND(希望開始時刻マスタ!E380&gt;=シフト設定マスタ!$D$14,希望開始時刻マスタ!E380&lt;シフト設定マスタ!$E$14,$AH380="ホール"),"C",IF(AND(希望開始時刻マスタ!E380&gt;=シフト設定マスタ!$D$15,希望開始時刻マスタ!E380&lt;シフト設定マスタ!$E$15,$AH380="ホール"),"D",IF(希望開始時刻マスタ!E380="休み","休み","")))))</f>
        <v/>
      </c>
      <c r="F380" s="142" t="str">
        <f>IF(AND(希望開始時刻マスタ!F380&gt;=シフト設定マスタ!$D$12,希望開始時刻マスタ!F380&lt;シフト設定マスタ!$E$12,$AH380="キッチン"),"A",IF(AND(希望開始時刻マスタ!F380&gt;=シフト設定マスタ!$D$13,希望開始時刻マスタ!F380&lt;シフト設定マスタ!$E$13,$AH380="キッチン"),"B",IF(AND(希望開始時刻マスタ!F380&gt;=シフト設定マスタ!$D$14,希望開始時刻マスタ!F380&lt;シフト設定マスタ!$E$14,$AH380="ホール"),"C",IF(AND(希望開始時刻マスタ!F380&gt;=シフト設定マスタ!$D$15,希望開始時刻マスタ!F380&lt;シフト設定マスタ!$E$15,$AH380="ホール"),"D",IF(希望開始時刻マスタ!F380="休み","休み","")))))</f>
        <v/>
      </c>
      <c r="G380" s="142" t="str">
        <f>IF(AND(希望開始時刻マスタ!G380&gt;=シフト設定マスタ!$D$12,希望開始時刻マスタ!G380&lt;シフト設定マスタ!$E$12,$AH380="キッチン"),"A",IF(AND(希望開始時刻マスタ!G380&gt;=シフト設定マスタ!$D$13,希望開始時刻マスタ!G380&lt;シフト設定マスタ!$E$13,$AH380="キッチン"),"B",IF(AND(希望開始時刻マスタ!G380&gt;=シフト設定マスタ!$D$14,希望開始時刻マスタ!G380&lt;シフト設定マスタ!$E$14,$AH380="ホール"),"C",IF(AND(希望開始時刻マスタ!G380&gt;=シフト設定マスタ!$D$15,希望開始時刻マスタ!G380&lt;シフト設定マスタ!$E$15,$AH380="ホール"),"D",IF(希望開始時刻マスタ!G380="休み","休み","")))))</f>
        <v/>
      </c>
      <c r="H380" s="142" t="str">
        <f>IF(AND(希望開始時刻マスタ!H380&gt;=シフト設定マスタ!$D$12,希望開始時刻マスタ!H380&lt;シフト設定マスタ!$E$12,$AH380="キッチン"),"A",IF(AND(希望開始時刻マスタ!H380&gt;=シフト設定マスタ!$D$13,希望開始時刻マスタ!H380&lt;シフト設定マスタ!$E$13,$AH380="キッチン"),"B",IF(AND(希望開始時刻マスタ!H380&gt;=シフト設定マスタ!$D$14,希望開始時刻マスタ!H380&lt;シフト設定マスタ!$E$14,$AH380="ホール"),"C",IF(AND(希望開始時刻マスタ!H380&gt;=シフト設定マスタ!$D$15,希望開始時刻マスタ!H380&lt;シフト設定マスタ!$E$15,$AH380="ホール"),"D",IF(希望開始時刻マスタ!H380="休み","休み","")))))</f>
        <v/>
      </c>
      <c r="I380" s="142" t="str">
        <f>IF(AND(希望開始時刻マスタ!I380&gt;=シフト設定マスタ!$D$12,希望開始時刻マスタ!I380&lt;シフト設定マスタ!$E$12,$AH380="キッチン"),"A",IF(AND(希望開始時刻マスタ!I380&gt;=シフト設定マスタ!$D$13,希望開始時刻マスタ!I380&lt;シフト設定マスタ!$E$13,$AH380="キッチン"),"B",IF(AND(希望開始時刻マスタ!I380&gt;=シフト設定マスタ!$D$14,希望開始時刻マスタ!I380&lt;シフト設定マスタ!$E$14,$AH380="ホール"),"C",IF(AND(希望開始時刻マスタ!I380&gt;=シフト設定マスタ!$D$15,希望開始時刻マスタ!I380&lt;シフト設定マスタ!$E$15,$AH380="ホール"),"D",IF(希望開始時刻マスタ!I380="休み","休み","")))))</f>
        <v/>
      </c>
      <c r="J380" s="142" t="str">
        <f>IF(AND(希望開始時刻マスタ!J380&gt;=シフト設定マスタ!$D$12,希望開始時刻マスタ!J380&lt;シフト設定マスタ!$E$12,$AH380="キッチン"),"A",IF(AND(希望開始時刻マスタ!J380&gt;=シフト設定マスタ!$D$13,希望開始時刻マスタ!J380&lt;シフト設定マスタ!$E$13,$AH380="キッチン"),"B",IF(AND(希望開始時刻マスタ!J380&gt;=シフト設定マスタ!$D$14,希望開始時刻マスタ!J380&lt;シフト設定マスタ!$E$14,$AH380="ホール"),"C",IF(AND(希望開始時刻マスタ!J380&gt;=シフト設定マスタ!$D$15,希望開始時刻マスタ!J380&lt;シフト設定マスタ!$E$15,$AH380="ホール"),"D",IF(希望開始時刻マスタ!J380="休み","休み","")))))</f>
        <v/>
      </c>
      <c r="K380" s="142" t="str">
        <f>IF(AND(希望開始時刻マスタ!K380&gt;=シフト設定マスタ!$D$12,希望開始時刻マスタ!K380&lt;シフト設定マスタ!$E$12,$AH380="キッチン"),"A",IF(AND(希望開始時刻マスタ!K380&gt;=シフト設定マスタ!$D$13,希望開始時刻マスタ!K380&lt;シフト設定マスタ!$E$13,$AH380="キッチン"),"B",IF(AND(希望開始時刻マスタ!K380&gt;=シフト設定マスタ!$D$14,希望開始時刻マスタ!K380&lt;シフト設定マスタ!$E$14,$AH380="ホール"),"C",IF(AND(希望開始時刻マスタ!K380&gt;=シフト設定マスタ!$D$15,希望開始時刻マスタ!K380&lt;シフト設定マスタ!$E$15,$AH380="ホール"),"D",IF(希望開始時刻マスタ!K380="休み","休み","")))))</f>
        <v/>
      </c>
      <c r="L380" s="142" t="str">
        <f>IF(AND(希望開始時刻マスタ!L380&gt;=シフト設定マスタ!$D$12,希望開始時刻マスタ!L380&lt;シフト設定マスタ!$E$12,$AH380="キッチン"),"A",IF(AND(希望開始時刻マスタ!L380&gt;=シフト設定マスタ!$D$13,希望開始時刻マスタ!L380&lt;シフト設定マスタ!$E$13,$AH380="キッチン"),"B",IF(AND(希望開始時刻マスタ!L380&gt;=シフト設定マスタ!$D$14,希望開始時刻マスタ!L380&lt;シフト設定マスタ!$E$14,$AH380="ホール"),"C",IF(AND(希望開始時刻マスタ!L380&gt;=シフト設定マスタ!$D$15,希望開始時刻マスタ!L380&lt;シフト設定マスタ!$E$15,$AH380="ホール"),"D",IF(希望開始時刻マスタ!L380="休み","休み","")))))</f>
        <v/>
      </c>
      <c r="M380" s="142" t="str">
        <f>IF(AND(希望開始時刻マスタ!M380&gt;=シフト設定マスタ!$D$12,希望開始時刻マスタ!M380&lt;シフト設定マスタ!$E$12,$AH380="キッチン"),"A",IF(AND(希望開始時刻マスタ!M380&gt;=シフト設定マスタ!$D$13,希望開始時刻マスタ!M380&lt;シフト設定マスタ!$E$13,$AH380="キッチン"),"B",IF(AND(希望開始時刻マスタ!M380&gt;=シフト設定マスタ!$D$14,希望開始時刻マスタ!M380&lt;シフト設定マスタ!$E$14,$AH380="ホール"),"C",IF(AND(希望開始時刻マスタ!M380&gt;=シフト設定マスタ!$D$15,希望開始時刻マスタ!M380&lt;シフト設定マスタ!$E$15,$AH380="ホール"),"D",IF(希望開始時刻マスタ!M380="休み","休み","")))))</f>
        <v/>
      </c>
      <c r="N380" s="142" t="str">
        <f>IF(AND(希望開始時刻マスタ!N380&gt;=シフト設定マスタ!$D$12,希望開始時刻マスタ!N380&lt;シフト設定マスタ!$E$12,$AH380="キッチン"),"A",IF(AND(希望開始時刻マスタ!N380&gt;=シフト設定マスタ!$D$13,希望開始時刻マスタ!N380&lt;シフト設定マスタ!$E$13,$AH380="キッチン"),"B",IF(AND(希望開始時刻マスタ!N380&gt;=シフト設定マスタ!$D$14,希望開始時刻マスタ!N380&lt;シフト設定マスタ!$E$14,$AH380="ホール"),"C",IF(AND(希望開始時刻マスタ!N380&gt;=シフト設定マスタ!$D$15,希望開始時刻マスタ!N380&lt;シフト設定マスタ!$E$15,$AH380="ホール"),"D",IF(希望開始時刻マスタ!N380="休み","休み","")))))</f>
        <v/>
      </c>
      <c r="O380" s="142" t="str">
        <f>IF(AND(希望開始時刻マスタ!O380&gt;=シフト設定マスタ!$D$12,希望開始時刻マスタ!O380&lt;シフト設定マスタ!$E$12,$AH380="キッチン"),"A",IF(AND(希望開始時刻マスタ!O380&gt;=シフト設定マスタ!$D$13,希望開始時刻マスタ!O380&lt;シフト設定マスタ!$E$13,$AH380="キッチン"),"B",IF(AND(希望開始時刻マスタ!O380&gt;=シフト設定マスタ!$D$14,希望開始時刻マスタ!O380&lt;シフト設定マスタ!$E$14,$AH380="ホール"),"C",IF(AND(希望開始時刻マスタ!O380&gt;=シフト設定マスタ!$D$15,希望開始時刻マスタ!O380&lt;シフト設定マスタ!$E$15,$AH380="ホール"),"D",IF(希望開始時刻マスタ!O380="休み","休み","")))))</f>
        <v/>
      </c>
      <c r="P380" s="142" t="str">
        <f>IF(AND(希望開始時刻マスタ!P380&gt;=シフト設定マスタ!$D$12,希望開始時刻マスタ!P380&lt;シフト設定マスタ!$E$12,$AH380="キッチン"),"A",IF(AND(希望開始時刻マスタ!P380&gt;=シフト設定マスタ!$D$13,希望開始時刻マスタ!P380&lt;シフト設定マスタ!$E$13,$AH380="キッチン"),"B",IF(AND(希望開始時刻マスタ!P380&gt;=シフト設定マスタ!$D$14,希望開始時刻マスタ!P380&lt;シフト設定マスタ!$E$14,$AH380="ホール"),"C",IF(AND(希望開始時刻マスタ!P380&gt;=シフト設定マスタ!$D$15,希望開始時刻マスタ!P380&lt;シフト設定マスタ!$E$15,$AH380="ホール"),"D",IF(希望開始時刻マスタ!P380="休み","休み","")))))</f>
        <v/>
      </c>
      <c r="Q380" s="142" t="str">
        <f>IF(AND(希望開始時刻マスタ!Q380&gt;=シフト設定マスタ!$D$12,希望開始時刻マスタ!Q380&lt;シフト設定マスタ!$E$12,$AH380="キッチン"),"A",IF(AND(希望開始時刻マスタ!Q380&gt;=シフト設定マスタ!$D$13,希望開始時刻マスタ!Q380&lt;シフト設定マスタ!$E$13,$AH380="キッチン"),"B",IF(AND(希望開始時刻マスタ!Q380&gt;=シフト設定マスタ!$D$14,希望開始時刻マスタ!Q380&lt;シフト設定マスタ!$E$14,$AH380="ホール"),"C",IF(AND(希望開始時刻マスタ!Q380&gt;=シフト設定マスタ!$D$15,希望開始時刻マスタ!Q380&lt;シフト設定マスタ!$E$15,$AH380="ホール"),"D",IF(希望開始時刻マスタ!Q380="休み","休み","")))))</f>
        <v/>
      </c>
      <c r="R380" s="142" t="str">
        <f>IF(AND(希望開始時刻マスタ!R380&gt;=シフト設定マスタ!$D$12,希望開始時刻マスタ!R380&lt;シフト設定マスタ!$E$12,$AH380="キッチン"),"A",IF(AND(希望開始時刻マスタ!R380&gt;=シフト設定マスタ!$D$13,希望開始時刻マスタ!R380&lt;シフト設定マスタ!$E$13,$AH380="キッチン"),"B",IF(AND(希望開始時刻マスタ!R380&gt;=シフト設定マスタ!$D$14,希望開始時刻マスタ!R380&lt;シフト設定マスタ!$E$14,$AH380="ホール"),"C",IF(AND(希望開始時刻マスタ!R380&gt;=シフト設定マスタ!$D$15,希望開始時刻マスタ!R380&lt;シフト設定マスタ!$E$15,$AH380="ホール"),"D",IF(希望開始時刻マスタ!R380="休み","休み","")))))</f>
        <v/>
      </c>
      <c r="S380" s="142" t="str">
        <f>IF(AND(希望開始時刻マスタ!S380&gt;=シフト設定マスタ!$D$12,希望開始時刻マスタ!S380&lt;シフト設定マスタ!$E$12,$AH380="キッチン"),"A",IF(AND(希望開始時刻マスタ!S380&gt;=シフト設定マスタ!$D$13,希望開始時刻マスタ!S380&lt;シフト設定マスタ!$E$13,$AH380="キッチン"),"B",IF(AND(希望開始時刻マスタ!S380&gt;=シフト設定マスタ!$D$14,希望開始時刻マスタ!S380&lt;シフト設定マスタ!$E$14,$AH380="ホール"),"C",IF(AND(希望開始時刻マスタ!S380&gt;=シフト設定マスタ!$D$15,希望開始時刻マスタ!S380&lt;シフト設定マスタ!$E$15,$AH380="ホール"),"D",IF(希望開始時刻マスタ!S380="休み","休み","")))))</f>
        <v/>
      </c>
      <c r="T380" s="142" t="str">
        <f>IF(AND(希望開始時刻マスタ!T380&gt;=シフト設定マスタ!$D$12,希望開始時刻マスタ!T380&lt;シフト設定マスタ!$E$12,$AH380="キッチン"),"A",IF(AND(希望開始時刻マスタ!T380&gt;=シフト設定マスタ!$D$13,希望開始時刻マスタ!T380&lt;シフト設定マスタ!$E$13,$AH380="キッチン"),"B",IF(AND(希望開始時刻マスタ!T380&gt;=シフト設定マスタ!$D$14,希望開始時刻マスタ!T380&lt;シフト設定マスタ!$E$14,$AH380="ホール"),"C",IF(AND(希望開始時刻マスタ!T380&gt;=シフト設定マスタ!$D$15,希望開始時刻マスタ!T380&lt;シフト設定マスタ!$E$15,$AH380="ホール"),"D",IF(希望開始時刻マスタ!T380="休み","休み","")))))</f>
        <v/>
      </c>
      <c r="U380" s="142" t="str">
        <f>IF(AND(希望開始時刻マスタ!U380&gt;=シフト設定マスタ!$D$12,希望開始時刻マスタ!U380&lt;シフト設定マスタ!$E$12,$AH380="キッチン"),"A",IF(AND(希望開始時刻マスタ!U380&gt;=シフト設定マスタ!$D$13,希望開始時刻マスタ!U380&lt;シフト設定マスタ!$E$13,$AH380="キッチン"),"B",IF(AND(希望開始時刻マスタ!U380&gt;=シフト設定マスタ!$D$14,希望開始時刻マスタ!U380&lt;シフト設定マスタ!$E$14,$AH380="ホール"),"C",IF(AND(希望開始時刻マスタ!U380&gt;=シフト設定マスタ!$D$15,希望開始時刻マスタ!U380&lt;シフト設定マスタ!$E$15,$AH380="ホール"),"D",IF(希望開始時刻マスタ!U380="休み","休み","")))))</f>
        <v/>
      </c>
      <c r="V380" s="142" t="str">
        <f>IF(AND(希望開始時刻マスタ!V380&gt;=シフト設定マスタ!$D$12,希望開始時刻マスタ!V380&lt;シフト設定マスタ!$E$12,$AH380="キッチン"),"A",IF(AND(希望開始時刻マスタ!V380&gt;=シフト設定マスタ!$D$13,希望開始時刻マスタ!V380&lt;シフト設定マスタ!$E$13,$AH380="キッチン"),"B",IF(AND(希望開始時刻マスタ!V380&gt;=シフト設定マスタ!$D$14,希望開始時刻マスタ!V380&lt;シフト設定マスタ!$E$14,$AH380="ホール"),"C",IF(AND(希望開始時刻マスタ!V380&gt;=シフト設定マスタ!$D$15,希望開始時刻マスタ!V380&lt;シフト設定マスタ!$E$15,$AH380="ホール"),"D",IF(希望開始時刻マスタ!V380="休み","休み","")))))</f>
        <v/>
      </c>
      <c r="W380" s="142" t="str">
        <f>IF(AND(希望開始時刻マスタ!W380&gt;=シフト設定マスタ!$D$12,希望開始時刻マスタ!W380&lt;シフト設定マスタ!$E$12,$AH380="キッチン"),"A",IF(AND(希望開始時刻マスタ!W380&gt;=シフト設定マスタ!$D$13,希望開始時刻マスタ!W380&lt;シフト設定マスタ!$E$13,$AH380="キッチン"),"B",IF(AND(希望開始時刻マスタ!W380&gt;=シフト設定マスタ!$D$14,希望開始時刻マスタ!W380&lt;シフト設定マスタ!$E$14,$AH380="ホール"),"C",IF(AND(希望開始時刻マスタ!W380&gt;=シフト設定マスタ!$D$15,希望開始時刻マスタ!W380&lt;シフト設定マスタ!$E$15,$AH380="ホール"),"D",IF(希望開始時刻マスタ!W380="休み","休み","")))))</f>
        <v/>
      </c>
      <c r="X380" s="142" t="str">
        <f>IF(AND(希望開始時刻マスタ!X380&gt;=シフト設定マスタ!$D$12,希望開始時刻マスタ!X380&lt;シフト設定マスタ!$E$12,$AH380="キッチン"),"A",IF(AND(希望開始時刻マスタ!X380&gt;=シフト設定マスタ!$D$13,希望開始時刻マスタ!X380&lt;シフト設定マスタ!$E$13,$AH380="キッチン"),"B",IF(AND(希望開始時刻マスタ!X380&gt;=シフト設定マスタ!$D$14,希望開始時刻マスタ!X380&lt;シフト設定マスタ!$E$14,$AH380="ホール"),"C",IF(AND(希望開始時刻マスタ!X380&gt;=シフト設定マスタ!$D$15,希望開始時刻マスタ!X380&lt;シフト設定マスタ!$E$15,$AH380="ホール"),"D",IF(希望開始時刻マスタ!X380="休み","休み","")))))</f>
        <v/>
      </c>
      <c r="Y380" s="142" t="str">
        <f>IF(AND(希望開始時刻マスタ!Y380&gt;=シフト設定マスタ!$D$12,希望開始時刻マスタ!Y380&lt;シフト設定マスタ!$E$12,$AH380="キッチン"),"A",IF(AND(希望開始時刻マスタ!Y380&gt;=シフト設定マスタ!$D$13,希望開始時刻マスタ!Y380&lt;シフト設定マスタ!$E$13,$AH380="キッチン"),"B",IF(AND(希望開始時刻マスタ!Y380&gt;=シフト設定マスタ!$D$14,希望開始時刻マスタ!Y380&lt;シフト設定マスタ!$E$14,$AH380="ホール"),"C",IF(AND(希望開始時刻マスタ!Y380&gt;=シフト設定マスタ!$D$15,希望開始時刻マスタ!Y380&lt;シフト設定マスタ!$E$15,$AH380="ホール"),"D",IF(希望開始時刻マスタ!Y380="休み","休み","")))))</f>
        <v/>
      </c>
      <c r="Z380" s="142" t="str">
        <f>IF(AND(希望開始時刻マスタ!Z380&gt;=シフト設定マスタ!$D$12,希望開始時刻マスタ!Z380&lt;シフト設定マスタ!$E$12,$AH380="キッチン"),"A",IF(AND(希望開始時刻マスタ!Z380&gt;=シフト設定マスタ!$D$13,希望開始時刻マスタ!Z380&lt;シフト設定マスタ!$E$13,$AH380="キッチン"),"B",IF(AND(希望開始時刻マスタ!Z380&gt;=シフト設定マスタ!$D$14,希望開始時刻マスタ!Z380&lt;シフト設定マスタ!$E$14,$AH380="ホール"),"C",IF(AND(希望開始時刻マスタ!Z380&gt;=シフト設定マスタ!$D$15,希望開始時刻マスタ!Z380&lt;シフト設定マスタ!$E$15,$AH380="ホール"),"D",IF(希望開始時刻マスタ!Z380="休み","休み","")))))</f>
        <v/>
      </c>
      <c r="AA380" s="142" t="str">
        <f>IF(AND(希望開始時刻マスタ!AA380&gt;=シフト設定マスタ!$D$12,希望開始時刻マスタ!AA380&lt;シフト設定マスタ!$E$12,$AH380="キッチン"),"A",IF(AND(希望開始時刻マスタ!AA380&gt;=シフト設定マスタ!$D$13,希望開始時刻マスタ!AA380&lt;シフト設定マスタ!$E$13,$AH380="キッチン"),"B",IF(AND(希望開始時刻マスタ!AA380&gt;=シフト設定マスタ!$D$14,希望開始時刻マスタ!AA380&lt;シフト設定マスタ!$E$14,$AH380="ホール"),"C",IF(AND(希望開始時刻マスタ!AA380&gt;=シフト設定マスタ!$D$15,希望開始時刻マスタ!AA380&lt;シフト設定マスタ!$E$15,$AH380="ホール"),"D",IF(希望開始時刻マスタ!AA380="休み","休み","")))))</f>
        <v/>
      </c>
      <c r="AB380" s="142" t="str">
        <f>IF(AND(希望開始時刻マスタ!AB380&gt;=シフト設定マスタ!$D$12,希望開始時刻マスタ!AB380&lt;シフト設定マスタ!$E$12,$AH380="キッチン"),"A",IF(AND(希望開始時刻マスタ!AB380&gt;=シフト設定マスタ!$D$13,希望開始時刻マスタ!AB380&lt;シフト設定マスタ!$E$13,$AH380="キッチン"),"B",IF(AND(希望開始時刻マスタ!AB380&gt;=シフト設定マスタ!$D$14,希望開始時刻マスタ!AB380&lt;シフト設定マスタ!$E$14,$AH380="ホール"),"C",IF(AND(希望開始時刻マスタ!AB380&gt;=シフト設定マスタ!$D$15,希望開始時刻マスタ!AB380&lt;シフト設定マスタ!$E$15,$AH380="ホール"),"D",IF(希望開始時刻マスタ!AB380="休み","休み","")))))</f>
        <v/>
      </c>
      <c r="AC380" s="142" t="str">
        <f>IF(AND(希望開始時刻マスタ!AC380&gt;=シフト設定マスタ!$D$12,希望開始時刻マスタ!AC380&lt;シフト設定マスタ!$E$12,$AH380="キッチン"),"A",IF(AND(希望開始時刻マスタ!AC380&gt;=シフト設定マスタ!$D$13,希望開始時刻マスタ!AC380&lt;シフト設定マスタ!$E$13,$AH380="キッチン"),"B",IF(AND(希望開始時刻マスタ!AC380&gt;=シフト設定マスタ!$D$14,希望開始時刻マスタ!AC380&lt;シフト設定マスタ!$E$14,$AH380="ホール"),"C",IF(AND(希望開始時刻マスタ!AC380&gt;=シフト設定マスタ!$D$15,希望開始時刻マスタ!AC380&lt;シフト設定マスタ!$E$15,$AH380="ホール"),"D",IF(希望開始時刻マスタ!AC380="休み","休み","")))))</f>
        <v/>
      </c>
      <c r="AD380" s="142" t="str">
        <f>IF(AND(希望開始時刻マスタ!AD380&gt;=シフト設定マスタ!$D$12,希望開始時刻マスタ!AD380&lt;シフト設定マスタ!$E$12,$AH380="キッチン"),"A",IF(AND(希望開始時刻マスタ!AD380&gt;=シフト設定マスタ!$D$13,希望開始時刻マスタ!AD380&lt;シフト設定マスタ!$E$13,$AH380="キッチン"),"B",IF(AND(希望開始時刻マスタ!AD380&gt;=シフト設定マスタ!$D$14,希望開始時刻マスタ!AD380&lt;シフト設定マスタ!$E$14,$AH380="ホール"),"C",IF(AND(希望開始時刻マスタ!AD380&gt;=シフト設定マスタ!$D$15,希望開始時刻マスタ!AD380&lt;シフト設定マスタ!$E$15,$AH380="ホール"),"D",IF(希望開始時刻マスタ!AD380="休み","休み","")))))</f>
        <v/>
      </c>
      <c r="AE380" s="142" t="str">
        <f>IF(AND(希望開始時刻マスタ!AE380&gt;=シフト設定マスタ!$D$12,希望開始時刻マスタ!AE380&lt;シフト設定マスタ!$E$12,$AH380="キッチン"),"A",IF(AND(希望開始時刻マスタ!AE380&gt;=シフト設定マスタ!$D$13,希望開始時刻マスタ!AE380&lt;シフト設定マスタ!$E$13,$AH380="キッチン"),"B",IF(AND(希望開始時刻マスタ!AE380&gt;=シフト設定マスタ!$D$14,希望開始時刻マスタ!AE380&lt;シフト設定マスタ!$E$14,$AH380="ホール"),"C",IF(AND(希望開始時刻マスタ!AE380&gt;=シフト設定マスタ!$D$15,希望開始時刻マスタ!AE380&lt;シフト設定マスタ!$E$15,$AH380="ホール"),"D",IF(希望開始時刻マスタ!AE380="休み","休み","")))))</f>
        <v/>
      </c>
      <c r="AF380" s="142" t="str">
        <f>IF(AND(希望開始時刻マスタ!AF380&gt;=シフト設定マスタ!$D$12,希望開始時刻マスタ!AF380&lt;シフト設定マスタ!$E$12,$AH380="キッチン"),"A",IF(AND(希望開始時刻マスタ!AF380&gt;=シフト設定マスタ!$D$13,希望開始時刻マスタ!AF380&lt;シフト設定マスタ!$E$13,$AH380="キッチン"),"B",IF(AND(希望開始時刻マスタ!AF380&gt;=シフト設定マスタ!$D$14,希望開始時刻マスタ!AF380&lt;シフト設定マスタ!$E$14,$AH380="ホール"),"C",IF(AND(希望開始時刻マスタ!AF380&gt;=シフト設定マスタ!$D$15,希望開始時刻マスタ!AF380&lt;シフト設定マスタ!$E$15,$AH380="ホール"),"D",IF(希望開始時刻マスタ!AF380="休み","休み","")))))</f>
        <v/>
      </c>
      <c r="AG380" s="142" t="str">
        <f>IF(AND(希望開始時刻マスタ!AG380&gt;=シフト設定マスタ!$D$12,希望開始時刻マスタ!AG380&lt;シフト設定マスタ!$E$12,$AH380="キッチン"),"A",IF(AND(希望開始時刻マスタ!AG380&gt;=シフト設定マスタ!$D$13,希望開始時刻マスタ!AG380&lt;シフト設定マスタ!$E$13,$AH380="キッチン"),"B",IF(AND(希望開始時刻マスタ!AG380&gt;=シフト設定マスタ!$D$14,希望開始時刻マスタ!AG380&lt;シフト設定マスタ!$E$14,$AH380="ホール"),"C",IF(AND(希望開始時刻マスタ!AG380&gt;=シフト設定マスタ!$D$15,希望開始時刻マスタ!AG380&lt;シフト設定マスタ!$E$15,$AH380="ホール"),"D",IF(希望開始時刻マスタ!AG380="休み","休み","")))))</f>
        <v/>
      </c>
      <c r="AH380" s="143">
        <f>スタッフマスタ!L28</f>
        <v>0</v>
      </c>
    </row>
    <row r="381" spans="2:34" x14ac:dyDescent="0.4">
      <c r="B381" s="17" t="s">
        <v>76</v>
      </c>
      <c r="C381" s="142" t="str">
        <f>IF(AND(希望開始時刻マスタ!C381&gt;=シフト設定マスタ!$D$12,希望開始時刻マスタ!C381&lt;シフト設定マスタ!$E$12,$AH381="キッチン"),"A",IF(AND(希望開始時刻マスタ!C381&gt;=シフト設定マスタ!$D$13,希望開始時刻マスタ!C381&lt;シフト設定マスタ!$E$13,$AH381="キッチン"),"B",IF(AND(希望開始時刻マスタ!C381&gt;=シフト設定マスタ!$D$14,希望開始時刻マスタ!C381&lt;シフト設定マスタ!$E$14,$AH381="ホール"),"C",IF(AND(希望開始時刻マスタ!C381&gt;=シフト設定マスタ!$D$15,希望開始時刻マスタ!C381&lt;シフト設定マスタ!$E$15,$AH381="ホール"),"D",IF(希望開始時刻マスタ!C381="休み","休み","")))))</f>
        <v/>
      </c>
      <c r="D381" s="142" t="str">
        <f>IF(AND(希望開始時刻マスタ!D381&gt;=シフト設定マスタ!$D$12,希望開始時刻マスタ!D381&lt;シフト設定マスタ!$E$12,$AH381="キッチン"),"A",IF(AND(希望開始時刻マスタ!D381&gt;=シフト設定マスタ!$D$13,希望開始時刻マスタ!D381&lt;シフト設定マスタ!$E$13,$AH381="キッチン"),"B",IF(AND(希望開始時刻マスタ!D381&gt;=シフト設定マスタ!$D$14,希望開始時刻マスタ!D381&lt;シフト設定マスタ!$E$14,$AH381="ホール"),"C",IF(AND(希望開始時刻マスタ!D381&gt;=シフト設定マスタ!$D$15,希望開始時刻マスタ!D381&lt;シフト設定マスタ!$E$15,$AH381="ホール"),"D",IF(希望開始時刻マスタ!D381="休み","休み","")))))</f>
        <v/>
      </c>
      <c r="E381" s="142" t="str">
        <f>IF(AND(希望開始時刻マスタ!E381&gt;=シフト設定マスタ!$D$12,希望開始時刻マスタ!E381&lt;シフト設定マスタ!$E$12,$AH381="キッチン"),"A",IF(AND(希望開始時刻マスタ!E381&gt;=シフト設定マスタ!$D$13,希望開始時刻マスタ!E381&lt;シフト設定マスタ!$E$13,$AH381="キッチン"),"B",IF(AND(希望開始時刻マスタ!E381&gt;=シフト設定マスタ!$D$14,希望開始時刻マスタ!E381&lt;シフト設定マスタ!$E$14,$AH381="ホール"),"C",IF(AND(希望開始時刻マスタ!E381&gt;=シフト設定マスタ!$D$15,希望開始時刻マスタ!E381&lt;シフト設定マスタ!$E$15,$AH381="ホール"),"D",IF(希望開始時刻マスタ!E381="休み","休み","")))))</f>
        <v/>
      </c>
      <c r="F381" s="142" t="str">
        <f>IF(AND(希望開始時刻マスタ!F381&gt;=シフト設定マスタ!$D$12,希望開始時刻マスタ!F381&lt;シフト設定マスタ!$E$12,$AH381="キッチン"),"A",IF(AND(希望開始時刻マスタ!F381&gt;=シフト設定マスタ!$D$13,希望開始時刻マスタ!F381&lt;シフト設定マスタ!$E$13,$AH381="キッチン"),"B",IF(AND(希望開始時刻マスタ!F381&gt;=シフト設定マスタ!$D$14,希望開始時刻マスタ!F381&lt;シフト設定マスタ!$E$14,$AH381="ホール"),"C",IF(AND(希望開始時刻マスタ!F381&gt;=シフト設定マスタ!$D$15,希望開始時刻マスタ!F381&lt;シフト設定マスタ!$E$15,$AH381="ホール"),"D",IF(希望開始時刻マスタ!F381="休み","休み","")))))</f>
        <v/>
      </c>
      <c r="G381" s="142" t="str">
        <f>IF(AND(希望開始時刻マスタ!G381&gt;=シフト設定マスタ!$D$12,希望開始時刻マスタ!G381&lt;シフト設定マスタ!$E$12,$AH381="キッチン"),"A",IF(AND(希望開始時刻マスタ!G381&gt;=シフト設定マスタ!$D$13,希望開始時刻マスタ!G381&lt;シフト設定マスタ!$E$13,$AH381="キッチン"),"B",IF(AND(希望開始時刻マスタ!G381&gt;=シフト設定マスタ!$D$14,希望開始時刻マスタ!G381&lt;シフト設定マスタ!$E$14,$AH381="ホール"),"C",IF(AND(希望開始時刻マスタ!G381&gt;=シフト設定マスタ!$D$15,希望開始時刻マスタ!G381&lt;シフト設定マスタ!$E$15,$AH381="ホール"),"D",IF(希望開始時刻マスタ!G381="休み","休み","")))))</f>
        <v/>
      </c>
      <c r="H381" s="142" t="str">
        <f>IF(AND(希望開始時刻マスタ!H381&gt;=シフト設定マスタ!$D$12,希望開始時刻マスタ!H381&lt;シフト設定マスタ!$E$12,$AH381="キッチン"),"A",IF(AND(希望開始時刻マスタ!H381&gt;=シフト設定マスタ!$D$13,希望開始時刻マスタ!H381&lt;シフト設定マスタ!$E$13,$AH381="キッチン"),"B",IF(AND(希望開始時刻マスタ!H381&gt;=シフト設定マスタ!$D$14,希望開始時刻マスタ!H381&lt;シフト設定マスタ!$E$14,$AH381="ホール"),"C",IF(AND(希望開始時刻マスタ!H381&gt;=シフト設定マスタ!$D$15,希望開始時刻マスタ!H381&lt;シフト設定マスタ!$E$15,$AH381="ホール"),"D",IF(希望開始時刻マスタ!H381="休み","休み","")))))</f>
        <v/>
      </c>
      <c r="I381" s="142" t="str">
        <f>IF(AND(希望開始時刻マスタ!I381&gt;=シフト設定マスタ!$D$12,希望開始時刻マスタ!I381&lt;シフト設定マスタ!$E$12,$AH381="キッチン"),"A",IF(AND(希望開始時刻マスタ!I381&gt;=シフト設定マスタ!$D$13,希望開始時刻マスタ!I381&lt;シフト設定マスタ!$E$13,$AH381="キッチン"),"B",IF(AND(希望開始時刻マスタ!I381&gt;=シフト設定マスタ!$D$14,希望開始時刻マスタ!I381&lt;シフト設定マスタ!$E$14,$AH381="ホール"),"C",IF(AND(希望開始時刻マスタ!I381&gt;=シフト設定マスタ!$D$15,希望開始時刻マスタ!I381&lt;シフト設定マスタ!$E$15,$AH381="ホール"),"D",IF(希望開始時刻マスタ!I381="休み","休み","")))))</f>
        <v/>
      </c>
      <c r="J381" s="142" t="str">
        <f>IF(AND(希望開始時刻マスタ!J381&gt;=シフト設定マスタ!$D$12,希望開始時刻マスタ!J381&lt;シフト設定マスタ!$E$12,$AH381="キッチン"),"A",IF(AND(希望開始時刻マスタ!J381&gt;=シフト設定マスタ!$D$13,希望開始時刻マスタ!J381&lt;シフト設定マスタ!$E$13,$AH381="キッチン"),"B",IF(AND(希望開始時刻マスタ!J381&gt;=シフト設定マスタ!$D$14,希望開始時刻マスタ!J381&lt;シフト設定マスタ!$E$14,$AH381="ホール"),"C",IF(AND(希望開始時刻マスタ!J381&gt;=シフト設定マスタ!$D$15,希望開始時刻マスタ!J381&lt;シフト設定マスタ!$E$15,$AH381="ホール"),"D",IF(希望開始時刻マスタ!J381="休み","休み","")))))</f>
        <v/>
      </c>
      <c r="K381" s="142" t="str">
        <f>IF(AND(希望開始時刻マスタ!K381&gt;=シフト設定マスタ!$D$12,希望開始時刻マスタ!K381&lt;シフト設定マスタ!$E$12,$AH381="キッチン"),"A",IF(AND(希望開始時刻マスタ!K381&gt;=シフト設定マスタ!$D$13,希望開始時刻マスタ!K381&lt;シフト設定マスタ!$E$13,$AH381="キッチン"),"B",IF(AND(希望開始時刻マスタ!K381&gt;=シフト設定マスタ!$D$14,希望開始時刻マスタ!K381&lt;シフト設定マスタ!$E$14,$AH381="ホール"),"C",IF(AND(希望開始時刻マスタ!K381&gt;=シフト設定マスタ!$D$15,希望開始時刻マスタ!K381&lt;シフト設定マスタ!$E$15,$AH381="ホール"),"D",IF(希望開始時刻マスタ!K381="休み","休み","")))))</f>
        <v/>
      </c>
      <c r="L381" s="142" t="str">
        <f>IF(AND(希望開始時刻マスタ!L381&gt;=シフト設定マスタ!$D$12,希望開始時刻マスタ!L381&lt;シフト設定マスタ!$E$12,$AH381="キッチン"),"A",IF(AND(希望開始時刻マスタ!L381&gt;=シフト設定マスタ!$D$13,希望開始時刻マスタ!L381&lt;シフト設定マスタ!$E$13,$AH381="キッチン"),"B",IF(AND(希望開始時刻マスタ!L381&gt;=シフト設定マスタ!$D$14,希望開始時刻マスタ!L381&lt;シフト設定マスタ!$E$14,$AH381="ホール"),"C",IF(AND(希望開始時刻マスタ!L381&gt;=シフト設定マスタ!$D$15,希望開始時刻マスタ!L381&lt;シフト設定マスタ!$E$15,$AH381="ホール"),"D",IF(希望開始時刻マスタ!L381="休み","休み","")))))</f>
        <v/>
      </c>
      <c r="M381" s="142" t="str">
        <f>IF(AND(希望開始時刻マスタ!M381&gt;=シフト設定マスタ!$D$12,希望開始時刻マスタ!M381&lt;シフト設定マスタ!$E$12,$AH381="キッチン"),"A",IF(AND(希望開始時刻マスタ!M381&gt;=シフト設定マスタ!$D$13,希望開始時刻マスタ!M381&lt;シフト設定マスタ!$E$13,$AH381="キッチン"),"B",IF(AND(希望開始時刻マスタ!M381&gt;=シフト設定マスタ!$D$14,希望開始時刻マスタ!M381&lt;シフト設定マスタ!$E$14,$AH381="ホール"),"C",IF(AND(希望開始時刻マスタ!M381&gt;=シフト設定マスタ!$D$15,希望開始時刻マスタ!M381&lt;シフト設定マスタ!$E$15,$AH381="ホール"),"D",IF(希望開始時刻マスタ!M381="休み","休み","")))))</f>
        <v/>
      </c>
      <c r="N381" s="142" t="str">
        <f>IF(AND(希望開始時刻マスタ!N381&gt;=シフト設定マスタ!$D$12,希望開始時刻マスタ!N381&lt;シフト設定マスタ!$E$12,$AH381="キッチン"),"A",IF(AND(希望開始時刻マスタ!N381&gt;=シフト設定マスタ!$D$13,希望開始時刻マスタ!N381&lt;シフト設定マスタ!$E$13,$AH381="キッチン"),"B",IF(AND(希望開始時刻マスタ!N381&gt;=シフト設定マスタ!$D$14,希望開始時刻マスタ!N381&lt;シフト設定マスタ!$E$14,$AH381="ホール"),"C",IF(AND(希望開始時刻マスタ!N381&gt;=シフト設定マスタ!$D$15,希望開始時刻マスタ!N381&lt;シフト設定マスタ!$E$15,$AH381="ホール"),"D",IF(希望開始時刻マスタ!N381="休み","休み","")))))</f>
        <v/>
      </c>
      <c r="O381" s="142" t="str">
        <f>IF(AND(希望開始時刻マスタ!O381&gt;=シフト設定マスタ!$D$12,希望開始時刻マスタ!O381&lt;シフト設定マスタ!$E$12,$AH381="キッチン"),"A",IF(AND(希望開始時刻マスタ!O381&gt;=シフト設定マスタ!$D$13,希望開始時刻マスタ!O381&lt;シフト設定マスタ!$E$13,$AH381="キッチン"),"B",IF(AND(希望開始時刻マスタ!O381&gt;=シフト設定マスタ!$D$14,希望開始時刻マスタ!O381&lt;シフト設定マスタ!$E$14,$AH381="ホール"),"C",IF(AND(希望開始時刻マスタ!O381&gt;=シフト設定マスタ!$D$15,希望開始時刻マスタ!O381&lt;シフト設定マスタ!$E$15,$AH381="ホール"),"D",IF(希望開始時刻マスタ!O381="休み","休み","")))))</f>
        <v/>
      </c>
      <c r="P381" s="142" t="str">
        <f>IF(AND(希望開始時刻マスタ!P381&gt;=シフト設定マスタ!$D$12,希望開始時刻マスタ!P381&lt;シフト設定マスタ!$E$12,$AH381="キッチン"),"A",IF(AND(希望開始時刻マスタ!P381&gt;=シフト設定マスタ!$D$13,希望開始時刻マスタ!P381&lt;シフト設定マスタ!$E$13,$AH381="キッチン"),"B",IF(AND(希望開始時刻マスタ!P381&gt;=シフト設定マスタ!$D$14,希望開始時刻マスタ!P381&lt;シフト設定マスタ!$E$14,$AH381="ホール"),"C",IF(AND(希望開始時刻マスタ!P381&gt;=シフト設定マスタ!$D$15,希望開始時刻マスタ!P381&lt;シフト設定マスタ!$E$15,$AH381="ホール"),"D",IF(希望開始時刻マスタ!P381="休み","休み","")))))</f>
        <v/>
      </c>
      <c r="Q381" s="142" t="str">
        <f>IF(AND(希望開始時刻マスタ!Q381&gt;=シフト設定マスタ!$D$12,希望開始時刻マスタ!Q381&lt;シフト設定マスタ!$E$12,$AH381="キッチン"),"A",IF(AND(希望開始時刻マスタ!Q381&gt;=シフト設定マスタ!$D$13,希望開始時刻マスタ!Q381&lt;シフト設定マスタ!$E$13,$AH381="キッチン"),"B",IF(AND(希望開始時刻マスタ!Q381&gt;=シフト設定マスタ!$D$14,希望開始時刻マスタ!Q381&lt;シフト設定マスタ!$E$14,$AH381="ホール"),"C",IF(AND(希望開始時刻マスタ!Q381&gt;=シフト設定マスタ!$D$15,希望開始時刻マスタ!Q381&lt;シフト設定マスタ!$E$15,$AH381="ホール"),"D",IF(希望開始時刻マスタ!Q381="休み","休み","")))))</f>
        <v/>
      </c>
      <c r="R381" s="142" t="str">
        <f>IF(AND(希望開始時刻マスタ!R381&gt;=シフト設定マスタ!$D$12,希望開始時刻マスタ!R381&lt;シフト設定マスタ!$E$12,$AH381="キッチン"),"A",IF(AND(希望開始時刻マスタ!R381&gt;=シフト設定マスタ!$D$13,希望開始時刻マスタ!R381&lt;シフト設定マスタ!$E$13,$AH381="キッチン"),"B",IF(AND(希望開始時刻マスタ!R381&gt;=シフト設定マスタ!$D$14,希望開始時刻マスタ!R381&lt;シフト設定マスタ!$E$14,$AH381="ホール"),"C",IF(AND(希望開始時刻マスタ!R381&gt;=シフト設定マスタ!$D$15,希望開始時刻マスタ!R381&lt;シフト設定マスタ!$E$15,$AH381="ホール"),"D",IF(希望開始時刻マスタ!R381="休み","休み","")))))</f>
        <v/>
      </c>
      <c r="S381" s="142" t="str">
        <f>IF(AND(希望開始時刻マスタ!S381&gt;=シフト設定マスタ!$D$12,希望開始時刻マスタ!S381&lt;シフト設定マスタ!$E$12,$AH381="キッチン"),"A",IF(AND(希望開始時刻マスタ!S381&gt;=シフト設定マスタ!$D$13,希望開始時刻マスタ!S381&lt;シフト設定マスタ!$E$13,$AH381="キッチン"),"B",IF(AND(希望開始時刻マスタ!S381&gt;=シフト設定マスタ!$D$14,希望開始時刻マスタ!S381&lt;シフト設定マスタ!$E$14,$AH381="ホール"),"C",IF(AND(希望開始時刻マスタ!S381&gt;=シフト設定マスタ!$D$15,希望開始時刻マスタ!S381&lt;シフト設定マスタ!$E$15,$AH381="ホール"),"D",IF(希望開始時刻マスタ!S381="休み","休み","")))))</f>
        <v/>
      </c>
      <c r="T381" s="142" t="str">
        <f>IF(AND(希望開始時刻マスタ!T381&gt;=シフト設定マスタ!$D$12,希望開始時刻マスタ!T381&lt;シフト設定マスタ!$E$12,$AH381="キッチン"),"A",IF(AND(希望開始時刻マスタ!T381&gt;=シフト設定マスタ!$D$13,希望開始時刻マスタ!T381&lt;シフト設定マスタ!$E$13,$AH381="キッチン"),"B",IF(AND(希望開始時刻マスタ!T381&gt;=シフト設定マスタ!$D$14,希望開始時刻マスタ!T381&lt;シフト設定マスタ!$E$14,$AH381="ホール"),"C",IF(AND(希望開始時刻マスタ!T381&gt;=シフト設定マスタ!$D$15,希望開始時刻マスタ!T381&lt;シフト設定マスタ!$E$15,$AH381="ホール"),"D",IF(希望開始時刻マスタ!T381="休み","休み","")))))</f>
        <v/>
      </c>
      <c r="U381" s="142" t="str">
        <f>IF(AND(希望開始時刻マスタ!U381&gt;=シフト設定マスタ!$D$12,希望開始時刻マスタ!U381&lt;シフト設定マスタ!$E$12,$AH381="キッチン"),"A",IF(AND(希望開始時刻マスタ!U381&gt;=シフト設定マスタ!$D$13,希望開始時刻マスタ!U381&lt;シフト設定マスタ!$E$13,$AH381="キッチン"),"B",IF(AND(希望開始時刻マスタ!U381&gt;=シフト設定マスタ!$D$14,希望開始時刻マスタ!U381&lt;シフト設定マスタ!$E$14,$AH381="ホール"),"C",IF(AND(希望開始時刻マスタ!U381&gt;=シフト設定マスタ!$D$15,希望開始時刻マスタ!U381&lt;シフト設定マスタ!$E$15,$AH381="ホール"),"D",IF(希望開始時刻マスタ!U381="休み","休み","")))))</f>
        <v/>
      </c>
      <c r="V381" s="142" t="str">
        <f>IF(AND(希望開始時刻マスタ!V381&gt;=シフト設定マスタ!$D$12,希望開始時刻マスタ!V381&lt;シフト設定マスタ!$E$12,$AH381="キッチン"),"A",IF(AND(希望開始時刻マスタ!V381&gt;=シフト設定マスタ!$D$13,希望開始時刻マスタ!V381&lt;シフト設定マスタ!$E$13,$AH381="キッチン"),"B",IF(AND(希望開始時刻マスタ!V381&gt;=シフト設定マスタ!$D$14,希望開始時刻マスタ!V381&lt;シフト設定マスタ!$E$14,$AH381="ホール"),"C",IF(AND(希望開始時刻マスタ!V381&gt;=シフト設定マスタ!$D$15,希望開始時刻マスタ!V381&lt;シフト設定マスタ!$E$15,$AH381="ホール"),"D",IF(希望開始時刻マスタ!V381="休み","休み","")))))</f>
        <v/>
      </c>
      <c r="W381" s="142" t="str">
        <f>IF(AND(希望開始時刻マスタ!W381&gt;=シフト設定マスタ!$D$12,希望開始時刻マスタ!W381&lt;シフト設定マスタ!$E$12,$AH381="キッチン"),"A",IF(AND(希望開始時刻マスタ!W381&gt;=シフト設定マスタ!$D$13,希望開始時刻マスタ!W381&lt;シフト設定マスタ!$E$13,$AH381="キッチン"),"B",IF(AND(希望開始時刻マスタ!W381&gt;=シフト設定マスタ!$D$14,希望開始時刻マスタ!W381&lt;シフト設定マスタ!$E$14,$AH381="ホール"),"C",IF(AND(希望開始時刻マスタ!W381&gt;=シフト設定マスタ!$D$15,希望開始時刻マスタ!W381&lt;シフト設定マスタ!$E$15,$AH381="ホール"),"D",IF(希望開始時刻マスタ!W381="休み","休み","")))))</f>
        <v/>
      </c>
      <c r="X381" s="142" t="str">
        <f>IF(AND(希望開始時刻マスタ!X381&gt;=シフト設定マスタ!$D$12,希望開始時刻マスタ!X381&lt;シフト設定マスタ!$E$12,$AH381="キッチン"),"A",IF(AND(希望開始時刻マスタ!X381&gt;=シフト設定マスタ!$D$13,希望開始時刻マスタ!X381&lt;シフト設定マスタ!$E$13,$AH381="キッチン"),"B",IF(AND(希望開始時刻マスタ!X381&gt;=シフト設定マスタ!$D$14,希望開始時刻マスタ!X381&lt;シフト設定マスタ!$E$14,$AH381="ホール"),"C",IF(AND(希望開始時刻マスタ!X381&gt;=シフト設定マスタ!$D$15,希望開始時刻マスタ!X381&lt;シフト設定マスタ!$E$15,$AH381="ホール"),"D",IF(希望開始時刻マスタ!X381="休み","休み","")))))</f>
        <v/>
      </c>
      <c r="Y381" s="142" t="str">
        <f>IF(AND(希望開始時刻マスタ!Y381&gt;=シフト設定マスタ!$D$12,希望開始時刻マスタ!Y381&lt;シフト設定マスタ!$E$12,$AH381="キッチン"),"A",IF(AND(希望開始時刻マスタ!Y381&gt;=シフト設定マスタ!$D$13,希望開始時刻マスタ!Y381&lt;シフト設定マスタ!$E$13,$AH381="キッチン"),"B",IF(AND(希望開始時刻マスタ!Y381&gt;=シフト設定マスタ!$D$14,希望開始時刻マスタ!Y381&lt;シフト設定マスタ!$E$14,$AH381="ホール"),"C",IF(AND(希望開始時刻マスタ!Y381&gt;=シフト設定マスタ!$D$15,希望開始時刻マスタ!Y381&lt;シフト設定マスタ!$E$15,$AH381="ホール"),"D",IF(希望開始時刻マスタ!Y381="休み","休み","")))))</f>
        <v/>
      </c>
      <c r="Z381" s="142" t="str">
        <f>IF(AND(希望開始時刻マスタ!Z381&gt;=シフト設定マスタ!$D$12,希望開始時刻マスタ!Z381&lt;シフト設定マスタ!$E$12,$AH381="キッチン"),"A",IF(AND(希望開始時刻マスタ!Z381&gt;=シフト設定マスタ!$D$13,希望開始時刻マスタ!Z381&lt;シフト設定マスタ!$E$13,$AH381="キッチン"),"B",IF(AND(希望開始時刻マスタ!Z381&gt;=シフト設定マスタ!$D$14,希望開始時刻マスタ!Z381&lt;シフト設定マスタ!$E$14,$AH381="ホール"),"C",IF(AND(希望開始時刻マスタ!Z381&gt;=シフト設定マスタ!$D$15,希望開始時刻マスタ!Z381&lt;シフト設定マスタ!$E$15,$AH381="ホール"),"D",IF(希望開始時刻マスタ!Z381="休み","休み","")))))</f>
        <v/>
      </c>
      <c r="AA381" s="142" t="str">
        <f>IF(AND(希望開始時刻マスタ!AA381&gt;=シフト設定マスタ!$D$12,希望開始時刻マスタ!AA381&lt;シフト設定マスタ!$E$12,$AH381="キッチン"),"A",IF(AND(希望開始時刻マスタ!AA381&gt;=シフト設定マスタ!$D$13,希望開始時刻マスタ!AA381&lt;シフト設定マスタ!$E$13,$AH381="キッチン"),"B",IF(AND(希望開始時刻マスタ!AA381&gt;=シフト設定マスタ!$D$14,希望開始時刻マスタ!AA381&lt;シフト設定マスタ!$E$14,$AH381="ホール"),"C",IF(AND(希望開始時刻マスタ!AA381&gt;=シフト設定マスタ!$D$15,希望開始時刻マスタ!AA381&lt;シフト設定マスタ!$E$15,$AH381="ホール"),"D",IF(希望開始時刻マスタ!AA381="休み","休み","")))))</f>
        <v/>
      </c>
      <c r="AB381" s="142" t="str">
        <f>IF(AND(希望開始時刻マスタ!AB381&gt;=シフト設定マスタ!$D$12,希望開始時刻マスタ!AB381&lt;シフト設定マスタ!$E$12,$AH381="キッチン"),"A",IF(AND(希望開始時刻マスタ!AB381&gt;=シフト設定マスタ!$D$13,希望開始時刻マスタ!AB381&lt;シフト設定マスタ!$E$13,$AH381="キッチン"),"B",IF(AND(希望開始時刻マスタ!AB381&gt;=シフト設定マスタ!$D$14,希望開始時刻マスタ!AB381&lt;シフト設定マスタ!$E$14,$AH381="ホール"),"C",IF(AND(希望開始時刻マスタ!AB381&gt;=シフト設定マスタ!$D$15,希望開始時刻マスタ!AB381&lt;シフト設定マスタ!$E$15,$AH381="ホール"),"D",IF(希望開始時刻マスタ!AB381="休み","休み","")))))</f>
        <v/>
      </c>
      <c r="AC381" s="142" t="str">
        <f>IF(AND(希望開始時刻マスタ!AC381&gt;=シフト設定マスタ!$D$12,希望開始時刻マスタ!AC381&lt;シフト設定マスタ!$E$12,$AH381="キッチン"),"A",IF(AND(希望開始時刻マスタ!AC381&gt;=シフト設定マスタ!$D$13,希望開始時刻マスタ!AC381&lt;シフト設定マスタ!$E$13,$AH381="キッチン"),"B",IF(AND(希望開始時刻マスタ!AC381&gt;=シフト設定マスタ!$D$14,希望開始時刻マスタ!AC381&lt;シフト設定マスタ!$E$14,$AH381="ホール"),"C",IF(AND(希望開始時刻マスタ!AC381&gt;=シフト設定マスタ!$D$15,希望開始時刻マスタ!AC381&lt;シフト設定マスタ!$E$15,$AH381="ホール"),"D",IF(希望開始時刻マスタ!AC381="休み","休み","")))))</f>
        <v/>
      </c>
      <c r="AD381" s="142" t="str">
        <f>IF(AND(希望開始時刻マスタ!AD381&gt;=シフト設定マスタ!$D$12,希望開始時刻マスタ!AD381&lt;シフト設定マスタ!$E$12,$AH381="キッチン"),"A",IF(AND(希望開始時刻マスタ!AD381&gt;=シフト設定マスタ!$D$13,希望開始時刻マスタ!AD381&lt;シフト設定マスタ!$E$13,$AH381="キッチン"),"B",IF(AND(希望開始時刻マスタ!AD381&gt;=シフト設定マスタ!$D$14,希望開始時刻マスタ!AD381&lt;シフト設定マスタ!$E$14,$AH381="ホール"),"C",IF(AND(希望開始時刻マスタ!AD381&gt;=シフト設定マスタ!$D$15,希望開始時刻マスタ!AD381&lt;シフト設定マスタ!$E$15,$AH381="ホール"),"D",IF(希望開始時刻マスタ!AD381="休み","休み","")))))</f>
        <v/>
      </c>
      <c r="AE381" s="142" t="str">
        <f>IF(AND(希望開始時刻マスタ!AE381&gt;=シフト設定マスタ!$D$12,希望開始時刻マスタ!AE381&lt;シフト設定マスタ!$E$12,$AH381="キッチン"),"A",IF(AND(希望開始時刻マスタ!AE381&gt;=シフト設定マスタ!$D$13,希望開始時刻マスタ!AE381&lt;シフト設定マスタ!$E$13,$AH381="キッチン"),"B",IF(AND(希望開始時刻マスタ!AE381&gt;=シフト設定マスタ!$D$14,希望開始時刻マスタ!AE381&lt;シフト設定マスタ!$E$14,$AH381="ホール"),"C",IF(AND(希望開始時刻マスタ!AE381&gt;=シフト設定マスタ!$D$15,希望開始時刻マスタ!AE381&lt;シフト設定マスタ!$E$15,$AH381="ホール"),"D",IF(希望開始時刻マスタ!AE381="休み","休み","")))))</f>
        <v/>
      </c>
      <c r="AF381" s="142" t="str">
        <f>IF(AND(希望開始時刻マスタ!AF381&gt;=シフト設定マスタ!$D$12,希望開始時刻マスタ!AF381&lt;シフト設定マスタ!$E$12,$AH381="キッチン"),"A",IF(AND(希望開始時刻マスタ!AF381&gt;=シフト設定マスタ!$D$13,希望開始時刻マスタ!AF381&lt;シフト設定マスタ!$E$13,$AH381="キッチン"),"B",IF(AND(希望開始時刻マスタ!AF381&gt;=シフト設定マスタ!$D$14,希望開始時刻マスタ!AF381&lt;シフト設定マスタ!$E$14,$AH381="ホール"),"C",IF(AND(希望開始時刻マスタ!AF381&gt;=シフト設定マスタ!$D$15,希望開始時刻マスタ!AF381&lt;シフト設定マスタ!$E$15,$AH381="ホール"),"D",IF(希望開始時刻マスタ!AF381="休み","休み","")))))</f>
        <v/>
      </c>
      <c r="AG381" s="142" t="str">
        <f>IF(AND(希望開始時刻マスタ!AG381&gt;=シフト設定マスタ!$D$12,希望開始時刻マスタ!AG381&lt;シフト設定マスタ!$E$12,$AH381="キッチン"),"A",IF(AND(希望開始時刻マスタ!AG381&gt;=シフト設定マスタ!$D$13,希望開始時刻マスタ!AG381&lt;シフト設定マスタ!$E$13,$AH381="キッチン"),"B",IF(AND(希望開始時刻マスタ!AG381&gt;=シフト設定マスタ!$D$14,希望開始時刻マスタ!AG381&lt;シフト設定マスタ!$E$14,$AH381="ホール"),"C",IF(AND(希望開始時刻マスタ!AG381&gt;=シフト設定マスタ!$D$15,希望開始時刻マスタ!AG381&lt;シフト設定マスタ!$E$15,$AH381="ホール"),"D",IF(希望開始時刻マスタ!AG381="休み","休み","")))))</f>
        <v/>
      </c>
      <c r="AH381" s="143">
        <f>スタッフマスタ!L29</f>
        <v>0</v>
      </c>
    </row>
    <row r="382" spans="2:34" x14ac:dyDescent="0.4">
      <c r="B382" s="17" t="s">
        <v>77</v>
      </c>
      <c r="C382" s="142" t="str">
        <f>IF(AND(希望開始時刻マスタ!C382&gt;=シフト設定マスタ!$D$12,希望開始時刻マスタ!C382&lt;シフト設定マスタ!$E$12,$AH382="キッチン"),"A",IF(AND(希望開始時刻マスタ!C382&gt;=シフト設定マスタ!$D$13,希望開始時刻マスタ!C382&lt;シフト設定マスタ!$E$13,$AH382="キッチン"),"B",IF(AND(希望開始時刻マスタ!C382&gt;=シフト設定マスタ!$D$14,希望開始時刻マスタ!C382&lt;シフト設定マスタ!$E$14,$AH382="ホール"),"C",IF(AND(希望開始時刻マスタ!C382&gt;=シフト設定マスタ!$D$15,希望開始時刻マスタ!C382&lt;シフト設定マスタ!$E$15,$AH382="ホール"),"D",IF(希望開始時刻マスタ!C382="休み","休み","")))))</f>
        <v/>
      </c>
      <c r="D382" s="142" t="str">
        <f>IF(AND(希望開始時刻マスタ!D382&gt;=シフト設定マスタ!$D$12,希望開始時刻マスタ!D382&lt;シフト設定マスタ!$E$12,$AH382="キッチン"),"A",IF(AND(希望開始時刻マスタ!D382&gt;=シフト設定マスタ!$D$13,希望開始時刻マスタ!D382&lt;シフト設定マスタ!$E$13,$AH382="キッチン"),"B",IF(AND(希望開始時刻マスタ!D382&gt;=シフト設定マスタ!$D$14,希望開始時刻マスタ!D382&lt;シフト設定マスタ!$E$14,$AH382="ホール"),"C",IF(AND(希望開始時刻マスタ!D382&gt;=シフト設定マスタ!$D$15,希望開始時刻マスタ!D382&lt;シフト設定マスタ!$E$15,$AH382="ホール"),"D",IF(希望開始時刻マスタ!D382="休み","休み","")))))</f>
        <v/>
      </c>
      <c r="E382" s="142" t="str">
        <f>IF(AND(希望開始時刻マスタ!E382&gt;=シフト設定マスタ!$D$12,希望開始時刻マスタ!E382&lt;シフト設定マスタ!$E$12,$AH382="キッチン"),"A",IF(AND(希望開始時刻マスタ!E382&gt;=シフト設定マスタ!$D$13,希望開始時刻マスタ!E382&lt;シフト設定マスタ!$E$13,$AH382="キッチン"),"B",IF(AND(希望開始時刻マスタ!E382&gt;=シフト設定マスタ!$D$14,希望開始時刻マスタ!E382&lt;シフト設定マスタ!$E$14,$AH382="ホール"),"C",IF(AND(希望開始時刻マスタ!E382&gt;=シフト設定マスタ!$D$15,希望開始時刻マスタ!E382&lt;シフト設定マスタ!$E$15,$AH382="ホール"),"D",IF(希望開始時刻マスタ!E382="休み","休み","")))))</f>
        <v/>
      </c>
      <c r="F382" s="142" t="str">
        <f>IF(AND(希望開始時刻マスタ!F382&gt;=シフト設定マスタ!$D$12,希望開始時刻マスタ!F382&lt;シフト設定マスタ!$E$12,$AH382="キッチン"),"A",IF(AND(希望開始時刻マスタ!F382&gt;=シフト設定マスタ!$D$13,希望開始時刻マスタ!F382&lt;シフト設定マスタ!$E$13,$AH382="キッチン"),"B",IF(AND(希望開始時刻マスタ!F382&gt;=シフト設定マスタ!$D$14,希望開始時刻マスタ!F382&lt;シフト設定マスタ!$E$14,$AH382="ホール"),"C",IF(AND(希望開始時刻マスタ!F382&gt;=シフト設定マスタ!$D$15,希望開始時刻マスタ!F382&lt;シフト設定マスタ!$E$15,$AH382="ホール"),"D",IF(希望開始時刻マスタ!F382="休み","休み","")))))</f>
        <v/>
      </c>
      <c r="G382" s="142" t="str">
        <f>IF(AND(希望開始時刻マスタ!G382&gt;=シフト設定マスタ!$D$12,希望開始時刻マスタ!G382&lt;シフト設定マスタ!$E$12,$AH382="キッチン"),"A",IF(AND(希望開始時刻マスタ!G382&gt;=シフト設定マスタ!$D$13,希望開始時刻マスタ!G382&lt;シフト設定マスタ!$E$13,$AH382="キッチン"),"B",IF(AND(希望開始時刻マスタ!G382&gt;=シフト設定マスタ!$D$14,希望開始時刻マスタ!G382&lt;シフト設定マスタ!$E$14,$AH382="ホール"),"C",IF(AND(希望開始時刻マスタ!G382&gt;=シフト設定マスタ!$D$15,希望開始時刻マスタ!G382&lt;シフト設定マスタ!$E$15,$AH382="ホール"),"D",IF(希望開始時刻マスタ!G382="休み","休み","")))))</f>
        <v/>
      </c>
      <c r="H382" s="142" t="str">
        <f>IF(AND(希望開始時刻マスタ!H382&gt;=シフト設定マスタ!$D$12,希望開始時刻マスタ!H382&lt;シフト設定マスタ!$E$12,$AH382="キッチン"),"A",IF(AND(希望開始時刻マスタ!H382&gt;=シフト設定マスタ!$D$13,希望開始時刻マスタ!H382&lt;シフト設定マスタ!$E$13,$AH382="キッチン"),"B",IF(AND(希望開始時刻マスタ!H382&gt;=シフト設定マスタ!$D$14,希望開始時刻マスタ!H382&lt;シフト設定マスタ!$E$14,$AH382="ホール"),"C",IF(AND(希望開始時刻マスタ!H382&gt;=シフト設定マスタ!$D$15,希望開始時刻マスタ!H382&lt;シフト設定マスタ!$E$15,$AH382="ホール"),"D",IF(希望開始時刻マスタ!H382="休み","休み","")))))</f>
        <v/>
      </c>
      <c r="I382" s="142" t="str">
        <f>IF(AND(希望開始時刻マスタ!I382&gt;=シフト設定マスタ!$D$12,希望開始時刻マスタ!I382&lt;シフト設定マスタ!$E$12,$AH382="キッチン"),"A",IF(AND(希望開始時刻マスタ!I382&gt;=シフト設定マスタ!$D$13,希望開始時刻マスタ!I382&lt;シフト設定マスタ!$E$13,$AH382="キッチン"),"B",IF(AND(希望開始時刻マスタ!I382&gt;=シフト設定マスタ!$D$14,希望開始時刻マスタ!I382&lt;シフト設定マスタ!$E$14,$AH382="ホール"),"C",IF(AND(希望開始時刻マスタ!I382&gt;=シフト設定マスタ!$D$15,希望開始時刻マスタ!I382&lt;シフト設定マスタ!$E$15,$AH382="ホール"),"D",IF(希望開始時刻マスタ!I382="休み","休み","")))))</f>
        <v/>
      </c>
      <c r="J382" s="142" t="str">
        <f>IF(AND(希望開始時刻マスタ!J382&gt;=シフト設定マスタ!$D$12,希望開始時刻マスタ!J382&lt;シフト設定マスタ!$E$12,$AH382="キッチン"),"A",IF(AND(希望開始時刻マスタ!J382&gt;=シフト設定マスタ!$D$13,希望開始時刻マスタ!J382&lt;シフト設定マスタ!$E$13,$AH382="キッチン"),"B",IF(AND(希望開始時刻マスタ!J382&gt;=シフト設定マスタ!$D$14,希望開始時刻マスタ!J382&lt;シフト設定マスタ!$E$14,$AH382="ホール"),"C",IF(AND(希望開始時刻マスタ!J382&gt;=シフト設定マスタ!$D$15,希望開始時刻マスタ!J382&lt;シフト設定マスタ!$E$15,$AH382="ホール"),"D",IF(希望開始時刻マスタ!J382="休み","休み","")))))</f>
        <v/>
      </c>
      <c r="K382" s="142" t="str">
        <f>IF(AND(希望開始時刻マスタ!K382&gt;=シフト設定マスタ!$D$12,希望開始時刻マスタ!K382&lt;シフト設定マスタ!$E$12,$AH382="キッチン"),"A",IF(AND(希望開始時刻マスタ!K382&gt;=シフト設定マスタ!$D$13,希望開始時刻マスタ!K382&lt;シフト設定マスタ!$E$13,$AH382="キッチン"),"B",IF(AND(希望開始時刻マスタ!K382&gt;=シフト設定マスタ!$D$14,希望開始時刻マスタ!K382&lt;シフト設定マスタ!$E$14,$AH382="ホール"),"C",IF(AND(希望開始時刻マスタ!K382&gt;=シフト設定マスタ!$D$15,希望開始時刻マスタ!K382&lt;シフト設定マスタ!$E$15,$AH382="ホール"),"D",IF(希望開始時刻マスタ!K382="休み","休み","")))))</f>
        <v/>
      </c>
      <c r="L382" s="142" t="str">
        <f>IF(AND(希望開始時刻マスタ!L382&gt;=シフト設定マスタ!$D$12,希望開始時刻マスタ!L382&lt;シフト設定マスタ!$E$12,$AH382="キッチン"),"A",IF(AND(希望開始時刻マスタ!L382&gt;=シフト設定マスタ!$D$13,希望開始時刻マスタ!L382&lt;シフト設定マスタ!$E$13,$AH382="キッチン"),"B",IF(AND(希望開始時刻マスタ!L382&gt;=シフト設定マスタ!$D$14,希望開始時刻マスタ!L382&lt;シフト設定マスタ!$E$14,$AH382="ホール"),"C",IF(AND(希望開始時刻マスタ!L382&gt;=シフト設定マスタ!$D$15,希望開始時刻マスタ!L382&lt;シフト設定マスタ!$E$15,$AH382="ホール"),"D",IF(希望開始時刻マスタ!L382="休み","休み","")))))</f>
        <v/>
      </c>
      <c r="M382" s="142" t="str">
        <f>IF(AND(希望開始時刻マスタ!M382&gt;=シフト設定マスタ!$D$12,希望開始時刻マスタ!M382&lt;シフト設定マスタ!$E$12,$AH382="キッチン"),"A",IF(AND(希望開始時刻マスタ!M382&gt;=シフト設定マスタ!$D$13,希望開始時刻マスタ!M382&lt;シフト設定マスタ!$E$13,$AH382="キッチン"),"B",IF(AND(希望開始時刻マスタ!M382&gt;=シフト設定マスタ!$D$14,希望開始時刻マスタ!M382&lt;シフト設定マスタ!$E$14,$AH382="ホール"),"C",IF(AND(希望開始時刻マスタ!M382&gt;=シフト設定マスタ!$D$15,希望開始時刻マスタ!M382&lt;シフト設定マスタ!$E$15,$AH382="ホール"),"D",IF(希望開始時刻マスタ!M382="休み","休み","")))))</f>
        <v/>
      </c>
      <c r="N382" s="142" t="str">
        <f>IF(AND(希望開始時刻マスタ!N382&gt;=シフト設定マスタ!$D$12,希望開始時刻マスタ!N382&lt;シフト設定マスタ!$E$12,$AH382="キッチン"),"A",IF(AND(希望開始時刻マスタ!N382&gt;=シフト設定マスタ!$D$13,希望開始時刻マスタ!N382&lt;シフト設定マスタ!$E$13,$AH382="キッチン"),"B",IF(AND(希望開始時刻マスタ!N382&gt;=シフト設定マスタ!$D$14,希望開始時刻マスタ!N382&lt;シフト設定マスタ!$E$14,$AH382="ホール"),"C",IF(AND(希望開始時刻マスタ!N382&gt;=シフト設定マスタ!$D$15,希望開始時刻マスタ!N382&lt;シフト設定マスタ!$E$15,$AH382="ホール"),"D",IF(希望開始時刻マスタ!N382="休み","休み","")))))</f>
        <v/>
      </c>
      <c r="O382" s="142" t="str">
        <f>IF(AND(希望開始時刻マスタ!O382&gt;=シフト設定マスタ!$D$12,希望開始時刻マスタ!O382&lt;シフト設定マスタ!$E$12,$AH382="キッチン"),"A",IF(AND(希望開始時刻マスタ!O382&gt;=シフト設定マスタ!$D$13,希望開始時刻マスタ!O382&lt;シフト設定マスタ!$E$13,$AH382="キッチン"),"B",IF(AND(希望開始時刻マスタ!O382&gt;=シフト設定マスタ!$D$14,希望開始時刻マスタ!O382&lt;シフト設定マスタ!$E$14,$AH382="ホール"),"C",IF(AND(希望開始時刻マスタ!O382&gt;=シフト設定マスタ!$D$15,希望開始時刻マスタ!O382&lt;シフト設定マスタ!$E$15,$AH382="ホール"),"D",IF(希望開始時刻マスタ!O382="休み","休み","")))))</f>
        <v/>
      </c>
      <c r="P382" s="142" t="str">
        <f>IF(AND(希望開始時刻マスタ!P382&gt;=シフト設定マスタ!$D$12,希望開始時刻マスタ!P382&lt;シフト設定マスタ!$E$12,$AH382="キッチン"),"A",IF(AND(希望開始時刻マスタ!P382&gt;=シフト設定マスタ!$D$13,希望開始時刻マスタ!P382&lt;シフト設定マスタ!$E$13,$AH382="キッチン"),"B",IF(AND(希望開始時刻マスタ!P382&gt;=シフト設定マスタ!$D$14,希望開始時刻マスタ!P382&lt;シフト設定マスタ!$E$14,$AH382="ホール"),"C",IF(AND(希望開始時刻マスタ!P382&gt;=シフト設定マスタ!$D$15,希望開始時刻マスタ!P382&lt;シフト設定マスタ!$E$15,$AH382="ホール"),"D",IF(希望開始時刻マスタ!P382="休み","休み","")))))</f>
        <v/>
      </c>
      <c r="Q382" s="142" t="str">
        <f>IF(AND(希望開始時刻マスタ!Q382&gt;=シフト設定マスタ!$D$12,希望開始時刻マスタ!Q382&lt;シフト設定マスタ!$E$12,$AH382="キッチン"),"A",IF(AND(希望開始時刻マスタ!Q382&gt;=シフト設定マスタ!$D$13,希望開始時刻マスタ!Q382&lt;シフト設定マスタ!$E$13,$AH382="キッチン"),"B",IF(AND(希望開始時刻マスタ!Q382&gt;=シフト設定マスタ!$D$14,希望開始時刻マスタ!Q382&lt;シフト設定マスタ!$E$14,$AH382="ホール"),"C",IF(AND(希望開始時刻マスタ!Q382&gt;=シフト設定マスタ!$D$15,希望開始時刻マスタ!Q382&lt;シフト設定マスタ!$E$15,$AH382="ホール"),"D",IF(希望開始時刻マスタ!Q382="休み","休み","")))))</f>
        <v/>
      </c>
      <c r="R382" s="142" t="str">
        <f>IF(AND(希望開始時刻マスタ!R382&gt;=シフト設定マスタ!$D$12,希望開始時刻マスタ!R382&lt;シフト設定マスタ!$E$12,$AH382="キッチン"),"A",IF(AND(希望開始時刻マスタ!R382&gt;=シフト設定マスタ!$D$13,希望開始時刻マスタ!R382&lt;シフト設定マスタ!$E$13,$AH382="キッチン"),"B",IF(AND(希望開始時刻マスタ!R382&gt;=シフト設定マスタ!$D$14,希望開始時刻マスタ!R382&lt;シフト設定マスタ!$E$14,$AH382="ホール"),"C",IF(AND(希望開始時刻マスタ!R382&gt;=シフト設定マスタ!$D$15,希望開始時刻マスタ!R382&lt;シフト設定マスタ!$E$15,$AH382="ホール"),"D",IF(希望開始時刻マスタ!R382="休み","休み","")))))</f>
        <v/>
      </c>
      <c r="S382" s="142" t="str">
        <f>IF(AND(希望開始時刻マスタ!S382&gt;=シフト設定マスタ!$D$12,希望開始時刻マスタ!S382&lt;シフト設定マスタ!$E$12,$AH382="キッチン"),"A",IF(AND(希望開始時刻マスタ!S382&gt;=シフト設定マスタ!$D$13,希望開始時刻マスタ!S382&lt;シフト設定マスタ!$E$13,$AH382="キッチン"),"B",IF(AND(希望開始時刻マスタ!S382&gt;=シフト設定マスタ!$D$14,希望開始時刻マスタ!S382&lt;シフト設定マスタ!$E$14,$AH382="ホール"),"C",IF(AND(希望開始時刻マスタ!S382&gt;=シフト設定マスタ!$D$15,希望開始時刻マスタ!S382&lt;シフト設定マスタ!$E$15,$AH382="ホール"),"D",IF(希望開始時刻マスタ!S382="休み","休み","")))))</f>
        <v/>
      </c>
      <c r="T382" s="142" t="str">
        <f>IF(AND(希望開始時刻マスタ!T382&gt;=シフト設定マスタ!$D$12,希望開始時刻マスタ!T382&lt;シフト設定マスタ!$E$12,$AH382="キッチン"),"A",IF(AND(希望開始時刻マスタ!T382&gt;=シフト設定マスタ!$D$13,希望開始時刻マスタ!T382&lt;シフト設定マスタ!$E$13,$AH382="キッチン"),"B",IF(AND(希望開始時刻マスタ!T382&gt;=シフト設定マスタ!$D$14,希望開始時刻マスタ!T382&lt;シフト設定マスタ!$E$14,$AH382="ホール"),"C",IF(AND(希望開始時刻マスタ!T382&gt;=シフト設定マスタ!$D$15,希望開始時刻マスタ!T382&lt;シフト設定マスタ!$E$15,$AH382="ホール"),"D",IF(希望開始時刻マスタ!T382="休み","休み","")))))</f>
        <v/>
      </c>
      <c r="U382" s="142" t="str">
        <f>IF(AND(希望開始時刻マスタ!U382&gt;=シフト設定マスタ!$D$12,希望開始時刻マスタ!U382&lt;シフト設定マスタ!$E$12,$AH382="キッチン"),"A",IF(AND(希望開始時刻マスタ!U382&gt;=シフト設定マスタ!$D$13,希望開始時刻マスタ!U382&lt;シフト設定マスタ!$E$13,$AH382="キッチン"),"B",IF(AND(希望開始時刻マスタ!U382&gt;=シフト設定マスタ!$D$14,希望開始時刻マスタ!U382&lt;シフト設定マスタ!$E$14,$AH382="ホール"),"C",IF(AND(希望開始時刻マスタ!U382&gt;=シフト設定マスタ!$D$15,希望開始時刻マスタ!U382&lt;シフト設定マスタ!$E$15,$AH382="ホール"),"D",IF(希望開始時刻マスタ!U382="休み","休み","")))))</f>
        <v/>
      </c>
      <c r="V382" s="142" t="str">
        <f>IF(AND(希望開始時刻マスタ!V382&gt;=シフト設定マスタ!$D$12,希望開始時刻マスタ!V382&lt;シフト設定マスタ!$E$12,$AH382="キッチン"),"A",IF(AND(希望開始時刻マスタ!V382&gt;=シフト設定マスタ!$D$13,希望開始時刻マスタ!V382&lt;シフト設定マスタ!$E$13,$AH382="キッチン"),"B",IF(AND(希望開始時刻マスタ!V382&gt;=シフト設定マスタ!$D$14,希望開始時刻マスタ!V382&lt;シフト設定マスタ!$E$14,$AH382="ホール"),"C",IF(AND(希望開始時刻マスタ!V382&gt;=シフト設定マスタ!$D$15,希望開始時刻マスタ!V382&lt;シフト設定マスタ!$E$15,$AH382="ホール"),"D",IF(希望開始時刻マスタ!V382="休み","休み","")))))</f>
        <v/>
      </c>
      <c r="W382" s="142" t="str">
        <f>IF(AND(希望開始時刻マスタ!W382&gt;=シフト設定マスタ!$D$12,希望開始時刻マスタ!W382&lt;シフト設定マスタ!$E$12,$AH382="キッチン"),"A",IF(AND(希望開始時刻マスタ!W382&gt;=シフト設定マスタ!$D$13,希望開始時刻マスタ!W382&lt;シフト設定マスタ!$E$13,$AH382="キッチン"),"B",IF(AND(希望開始時刻マスタ!W382&gt;=シフト設定マスタ!$D$14,希望開始時刻マスタ!W382&lt;シフト設定マスタ!$E$14,$AH382="ホール"),"C",IF(AND(希望開始時刻マスタ!W382&gt;=シフト設定マスタ!$D$15,希望開始時刻マスタ!W382&lt;シフト設定マスタ!$E$15,$AH382="ホール"),"D",IF(希望開始時刻マスタ!W382="休み","休み","")))))</f>
        <v/>
      </c>
      <c r="X382" s="142" t="str">
        <f>IF(AND(希望開始時刻マスタ!X382&gt;=シフト設定マスタ!$D$12,希望開始時刻マスタ!X382&lt;シフト設定マスタ!$E$12,$AH382="キッチン"),"A",IF(AND(希望開始時刻マスタ!X382&gt;=シフト設定マスタ!$D$13,希望開始時刻マスタ!X382&lt;シフト設定マスタ!$E$13,$AH382="キッチン"),"B",IF(AND(希望開始時刻マスタ!X382&gt;=シフト設定マスタ!$D$14,希望開始時刻マスタ!X382&lt;シフト設定マスタ!$E$14,$AH382="ホール"),"C",IF(AND(希望開始時刻マスタ!X382&gt;=シフト設定マスタ!$D$15,希望開始時刻マスタ!X382&lt;シフト設定マスタ!$E$15,$AH382="ホール"),"D",IF(希望開始時刻マスタ!X382="休み","休み","")))))</f>
        <v/>
      </c>
      <c r="Y382" s="142" t="str">
        <f>IF(AND(希望開始時刻マスタ!Y382&gt;=シフト設定マスタ!$D$12,希望開始時刻マスタ!Y382&lt;シフト設定マスタ!$E$12,$AH382="キッチン"),"A",IF(AND(希望開始時刻マスタ!Y382&gt;=シフト設定マスタ!$D$13,希望開始時刻マスタ!Y382&lt;シフト設定マスタ!$E$13,$AH382="キッチン"),"B",IF(AND(希望開始時刻マスタ!Y382&gt;=シフト設定マスタ!$D$14,希望開始時刻マスタ!Y382&lt;シフト設定マスタ!$E$14,$AH382="ホール"),"C",IF(AND(希望開始時刻マスタ!Y382&gt;=シフト設定マスタ!$D$15,希望開始時刻マスタ!Y382&lt;シフト設定マスタ!$E$15,$AH382="ホール"),"D",IF(希望開始時刻マスタ!Y382="休み","休み","")))))</f>
        <v/>
      </c>
      <c r="Z382" s="142" t="str">
        <f>IF(AND(希望開始時刻マスタ!Z382&gt;=シフト設定マスタ!$D$12,希望開始時刻マスタ!Z382&lt;シフト設定マスタ!$E$12,$AH382="キッチン"),"A",IF(AND(希望開始時刻マスタ!Z382&gt;=シフト設定マスタ!$D$13,希望開始時刻マスタ!Z382&lt;シフト設定マスタ!$E$13,$AH382="キッチン"),"B",IF(AND(希望開始時刻マスタ!Z382&gt;=シフト設定マスタ!$D$14,希望開始時刻マスタ!Z382&lt;シフト設定マスタ!$E$14,$AH382="ホール"),"C",IF(AND(希望開始時刻マスタ!Z382&gt;=シフト設定マスタ!$D$15,希望開始時刻マスタ!Z382&lt;シフト設定マスタ!$E$15,$AH382="ホール"),"D",IF(希望開始時刻マスタ!Z382="休み","休み","")))))</f>
        <v/>
      </c>
      <c r="AA382" s="142" t="str">
        <f>IF(AND(希望開始時刻マスタ!AA382&gt;=シフト設定マスタ!$D$12,希望開始時刻マスタ!AA382&lt;シフト設定マスタ!$E$12,$AH382="キッチン"),"A",IF(AND(希望開始時刻マスタ!AA382&gt;=シフト設定マスタ!$D$13,希望開始時刻マスタ!AA382&lt;シフト設定マスタ!$E$13,$AH382="キッチン"),"B",IF(AND(希望開始時刻マスタ!AA382&gt;=シフト設定マスタ!$D$14,希望開始時刻マスタ!AA382&lt;シフト設定マスタ!$E$14,$AH382="ホール"),"C",IF(AND(希望開始時刻マスタ!AA382&gt;=シフト設定マスタ!$D$15,希望開始時刻マスタ!AA382&lt;シフト設定マスタ!$E$15,$AH382="ホール"),"D",IF(希望開始時刻マスタ!AA382="休み","休み","")))))</f>
        <v/>
      </c>
      <c r="AB382" s="142" t="str">
        <f>IF(AND(希望開始時刻マスタ!AB382&gt;=シフト設定マスタ!$D$12,希望開始時刻マスタ!AB382&lt;シフト設定マスタ!$E$12,$AH382="キッチン"),"A",IF(AND(希望開始時刻マスタ!AB382&gt;=シフト設定マスタ!$D$13,希望開始時刻マスタ!AB382&lt;シフト設定マスタ!$E$13,$AH382="キッチン"),"B",IF(AND(希望開始時刻マスタ!AB382&gt;=シフト設定マスタ!$D$14,希望開始時刻マスタ!AB382&lt;シフト設定マスタ!$E$14,$AH382="ホール"),"C",IF(AND(希望開始時刻マスタ!AB382&gt;=シフト設定マスタ!$D$15,希望開始時刻マスタ!AB382&lt;シフト設定マスタ!$E$15,$AH382="ホール"),"D",IF(希望開始時刻マスタ!AB382="休み","休み","")))))</f>
        <v/>
      </c>
      <c r="AC382" s="142" t="str">
        <f>IF(AND(希望開始時刻マスタ!AC382&gt;=シフト設定マスタ!$D$12,希望開始時刻マスタ!AC382&lt;シフト設定マスタ!$E$12,$AH382="キッチン"),"A",IF(AND(希望開始時刻マスタ!AC382&gt;=シフト設定マスタ!$D$13,希望開始時刻マスタ!AC382&lt;シフト設定マスタ!$E$13,$AH382="キッチン"),"B",IF(AND(希望開始時刻マスタ!AC382&gt;=シフト設定マスタ!$D$14,希望開始時刻マスタ!AC382&lt;シフト設定マスタ!$E$14,$AH382="ホール"),"C",IF(AND(希望開始時刻マスタ!AC382&gt;=シフト設定マスタ!$D$15,希望開始時刻マスタ!AC382&lt;シフト設定マスタ!$E$15,$AH382="ホール"),"D",IF(希望開始時刻マスタ!AC382="休み","休み","")))))</f>
        <v/>
      </c>
      <c r="AD382" s="142" t="str">
        <f>IF(AND(希望開始時刻マスタ!AD382&gt;=シフト設定マスタ!$D$12,希望開始時刻マスタ!AD382&lt;シフト設定マスタ!$E$12,$AH382="キッチン"),"A",IF(AND(希望開始時刻マスタ!AD382&gt;=シフト設定マスタ!$D$13,希望開始時刻マスタ!AD382&lt;シフト設定マスタ!$E$13,$AH382="キッチン"),"B",IF(AND(希望開始時刻マスタ!AD382&gt;=シフト設定マスタ!$D$14,希望開始時刻マスタ!AD382&lt;シフト設定マスタ!$E$14,$AH382="ホール"),"C",IF(AND(希望開始時刻マスタ!AD382&gt;=シフト設定マスタ!$D$15,希望開始時刻マスタ!AD382&lt;シフト設定マスタ!$E$15,$AH382="ホール"),"D",IF(希望開始時刻マスタ!AD382="休み","休み","")))))</f>
        <v/>
      </c>
      <c r="AE382" s="142" t="str">
        <f>IF(AND(希望開始時刻マスタ!AE382&gt;=シフト設定マスタ!$D$12,希望開始時刻マスタ!AE382&lt;シフト設定マスタ!$E$12,$AH382="キッチン"),"A",IF(AND(希望開始時刻マスタ!AE382&gt;=シフト設定マスタ!$D$13,希望開始時刻マスタ!AE382&lt;シフト設定マスタ!$E$13,$AH382="キッチン"),"B",IF(AND(希望開始時刻マスタ!AE382&gt;=シフト設定マスタ!$D$14,希望開始時刻マスタ!AE382&lt;シフト設定マスタ!$E$14,$AH382="ホール"),"C",IF(AND(希望開始時刻マスタ!AE382&gt;=シフト設定マスタ!$D$15,希望開始時刻マスタ!AE382&lt;シフト設定マスタ!$E$15,$AH382="ホール"),"D",IF(希望開始時刻マスタ!AE382="休み","休み","")))))</f>
        <v/>
      </c>
      <c r="AF382" s="142" t="str">
        <f>IF(AND(希望開始時刻マスタ!AF382&gt;=シフト設定マスタ!$D$12,希望開始時刻マスタ!AF382&lt;シフト設定マスタ!$E$12,$AH382="キッチン"),"A",IF(AND(希望開始時刻マスタ!AF382&gt;=シフト設定マスタ!$D$13,希望開始時刻マスタ!AF382&lt;シフト設定マスタ!$E$13,$AH382="キッチン"),"B",IF(AND(希望開始時刻マスタ!AF382&gt;=シフト設定マスタ!$D$14,希望開始時刻マスタ!AF382&lt;シフト設定マスタ!$E$14,$AH382="ホール"),"C",IF(AND(希望開始時刻マスタ!AF382&gt;=シフト設定マスタ!$D$15,希望開始時刻マスタ!AF382&lt;シフト設定マスタ!$E$15,$AH382="ホール"),"D",IF(希望開始時刻マスタ!AF382="休み","休み","")))))</f>
        <v/>
      </c>
      <c r="AG382" s="142" t="str">
        <f>IF(AND(希望開始時刻マスタ!AG382&gt;=シフト設定マスタ!$D$12,希望開始時刻マスタ!AG382&lt;シフト設定マスタ!$E$12,$AH382="キッチン"),"A",IF(AND(希望開始時刻マスタ!AG382&gt;=シフト設定マスタ!$D$13,希望開始時刻マスタ!AG382&lt;シフト設定マスタ!$E$13,$AH382="キッチン"),"B",IF(AND(希望開始時刻マスタ!AG382&gt;=シフト設定マスタ!$D$14,希望開始時刻マスタ!AG382&lt;シフト設定マスタ!$E$14,$AH382="ホール"),"C",IF(AND(希望開始時刻マスタ!AG382&gt;=シフト設定マスタ!$D$15,希望開始時刻マスタ!AG382&lt;シフト設定マスタ!$E$15,$AH382="ホール"),"D",IF(希望開始時刻マスタ!AG382="休み","休み","")))))</f>
        <v/>
      </c>
      <c r="AH382" s="143">
        <f>スタッフマスタ!L30</f>
        <v>0</v>
      </c>
    </row>
    <row r="383" spans="2:34" x14ac:dyDescent="0.4">
      <c r="B383" s="17" t="s">
        <v>78</v>
      </c>
      <c r="C383" s="142" t="str">
        <f>IF(AND(希望開始時刻マスタ!C383&gt;=シフト設定マスタ!$D$12,希望開始時刻マスタ!C383&lt;シフト設定マスタ!$E$12,$AH383="キッチン"),"A",IF(AND(希望開始時刻マスタ!C383&gt;=シフト設定マスタ!$D$13,希望開始時刻マスタ!C383&lt;シフト設定マスタ!$E$13,$AH383="キッチン"),"B",IF(AND(希望開始時刻マスタ!C383&gt;=シフト設定マスタ!$D$14,希望開始時刻マスタ!C383&lt;シフト設定マスタ!$E$14,$AH383="ホール"),"C",IF(AND(希望開始時刻マスタ!C383&gt;=シフト設定マスタ!$D$15,希望開始時刻マスタ!C383&lt;シフト設定マスタ!$E$15,$AH383="ホール"),"D",IF(希望開始時刻マスタ!C383="休み","休み","")))))</f>
        <v/>
      </c>
      <c r="D383" s="142" t="str">
        <f>IF(AND(希望開始時刻マスタ!D383&gt;=シフト設定マスタ!$D$12,希望開始時刻マスタ!D383&lt;シフト設定マスタ!$E$12,$AH383="キッチン"),"A",IF(AND(希望開始時刻マスタ!D383&gt;=シフト設定マスタ!$D$13,希望開始時刻マスタ!D383&lt;シフト設定マスタ!$E$13,$AH383="キッチン"),"B",IF(AND(希望開始時刻マスタ!D383&gt;=シフト設定マスタ!$D$14,希望開始時刻マスタ!D383&lt;シフト設定マスタ!$E$14,$AH383="ホール"),"C",IF(AND(希望開始時刻マスタ!D383&gt;=シフト設定マスタ!$D$15,希望開始時刻マスタ!D383&lt;シフト設定マスタ!$E$15,$AH383="ホール"),"D",IF(希望開始時刻マスタ!D383="休み","休み","")))))</f>
        <v/>
      </c>
      <c r="E383" s="142" t="str">
        <f>IF(AND(希望開始時刻マスタ!E383&gt;=シフト設定マスタ!$D$12,希望開始時刻マスタ!E383&lt;シフト設定マスタ!$E$12,$AH383="キッチン"),"A",IF(AND(希望開始時刻マスタ!E383&gt;=シフト設定マスタ!$D$13,希望開始時刻マスタ!E383&lt;シフト設定マスタ!$E$13,$AH383="キッチン"),"B",IF(AND(希望開始時刻マスタ!E383&gt;=シフト設定マスタ!$D$14,希望開始時刻マスタ!E383&lt;シフト設定マスタ!$E$14,$AH383="ホール"),"C",IF(AND(希望開始時刻マスタ!E383&gt;=シフト設定マスタ!$D$15,希望開始時刻マスタ!E383&lt;シフト設定マスタ!$E$15,$AH383="ホール"),"D",IF(希望開始時刻マスタ!E383="休み","休み","")))))</f>
        <v/>
      </c>
      <c r="F383" s="142" t="str">
        <f>IF(AND(希望開始時刻マスタ!F383&gt;=シフト設定マスタ!$D$12,希望開始時刻マスタ!F383&lt;シフト設定マスタ!$E$12,$AH383="キッチン"),"A",IF(AND(希望開始時刻マスタ!F383&gt;=シフト設定マスタ!$D$13,希望開始時刻マスタ!F383&lt;シフト設定マスタ!$E$13,$AH383="キッチン"),"B",IF(AND(希望開始時刻マスタ!F383&gt;=シフト設定マスタ!$D$14,希望開始時刻マスタ!F383&lt;シフト設定マスタ!$E$14,$AH383="ホール"),"C",IF(AND(希望開始時刻マスタ!F383&gt;=シフト設定マスタ!$D$15,希望開始時刻マスタ!F383&lt;シフト設定マスタ!$E$15,$AH383="ホール"),"D",IF(希望開始時刻マスタ!F383="休み","休み","")))))</f>
        <v/>
      </c>
      <c r="G383" s="142" t="str">
        <f>IF(AND(希望開始時刻マスタ!G383&gt;=シフト設定マスタ!$D$12,希望開始時刻マスタ!G383&lt;シフト設定マスタ!$E$12,$AH383="キッチン"),"A",IF(AND(希望開始時刻マスタ!G383&gt;=シフト設定マスタ!$D$13,希望開始時刻マスタ!G383&lt;シフト設定マスタ!$E$13,$AH383="キッチン"),"B",IF(AND(希望開始時刻マスタ!G383&gt;=シフト設定マスタ!$D$14,希望開始時刻マスタ!G383&lt;シフト設定マスタ!$E$14,$AH383="ホール"),"C",IF(AND(希望開始時刻マスタ!G383&gt;=シフト設定マスタ!$D$15,希望開始時刻マスタ!G383&lt;シフト設定マスタ!$E$15,$AH383="ホール"),"D",IF(希望開始時刻マスタ!G383="休み","休み","")))))</f>
        <v/>
      </c>
      <c r="H383" s="142" t="str">
        <f>IF(AND(希望開始時刻マスタ!H383&gt;=シフト設定マスタ!$D$12,希望開始時刻マスタ!H383&lt;シフト設定マスタ!$E$12,$AH383="キッチン"),"A",IF(AND(希望開始時刻マスタ!H383&gt;=シフト設定マスタ!$D$13,希望開始時刻マスタ!H383&lt;シフト設定マスタ!$E$13,$AH383="キッチン"),"B",IF(AND(希望開始時刻マスタ!H383&gt;=シフト設定マスタ!$D$14,希望開始時刻マスタ!H383&lt;シフト設定マスタ!$E$14,$AH383="ホール"),"C",IF(AND(希望開始時刻マスタ!H383&gt;=シフト設定マスタ!$D$15,希望開始時刻マスタ!H383&lt;シフト設定マスタ!$E$15,$AH383="ホール"),"D",IF(希望開始時刻マスタ!H383="休み","休み","")))))</f>
        <v/>
      </c>
      <c r="I383" s="142" t="str">
        <f>IF(AND(希望開始時刻マスタ!I383&gt;=シフト設定マスタ!$D$12,希望開始時刻マスタ!I383&lt;シフト設定マスタ!$E$12,$AH383="キッチン"),"A",IF(AND(希望開始時刻マスタ!I383&gt;=シフト設定マスタ!$D$13,希望開始時刻マスタ!I383&lt;シフト設定マスタ!$E$13,$AH383="キッチン"),"B",IF(AND(希望開始時刻マスタ!I383&gt;=シフト設定マスタ!$D$14,希望開始時刻マスタ!I383&lt;シフト設定マスタ!$E$14,$AH383="ホール"),"C",IF(AND(希望開始時刻マスタ!I383&gt;=シフト設定マスタ!$D$15,希望開始時刻マスタ!I383&lt;シフト設定マスタ!$E$15,$AH383="ホール"),"D",IF(希望開始時刻マスタ!I383="休み","休み","")))))</f>
        <v/>
      </c>
      <c r="J383" s="142" t="str">
        <f>IF(AND(希望開始時刻マスタ!J383&gt;=シフト設定マスタ!$D$12,希望開始時刻マスタ!J383&lt;シフト設定マスタ!$E$12,$AH383="キッチン"),"A",IF(AND(希望開始時刻マスタ!J383&gt;=シフト設定マスタ!$D$13,希望開始時刻マスタ!J383&lt;シフト設定マスタ!$E$13,$AH383="キッチン"),"B",IF(AND(希望開始時刻マスタ!J383&gt;=シフト設定マスタ!$D$14,希望開始時刻マスタ!J383&lt;シフト設定マスタ!$E$14,$AH383="ホール"),"C",IF(AND(希望開始時刻マスタ!J383&gt;=シフト設定マスタ!$D$15,希望開始時刻マスタ!J383&lt;シフト設定マスタ!$E$15,$AH383="ホール"),"D",IF(希望開始時刻マスタ!J383="休み","休み","")))))</f>
        <v/>
      </c>
      <c r="K383" s="142" t="str">
        <f>IF(AND(希望開始時刻マスタ!K383&gt;=シフト設定マスタ!$D$12,希望開始時刻マスタ!K383&lt;シフト設定マスタ!$E$12,$AH383="キッチン"),"A",IF(AND(希望開始時刻マスタ!K383&gt;=シフト設定マスタ!$D$13,希望開始時刻マスタ!K383&lt;シフト設定マスタ!$E$13,$AH383="キッチン"),"B",IF(AND(希望開始時刻マスタ!K383&gt;=シフト設定マスタ!$D$14,希望開始時刻マスタ!K383&lt;シフト設定マスタ!$E$14,$AH383="ホール"),"C",IF(AND(希望開始時刻マスタ!K383&gt;=シフト設定マスタ!$D$15,希望開始時刻マスタ!K383&lt;シフト設定マスタ!$E$15,$AH383="ホール"),"D",IF(希望開始時刻マスタ!K383="休み","休み","")))))</f>
        <v/>
      </c>
      <c r="L383" s="142" t="str">
        <f>IF(AND(希望開始時刻マスタ!L383&gt;=シフト設定マスタ!$D$12,希望開始時刻マスタ!L383&lt;シフト設定マスタ!$E$12,$AH383="キッチン"),"A",IF(AND(希望開始時刻マスタ!L383&gt;=シフト設定マスタ!$D$13,希望開始時刻マスタ!L383&lt;シフト設定マスタ!$E$13,$AH383="キッチン"),"B",IF(AND(希望開始時刻マスタ!L383&gt;=シフト設定マスタ!$D$14,希望開始時刻マスタ!L383&lt;シフト設定マスタ!$E$14,$AH383="ホール"),"C",IF(AND(希望開始時刻マスタ!L383&gt;=シフト設定マスタ!$D$15,希望開始時刻マスタ!L383&lt;シフト設定マスタ!$E$15,$AH383="ホール"),"D",IF(希望開始時刻マスタ!L383="休み","休み","")))))</f>
        <v/>
      </c>
      <c r="M383" s="142" t="str">
        <f>IF(AND(希望開始時刻マスタ!M383&gt;=シフト設定マスタ!$D$12,希望開始時刻マスタ!M383&lt;シフト設定マスタ!$E$12,$AH383="キッチン"),"A",IF(AND(希望開始時刻マスタ!M383&gt;=シフト設定マスタ!$D$13,希望開始時刻マスタ!M383&lt;シフト設定マスタ!$E$13,$AH383="キッチン"),"B",IF(AND(希望開始時刻マスタ!M383&gt;=シフト設定マスタ!$D$14,希望開始時刻マスタ!M383&lt;シフト設定マスタ!$E$14,$AH383="ホール"),"C",IF(AND(希望開始時刻マスタ!M383&gt;=シフト設定マスタ!$D$15,希望開始時刻マスタ!M383&lt;シフト設定マスタ!$E$15,$AH383="ホール"),"D",IF(希望開始時刻マスタ!M383="休み","休み","")))))</f>
        <v/>
      </c>
      <c r="N383" s="142" t="str">
        <f>IF(AND(希望開始時刻マスタ!N383&gt;=シフト設定マスタ!$D$12,希望開始時刻マスタ!N383&lt;シフト設定マスタ!$E$12,$AH383="キッチン"),"A",IF(AND(希望開始時刻マスタ!N383&gt;=シフト設定マスタ!$D$13,希望開始時刻マスタ!N383&lt;シフト設定マスタ!$E$13,$AH383="キッチン"),"B",IF(AND(希望開始時刻マスタ!N383&gt;=シフト設定マスタ!$D$14,希望開始時刻マスタ!N383&lt;シフト設定マスタ!$E$14,$AH383="ホール"),"C",IF(AND(希望開始時刻マスタ!N383&gt;=シフト設定マスタ!$D$15,希望開始時刻マスタ!N383&lt;シフト設定マスタ!$E$15,$AH383="ホール"),"D",IF(希望開始時刻マスタ!N383="休み","休み","")))))</f>
        <v/>
      </c>
      <c r="O383" s="142" t="str">
        <f>IF(AND(希望開始時刻マスタ!O383&gt;=シフト設定マスタ!$D$12,希望開始時刻マスタ!O383&lt;シフト設定マスタ!$E$12,$AH383="キッチン"),"A",IF(AND(希望開始時刻マスタ!O383&gt;=シフト設定マスタ!$D$13,希望開始時刻マスタ!O383&lt;シフト設定マスタ!$E$13,$AH383="キッチン"),"B",IF(AND(希望開始時刻マスタ!O383&gt;=シフト設定マスタ!$D$14,希望開始時刻マスタ!O383&lt;シフト設定マスタ!$E$14,$AH383="ホール"),"C",IF(AND(希望開始時刻マスタ!O383&gt;=シフト設定マスタ!$D$15,希望開始時刻マスタ!O383&lt;シフト設定マスタ!$E$15,$AH383="ホール"),"D",IF(希望開始時刻マスタ!O383="休み","休み","")))))</f>
        <v/>
      </c>
      <c r="P383" s="142" t="str">
        <f>IF(AND(希望開始時刻マスタ!P383&gt;=シフト設定マスタ!$D$12,希望開始時刻マスタ!P383&lt;シフト設定マスタ!$E$12,$AH383="キッチン"),"A",IF(AND(希望開始時刻マスタ!P383&gt;=シフト設定マスタ!$D$13,希望開始時刻マスタ!P383&lt;シフト設定マスタ!$E$13,$AH383="キッチン"),"B",IF(AND(希望開始時刻マスタ!P383&gt;=シフト設定マスタ!$D$14,希望開始時刻マスタ!P383&lt;シフト設定マスタ!$E$14,$AH383="ホール"),"C",IF(AND(希望開始時刻マスタ!P383&gt;=シフト設定マスタ!$D$15,希望開始時刻マスタ!P383&lt;シフト設定マスタ!$E$15,$AH383="ホール"),"D",IF(希望開始時刻マスタ!P383="休み","休み","")))))</f>
        <v/>
      </c>
      <c r="Q383" s="142" t="str">
        <f>IF(AND(希望開始時刻マスタ!Q383&gt;=シフト設定マスタ!$D$12,希望開始時刻マスタ!Q383&lt;シフト設定マスタ!$E$12,$AH383="キッチン"),"A",IF(AND(希望開始時刻マスタ!Q383&gt;=シフト設定マスタ!$D$13,希望開始時刻マスタ!Q383&lt;シフト設定マスタ!$E$13,$AH383="キッチン"),"B",IF(AND(希望開始時刻マスタ!Q383&gt;=シフト設定マスタ!$D$14,希望開始時刻マスタ!Q383&lt;シフト設定マスタ!$E$14,$AH383="ホール"),"C",IF(AND(希望開始時刻マスタ!Q383&gt;=シフト設定マスタ!$D$15,希望開始時刻マスタ!Q383&lt;シフト設定マスタ!$E$15,$AH383="ホール"),"D",IF(希望開始時刻マスタ!Q383="休み","休み","")))))</f>
        <v/>
      </c>
      <c r="R383" s="142" t="str">
        <f>IF(AND(希望開始時刻マスタ!R383&gt;=シフト設定マスタ!$D$12,希望開始時刻マスタ!R383&lt;シフト設定マスタ!$E$12,$AH383="キッチン"),"A",IF(AND(希望開始時刻マスタ!R383&gt;=シフト設定マスタ!$D$13,希望開始時刻マスタ!R383&lt;シフト設定マスタ!$E$13,$AH383="キッチン"),"B",IF(AND(希望開始時刻マスタ!R383&gt;=シフト設定マスタ!$D$14,希望開始時刻マスタ!R383&lt;シフト設定マスタ!$E$14,$AH383="ホール"),"C",IF(AND(希望開始時刻マスタ!R383&gt;=シフト設定マスタ!$D$15,希望開始時刻マスタ!R383&lt;シフト設定マスタ!$E$15,$AH383="ホール"),"D",IF(希望開始時刻マスタ!R383="休み","休み","")))))</f>
        <v/>
      </c>
      <c r="S383" s="142" t="str">
        <f>IF(AND(希望開始時刻マスタ!S383&gt;=シフト設定マスタ!$D$12,希望開始時刻マスタ!S383&lt;シフト設定マスタ!$E$12,$AH383="キッチン"),"A",IF(AND(希望開始時刻マスタ!S383&gt;=シフト設定マスタ!$D$13,希望開始時刻マスタ!S383&lt;シフト設定マスタ!$E$13,$AH383="キッチン"),"B",IF(AND(希望開始時刻マスタ!S383&gt;=シフト設定マスタ!$D$14,希望開始時刻マスタ!S383&lt;シフト設定マスタ!$E$14,$AH383="ホール"),"C",IF(AND(希望開始時刻マスタ!S383&gt;=シフト設定マスタ!$D$15,希望開始時刻マスタ!S383&lt;シフト設定マスタ!$E$15,$AH383="ホール"),"D",IF(希望開始時刻マスタ!S383="休み","休み","")))))</f>
        <v/>
      </c>
      <c r="T383" s="142" t="str">
        <f>IF(AND(希望開始時刻マスタ!T383&gt;=シフト設定マスタ!$D$12,希望開始時刻マスタ!T383&lt;シフト設定マスタ!$E$12,$AH383="キッチン"),"A",IF(AND(希望開始時刻マスタ!T383&gt;=シフト設定マスタ!$D$13,希望開始時刻マスタ!T383&lt;シフト設定マスタ!$E$13,$AH383="キッチン"),"B",IF(AND(希望開始時刻マスタ!T383&gt;=シフト設定マスタ!$D$14,希望開始時刻マスタ!T383&lt;シフト設定マスタ!$E$14,$AH383="ホール"),"C",IF(AND(希望開始時刻マスタ!T383&gt;=シフト設定マスタ!$D$15,希望開始時刻マスタ!T383&lt;シフト設定マスタ!$E$15,$AH383="ホール"),"D",IF(希望開始時刻マスタ!T383="休み","休み","")))))</f>
        <v/>
      </c>
      <c r="U383" s="142" t="str">
        <f>IF(AND(希望開始時刻マスタ!U383&gt;=シフト設定マスタ!$D$12,希望開始時刻マスタ!U383&lt;シフト設定マスタ!$E$12,$AH383="キッチン"),"A",IF(AND(希望開始時刻マスタ!U383&gt;=シフト設定マスタ!$D$13,希望開始時刻マスタ!U383&lt;シフト設定マスタ!$E$13,$AH383="キッチン"),"B",IF(AND(希望開始時刻マスタ!U383&gt;=シフト設定マスタ!$D$14,希望開始時刻マスタ!U383&lt;シフト設定マスタ!$E$14,$AH383="ホール"),"C",IF(AND(希望開始時刻マスタ!U383&gt;=シフト設定マスタ!$D$15,希望開始時刻マスタ!U383&lt;シフト設定マスタ!$E$15,$AH383="ホール"),"D",IF(希望開始時刻マスタ!U383="休み","休み","")))))</f>
        <v/>
      </c>
      <c r="V383" s="142" t="str">
        <f>IF(AND(希望開始時刻マスタ!V383&gt;=シフト設定マスタ!$D$12,希望開始時刻マスタ!V383&lt;シフト設定マスタ!$E$12,$AH383="キッチン"),"A",IF(AND(希望開始時刻マスタ!V383&gt;=シフト設定マスタ!$D$13,希望開始時刻マスタ!V383&lt;シフト設定マスタ!$E$13,$AH383="キッチン"),"B",IF(AND(希望開始時刻マスタ!V383&gt;=シフト設定マスタ!$D$14,希望開始時刻マスタ!V383&lt;シフト設定マスタ!$E$14,$AH383="ホール"),"C",IF(AND(希望開始時刻マスタ!V383&gt;=シフト設定マスタ!$D$15,希望開始時刻マスタ!V383&lt;シフト設定マスタ!$E$15,$AH383="ホール"),"D",IF(希望開始時刻マスタ!V383="休み","休み","")))))</f>
        <v/>
      </c>
      <c r="W383" s="142" t="str">
        <f>IF(AND(希望開始時刻マスタ!W383&gt;=シフト設定マスタ!$D$12,希望開始時刻マスタ!W383&lt;シフト設定マスタ!$E$12,$AH383="キッチン"),"A",IF(AND(希望開始時刻マスタ!W383&gt;=シフト設定マスタ!$D$13,希望開始時刻マスタ!W383&lt;シフト設定マスタ!$E$13,$AH383="キッチン"),"B",IF(AND(希望開始時刻マスタ!W383&gt;=シフト設定マスタ!$D$14,希望開始時刻マスタ!W383&lt;シフト設定マスタ!$E$14,$AH383="ホール"),"C",IF(AND(希望開始時刻マスタ!W383&gt;=シフト設定マスタ!$D$15,希望開始時刻マスタ!W383&lt;シフト設定マスタ!$E$15,$AH383="ホール"),"D",IF(希望開始時刻マスタ!W383="休み","休み","")))))</f>
        <v/>
      </c>
      <c r="X383" s="142" t="str">
        <f>IF(AND(希望開始時刻マスタ!X383&gt;=シフト設定マスタ!$D$12,希望開始時刻マスタ!X383&lt;シフト設定マスタ!$E$12,$AH383="キッチン"),"A",IF(AND(希望開始時刻マスタ!X383&gt;=シフト設定マスタ!$D$13,希望開始時刻マスタ!X383&lt;シフト設定マスタ!$E$13,$AH383="キッチン"),"B",IF(AND(希望開始時刻マスタ!X383&gt;=シフト設定マスタ!$D$14,希望開始時刻マスタ!X383&lt;シフト設定マスタ!$E$14,$AH383="ホール"),"C",IF(AND(希望開始時刻マスタ!X383&gt;=シフト設定マスタ!$D$15,希望開始時刻マスタ!X383&lt;シフト設定マスタ!$E$15,$AH383="ホール"),"D",IF(希望開始時刻マスタ!X383="休み","休み","")))))</f>
        <v/>
      </c>
      <c r="Y383" s="142" t="str">
        <f>IF(AND(希望開始時刻マスタ!Y383&gt;=シフト設定マスタ!$D$12,希望開始時刻マスタ!Y383&lt;シフト設定マスタ!$E$12,$AH383="キッチン"),"A",IF(AND(希望開始時刻マスタ!Y383&gt;=シフト設定マスタ!$D$13,希望開始時刻マスタ!Y383&lt;シフト設定マスタ!$E$13,$AH383="キッチン"),"B",IF(AND(希望開始時刻マスタ!Y383&gt;=シフト設定マスタ!$D$14,希望開始時刻マスタ!Y383&lt;シフト設定マスタ!$E$14,$AH383="ホール"),"C",IF(AND(希望開始時刻マスタ!Y383&gt;=シフト設定マスタ!$D$15,希望開始時刻マスタ!Y383&lt;シフト設定マスタ!$E$15,$AH383="ホール"),"D",IF(希望開始時刻マスタ!Y383="休み","休み","")))))</f>
        <v/>
      </c>
      <c r="Z383" s="142" t="str">
        <f>IF(AND(希望開始時刻マスタ!Z383&gt;=シフト設定マスタ!$D$12,希望開始時刻マスタ!Z383&lt;シフト設定マスタ!$E$12,$AH383="キッチン"),"A",IF(AND(希望開始時刻マスタ!Z383&gt;=シフト設定マスタ!$D$13,希望開始時刻マスタ!Z383&lt;シフト設定マスタ!$E$13,$AH383="キッチン"),"B",IF(AND(希望開始時刻マスタ!Z383&gt;=シフト設定マスタ!$D$14,希望開始時刻マスタ!Z383&lt;シフト設定マスタ!$E$14,$AH383="ホール"),"C",IF(AND(希望開始時刻マスタ!Z383&gt;=シフト設定マスタ!$D$15,希望開始時刻マスタ!Z383&lt;シフト設定マスタ!$E$15,$AH383="ホール"),"D",IF(希望開始時刻マスタ!Z383="休み","休み","")))))</f>
        <v/>
      </c>
      <c r="AA383" s="142" t="str">
        <f>IF(AND(希望開始時刻マスタ!AA383&gt;=シフト設定マスタ!$D$12,希望開始時刻マスタ!AA383&lt;シフト設定マスタ!$E$12,$AH383="キッチン"),"A",IF(AND(希望開始時刻マスタ!AA383&gt;=シフト設定マスタ!$D$13,希望開始時刻マスタ!AA383&lt;シフト設定マスタ!$E$13,$AH383="キッチン"),"B",IF(AND(希望開始時刻マスタ!AA383&gt;=シフト設定マスタ!$D$14,希望開始時刻マスタ!AA383&lt;シフト設定マスタ!$E$14,$AH383="ホール"),"C",IF(AND(希望開始時刻マスタ!AA383&gt;=シフト設定マスタ!$D$15,希望開始時刻マスタ!AA383&lt;シフト設定マスタ!$E$15,$AH383="ホール"),"D",IF(希望開始時刻マスタ!AA383="休み","休み","")))))</f>
        <v/>
      </c>
      <c r="AB383" s="142" t="str">
        <f>IF(AND(希望開始時刻マスタ!AB383&gt;=シフト設定マスタ!$D$12,希望開始時刻マスタ!AB383&lt;シフト設定マスタ!$E$12,$AH383="キッチン"),"A",IF(AND(希望開始時刻マスタ!AB383&gt;=シフト設定マスタ!$D$13,希望開始時刻マスタ!AB383&lt;シフト設定マスタ!$E$13,$AH383="キッチン"),"B",IF(AND(希望開始時刻マスタ!AB383&gt;=シフト設定マスタ!$D$14,希望開始時刻マスタ!AB383&lt;シフト設定マスタ!$E$14,$AH383="ホール"),"C",IF(AND(希望開始時刻マスタ!AB383&gt;=シフト設定マスタ!$D$15,希望開始時刻マスタ!AB383&lt;シフト設定マスタ!$E$15,$AH383="ホール"),"D",IF(希望開始時刻マスタ!AB383="休み","休み","")))))</f>
        <v/>
      </c>
      <c r="AC383" s="142" t="str">
        <f>IF(AND(希望開始時刻マスタ!AC383&gt;=シフト設定マスタ!$D$12,希望開始時刻マスタ!AC383&lt;シフト設定マスタ!$E$12,$AH383="キッチン"),"A",IF(AND(希望開始時刻マスタ!AC383&gt;=シフト設定マスタ!$D$13,希望開始時刻マスタ!AC383&lt;シフト設定マスタ!$E$13,$AH383="キッチン"),"B",IF(AND(希望開始時刻マスタ!AC383&gt;=シフト設定マスタ!$D$14,希望開始時刻マスタ!AC383&lt;シフト設定マスタ!$E$14,$AH383="ホール"),"C",IF(AND(希望開始時刻マスタ!AC383&gt;=シフト設定マスタ!$D$15,希望開始時刻マスタ!AC383&lt;シフト設定マスタ!$E$15,$AH383="ホール"),"D",IF(希望開始時刻マスタ!AC383="休み","休み","")))))</f>
        <v/>
      </c>
      <c r="AD383" s="142" t="str">
        <f>IF(AND(希望開始時刻マスタ!AD383&gt;=シフト設定マスタ!$D$12,希望開始時刻マスタ!AD383&lt;シフト設定マスタ!$E$12,$AH383="キッチン"),"A",IF(AND(希望開始時刻マスタ!AD383&gt;=シフト設定マスタ!$D$13,希望開始時刻マスタ!AD383&lt;シフト設定マスタ!$E$13,$AH383="キッチン"),"B",IF(AND(希望開始時刻マスタ!AD383&gt;=シフト設定マスタ!$D$14,希望開始時刻マスタ!AD383&lt;シフト設定マスタ!$E$14,$AH383="ホール"),"C",IF(AND(希望開始時刻マスタ!AD383&gt;=シフト設定マスタ!$D$15,希望開始時刻マスタ!AD383&lt;シフト設定マスタ!$E$15,$AH383="ホール"),"D",IF(希望開始時刻マスタ!AD383="休み","休み","")))))</f>
        <v/>
      </c>
      <c r="AE383" s="142" t="str">
        <f>IF(AND(希望開始時刻マスタ!AE383&gt;=シフト設定マスタ!$D$12,希望開始時刻マスタ!AE383&lt;シフト設定マスタ!$E$12,$AH383="キッチン"),"A",IF(AND(希望開始時刻マスタ!AE383&gt;=シフト設定マスタ!$D$13,希望開始時刻マスタ!AE383&lt;シフト設定マスタ!$E$13,$AH383="キッチン"),"B",IF(AND(希望開始時刻マスタ!AE383&gt;=シフト設定マスタ!$D$14,希望開始時刻マスタ!AE383&lt;シフト設定マスタ!$E$14,$AH383="ホール"),"C",IF(AND(希望開始時刻マスタ!AE383&gt;=シフト設定マスタ!$D$15,希望開始時刻マスタ!AE383&lt;シフト設定マスタ!$E$15,$AH383="ホール"),"D",IF(希望開始時刻マスタ!AE383="休み","休み","")))))</f>
        <v/>
      </c>
      <c r="AF383" s="142" t="str">
        <f>IF(AND(希望開始時刻マスタ!AF383&gt;=シフト設定マスタ!$D$12,希望開始時刻マスタ!AF383&lt;シフト設定マスタ!$E$12,$AH383="キッチン"),"A",IF(AND(希望開始時刻マスタ!AF383&gt;=シフト設定マスタ!$D$13,希望開始時刻マスタ!AF383&lt;シフト設定マスタ!$E$13,$AH383="キッチン"),"B",IF(AND(希望開始時刻マスタ!AF383&gt;=シフト設定マスタ!$D$14,希望開始時刻マスタ!AF383&lt;シフト設定マスタ!$E$14,$AH383="ホール"),"C",IF(AND(希望開始時刻マスタ!AF383&gt;=シフト設定マスタ!$D$15,希望開始時刻マスタ!AF383&lt;シフト設定マスタ!$E$15,$AH383="ホール"),"D",IF(希望開始時刻マスタ!AF383="休み","休み","")))))</f>
        <v/>
      </c>
      <c r="AG383" s="142" t="str">
        <f>IF(AND(希望開始時刻マスタ!AG383&gt;=シフト設定マスタ!$D$12,希望開始時刻マスタ!AG383&lt;シフト設定マスタ!$E$12,$AH383="キッチン"),"A",IF(AND(希望開始時刻マスタ!AG383&gt;=シフト設定マスタ!$D$13,希望開始時刻マスタ!AG383&lt;シフト設定マスタ!$E$13,$AH383="キッチン"),"B",IF(AND(希望開始時刻マスタ!AG383&gt;=シフト設定マスタ!$D$14,希望開始時刻マスタ!AG383&lt;シフト設定マスタ!$E$14,$AH383="ホール"),"C",IF(AND(希望開始時刻マスタ!AG383&gt;=シフト設定マスタ!$D$15,希望開始時刻マスタ!AG383&lt;シフト設定マスタ!$E$15,$AH383="ホール"),"D",IF(希望開始時刻マスタ!AG383="休み","休み","")))))</f>
        <v/>
      </c>
      <c r="AH383" s="143">
        <f>スタッフマスタ!L31</f>
        <v>0</v>
      </c>
    </row>
    <row r="384" spans="2:34" x14ac:dyDescent="0.4">
      <c r="B384" s="20" t="s">
        <v>79</v>
      </c>
      <c r="C384" s="142" t="str">
        <f>IF(AND(希望開始時刻マスタ!C384&gt;=シフト設定マスタ!$D$12,希望開始時刻マスタ!C384&lt;シフト設定マスタ!$E$12,$AH384="キッチン"),"A",IF(AND(希望開始時刻マスタ!C384&gt;=シフト設定マスタ!$D$13,希望開始時刻マスタ!C384&lt;シフト設定マスタ!$E$13,$AH384="キッチン"),"B",IF(AND(希望開始時刻マスタ!C384&gt;=シフト設定マスタ!$D$14,希望開始時刻マスタ!C384&lt;シフト設定マスタ!$E$14,$AH384="ホール"),"C",IF(AND(希望開始時刻マスタ!C384&gt;=シフト設定マスタ!$D$15,希望開始時刻マスタ!C384&lt;シフト設定マスタ!$E$15,$AH384="ホール"),"D",IF(希望開始時刻マスタ!C384="休み","休み","")))))</f>
        <v/>
      </c>
      <c r="D384" s="142" t="str">
        <f>IF(AND(希望開始時刻マスタ!D384&gt;=シフト設定マスタ!$D$12,希望開始時刻マスタ!D384&lt;シフト設定マスタ!$E$12,$AH384="キッチン"),"A",IF(AND(希望開始時刻マスタ!D384&gt;=シフト設定マスタ!$D$13,希望開始時刻マスタ!D384&lt;シフト設定マスタ!$E$13,$AH384="キッチン"),"B",IF(AND(希望開始時刻マスタ!D384&gt;=シフト設定マスタ!$D$14,希望開始時刻マスタ!D384&lt;シフト設定マスタ!$E$14,$AH384="ホール"),"C",IF(AND(希望開始時刻マスタ!D384&gt;=シフト設定マスタ!$D$15,希望開始時刻マスタ!D384&lt;シフト設定マスタ!$E$15,$AH384="ホール"),"D",IF(希望開始時刻マスタ!D384="休み","休み","")))))</f>
        <v/>
      </c>
      <c r="E384" s="142" t="str">
        <f>IF(AND(希望開始時刻マスタ!E384&gt;=シフト設定マスタ!$D$12,希望開始時刻マスタ!E384&lt;シフト設定マスタ!$E$12,$AH384="キッチン"),"A",IF(AND(希望開始時刻マスタ!E384&gt;=シフト設定マスタ!$D$13,希望開始時刻マスタ!E384&lt;シフト設定マスタ!$E$13,$AH384="キッチン"),"B",IF(AND(希望開始時刻マスタ!E384&gt;=シフト設定マスタ!$D$14,希望開始時刻マスタ!E384&lt;シフト設定マスタ!$E$14,$AH384="ホール"),"C",IF(AND(希望開始時刻マスタ!E384&gt;=シフト設定マスタ!$D$15,希望開始時刻マスタ!E384&lt;シフト設定マスタ!$E$15,$AH384="ホール"),"D",IF(希望開始時刻マスタ!E384="休み","休み","")))))</f>
        <v/>
      </c>
      <c r="F384" s="142" t="str">
        <f>IF(AND(希望開始時刻マスタ!F384&gt;=シフト設定マスタ!$D$12,希望開始時刻マスタ!F384&lt;シフト設定マスタ!$E$12,$AH384="キッチン"),"A",IF(AND(希望開始時刻マスタ!F384&gt;=シフト設定マスタ!$D$13,希望開始時刻マスタ!F384&lt;シフト設定マスタ!$E$13,$AH384="キッチン"),"B",IF(AND(希望開始時刻マスタ!F384&gt;=シフト設定マスタ!$D$14,希望開始時刻マスタ!F384&lt;シフト設定マスタ!$E$14,$AH384="ホール"),"C",IF(AND(希望開始時刻マスタ!F384&gt;=シフト設定マスタ!$D$15,希望開始時刻マスタ!F384&lt;シフト設定マスタ!$E$15,$AH384="ホール"),"D",IF(希望開始時刻マスタ!F384="休み","休み","")))))</f>
        <v/>
      </c>
      <c r="G384" s="142" t="str">
        <f>IF(AND(希望開始時刻マスタ!G384&gt;=シフト設定マスタ!$D$12,希望開始時刻マスタ!G384&lt;シフト設定マスタ!$E$12,$AH384="キッチン"),"A",IF(AND(希望開始時刻マスタ!G384&gt;=シフト設定マスタ!$D$13,希望開始時刻マスタ!G384&lt;シフト設定マスタ!$E$13,$AH384="キッチン"),"B",IF(AND(希望開始時刻マスタ!G384&gt;=シフト設定マスタ!$D$14,希望開始時刻マスタ!G384&lt;シフト設定マスタ!$E$14,$AH384="ホール"),"C",IF(AND(希望開始時刻マスタ!G384&gt;=シフト設定マスタ!$D$15,希望開始時刻マスタ!G384&lt;シフト設定マスタ!$E$15,$AH384="ホール"),"D",IF(希望開始時刻マスタ!G384="休み","休み","")))))</f>
        <v/>
      </c>
      <c r="H384" s="142" t="str">
        <f>IF(AND(希望開始時刻マスタ!H384&gt;=シフト設定マスタ!$D$12,希望開始時刻マスタ!H384&lt;シフト設定マスタ!$E$12,$AH384="キッチン"),"A",IF(AND(希望開始時刻マスタ!H384&gt;=シフト設定マスタ!$D$13,希望開始時刻マスタ!H384&lt;シフト設定マスタ!$E$13,$AH384="キッチン"),"B",IF(AND(希望開始時刻マスタ!H384&gt;=シフト設定マスタ!$D$14,希望開始時刻マスタ!H384&lt;シフト設定マスタ!$E$14,$AH384="ホール"),"C",IF(AND(希望開始時刻マスタ!H384&gt;=シフト設定マスタ!$D$15,希望開始時刻マスタ!H384&lt;シフト設定マスタ!$E$15,$AH384="ホール"),"D",IF(希望開始時刻マスタ!H384="休み","休み","")))))</f>
        <v/>
      </c>
      <c r="I384" s="142" t="str">
        <f>IF(AND(希望開始時刻マスタ!I384&gt;=シフト設定マスタ!$D$12,希望開始時刻マスタ!I384&lt;シフト設定マスタ!$E$12,$AH384="キッチン"),"A",IF(AND(希望開始時刻マスタ!I384&gt;=シフト設定マスタ!$D$13,希望開始時刻マスタ!I384&lt;シフト設定マスタ!$E$13,$AH384="キッチン"),"B",IF(AND(希望開始時刻マスタ!I384&gt;=シフト設定マスタ!$D$14,希望開始時刻マスタ!I384&lt;シフト設定マスタ!$E$14,$AH384="ホール"),"C",IF(AND(希望開始時刻マスタ!I384&gt;=シフト設定マスタ!$D$15,希望開始時刻マスタ!I384&lt;シフト設定マスタ!$E$15,$AH384="ホール"),"D",IF(希望開始時刻マスタ!I384="休み","休み","")))))</f>
        <v/>
      </c>
      <c r="J384" s="142" t="str">
        <f>IF(AND(希望開始時刻マスタ!J384&gt;=シフト設定マスタ!$D$12,希望開始時刻マスタ!J384&lt;シフト設定マスタ!$E$12,$AH384="キッチン"),"A",IF(AND(希望開始時刻マスタ!J384&gt;=シフト設定マスタ!$D$13,希望開始時刻マスタ!J384&lt;シフト設定マスタ!$E$13,$AH384="キッチン"),"B",IF(AND(希望開始時刻マスタ!J384&gt;=シフト設定マスタ!$D$14,希望開始時刻マスタ!J384&lt;シフト設定マスタ!$E$14,$AH384="ホール"),"C",IF(AND(希望開始時刻マスタ!J384&gt;=シフト設定マスタ!$D$15,希望開始時刻マスタ!J384&lt;シフト設定マスタ!$E$15,$AH384="ホール"),"D",IF(希望開始時刻マスタ!J384="休み","休み","")))))</f>
        <v/>
      </c>
      <c r="K384" s="142" t="str">
        <f>IF(AND(希望開始時刻マスタ!K384&gt;=シフト設定マスタ!$D$12,希望開始時刻マスタ!K384&lt;シフト設定マスタ!$E$12,$AH384="キッチン"),"A",IF(AND(希望開始時刻マスタ!K384&gt;=シフト設定マスタ!$D$13,希望開始時刻マスタ!K384&lt;シフト設定マスタ!$E$13,$AH384="キッチン"),"B",IF(AND(希望開始時刻マスタ!K384&gt;=シフト設定マスタ!$D$14,希望開始時刻マスタ!K384&lt;シフト設定マスタ!$E$14,$AH384="ホール"),"C",IF(AND(希望開始時刻マスタ!K384&gt;=シフト設定マスタ!$D$15,希望開始時刻マスタ!K384&lt;シフト設定マスタ!$E$15,$AH384="ホール"),"D",IF(希望開始時刻マスタ!K384="休み","休み","")))))</f>
        <v/>
      </c>
      <c r="L384" s="142" t="str">
        <f>IF(AND(希望開始時刻マスタ!L384&gt;=シフト設定マスタ!$D$12,希望開始時刻マスタ!L384&lt;シフト設定マスタ!$E$12,$AH384="キッチン"),"A",IF(AND(希望開始時刻マスタ!L384&gt;=シフト設定マスタ!$D$13,希望開始時刻マスタ!L384&lt;シフト設定マスタ!$E$13,$AH384="キッチン"),"B",IF(AND(希望開始時刻マスタ!L384&gt;=シフト設定マスタ!$D$14,希望開始時刻マスタ!L384&lt;シフト設定マスタ!$E$14,$AH384="ホール"),"C",IF(AND(希望開始時刻マスタ!L384&gt;=シフト設定マスタ!$D$15,希望開始時刻マスタ!L384&lt;シフト設定マスタ!$E$15,$AH384="ホール"),"D",IF(希望開始時刻マスタ!L384="休み","休み","")))))</f>
        <v/>
      </c>
      <c r="M384" s="142" t="str">
        <f>IF(AND(希望開始時刻マスタ!M384&gt;=シフト設定マスタ!$D$12,希望開始時刻マスタ!M384&lt;シフト設定マスタ!$E$12,$AH384="キッチン"),"A",IF(AND(希望開始時刻マスタ!M384&gt;=シフト設定マスタ!$D$13,希望開始時刻マスタ!M384&lt;シフト設定マスタ!$E$13,$AH384="キッチン"),"B",IF(AND(希望開始時刻マスタ!M384&gt;=シフト設定マスタ!$D$14,希望開始時刻マスタ!M384&lt;シフト設定マスタ!$E$14,$AH384="ホール"),"C",IF(AND(希望開始時刻マスタ!M384&gt;=シフト設定マスタ!$D$15,希望開始時刻マスタ!M384&lt;シフト設定マスタ!$E$15,$AH384="ホール"),"D",IF(希望開始時刻マスタ!M384="休み","休み","")))))</f>
        <v/>
      </c>
      <c r="N384" s="142" t="str">
        <f>IF(AND(希望開始時刻マスタ!N384&gt;=シフト設定マスタ!$D$12,希望開始時刻マスタ!N384&lt;シフト設定マスタ!$E$12,$AH384="キッチン"),"A",IF(AND(希望開始時刻マスタ!N384&gt;=シフト設定マスタ!$D$13,希望開始時刻マスタ!N384&lt;シフト設定マスタ!$E$13,$AH384="キッチン"),"B",IF(AND(希望開始時刻マスタ!N384&gt;=シフト設定マスタ!$D$14,希望開始時刻マスタ!N384&lt;シフト設定マスタ!$E$14,$AH384="ホール"),"C",IF(AND(希望開始時刻マスタ!N384&gt;=シフト設定マスタ!$D$15,希望開始時刻マスタ!N384&lt;シフト設定マスタ!$E$15,$AH384="ホール"),"D",IF(希望開始時刻マスタ!N384="休み","休み","")))))</f>
        <v/>
      </c>
      <c r="O384" s="142" t="str">
        <f>IF(AND(希望開始時刻マスタ!O384&gt;=シフト設定マスタ!$D$12,希望開始時刻マスタ!O384&lt;シフト設定マスタ!$E$12,$AH384="キッチン"),"A",IF(AND(希望開始時刻マスタ!O384&gt;=シフト設定マスタ!$D$13,希望開始時刻マスタ!O384&lt;シフト設定マスタ!$E$13,$AH384="キッチン"),"B",IF(AND(希望開始時刻マスタ!O384&gt;=シフト設定マスタ!$D$14,希望開始時刻マスタ!O384&lt;シフト設定マスタ!$E$14,$AH384="ホール"),"C",IF(AND(希望開始時刻マスタ!O384&gt;=シフト設定マスタ!$D$15,希望開始時刻マスタ!O384&lt;シフト設定マスタ!$E$15,$AH384="ホール"),"D",IF(希望開始時刻マスタ!O384="休み","休み","")))))</f>
        <v/>
      </c>
      <c r="P384" s="142" t="str">
        <f>IF(AND(希望開始時刻マスタ!P384&gt;=シフト設定マスタ!$D$12,希望開始時刻マスタ!P384&lt;シフト設定マスタ!$E$12,$AH384="キッチン"),"A",IF(AND(希望開始時刻マスタ!P384&gt;=シフト設定マスタ!$D$13,希望開始時刻マスタ!P384&lt;シフト設定マスタ!$E$13,$AH384="キッチン"),"B",IF(AND(希望開始時刻マスタ!P384&gt;=シフト設定マスタ!$D$14,希望開始時刻マスタ!P384&lt;シフト設定マスタ!$E$14,$AH384="ホール"),"C",IF(AND(希望開始時刻マスタ!P384&gt;=シフト設定マスタ!$D$15,希望開始時刻マスタ!P384&lt;シフト設定マスタ!$E$15,$AH384="ホール"),"D",IF(希望開始時刻マスタ!P384="休み","休み","")))))</f>
        <v/>
      </c>
      <c r="Q384" s="142" t="str">
        <f>IF(AND(希望開始時刻マスタ!Q384&gt;=シフト設定マスタ!$D$12,希望開始時刻マスタ!Q384&lt;シフト設定マスタ!$E$12,$AH384="キッチン"),"A",IF(AND(希望開始時刻マスタ!Q384&gt;=シフト設定マスタ!$D$13,希望開始時刻マスタ!Q384&lt;シフト設定マスタ!$E$13,$AH384="キッチン"),"B",IF(AND(希望開始時刻マスタ!Q384&gt;=シフト設定マスタ!$D$14,希望開始時刻マスタ!Q384&lt;シフト設定マスタ!$E$14,$AH384="ホール"),"C",IF(AND(希望開始時刻マスタ!Q384&gt;=シフト設定マスタ!$D$15,希望開始時刻マスタ!Q384&lt;シフト設定マスタ!$E$15,$AH384="ホール"),"D",IF(希望開始時刻マスタ!Q384="休み","休み","")))))</f>
        <v/>
      </c>
      <c r="R384" s="142" t="str">
        <f>IF(AND(希望開始時刻マスタ!R384&gt;=シフト設定マスタ!$D$12,希望開始時刻マスタ!R384&lt;シフト設定マスタ!$E$12,$AH384="キッチン"),"A",IF(AND(希望開始時刻マスタ!R384&gt;=シフト設定マスタ!$D$13,希望開始時刻マスタ!R384&lt;シフト設定マスタ!$E$13,$AH384="キッチン"),"B",IF(AND(希望開始時刻マスタ!R384&gt;=シフト設定マスタ!$D$14,希望開始時刻マスタ!R384&lt;シフト設定マスタ!$E$14,$AH384="ホール"),"C",IF(AND(希望開始時刻マスタ!R384&gt;=シフト設定マスタ!$D$15,希望開始時刻マスタ!R384&lt;シフト設定マスタ!$E$15,$AH384="ホール"),"D",IF(希望開始時刻マスタ!R384="休み","休み","")))))</f>
        <v/>
      </c>
      <c r="S384" s="142" t="str">
        <f>IF(AND(希望開始時刻マスタ!S384&gt;=シフト設定マスタ!$D$12,希望開始時刻マスタ!S384&lt;シフト設定マスタ!$E$12,$AH384="キッチン"),"A",IF(AND(希望開始時刻マスタ!S384&gt;=シフト設定マスタ!$D$13,希望開始時刻マスタ!S384&lt;シフト設定マスタ!$E$13,$AH384="キッチン"),"B",IF(AND(希望開始時刻マスタ!S384&gt;=シフト設定マスタ!$D$14,希望開始時刻マスタ!S384&lt;シフト設定マスタ!$E$14,$AH384="ホール"),"C",IF(AND(希望開始時刻マスタ!S384&gt;=シフト設定マスタ!$D$15,希望開始時刻マスタ!S384&lt;シフト設定マスタ!$E$15,$AH384="ホール"),"D",IF(希望開始時刻マスタ!S384="休み","休み","")))))</f>
        <v/>
      </c>
      <c r="T384" s="142" t="str">
        <f>IF(AND(希望開始時刻マスタ!T384&gt;=シフト設定マスタ!$D$12,希望開始時刻マスタ!T384&lt;シフト設定マスタ!$E$12,$AH384="キッチン"),"A",IF(AND(希望開始時刻マスタ!T384&gt;=シフト設定マスタ!$D$13,希望開始時刻マスタ!T384&lt;シフト設定マスタ!$E$13,$AH384="キッチン"),"B",IF(AND(希望開始時刻マスタ!T384&gt;=シフト設定マスタ!$D$14,希望開始時刻マスタ!T384&lt;シフト設定マスタ!$E$14,$AH384="ホール"),"C",IF(AND(希望開始時刻マスタ!T384&gt;=シフト設定マスタ!$D$15,希望開始時刻マスタ!T384&lt;シフト設定マスタ!$E$15,$AH384="ホール"),"D",IF(希望開始時刻マスタ!T384="休み","休み","")))))</f>
        <v/>
      </c>
      <c r="U384" s="142" t="str">
        <f>IF(AND(希望開始時刻マスタ!U384&gt;=シフト設定マスタ!$D$12,希望開始時刻マスタ!U384&lt;シフト設定マスタ!$E$12,$AH384="キッチン"),"A",IF(AND(希望開始時刻マスタ!U384&gt;=シフト設定マスタ!$D$13,希望開始時刻マスタ!U384&lt;シフト設定マスタ!$E$13,$AH384="キッチン"),"B",IF(AND(希望開始時刻マスタ!U384&gt;=シフト設定マスタ!$D$14,希望開始時刻マスタ!U384&lt;シフト設定マスタ!$E$14,$AH384="ホール"),"C",IF(AND(希望開始時刻マスタ!U384&gt;=シフト設定マスタ!$D$15,希望開始時刻マスタ!U384&lt;シフト設定マスタ!$E$15,$AH384="ホール"),"D",IF(希望開始時刻マスタ!U384="休み","休み","")))))</f>
        <v/>
      </c>
      <c r="V384" s="142" t="str">
        <f>IF(AND(希望開始時刻マスタ!V384&gt;=シフト設定マスタ!$D$12,希望開始時刻マスタ!V384&lt;シフト設定マスタ!$E$12,$AH384="キッチン"),"A",IF(AND(希望開始時刻マスタ!V384&gt;=シフト設定マスタ!$D$13,希望開始時刻マスタ!V384&lt;シフト設定マスタ!$E$13,$AH384="キッチン"),"B",IF(AND(希望開始時刻マスタ!V384&gt;=シフト設定マスタ!$D$14,希望開始時刻マスタ!V384&lt;シフト設定マスタ!$E$14,$AH384="ホール"),"C",IF(AND(希望開始時刻マスタ!V384&gt;=シフト設定マスタ!$D$15,希望開始時刻マスタ!V384&lt;シフト設定マスタ!$E$15,$AH384="ホール"),"D",IF(希望開始時刻マスタ!V384="休み","休み","")))))</f>
        <v/>
      </c>
      <c r="W384" s="142" t="str">
        <f>IF(AND(希望開始時刻マスタ!W384&gt;=シフト設定マスタ!$D$12,希望開始時刻マスタ!W384&lt;シフト設定マスタ!$E$12,$AH384="キッチン"),"A",IF(AND(希望開始時刻マスタ!W384&gt;=シフト設定マスタ!$D$13,希望開始時刻マスタ!W384&lt;シフト設定マスタ!$E$13,$AH384="キッチン"),"B",IF(AND(希望開始時刻マスタ!W384&gt;=シフト設定マスタ!$D$14,希望開始時刻マスタ!W384&lt;シフト設定マスタ!$E$14,$AH384="ホール"),"C",IF(AND(希望開始時刻マスタ!W384&gt;=シフト設定マスタ!$D$15,希望開始時刻マスタ!W384&lt;シフト設定マスタ!$E$15,$AH384="ホール"),"D",IF(希望開始時刻マスタ!W384="休み","休み","")))))</f>
        <v/>
      </c>
      <c r="X384" s="142" t="str">
        <f>IF(AND(希望開始時刻マスタ!X384&gt;=シフト設定マスタ!$D$12,希望開始時刻マスタ!X384&lt;シフト設定マスタ!$E$12,$AH384="キッチン"),"A",IF(AND(希望開始時刻マスタ!X384&gt;=シフト設定マスタ!$D$13,希望開始時刻マスタ!X384&lt;シフト設定マスタ!$E$13,$AH384="キッチン"),"B",IF(AND(希望開始時刻マスタ!X384&gt;=シフト設定マスタ!$D$14,希望開始時刻マスタ!X384&lt;シフト設定マスタ!$E$14,$AH384="ホール"),"C",IF(AND(希望開始時刻マスタ!X384&gt;=シフト設定マスタ!$D$15,希望開始時刻マスタ!X384&lt;シフト設定マスタ!$E$15,$AH384="ホール"),"D",IF(希望開始時刻マスタ!X384="休み","休み","")))))</f>
        <v/>
      </c>
      <c r="Y384" s="142" t="str">
        <f>IF(AND(希望開始時刻マスタ!Y384&gt;=シフト設定マスタ!$D$12,希望開始時刻マスタ!Y384&lt;シフト設定マスタ!$E$12,$AH384="キッチン"),"A",IF(AND(希望開始時刻マスタ!Y384&gt;=シフト設定マスタ!$D$13,希望開始時刻マスタ!Y384&lt;シフト設定マスタ!$E$13,$AH384="キッチン"),"B",IF(AND(希望開始時刻マスタ!Y384&gt;=シフト設定マスタ!$D$14,希望開始時刻マスタ!Y384&lt;シフト設定マスタ!$E$14,$AH384="ホール"),"C",IF(AND(希望開始時刻マスタ!Y384&gt;=シフト設定マスタ!$D$15,希望開始時刻マスタ!Y384&lt;シフト設定マスタ!$E$15,$AH384="ホール"),"D",IF(希望開始時刻マスタ!Y384="休み","休み","")))))</f>
        <v/>
      </c>
      <c r="Z384" s="142" t="str">
        <f>IF(AND(希望開始時刻マスタ!Z384&gt;=シフト設定マスタ!$D$12,希望開始時刻マスタ!Z384&lt;シフト設定マスタ!$E$12,$AH384="キッチン"),"A",IF(AND(希望開始時刻マスタ!Z384&gt;=シフト設定マスタ!$D$13,希望開始時刻マスタ!Z384&lt;シフト設定マスタ!$E$13,$AH384="キッチン"),"B",IF(AND(希望開始時刻マスタ!Z384&gt;=シフト設定マスタ!$D$14,希望開始時刻マスタ!Z384&lt;シフト設定マスタ!$E$14,$AH384="ホール"),"C",IF(AND(希望開始時刻マスタ!Z384&gt;=シフト設定マスタ!$D$15,希望開始時刻マスタ!Z384&lt;シフト設定マスタ!$E$15,$AH384="ホール"),"D",IF(希望開始時刻マスタ!Z384="休み","休み","")))))</f>
        <v/>
      </c>
      <c r="AA384" s="142" t="str">
        <f>IF(AND(希望開始時刻マスタ!AA384&gt;=シフト設定マスタ!$D$12,希望開始時刻マスタ!AA384&lt;シフト設定マスタ!$E$12,$AH384="キッチン"),"A",IF(AND(希望開始時刻マスタ!AA384&gt;=シフト設定マスタ!$D$13,希望開始時刻マスタ!AA384&lt;シフト設定マスタ!$E$13,$AH384="キッチン"),"B",IF(AND(希望開始時刻マスタ!AA384&gt;=シフト設定マスタ!$D$14,希望開始時刻マスタ!AA384&lt;シフト設定マスタ!$E$14,$AH384="ホール"),"C",IF(AND(希望開始時刻マスタ!AA384&gt;=シフト設定マスタ!$D$15,希望開始時刻マスタ!AA384&lt;シフト設定マスタ!$E$15,$AH384="ホール"),"D",IF(希望開始時刻マスタ!AA384="休み","休み","")))))</f>
        <v/>
      </c>
      <c r="AB384" s="142" t="str">
        <f>IF(AND(希望開始時刻マスタ!AB384&gt;=シフト設定マスタ!$D$12,希望開始時刻マスタ!AB384&lt;シフト設定マスタ!$E$12,$AH384="キッチン"),"A",IF(AND(希望開始時刻マスタ!AB384&gt;=シフト設定マスタ!$D$13,希望開始時刻マスタ!AB384&lt;シフト設定マスタ!$E$13,$AH384="キッチン"),"B",IF(AND(希望開始時刻マスタ!AB384&gt;=シフト設定マスタ!$D$14,希望開始時刻マスタ!AB384&lt;シフト設定マスタ!$E$14,$AH384="ホール"),"C",IF(AND(希望開始時刻マスタ!AB384&gt;=シフト設定マスタ!$D$15,希望開始時刻マスタ!AB384&lt;シフト設定マスタ!$E$15,$AH384="ホール"),"D",IF(希望開始時刻マスタ!AB384="休み","休み","")))))</f>
        <v/>
      </c>
      <c r="AC384" s="142" t="str">
        <f>IF(AND(希望開始時刻マスタ!AC384&gt;=シフト設定マスタ!$D$12,希望開始時刻マスタ!AC384&lt;シフト設定マスタ!$E$12,$AH384="キッチン"),"A",IF(AND(希望開始時刻マスタ!AC384&gt;=シフト設定マスタ!$D$13,希望開始時刻マスタ!AC384&lt;シフト設定マスタ!$E$13,$AH384="キッチン"),"B",IF(AND(希望開始時刻マスタ!AC384&gt;=シフト設定マスタ!$D$14,希望開始時刻マスタ!AC384&lt;シフト設定マスタ!$E$14,$AH384="ホール"),"C",IF(AND(希望開始時刻マスタ!AC384&gt;=シフト設定マスタ!$D$15,希望開始時刻マスタ!AC384&lt;シフト設定マスタ!$E$15,$AH384="ホール"),"D",IF(希望開始時刻マスタ!AC384="休み","休み","")))))</f>
        <v/>
      </c>
      <c r="AD384" s="142" t="str">
        <f>IF(AND(希望開始時刻マスタ!AD384&gt;=シフト設定マスタ!$D$12,希望開始時刻マスタ!AD384&lt;シフト設定マスタ!$E$12,$AH384="キッチン"),"A",IF(AND(希望開始時刻マスタ!AD384&gt;=シフト設定マスタ!$D$13,希望開始時刻マスタ!AD384&lt;シフト設定マスタ!$E$13,$AH384="キッチン"),"B",IF(AND(希望開始時刻マスタ!AD384&gt;=シフト設定マスタ!$D$14,希望開始時刻マスタ!AD384&lt;シフト設定マスタ!$E$14,$AH384="ホール"),"C",IF(AND(希望開始時刻マスタ!AD384&gt;=シフト設定マスタ!$D$15,希望開始時刻マスタ!AD384&lt;シフト設定マスタ!$E$15,$AH384="ホール"),"D",IF(希望開始時刻マスタ!AD384="休み","休み","")))))</f>
        <v/>
      </c>
      <c r="AE384" s="142" t="str">
        <f>IF(AND(希望開始時刻マスタ!AE384&gt;=シフト設定マスタ!$D$12,希望開始時刻マスタ!AE384&lt;シフト設定マスタ!$E$12,$AH384="キッチン"),"A",IF(AND(希望開始時刻マスタ!AE384&gt;=シフト設定マスタ!$D$13,希望開始時刻マスタ!AE384&lt;シフト設定マスタ!$E$13,$AH384="キッチン"),"B",IF(AND(希望開始時刻マスタ!AE384&gt;=シフト設定マスタ!$D$14,希望開始時刻マスタ!AE384&lt;シフト設定マスタ!$E$14,$AH384="ホール"),"C",IF(AND(希望開始時刻マスタ!AE384&gt;=シフト設定マスタ!$D$15,希望開始時刻マスタ!AE384&lt;シフト設定マスタ!$E$15,$AH384="ホール"),"D",IF(希望開始時刻マスタ!AE384="休み","休み","")))))</f>
        <v/>
      </c>
      <c r="AF384" s="142" t="str">
        <f>IF(AND(希望開始時刻マスタ!AF384&gt;=シフト設定マスタ!$D$12,希望開始時刻マスタ!AF384&lt;シフト設定マスタ!$E$12,$AH384="キッチン"),"A",IF(AND(希望開始時刻マスタ!AF384&gt;=シフト設定マスタ!$D$13,希望開始時刻マスタ!AF384&lt;シフト設定マスタ!$E$13,$AH384="キッチン"),"B",IF(AND(希望開始時刻マスタ!AF384&gt;=シフト設定マスタ!$D$14,希望開始時刻マスタ!AF384&lt;シフト設定マスタ!$E$14,$AH384="ホール"),"C",IF(AND(希望開始時刻マスタ!AF384&gt;=シフト設定マスタ!$D$15,希望開始時刻マスタ!AF384&lt;シフト設定マスタ!$E$15,$AH384="ホール"),"D",IF(希望開始時刻マスタ!AF384="休み","休み","")))))</f>
        <v/>
      </c>
      <c r="AG384" s="142" t="str">
        <f>IF(AND(希望開始時刻マスタ!AG384&gt;=シフト設定マスタ!$D$12,希望開始時刻マスタ!AG384&lt;シフト設定マスタ!$E$12,$AH384="キッチン"),"A",IF(AND(希望開始時刻マスタ!AG384&gt;=シフト設定マスタ!$D$13,希望開始時刻マスタ!AG384&lt;シフト設定マスタ!$E$13,$AH384="キッチン"),"B",IF(AND(希望開始時刻マスタ!AG384&gt;=シフト設定マスタ!$D$14,希望開始時刻マスタ!AG384&lt;シフト設定マスタ!$E$14,$AH384="ホール"),"C",IF(AND(希望開始時刻マスタ!AG384&gt;=シフト設定マスタ!$D$15,希望開始時刻マスタ!AG384&lt;シフト設定マスタ!$E$15,$AH384="ホール"),"D",IF(希望開始時刻マスタ!AG384="休み","休み","")))))</f>
        <v/>
      </c>
      <c r="AH384" s="143">
        <f>スタッフマスタ!L32</f>
        <v>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AI385"/>
  <sheetViews>
    <sheetView showGridLines="0" workbookViewId="0">
      <selection activeCell="E11" sqref="E11"/>
    </sheetView>
  </sheetViews>
  <sheetFormatPr defaultRowHeight="18.75" x14ac:dyDescent="0.4"/>
  <cols>
    <col min="1" max="1" width="2.625" customWidth="1"/>
    <col min="3" max="33" width="6.625" customWidth="1"/>
  </cols>
  <sheetData>
    <row r="2" spans="2:35" x14ac:dyDescent="0.4">
      <c r="B2" s="10">
        <v>1</v>
      </c>
      <c r="C2" s="11">
        <f>DATE(月別シフト希望!$B$8,B2,1)</f>
        <v>43831</v>
      </c>
      <c r="D2" s="11">
        <f>IF(ISERROR(IF(MONTH(C2+1)=MONTH(C2), C2+1,"")),"",IF(MONTH(C2+1)=MONTH(C2), C2+1,""))</f>
        <v>43832</v>
      </c>
      <c r="E2" s="11">
        <f t="shared" ref="E2:AH2" si="0">IF(ISERROR(IF(MONTH(D2+1)=MONTH(D2), D2+1,"")),"",IF(MONTH(D2+1)=MONTH(D2), D2+1,""))</f>
        <v>43833</v>
      </c>
      <c r="F2" s="11">
        <f t="shared" si="0"/>
        <v>43834</v>
      </c>
      <c r="G2" s="11">
        <f t="shared" si="0"/>
        <v>43835</v>
      </c>
      <c r="H2" s="11">
        <f t="shared" si="0"/>
        <v>43836</v>
      </c>
      <c r="I2" s="11">
        <f t="shared" si="0"/>
        <v>43837</v>
      </c>
      <c r="J2" s="11">
        <f t="shared" si="0"/>
        <v>43838</v>
      </c>
      <c r="K2" s="11">
        <f t="shared" si="0"/>
        <v>43839</v>
      </c>
      <c r="L2" s="11">
        <f t="shared" si="0"/>
        <v>43840</v>
      </c>
      <c r="M2" s="11">
        <f t="shared" si="0"/>
        <v>43841</v>
      </c>
      <c r="N2" s="11">
        <f t="shared" si="0"/>
        <v>43842</v>
      </c>
      <c r="O2" s="11">
        <f t="shared" si="0"/>
        <v>43843</v>
      </c>
      <c r="P2" s="11">
        <f t="shared" si="0"/>
        <v>43844</v>
      </c>
      <c r="Q2" s="11">
        <f t="shared" si="0"/>
        <v>43845</v>
      </c>
      <c r="R2" s="11">
        <f t="shared" si="0"/>
        <v>43846</v>
      </c>
      <c r="S2" s="11">
        <f t="shared" si="0"/>
        <v>43847</v>
      </c>
      <c r="T2" s="11">
        <f t="shared" si="0"/>
        <v>43848</v>
      </c>
      <c r="U2" s="11">
        <f t="shared" si="0"/>
        <v>43849</v>
      </c>
      <c r="V2" s="11">
        <f t="shared" si="0"/>
        <v>43850</v>
      </c>
      <c r="W2" s="11">
        <f t="shared" si="0"/>
        <v>43851</v>
      </c>
      <c r="X2" s="11">
        <f t="shared" si="0"/>
        <v>43852</v>
      </c>
      <c r="Y2" s="11">
        <f t="shared" si="0"/>
        <v>43853</v>
      </c>
      <c r="Z2" s="11">
        <f t="shared" si="0"/>
        <v>43854</v>
      </c>
      <c r="AA2" s="11">
        <f t="shared" si="0"/>
        <v>43855</v>
      </c>
      <c r="AB2" s="11">
        <f t="shared" si="0"/>
        <v>43856</v>
      </c>
      <c r="AC2" s="11">
        <f t="shared" si="0"/>
        <v>43857</v>
      </c>
      <c r="AD2" s="11">
        <f t="shared" si="0"/>
        <v>43858</v>
      </c>
      <c r="AE2" s="11">
        <f t="shared" si="0"/>
        <v>43859</v>
      </c>
      <c r="AF2" s="11">
        <f t="shared" si="0"/>
        <v>43860</v>
      </c>
      <c r="AG2" s="12">
        <f t="shared" si="0"/>
        <v>43861</v>
      </c>
      <c r="AH2" s="13" t="str">
        <f t="shared" si="0"/>
        <v/>
      </c>
    </row>
    <row r="3" spans="2:35" x14ac:dyDescent="0.4">
      <c r="B3" s="14" t="s">
        <v>50</v>
      </c>
      <c r="C3" s="15"/>
      <c r="D3" s="15" t="s">
        <v>295</v>
      </c>
      <c r="E3" s="15" t="s">
        <v>295</v>
      </c>
      <c r="F3" s="15"/>
      <c r="G3" s="15"/>
      <c r="H3" s="15"/>
      <c r="I3" s="15"/>
      <c r="J3" s="15"/>
      <c r="K3" s="15" t="s">
        <v>295</v>
      </c>
      <c r="L3" s="15" t="s">
        <v>295</v>
      </c>
      <c r="M3" s="15"/>
      <c r="N3" s="15"/>
      <c r="O3" s="15"/>
      <c r="P3" s="15"/>
      <c r="Q3" s="15"/>
      <c r="R3" s="15" t="s">
        <v>295</v>
      </c>
      <c r="S3" s="15" t="s">
        <v>295</v>
      </c>
      <c r="T3" s="15"/>
      <c r="U3" s="15"/>
      <c r="V3" s="15"/>
      <c r="W3" s="15"/>
      <c r="X3" s="15"/>
      <c r="Y3" s="15" t="s">
        <v>295</v>
      </c>
      <c r="Z3" s="15" t="s">
        <v>295</v>
      </c>
      <c r="AA3" s="15"/>
      <c r="AB3" s="15"/>
      <c r="AC3" s="15"/>
      <c r="AD3" s="15"/>
      <c r="AE3" s="15"/>
      <c r="AF3" s="15" t="s">
        <v>295</v>
      </c>
      <c r="AG3" s="15" t="s">
        <v>295</v>
      </c>
      <c r="AH3" s="143" t="str">
        <f>スタッフマスタ!L3</f>
        <v>キッチン</v>
      </c>
      <c r="AI3" s="144" t="str">
        <f>スタッフマスタ!K3</f>
        <v>社員</v>
      </c>
    </row>
    <row r="4" spans="2:35" x14ac:dyDescent="0.4">
      <c r="B4" s="17" t="s">
        <v>51</v>
      </c>
      <c r="C4" s="15"/>
      <c r="D4" s="15"/>
      <c r="E4" s="15"/>
      <c r="F4" s="15"/>
      <c r="G4" s="15"/>
      <c r="H4" s="15" t="s">
        <v>295</v>
      </c>
      <c r="I4" s="15" t="s">
        <v>295</v>
      </c>
      <c r="J4" s="15"/>
      <c r="K4" s="15"/>
      <c r="L4" s="15"/>
      <c r="M4" s="15"/>
      <c r="N4" s="15"/>
      <c r="O4" s="15" t="s">
        <v>295</v>
      </c>
      <c r="P4" s="15" t="s">
        <v>295</v>
      </c>
      <c r="Q4" s="15"/>
      <c r="R4" s="15"/>
      <c r="S4" s="15"/>
      <c r="T4" s="15"/>
      <c r="U4" s="15"/>
      <c r="V4" s="15" t="s">
        <v>295</v>
      </c>
      <c r="W4" s="15" t="s">
        <v>295</v>
      </c>
      <c r="X4" s="15"/>
      <c r="Y4" s="15"/>
      <c r="Z4" s="15"/>
      <c r="AA4" s="15"/>
      <c r="AB4" s="15"/>
      <c r="AC4" s="15" t="s">
        <v>295</v>
      </c>
      <c r="AD4" s="15" t="s">
        <v>295</v>
      </c>
      <c r="AE4" s="15"/>
      <c r="AF4" s="15"/>
      <c r="AG4" s="15"/>
      <c r="AH4" s="143" t="str">
        <f>スタッフマスタ!L4</f>
        <v>ホール</v>
      </c>
      <c r="AI4" s="144" t="str">
        <f>スタッフマスタ!K4</f>
        <v>社員</v>
      </c>
    </row>
    <row r="5" spans="2:35" x14ac:dyDescent="0.4">
      <c r="B5" s="17" t="s">
        <v>52</v>
      </c>
      <c r="C5" s="15"/>
      <c r="D5" s="15"/>
      <c r="E5" s="15"/>
      <c r="F5" s="15" t="s">
        <v>295</v>
      </c>
      <c r="G5" s="15" t="s">
        <v>295</v>
      </c>
      <c r="H5" s="15"/>
      <c r="I5" s="15"/>
      <c r="J5" s="15"/>
      <c r="K5" s="15"/>
      <c r="L5" s="15"/>
      <c r="M5" s="15" t="s">
        <v>295</v>
      </c>
      <c r="N5" s="15" t="s">
        <v>295</v>
      </c>
      <c r="O5" s="15"/>
      <c r="P5" s="15"/>
      <c r="Q5" s="15"/>
      <c r="R5" s="15"/>
      <c r="S5" s="15"/>
      <c r="T5" s="15" t="s">
        <v>295</v>
      </c>
      <c r="U5" s="15" t="s">
        <v>295</v>
      </c>
      <c r="V5" s="15"/>
      <c r="W5" s="15"/>
      <c r="X5" s="15"/>
      <c r="Y5" s="15"/>
      <c r="Z5" s="15"/>
      <c r="AA5" s="15" t="s">
        <v>295</v>
      </c>
      <c r="AB5" s="15" t="s">
        <v>295</v>
      </c>
      <c r="AC5" s="15"/>
      <c r="AD5" s="15"/>
      <c r="AE5" s="15"/>
      <c r="AF5" s="15"/>
      <c r="AG5" s="15"/>
      <c r="AH5" s="143" t="str">
        <f>スタッフマスタ!L5</f>
        <v>ホール</v>
      </c>
      <c r="AI5" s="144" t="str">
        <f>スタッフマスタ!K5</f>
        <v>社員</v>
      </c>
    </row>
    <row r="6" spans="2:35" x14ac:dyDescent="0.4">
      <c r="B6" s="17" t="s">
        <v>53</v>
      </c>
      <c r="C6" s="15" t="s">
        <v>295</v>
      </c>
      <c r="D6" s="15" t="s">
        <v>295</v>
      </c>
      <c r="E6" s="15"/>
      <c r="F6" s="15"/>
      <c r="G6" s="15"/>
      <c r="H6" s="15"/>
      <c r="I6" s="15"/>
      <c r="J6" s="15" t="s">
        <v>295</v>
      </c>
      <c r="K6" s="15" t="s">
        <v>295</v>
      </c>
      <c r="L6" s="15"/>
      <c r="M6" s="15"/>
      <c r="N6" s="15"/>
      <c r="O6" s="15"/>
      <c r="P6" s="15"/>
      <c r="Q6" s="15" t="s">
        <v>295</v>
      </c>
      <c r="R6" s="15" t="s">
        <v>295</v>
      </c>
      <c r="S6" s="15"/>
      <c r="T6" s="15"/>
      <c r="U6" s="15"/>
      <c r="V6" s="15"/>
      <c r="W6" s="15"/>
      <c r="X6" s="15" t="s">
        <v>295</v>
      </c>
      <c r="Y6" s="15" t="s">
        <v>295</v>
      </c>
      <c r="Z6" s="15"/>
      <c r="AA6" s="15"/>
      <c r="AB6" s="15"/>
      <c r="AC6" s="15"/>
      <c r="AD6" s="15"/>
      <c r="AE6" s="15" t="s">
        <v>295</v>
      </c>
      <c r="AF6" s="15" t="s">
        <v>295</v>
      </c>
      <c r="AG6" s="15"/>
      <c r="AH6" s="143" t="str">
        <f>スタッフマスタ!L6</f>
        <v>キッチン</v>
      </c>
      <c r="AI6" s="144" t="str">
        <f>スタッフマスタ!K6</f>
        <v>社員</v>
      </c>
    </row>
    <row r="7" spans="2:35" x14ac:dyDescent="0.4">
      <c r="B7" s="17" t="s">
        <v>54</v>
      </c>
      <c r="C7" s="15"/>
      <c r="D7" s="15"/>
      <c r="E7" s="15"/>
      <c r="F7" s="15" t="s">
        <v>295</v>
      </c>
      <c r="G7" s="15" t="s">
        <v>295</v>
      </c>
      <c r="H7" s="15"/>
      <c r="I7" s="15"/>
      <c r="J7" s="15"/>
      <c r="K7" s="15"/>
      <c r="L7" s="15"/>
      <c r="M7" s="15" t="s">
        <v>295</v>
      </c>
      <c r="N7" s="15" t="s">
        <v>295</v>
      </c>
      <c r="O7" s="15"/>
      <c r="P7" s="15"/>
      <c r="Q7" s="15"/>
      <c r="R7" s="15"/>
      <c r="S7" s="15"/>
      <c r="T7" s="15" t="s">
        <v>295</v>
      </c>
      <c r="U7" s="15" t="s">
        <v>295</v>
      </c>
      <c r="V7" s="15"/>
      <c r="W7" s="15"/>
      <c r="X7" s="15"/>
      <c r="Y7" s="15"/>
      <c r="Z7" s="15"/>
      <c r="AA7" s="15" t="s">
        <v>295</v>
      </c>
      <c r="AB7" s="15" t="s">
        <v>295</v>
      </c>
      <c r="AC7" s="15"/>
      <c r="AD7" s="15"/>
      <c r="AE7" s="15"/>
      <c r="AF7" s="15"/>
      <c r="AG7" s="15"/>
      <c r="AH7" s="143" t="str">
        <f>スタッフマスタ!L7</f>
        <v>キッチン</v>
      </c>
      <c r="AI7" s="144" t="str">
        <f>スタッフマスタ!K7</f>
        <v>社員</v>
      </c>
    </row>
    <row r="8" spans="2:35" x14ac:dyDescent="0.4">
      <c r="B8" s="17" t="s">
        <v>55</v>
      </c>
      <c r="C8" s="15" t="s">
        <v>295</v>
      </c>
      <c r="D8" s="15" t="s">
        <v>295</v>
      </c>
      <c r="E8" s="15" t="s">
        <v>295</v>
      </c>
      <c r="F8" s="15">
        <v>0.375</v>
      </c>
      <c r="G8" s="15">
        <v>0.375</v>
      </c>
      <c r="H8" s="15" t="s">
        <v>295</v>
      </c>
      <c r="I8" s="15" t="s">
        <v>295</v>
      </c>
      <c r="J8" s="15" t="s">
        <v>295</v>
      </c>
      <c r="K8" s="15" t="s">
        <v>295</v>
      </c>
      <c r="L8" s="15" t="s">
        <v>295</v>
      </c>
      <c r="M8" s="15">
        <v>0.375</v>
      </c>
      <c r="N8" s="15">
        <v>0.375</v>
      </c>
      <c r="O8" s="15" t="s">
        <v>295</v>
      </c>
      <c r="P8" s="15" t="s">
        <v>295</v>
      </c>
      <c r="Q8" s="15" t="s">
        <v>200</v>
      </c>
      <c r="R8" s="15" t="s">
        <v>311</v>
      </c>
      <c r="S8" s="15" t="s">
        <v>200</v>
      </c>
      <c r="T8" s="15">
        <v>0.375</v>
      </c>
      <c r="U8" s="15">
        <v>0.375</v>
      </c>
      <c r="V8" s="15" t="s">
        <v>200</v>
      </c>
      <c r="W8" s="15" t="s">
        <v>200</v>
      </c>
      <c r="X8" s="15" t="s">
        <v>200</v>
      </c>
      <c r="Y8" s="15" t="s">
        <v>200</v>
      </c>
      <c r="Z8" s="15" t="s">
        <v>200</v>
      </c>
      <c r="AA8" s="15">
        <v>0.375</v>
      </c>
      <c r="AB8" s="15">
        <v>0.375</v>
      </c>
      <c r="AC8" s="15" t="s">
        <v>200</v>
      </c>
      <c r="AD8" s="15" t="s">
        <v>200</v>
      </c>
      <c r="AE8" s="15" t="s">
        <v>200</v>
      </c>
      <c r="AF8" s="15" t="s">
        <v>200</v>
      </c>
      <c r="AG8" s="15" t="s">
        <v>200</v>
      </c>
      <c r="AH8" s="143" t="str">
        <f>スタッフマスタ!L8</f>
        <v>キッチン</v>
      </c>
      <c r="AI8" s="144" t="str">
        <f>スタッフマスタ!K8</f>
        <v>アルバイト</v>
      </c>
    </row>
    <row r="9" spans="2:35" x14ac:dyDescent="0.4">
      <c r="B9" s="17" t="s">
        <v>56</v>
      </c>
      <c r="C9" s="15">
        <v>0.375</v>
      </c>
      <c r="D9" s="15">
        <v>0.375</v>
      </c>
      <c r="E9" s="15">
        <v>0.375</v>
      </c>
      <c r="F9" s="15" t="s">
        <v>295</v>
      </c>
      <c r="G9" s="15" t="s">
        <v>295</v>
      </c>
      <c r="H9" s="15">
        <v>0.375</v>
      </c>
      <c r="I9" s="15">
        <v>0.375</v>
      </c>
      <c r="J9" s="15">
        <v>0.375</v>
      </c>
      <c r="K9" s="15">
        <v>0.375</v>
      </c>
      <c r="L9" s="15">
        <v>0.375</v>
      </c>
      <c r="M9" s="15" t="s">
        <v>295</v>
      </c>
      <c r="N9" s="15" t="s">
        <v>295</v>
      </c>
      <c r="O9" s="15">
        <v>0.375</v>
      </c>
      <c r="P9" s="15">
        <v>0.375</v>
      </c>
      <c r="Q9" s="15">
        <v>0.375</v>
      </c>
      <c r="R9" s="15">
        <v>0.375</v>
      </c>
      <c r="S9" s="15">
        <v>0.375</v>
      </c>
      <c r="T9" s="15" t="s">
        <v>295</v>
      </c>
      <c r="U9" s="15" t="s">
        <v>295</v>
      </c>
      <c r="V9" s="15">
        <v>0.375</v>
      </c>
      <c r="W9" s="15">
        <v>0.375</v>
      </c>
      <c r="X9" s="15">
        <v>0.375</v>
      </c>
      <c r="Y9" s="15">
        <v>0.375</v>
      </c>
      <c r="Z9" s="15">
        <v>0.375</v>
      </c>
      <c r="AA9" s="15" t="s">
        <v>295</v>
      </c>
      <c r="AB9" s="15" t="s">
        <v>295</v>
      </c>
      <c r="AC9" s="15">
        <v>0.375</v>
      </c>
      <c r="AD9" s="15">
        <v>0.375</v>
      </c>
      <c r="AE9" s="15">
        <v>0.375</v>
      </c>
      <c r="AF9" s="15">
        <v>0.375</v>
      </c>
      <c r="AG9" s="15">
        <v>0.375</v>
      </c>
      <c r="AH9" s="143" t="str">
        <f>スタッフマスタ!L9</f>
        <v>キッチン</v>
      </c>
      <c r="AI9" s="144" t="str">
        <f>スタッフマスタ!K9</f>
        <v>アルバイト</v>
      </c>
    </row>
    <row r="10" spans="2:35" x14ac:dyDescent="0.4">
      <c r="B10" s="17" t="s">
        <v>57</v>
      </c>
      <c r="C10" s="15" t="s">
        <v>295</v>
      </c>
      <c r="D10" s="15">
        <v>0.70833333333333337</v>
      </c>
      <c r="E10" s="15" t="s">
        <v>295</v>
      </c>
      <c r="F10" s="15">
        <v>0.70833333333333337</v>
      </c>
      <c r="G10" s="15">
        <v>0.70833333333333337</v>
      </c>
      <c r="H10" s="15" t="s">
        <v>295</v>
      </c>
      <c r="I10" s="15" t="s">
        <v>295</v>
      </c>
      <c r="J10" s="15" t="s">
        <v>295</v>
      </c>
      <c r="K10" s="15">
        <v>0.70833333333333337</v>
      </c>
      <c r="L10" s="15" t="s">
        <v>295</v>
      </c>
      <c r="M10" s="15">
        <v>0.70833333333333337</v>
      </c>
      <c r="N10" s="15">
        <v>0.70833333333333337</v>
      </c>
      <c r="O10" s="15" t="s">
        <v>295</v>
      </c>
      <c r="P10" s="15" t="s">
        <v>295</v>
      </c>
      <c r="Q10" s="15" t="s">
        <v>295</v>
      </c>
      <c r="R10" s="15">
        <v>0.70833333333333337</v>
      </c>
      <c r="S10" s="15" t="s">
        <v>295</v>
      </c>
      <c r="T10" s="15">
        <v>0.70833333333333337</v>
      </c>
      <c r="U10" s="15">
        <v>0.70833333333333337</v>
      </c>
      <c r="V10" s="15" t="s">
        <v>295</v>
      </c>
      <c r="W10" s="15" t="s">
        <v>295</v>
      </c>
      <c r="X10" s="15" t="s">
        <v>295</v>
      </c>
      <c r="Y10" s="15">
        <v>0.70833333333333337</v>
      </c>
      <c r="Z10" s="15" t="s">
        <v>295</v>
      </c>
      <c r="AA10" s="15">
        <v>0.70833333333333337</v>
      </c>
      <c r="AB10" s="15">
        <v>0.70833333333333337</v>
      </c>
      <c r="AC10" s="15" t="s">
        <v>295</v>
      </c>
      <c r="AD10" s="15" t="s">
        <v>295</v>
      </c>
      <c r="AE10" s="15">
        <v>0.70833333333333337</v>
      </c>
      <c r="AF10" s="15" t="s">
        <v>295</v>
      </c>
      <c r="AG10" s="15">
        <v>0.70833333333333337</v>
      </c>
      <c r="AH10" s="143" t="str">
        <f>スタッフマスタ!L10</f>
        <v>キッチン</v>
      </c>
      <c r="AI10" s="144" t="str">
        <f>スタッフマスタ!K10</f>
        <v>アルバイト</v>
      </c>
    </row>
    <row r="11" spans="2:35" x14ac:dyDescent="0.4">
      <c r="B11" s="17" t="s">
        <v>58</v>
      </c>
      <c r="C11" s="15">
        <v>0.625</v>
      </c>
      <c r="D11" s="15">
        <v>0.625</v>
      </c>
      <c r="E11" s="15">
        <v>0.625</v>
      </c>
      <c r="F11" s="15" t="s">
        <v>295</v>
      </c>
      <c r="G11" s="15" t="s">
        <v>295</v>
      </c>
      <c r="H11" s="15">
        <v>0.625</v>
      </c>
      <c r="I11" s="15">
        <v>0.625</v>
      </c>
      <c r="J11" s="15">
        <v>0.625</v>
      </c>
      <c r="K11" s="15">
        <v>0.625</v>
      </c>
      <c r="L11" s="15">
        <v>0.625</v>
      </c>
      <c r="M11" s="15" t="s">
        <v>295</v>
      </c>
      <c r="N11" s="15" t="s">
        <v>295</v>
      </c>
      <c r="O11" s="15">
        <v>0.625</v>
      </c>
      <c r="P11" s="15">
        <v>0.625</v>
      </c>
      <c r="Q11" s="15">
        <v>0.625</v>
      </c>
      <c r="R11" s="15">
        <v>0.625</v>
      </c>
      <c r="S11" s="15">
        <v>0.625</v>
      </c>
      <c r="T11" s="15" t="s">
        <v>295</v>
      </c>
      <c r="U11" s="15" t="s">
        <v>295</v>
      </c>
      <c r="V11" s="15">
        <v>0.625</v>
      </c>
      <c r="W11" s="15">
        <v>0.625</v>
      </c>
      <c r="X11" s="15">
        <v>0.625</v>
      </c>
      <c r="Y11" s="15">
        <v>0.625</v>
      </c>
      <c r="Z11" s="15">
        <v>0.625</v>
      </c>
      <c r="AA11" s="15" t="s">
        <v>295</v>
      </c>
      <c r="AB11" s="15" t="s">
        <v>295</v>
      </c>
      <c r="AC11" s="15">
        <v>0.625</v>
      </c>
      <c r="AD11" s="15">
        <v>0.625</v>
      </c>
      <c r="AE11" s="15">
        <v>0.625</v>
      </c>
      <c r="AF11" s="15">
        <v>0.625</v>
      </c>
      <c r="AG11" s="15">
        <v>0.625</v>
      </c>
      <c r="AH11" s="143" t="str">
        <f>スタッフマスタ!L11</f>
        <v>ホール</v>
      </c>
      <c r="AI11" s="144" t="str">
        <f>スタッフマスタ!K11</f>
        <v>アルバイト</v>
      </c>
    </row>
    <row r="12" spans="2:35" x14ac:dyDescent="0.4">
      <c r="B12" s="17" t="s">
        <v>59</v>
      </c>
      <c r="C12" s="15"/>
      <c r="D12" s="15"/>
      <c r="E12" s="15" t="s">
        <v>295</v>
      </c>
      <c r="F12" s="15"/>
      <c r="G12" s="15"/>
      <c r="H12" s="15"/>
      <c r="I12" s="15"/>
      <c r="J12" s="15"/>
      <c r="K12" s="15"/>
      <c r="L12" s="15" t="s">
        <v>295</v>
      </c>
      <c r="M12" s="15"/>
      <c r="N12" s="15"/>
      <c r="O12" s="15"/>
      <c r="P12" s="15"/>
      <c r="Q12" s="15"/>
      <c r="R12" s="15"/>
      <c r="S12" s="15" t="s">
        <v>295</v>
      </c>
      <c r="T12" s="15"/>
      <c r="U12" s="15"/>
      <c r="V12" s="15"/>
      <c r="W12" s="15"/>
      <c r="X12" s="15"/>
      <c r="Y12" s="15"/>
      <c r="Z12" s="15" t="s">
        <v>295</v>
      </c>
      <c r="AA12" s="15"/>
      <c r="AB12" s="15"/>
      <c r="AC12" s="15"/>
      <c r="AD12" s="15"/>
      <c r="AE12" s="15"/>
      <c r="AF12" s="15"/>
      <c r="AG12" s="15" t="s">
        <v>295</v>
      </c>
      <c r="AH12" s="143" t="str">
        <f>スタッフマスタ!L12</f>
        <v>ホール</v>
      </c>
      <c r="AI12" s="144" t="str">
        <f>スタッフマスタ!K12</f>
        <v>アルバイト</v>
      </c>
    </row>
    <row r="13" spans="2:35" x14ac:dyDescent="0.4">
      <c r="B13" s="17" t="s">
        <v>60</v>
      </c>
      <c r="C13" s="15"/>
      <c r="D13" s="15"/>
      <c r="E13" s="15"/>
      <c r="F13" s="15"/>
      <c r="G13" s="15" t="s">
        <v>295</v>
      </c>
      <c r="H13" s="15"/>
      <c r="I13" s="15"/>
      <c r="J13" s="15"/>
      <c r="K13" s="15"/>
      <c r="L13" s="15"/>
      <c r="M13" s="15"/>
      <c r="N13" s="15" t="s">
        <v>295</v>
      </c>
      <c r="O13" s="15"/>
      <c r="P13" s="15"/>
      <c r="Q13" s="15"/>
      <c r="R13" s="15"/>
      <c r="S13" s="15"/>
      <c r="T13" s="15"/>
      <c r="U13" s="15" t="s">
        <v>295</v>
      </c>
      <c r="V13" s="15"/>
      <c r="W13" s="15"/>
      <c r="X13" s="15"/>
      <c r="Y13" s="15"/>
      <c r="Z13" s="15"/>
      <c r="AA13" s="15"/>
      <c r="AB13" s="15" t="s">
        <v>295</v>
      </c>
      <c r="AC13" s="15"/>
      <c r="AD13" s="15"/>
      <c r="AE13" s="15"/>
      <c r="AF13" s="15"/>
      <c r="AG13" s="15"/>
      <c r="AH13" s="143" t="str">
        <f>スタッフマスタ!L13</f>
        <v>ホール</v>
      </c>
      <c r="AI13" s="144" t="str">
        <f>スタッフマスタ!K13</f>
        <v>アルバイト</v>
      </c>
    </row>
    <row r="14" spans="2:35" x14ac:dyDescent="0.4">
      <c r="B14" s="17" t="s">
        <v>61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43">
        <f>スタッフマスタ!L14</f>
        <v>0</v>
      </c>
      <c r="AI14" s="144">
        <f>スタッフマスタ!K14</f>
        <v>0</v>
      </c>
    </row>
    <row r="15" spans="2:35" x14ac:dyDescent="0.4">
      <c r="B15" s="17" t="s">
        <v>62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43">
        <f>スタッフマスタ!L15</f>
        <v>0</v>
      </c>
      <c r="AI15" s="144">
        <f>スタッフマスタ!K15</f>
        <v>0</v>
      </c>
    </row>
    <row r="16" spans="2:35" x14ac:dyDescent="0.4">
      <c r="B16" s="17" t="s">
        <v>63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43">
        <f>スタッフマスタ!L16</f>
        <v>0</v>
      </c>
      <c r="AI16" s="144">
        <f>スタッフマスタ!K16</f>
        <v>0</v>
      </c>
    </row>
    <row r="17" spans="2:35" x14ac:dyDescent="0.4">
      <c r="B17" s="17" t="s">
        <v>64</v>
      </c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9"/>
      <c r="AH17" s="143">
        <f>スタッフマスタ!L17</f>
        <v>0</v>
      </c>
      <c r="AI17" s="144">
        <f>スタッフマスタ!K17</f>
        <v>0</v>
      </c>
    </row>
    <row r="18" spans="2:35" x14ac:dyDescent="0.4">
      <c r="B18" s="17" t="s">
        <v>65</v>
      </c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9"/>
      <c r="AH18" s="143">
        <f>スタッフマスタ!L18</f>
        <v>0</v>
      </c>
      <c r="AI18" s="144">
        <f>スタッフマスタ!K18</f>
        <v>0</v>
      </c>
    </row>
    <row r="19" spans="2:35" x14ac:dyDescent="0.4">
      <c r="B19" s="17" t="s">
        <v>66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9"/>
      <c r="AH19" s="143">
        <f>スタッフマスタ!L19</f>
        <v>0</v>
      </c>
      <c r="AI19" s="144">
        <f>スタッフマスタ!K19</f>
        <v>0</v>
      </c>
    </row>
    <row r="20" spans="2:35" x14ac:dyDescent="0.4">
      <c r="B20" s="17" t="s">
        <v>67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9"/>
      <c r="AH20" s="143">
        <f>スタッフマスタ!L20</f>
        <v>0</v>
      </c>
      <c r="AI20" s="144">
        <f>スタッフマスタ!K20</f>
        <v>0</v>
      </c>
    </row>
    <row r="21" spans="2:35" x14ac:dyDescent="0.4">
      <c r="B21" s="17" t="s">
        <v>68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9"/>
      <c r="AH21" s="143">
        <f>スタッフマスタ!L21</f>
        <v>0</v>
      </c>
      <c r="AI21" s="144">
        <f>スタッフマスタ!K21</f>
        <v>0</v>
      </c>
    </row>
    <row r="22" spans="2:35" x14ac:dyDescent="0.4">
      <c r="B22" s="17" t="s">
        <v>69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9"/>
      <c r="AH22" s="143">
        <f>スタッフマスタ!L22</f>
        <v>0</v>
      </c>
      <c r="AI22" s="144">
        <f>スタッフマスタ!K22</f>
        <v>0</v>
      </c>
    </row>
    <row r="23" spans="2:35" x14ac:dyDescent="0.4">
      <c r="B23" s="17" t="s">
        <v>70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9"/>
      <c r="AH23" s="143">
        <f>スタッフマスタ!L23</f>
        <v>0</v>
      </c>
      <c r="AI23" s="144">
        <f>スタッフマスタ!K23</f>
        <v>0</v>
      </c>
    </row>
    <row r="24" spans="2:35" x14ac:dyDescent="0.4">
      <c r="B24" s="17" t="s">
        <v>71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9"/>
      <c r="AH24" s="143">
        <f>スタッフマスタ!L24</f>
        <v>0</v>
      </c>
      <c r="AI24" s="144">
        <f>スタッフマスタ!K24</f>
        <v>0</v>
      </c>
    </row>
    <row r="25" spans="2:35" x14ac:dyDescent="0.4">
      <c r="B25" s="17" t="s">
        <v>72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9"/>
      <c r="AH25" s="143">
        <f>スタッフマスタ!L25</f>
        <v>0</v>
      </c>
      <c r="AI25" s="144">
        <f>スタッフマスタ!K25</f>
        <v>0</v>
      </c>
    </row>
    <row r="26" spans="2:35" x14ac:dyDescent="0.4">
      <c r="B26" s="17" t="s">
        <v>73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9"/>
      <c r="AH26" s="143">
        <f>スタッフマスタ!L26</f>
        <v>0</v>
      </c>
      <c r="AI26" s="144">
        <f>スタッフマスタ!K26</f>
        <v>0</v>
      </c>
    </row>
    <row r="27" spans="2:35" x14ac:dyDescent="0.4">
      <c r="B27" s="17" t="s">
        <v>74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9"/>
      <c r="AH27" s="143">
        <f>スタッフマスタ!L27</f>
        <v>0</v>
      </c>
      <c r="AI27" s="144">
        <f>スタッフマスタ!K27</f>
        <v>0</v>
      </c>
    </row>
    <row r="28" spans="2:35" x14ac:dyDescent="0.4">
      <c r="B28" s="17" t="s">
        <v>75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9"/>
      <c r="AH28" s="143">
        <f>スタッフマスタ!L28</f>
        <v>0</v>
      </c>
      <c r="AI28" s="144">
        <f>スタッフマスタ!K28</f>
        <v>0</v>
      </c>
    </row>
    <row r="29" spans="2:35" x14ac:dyDescent="0.4">
      <c r="B29" s="17" t="s">
        <v>76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9"/>
      <c r="AH29" s="143">
        <f>スタッフマスタ!L29</f>
        <v>0</v>
      </c>
      <c r="AI29" s="144">
        <f>スタッフマスタ!K29</f>
        <v>0</v>
      </c>
    </row>
    <row r="30" spans="2:35" x14ac:dyDescent="0.4">
      <c r="B30" s="17" t="s">
        <v>77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9"/>
      <c r="AH30" s="143">
        <f>スタッフマスタ!L30</f>
        <v>0</v>
      </c>
      <c r="AI30" s="144">
        <f>スタッフマスタ!K30</f>
        <v>0</v>
      </c>
    </row>
    <row r="31" spans="2:35" x14ac:dyDescent="0.4">
      <c r="B31" s="17" t="s">
        <v>78</v>
      </c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9"/>
      <c r="AH31" s="143">
        <f>スタッフマスタ!L31</f>
        <v>0</v>
      </c>
      <c r="AI31" s="144">
        <f>スタッフマスタ!K31</f>
        <v>0</v>
      </c>
    </row>
    <row r="32" spans="2:35" x14ac:dyDescent="0.4">
      <c r="B32" s="20" t="s">
        <v>79</v>
      </c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2"/>
      <c r="AH32" s="143">
        <f>スタッフマスタ!L32</f>
        <v>0</v>
      </c>
      <c r="AI32" s="144">
        <f>スタッフマスタ!K32</f>
        <v>0</v>
      </c>
    </row>
    <row r="33" spans="2:35" x14ac:dyDescent="0.4">
      <c r="AH33" s="143"/>
      <c r="AI33" s="143"/>
    </row>
    <row r="34" spans="2:35" x14ac:dyDescent="0.4">
      <c r="B34" s="10">
        <v>2</v>
      </c>
      <c r="C34" s="11">
        <f>DATE(月別シフト希望!$B$8,B34,1)</f>
        <v>43862</v>
      </c>
      <c r="D34" s="11">
        <f>IF(ISERROR(IF(MONTH(C34+1)=MONTH(C34), C34+1,"")),"",IF(MONTH(C34+1)=MONTH(C34), C34+1,""))</f>
        <v>43863</v>
      </c>
      <c r="E34" s="11">
        <f t="shared" ref="E34:AG34" si="1">IF(ISERROR(IF(MONTH(D34+1)=MONTH(D34), D34+1,"")),"",IF(MONTH(D34+1)=MONTH(D34), D34+1,""))</f>
        <v>43864</v>
      </c>
      <c r="F34" s="11">
        <f t="shared" si="1"/>
        <v>43865</v>
      </c>
      <c r="G34" s="11">
        <f t="shared" si="1"/>
        <v>43866</v>
      </c>
      <c r="H34" s="11">
        <f t="shared" si="1"/>
        <v>43867</v>
      </c>
      <c r="I34" s="11">
        <f t="shared" si="1"/>
        <v>43868</v>
      </c>
      <c r="J34" s="11">
        <f t="shared" si="1"/>
        <v>43869</v>
      </c>
      <c r="K34" s="11">
        <f t="shared" si="1"/>
        <v>43870</v>
      </c>
      <c r="L34" s="11">
        <f t="shared" si="1"/>
        <v>43871</v>
      </c>
      <c r="M34" s="11">
        <f t="shared" si="1"/>
        <v>43872</v>
      </c>
      <c r="N34" s="11">
        <f t="shared" si="1"/>
        <v>43873</v>
      </c>
      <c r="O34" s="11">
        <f t="shared" si="1"/>
        <v>43874</v>
      </c>
      <c r="P34" s="11">
        <f t="shared" si="1"/>
        <v>43875</v>
      </c>
      <c r="Q34" s="11">
        <f t="shared" si="1"/>
        <v>43876</v>
      </c>
      <c r="R34" s="11">
        <f t="shared" si="1"/>
        <v>43877</v>
      </c>
      <c r="S34" s="11">
        <f t="shared" si="1"/>
        <v>43878</v>
      </c>
      <c r="T34" s="11">
        <f t="shared" si="1"/>
        <v>43879</v>
      </c>
      <c r="U34" s="11">
        <f t="shared" si="1"/>
        <v>43880</v>
      </c>
      <c r="V34" s="11">
        <f t="shared" si="1"/>
        <v>43881</v>
      </c>
      <c r="W34" s="11">
        <f t="shared" si="1"/>
        <v>43882</v>
      </c>
      <c r="X34" s="11">
        <f t="shared" si="1"/>
        <v>43883</v>
      </c>
      <c r="Y34" s="11">
        <f t="shared" si="1"/>
        <v>43884</v>
      </c>
      <c r="Z34" s="11">
        <f t="shared" si="1"/>
        <v>43885</v>
      </c>
      <c r="AA34" s="11">
        <f t="shared" si="1"/>
        <v>43886</v>
      </c>
      <c r="AB34" s="11">
        <f t="shared" si="1"/>
        <v>43887</v>
      </c>
      <c r="AC34" s="11">
        <f t="shared" si="1"/>
        <v>43888</v>
      </c>
      <c r="AD34" s="11">
        <f t="shared" si="1"/>
        <v>43889</v>
      </c>
      <c r="AE34" s="11">
        <f t="shared" si="1"/>
        <v>43890</v>
      </c>
      <c r="AF34" s="11" t="str">
        <f t="shared" si="1"/>
        <v/>
      </c>
      <c r="AG34" s="12" t="str">
        <f t="shared" si="1"/>
        <v/>
      </c>
      <c r="AH34" s="143"/>
      <c r="AI34" s="143"/>
    </row>
    <row r="35" spans="2:35" x14ac:dyDescent="0.4">
      <c r="B35" s="14" t="s">
        <v>50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43"/>
      <c r="AI35" s="143"/>
    </row>
    <row r="36" spans="2:35" x14ac:dyDescent="0.4">
      <c r="B36" s="17" t="s">
        <v>51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43"/>
      <c r="AI36" s="143"/>
    </row>
    <row r="37" spans="2:35" x14ac:dyDescent="0.4">
      <c r="B37" s="17" t="s">
        <v>52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43"/>
      <c r="AI37" s="143"/>
    </row>
    <row r="38" spans="2:35" x14ac:dyDescent="0.4">
      <c r="B38" s="17" t="s">
        <v>53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43"/>
      <c r="AI38" s="143"/>
    </row>
    <row r="39" spans="2:35" x14ac:dyDescent="0.4">
      <c r="B39" s="17" t="s">
        <v>54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43"/>
      <c r="AI39" s="143"/>
    </row>
    <row r="40" spans="2:35" x14ac:dyDescent="0.4">
      <c r="B40" s="17" t="s">
        <v>55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43"/>
      <c r="AI40" s="143"/>
    </row>
    <row r="41" spans="2:35" x14ac:dyDescent="0.4">
      <c r="B41" s="17" t="s">
        <v>56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43"/>
      <c r="AI41" s="143"/>
    </row>
    <row r="42" spans="2:35" x14ac:dyDescent="0.4">
      <c r="B42" s="17" t="s">
        <v>57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43"/>
      <c r="AI42" s="143"/>
    </row>
    <row r="43" spans="2:35" x14ac:dyDescent="0.4">
      <c r="B43" s="17" t="s">
        <v>58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43"/>
      <c r="AI43" s="143"/>
    </row>
    <row r="44" spans="2:35" x14ac:dyDescent="0.4">
      <c r="B44" s="17" t="s">
        <v>59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43"/>
      <c r="AI44" s="143"/>
    </row>
    <row r="45" spans="2:35" x14ac:dyDescent="0.4">
      <c r="B45" s="17" t="s">
        <v>60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43"/>
      <c r="AI45" s="143"/>
    </row>
    <row r="46" spans="2:35" x14ac:dyDescent="0.4">
      <c r="B46" s="17" t="s">
        <v>61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43"/>
      <c r="AI46" s="143"/>
    </row>
    <row r="47" spans="2:35" x14ac:dyDescent="0.4">
      <c r="B47" s="17" t="s">
        <v>62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43"/>
      <c r="AI47" s="143"/>
    </row>
    <row r="48" spans="2:35" x14ac:dyDescent="0.4">
      <c r="B48" s="17" t="s">
        <v>63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43"/>
      <c r="AI48" s="143"/>
    </row>
    <row r="49" spans="2:35" x14ac:dyDescent="0.4">
      <c r="B49" s="17" t="s">
        <v>64</v>
      </c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9"/>
      <c r="AH49" s="143"/>
      <c r="AI49" s="143"/>
    </row>
    <row r="50" spans="2:35" x14ac:dyDescent="0.4">
      <c r="B50" s="17" t="s">
        <v>65</v>
      </c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9"/>
      <c r="AH50" s="143"/>
      <c r="AI50" s="143"/>
    </row>
    <row r="51" spans="2:35" x14ac:dyDescent="0.4">
      <c r="B51" s="17" t="s">
        <v>66</v>
      </c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9"/>
      <c r="AH51" s="143"/>
      <c r="AI51" s="143"/>
    </row>
    <row r="52" spans="2:35" x14ac:dyDescent="0.4">
      <c r="B52" s="17" t="s">
        <v>67</v>
      </c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9"/>
      <c r="AH52" s="143"/>
      <c r="AI52" s="143"/>
    </row>
    <row r="53" spans="2:35" x14ac:dyDescent="0.4">
      <c r="B53" s="17" t="s">
        <v>68</v>
      </c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9"/>
      <c r="AH53" s="143"/>
      <c r="AI53" s="143"/>
    </row>
    <row r="54" spans="2:35" x14ac:dyDescent="0.4">
      <c r="B54" s="17" t="s">
        <v>69</v>
      </c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9"/>
      <c r="AH54" s="143"/>
      <c r="AI54" s="143"/>
    </row>
    <row r="55" spans="2:35" x14ac:dyDescent="0.4">
      <c r="B55" s="17" t="s">
        <v>70</v>
      </c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9"/>
      <c r="AH55" s="143"/>
      <c r="AI55" s="143"/>
    </row>
    <row r="56" spans="2:35" x14ac:dyDescent="0.4">
      <c r="B56" s="17" t="s">
        <v>71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9"/>
      <c r="AH56" s="143"/>
      <c r="AI56" s="143"/>
    </row>
    <row r="57" spans="2:35" x14ac:dyDescent="0.4">
      <c r="B57" s="17" t="s">
        <v>72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9"/>
      <c r="AH57" s="143"/>
      <c r="AI57" s="143"/>
    </row>
    <row r="58" spans="2:35" x14ac:dyDescent="0.4">
      <c r="B58" s="17" t="s">
        <v>73</v>
      </c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9"/>
      <c r="AH58" s="143"/>
      <c r="AI58" s="143"/>
    </row>
    <row r="59" spans="2:35" x14ac:dyDescent="0.4">
      <c r="B59" s="17" t="s">
        <v>74</v>
      </c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9"/>
      <c r="AH59" s="143"/>
      <c r="AI59" s="143"/>
    </row>
    <row r="60" spans="2:35" x14ac:dyDescent="0.4">
      <c r="B60" s="17" t="s">
        <v>75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9"/>
      <c r="AH60" s="143"/>
      <c r="AI60" s="143"/>
    </row>
    <row r="61" spans="2:35" x14ac:dyDescent="0.4">
      <c r="B61" s="17" t="s">
        <v>76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9"/>
      <c r="AH61" s="143"/>
      <c r="AI61" s="143"/>
    </row>
    <row r="62" spans="2:35" x14ac:dyDescent="0.4">
      <c r="B62" s="17" t="s">
        <v>77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9"/>
      <c r="AH62" s="143"/>
      <c r="AI62" s="143"/>
    </row>
    <row r="63" spans="2:35" x14ac:dyDescent="0.4">
      <c r="B63" s="17" t="s">
        <v>78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9"/>
      <c r="AH63" s="143"/>
      <c r="AI63" s="143"/>
    </row>
    <row r="64" spans="2:35" x14ac:dyDescent="0.4">
      <c r="B64" s="20" t="s">
        <v>79</v>
      </c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2"/>
      <c r="AH64" s="143"/>
      <c r="AI64" s="143"/>
    </row>
    <row r="65" spans="2:35" x14ac:dyDescent="0.4">
      <c r="AH65" s="143"/>
      <c r="AI65" s="143"/>
    </row>
    <row r="66" spans="2:35" x14ac:dyDescent="0.4">
      <c r="B66" s="10">
        <v>3</v>
      </c>
      <c r="C66" s="11">
        <f>DATE(月別シフト希望!$B$8,B66,1)</f>
        <v>43891</v>
      </c>
      <c r="D66" s="11">
        <f>IF(ISERROR(IF(MONTH(C66+1)=MONTH(C66), C66+1,"")),"",IF(MONTH(C66+1)=MONTH(C66), C66+1,""))</f>
        <v>43892</v>
      </c>
      <c r="E66" s="11">
        <f t="shared" ref="E66:AG66" si="2">IF(ISERROR(IF(MONTH(D66+1)=MONTH(D66), D66+1,"")),"",IF(MONTH(D66+1)=MONTH(D66), D66+1,""))</f>
        <v>43893</v>
      </c>
      <c r="F66" s="11">
        <f t="shared" si="2"/>
        <v>43894</v>
      </c>
      <c r="G66" s="11">
        <f t="shared" si="2"/>
        <v>43895</v>
      </c>
      <c r="H66" s="11">
        <f t="shared" si="2"/>
        <v>43896</v>
      </c>
      <c r="I66" s="11">
        <f t="shared" si="2"/>
        <v>43897</v>
      </c>
      <c r="J66" s="11">
        <f t="shared" si="2"/>
        <v>43898</v>
      </c>
      <c r="K66" s="11">
        <f t="shared" si="2"/>
        <v>43899</v>
      </c>
      <c r="L66" s="11">
        <f t="shared" si="2"/>
        <v>43900</v>
      </c>
      <c r="M66" s="11">
        <f t="shared" si="2"/>
        <v>43901</v>
      </c>
      <c r="N66" s="11">
        <f t="shared" si="2"/>
        <v>43902</v>
      </c>
      <c r="O66" s="11">
        <f t="shared" si="2"/>
        <v>43903</v>
      </c>
      <c r="P66" s="11">
        <f t="shared" si="2"/>
        <v>43904</v>
      </c>
      <c r="Q66" s="11">
        <f t="shared" si="2"/>
        <v>43905</v>
      </c>
      <c r="R66" s="11">
        <f t="shared" si="2"/>
        <v>43906</v>
      </c>
      <c r="S66" s="11">
        <f t="shared" si="2"/>
        <v>43907</v>
      </c>
      <c r="T66" s="11">
        <f t="shared" si="2"/>
        <v>43908</v>
      </c>
      <c r="U66" s="11">
        <f t="shared" si="2"/>
        <v>43909</v>
      </c>
      <c r="V66" s="11">
        <f t="shared" si="2"/>
        <v>43910</v>
      </c>
      <c r="W66" s="11">
        <f t="shared" si="2"/>
        <v>43911</v>
      </c>
      <c r="X66" s="11">
        <f t="shared" si="2"/>
        <v>43912</v>
      </c>
      <c r="Y66" s="11">
        <f t="shared" si="2"/>
        <v>43913</v>
      </c>
      <c r="Z66" s="11">
        <f t="shared" si="2"/>
        <v>43914</v>
      </c>
      <c r="AA66" s="11">
        <f t="shared" si="2"/>
        <v>43915</v>
      </c>
      <c r="AB66" s="11">
        <f t="shared" si="2"/>
        <v>43916</v>
      </c>
      <c r="AC66" s="11">
        <f t="shared" si="2"/>
        <v>43917</v>
      </c>
      <c r="AD66" s="11">
        <f t="shared" si="2"/>
        <v>43918</v>
      </c>
      <c r="AE66" s="11">
        <f t="shared" si="2"/>
        <v>43919</v>
      </c>
      <c r="AF66" s="11">
        <f t="shared" si="2"/>
        <v>43920</v>
      </c>
      <c r="AG66" s="12">
        <f t="shared" si="2"/>
        <v>43921</v>
      </c>
      <c r="AH66" s="143"/>
      <c r="AI66" s="143"/>
    </row>
    <row r="67" spans="2:35" x14ac:dyDescent="0.4">
      <c r="B67" s="14" t="s">
        <v>50</v>
      </c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6"/>
      <c r="AH67" s="143"/>
      <c r="AI67" s="143"/>
    </row>
    <row r="68" spans="2:35" x14ac:dyDescent="0.4">
      <c r="B68" s="17" t="s">
        <v>51</v>
      </c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9"/>
      <c r="AH68" s="143"/>
      <c r="AI68" s="143"/>
    </row>
    <row r="69" spans="2:35" x14ac:dyDescent="0.4">
      <c r="B69" s="17" t="s">
        <v>52</v>
      </c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9"/>
      <c r="AH69" s="143"/>
      <c r="AI69" s="143"/>
    </row>
    <row r="70" spans="2:35" x14ac:dyDescent="0.4">
      <c r="B70" s="17" t="s">
        <v>53</v>
      </c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9"/>
      <c r="AH70" s="143"/>
      <c r="AI70" s="143"/>
    </row>
    <row r="71" spans="2:35" x14ac:dyDescent="0.4">
      <c r="B71" s="17" t="s">
        <v>54</v>
      </c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9"/>
      <c r="AH71" s="143"/>
      <c r="AI71" s="143"/>
    </row>
    <row r="72" spans="2:35" x14ac:dyDescent="0.4">
      <c r="B72" s="17" t="s">
        <v>55</v>
      </c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9"/>
      <c r="AH72" s="143"/>
      <c r="AI72" s="143"/>
    </row>
    <row r="73" spans="2:35" x14ac:dyDescent="0.4">
      <c r="B73" s="17" t="s">
        <v>56</v>
      </c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9"/>
      <c r="AH73" s="143"/>
      <c r="AI73" s="143"/>
    </row>
    <row r="74" spans="2:35" x14ac:dyDescent="0.4">
      <c r="B74" s="17" t="s">
        <v>57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9"/>
      <c r="AH74" s="143"/>
      <c r="AI74" s="143"/>
    </row>
    <row r="75" spans="2:35" x14ac:dyDescent="0.4">
      <c r="B75" s="17" t="s">
        <v>58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9"/>
      <c r="AH75" s="143"/>
      <c r="AI75" s="143"/>
    </row>
    <row r="76" spans="2:35" x14ac:dyDescent="0.4">
      <c r="B76" s="17" t="s">
        <v>59</v>
      </c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9"/>
      <c r="AH76" s="143"/>
      <c r="AI76" s="143"/>
    </row>
    <row r="77" spans="2:35" x14ac:dyDescent="0.4">
      <c r="B77" s="17" t="s">
        <v>60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9"/>
      <c r="AH77" s="143"/>
      <c r="AI77" s="143"/>
    </row>
    <row r="78" spans="2:35" x14ac:dyDescent="0.4">
      <c r="B78" s="17" t="s">
        <v>61</v>
      </c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9"/>
      <c r="AH78" s="143"/>
      <c r="AI78" s="143"/>
    </row>
    <row r="79" spans="2:35" x14ac:dyDescent="0.4">
      <c r="B79" s="17" t="s">
        <v>62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9"/>
      <c r="AH79" s="143"/>
      <c r="AI79" s="143"/>
    </row>
    <row r="80" spans="2:35" x14ac:dyDescent="0.4">
      <c r="B80" s="17" t="s">
        <v>63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9"/>
      <c r="AH80" s="143"/>
      <c r="AI80" s="143"/>
    </row>
    <row r="81" spans="2:35" x14ac:dyDescent="0.4">
      <c r="B81" s="17" t="s">
        <v>64</v>
      </c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9"/>
      <c r="AH81" s="143"/>
      <c r="AI81" s="143"/>
    </row>
    <row r="82" spans="2:35" x14ac:dyDescent="0.4">
      <c r="B82" s="17" t="s">
        <v>65</v>
      </c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9"/>
      <c r="AH82" s="143"/>
      <c r="AI82" s="143"/>
    </row>
    <row r="83" spans="2:35" x14ac:dyDescent="0.4">
      <c r="B83" s="17" t="s">
        <v>66</v>
      </c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9"/>
      <c r="AH83" s="143"/>
      <c r="AI83" s="143"/>
    </row>
    <row r="84" spans="2:35" x14ac:dyDescent="0.4">
      <c r="B84" s="17" t="s">
        <v>67</v>
      </c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9"/>
      <c r="AH84" s="143"/>
      <c r="AI84" s="143"/>
    </row>
    <row r="85" spans="2:35" x14ac:dyDescent="0.4">
      <c r="B85" s="17" t="s">
        <v>68</v>
      </c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9"/>
      <c r="AH85" s="143"/>
      <c r="AI85" s="143"/>
    </row>
    <row r="86" spans="2:35" x14ac:dyDescent="0.4">
      <c r="B86" s="17" t="s">
        <v>69</v>
      </c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9"/>
      <c r="AH86" s="143"/>
      <c r="AI86" s="143"/>
    </row>
    <row r="87" spans="2:35" x14ac:dyDescent="0.4">
      <c r="B87" s="17" t="s">
        <v>70</v>
      </c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9"/>
      <c r="AH87" s="143"/>
      <c r="AI87" s="143"/>
    </row>
    <row r="88" spans="2:35" x14ac:dyDescent="0.4">
      <c r="B88" s="17" t="s">
        <v>71</v>
      </c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9"/>
      <c r="AH88" s="143"/>
      <c r="AI88" s="143"/>
    </row>
    <row r="89" spans="2:35" x14ac:dyDescent="0.4">
      <c r="B89" s="17" t="s">
        <v>72</v>
      </c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9"/>
      <c r="AH89" s="143"/>
      <c r="AI89" s="143"/>
    </row>
    <row r="90" spans="2:35" x14ac:dyDescent="0.4">
      <c r="B90" s="17" t="s">
        <v>73</v>
      </c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9"/>
      <c r="AH90" s="143"/>
      <c r="AI90" s="143"/>
    </row>
    <row r="91" spans="2:35" x14ac:dyDescent="0.4">
      <c r="B91" s="17" t="s">
        <v>74</v>
      </c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9"/>
      <c r="AH91" s="143"/>
      <c r="AI91" s="143"/>
    </row>
    <row r="92" spans="2:35" x14ac:dyDescent="0.4">
      <c r="B92" s="17" t="s">
        <v>75</v>
      </c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9"/>
      <c r="AH92" s="143"/>
      <c r="AI92" s="143"/>
    </row>
    <row r="93" spans="2:35" x14ac:dyDescent="0.4">
      <c r="B93" s="17" t="s">
        <v>76</v>
      </c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9"/>
      <c r="AH93" s="143"/>
      <c r="AI93" s="143"/>
    </row>
    <row r="94" spans="2:35" x14ac:dyDescent="0.4">
      <c r="B94" s="17" t="s">
        <v>77</v>
      </c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9"/>
      <c r="AH94" s="143"/>
      <c r="AI94" s="143"/>
    </row>
    <row r="95" spans="2:35" x14ac:dyDescent="0.4">
      <c r="B95" s="17" t="s">
        <v>78</v>
      </c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9"/>
      <c r="AH95" s="143"/>
      <c r="AI95" s="143"/>
    </row>
    <row r="96" spans="2:35" x14ac:dyDescent="0.4">
      <c r="B96" s="20" t="s">
        <v>79</v>
      </c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2"/>
      <c r="AH96" s="143"/>
      <c r="AI96" s="143"/>
    </row>
    <row r="97" spans="2:35" x14ac:dyDescent="0.4">
      <c r="AH97" s="143"/>
      <c r="AI97" s="143"/>
    </row>
    <row r="98" spans="2:35" x14ac:dyDescent="0.4">
      <c r="B98" s="10">
        <v>4</v>
      </c>
      <c r="C98" s="11">
        <f>DATE(月別シフト希望!$B$8,B98,1)</f>
        <v>43922</v>
      </c>
      <c r="D98" s="11">
        <f>IF(ISERROR(IF(MONTH(C98+1)=MONTH(C98), C98+1,"")),"",IF(MONTH(C98+1)=MONTH(C98), C98+1,""))</f>
        <v>43923</v>
      </c>
      <c r="E98" s="11">
        <f t="shared" ref="E98:AG98" si="3">IF(ISERROR(IF(MONTH(D98+1)=MONTH(D98), D98+1,"")),"",IF(MONTH(D98+1)=MONTH(D98), D98+1,""))</f>
        <v>43924</v>
      </c>
      <c r="F98" s="11">
        <f t="shared" si="3"/>
        <v>43925</v>
      </c>
      <c r="G98" s="11">
        <f t="shared" si="3"/>
        <v>43926</v>
      </c>
      <c r="H98" s="11">
        <f t="shared" si="3"/>
        <v>43927</v>
      </c>
      <c r="I98" s="11">
        <f t="shared" si="3"/>
        <v>43928</v>
      </c>
      <c r="J98" s="11">
        <f t="shared" si="3"/>
        <v>43929</v>
      </c>
      <c r="K98" s="11">
        <f t="shared" si="3"/>
        <v>43930</v>
      </c>
      <c r="L98" s="11">
        <f t="shared" si="3"/>
        <v>43931</v>
      </c>
      <c r="M98" s="11">
        <f t="shared" si="3"/>
        <v>43932</v>
      </c>
      <c r="N98" s="11">
        <f t="shared" si="3"/>
        <v>43933</v>
      </c>
      <c r="O98" s="11">
        <f t="shared" si="3"/>
        <v>43934</v>
      </c>
      <c r="P98" s="11">
        <f t="shared" si="3"/>
        <v>43935</v>
      </c>
      <c r="Q98" s="11">
        <f t="shared" si="3"/>
        <v>43936</v>
      </c>
      <c r="R98" s="11">
        <f t="shared" si="3"/>
        <v>43937</v>
      </c>
      <c r="S98" s="11">
        <f t="shared" si="3"/>
        <v>43938</v>
      </c>
      <c r="T98" s="11">
        <f t="shared" si="3"/>
        <v>43939</v>
      </c>
      <c r="U98" s="11">
        <f t="shared" si="3"/>
        <v>43940</v>
      </c>
      <c r="V98" s="11">
        <f t="shared" si="3"/>
        <v>43941</v>
      </c>
      <c r="W98" s="11">
        <f t="shared" si="3"/>
        <v>43942</v>
      </c>
      <c r="X98" s="11">
        <f t="shared" si="3"/>
        <v>43943</v>
      </c>
      <c r="Y98" s="11">
        <f t="shared" si="3"/>
        <v>43944</v>
      </c>
      <c r="Z98" s="11">
        <f t="shared" si="3"/>
        <v>43945</v>
      </c>
      <c r="AA98" s="11">
        <f t="shared" si="3"/>
        <v>43946</v>
      </c>
      <c r="AB98" s="11">
        <f t="shared" si="3"/>
        <v>43947</v>
      </c>
      <c r="AC98" s="11">
        <f t="shared" si="3"/>
        <v>43948</v>
      </c>
      <c r="AD98" s="11">
        <f t="shared" si="3"/>
        <v>43949</v>
      </c>
      <c r="AE98" s="11">
        <f t="shared" si="3"/>
        <v>43950</v>
      </c>
      <c r="AF98" s="11">
        <f t="shared" si="3"/>
        <v>43951</v>
      </c>
      <c r="AG98" s="12" t="str">
        <f t="shared" si="3"/>
        <v/>
      </c>
      <c r="AH98" s="143"/>
      <c r="AI98" s="143"/>
    </row>
    <row r="99" spans="2:35" x14ac:dyDescent="0.4">
      <c r="B99" s="14" t="s">
        <v>50</v>
      </c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6"/>
      <c r="AH99" s="143"/>
      <c r="AI99" s="143"/>
    </row>
    <row r="100" spans="2:35" x14ac:dyDescent="0.4">
      <c r="B100" s="17" t="s">
        <v>51</v>
      </c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9"/>
      <c r="AH100" s="143"/>
      <c r="AI100" s="143"/>
    </row>
    <row r="101" spans="2:35" x14ac:dyDescent="0.4">
      <c r="B101" s="17" t="s">
        <v>52</v>
      </c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9"/>
      <c r="AH101" s="143"/>
      <c r="AI101" s="143"/>
    </row>
    <row r="102" spans="2:35" x14ac:dyDescent="0.4">
      <c r="B102" s="17" t="s">
        <v>53</v>
      </c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9"/>
      <c r="AH102" s="143"/>
      <c r="AI102" s="143"/>
    </row>
    <row r="103" spans="2:35" x14ac:dyDescent="0.4">
      <c r="B103" s="17" t="s">
        <v>54</v>
      </c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9"/>
      <c r="AH103" s="143"/>
      <c r="AI103" s="143"/>
    </row>
    <row r="104" spans="2:35" x14ac:dyDescent="0.4">
      <c r="B104" s="17" t="s">
        <v>55</v>
      </c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9"/>
      <c r="AH104" s="143"/>
      <c r="AI104" s="143"/>
    </row>
    <row r="105" spans="2:35" x14ac:dyDescent="0.4">
      <c r="B105" s="17" t="s">
        <v>56</v>
      </c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9"/>
      <c r="AH105" s="143"/>
      <c r="AI105" s="143"/>
    </row>
    <row r="106" spans="2:35" x14ac:dyDescent="0.4">
      <c r="B106" s="17" t="s">
        <v>57</v>
      </c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9"/>
      <c r="AH106" s="143"/>
      <c r="AI106" s="143"/>
    </row>
    <row r="107" spans="2:35" x14ac:dyDescent="0.4">
      <c r="B107" s="17" t="s">
        <v>58</v>
      </c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9"/>
      <c r="AH107" s="143"/>
      <c r="AI107" s="143"/>
    </row>
    <row r="108" spans="2:35" x14ac:dyDescent="0.4">
      <c r="B108" s="17" t="s">
        <v>59</v>
      </c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9"/>
      <c r="AH108" s="143"/>
      <c r="AI108" s="143"/>
    </row>
    <row r="109" spans="2:35" x14ac:dyDescent="0.4">
      <c r="B109" s="17" t="s">
        <v>60</v>
      </c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9"/>
      <c r="AH109" s="143"/>
      <c r="AI109" s="143"/>
    </row>
    <row r="110" spans="2:35" x14ac:dyDescent="0.4">
      <c r="B110" s="17" t="s">
        <v>61</v>
      </c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9"/>
      <c r="AH110" s="143"/>
      <c r="AI110" s="143"/>
    </row>
    <row r="111" spans="2:35" x14ac:dyDescent="0.4">
      <c r="B111" s="17" t="s">
        <v>62</v>
      </c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9"/>
      <c r="AH111" s="143"/>
      <c r="AI111" s="143"/>
    </row>
    <row r="112" spans="2:35" x14ac:dyDescent="0.4">
      <c r="B112" s="17" t="s">
        <v>63</v>
      </c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9"/>
      <c r="AH112" s="143"/>
      <c r="AI112" s="143"/>
    </row>
    <row r="113" spans="2:35" x14ac:dyDescent="0.4">
      <c r="B113" s="17" t="s">
        <v>64</v>
      </c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9"/>
      <c r="AH113" s="143"/>
      <c r="AI113" s="143"/>
    </row>
    <row r="114" spans="2:35" x14ac:dyDescent="0.4">
      <c r="B114" s="17" t="s">
        <v>65</v>
      </c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9"/>
      <c r="AH114" s="143"/>
      <c r="AI114" s="143"/>
    </row>
    <row r="115" spans="2:35" x14ac:dyDescent="0.4">
      <c r="B115" s="17" t="s">
        <v>66</v>
      </c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9"/>
      <c r="AH115" s="143"/>
      <c r="AI115" s="143"/>
    </row>
    <row r="116" spans="2:35" x14ac:dyDescent="0.4">
      <c r="B116" s="17" t="s">
        <v>67</v>
      </c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9"/>
      <c r="AH116" s="143"/>
      <c r="AI116" s="143"/>
    </row>
    <row r="117" spans="2:35" x14ac:dyDescent="0.4">
      <c r="B117" s="17" t="s">
        <v>68</v>
      </c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9"/>
      <c r="AH117" s="143"/>
      <c r="AI117" s="143"/>
    </row>
    <row r="118" spans="2:35" x14ac:dyDescent="0.4">
      <c r="B118" s="17" t="s">
        <v>69</v>
      </c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9"/>
      <c r="AH118" s="143"/>
      <c r="AI118" s="143"/>
    </row>
    <row r="119" spans="2:35" x14ac:dyDescent="0.4">
      <c r="B119" s="17" t="s">
        <v>70</v>
      </c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9"/>
      <c r="AH119" s="143"/>
      <c r="AI119" s="143"/>
    </row>
    <row r="120" spans="2:35" x14ac:dyDescent="0.4">
      <c r="B120" s="17" t="s">
        <v>71</v>
      </c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9"/>
      <c r="AH120" s="143"/>
      <c r="AI120" s="143"/>
    </row>
    <row r="121" spans="2:35" x14ac:dyDescent="0.4">
      <c r="B121" s="17" t="s">
        <v>72</v>
      </c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9"/>
      <c r="AH121" s="143"/>
      <c r="AI121" s="143"/>
    </row>
    <row r="122" spans="2:35" x14ac:dyDescent="0.4">
      <c r="B122" s="17" t="s">
        <v>73</v>
      </c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9"/>
      <c r="AH122" s="143"/>
      <c r="AI122" s="143"/>
    </row>
    <row r="123" spans="2:35" x14ac:dyDescent="0.4">
      <c r="B123" s="17" t="s">
        <v>74</v>
      </c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9"/>
      <c r="AH123" s="143"/>
      <c r="AI123" s="143"/>
    </row>
    <row r="124" spans="2:35" x14ac:dyDescent="0.4">
      <c r="B124" s="17" t="s">
        <v>75</v>
      </c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9"/>
      <c r="AH124" s="143"/>
      <c r="AI124" s="143"/>
    </row>
    <row r="125" spans="2:35" x14ac:dyDescent="0.4">
      <c r="B125" s="17" t="s">
        <v>76</v>
      </c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9"/>
      <c r="AH125" s="143"/>
      <c r="AI125" s="143"/>
    </row>
    <row r="126" spans="2:35" x14ac:dyDescent="0.4">
      <c r="B126" s="17" t="s">
        <v>77</v>
      </c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9"/>
      <c r="AH126" s="143"/>
      <c r="AI126" s="143"/>
    </row>
    <row r="127" spans="2:35" x14ac:dyDescent="0.4">
      <c r="B127" s="17" t="s">
        <v>78</v>
      </c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9"/>
      <c r="AH127" s="143"/>
      <c r="AI127" s="143"/>
    </row>
    <row r="128" spans="2:35" x14ac:dyDescent="0.4">
      <c r="B128" s="20" t="s">
        <v>79</v>
      </c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2"/>
      <c r="AH128" s="143"/>
      <c r="AI128" s="143"/>
    </row>
    <row r="129" spans="2:35" x14ac:dyDescent="0.4">
      <c r="AH129" s="143"/>
      <c r="AI129" s="143"/>
    </row>
    <row r="130" spans="2:35" x14ac:dyDescent="0.4">
      <c r="B130" s="10">
        <v>5</v>
      </c>
      <c r="C130" s="11">
        <f>DATE(月別シフト希望!$B$8,B130,1)</f>
        <v>43952</v>
      </c>
      <c r="D130" s="11">
        <f>IF(ISERROR(IF(MONTH(C130+1)=MONTH(C130), C130+1,"")),"",IF(MONTH(C130+1)=MONTH(C130), C130+1,""))</f>
        <v>43953</v>
      </c>
      <c r="E130" s="11">
        <f t="shared" ref="E130:AG130" si="4">IF(ISERROR(IF(MONTH(D130+1)=MONTH(D130), D130+1,"")),"",IF(MONTH(D130+1)=MONTH(D130), D130+1,""))</f>
        <v>43954</v>
      </c>
      <c r="F130" s="11">
        <f t="shared" si="4"/>
        <v>43955</v>
      </c>
      <c r="G130" s="11">
        <f t="shared" si="4"/>
        <v>43956</v>
      </c>
      <c r="H130" s="11">
        <f t="shared" si="4"/>
        <v>43957</v>
      </c>
      <c r="I130" s="11">
        <f t="shared" si="4"/>
        <v>43958</v>
      </c>
      <c r="J130" s="11">
        <f t="shared" si="4"/>
        <v>43959</v>
      </c>
      <c r="K130" s="11">
        <f t="shared" si="4"/>
        <v>43960</v>
      </c>
      <c r="L130" s="11">
        <f t="shared" si="4"/>
        <v>43961</v>
      </c>
      <c r="M130" s="11">
        <f t="shared" si="4"/>
        <v>43962</v>
      </c>
      <c r="N130" s="11">
        <f t="shared" si="4"/>
        <v>43963</v>
      </c>
      <c r="O130" s="11">
        <f t="shared" si="4"/>
        <v>43964</v>
      </c>
      <c r="P130" s="11">
        <f t="shared" si="4"/>
        <v>43965</v>
      </c>
      <c r="Q130" s="11">
        <f t="shared" si="4"/>
        <v>43966</v>
      </c>
      <c r="R130" s="11">
        <f t="shared" si="4"/>
        <v>43967</v>
      </c>
      <c r="S130" s="11">
        <f t="shared" si="4"/>
        <v>43968</v>
      </c>
      <c r="T130" s="11">
        <f t="shared" si="4"/>
        <v>43969</v>
      </c>
      <c r="U130" s="11">
        <f t="shared" si="4"/>
        <v>43970</v>
      </c>
      <c r="V130" s="11">
        <f t="shared" si="4"/>
        <v>43971</v>
      </c>
      <c r="W130" s="11">
        <f t="shared" si="4"/>
        <v>43972</v>
      </c>
      <c r="X130" s="11">
        <f t="shared" si="4"/>
        <v>43973</v>
      </c>
      <c r="Y130" s="11">
        <f t="shared" si="4"/>
        <v>43974</v>
      </c>
      <c r="Z130" s="11">
        <f t="shared" si="4"/>
        <v>43975</v>
      </c>
      <c r="AA130" s="11">
        <f t="shared" si="4"/>
        <v>43976</v>
      </c>
      <c r="AB130" s="11">
        <f t="shared" si="4"/>
        <v>43977</v>
      </c>
      <c r="AC130" s="11">
        <f t="shared" si="4"/>
        <v>43978</v>
      </c>
      <c r="AD130" s="11">
        <f t="shared" si="4"/>
        <v>43979</v>
      </c>
      <c r="AE130" s="11">
        <f t="shared" si="4"/>
        <v>43980</v>
      </c>
      <c r="AF130" s="11">
        <f t="shared" si="4"/>
        <v>43981</v>
      </c>
      <c r="AG130" s="12">
        <f t="shared" si="4"/>
        <v>43982</v>
      </c>
      <c r="AH130" s="143"/>
      <c r="AI130" s="143"/>
    </row>
    <row r="131" spans="2:35" x14ac:dyDescent="0.4">
      <c r="B131" s="14" t="s">
        <v>50</v>
      </c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6"/>
      <c r="AH131" s="143"/>
      <c r="AI131" s="143"/>
    </row>
    <row r="132" spans="2:35" x14ac:dyDescent="0.4">
      <c r="B132" s="17" t="s">
        <v>51</v>
      </c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9"/>
      <c r="AH132" s="143"/>
      <c r="AI132" s="143"/>
    </row>
    <row r="133" spans="2:35" x14ac:dyDescent="0.4">
      <c r="B133" s="17" t="s">
        <v>52</v>
      </c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9"/>
      <c r="AH133" s="143"/>
      <c r="AI133" s="143"/>
    </row>
    <row r="134" spans="2:35" x14ac:dyDescent="0.4">
      <c r="B134" s="17" t="s">
        <v>53</v>
      </c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9"/>
      <c r="AH134" s="143"/>
      <c r="AI134" s="143"/>
    </row>
    <row r="135" spans="2:35" x14ac:dyDescent="0.4">
      <c r="B135" s="17" t="s">
        <v>54</v>
      </c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9"/>
      <c r="AH135" s="143"/>
      <c r="AI135" s="143"/>
    </row>
    <row r="136" spans="2:35" x14ac:dyDescent="0.4">
      <c r="B136" s="17" t="s">
        <v>55</v>
      </c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9"/>
      <c r="AH136" s="143"/>
      <c r="AI136" s="143"/>
    </row>
    <row r="137" spans="2:35" x14ac:dyDescent="0.4">
      <c r="B137" s="17" t="s">
        <v>56</v>
      </c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9"/>
      <c r="AH137" s="143"/>
      <c r="AI137" s="143"/>
    </row>
    <row r="138" spans="2:35" x14ac:dyDescent="0.4">
      <c r="B138" s="17" t="s">
        <v>57</v>
      </c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9"/>
      <c r="AH138" s="143"/>
      <c r="AI138" s="143"/>
    </row>
    <row r="139" spans="2:35" x14ac:dyDescent="0.4">
      <c r="B139" s="17" t="s">
        <v>58</v>
      </c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9"/>
      <c r="AH139" s="143"/>
      <c r="AI139" s="143"/>
    </row>
    <row r="140" spans="2:35" x14ac:dyDescent="0.4">
      <c r="B140" s="17" t="s">
        <v>59</v>
      </c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9"/>
      <c r="AH140" s="143"/>
      <c r="AI140" s="143"/>
    </row>
    <row r="141" spans="2:35" x14ac:dyDescent="0.4">
      <c r="B141" s="17" t="s">
        <v>60</v>
      </c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9"/>
      <c r="AH141" s="143"/>
      <c r="AI141" s="143"/>
    </row>
    <row r="142" spans="2:35" x14ac:dyDescent="0.4">
      <c r="B142" s="17" t="s">
        <v>61</v>
      </c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9"/>
      <c r="AH142" s="143"/>
      <c r="AI142" s="143"/>
    </row>
    <row r="143" spans="2:35" x14ac:dyDescent="0.4">
      <c r="B143" s="17" t="s">
        <v>62</v>
      </c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9"/>
      <c r="AH143" s="143"/>
      <c r="AI143" s="143"/>
    </row>
    <row r="144" spans="2:35" x14ac:dyDescent="0.4">
      <c r="B144" s="17" t="s">
        <v>63</v>
      </c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9"/>
      <c r="AH144" s="143"/>
      <c r="AI144" s="143"/>
    </row>
    <row r="145" spans="2:35" x14ac:dyDescent="0.4">
      <c r="B145" s="17" t="s">
        <v>64</v>
      </c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9"/>
      <c r="AH145" s="143"/>
      <c r="AI145" s="143"/>
    </row>
    <row r="146" spans="2:35" x14ac:dyDescent="0.4">
      <c r="B146" s="17" t="s">
        <v>65</v>
      </c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9"/>
      <c r="AH146" s="143"/>
      <c r="AI146" s="143"/>
    </row>
    <row r="147" spans="2:35" x14ac:dyDescent="0.4">
      <c r="B147" s="17" t="s">
        <v>66</v>
      </c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9"/>
      <c r="AH147" s="143"/>
      <c r="AI147" s="143"/>
    </row>
    <row r="148" spans="2:35" x14ac:dyDescent="0.4">
      <c r="B148" s="17" t="s">
        <v>67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9"/>
      <c r="AH148" s="143"/>
      <c r="AI148" s="143"/>
    </row>
    <row r="149" spans="2:35" x14ac:dyDescent="0.4">
      <c r="B149" s="17" t="s">
        <v>68</v>
      </c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9"/>
      <c r="AH149" s="143"/>
      <c r="AI149" s="143"/>
    </row>
    <row r="150" spans="2:35" x14ac:dyDescent="0.4">
      <c r="B150" s="17" t="s">
        <v>69</v>
      </c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9"/>
      <c r="AH150" s="143"/>
      <c r="AI150" s="143"/>
    </row>
    <row r="151" spans="2:35" x14ac:dyDescent="0.4">
      <c r="B151" s="17" t="s">
        <v>70</v>
      </c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9"/>
      <c r="AH151" s="143"/>
      <c r="AI151" s="143"/>
    </row>
    <row r="152" spans="2:35" x14ac:dyDescent="0.4">
      <c r="B152" s="17" t="s">
        <v>71</v>
      </c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9"/>
      <c r="AH152" s="143"/>
      <c r="AI152" s="143"/>
    </row>
    <row r="153" spans="2:35" x14ac:dyDescent="0.4">
      <c r="B153" s="17" t="s">
        <v>72</v>
      </c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9"/>
      <c r="AH153" s="143"/>
      <c r="AI153" s="143"/>
    </row>
    <row r="154" spans="2:35" x14ac:dyDescent="0.4">
      <c r="B154" s="17" t="s">
        <v>73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9"/>
      <c r="AH154" s="143"/>
      <c r="AI154" s="143"/>
    </row>
    <row r="155" spans="2:35" x14ac:dyDescent="0.4">
      <c r="B155" s="17" t="s">
        <v>74</v>
      </c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9"/>
      <c r="AH155" s="143"/>
      <c r="AI155" s="143"/>
    </row>
    <row r="156" spans="2:35" x14ac:dyDescent="0.4">
      <c r="B156" s="17" t="s">
        <v>75</v>
      </c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9"/>
      <c r="AH156" s="143"/>
      <c r="AI156" s="143"/>
    </row>
    <row r="157" spans="2:35" x14ac:dyDescent="0.4">
      <c r="B157" s="17" t="s">
        <v>76</v>
      </c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9"/>
      <c r="AH157" s="143"/>
      <c r="AI157" s="143"/>
    </row>
    <row r="158" spans="2:35" x14ac:dyDescent="0.4">
      <c r="B158" s="17" t="s">
        <v>77</v>
      </c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9"/>
      <c r="AH158" s="143"/>
      <c r="AI158" s="143"/>
    </row>
    <row r="159" spans="2:35" x14ac:dyDescent="0.4">
      <c r="B159" s="17" t="s">
        <v>78</v>
      </c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9"/>
      <c r="AH159" s="143"/>
      <c r="AI159" s="143"/>
    </row>
    <row r="160" spans="2:35" x14ac:dyDescent="0.4">
      <c r="B160" s="20" t="s">
        <v>79</v>
      </c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2"/>
      <c r="AH160" s="143"/>
      <c r="AI160" s="143"/>
    </row>
    <row r="161" spans="2:35" x14ac:dyDescent="0.4">
      <c r="AH161" s="143"/>
      <c r="AI161" s="143"/>
    </row>
    <row r="162" spans="2:35" x14ac:dyDescent="0.4">
      <c r="B162" s="10">
        <v>6</v>
      </c>
      <c r="C162" s="11">
        <f>DATE(月別シフト希望!$B$8,B162,1)</f>
        <v>43983</v>
      </c>
      <c r="D162" s="11">
        <f>IF(ISERROR(IF(MONTH(C162+1)=MONTH(C162), C162+1,"")),"",IF(MONTH(C162+1)=MONTH(C162), C162+1,""))</f>
        <v>43984</v>
      </c>
      <c r="E162" s="11">
        <f t="shared" ref="E162:AG162" si="5">IF(ISERROR(IF(MONTH(D162+1)=MONTH(D162), D162+1,"")),"",IF(MONTH(D162+1)=MONTH(D162), D162+1,""))</f>
        <v>43985</v>
      </c>
      <c r="F162" s="11">
        <f t="shared" si="5"/>
        <v>43986</v>
      </c>
      <c r="G162" s="11">
        <f t="shared" si="5"/>
        <v>43987</v>
      </c>
      <c r="H162" s="11">
        <f t="shared" si="5"/>
        <v>43988</v>
      </c>
      <c r="I162" s="11">
        <f t="shared" si="5"/>
        <v>43989</v>
      </c>
      <c r="J162" s="11">
        <f t="shared" si="5"/>
        <v>43990</v>
      </c>
      <c r="K162" s="11">
        <f t="shared" si="5"/>
        <v>43991</v>
      </c>
      <c r="L162" s="11">
        <f t="shared" si="5"/>
        <v>43992</v>
      </c>
      <c r="M162" s="11">
        <f t="shared" si="5"/>
        <v>43993</v>
      </c>
      <c r="N162" s="11">
        <f t="shared" si="5"/>
        <v>43994</v>
      </c>
      <c r="O162" s="11">
        <f t="shared" si="5"/>
        <v>43995</v>
      </c>
      <c r="P162" s="11">
        <f t="shared" si="5"/>
        <v>43996</v>
      </c>
      <c r="Q162" s="11">
        <f t="shared" si="5"/>
        <v>43997</v>
      </c>
      <c r="R162" s="11">
        <f t="shared" si="5"/>
        <v>43998</v>
      </c>
      <c r="S162" s="11">
        <f t="shared" si="5"/>
        <v>43999</v>
      </c>
      <c r="T162" s="11">
        <f t="shared" si="5"/>
        <v>44000</v>
      </c>
      <c r="U162" s="11">
        <f t="shared" si="5"/>
        <v>44001</v>
      </c>
      <c r="V162" s="11">
        <f t="shared" si="5"/>
        <v>44002</v>
      </c>
      <c r="W162" s="11">
        <f t="shared" si="5"/>
        <v>44003</v>
      </c>
      <c r="X162" s="11">
        <f t="shared" si="5"/>
        <v>44004</v>
      </c>
      <c r="Y162" s="11">
        <f t="shared" si="5"/>
        <v>44005</v>
      </c>
      <c r="Z162" s="11">
        <f t="shared" si="5"/>
        <v>44006</v>
      </c>
      <c r="AA162" s="11">
        <f t="shared" si="5"/>
        <v>44007</v>
      </c>
      <c r="AB162" s="11">
        <f t="shared" si="5"/>
        <v>44008</v>
      </c>
      <c r="AC162" s="11">
        <f t="shared" si="5"/>
        <v>44009</v>
      </c>
      <c r="AD162" s="11">
        <f t="shared" si="5"/>
        <v>44010</v>
      </c>
      <c r="AE162" s="11">
        <f t="shared" si="5"/>
        <v>44011</v>
      </c>
      <c r="AF162" s="11">
        <f t="shared" si="5"/>
        <v>44012</v>
      </c>
      <c r="AG162" s="12" t="str">
        <f t="shared" si="5"/>
        <v/>
      </c>
      <c r="AH162" s="143"/>
      <c r="AI162" s="143"/>
    </row>
    <row r="163" spans="2:35" x14ac:dyDescent="0.4">
      <c r="B163" s="14" t="s">
        <v>50</v>
      </c>
      <c r="C163" s="15">
        <v>0.375</v>
      </c>
      <c r="D163" s="15">
        <v>0.41666666666666702</v>
      </c>
      <c r="E163" s="15">
        <v>0.45833333333333298</v>
      </c>
      <c r="F163" s="15">
        <v>0.5</v>
      </c>
      <c r="G163" s="15">
        <v>0.54166666666666696</v>
      </c>
      <c r="H163" s="15">
        <v>0.58333333333333304</v>
      </c>
      <c r="I163" s="15">
        <v>0.625</v>
      </c>
      <c r="J163" s="15">
        <v>0.66666666666666696</v>
      </c>
      <c r="K163" s="15">
        <v>0.70833333333333304</v>
      </c>
      <c r="L163" s="15">
        <v>0.75</v>
      </c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6"/>
      <c r="AH163" s="143"/>
      <c r="AI163" s="143"/>
    </row>
    <row r="164" spans="2:35" x14ac:dyDescent="0.4">
      <c r="B164" s="17" t="s">
        <v>51</v>
      </c>
      <c r="C164" s="15">
        <v>0.41666666666666702</v>
      </c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9"/>
      <c r="AH164" s="143"/>
      <c r="AI164" s="143"/>
    </row>
    <row r="165" spans="2:35" x14ac:dyDescent="0.4">
      <c r="B165" s="17" t="s">
        <v>52</v>
      </c>
      <c r="C165" s="15">
        <v>0.45833333333333298</v>
      </c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9"/>
      <c r="AH165" s="143"/>
      <c r="AI165" s="143"/>
    </row>
    <row r="166" spans="2:35" x14ac:dyDescent="0.4">
      <c r="B166" s="17" t="s">
        <v>53</v>
      </c>
      <c r="C166" s="15">
        <v>0.5</v>
      </c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9"/>
      <c r="AH166" s="143"/>
      <c r="AI166" s="143"/>
    </row>
    <row r="167" spans="2:35" x14ac:dyDescent="0.4">
      <c r="B167" s="17" t="s">
        <v>54</v>
      </c>
      <c r="C167" s="15">
        <v>0.54166666666666696</v>
      </c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9"/>
      <c r="AH167" s="143"/>
      <c r="AI167" s="143"/>
    </row>
    <row r="168" spans="2:35" x14ac:dyDescent="0.4">
      <c r="B168" s="17" t="s">
        <v>55</v>
      </c>
      <c r="C168" s="15">
        <v>0.58333333333333304</v>
      </c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9"/>
      <c r="AH168" s="143"/>
      <c r="AI168" s="143"/>
    </row>
    <row r="169" spans="2:35" x14ac:dyDescent="0.4">
      <c r="B169" s="17" t="s">
        <v>56</v>
      </c>
      <c r="C169" s="15">
        <v>0.625</v>
      </c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9"/>
      <c r="AH169" s="143"/>
      <c r="AI169" s="143"/>
    </row>
    <row r="170" spans="2:35" x14ac:dyDescent="0.4">
      <c r="B170" s="17" t="s">
        <v>57</v>
      </c>
      <c r="C170" s="15">
        <v>0.66666666666666696</v>
      </c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9"/>
      <c r="AH170" s="143"/>
      <c r="AI170" s="143"/>
    </row>
    <row r="171" spans="2:35" x14ac:dyDescent="0.4">
      <c r="B171" s="17" t="s">
        <v>58</v>
      </c>
      <c r="C171" s="15">
        <v>0.70833333333333304</v>
      </c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9"/>
      <c r="AH171" s="143"/>
      <c r="AI171" s="143"/>
    </row>
    <row r="172" spans="2:35" x14ac:dyDescent="0.4">
      <c r="B172" s="17" t="s">
        <v>59</v>
      </c>
      <c r="C172" s="15">
        <v>0.75</v>
      </c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9"/>
      <c r="AH172" s="143"/>
      <c r="AI172" s="143"/>
    </row>
    <row r="173" spans="2:35" x14ac:dyDescent="0.4">
      <c r="B173" s="17" t="s">
        <v>60</v>
      </c>
      <c r="C173" s="15">
        <v>0.79166666666666696</v>
      </c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9"/>
      <c r="AH173" s="143"/>
      <c r="AI173" s="143"/>
    </row>
    <row r="174" spans="2:35" x14ac:dyDescent="0.4">
      <c r="B174" s="17" t="s">
        <v>61</v>
      </c>
      <c r="C174" s="15">
        <v>0.83333333333333304</v>
      </c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9"/>
      <c r="AH174" s="143"/>
      <c r="AI174" s="143"/>
    </row>
    <row r="175" spans="2:35" x14ac:dyDescent="0.4">
      <c r="B175" s="17" t="s">
        <v>62</v>
      </c>
      <c r="C175" s="15">
        <v>0.875</v>
      </c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9"/>
      <c r="AH175" s="143"/>
      <c r="AI175" s="143"/>
    </row>
    <row r="176" spans="2:35" x14ac:dyDescent="0.4">
      <c r="B176" s="17" t="s">
        <v>63</v>
      </c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9"/>
      <c r="AH176" s="143"/>
      <c r="AI176" s="143"/>
    </row>
    <row r="177" spans="2:35" x14ac:dyDescent="0.4">
      <c r="B177" s="17" t="s">
        <v>64</v>
      </c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9"/>
      <c r="AH177" s="143"/>
      <c r="AI177" s="143"/>
    </row>
    <row r="178" spans="2:35" x14ac:dyDescent="0.4">
      <c r="B178" s="17" t="s">
        <v>65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9"/>
      <c r="AH178" s="143"/>
      <c r="AI178" s="143"/>
    </row>
    <row r="179" spans="2:35" x14ac:dyDescent="0.4">
      <c r="B179" s="17" t="s">
        <v>66</v>
      </c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9"/>
      <c r="AH179" s="143"/>
      <c r="AI179" s="143"/>
    </row>
    <row r="180" spans="2:35" x14ac:dyDescent="0.4">
      <c r="B180" s="17" t="s">
        <v>67</v>
      </c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9"/>
      <c r="AH180" s="143"/>
      <c r="AI180" s="143"/>
    </row>
    <row r="181" spans="2:35" x14ac:dyDescent="0.4">
      <c r="B181" s="17" t="s">
        <v>68</v>
      </c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9"/>
      <c r="AH181" s="143"/>
      <c r="AI181" s="143"/>
    </row>
    <row r="182" spans="2:35" x14ac:dyDescent="0.4">
      <c r="B182" s="17" t="s">
        <v>69</v>
      </c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9"/>
      <c r="AH182" s="143"/>
      <c r="AI182" s="143"/>
    </row>
    <row r="183" spans="2:35" x14ac:dyDescent="0.4">
      <c r="B183" s="17" t="s">
        <v>70</v>
      </c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9"/>
      <c r="AH183" s="143"/>
      <c r="AI183" s="143"/>
    </row>
    <row r="184" spans="2:35" x14ac:dyDescent="0.4">
      <c r="B184" s="17" t="s">
        <v>71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9"/>
      <c r="AH184" s="143"/>
      <c r="AI184" s="143"/>
    </row>
    <row r="185" spans="2:35" x14ac:dyDescent="0.4">
      <c r="B185" s="17" t="s">
        <v>72</v>
      </c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9"/>
      <c r="AH185" s="143"/>
      <c r="AI185" s="143"/>
    </row>
    <row r="186" spans="2:35" x14ac:dyDescent="0.4">
      <c r="B186" s="17" t="s">
        <v>73</v>
      </c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9"/>
      <c r="AH186" s="143"/>
      <c r="AI186" s="143"/>
    </row>
    <row r="187" spans="2:35" x14ac:dyDescent="0.4">
      <c r="B187" s="17" t="s">
        <v>74</v>
      </c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9"/>
      <c r="AH187" s="143"/>
      <c r="AI187" s="143"/>
    </row>
    <row r="188" spans="2:35" x14ac:dyDescent="0.4">
      <c r="B188" s="17" t="s">
        <v>75</v>
      </c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9"/>
      <c r="AH188" s="143"/>
      <c r="AI188" s="143"/>
    </row>
    <row r="189" spans="2:35" x14ac:dyDescent="0.4">
      <c r="B189" s="17" t="s">
        <v>76</v>
      </c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9"/>
      <c r="AH189" s="143"/>
      <c r="AI189" s="143"/>
    </row>
    <row r="190" spans="2:35" x14ac:dyDescent="0.4">
      <c r="B190" s="17" t="s">
        <v>77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9"/>
      <c r="AH190" s="143"/>
      <c r="AI190" s="143"/>
    </row>
    <row r="191" spans="2:35" x14ac:dyDescent="0.4">
      <c r="B191" s="17" t="s">
        <v>78</v>
      </c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9"/>
      <c r="AH191" s="143"/>
      <c r="AI191" s="143"/>
    </row>
    <row r="192" spans="2:35" x14ac:dyDescent="0.4">
      <c r="B192" s="20" t="s">
        <v>79</v>
      </c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2"/>
      <c r="AH192" s="143"/>
      <c r="AI192" s="143"/>
    </row>
    <row r="193" spans="2:35" x14ac:dyDescent="0.4">
      <c r="AH193" s="143"/>
      <c r="AI193" s="143"/>
    </row>
    <row r="194" spans="2:35" x14ac:dyDescent="0.4">
      <c r="B194" s="10">
        <v>7</v>
      </c>
      <c r="C194" s="11">
        <f>DATE(月別シフト希望!$B$8,B194,1)</f>
        <v>44013</v>
      </c>
      <c r="D194" s="11">
        <f>IF(ISERROR(IF(MONTH(C194+1)=MONTH(C194), C194+1,"")),"",IF(MONTH(C194+1)=MONTH(C194), C194+1,""))</f>
        <v>44014</v>
      </c>
      <c r="E194" s="11">
        <f t="shared" ref="E194:AG194" si="6">IF(ISERROR(IF(MONTH(D194+1)=MONTH(D194), D194+1,"")),"",IF(MONTH(D194+1)=MONTH(D194), D194+1,""))</f>
        <v>44015</v>
      </c>
      <c r="F194" s="11">
        <f t="shared" si="6"/>
        <v>44016</v>
      </c>
      <c r="G194" s="11">
        <f t="shared" si="6"/>
        <v>44017</v>
      </c>
      <c r="H194" s="11">
        <f t="shared" si="6"/>
        <v>44018</v>
      </c>
      <c r="I194" s="11">
        <f t="shared" si="6"/>
        <v>44019</v>
      </c>
      <c r="J194" s="11">
        <f t="shared" si="6"/>
        <v>44020</v>
      </c>
      <c r="K194" s="11">
        <f t="shared" si="6"/>
        <v>44021</v>
      </c>
      <c r="L194" s="11">
        <f t="shared" si="6"/>
        <v>44022</v>
      </c>
      <c r="M194" s="11">
        <f t="shared" si="6"/>
        <v>44023</v>
      </c>
      <c r="N194" s="11">
        <f t="shared" si="6"/>
        <v>44024</v>
      </c>
      <c r="O194" s="11">
        <f t="shared" si="6"/>
        <v>44025</v>
      </c>
      <c r="P194" s="11">
        <f t="shared" si="6"/>
        <v>44026</v>
      </c>
      <c r="Q194" s="11">
        <f t="shared" si="6"/>
        <v>44027</v>
      </c>
      <c r="R194" s="11">
        <f t="shared" si="6"/>
        <v>44028</v>
      </c>
      <c r="S194" s="11">
        <f t="shared" si="6"/>
        <v>44029</v>
      </c>
      <c r="T194" s="11">
        <f t="shared" si="6"/>
        <v>44030</v>
      </c>
      <c r="U194" s="11">
        <f t="shared" si="6"/>
        <v>44031</v>
      </c>
      <c r="V194" s="11">
        <f t="shared" si="6"/>
        <v>44032</v>
      </c>
      <c r="W194" s="11">
        <f t="shared" si="6"/>
        <v>44033</v>
      </c>
      <c r="X194" s="11">
        <f t="shared" si="6"/>
        <v>44034</v>
      </c>
      <c r="Y194" s="11">
        <f t="shared" si="6"/>
        <v>44035</v>
      </c>
      <c r="Z194" s="11">
        <f t="shared" si="6"/>
        <v>44036</v>
      </c>
      <c r="AA194" s="11">
        <f t="shared" si="6"/>
        <v>44037</v>
      </c>
      <c r="AB194" s="11">
        <f t="shared" si="6"/>
        <v>44038</v>
      </c>
      <c r="AC194" s="11">
        <f t="shared" si="6"/>
        <v>44039</v>
      </c>
      <c r="AD194" s="11">
        <f t="shared" si="6"/>
        <v>44040</v>
      </c>
      <c r="AE194" s="11">
        <f t="shared" si="6"/>
        <v>44041</v>
      </c>
      <c r="AF194" s="11">
        <f t="shared" si="6"/>
        <v>44042</v>
      </c>
      <c r="AG194" s="12">
        <f t="shared" si="6"/>
        <v>44043</v>
      </c>
      <c r="AH194" s="143"/>
      <c r="AI194" s="143"/>
    </row>
    <row r="195" spans="2:35" x14ac:dyDescent="0.4">
      <c r="B195" s="14" t="s">
        <v>50</v>
      </c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6"/>
      <c r="AH195" s="143"/>
      <c r="AI195" s="143"/>
    </row>
    <row r="196" spans="2:35" x14ac:dyDescent="0.4">
      <c r="B196" s="17" t="s">
        <v>51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9"/>
      <c r="AH196" s="143"/>
      <c r="AI196" s="143"/>
    </row>
    <row r="197" spans="2:35" x14ac:dyDescent="0.4">
      <c r="B197" s="17" t="s">
        <v>52</v>
      </c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9"/>
      <c r="AH197" s="143"/>
      <c r="AI197" s="143"/>
    </row>
    <row r="198" spans="2:35" x14ac:dyDescent="0.4">
      <c r="B198" s="17" t="s">
        <v>53</v>
      </c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9"/>
      <c r="AH198" s="143"/>
      <c r="AI198" s="143"/>
    </row>
    <row r="199" spans="2:35" x14ac:dyDescent="0.4">
      <c r="B199" s="17" t="s">
        <v>54</v>
      </c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9"/>
      <c r="AH199" s="143"/>
      <c r="AI199" s="143"/>
    </row>
    <row r="200" spans="2:35" x14ac:dyDescent="0.4">
      <c r="B200" s="17" t="s">
        <v>55</v>
      </c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9"/>
      <c r="AH200" s="143"/>
      <c r="AI200" s="143"/>
    </row>
    <row r="201" spans="2:35" x14ac:dyDescent="0.4">
      <c r="B201" s="17" t="s">
        <v>56</v>
      </c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9"/>
      <c r="AH201" s="143"/>
      <c r="AI201" s="143"/>
    </row>
    <row r="202" spans="2:35" x14ac:dyDescent="0.4">
      <c r="B202" s="17" t="s">
        <v>57</v>
      </c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9"/>
      <c r="AH202" s="143"/>
      <c r="AI202" s="143"/>
    </row>
    <row r="203" spans="2:35" x14ac:dyDescent="0.4">
      <c r="B203" s="17" t="s">
        <v>58</v>
      </c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9"/>
      <c r="AH203" s="143"/>
      <c r="AI203" s="143"/>
    </row>
    <row r="204" spans="2:35" x14ac:dyDescent="0.4">
      <c r="B204" s="17" t="s">
        <v>59</v>
      </c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9"/>
      <c r="AH204" s="143"/>
      <c r="AI204" s="143"/>
    </row>
    <row r="205" spans="2:35" x14ac:dyDescent="0.4">
      <c r="B205" s="17" t="s">
        <v>60</v>
      </c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9"/>
      <c r="AH205" s="143"/>
      <c r="AI205" s="143"/>
    </row>
    <row r="206" spans="2:35" x14ac:dyDescent="0.4">
      <c r="B206" s="17" t="s">
        <v>61</v>
      </c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9"/>
      <c r="AH206" s="143"/>
      <c r="AI206" s="143"/>
    </row>
    <row r="207" spans="2:35" x14ac:dyDescent="0.4">
      <c r="B207" s="17" t="s">
        <v>62</v>
      </c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9"/>
      <c r="AH207" s="143"/>
      <c r="AI207" s="143"/>
    </row>
    <row r="208" spans="2:35" x14ac:dyDescent="0.4">
      <c r="B208" s="17" t="s">
        <v>63</v>
      </c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9"/>
      <c r="AH208" s="143"/>
      <c r="AI208" s="143"/>
    </row>
    <row r="209" spans="2:35" x14ac:dyDescent="0.4">
      <c r="B209" s="17" t="s">
        <v>64</v>
      </c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9"/>
      <c r="AH209" s="143"/>
      <c r="AI209" s="143"/>
    </row>
    <row r="210" spans="2:35" x14ac:dyDescent="0.4">
      <c r="B210" s="17" t="s">
        <v>65</v>
      </c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9"/>
      <c r="AH210" s="143"/>
      <c r="AI210" s="143"/>
    </row>
    <row r="211" spans="2:35" x14ac:dyDescent="0.4">
      <c r="B211" s="17" t="s">
        <v>66</v>
      </c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9"/>
      <c r="AH211" s="143"/>
      <c r="AI211" s="143"/>
    </row>
    <row r="212" spans="2:35" x14ac:dyDescent="0.4">
      <c r="B212" s="17" t="s">
        <v>67</v>
      </c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9"/>
      <c r="AH212" s="143"/>
      <c r="AI212" s="143"/>
    </row>
    <row r="213" spans="2:35" x14ac:dyDescent="0.4">
      <c r="B213" s="17" t="s">
        <v>68</v>
      </c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9"/>
      <c r="AH213" s="143"/>
      <c r="AI213" s="143"/>
    </row>
    <row r="214" spans="2:35" x14ac:dyDescent="0.4">
      <c r="B214" s="17" t="s">
        <v>69</v>
      </c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9"/>
      <c r="AH214" s="143"/>
      <c r="AI214" s="143"/>
    </row>
    <row r="215" spans="2:35" x14ac:dyDescent="0.4">
      <c r="B215" s="17" t="s">
        <v>70</v>
      </c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9"/>
      <c r="AH215" s="143"/>
      <c r="AI215" s="143"/>
    </row>
    <row r="216" spans="2:35" x14ac:dyDescent="0.4">
      <c r="B216" s="17" t="s">
        <v>71</v>
      </c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9"/>
      <c r="AH216" s="143"/>
      <c r="AI216" s="143"/>
    </row>
    <row r="217" spans="2:35" x14ac:dyDescent="0.4">
      <c r="B217" s="17" t="s">
        <v>72</v>
      </c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9"/>
      <c r="AH217" s="143"/>
      <c r="AI217" s="143"/>
    </row>
    <row r="218" spans="2:35" x14ac:dyDescent="0.4">
      <c r="B218" s="17" t="s">
        <v>73</v>
      </c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9"/>
      <c r="AH218" s="143"/>
      <c r="AI218" s="143"/>
    </row>
    <row r="219" spans="2:35" x14ac:dyDescent="0.4">
      <c r="B219" s="17" t="s">
        <v>74</v>
      </c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9"/>
      <c r="AH219" s="143"/>
      <c r="AI219" s="143"/>
    </row>
    <row r="220" spans="2:35" x14ac:dyDescent="0.4">
      <c r="B220" s="17" t="s">
        <v>75</v>
      </c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9"/>
      <c r="AH220" s="143"/>
      <c r="AI220" s="143"/>
    </row>
    <row r="221" spans="2:35" x14ac:dyDescent="0.4">
      <c r="B221" s="17" t="s">
        <v>76</v>
      </c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9"/>
      <c r="AH221" s="143"/>
      <c r="AI221" s="143"/>
    </row>
    <row r="222" spans="2:35" x14ac:dyDescent="0.4">
      <c r="B222" s="17" t="s">
        <v>77</v>
      </c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9"/>
      <c r="AH222" s="143"/>
      <c r="AI222" s="143"/>
    </row>
    <row r="223" spans="2:35" x14ac:dyDescent="0.4">
      <c r="B223" s="17" t="s">
        <v>78</v>
      </c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9"/>
      <c r="AH223" s="143"/>
      <c r="AI223" s="143"/>
    </row>
    <row r="224" spans="2:35" x14ac:dyDescent="0.4">
      <c r="B224" s="20" t="s">
        <v>79</v>
      </c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2"/>
      <c r="AH224" s="143"/>
      <c r="AI224" s="143"/>
    </row>
    <row r="225" spans="2:35" x14ac:dyDescent="0.4">
      <c r="AH225" s="143"/>
      <c r="AI225" s="143"/>
    </row>
    <row r="226" spans="2:35" x14ac:dyDescent="0.4">
      <c r="B226" s="10">
        <v>8</v>
      </c>
      <c r="C226" s="11">
        <f>DATE(月別シフト希望!$B$8,B226,1)</f>
        <v>44044</v>
      </c>
      <c r="D226" s="11">
        <f>IF(ISERROR(IF(MONTH(C226+1)=MONTH(C226), C226+1,"")),"",IF(MONTH(C226+1)=MONTH(C226), C226+1,""))</f>
        <v>44045</v>
      </c>
      <c r="E226" s="11">
        <f t="shared" ref="E226:AG226" si="7">IF(ISERROR(IF(MONTH(D226+1)=MONTH(D226), D226+1,"")),"",IF(MONTH(D226+1)=MONTH(D226), D226+1,""))</f>
        <v>44046</v>
      </c>
      <c r="F226" s="11">
        <f t="shared" si="7"/>
        <v>44047</v>
      </c>
      <c r="G226" s="11">
        <f t="shared" si="7"/>
        <v>44048</v>
      </c>
      <c r="H226" s="11">
        <f t="shared" si="7"/>
        <v>44049</v>
      </c>
      <c r="I226" s="11">
        <f t="shared" si="7"/>
        <v>44050</v>
      </c>
      <c r="J226" s="11">
        <f t="shared" si="7"/>
        <v>44051</v>
      </c>
      <c r="K226" s="11">
        <f t="shared" si="7"/>
        <v>44052</v>
      </c>
      <c r="L226" s="11">
        <f t="shared" si="7"/>
        <v>44053</v>
      </c>
      <c r="M226" s="11">
        <f t="shared" si="7"/>
        <v>44054</v>
      </c>
      <c r="N226" s="11">
        <f t="shared" si="7"/>
        <v>44055</v>
      </c>
      <c r="O226" s="11">
        <f t="shared" si="7"/>
        <v>44056</v>
      </c>
      <c r="P226" s="11">
        <f t="shared" si="7"/>
        <v>44057</v>
      </c>
      <c r="Q226" s="11">
        <f t="shared" si="7"/>
        <v>44058</v>
      </c>
      <c r="R226" s="11">
        <f t="shared" si="7"/>
        <v>44059</v>
      </c>
      <c r="S226" s="11">
        <f t="shared" si="7"/>
        <v>44060</v>
      </c>
      <c r="T226" s="11">
        <f t="shared" si="7"/>
        <v>44061</v>
      </c>
      <c r="U226" s="11">
        <f t="shared" si="7"/>
        <v>44062</v>
      </c>
      <c r="V226" s="11">
        <f t="shared" si="7"/>
        <v>44063</v>
      </c>
      <c r="W226" s="11">
        <f t="shared" si="7"/>
        <v>44064</v>
      </c>
      <c r="X226" s="11">
        <f t="shared" si="7"/>
        <v>44065</v>
      </c>
      <c r="Y226" s="11">
        <f t="shared" si="7"/>
        <v>44066</v>
      </c>
      <c r="Z226" s="11">
        <f t="shared" si="7"/>
        <v>44067</v>
      </c>
      <c r="AA226" s="11">
        <f t="shared" si="7"/>
        <v>44068</v>
      </c>
      <c r="AB226" s="11">
        <f t="shared" si="7"/>
        <v>44069</v>
      </c>
      <c r="AC226" s="11">
        <f t="shared" si="7"/>
        <v>44070</v>
      </c>
      <c r="AD226" s="11">
        <f t="shared" si="7"/>
        <v>44071</v>
      </c>
      <c r="AE226" s="11">
        <f t="shared" si="7"/>
        <v>44072</v>
      </c>
      <c r="AF226" s="11">
        <f t="shared" si="7"/>
        <v>44073</v>
      </c>
      <c r="AG226" s="12">
        <f t="shared" si="7"/>
        <v>44074</v>
      </c>
      <c r="AH226" s="143"/>
      <c r="AI226" s="143"/>
    </row>
    <row r="227" spans="2:35" x14ac:dyDescent="0.4">
      <c r="B227" s="14" t="s">
        <v>50</v>
      </c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6"/>
      <c r="AH227" s="143"/>
      <c r="AI227" s="143"/>
    </row>
    <row r="228" spans="2:35" x14ac:dyDescent="0.4">
      <c r="B228" s="17" t="s">
        <v>51</v>
      </c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9"/>
      <c r="AH228" s="143"/>
      <c r="AI228" s="143"/>
    </row>
    <row r="229" spans="2:35" x14ac:dyDescent="0.4">
      <c r="B229" s="17" t="s">
        <v>52</v>
      </c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9"/>
      <c r="AH229" s="143"/>
      <c r="AI229" s="143"/>
    </row>
    <row r="230" spans="2:35" x14ac:dyDescent="0.4">
      <c r="B230" s="17" t="s">
        <v>53</v>
      </c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9"/>
      <c r="AH230" s="143"/>
      <c r="AI230" s="143"/>
    </row>
    <row r="231" spans="2:35" x14ac:dyDescent="0.4">
      <c r="B231" s="17" t="s">
        <v>54</v>
      </c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9"/>
      <c r="AH231" s="143"/>
      <c r="AI231" s="143"/>
    </row>
    <row r="232" spans="2:35" x14ac:dyDescent="0.4">
      <c r="B232" s="17" t="s">
        <v>55</v>
      </c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9"/>
      <c r="AH232" s="143"/>
      <c r="AI232" s="143"/>
    </row>
    <row r="233" spans="2:35" x14ac:dyDescent="0.4">
      <c r="B233" s="17" t="s">
        <v>56</v>
      </c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9"/>
      <c r="AH233" s="143"/>
      <c r="AI233" s="143"/>
    </row>
    <row r="234" spans="2:35" x14ac:dyDescent="0.4">
      <c r="B234" s="17" t="s">
        <v>57</v>
      </c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9"/>
      <c r="AH234" s="143"/>
      <c r="AI234" s="143"/>
    </row>
    <row r="235" spans="2:35" x14ac:dyDescent="0.4">
      <c r="B235" s="17" t="s">
        <v>58</v>
      </c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9"/>
      <c r="AH235" s="143"/>
      <c r="AI235" s="143"/>
    </row>
    <row r="236" spans="2:35" x14ac:dyDescent="0.4">
      <c r="B236" s="17" t="s">
        <v>59</v>
      </c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9"/>
      <c r="AH236" s="143"/>
      <c r="AI236" s="143"/>
    </row>
    <row r="237" spans="2:35" x14ac:dyDescent="0.4">
      <c r="B237" s="17" t="s">
        <v>60</v>
      </c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9"/>
      <c r="AH237" s="143"/>
      <c r="AI237" s="143"/>
    </row>
    <row r="238" spans="2:35" x14ac:dyDescent="0.4">
      <c r="B238" s="17" t="s">
        <v>61</v>
      </c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9"/>
      <c r="AH238" s="143"/>
      <c r="AI238" s="143"/>
    </row>
    <row r="239" spans="2:35" x14ac:dyDescent="0.4">
      <c r="B239" s="17" t="s">
        <v>62</v>
      </c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9"/>
      <c r="AH239" s="143"/>
      <c r="AI239" s="143"/>
    </row>
    <row r="240" spans="2:35" x14ac:dyDescent="0.4">
      <c r="B240" s="17" t="s">
        <v>63</v>
      </c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9"/>
      <c r="AH240" s="143"/>
      <c r="AI240" s="143"/>
    </row>
    <row r="241" spans="2:35" x14ac:dyDescent="0.4">
      <c r="B241" s="17" t="s">
        <v>64</v>
      </c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9"/>
      <c r="AH241" s="143"/>
      <c r="AI241" s="143"/>
    </row>
    <row r="242" spans="2:35" x14ac:dyDescent="0.4">
      <c r="B242" s="17" t="s">
        <v>65</v>
      </c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9"/>
      <c r="AH242" s="143"/>
      <c r="AI242" s="143"/>
    </row>
    <row r="243" spans="2:35" x14ac:dyDescent="0.4">
      <c r="B243" s="17" t="s">
        <v>66</v>
      </c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9"/>
      <c r="AH243" s="143"/>
      <c r="AI243" s="143"/>
    </row>
    <row r="244" spans="2:35" x14ac:dyDescent="0.4">
      <c r="B244" s="17" t="s">
        <v>67</v>
      </c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9"/>
      <c r="AH244" s="143"/>
      <c r="AI244" s="143"/>
    </row>
    <row r="245" spans="2:35" x14ac:dyDescent="0.4">
      <c r="B245" s="17" t="s">
        <v>68</v>
      </c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9"/>
      <c r="AH245" s="143"/>
      <c r="AI245" s="143"/>
    </row>
    <row r="246" spans="2:35" x14ac:dyDescent="0.4">
      <c r="B246" s="17" t="s">
        <v>69</v>
      </c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9"/>
      <c r="AH246" s="143"/>
      <c r="AI246" s="143"/>
    </row>
    <row r="247" spans="2:35" x14ac:dyDescent="0.4">
      <c r="B247" s="17" t="s">
        <v>70</v>
      </c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9"/>
      <c r="AH247" s="143"/>
      <c r="AI247" s="143"/>
    </row>
    <row r="248" spans="2:35" x14ac:dyDescent="0.4">
      <c r="B248" s="17" t="s">
        <v>71</v>
      </c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9"/>
      <c r="AH248" s="143"/>
      <c r="AI248" s="143"/>
    </row>
    <row r="249" spans="2:35" x14ac:dyDescent="0.4">
      <c r="B249" s="17" t="s">
        <v>72</v>
      </c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9"/>
      <c r="AH249" s="143"/>
      <c r="AI249" s="143"/>
    </row>
    <row r="250" spans="2:35" x14ac:dyDescent="0.4">
      <c r="B250" s="17" t="s">
        <v>73</v>
      </c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9"/>
      <c r="AH250" s="143"/>
      <c r="AI250" s="143"/>
    </row>
    <row r="251" spans="2:35" x14ac:dyDescent="0.4">
      <c r="B251" s="17" t="s">
        <v>74</v>
      </c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9"/>
      <c r="AH251" s="143"/>
      <c r="AI251" s="143"/>
    </row>
    <row r="252" spans="2:35" x14ac:dyDescent="0.4">
      <c r="B252" s="17" t="s">
        <v>75</v>
      </c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9"/>
      <c r="AH252" s="143"/>
      <c r="AI252" s="143"/>
    </row>
    <row r="253" spans="2:35" x14ac:dyDescent="0.4">
      <c r="B253" s="17" t="s">
        <v>76</v>
      </c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9"/>
      <c r="AH253" s="143"/>
      <c r="AI253" s="143"/>
    </row>
    <row r="254" spans="2:35" x14ac:dyDescent="0.4">
      <c r="B254" s="17" t="s">
        <v>77</v>
      </c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9"/>
      <c r="AH254" s="143"/>
      <c r="AI254" s="143"/>
    </row>
    <row r="255" spans="2:35" x14ac:dyDescent="0.4">
      <c r="B255" s="17" t="s">
        <v>78</v>
      </c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9"/>
      <c r="AH255" s="143"/>
      <c r="AI255" s="143"/>
    </row>
    <row r="256" spans="2:35" x14ac:dyDescent="0.4">
      <c r="B256" s="20" t="s">
        <v>79</v>
      </c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2"/>
      <c r="AH256" s="143"/>
      <c r="AI256" s="143"/>
    </row>
    <row r="257" spans="2:35" x14ac:dyDescent="0.4">
      <c r="AH257" s="143"/>
      <c r="AI257" s="143"/>
    </row>
    <row r="258" spans="2:35" x14ac:dyDescent="0.4">
      <c r="B258" s="10">
        <v>9</v>
      </c>
      <c r="C258" s="11">
        <f>DATE(月別シフト希望!$B$8,B258,1)</f>
        <v>44075</v>
      </c>
      <c r="D258" s="11">
        <f>IF(ISERROR(IF(MONTH(C258+1)=MONTH(C258), C258+1,"")),"",IF(MONTH(C258+1)=MONTH(C258), C258+1,""))</f>
        <v>44076</v>
      </c>
      <c r="E258" s="11">
        <f t="shared" ref="E258:AG258" si="8">IF(ISERROR(IF(MONTH(D258+1)=MONTH(D258), D258+1,"")),"",IF(MONTH(D258+1)=MONTH(D258), D258+1,""))</f>
        <v>44077</v>
      </c>
      <c r="F258" s="11">
        <f t="shared" si="8"/>
        <v>44078</v>
      </c>
      <c r="G258" s="11">
        <f t="shared" si="8"/>
        <v>44079</v>
      </c>
      <c r="H258" s="11">
        <f t="shared" si="8"/>
        <v>44080</v>
      </c>
      <c r="I258" s="11">
        <f t="shared" si="8"/>
        <v>44081</v>
      </c>
      <c r="J258" s="11">
        <f t="shared" si="8"/>
        <v>44082</v>
      </c>
      <c r="K258" s="11">
        <f t="shared" si="8"/>
        <v>44083</v>
      </c>
      <c r="L258" s="11">
        <f t="shared" si="8"/>
        <v>44084</v>
      </c>
      <c r="M258" s="11">
        <f t="shared" si="8"/>
        <v>44085</v>
      </c>
      <c r="N258" s="11">
        <f t="shared" si="8"/>
        <v>44086</v>
      </c>
      <c r="O258" s="11">
        <f t="shared" si="8"/>
        <v>44087</v>
      </c>
      <c r="P258" s="11">
        <f t="shared" si="8"/>
        <v>44088</v>
      </c>
      <c r="Q258" s="11">
        <f t="shared" si="8"/>
        <v>44089</v>
      </c>
      <c r="R258" s="11">
        <f t="shared" si="8"/>
        <v>44090</v>
      </c>
      <c r="S258" s="11">
        <f t="shared" si="8"/>
        <v>44091</v>
      </c>
      <c r="T258" s="11">
        <f t="shared" si="8"/>
        <v>44092</v>
      </c>
      <c r="U258" s="11">
        <f t="shared" si="8"/>
        <v>44093</v>
      </c>
      <c r="V258" s="11">
        <f t="shared" si="8"/>
        <v>44094</v>
      </c>
      <c r="W258" s="11">
        <f t="shared" si="8"/>
        <v>44095</v>
      </c>
      <c r="X258" s="11">
        <f t="shared" si="8"/>
        <v>44096</v>
      </c>
      <c r="Y258" s="11">
        <f t="shared" si="8"/>
        <v>44097</v>
      </c>
      <c r="Z258" s="11">
        <f t="shared" si="8"/>
        <v>44098</v>
      </c>
      <c r="AA258" s="11">
        <f t="shared" si="8"/>
        <v>44099</v>
      </c>
      <c r="AB258" s="11">
        <f t="shared" si="8"/>
        <v>44100</v>
      </c>
      <c r="AC258" s="11">
        <f t="shared" si="8"/>
        <v>44101</v>
      </c>
      <c r="AD258" s="11">
        <f t="shared" si="8"/>
        <v>44102</v>
      </c>
      <c r="AE258" s="11">
        <f t="shared" si="8"/>
        <v>44103</v>
      </c>
      <c r="AF258" s="11">
        <f t="shared" si="8"/>
        <v>44104</v>
      </c>
      <c r="AG258" s="12" t="str">
        <f t="shared" si="8"/>
        <v/>
      </c>
      <c r="AH258" s="143"/>
      <c r="AI258" s="143"/>
    </row>
    <row r="259" spans="2:35" x14ac:dyDescent="0.4">
      <c r="B259" s="14" t="s">
        <v>50</v>
      </c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6"/>
      <c r="AH259" s="143"/>
      <c r="AI259" s="143"/>
    </row>
    <row r="260" spans="2:35" x14ac:dyDescent="0.4">
      <c r="B260" s="17" t="s">
        <v>51</v>
      </c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  <c r="AG260" s="19"/>
      <c r="AH260" s="143"/>
      <c r="AI260" s="143"/>
    </row>
    <row r="261" spans="2:35" x14ac:dyDescent="0.4">
      <c r="B261" s="17" t="s">
        <v>52</v>
      </c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  <c r="AG261" s="19"/>
      <c r="AH261" s="143"/>
      <c r="AI261" s="143"/>
    </row>
    <row r="262" spans="2:35" x14ac:dyDescent="0.4">
      <c r="B262" s="17" t="s">
        <v>53</v>
      </c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  <c r="AG262" s="19"/>
      <c r="AH262" s="143"/>
      <c r="AI262" s="143"/>
    </row>
    <row r="263" spans="2:35" x14ac:dyDescent="0.4">
      <c r="B263" s="17" t="s">
        <v>54</v>
      </c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  <c r="AG263" s="19"/>
      <c r="AH263" s="143"/>
      <c r="AI263" s="143"/>
    </row>
    <row r="264" spans="2:35" x14ac:dyDescent="0.4">
      <c r="B264" s="17" t="s">
        <v>55</v>
      </c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  <c r="AG264" s="19"/>
      <c r="AH264" s="143"/>
      <c r="AI264" s="143"/>
    </row>
    <row r="265" spans="2:35" x14ac:dyDescent="0.4">
      <c r="B265" s="17" t="s">
        <v>56</v>
      </c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  <c r="AG265" s="19"/>
      <c r="AH265" s="143"/>
      <c r="AI265" s="143"/>
    </row>
    <row r="266" spans="2:35" x14ac:dyDescent="0.4">
      <c r="B266" s="17" t="s">
        <v>57</v>
      </c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  <c r="AG266" s="19"/>
      <c r="AH266" s="143"/>
      <c r="AI266" s="143"/>
    </row>
    <row r="267" spans="2:35" x14ac:dyDescent="0.4">
      <c r="B267" s="17" t="s">
        <v>58</v>
      </c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  <c r="AG267" s="19"/>
      <c r="AH267" s="143"/>
      <c r="AI267" s="143"/>
    </row>
    <row r="268" spans="2:35" x14ac:dyDescent="0.4">
      <c r="B268" s="17" t="s">
        <v>59</v>
      </c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  <c r="AG268" s="19"/>
      <c r="AH268" s="143"/>
      <c r="AI268" s="143"/>
    </row>
    <row r="269" spans="2:35" x14ac:dyDescent="0.4">
      <c r="B269" s="17" t="s">
        <v>60</v>
      </c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  <c r="AG269" s="19"/>
      <c r="AH269" s="143"/>
      <c r="AI269" s="143"/>
    </row>
    <row r="270" spans="2:35" x14ac:dyDescent="0.4">
      <c r="B270" s="17" t="s">
        <v>61</v>
      </c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  <c r="AG270" s="19"/>
      <c r="AH270" s="143"/>
      <c r="AI270" s="143"/>
    </row>
    <row r="271" spans="2:35" x14ac:dyDescent="0.4">
      <c r="B271" s="17" t="s">
        <v>62</v>
      </c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  <c r="AG271" s="19"/>
      <c r="AH271" s="143"/>
      <c r="AI271" s="143"/>
    </row>
    <row r="272" spans="2:35" x14ac:dyDescent="0.4">
      <c r="B272" s="17" t="s">
        <v>63</v>
      </c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  <c r="AG272" s="19"/>
      <c r="AH272" s="143"/>
      <c r="AI272" s="143"/>
    </row>
    <row r="273" spans="2:35" x14ac:dyDescent="0.4">
      <c r="B273" s="17" t="s">
        <v>64</v>
      </c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  <c r="AG273" s="19"/>
      <c r="AH273" s="143"/>
      <c r="AI273" s="143"/>
    </row>
    <row r="274" spans="2:35" x14ac:dyDescent="0.4">
      <c r="B274" s="17" t="s">
        <v>65</v>
      </c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  <c r="AG274" s="19"/>
      <c r="AH274" s="143"/>
      <c r="AI274" s="143"/>
    </row>
    <row r="275" spans="2:35" x14ac:dyDescent="0.4">
      <c r="B275" s="17" t="s">
        <v>66</v>
      </c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  <c r="AG275" s="19"/>
      <c r="AH275" s="143"/>
      <c r="AI275" s="143"/>
    </row>
    <row r="276" spans="2:35" x14ac:dyDescent="0.4">
      <c r="B276" s="17" t="s">
        <v>67</v>
      </c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9"/>
      <c r="AH276" s="143"/>
      <c r="AI276" s="143"/>
    </row>
    <row r="277" spans="2:35" x14ac:dyDescent="0.4">
      <c r="B277" s="17" t="s">
        <v>68</v>
      </c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  <c r="AG277" s="19"/>
      <c r="AH277" s="143"/>
      <c r="AI277" s="143"/>
    </row>
    <row r="278" spans="2:35" x14ac:dyDescent="0.4">
      <c r="B278" s="17" t="s">
        <v>69</v>
      </c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  <c r="AG278" s="19"/>
      <c r="AH278" s="143"/>
      <c r="AI278" s="143"/>
    </row>
    <row r="279" spans="2:35" x14ac:dyDescent="0.4">
      <c r="B279" s="17" t="s">
        <v>70</v>
      </c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  <c r="AG279" s="19"/>
      <c r="AH279" s="143"/>
      <c r="AI279" s="143"/>
    </row>
    <row r="280" spans="2:35" x14ac:dyDescent="0.4">
      <c r="B280" s="17" t="s">
        <v>71</v>
      </c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  <c r="AG280" s="19"/>
      <c r="AH280" s="143"/>
      <c r="AI280" s="143"/>
    </row>
    <row r="281" spans="2:35" x14ac:dyDescent="0.4">
      <c r="B281" s="17" t="s">
        <v>72</v>
      </c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  <c r="AG281" s="19"/>
      <c r="AH281" s="143"/>
      <c r="AI281" s="143"/>
    </row>
    <row r="282" spans="2:35" x14ac:dyDescent="0.4">
      <c r="B282" s="17" t="s">
        <v>73</v>
      </c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  <c r="AG282" s="19"/>
      <c r="AH282" s="143"/>
      <c r="AI282" s="143"/>
    </row>
    <row r="283" spans="2:35" x14ac:dyDescent="0.4">
      <c r="B283" s="17" t="s">
        <v>74</v>
      </c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  <c r="AG283" s="19"/>
      <c r="AH283" s="143"/>
      <c r="AI283" s="143"/>
    </row>
    <row r="284" spans="2:35" x14ac:dyDescent="0.4">
      <c r="B284" s="17" t="s">
        <v>75</v>
      </c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  <c r="AG284" s="19"/>
      <c r="AH284" s="143"/>
      <c r="AI284" s="143"/>
    </row>
    <row r="285" spans="2:35" x14ac:dyDescent="0.4">
      <c r="B285" s="17" t="s">
        <v>76</v>
      </c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  <c r="AG285" s="19"/>
      <c r="AH285" s="143"/>
      <c r="AI285" s="143"/>
    </row>
    <row r="286" spans="2:35" x14ac:dyDescent="0.4">
      <c r="B286" s="17" t="s">
        <v>77</v>
      </c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  <c r="AG286" s="19"/>
      <c r="AH286" s="143"/>
      <c r="AI286" s="143"/>
    </row>
    <row r="287" spans="2:35" x14ac:dyDescent="0.4">
      <c r="B287" s="17" t="s">
        <v>78</v>
      </c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  <c r="AG287" s="19"/>
      <c r="AH287" s="143"/>
      <c r="AI287" s="143"/>
    </row>
    <row r="288" spans="2:35" x14ac:dyDescent="0.4">
      <c r="B288" s="20" t="s">
        <v>79</v>
      </c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2"/>
      <c r="AH288" s="143"/>
      <c r="AI288" s="143"/>
    </row>
    <row r="289" spans="2:35" x14ac:dyDescent="0.4">
      <c r="AH289" s="143"/>
      <c r="AI289" s="143"/>
    </row>
    <row r="290" spans="2:35" x14ac:dyDescent="0.4">
      <c r="B290" s="10">
        <v>10</v>
      </c>
      <c r="C290" s="11">
        <f>DATE(月別シフト希望!$B$8,B290,1)</f>
        <v>44105</v>
      </c>
      <c r="D290" s="11">
        <f>IF(ISERROR(IF(MONTH(C290+1)=MONTH(C290), C290+1,"")),"",IF(MONTH(C290+1)=MONTH(C290), C290+1,""))</f>
        <v>44106</v>
      </c>
      <c r="E290" s="11">
        <f t="shared" ref="E290:AG290" si="9">IF(ISERROR(IF(MONTH(D290+1)=MONTH(D290), D290+1,"")),"",IF(MONTH(D290+1)=MONTH(D290), D290+1,""))</f>
        <v>44107</v>
      </c>
      <c r="F290" s="11">
        <f t="shared" si="9"/>
        <v>44108</v>
      </c>
      <c r="G290" s="11">
        <f t="shared" si="9"/>
        <v>44109</v>
      </c>
      <c r="H290" s="11">
        <f t="shared" si="9"/>
        <v>44110</v>
      </c>
      <c r="I290" s="11">
        <f t="shared" si="9"/>
        <v>44111</v>
      </c>
      <c r="J290" s="11">
        <f t="shared" si="9"/>
        <v>44112</v>
      </c>
      <c r="K290" s="11">
        <f t="shared" si="9"/>
        <v>44113</v>
      </c>
      <c r="L290" s="11">
        <f t="shared" si="9"/>
        <v>44114</v>
      </c>
      <c r="M290" s="11">
        <f t="shared" si="9"/>
        <v>44115</v>
      </c>
      <c r="N290" s="11">
        <f t="shared" si="9"/>
        <v>44116</v>
      </c>
      <c r="O290" s="11">
        <f t="shared" si="9"/>
        <v>44117</v>
      </c>
      <c r="P290" s="11">
        <f t="shared" si="9"/>
        <v>44118</v>
      </c>
      <c r="Q290" s="11">
        <f t="shared" si="9"/>
        <v>44119</v>
      </c>
      <c r="R290" s="11">
        <f t="shared" si="9"/>
        <v>44120</v>
      </c>
      <c r="S290" s="11">
        <f t="shared" si="9"/>
        <v>44121</v>
      </c>
      <c r="T290" s="11">
        <f t="shared" si="9"/>
        <v>44122</v>
      </c>
      <c r="U290" s="11">
        <f t="shared" si="9"/>
        <v>44123</v>
      </c>
      <c r="V290" s="11">
        <f t="shared" si="9"/>
        <v>44124</v>
      </c>
      <c r="W290" s="11">
        <f t="shared" si="9"/>
        <v>44125</v>
      </c>
      <c r="X290" s="11">
        <f t="shared" si="9"/>
        <v>44126</v>
      </c>
      <c r="Y290" s="11">
        <f t="shared" si="9"/>
        <v>44127</v>
      </c>
      <c r="Z290" s="11">
        <f t="shared" si="9"/>
        <v>44128</v>
      </c>
      <c r="AA290" s="11">
        <f t="shared" si="9"/>
        <v>44129</v>
      </c>
      <c r="AB290" s="11">
        <f t="shared" si="9"/>
        <v>44130</v>
      </c>
      <c r="AC290" s="11">
        <f t="shared" si="9"/>
        <v>44131</v>
      </c>
      <c r="AD290" s="11">
        <f t="shared" si="9"/>
        <v>44132</v>
      </c>
      <c r="AE290" s="11">
        <f t="shared" si="9"/>
        <v>44133</v>
      </c>
      <c r="AF290" s="11">
        <f t="shared" si="9"/>
        <v>44134</v>
      </c>
      <c r="AG290" s="12">
        <f t="shared" si="9"/>
        <v>44135</v>
      </c>
      <c r="AH290" s="143"/>
      <c r="AI290" s="143"/>
    </row>
    <row r="291" spans="2:35" x14ac:dyDescent="0.4">
      <c r="B291" s="14" t="s">
        <v>50</v>
      </c>
      <c r="C291" s="15" t="s">
        <v>200</v>
      </c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6"/>
      <c r="AH291" s="143"/>
      <c r="AI291" s="143"/>
    </row>
    <row r="292" spans="2:35" x14ac:dyDescent="0.4">
      <c r="B292" s="17" t="s">
        <v>51</v>
      </c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  <c r="AG292" s="19"/>
      <c r="AH292" s="143"/>
      <c r="AI292" s="143"/>
    </row>
    <row r="293" spans="2:35" x14ac:dyDescent="0.4">
      <c r="B293" s="17" t="s">
        <v>52</v>
      </c>
      <c r="C293" s="18">
        <v>0.75</v>
      </c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  <c r="AG293" s="19"/>
      <c r="AH293" s="143"/>
      <c r="AI293" s="143"/>
    </row>
    <row r="294" spans="2:35" x14ac:dyDescent="0.4">
      <c r="B294" s="17" t="s">
        <v>53</v>
      </c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  <c r="AG294" s="19"/>
      <c r="AH294" s="143"/>
      <c r="AI294" s="143"/>
    </row>
    <row r="295" spans="2:35" x14ac:dyDescent="0.4">
      <c r="B295" s="17" t="s">
        <v>54</v>
      </c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  <c r="AG295" s="19"/>
      <c r="AH295" s="143"/>
      <c r="AI295" s="143"/>
    </row>
    <row r="296" spans="2:35" x14ac:dyDescent="0.4">
      <c r="B296" s="17" t="s">
        <v>55</v>
      </c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  <c r="AG296" s="19"/>
      <c r="AH296" s="143"/>
      <c r="AI296" s="143"/>
    </row>
    <row r="297" spans="2:35" x14ac:dyDescent="0.4">
      <c r="B297" s="17" t="s">
        <v>56</v>
      </c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  <c r="AG297" s="19"/>
      <c r="AH297" s="143"/>
      <c r="AI297" s="143"/>
    </row>
    <row r="298" spans="2:35" x14ac:dyDescent="0.4">
      <c r="B298" s="17" t="s">
        <v>57</v>
      </c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  <c r="AG298" s="19"/>
      <c r="AH298" s="143"/>
      <c r="AI298" s="143"/>
    </row>
    <row r="299" spans="2:35" x14ac:dyDescent="0.4">
      <c r="B299" s="17" t="s">
        <v>58</v>
      </c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9"/>
      <c r="AH299" s="143"/>
      <c r="AI299" s="143"/>
    </row>
    <row r="300" spans="2:35" x14ac:dyDescent="0.4">
      <c r="B300" s="17" t="s">
        <v>59</v>
      </c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9"/>
      <c r="AH300" s="143"/>
      <c r="AI300" s="143"/>
    </row>
    <row r="301" spans="2:35" x14ac:dyDescent="0.4">
      <c r="B301" s="17" t="s">
        <v>60</v>
      </c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  <c r="AG301" s="19"/>
      <c r="AH301" s="143"/>
      <c r="AI301" s="143"/>
    </row>
    <row r="302" spans="2:35" x14ac:dyDescent="0.4">
      <c r="B302" s="17" t="s">
        <v>61</v>
      </c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  <c r="AG302" s="19"/>
      <c r="AH302" s="143"/>
      <c r="AI302" s="143"/>
    </row>
    <row r="303" spans="2:35" x14ac:dyDescent="0.4">
      <c r="B303" s="17" t="s">
        <v>62</v>
      </c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  <c r="AG303" s="19"/>
      <c r="AH303" s="143"/>
      <c r="AI303" s="143"/>
    </row>
    <row r="304" spans="2:35" x14ac:dyDescent="0.4">
      <c r="B304" s="17" t="s">
        <v>63</v>
      </c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  <c r="AG304" s="19"/>
      <c r="AH304" s="143"/>
      <c r="AI304" s="143"/>
    </row>
    <row r="305" spans="2:35" x14ac:dyDescent="0.4">
      <c r="B305" s="17" t="s">
        <v>64</v>
      </c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  <c r="AG305" s="19"/>
      <c r="AH305" s="143"/>
      <c r="AI305" s="143"/>
    </row>
    <row r="306" spans="2:35" x14ac:dyDescent="0.4">
      <c r="B306" s="17" t="s">
        <v>65</v>
      </c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  <c r="AG306" s="19"/>
      <c r="AH306" s="143"/>
      <c r="AI306" s="143"/>
    </row>
    <row r="307" spans="2:35" x14ac:dyDescent="0.4">
      <c r="B307" s="17" t="s">
        <v>66</v>
      </c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  <c r="AG307" s="19"/>
      <c r="AH307" s="143"/>
      <c r="AI307" s="143"/>
    </row>
    <row r="308" spans="2:35" x14ac:dyDescent="0.4">
      <c r="B308" s="17" t="s">
        <v>67</v>
      </c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  <c r="AG308" s="19"/>
      <c r="AH308" s="143"/>
      <c r="AI308" s="143"/>
    </row>
    <row r="309" spans="2:35" x14ac:dyDescent="0.4">
      <c r="B309" s="17" t="s">
        <v>68</v>
      </c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  <c r="AG309" s="19"/>
      <c r="AH309" s="143"/>
      <c r="AI309" s="143"/>
    </row>
    <row r="310" spans="2:35" x14ac:dyDescent="0.4">
      <c r="B310" s="17" t="s">
        <v>69</v>
      </c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  <c r="AG310" s="19"/>
      <c r="AH310" s="143"/>
      <c r="AI310" s="143"/>
    </row>
    <row r="311" spans="2:35" x14ac:dyDescent="0.4">
      <c r="B311" s="17" t="s">
        <v>70</v>
      </c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  <c r="AG311" s="19"/>
      <c r="AH311" s="143"/>
      <c r="AI311" s="143"/>
    </row>
    <row r="312" spans="2:35" x14ac:dyDescent="0.4">
      <c r="B312" s="17" t="s">
        <v>71</v>
      </c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  <c r="AG312" s="19"/>
      <c r="AH312" s="143"/>
      <c r="AI312" s="143"/>
    </row>
    <row r="313" spans="2:35" x14ac:dyDescent="0.4">
      <c r="B313" s="17" t="s">
        <v>72</v>
      </c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  <c r="AG313" s="19"/>
      <c r="AH313" s="143"/>
      <c r="AI313" s="143"/>
    </row>
    <row r="314" spans="2:35" x14ac:dyDescent="0.4">
      <c r="B314" s="17" t="s">
        <v>73</v>
      </c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  <c r="AG314" s="19"/>
      <c r="AH314" s="143"/>
      <c r="AI314" s="143"/>
    </row>
    <row r="315" spans="2:35" x14ac:dyDescent="0.4">
      <c r="B315" s="17" t="s">
        <v>74</v>
      </c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  <c r="AG315" s="19"/>
      <c r="AH315" s="143"/>
      <c r="AI315" s="143"/>
    </row>
    <row r="316" spans="2:35" x14ac:dyDescent="0.4">
      <c r="B316" s="17" t="s">
        <v>75</v>
      </c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  <c r="AG316" s="19"/>
      <c r="AH316" s="143"/>
      <c r="AI316" s="143"/>
    </row>
    <row r="317" spans="2:35" x14ac:dyDescent="0.4">
      <c r="B317" s="17" t="s">
        <v>76</v>
      </c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  <c r="AG317" s="19"/>
      <c r="AH317" s="143"/>
      <c r="AI317" s="143"/>
    </row>
    <row r="318" spans="2:35" x14ac:dyDescent="0.4">
      <c r="B318" s="17" t="s">
        <v>77</v>
      </c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  <c r="AG318" s="19"/>
      <c r="AH318" s="143"/>
      <c r="AI318" s="143"/>
    </row>
    <row r="319" spans="2:35" x14ac:dyDescent="0.4">
      <c r="B319" s="17" t="s">
        <v>78</v>
      </c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9"/>
      <c r="AH319" s="143"/>
      <c r="AI319" s="143"/>
    </row>
    <row r="320" spans="2:35" x14ac:dyDescent="0.4">
      <c r="B320" s="20" t="s">
        <v>79</v>
      </c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2"/>
      <c r="AH320" s="143"/>
      <c r="AI320" s="143"/>
    </row>
    <row r="321" spans="2:35" x14ac:dyDescent="0.4">
      <c r="AH321" s="143"/>
      <c r="AI321" s="143"/>
    </row>
    <row r="322" spans="2:35" x14ac:dyDescent="0.4">
      <c r="B322" s="10">
        <v>11</v>
      </c>
      <c r="C322" s="11">
        <f>DATE(月別シフト希望!$B$8,B322,1)</f>
        <v>44136</v>
      </c>
      <c r="D322" s="11">
        <f>IF(ISERROR(IF(MONTH(C322+1)=MONTH(C322), C322+1,"")),"",IF(MONTH(C322+1)=MONTH(C322), C322+1,""))</f>
        <v>44137</v>
      </c>
      <c r="E322" s="11">
        <f t="shared" ref="E322:AG322" si="10">IF(ISERROR(IF(MONTH(D322+1)=MONTH(D322), D322+1,"")),"",IF(MONTH(D322+1)=MONTH(D322), D322+1,""))</f>
        <v>44138</v>
      </c>
      <c r="F322" s="11">
        <f t="shared" si="10"/>
        <v>44139</v>
      </c>
      <c r="G322" s="11">
        <f t="shared" si="10"/>
        <v>44140</v>
      </c>
      <c r="H322" s="11">
        <f t="shared" si="10"/>
        <v>44141</v>
      </c>
      <c r="I322" s="11">
        <f t="shared" si="10"/>
        <v>44142</v>
      </c>
      <c r="J322" s="11">
        <f t="shared" si="10"/>
        <v>44143</v>
      </c>
      <c r="K322" s="11">
        <f t="shared" si="10"/>
        <v>44144</v>
      </c>
      <c r="L322" s="11">
        <f t="shared" si="10"/>
        <v>44145</v>
      </c>
      <c r="M322" s="11">
        <f t="shared" si="10"/>
        <v>44146</v>
      </c>
      <c r="N322" s="11">
        <f t="shared" si="10"/>
        <v>44147</v>
      </c>
      <c r="O322" s="11">
        <f t="shared" si="10"/>
        <v>44148</v>
      </c>
      <c r="P322" s="11">
        <f t="shared" si="10"/>
        <v>44149</v>
      </c>
      <c r="Q322" s="11">
        <f t="shared" si="10"/>
        <v>44150</v>
      </c>
      <c r="R322" s="11">
        <f t="shared" si="10"/>
        <v>44151</v>
      </c>
      <c r="S322" s="11">
        <f t="shared" si="10"/>
        <v>44152</v>
      </c>
      <c r="T322" s="11">
        <f t="shared" si="10"/>
        <v>44153</v>
      </c>
      <c r="U322" s="11">
        <f t="shared" si="10"/>
        <v>44154</v>
      </c>
      <c r="V322" s="11">
        <f t="shared" si="10"/>
        <v>44155</v>
      </c>
      <c r="W322" s="11">
        <f t="shared" si="10"/>
        <v>44156</v>
      </c>
      <c r="X322" s="11">
        <f t="shared" si="10"/>
        <v>44157</v>
      </c>
      <c r="Y322" s="11">
        <f t="shared" si="10"/>
        <v>44158</v>
      </c>
      <c r="Z322" s="11">
        <f t="shared" si="10"/>
        <v>44159</v>
      </c>
      <c r="AA322" s="11">
        <f t="shared" si="10"/>
        <v>44160</v>
      </c>
      <c r="AB322" s="11">
        <f t="shared" si="10"/>
        <v>44161</v>
      </c>
      <c r="AC322" s="11">
        <f t="shared" si="10"/>
        <v>44162</v>
      </c>
      <c r="AD322" s="11">
        <f t="shared" si="10"/>
        <v>44163</v>
      </c>
      <c r="AE322" s="11">
        <f t="shared" si="10"/>
        <v>44164</v>
      </c>
      <c r="AF322" s="11">
        <f t="shared" si="10"/>
        <v>44165</v>
      </c>
      <c r="AG322" s="12" t="str">
        <f t="shared" si="10"/>
        <v/>
      </c>
      <c r="AH322" s="143"/>
      <c r="AI322" s="143"/>
    </row>
    <row r="323" spans="2:35" x14ac:dyDescent="0.4">
      <c r="B323" s="14" t="s">
        <v>50</v>
      </c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  <c r="AG323" s="16"/>
      <c r="AH323" s="143"/>
      <c r="AI323" s="143"/>
    </row>
    <row r="324" spans="2:35" x14ac:dyDescent="0.4">
      <c r="B324" s="17" t="s">
        <v>51</v>
      </c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  <c r="AG324" s="19"/>
      <c r="AH324" s="143"/>
      <c r="AI324" s="143"/>
    </row>
    <row r="325" spans="2:35" x14ac:dyDescent="0.4">
      <c r="B325" s="17" t="s">
        <v>52</v>
      </c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  <c r="AG325" s="19"/>
      <c r="AH325" s="143"/>
      <c r="AI325" s="143"/>
    </row>
    <row r="326" spans="2:35" x14ac:dyDescent="0.4">
      <c r="B326" s="17" t="s">
        <v>53</v>
      </c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  <c r="AG326" s="19"/>
      <c r="AH326" s="143"/>
      <c r="AI326" s="143"/>
    </row>
    <row r="327" spans="2:35" x14ac:dyDescent="0.4">
      <c r="B327" s="17" t="s">
        <v>54</v>
      </c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  <c r="AG327" s="19"/>
      <c r="AH327" s="143"/>
      <c r="AI327" s="143"/>
    </row>
    <row r="328" spans="2:35" x14ac:dyDescent="0.4">
      <c r="B328" s="17" t="s">
        <v>55</v>
      </c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  <c r="AG328" s="19"/>
      <c r="AH328" s="143"/>
      <c r="AI328" s="143"/>
    </row>
    <row r="329" spans="2:35" x14ac:dyDescent="0.4">
      <c r="B329" s="17" t="s">
        <v>56</v>
      </c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  <c r="AG329" s="19"/>
      <c r="AH329" s="143"/>
      <c r="AI329" s="143"/>
    </row>
    <row r="330" spans="2:35" x14ac:dyDescent="0.4">
      <c r="B330" s="17" t="s">
        <v>57</v>
      </c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  <c r="AG330" s="19"/>
      <c r="AH330" s="143"/>
      <c r="AI330" s="143"/>
    </row>
    <row r="331" spans="2:35" x14ac:dyDescent="0.4">
      <c r="B331" s="17" t="s">
        <v>58</v>
      </c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  <c r="AG331" s="19"/>
      <c r="AH331" s="143"/>
      <c r="AI331" s="143"/>
    </row>
    <row r="332" spans="2:35" x14ac:dyDescent="0.4">
      <c r="B332" s="17" t="s">
        <v>59</v>
      </c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19"/>
      <c r="AH332" s="143"/>
      <c r="AI332" s="143"/>
    </row>
    <row r="333" spans="2:35" x14ac:dyDescent="0.4">
      <c r="B333" s="17" t="s">
        <v>60</v>
      </c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19"/>
      <c r="AH333" s="143"/>
      <c r="AI333" s="143"/>
    </row>
    <row r="334" spans="2:35" x14ac:dyDescent="0.4">
      <c r="B334" s="17" t="s">
        <v>61</v>
      </c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  <c r="AG334" s="19"/>
      <c r="AH334" s="143"/>
      <c r="AI334" s="143"/>
    </row>
    <row r="335" spans="2:35" x14ac:dyDescent="0.4">
      <c r="B335" s="17" t="s">
        <v>62</v>
      </c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  <c r="AG335" s="19"/>
      <c r="AH335" s="143"/>
      <c r="AI335" s="143"/>
    </row>
    <row r="336" spans="2:35" x14ac:dyDescent="0.4">
      <c r="B336" s="17" t="s">
        <v>63</v>
      </c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  <c r="AG336" s="19"/>
      <c r="AH336" s="143"/>
      <c r="AI336" s="143"/>
    </row>
    <row r="337" spans="2:35" x14ac:dyDescent="0.4">
      <c r="B337" s="17" t="s">
        <v>64</v>
      </c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  <c r="AG337" s="19"/>
      <c r="AH337" s="143"/>
      <c r="AI337" s="143"/>
    </row>
    <row r="338" spans="2:35" x14ac:dyDescent="0.4">
      <c r="B338" s="17" t="s">
        <v>65</v>
      </c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  <c r="AG338" s="19"/>
      <c r="AH338" s="143"/>
      <c r="AI338" s="143"/>
    </row>
    <row r="339" spans="2:35" x14ac:dyDescent="0.4">
      <c r="B339" s="17" t="s">
        <v>66</v>
      </c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9"/>
      <c r="AH339" s="143"/>
      <c r="AI339" s="143"/>
    </row>
    <row r="340" spans="2:35" x14ac:dyDescent="0.4">
      <c r="B340" s="17" t="s">
        <v>67</v>
      </c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9"/>
      <c r="AH340" s="143"/>
      <c r="AI340" s="143"/>
    </row>
    <row r="341" spans="2:35" x14ac:dyDescent="0.4">
      <c r="B341" s="17" t="s">
        <v>68</v>
      </c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  <c r="AG341" s="19"/>
      <c r="AH341" s="143"/>
      <c r="AI341" s="143"/>
    </row>
    <row r="342" spans="2:35" x14ac:dyDescent="0.4">
      <c r="B342" s="17" t="s">
        <v>69</v>
      </c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  <c r="AG342" s="19"/>
      <c r="AH342" s="143"/>
      <c r="AI342" s="143"/>
    </row>
    <row r="343" spans="2:35" x14ac:dyDescent="0.4">
      <c r="B343" s="17" t="s">
        <v>70</v>
      </c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  <c r="AG343" s="19"/>
      <c r="AH343" s="143"/>
      <c r="AI343" s="143"/>
    </row>
    <row r="344" spans="2:35" x14ac:dyDescent="0.4">
      <c r="B344" s="17" t="s">
        <v>71</v>
      </c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  <c r="AG344" s="19"/>
      <c r="AH344" s="143"/>
      <c r="AI344" s="143"/>
    </row>
    <row r="345" spans="2:35" x14ac:dyDescent="0.4">
      <c r="B345" s="17" t="s">
        <v>72</v>
      </c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  <c r="AG345" s="19"/>
      <c r="AH345" s="143"/>
      <c r="AI345" s="143"/>
    </row>
    <row r="346" spans="2:35" x14ac:dyDescent="0.4">
      <c r="B346" s="17" t="s">
        <v>73</v>
      </c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  <c r="AG346" s="19"/>
      <c r="AH346" s="143"/>
      <c r="AI346" s="143"/>
    </row>
    <row r="347" spans="2:35" x14ac:dyDescent="0.4">
      <c r="B347" s="17" t="s">
        <v>74</v>
      </c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  <c r="AG347" s="19"/>
      <c r="AH347" s="143"/>
      <c r="AI347" s="143"/>
    </row>
    <row r="348" spans="2:35" x14ac:dyDescent="0.4">
      <c r="B348" s="17" t="s">
        <v>75</v>
      </c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  <c r="AG348" s="19"/>
      <c r="AH348" s="143"/>
      <c r="AI348" s="143"/>
    </row>
    <row r="349" spans="2:35" x14ac:dyDescent="0.4">
      <c r="B349" s="17" t="s">
        <v>76</v>
      </c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  <c r="AG349" s="19"/>
      <c r="AH349" s="143"/>
      <c r="AI349" s="143"/>
    </row>
    <row r="350" spans="2:35" x14ac:dyDescent="0.4">
      <c r="B350" s="17" t="s">
        <v>77</v>
      </c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  <c r="AG350" s="19"/>
      <c r="AH350" s="143"/>
      <c r="AI350" s="143"/>
    </row>
    <row r="351" spans="2:35" x14ac:dyDescent="0.4">
      <c r="B351" s="17" t="s">
        <v>78</v>
      </c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  <c r="AG351" s="19"/>
      <c r="AH351" s="143"/>
      <c r="AI351" s="143"/>
    </row>
    <row r="352" spans="2:35" x14ac:dyDescent="0.4">
      <c r="B352" s="20" t="s">
        <v>79</v>
      </c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2"/>
      <c r="AH352" s="143"/>
      <c r="AI352" s="143"/>
    </row>
    <row r="353" spans="2:35" x14ac:dyDescent="0.4">
      <c r="AH353" s="143"/>
      <c r="AI353" s="143"/>
    </row>
    <row r="354" spans="2:35" x14ac:dyDescent="0.4">
      <c r="B354" s="10">
        <v>12</v>
      </c>
      <c r="C354" s="11">
        <f>DATE(月別シフト希望!$B$8,B354,1)</f>
        <v>44166</v>
      </c>
      <c r="D354" s="11">
        <f>IF(ISERROR(IF(MONTH(C354+1)=MONTH(C354), C354+1,"")),"",IF(MONTH(C354+1)=MONTH(C354), C354+1,""))</f>
        <v>44167</v>
      </c>
      <c r="E354" s="11">
        <f t="shared" ref="E354:AG354" si="11">IF(ISERROR(IF(MONTH(D354+1)=MONTH(D354), D354+1,"")),"",IF(MONTH(D354+1)=MONTH(D354), D354+1,""))</f>
        <v>44168</v>
      </c>
      <c r="F354" s="11">
        <f t="shared" si="11"/>
        <v>44169</v>
      </c>
      <c r="G354" s="11">
        <f t="shared" si="11"/>
        <v>44170</v>
      </c>
      <c r="H354" s="11">
        <f t="shared" si="11"/>
        <v>44171</v>
      </c>
      <c r="I354" s="11">
        <f t="shared" si="11"/>
        <v>44172</v>
      </c>
      <c r="J354" s="11">
        <f t="shared" si="11"/>
        <v>44173</v>
      </c>
      <c r="K354" s="11">
        <f t="shared" si="11"/>
        <v>44174</v>
      </c>
      <c r="L354" s="11">
        <f t="shared" si="11"/>
        <v>44175</v>
      </c>
      <c r="M354" s="11">
        <f t="shared" si="11"/>
        <v>44176</v>
      </c>
      <c r="N354" s="11">
        <f t="shared" si="11"/>
        <v>44177</v>
      </c>
      <c r="O354" s="11">
        <f t="shared" si="11"/>
        <v>44178</v>
      </c>
      <c r="P354" s="11">
        <f t="shared" si="11"/>
        <v>44179</v>
      </c>
      <c r="Q354" s="11">
        <f t="shared" si="11"/>
        <v>44180</v>
      </c>
      <c r="R354" s="11">
        <f t="shared" si="11"/>
        <v>44181</v>
      </c>
      <c r="S354" s="11">
        <f t="shared" si="11"/>
        <v>44182</v>
      </c>
      <c r="T354" s="11">
        <f t="shared" si="11"/>
        <v>44183</v>
      </c>
      <c r="U354" s="11">
        <f t="shared" si="11"/>
        <v>44184</v>
      </c>
      <c r="V354" s="11">
        <f t="shared" si="11"/>
        <v>44185</v>
      </c>
      <c r="W354" s="11">
        <f t="shared" si="11"/>
        <v>44186</v>
      </c>
      <c r="X354" s="11">
        <f t="shared" si="11"/>
        <v>44187</v>
      </c>
      <c r="Y354" s="11">
        <f t="shared" si="11"/>
        <v>44188</v>
      </c>
      <c r="Z354" s="11">
        <f t="shared" si="11"/>
        <v>44189</v>
      </c>
      <c r="AA354" s="11">
        <f t="shared" si="11"/>
        <v>44190</v>
      </c>
      <c r="AB354" s="11">
        <f t="shared" si="11"/>
        <v>44191</v>
      </c>
      <c r="AC354" s="11">
        <f t="shared" si="11"/>
        <v>44192</v>
      </c>
      <c r="AD354" s="11">
        <f t="shared" si="11"/>
        <v>44193</v>
      </c>
      <c r="AE354" s="11">
        <f t="shared" si="11"/>
        <v>44194</v>
      </c>
      <c r="AF354" s="11">
        <f t="shared" si="11"/>
        <v>44195</v>
      </c>
      <c r="AG354" s="12">
        <f t="shared" si="11"/>
        <v>44196</v>
      </c>
      <c r="AH354" s="143"/>
      <c r="AI354" s="143"/>
    </row>
    <row r="355" spans="2:35" x14ac:dyDescent="0.4">
      <c r="B355" s="14" t="s">
        <v>50</v>
      </c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  <c r="AG355" s="16"/>
      <c r="AH355" s="143"/>
      <c r="AI355" s="143"/>
    </row>
    <row r="356" spans="2:35" x14ac:dyDescent="0.4">
      <c r="B356" s="17" t="s">
        <v>51</v>
      </c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  <c r="AG356" s="19"/>
      <c r="AH356" s="143"/>
      <c r="AI356" s="143"/>
    </row>
    <row r="357" spans="2:35" x14ac:dyDescent="0.4">
      <c r="B357" s="17" t="s">
        <v>52</v>
      </c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  <c r="AG357" s="19"/>
      <c r="AH357" s="143"/>
      <c r="AI357" s="143"/>
    </row>
    <row r="358" spans="2:35" x14ac:dyDescent="0.4">
      <c r="B358" s="17" t="s">
        <v>53</v>
      </c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9"/>
      <c r="AH358" s="143"/>
      <c r="AI358" s="143"/>
    </row>
    <row r="359" spans="2:35" x14ac:dyDescent="0.4">
      <c r="B359" s="17" t="s">
        <v>54</v>
      </c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  <c r="AG359" s="19"/>
      <c r="AH359" s="143"/>
      <c r="AI359" s="143"/>
    </row>
    <row r="360" spans="2:35" x14ac:dyDescent="0.4">
      <c r="B360" s="17" t="s">
        <v>55</v>
      </c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9"/>
      <c r="AH360" s="143"/>
      <c r="AI360" s="143"/>
    </row>
    <row r="361" spans="2:35" x14ac:dyDescent="0.4">
      <c r="B361" s="17" t="s">
        <v>56</v>
      </c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  <c r="AG361" s="19"/>
      <c r="AH361" s="143"/>
      <c r="AI361" s="143"/>
    </row>
    <row r="362" spans="2:35" x14ac:dyDescent="0.4">
      <c r="B362" s="17" t="s">
        <v>57</v>
      </c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  <c r="AG362" s="19"/>
      <c r="AH362" s="143"/>
      <c r="AI362" s="143"/>
    </row>
    <row r="363" spans="2:35" x14ac:dyDescent="0.4">
      <c r="B363" s="17" t="s">
        <v>58</v>
      </c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  <c r="AG363" s="19"/>
      <c r="AH363" s="143"/>
      <c r="AI363" s="143"/>
    </row>
    <row r="364" spans="2:35" x14ac:dyDescent="0.4">
      <c r="B364" s="17" t="s">
        <v>59</v>
      </c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  <c r="AG364" s="19"/>
      <c r="AH364" s="143"/>
      <c r="AI364" s="143"/>
    </row>
    <row r="365" spans="2:35" x14ac:dyDescent="0.4">
      <c r="B365" s="17" t="s">
        <v>60</v>
      </c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  <c r="AG365" s="19"/>
      <c r="AH365" s="143"/>
      <c r="AI365" s="143"/>
    </row>
    <row r="366" spans="2:35" x14ac:dyDescent="0.4">
      <c r="B366" s="17" t="s">
        <v>61</v>
      </c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  <c r="AG366" s="19"/>
      <c r="AH366" s="143"/>
      <c r="AI366" s="143"/>
    </row>
    <row r="367" spans="2:35" x14ac:dyDescent="0.4">
      <c r="B367" s="17" t="s">
        <v>62</v>
      </c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  <c r="AG367" s="19"/>
      <c r="AH367" s="143"/>
      <c r="AI367" s="143"/>
    </row>
    <row r="368" spans="2:35" x14ac:dyDescent="0.4">
      <c r="B368" s="17" t="s">
        <v>63</v>
      </c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  <c r="AG368" s="19"/>
      <c r="AH368" s="143"/>
      <c r="AI368" s="143"/>
    </row>
    <row r="369" spans="2:35" x14ac:dyDescent="0.4">
      <c r="B369" s="17" t="s">
        <v>64</v>
      </c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  <c r="AG369" s="19"/>
      <c r="AH369" s="143"/>
      <c r="AI369" s="143"/>
    </row>
    <row r="370" spans="2:35" x14ac:dyDescent="0.4">
      <c r="B370" s="17" t="s">
        <v>65</v>
      </c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  <c r="AG370" s="19"/>
      <c r="AH370" s="143"/>
      <c r="AI370" s="143"/>
    </row>
    <row r="371" spans="2:35" x14ac:dyDescent="0.4">
      <c r="B371" s="17" t="s">
        <v>66</v>
      </c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  <c r="AG371" s="19"/>
      <c r="AH371" s="143"/>
      <c r="AI371" s="143"/>
    </row>
    <row r="372" spans="2:35" x14ac:dyDescent="0.4">
      <c r="B372" s="17" t="s">
        <v>67</v>
      </c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  <c r="AG372" s="19"/>
      <c r="AH372" s="143"/>
      <c r="AI372" s="143"/>
    </row>
    <row r="373" spans="2:35" x14ac:dyDescent="0.4">
      <c r="B373" s="17" t="s">
        <v>68</v>
      </c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  <c r="AG373" s="19"/>
      <c r="AH373" s="143"/>
      <c r="AI373" s="143"/>
    </row>
    <row r="374" spans="2:35" x14ac:dyDescent="0.4">
      <c r="B374" s="17" t="s">
        <v>69</v>
      </c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  <c r="AG374" s="19"/>
      <c r="AH374" s="143"/>
      <c r="AI374" s="143"/>
    </row>
    <row r="375" spans="2:35" x14ac:dyDescent="0.4">
      <c r="B375" s="17" t="s">
        <v>70</v>
      </c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  <c r="AG375" s="19"/>
      <c r="AH375" s="143"/>
      <c r="AI375" s="143"/>
    </row>
    <row r="376" spans="2:35" x14ac:dyDescent="0.4">
      <c r="B376" s="17" t="s">
        <v>71</v>
      </c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  <c r="AG376" s="19"/>
      <c r="AH376" s="143"/>
      <c r="AI376" s="143"/>
    </row>
    <row r="377" spans="2:35" x14ac:dyDescent="0.4">
      <c r="B377" s="17" t="s">
        <v>72</v>
      </c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  <c r="AG377" s="19"/>
      <c r="AH377" s="143"/>
      <c r="AI377" s="143"/>
    </row>
    <row r="378" spans="2:35" x14ac:dyDescent="0.4">
      <c r="B378" s="17" t="s">
        <v>73</v>
      </c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  <c r="AG378" s="19"/>
      <c r="AH378" s="143"/>
      <c r="AI378" s="143"/>
    </row>
    <row r="379" spans="2:35" x14ac:dyDescent="0.4">
      <c r="B379" s="17" t="s">
        <v>74</v>
      </c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  <c r="AG379" s="19"/>
      <c r="AH379" s="143"/>
      <c r="AI379" s="143"/>
    </row>
    <row r="380" spans="2:35" x14ac:dyDescent="0.4">
      <c r="B380" s="17" t="s">
        <v>75</v>
      </c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  <c r="AG380" s="19"/>
      <c r="AH380" s="143"/>
      <c r="AI380" s="143"/>
    </row>
    <row r="381" spans="2:35" x14ac:dyDescent="0.4">
      <c r="B381" s="17" t="s">
        <v>76</v>
      </c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  <c r="AG381" s="19"/>
      <c r="AH381" s="143"/>
      <c r="AI381" s="143"/>
    </row>
    <row r="382" spans="2:35" x14ac:dyDescent="0.4">
      <c r="B382" s="17" t="s">
        <v>77</v>
      </c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9"/>
      <c r="AH382" s="143"/>
      <c r="AI382" s="143"/>
    </row>
    <row r="383" spans="2:35" x14ac:dyDescent="0.4">
      <c r="B383" s="17" t="s">
        <v>78</v>
      </c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9"/>
      <c r="AH383" s="143"/>
      <c r="AI383" s="143"/>
    </row>
    <row r="384" spans="2:35" x14ac:dyDescent="0.4">
      <c r="B384" s="20" t="s">
        <v>79</v>
      </c>
      <c r="C384" s="21"/>
      <c r="D384" s="21"/>
      <c r="E384" s="21"/>
      <c r="F384" s="21"/>
      <c r="G384" s="21"/>
      <c r="H384" s="21"/>
      <c r="I384" s="21"/>
      <c r="J384" s="21"/>
      <c r="K384" s="21"/>
      <c r="L384" s="21"/>
      <c r="M384" s="21"/>
      <c r="N384" s="21"/>
      <c r="O384" s="21"/>
      <c r="P384" s="21"/>
      <c r="Q384" s="21"/>
      <c r="R384" s="21"/>
      <c r="S384" s="21"/>
      <c r="T384" s="21"/>
      <c r="U384" s="21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2"/>
      <c r="AH384" s="143"/>
      <c r="AI384" s="143"/>
    </row>
    <row r="385" spans="34:35" x14ac:dyDescent="0.4">
      <c r="AH385" s="143"/>
      <c r="AI385" s="143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AH384"/>
  <sheetViews>
    <sheetView showGridLines="0" zoomScaleNormal="100" workbookViewId="0">
      <selection activeCell="C3" sqref="C3"/>
    </sheetView>
  </sheetViews>
  <sheetFormatPr defaultRowHeight="18.75" x14ac:dyDescent="0.4"/>
  <cols>
    <col min="1" max="1" width="2.625" customWidth="1"/>
    <col min="3" max="33" width="6.625" customWidth="1"/>
  </cols>
  <sheetData>
    <row r="2" spans="2:34" x14ac:dyDescent="0.4">
      <c r="B2" s="10">
        <v>1</v>
      </c>
      <c r="C2" s="11">
        <f>DATE(月別シフト!$B$8,B2,1)</f>
        <v>43831</v>
      </c>
      <c r="D2" s="11">
        <f>IF(ISERROR(IF(MONTH(C2+1)=MONTH(C2), C2+1,"")),"",IF(MONTH(C2+1)=MONTH(C2), C2+1,""))</f>
        <v>43832</v>
      </c>
      <c r="E2" s="11">
        <f t="shared" ref="E2:AH2" si="0">IF(ISERROR(IF(MONTH(D2+1)=MONTH(D2), D2+1,"")),"",IF(MONTH(D2+1)=MONTH(D2), D2+1,""))</f>
        <v>43833</v>
      </c>
      <c r="F2" s="11">
        <f t="shared" si="0"/>
        <v>43834</v>
      </c>
      <c r="G2" s="11">
        <f t="shared" si="0"/>
        <v>43835</v>
      </c>
      <c r="H2" s="11">
        <f t="shared" si="0"/>
        <v>43836</v>
      </c>
      <c r="I2" s="11">
        <f t="shared" si="0"/>
        <v>43837</v>
      </c>
      <c r="J2" s="11">
        <f t="shared" si="0"/>
        <v>43838</v>
      </c>
      <c r="K2" s="11">
        <f t="shared" si="0"/>
        <v>43839</v>
      </c>
      <c r="L2" s="11">
        <f t="shared" si="0"/>
        <v>43840</v>
      </c>
      <c r="M2" s="11">
        <f t="shared" si="0"/>
        <v>43841</v>
      </c>
      <c r="N2" s="11">
        <f t="shared" si="0"/>
        <v>43842</v>
      </c>
      <c r="O2" s="11">
        <f t="shared" si="0"/>
        <v>43843</v>
      </c>
      <c r="P2" s="11">
        <f t="shared" si="0"/>
        <v>43844</v>
      </c>
      <c r="Q2" s="11">
        <f t="shared" si="0"/>
        <v>43845</v>
      </c>
      <c r="R2" s="11">
        <f t="shared" si="0"/>
        <v>43846</v>
      </c>
      <c r="S2" s="11">
        <f t="shared" si="0"/>
        <v>43847</v>
      </c>
      <c r="T2" s="11">
        <f t="shared" si="0"/>
        <v>43848</v>
      </c>
      <c r="U2" s="11">
        <f t="shared" si="0"/>
        <v>43849</v>
      </c>
      <c r="V2" s="11">
        <f t="shared" si="0"/>
        <v>43850</v>
      </c>
      <c r="W2" s="11">
        <f t="shared" si="0"/>
        <v>43851</v>
      </c>
      <c r="X2" s="11">
        <f t="shared" si="0"/>
        <v>43852</v>
      </c>
      <c r="Y2" s="11">
        <f t="shared" si="0"/>
        <v>43853</v>
      </c>
      <c r="Z2" s="11">
        <f t="shared" si="0"/>
        <v>43854</v>
      </c>
      <c r="AA2" s="11">
        <f t="shared" si="0"/>
        <v>43855</v>
      </c>
      <c r="AB2" s="11">
        <f t="shared" si="0"/>
        <v>43856</v>
      </c>
      <c r="AC2" s="11">
        <f t="shared" si="0"/>
        <v>43857</v>
      </c>
      <c r="AD2" s="11">
        <f t="shared" si="0"/>
        <v>43858</v>
      </c>
      <c r="AE2" s="11">
        <f t="shared" si="0"/>
        <v>43859</v>
      </c>
      <c r="AF2" s="11">
        <f t="shared" si="0"/>
        <v>43860</v>
      </c>
      <c r="AG2" s="12">
        <f t="shared" si="0"/>
        <v>43861</v>
      </c>
      <c r="AH2" s="13" t="str">
        <f t="shared" si="0"/>
        <v/>
      </c>
    </row>
    <row r="3" spans="2:34" x14ac:dyDescent="0.4">
      <c r="B3" s="14" t="s">
        <v>50</v>
      </c>
      <c r="C3" s="15">
        <v>0.375</v>
      </c>
      <c r="D3" s="15" t="s">
        <v>200</v>
      </c>
      <c r="E3" s="15" t="s">
        <v>200</v>
      </c>
      <c r="F3" s="15">
        <v>0.375</v>
      </c>
      <c r="G3" s="15">
        <v>0.375</v>
      </c>
      <c r="H3" s="15">
        <v>0.66666666666666663</v>
      </c>
      <c r="I3" s="15">
        <v>0.66666666666666663</v>
      </c>
      <c r="J3" s="15">
        <v>0.66666666666666663</v>
      </c>
      <c r="K3" s="15" t="s">
        <v>200</v>
      </c>
      <c r="L3" s="15" t="s">
        <v>200</v>
      </c>
      <c r="M3" s="15">
        <v>0.66666666666666663</v>
      </c>
      <c r="N3" s="15">
        <v>0.375</v>
      </c>
      <c r="O3" s="15">
        <v>0.66666666666666663</v>
      </c>
      <c r="P3" s="15">
        <v>0.66666666666666663</v>
      </c>
      <c r="Q3" s="15">
        <v>0.66666666666666663</v>
      </c>
      <c r="R3" s="15" t="s">
        <v>200</v>
      </c>
      <c r="S3" s="15" t="s">
        <v>200</v>
      </c>
      <c r="T3" s="15">
        <v>0.66666666666666663</v>
      </c>
      <c r="U3" s="15">
        <v>0.66666666666666663</v>
      </c>
      <c r="V3" s="15">
        <v>0.375</v>
      </c>
      <c r="W3" s="15">
        <v>0.66666666666666663</v>
      </c>
      <c r="X3" s="15">
        <v>0.375</v>
      </c>
      <c r="Y3" s="15" t="s">
        <v>200</v>
      </c>
      <c r="Z3" s="15" t="s">
        <v>200</v>
      </c>
      <c r="AA3" s="15">
        <v>0.66666666666666663</v>
      </c>
      <c r="AB3" s="15">
        <v>0.375</v>
      </c>
      <c r="AC3" s="15">
        <v>0.66666666666666663</v>
      </c>
      <c r="AD3" s="15">
        <v>0.66666666666666663</v>
      </c>
      <c r="AE3" s="15">
        <v>0.375</v>
      </c>
      <c r="AF3" s="15" t="s">
        <v>200</v>
      </c>
      <c r="AG3" s="16" t="s">
        <v>200</v>
      </c>
    </row>
    <row r="4" spans="2:34" x14ac:dyDescent="0.4">
      <c r="B4" s="17" t="s">
        <v>51</v>
      </c>
      <c r="C4" s="15">
        <v>0.375</v>
      </c>
      <c r="D4" s="18">
        <v>0.66666666666666663</v>
      </c>
      <c r="E4" s="18">
        <v>0.375</v>
      </c>
      <c r="F4" s="18">
        <v>0.66666666666666663</v>
      </c>
      <c r="G4" s="18">
        <v>0.375</v>
      </c>
      <c r="H4" s="18" t="s">
        <v>200</v>
      </c>
      <c r="I4" s="18" t="s">
        <v>200</v>
      </c>
      <c r="J4" s="18"/>
      <c r="K4" s="18">
        <v>0.66666666666666663</v>
      </c>
      <c r="L4" s="18">
        <v>0.66666666666666663</v>
      </c>
      <c r="M4" s="18">
        <v>0.375</v>
      </c>
      <c r="N4" s="18">
        <v>0.375</v>
      </c>
      <c r="O4" s="18" t="s">
        <v>200</v>
      </c>
      <c r="P4" s="18" t="s">
        <v>200</v>
      </c>
      <c r="Q4" s="18"/>
      <c r="R4" s="18">
        <v>0.375</v>
      </c>
      <c r="S4" s="18">
        <v>0.375</v>
      </c>
      <c r="T4" s="18">
        <v>0.375</v>
      </c>
      <c r="U4" s="18">
        <v>0.375</v>
      </c>
      <c r="V4" s="18" t="s">
        <v>200</v>
      </c>
      <c r="W4" s="18" t="s">
        <v>200</v>
      </c>
      <c r="X4" s="18">
        <v>0.375</v>
      </c>
      <c r="Y4" s="18">
        <v>0.375</v>
      </c>
      <c r="Z4" s="18">
        <v>0.66666666666666663</v>
      </c>
      <c r="AA4" s="18">
        <v>0.375</v>
      </c>
      <c r="AB4" s="18">
        <v>0.375</v>
      </c>
      <c r="AC4" s="18" t="s">
        <v>200</v>
      </c>
      <c r="AD4" s="18" t="s">
        <v>200</v>
      </c>
      <c r="AE4" s="18">
        <v>0.66666666666666663</v>
      </c>
      <c r="AF4" s="18">
        <v>0.66666666666666663</v>
      </c>
      <c r="AG4" s="19">
        <v>0.66666666666666663</v>
      </c>
    </row>
    <row r="5" spans="2:34" x14ac:dyDescent="0.4">
      <c r="B5" s="17" t="s">
        <v>52</v>
      </c>
      <c r="C5" s="15">
        <v>0.66666666666666663</v>
      </c>
      <c r="D5" s="18">
        <v>0.66666666666666663</v>
      </c>
      <c r="E5" s="18">
        <v>0.66666666666666663</v>
      </c>
      <c r="F5" s="18" t="s">
        <v>200</v>
      </c>
      <c r="G5" s="18" t="s">
        <v>200</v>
      </c>
      <c r="H5" s="18">
        <v>0.66666666666666663</v>
      </c>
      <c r="I5" s="18">
        <v>0.66666666666666663</v>
      </c>
      <c r="J5" s="18">
        <v>0.375</v>
      </c>
      <c r="K5" s="18">
        <v>0.66666666666666663</v>
      </c>
      <c r="L5" s="18">
        <v>0.66666666666666663</v>
      </c>
      <c r="M5" s="18" t="s">
        <v>200</v>
      </c>
      <c r="N5" s="18" t="s">
        <v>200</v>
      </c>
      <c r="O5" s="18">
        <v>0.66666666666666663</v>
      </c>
      <c r="P5" s="18">
        <v>0.66666666666666663</v>
      </c>
      <c r="Q5" s="18">
        <v>0.375</v>
      </c>
      <c r="R5" s="18">
        <v>0.66666666666666663</v>
      </c>
      <c r="S5" s="18">
        <v>0.66666666666666663</v>
      </c>
      <c r="T5" s="18" t="s">
        <v>200</v>
      </c>
      <c r="U5" s="18" t="s">
        <v>200</v>
      </c>
      <c r="V5" s="18">
        <v>0.375</v>
      </c>
      <c r="W5" s="18">
        <v>0.66666666666666663</v>
      </c>
      <c r="X5" s="18">
        <v>0.66666666666666663</v>
      </c>
      <c r="Y5" s="18"/>
      <c r="Z5" s="18">
        <v>0.66666666666666663</v>
      </c>
      <c r="AA5" s="18" t="s">
        <v>200</v>
      </c>
      <c r="AB5" s="18" t="s">
        <v>200</v>
      </c>
      <c r="AC5" s="18">
        <v>0.66666666666666663</v>
      </c>
      <c r="AD5" s="18">
        <v>0.66666666666666663</v>
      </c>
      <c r="AE5" s="18">
        <v>0.66666666666666663</v>
      </c>
      <c r="AF5" s="18">
        <v>0.66666666666666663</v>
      </c>
      <c r="AG5" s="19">
        <v>0.66666666666666663</v>
      </c>
    </row>
    <row r="6" spans="2:34" x14ac:dyDescent="0.4">
      <c r="B6" s="17" t="s">
        <v>53</v>
      </c>
      <c r="C6" s="15" t="s">
        <v>200</v>
      </c>
      <c r="D6" s="18" t="s">
        <v>200</v>
      </c>
      <c r="E6" s="18">
        <v>0.66666666666666663</v>
      </c>
      <c r="F6" s="18">
        <v>0.66666666666666663</v>
      </c>
      <c r="G6" s="18">
        <v>0.66666666666666663</v>
      </c>
      <c r="H6" s="18">
        <v>0.66666666666666663</v>
      </c>
      <c r="I6" s="18">
        <v>0.375</v>
      </c>
      <c r="J6" s="18" t="s">
        <v>200</v>
      </c>
      <c r="K6" s="18" t="s">
        <v>200</v>
      </c>
      <c r="L6" s="18">
        <v>0.66666666666666663</v>
      </c>
      <c r="M6" s="18">
        <v>0.375</v>
      </c>
      <c r="N6" s="18">
        <v>0.66666666666666663</v>
      </c>
      <c r="O6" s="18">
        <v>0.375</v>
      </c>
      <c r="P6" s="18">
        <v>0.66666666666666663</v>
      </c>
      <c r="Q6" s="18" t="s">
        <v>200</v>
      </c>
      <c r="R6" s="18" t="s">
        <v>200</v>
      </c>
      <c r="S6" s="18">
        <v>0.66666666666666663</v>
      </c>
      <c r="T6" s="18">
        <v>0.375</v>
      </c>
      <c r="U6" s="18">
        <v>0.375</v>
      </c>
      <c r="V6" s="18">
        <v>0.66666666666666663</v>
      </c>
      <c r="W6" s="18">
        <v>0.375</v>
      </c>
      <c r="X6" s="18" t="s">
        <v>200</v>
      </c>
      <c r="Y6" s="18" t="s">
        <v>200</v>
      </c>
      <c r="Z6" s="18">
        <v>0.375</v>
      </c>
      <c r="AA6" s="18">
        <v>0.375</v>
      </c>
      <c r="AB6" s="18">
        <v>0.66666666666666663</v>
      </c>
      <c r="AC6" s="18">
        <v>0.375</v>
      </c>
      <c r="AD6" s="18">
        <v>0.66666666666666663</v>
      </c>
      <c r="AE6" s="18" t="s">
        <v>200</v>
      </c>
      <c r="AF6" s="18" t="s">
        <v>200</v>
      </c>
      <c r="AG6" s="19">
        <v>0.66666666666666663</v>
      </c>
    </row>
    <row r="7" spans="2:34" x14ac:dyDescent="0.4">
      <c r="B7" s="17" t="s">
        <v>54</v>
      </c>
      <c r="C7" s="15">
        <v>0.66666666666666663</v>
      </c>
      <c r="D7" s="18">
        <v>0.375</v>
      </c>
      <c r="E7" s="18">
        <v>0.375</v>
      </c>
      <c r="F7" s="18" t="s">
        <v>200</v>
      </c>
      <c r="G7" s="18" t="s">
        <v>200</v>
      </c>
      <c r="H7" s="18">
        <v>0.375</v>
      </c>
      <c r="I7" s="18">
        <v>0.66666666666666663</v>
      </c>
      <c r="J7" s="18">
        <v>0.375</v>
      </c>
      <c r="K7" s="18">
        <v>0.375</v>
      </c>
      <c r="L7" s="18">
        <v>0.375</v>
      </c>
      <c r="M7" s="18" t="s">
        <v>200</v>
      </c>
      <c r="N7" s="18" t="s">
        <v>200</v>
      </c>
      <c r="O7" s="18">
        <v>0.66666666666666663</v>
      </c>
      <c r="P7" s="18">
        <v>0.375</v>
      </c>
      <c r="Q7" s="18">
        <v>0.375</v>
      </c>
      <c r="R7" s="18">
        <v>0.375</v>
      </c>
      <c r="S7" s="18">
        <v>0.375</v>
      </c>
      <c r="T7" s="18" t="s">
        <v>200</v>
      </c>
      <c r="U7" s="18" t="s">
        <v>200</v>
      </c>
      <c r="V7" s="18">
        <v>0.66666666666666663</v>
      </c>
      <c r="W7" s="18">
        <v>0.66666666666666663</v>
      </c>
      <c r="X7" s="18">
        <v>0.66666666666666663</v>
      </c>
      <c r="Y7" s="18">
        <v>0.375</v>
      </c>
      <c r="Z7" s="18">
        <v>0.66666666666666663</v>
      </c>
      <c r="AA7" s="18" t="s">
        <v>200</v>
      </c>
      <c r="AB7" s="18" t="s">
        <v>200</v>
      </c>
      <c r="AC7" s="18">
        <v>0.66666666666666663</v>
      </c>
      <c r="AD7" s="18">
        <v>0.375</v>
      </c>
      <c r="AE7" s="18">
        <v>0.66666666666666663</v>
      </c>
      <c r="AF7" s="18">
        <v>0.375</v>
      </c>
      <c r="AG7" s="19">
        <v>0.375</v>
      </c>
    </row>
    <row r="8" spans="2:34" x14ac:dyDescent="0.4">
      <c r="B8" s="17" t="s">
        <v>55</v>
      </c>
      <c r="C8" s="15" t="s">
        <v>200</v>
      </c>
      <c r="D8" s="18" t="s">
        <v>200</v>
      </c>
      <c r="E8" s="18" t="s">
        <v>200</v>
      </c>
      <c r="F8" s="18">
        <v>0.375</v>
      </c>
      <c r="G8" s="18">
        <v>0.375</v>
      </c>
      <c r="H8" s="18" t="s">
        <v>200</v>
      </c>
      <c r="I8" s="18" t="s">
        <v>200</v>
      </c>
      <c r="J8" s="18" t="s">
        <v>200</v>
      </c>
      <c r="K8" s="18" t="s">
        <v>200</v>
      </c>
      <c r="L8" s="18" t="s">
        <v>200</v>
      </c>
      <c r="M8" s="18">
        <v>0.375</v>
      </c>
      <c r="N8" s="18">
        <v>0.375</v>
      </c>
      <c r="O8" s="18" t="s">
        <v>200</v>
      </c>
      <c r="P8" s="18" t="s">
        <v>200</v>
      </c>
      <c r="Q8" s="18" t="s">
        <v>200</v>
      </c>
      <c r="R8" s="18" t="s">
        <v>200</v>
      </c>
      <c r="S8" s="18" t="s">
        <v>200</v>
      </c>
      <c r="T8" s="18">
        <v>0.375</v>
      </c>
      <c r="U8" s="18">
        <v>0.375</v>
      </c>
      <c r="V8" s="18" t="s">
        <v>200</v>
      </c>
      <c r="W8" s="18" t="s">
        <v>200</v>
      </c>
      <c r="X8" s="18" t="s">
        <v>200</v>
      </c>
      <c r="Y8" s="18" t="s">
        <v>200</v>
      </c>
      <c r="Z8" s="18" t="s">
        <v>200</v>
      </c>
      <c r="AA8" s="18">
        <v>0.375</v>
      </c>
      <c r="AB8" s="18">
        <v>0.375</v>
      </c>
      <c r="AC8" s="18" t="s">
        <v>200</v>
      </c>
      <c r="AD8" s="18" t="s">
        <v>200</v>
      </c>
      <c r="AE8" s="18" t="s">
        <v>200</v>
      </c>
      <c r="AF8" s="18" t="s">
        <v>200</v>
      </c>
      <c r="AG8" s="19" t="s">
        <v>200</v>
      </c>
    </row>
    <row r="9" spans="2:34" x14ac:dyDescent="0.4">
      <c r="B9" s="17" t="s">
        <v>56</v>
      </c>
      <c r="C9" s="15">
        <v>0.375</v>
      </c>
      <c r="D9" s="18">
        <v>0.375</v>
      </c>
      <c r="E9" s="18">
        <v>0.375</v>
      </c>
      <c r="F9" s="18" t="s">
        <v>200</v>
      </c>
      <c r="G9" s="18" t="s">
        <v>200</v>
      </c>
      <c r="H9" s="18">
        <v>0.375</v>
      </c>
      <c r="I9" s="18">
        <v>0.375</v>
      </c>
      <c r="J9" s="18">
        <v>0.375</v>
      </c>
      <c r="K9" s="18">
        <v>0.375</v>
      </c>
      <c r="L9" s="18">
        <v>0.375</v>
      </c>
      <c r="M9" s="18" t="s">
        <v>200</v>
      </c>
      <c r="N9" s="18" t="s">
        <v>200</v>
      </c>
      <c r="O9" s="18">
        <v>0.375</v>
      </c>
      <c r="P9" s="18">
        <v>0.375</v>
      </c>
      <c r="Q9" s="18">
        <v>0.375</v>
      </c>
      <c r="R9" s="18">
        <v>0.375</v>
      </c>
      <c r="S9" s="18">
        <v>0.375</v>
      </c>
      <c r="T9" s="18" t="s">
        <v>200</v>
      </c>
      <c r="U9" s="18" t="s">
        <v>200</v>
      </c>
      <c r="V9" s="18">
        <v>0.375</v>
      </c>
      <c r="W9" s="18">
        <v>0.375</v>
      </c>
      <c r="X9" s="18">
        <v>0.375</v>
      </c>
      <c r="Y9" s="18">
        <v>0.375</v>
      </c>
      <c r="Z9" s="18">
        <v>0.375</v>
      </c>
      <c r="AA9" s="18" t="s">
        <v>200</v>
      </c>
      <c r="AB9" s="18" t="s">
        <v>200</v>
      </c>
      <c r="AC9" s="18">
        <v>0.375</v>
      </c>
      <c r="AD9" s="18">
        <v>0.375</v>
      </c>
      <c r="AE9" s="18">
        <v>0.375</v>
      </c>
      <c r="AF9" s="18">
        <v>0.375</v>
      </c>
      <c r="AG9" s="19">
        <v>0.375</v>
      </c>
    </row>
    <row r="10" spans="2:34" x14ac:dyDescent="0.4">
      <c r="B10" s="17" t="s">
        <v>57</v>
      </c>
      <c r="C10" s="15" t="s">
        <v>200</v>
      </c>
      <c r="D10" s="18">
        <v>0.70833333333333337</v>
      </c>
      <c r="E10" s="18" t="s">
        <v>200</v>
      </c>
      <c r="F10" s="18">
        <v>0.70833333333333337</v>
      </c>
      <c r="G10" s="18">
        <v>0.70833333333333337</v>
      </c>
      <c r="H10" s="18" t="s">
        <v>200</v>
      </c>
      <c r="I10" s="18" t="s">
        <v>200</v>
      </c>
      <c r="J10" s="18" t="s">
        <v>200</v>
      </c>
      <c r="K10" s="18">
        <v>0.70833333333333337</v>
      </c>
      <c r="L10" s="18" t="s">
        <v>200</v>
      </c>
      <c r="M10" s="18">
        <v>0.70833333333333337</v>
      </c>
      <c r="N10" s="18">
        <v>0.70833333333333337</v>
      </c>
      <c r="O10" s="18" t="s">
        <v>200</v>
      </c>
      <c r="P10" s="18" t="s">
        <v>200</v>
      </c>
      <c r="Q10" s="18" t="s">
        <v>200</v>
      </c>
      <c r="R10" s="18">
        <v>0.70833333333333337</v>
      </c>
      <c r="S10" s="18" t="s">
        <v>200</v>
      </c>
      <c r="T10" s="18">
        <v>0.70833333333333337</v>
      </c>
      <c r="U10" s="18">
        <v>0.70833333333333337</v>
      </c>
      <c r="V10" s="18" t="s">
        <v>200</v>
      </c>
      <c r="W10" s="18" t="s">
        <v>200</v>
      </c>
      <c r="X10" s="18" t="s">
        <v>200</v>
      </c>
      <c r="Y10" s="18">
        <v>0.70833333333333337</v>
      </c>
      <c r="Z10" s="18" t="s">
        <v>200</v>
      </c>
      <c r="AA10" s="18">
        <v>0.70833333333333337</v>
      </c>
      <c r="AB10" s="18">
        <v>0.70833333333333337</v>
      </c>
      <c r="AC10" s="18" t="s">
        <v>200</v>
      </c>
      <c r="AD10" s="18" t="s">
        <v>200</v>
      </c>
      <c r="AE10" s="18">
        <v>0.70833333333333337</v>
      </c>
      <c r="AF10" s="18" t="s">
        <v>200</v>
      </c>
      <c r="AG10" s="19">
        <v>0.70833333333333337</v>
      </c>
    </row>
    <row r="11" spans="2:34" x14ac:dyDescent="0.4">
      <c r="B11" s="17" t="s">
        <v>58</v>
      </c>
      <c r="C11" s="15">
        <v>0.625</v>
      </c>
      <c r="D11" s="18">
        <v>0.625</v>
      </c>
      <c r="E11" s="18">
        <v>0.625</v>
      </c>
      <c r="F11" s="18" t="s">
        <v>200</v>
      </c>
      <c r="G11" s="18" t="s">
        <v>200</v>
      </c>
      <c r="H11" s="18">
        <v>0.625</v>
      </c>
      <c r="I11" s="18">
        <v>0.625</v>
      </c>
      <c r="J11" s="18">
        <v>0.625</v>
      </c>
      <c r="K11" s="18">
        <v>0.625</v>
      </c>
      <c r="L11" s="18">
        <v>0.625</v>
      </c>
      <c r="M11" s="18" t="s">
        <v>200</v>
      </c>
      <c r="N11" s="18" t="s">
        <v>200</v>
      </c>
      <c r="O11" s="18">
        <v>0.625</v>
      </c>
      <c r="P11" s="18">
        <v>0.625</v>
      </c>
      <c r="Q11" s="18">
        <v>0.625</v>
      </c>
      <c r="R11" s="18">
        <v>0.625</v>
      </c>
      <c r="S11" s="18">
        <v>0.625</v>
      </c>
      <c r="T11" s="18" t="s">
        <v>200</v>
      </c>
      <c r="U11" s="18" t="s">
        <v>200</v>
      </c>
      <c r="V11" s="18">
        <v>0.625</v>
      </c>
      <c r="W11" s="18">
        <v>0.625</v>
      </c>
      <c r="X11" s="18">
        <v>0.625</v>
      </c>
      <c r="Y11" s="18">
        <v>0.625</v>
      </c>
      <c r="Z11" s="18">
        <v>0.625</v>
      </c>
      <c r="AA11" s="18" t="s">
        <v>200</v>
      </c>
      <c r="AB11" s="18" t="s">
        <v>200</v>
      </c>
      <c r="AC11" s="18">
        <v>0.625</v>
      </c>
      <c r="AD11" s="18">
        <v>0.625</v>
      </c>
      <c r="AE11" s="18">
        <v>0.625</v>
      </c>
      <c r="AF11" s="18">
        <v>0.625</v>
      </c>
      <c r="AG11" s="19">
        <v>0.625</v>
      </c>
    </row>
    <row r="12" spans="2:34" x14ac:dyDescent="0.4">
      <c r="B12" s="17" t="s">
        <v>59</v>
      </c>
      <c r="C12" s="15">
        <v>0.66666666666666663</v>
      </c>
      <c r="D12" s="18">
        <v>0.375</v>
      </c>
      <c r="E12" s="18" t="s">
        <v>200</v>
      </c>
      <c r="F12" s="18">
        <v>0.375</v>
      </c>
      <c r="G12" s="18">
        <v>0.375</v>
      </c>
      <c r="H12" s="18">
        <v>0.375</v>
      </c>
      <c r="I12" s="18">
        <v>0.66666666666666663</v>
      </c>
      <c r="J12" s="18">
        <v>0.66666666666666663</v>
      </c>
      <c r="K12" s="18"/>
      <c r="L12" s="18" t="s">
        <v>200</v>
      </c>
      <c r="M12" s="18">
        <v>0.375</v>
      </c>
      <c r="N12" s="18">
        <v>0.375</v>
      </c>
      <c r="O12" s="18">
        <v>0.375</v>
      </c>
      <c r="P12" s="18">
        <v>0.66666666666666663</v>
      </c>
      <c r="Q12" s="18">
        <v>0.66666666666666663</v>
      </c>
      <c r="R12" s="18"/>
      <c r="S12" s="18" t="s">
        <v>200</v>
      </c>
      <c r="T12" s="18">
        <v>0.375</v>
      </c>
      <c r="U12" s="18">
        <v>0.375</v>
      </c>
      <c r="V12" s="18">
        <v>0.66666666666666663</v>
      </c>
      <c r="W12" s="18">
        <v>0.375</v>
      </c>
      <c r="X12" s="18"/>
      <c r="Y12" s="18">
        <v>0.66666666666666663</v>
      </c>
      <c r="Z12" s="18" t="s">
        <v>200</v>
      </c>
      <c r="AA12" s="18">
        <v>0.375</v>
      </c>
      <c r="AB12" s="18">
        <v>0.375</v>
      </c>
      <c r="AC12" s="18">
        <v>0.375</v>
      </c>
      <c r="AD12" s="18">
        <v>0.66666666666666663</v>
      </c>
      <c r="AE12" s="18">
        <v>0.375</v>
      </c>
      <c r="AF12" s="18"/>
      <c r="AG12" s="19" t="s">
        <v>200</v>
      </c>
    </row>
    <row r="13" spans="2:34" x14ac:dyDescent="0.4">
      <c r="B13" s="17" t="s">
        <v>60</v>
      </c>
      <c r="C13" s="15"/>
      <c r="D13" s="18"/>
      <c r="E13" s="18">
        <v>0.66666666666666663</v>
      </c>
      <c r="F13" s="18">
        <v>0.375</v>
      </c>
      <c r="G13" s="18" t="s">
        <v>200</v>
      </c>
      <c r="H13" s="18">
        <v>0.66666666666666663</v>
      </c>
      <c r="I13" s="18">
        <v>0.375</v>
      </c>
      <c r="J13" s="18">
        <v>0.66666666666666663</v>
      </c>
      <c r="K13" s="18">
        <v>0.375</v>
      </c>
      <c r="L13" s="18">
        <v>0.375</v>
      </c>
      <c r="M13" s="18"/>
      <c r="N13" s="18" t="s">
        <v>200</v>
      </c>
      <c r="O13" s="18">
        <v>0.66666666666666663</v>
      </c>
      <c r="P13" s="18">
        <v>0.375</v>
      </c>
      <c r="Q13" s="18">
        <v>0.66666666666666663</v>
      </c>
      <c r="R13" s="18">
        <v>0.66666666666666663</v>
      </c>
      <c r="S13" s="18">
        <v>0.66666666666666663</v>
      </c>
      <c r="T13" s="18"/>
      <c r="U13" s="18" t="s">
        <v>200</v>
      </c>
      <c r="V13" s="18">
        <v>0.66666666666666663</v>
      </c>
      <c r="W13" s="18">
        <v>0.66666666666666663</v>
      </c>
      <c r="X13" s="18">
        <v>0.66666666666666663</v>
      </c>
      <c r="Y13" s="18">
        <v>0.66666666666666663</v>
      </c>
      <c r="Z13" s="18">
        <v>0.375</v>
      </c>
      <c r="AA13" s="18"/>
      <c r="AB13" s="18" t="s">
        <v>200</v>
      </c>
      <c r="AC13" s="18">
        <v>0.66666666666666663</v>
      </c>
      <c r="AD13" s="18">
        <v>0.375</v>
      </c>
      <c r="AE13" s="18"/>
      <c r="AF13" s="18">
        <v>0.375</v>
      </c>
      <c r="AG13" s="19">
        <v>0.375</v>
      </c>
    </row>
    <row r="14" spans="2:34" x14ac:dyDescent="0.4">
      <c r="B14" s="17" t="s">
        <v>61</v>
      </c>
      <c r="C14" s="15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9"/>
    </row>
    <row r="15" spans="2:34" x14ac:dyDescent="0.4">
      <c r="B15" s="17" t="s">
        <v>62</v>
      </c>
      <c r="C15" s="15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9"/>
    </row>
    <row r="16" spans="2:34" x14ac:dyDescent="0.4">
      <c r="B16" s="17" t="s">
        <v>63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9"/>
    </row>
    <row r="17" spans="2:33" x14ac:dyDescent="0.4">
      <c r="B17" s="17" t="s">
        <v>64</v>
      </c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9"/>
    </row>
    <row r="18" spans="2:33" x14ac:dyDescent="0.4">
      <c r="B18" s="17" t="s">
        <v>65</v>
      </c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9"/>
    </row>
    <row r="19" spans="2:33" x14ac:dyDescent="0.4">
      <c r="B19" s="17" t="s">
        <v>66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9"/>
    </row>
    <row r="20" spans="2:33" x14ac:dyDescent="0.4">
      <c r="B20" s="17" t="s">
        <v>67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9"/>
    </row>
    <row r="21" spans="2:33" x14ac:dyDescent="0.4">
      <c r="B21" s="17" t="s">
        <v>68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9"/>
    </row>
    <row r="22" spans="2:33" x14ac:dyDescent="0.4">
      <c r="B22" s="17" t="s">
        <v>69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9"/>
    </row>
    <row r="23" spans="2:33" x14ac:dyDescent="0.4">
      <c r="B23" s="17" t="s">
        <v>70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9"/>
    </row>
    <row r="24" spans="2:33" x14ac:dyDescent="0.4">
      <c r="B24" s="17" t="s">
        <v>71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9"/>
    </row>
    <row r="25" spans="2:33" x14ac:dyDescent="0.4">
      <c r="B25" s="17" t="s">
        <v>72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9"/>
    </row>
    <row r="26" spans="2:33" x14ac:dyDescent="0.4">
      <c r="B26" s="17" t="s">
        <v>73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9"/>
    </row>
    <row r="27" spans="2:33" x14ac:dyDescent="0.4">
      <c r="B27" s="17" t="s">
        <v>74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9"/>
    </row>
    <row r="28" spans="2:33" x14ac:dyDescent="0.4">
      <c r="B28" s="17" t="s">
        <v>75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9"/>
    </row>
    <row r="29" spans="2:33" x14ac:dyDescent="0.4">
      <c r="B29" s="17" t="s">
        <v>76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9"/>
    </row>
    <row r="30" spans="2:33" x14ac:dyDescent="0.4">
      <c r="B30" s="17" t="s">
        <v>77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9"/>
    </row>
    <row r="31" spans="2:33" x14ac:dyDescent="0.4">
      <c r="B31" s="17" t="s">
        <v>78</v>
      </c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9"/>
    </row>
    <row r="32" spans="2:33" x14ac:dyDescent="0.4">
      <c r="B32" s="20" t="s">
        <v>79</v>
      </c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2"/>
    </row>
    <row r="34" spans="2:33" x14ac:dyDescent="0.4">
      <c r="B34" s="10">
        <v>2</v>
      </c>
      <c r="C34" s="11">
        <f>DATE(月別シフト!$B$8,B34,1)</f>
        <v>43862</v>
      </c>
      <c r="D34" s="11">
        <f>IF(ISERROR(IF(MONTH(C34+1)=MONTH(C34), C34+1,"")),"",IF(MONTH(C34+1)=MONTH(C34), C34+1,""))</f>
        <v>43863</v>
      </c>
      <c r="E34" s="11">
        <f t="shared" ref="E34:AG34" si="1">IF(ISERROR(IF(MONTH(D34+1)=MONTH(D34), D34+1,"")),"",IF(MONTH(D34+1)=MONTH(D34), D34+1,""))</f>
        <v>43864</v>
      </c>
      <c r="F34" s="11">
        <f t="shared" si="1"/>
        <v>43865</v>
      </c>
      <c r="G34" s="11">
        <f t="shared" si="1"/>
        <v>43866</v>
      </c>
      <c r="H34" s="11">
        <f t="shared" si="1"/>
        <v>43867</v>
      </c>
      <c r="I34" s="11">
        <f t="shared" si="1"/>
        <v>43868</v>
      </c>
      <c r="J34" s="11">
        <f t="shared" si="1"/>
        <v>43869</v>
      </c>
      <c r="K34" s="11">
        <f t="shared" si="1"/>
        <v>43870</v>
      </c>
      <c r="L34" s="11">
        <f t="shared" si="1"/>
        <v>43871</v>
      </c>
      <c r="M34" s="11">
        <f t="shared" si="1"/>
        <v>43872</v>
      </c>
      <c r="N34" s="11">
        <f t="shared" si="1"/>
        <v>43873</v>
      </c>
      <c r="O34" s="11">
        <f t="shared" si="1"/>
        <v>43874</v>
      </c>
      <c r="P34" s="11">
        <f t="shared" si="1"/>
        <v>43875</v>
      </c>
      <c r="Q34" s="11">
        <f t="shared" si="1"/>
        <v>43876</v>
      </c>
      <c r="R34" s="11">
        <f t="shared" si="1"/>
        <v>43877</v>
      </c>
      <c r="S34" s="11">
        <f t="shared" si="1"/>
        <v>43878</v>
      </c>
      <c r="T34" s="11">
        <f t="shared" si="1"/>
        <v>43879</v>
      </c>
      <c r="U34" s="11">
        <f t="shared" si="1"/>
        <v>43880</v>
      </c>
      <c r="V34" s="11">
        <f t="shared" si="1"/>
        <v>43881</v>
      </c>
      <c r="W34" s="11">
        <f t="shared" si="1"/>
        <v>43882</v>
      </c>
      <c r="X34" s="11">
        <f t="shared" si="1"/>
        <v>43883</v>
      </c>
      <c r="Y34" s="11">
        <f t="shared" si="1"/>
        <v>43884</v>
      </c>
      <c r="Z34" s="11">
        <f t="shared" si="1"/>
        <v>43885</v>
      </c>
      <c r="AA34" s="11">
        <f t="shared" si="1"/>
        <v>43886</v>
      </c>
      <c r="AB34" s="11">
        <f t="shared" si="1"/>
        <v>43887</v>
      </c>
      <c r="AC34" s="11">
        <f t="shared" si="1"/>
        <v>43888</v>
      </c>
      <c r="AD34" s="11">
        <f t="shared" si="1"/>
        <v>43889</v>
      </c>
      <c r="AE34" s="11">
        <f t="shared" si="1"/>
        <v>43890</v>
      </c>
      <c r="AF34" s="11" t="str">
        <f t="shared" si="1"/>
        <v/>
      </c>
      <c r="AG34" s="12" t="str">
        <f t="shared" si="1"/>
        <v/>
      </c>
    </row>
    <row r="35" spans="2:33" x14ac:dyDescent="0.4">
      <c r="B35" s="14" t="s">
        <v>50</v>
      </c>
      <c r="C35" s="15">
        <v>0.375</v>
      </c>
      <c r="D35" s="15">
        <v>0.375</v>
      </c>
      <c r="E35" s="15">
        <v>0.66666666666666663</v>
      </c>
      <c r="F35" s="15"/>
      <c r="G35" s="15">
        <v>0.66666666666666663</v>
      </c>
      <c r="H35" s="15"/>
      <c r="I35" s="15">
        <v>0.375</v>
      </c>
      <c r="J35" s="15"/>
      <c r="K35" s="15"/>
      <c r="L35" s="15">
        <v>0.66666666666666663</v>
      </c>
      <c r="M35" s="15"/>
      <c r="N35" s="15"/>
      <c r="O35" s="15">
        <v>0.66666666666666663</v>
      </c>
      <c r="P35" s="15">
        <v>0.66666666666666663</v>
      </c>
      <c r="Q35" s="15">
        <v>0.66666666666666663</v>
      </c>
      <c r="R35" s="15">
        <v>0.66666666666666663</v>
      </c>
      <c r="S35" s="15"/>
      <c r="T35" s="15"/>
      <c r="U35" s="15"/>
      <c r="V35" s="15"/>
      <c r="W35" s="15"/>
      <c r="X35" s="15">
        <v>0.66666666666666663</v>
      </c>
      <c r="Y35" s="15">
        <v>0.66666666666666663</v>
      </c>
      <c r="Z35" s="15">
        <v>0.66666666666666663</v>
      </c>
      <c r="AA35" s="15"/>
      <c r="AB35" s="15"/>
      <c r="AC35" s="15">
        <v>0.375</v>
      </c>
      <c r="AD35" s="15">
        <v>0.66666666666666663</v>
      </c>
      <c r="AE35" s="15">
        <v>0.66666666666666663</v>
      </c>
      <c r="AF35" s="15"/>
      <c r="AG35" s="16"/>
    </row>
    <row r="36" spans="2:33" x14ac:dyDescent="0.4">
      <c r="B36" s="17" t="s">
        <v>51</v>
      </c>
      <c r="C36" s="18">
        <v>0.375</v>
      </c>
      <c r="D36" s="18">
        <v>0.375</v>
      </c>
      <c r="E36" s="18"/>
      <c r="F36" s="18"/>
      <c r="G36" s="15">
        <v>0.375</v>
      </c>
      <c r="H36" s="18">
        <v>0.375</v>
      </c>
      <c r="I36" s="18">
        <v>0.66666666666666663</v>
      </c>
      <c r="J36" s="18">
        <v>0.375</v>
      </c>
      <c r="K36" s="18">
        <v>0.66666666666666663</v>
      </c>
      <c r="L36" s="18"/>
      <c r="M36" s="18">
        <v>0.375</v>
      </c>
      <c r="N36" s="18">
        <v>0.66666666666666663</v>
      </c>
      <c r="O36" s="18">
        <v>0.66666666666666663</v>
      </c>
      <c r="P36" s="18">
        <v>0.66666666666666663</v>
      </c>
      <c r="Q36" s="18">
        <v>0.66666666666666663</v>
      </c>
      <c r="R36" s="18"/>
      <c r="S36" s="18">
        <v>0.375</v>
      </c>
      <c r="T36" s="18">
        <v>0.375</v>
      </c>
      <c r="U36" s="18">
        <v>0.66666666666666663</v>
      </c>
      <c r="V36" s="18">
        <v>0.375</v>
      </c>
      <c r="W36" s="18">
        <v>0.66666666666666663</v>
      </c>
      <c r="X36" s="18"/>
      <c r="Y36" s="18">
        <v>0.66666666666666663</v>
      </c>
      <c r="Z36" s="18">
        <v>0.375</v>
      </c>
      <c r="AA36" s="18">
        <v>0.66666666666666663</v>
      </c>
      <c r="AB36" s="18"/>
      <c r="AC36" s="18"/>
      <c r="AD36" s="18">
        <v>0.375</v>
      </c>
      <c r="AE36" s="18">
        <v>0.66666666666666663</v>
      </c>
      <c r="AF36" s="18"/>
      <c r="AG36" s="19"/>
    </row>
    <row r="37" spans="2:33" x14ac:dyDescent="0.4">
      <c r="B37" s="17" t="s">
        <v>52</v>
      </c>
      <c r="C37" s="18">
        <v>0.66666666666666663</v>
      </c>
      <c r="D37" s="18">
        <v>0.66666666666666663</v>
      </c>
      <c r="E37" s="18">
        <v>0.375</v>
      </c>
      <c r="F37" s="18"/>
      <c r="G37" s="15">
        <v>0.66666666666666663</v>
      </c>
      <c r="H37" s="18">
        <v>0.66666666666666663</v>
      </c>
      <c r="I37" s="18">
        <v>0.66666666666666663</v>
      </c>
      <c r="J37" s="18">
        <v>0.375</v>
      </c>
      <c r="K37" s="18">
        <v>0.375</v>
      </c>
      <c r="L37" s="18"/>
      <c r="M37" s="18">
        <v>0.375</v>
      </c>
      <c r="N37" s="18">
        <v>0.375</v>
      </c>
      <c r="O37" s="18">
        <v>0.375</v>
      </c>
      <c r="P37" s="18">
        <v>0.66666666666666663</v>
      </c>
      <c r="Q37" s="18">
        <v>0.66666666666666663</v>
      </c>
      <c r="R37" s="18"/>
      <c r="S37" s="18">
        <v>0.375</v>
      </c>
      <c r="T37" s="18"/>
      <c r="U37" s="18">
        <v>0.66666666666666663</v>
      </c>
      <c r="V37" s="18">
        <v>0.375</v>
      </c>
      <c r="W37" s="18">
        <v>0.375</v>
      </c>
      <c r="X37" s="18">
        <v>0.66666666666666663</v>
      </c>
      <c r="Y37" s="18">
        <v>0.375</v>
      </c>
      <c r="Z37" s="18"/>
      <c r="AA37" s="18">
        <v>0.66666666666666663</v>
      </c>
      <c r="AB37" s="18">
        <v>0.66666666666666663</v>
      </c>
      <c r="AC37" s="18"/>
      <c r="AD37" s="18">
        <v>0.375</v>
      </c>
      <c r="AE37" s="18">
        <v>0.66666666666666663</v>
      </c>
      <c r="AF37" s="18"/>
      <c r="AG37" s="19"/>
    </row>
    <row r="38" spans="2:33" x14ac:dyDescent="0.4">
      <c r="B38" s="17" t="s">
        <v>53</v>
      </c>
      <c r="C38" s="18">
        <v>0.66666666666666663</v>
      </c>
      <c r="D38" s="18">
        <v>0.66666666666666663</v>
      </c>
      <c r="E38" s="18">
        <v>0.375</v>
      </c>
      <c r="F38" s="18">
        <v>0.375</v>
      </c>
      <c r="G38" s="15">
        <v>0.375</v>
      </c>
      <c r="H38" s="18"/>
      <c r="I38" s="18">
        <v>0.66666666666666663</v>
      </c>
      <c r="J38" s="18">
        <v>0.66666666666666663</v>
      </c>
      <c r="K38" s="18">
        <v>0.66666666666666663</v>
      </c>
      <c r="L38" s="18">
        <v>0.375</v>
      </c>
      <c r="M38" s="18">
        <v>0.375</v>
      </c>
      <c r="N38" s="18"/>
      <c r="O38" s="18">
        <v>0.66666666666666663</v>
      </c>
      <c r="P38" s="18">
        <v>0.66666666666666663</v>
      </c>
      <c r="Q38" s="18">
        <v>0.375</v>
      </c>
      <c r="R38" s="18">
        <v>0.66666666666666663</v>
      </c>
      <c r="S38" s="18">
        <v>0.375</v>
      </c>
      <c r="T38" s="18"/>
      <c r="U38" s="18">
        <v>0.375</v>
      </c>
      <c r="V38" s="18">
        <v>0.66666666666666663</v>
      </c>
      <c r="W38" s="18">
        <v>0.66666666666666663</v>
      </c>
      <c r="X38" s="18">
        <v>0.66666666666666663</v>
      </c>
      <c r="Y38" s="18">
        <v>0.375</v>
      </c>
      <c r="Z38" s="18"/>
      <c r="AA38" s="18">
        <v>0.375</v>
      </c>
      <c r="AB38" s="18">
        <v>0.375</v>
      </c>
      <c r="AC38" s="18">
        <v>0.66666666666666663</v>
      </c>
      <c r="AD38" s="18">
        <v>0.66666666666666663</v>
      </c>
      <c r="AE38" s="18">
        <v>0.375</v>
      </c>
      <c r="AF38" s="18"/>
      <c r="AG38" s="19"/>
    </row>
    <row r="39" spans="2:33" x14ac:dyDescent="0.4">
      <c r="B39" s="17" t="s">
        <v>54</v>
      </c>
      <c r="C39" s="18">
        <v>0.66666666666666663</v>
      </c>
      <c r="D39" s="18">
        <v>0.66666666666666663</v>
      </c>
      <c r="E39" s="18">
        <v>0.66666666666666663</v>
      </c>
      <c r="F39" s="18">
        <v>0.66666666666666663</v>
      </c>
      <c r="G39" s="15"/>
      <c r="H39" s="18">
        <v>0.375</v>
      </c>
      <c r="I39" s="18">
        <v>0.375</v>
      </c>
      <c r="J39" s="18">
        <v>0.375</v>
      </c>
      <c r="K39" s="18">
        <v>0.375</v>
      </c>
      <c r="L39" s="18">
        <v>0.375</v>
      </c>
      <c r="M39" s="18"/>
      <c r="N39" s="18">
        <v>0.66666666666666663</v>
      </c>
      <c r="O39" s="18">
        <v>0.375</v>
      </c>
      <c r="P39" s="18">
        <v>0.66666666666666663</v>
      </c>
      <c r="Q39" s="18">
        <v>0.66666666666666663</v>
      </c>
      <c r="R39" s="18">
        <v>0.66666666666666663</v>
      </c>
      <c r="S39" s="18"/>
      <c r="T39" s="18">
        <v>0.66666666666666663</v>
      </c>
      <c r="U39" s="18">
        <v>0.66666666666666663</v>
      </c>
      <c r="V39" s="18">
        <v>0.375</v>
      </c>
      <c r="W39" s="18">
        <v>0.66666666666666663</v>
      </c>
      <c r="X39" s="18">
        <v>0.375</v>
      </c>
      <c r="Y39" s="18"/>
      <c r="Z39" s="18">
        <v>0.66666666666666663</v>
      </c>
      <c r="AA39" s="18">
        <v>0.66666666666666663</v>
      </c>
      <c r="AB39" s="18">
        <v>0.66666666666666663</v>
      </c>
      <c r="AC39" s="18">
        <v>0.66666666666666663</v>
      </c>
      <c r="AD39" s="18">
        <v>0.375</v>
      </c>
      <c r="AE39" s="18"/>
      <c r="AF39" s="18"/>
      <c r="AG39" s="19"/>
    </row>
    <row r="40" spans="2:33" x14ac:dyDescent="0.4">
      <c r="B40" s="17" t="s">
        <v>55</v>
      </c>
      <c r="C40" s="18">
        <v>0.375</v>
      </c>
      <c r="D40" s="18">
        <v>0.375</v>
      </c>
      <c r="E40" s="18">
        <v>0.375</v>
      </c>
      <c r="F40" s="18">
        <v>0.375</v>
      </c>
      <c r="G40" s="15">
        <v>0.66666666666666663</v>
      </c>
      <c r="H40" s="18"/>
      <c r="I40" s="18">
        <v>0.66666666666666663</v>
      </c>
      <c r="J40" s="18">
        <v>0.66666666666666663</v>
      </c>
      <c r="K40" s="18">
        <v>0.66666666666666663</v>
      </c>
      <c r="L40" s="18">
        <v>0.66666666666666663</v>
      </c>
      <c r="M40" s="18">
        <v>0.66666666666666663</v>
      </c>
      <c r="N40" s="18"/>
      <c r="O40" s="18"/>
      <c r="P40" s="18">
        <v>0.66666666666666663</v>
      </c>
      <c r="Q40" s="18">
        <v>0.375</v>
      </c>
      <c r="R40" s="18">
        <v>0.375</v>
      </c>
      <c r="S40" s="18"/>
      <c r="T40" s="18">
        <v>0.375</v>
      </c>
      <c r="U40" s="18">
        <v>0.375</v>
      </c>
      <c r="V40" s="18">
        <v>0.66666666666666663</v>
      </c>
      <c r="W40" s="18">
        <v>0.66666666666666663</v>
      </c>
      <c r="X40" s="18">
        <v>0.375</v>
      </c>
      <c r="Y40" s="18"/>
      <c r="Z40" s="18">
        <v>0.375</v>
      </c>
      <c r="AA40" s="18">
        <v>0.375</v>
      </c>
      <c r="AB40" s="18">
        <v>0.375</v>
      </c>
      <c r="AC40" s="18">
        <v>0.66666666666666663</v>
      </c>
      <c r="AD40" s="18">
        <v>0.375</v>
      </c>
      <c r="AE40" s="18"/>
      <c r="AF40" s="18"/>
      <c r="AG40" s="19"/>
    </row>
    <row r="41" spans="2:33" x14ac:dyDescent="0.4">
      <c r="B41" s="17" t="s">
        <v>56</v>
      </c>
      <c r="C41" s="18">
        <v>0.66666666666666663</v>
      </c>
      <c r="D41" s="18">
        <v>0.375</v>
      </c>
      <c r="E41" s="18"/>
      <c r="F41" s="18">
        <v>0.375</v>
      </c>
      <c r="G41" s="15">
        <v>0.375</v>
      </c>
      <c r="H41" s="18">
        <v>0.375</v>
      </c>
      <c r="I41" s="18">
        <v>0.375</v>
      </c>
      <c r="J41" s="18">
        <v>0.66666666666666663</v>
      </c>
      <c r="K41" s="18"/>
      <c r="L41" s="18">
        <v>0.375</v>
      </c>
      <c r="M41" s="18">
        <v>0.375</v>
      </c>
      <c r="N41" s="18">
        <v>0.66666666666666663</v>
      </c>
      <c r="O41" s="18">
        <v>0.375</v>
      </c>
      <c r="P41" s="18">
        <v>0.375</v>
      </c>
      <c r="Q41" s="18"/>
      <c r="R41" s="18">
        <v>0.375</v>
      </c>
      <c r="S41" s="18">
        <v>0.375</v>
      </c>
      <c r="T41" s="18">
        <v>0.375</v>
      </c>
      <c r="U41" s="18">
        <v>0.375</v>
      </c>
      <c r="V41" s="18">
        <v>0.375</v>
      </c>
      <c r="W41" s="18"/>
      <c r="X41" s="18">
        <v>0.375</v>
      </c>
      <c r="Y41" s="18">
        <v>0.66666666666666663</v>
      </c>
      <c r="Z41" s="18">
        <v>0.375</v>
      </c>
      <c r="AA41" s="18"/>
      <c r="AB41" s="18">
        <v>0.375</v>
      </c>
      <c r="AC41" s="18">
        <v>0.66666666666666663</v>
      </c>
      <c r="AD41" s="18">
        <v>0.66666666666666663</v>
      </c>
      <c r="AE41" s="18">
        <v>0.375</v>
      </c>
      <c r="AF41" s="18"/>
      <c r="AG41" s="19"/>
    </row>
    <row r="42" spans="2:33" x14ac:dyDescent="0.4">
      <c r="B42" s="17" t="s">
        <v>57</v>
      </c>
      <c r="C42" s="18">
        <v>0.66666666666666663</v>
      </c>
      <c r="D42" s="18"/>
      <c r="E42" s="18">
        <v>0.66666666666666663</v>
      </c>
      <c r="F42" s="18">
        <v>0.66666666666666663</v>
      </c>
      <c r="G42" s="15">
        <v>0.66666666666666663</v>
      </c>
      <c r="H42" s="18">
        <v>0.375</v>
      </c>
      <c r="I42" s="18">
        <v>0.66666666666666663</v>
      </c>
      <c r="J42" s="18"/>
      <c r="K42" s="18">
        <v>0.375</v>
      </c>
      <c r="L42" s="18"/>
      <c r="M42" s="18">
        <v>0.66666666666666663</v>
      </c>
      <c r="N42" s="18">
        <v>0.375</v>
      </c>
      <c r="O42" s="18">
        <v>0.375</v>
      </c>
      <c r="P42" s="18">
        <v>0.375</v>
      </c>
      <c r="Q42" s="18">
        <v>0.66666666666666663</v>
      </c>
      <c r="R42" s="18"/>
      <c r="S42" s="18">
        <v>0.66666666666666663</v>
      </c>
      <c r="T42" s="18">
        <v>0.66666666666666663</v>
      </c>
      <c r="U42" s="18">
        <v>0.66666666666666663</v>
      </c>
      <c r="V42" s="18">
        <v>0.66666666666666663</v>
      </c>
      <c r="W42" s="18">
        <v>0.375</v>
      </c>
      <c r="X42" s="18"/>
      <c r="Y42" s="18">
        <v>0.66666666666666663</v>
      </c>
      <c r="Z42" s="18">
        <v>0.375</v>
      </c>
      <c r="AA42" s="18">
        <v>0.375</v>
      </c>
      <c r="AB42" s="18">
        <v>0.66666666666666663</v>
      </c>
      <c r="AC42" s="18">
        <v>0.375</v>
      </c>
      <c r="AD42" s="18"/>
      <c r="AE42" s="18">
        <v>0.375</v>
      </c>
      <c r="AF42" s="18"/>
      <c r="AG42" s="19"/>
    </row>
    <row r="43" spans="2:33" x14ac:dyDescent="0.4">
      <c r="B43" s="17" t="s">
        <v>58</v>
      </c>
      <c r="C43" s="18">
        <v>0.66666666666666663</v>
      </c>
      <c r="D43" s="18">
        <v>0.66666666666666663</v>
      </c>
      <c r="E43" s="18">
        <v>0.66666666666666663</v>
      </c>
      <c r="F43" s="18">
        <v>0.66666666666666663</v>
      </c>
      <c r="G43" s="15"/>
      <c r="H43" s="18">
        <v>0.66666666666666663</v>
      </c>
      <c r="I43" s="18">
        <v>0.66666666666666663</v>
      </c>
      <c r="J43" s="18">
        <v>0.66666666666666663</v>
      </c>
      <c r="K43" s="18">
        <v>0.66666666666666663</v>
      </c>
      <c r="L43" s="18">
        <v>0.375</v>
      </c>
      <c r="M43" s="18"/>
      <c r="N43" s="18">
        <v>0.66666666666666663</v>
      </c>
      <c r="O43" s="18">
        <v>0.66666666666666663</v>
      </c>
      <c r="P43" s="18"/>
      <c r="Q43" s="18">
        <v>0.375</v>
      </c>
      <c r="R43" s="18">
        <v>0.375</v>
      </c>
      <c r="S43" s="18">
        <v>0.66666666666666663</v>
      </c>
      <c r="T43" s="18">
        <v>0.66666666666666663</v>
      </c>
      <c r="U43" s="18">
        <v>0.375</v>
      </c>
      <c r="V43" s="18"/>
      <c r="W43" s="18">
        <v>0.375</v>
      </c>
      <c r="X43" s="18">
        <v>0.375</v>
      </c>
      <c r="Y43" s="18">
        <v>0.66666666666666663</v>
      </c>
      <c r="Z43" s="18">
        <v>0.66666666666666663</v>
      </c>
      <c r="AA43" s="18">
        <v>0.66666666666666663</v>
      </c>
      <c r="AB43" s="18"/>
      <c r="AC43" s="18"/>
      <c r="AD43" s="18">
        <v>0.66666666666666663</v>
      </c>
      <c r="AE43" s="18">
        <v>0.66666666666666663</v>
      </c>
      <c r="AF43" s="18"/>
      <c r="AG43" s="19"/>
    </row>
    <row r="44" spans="2:33" x14ac:dyDescent="0.4">
      <c r="B44" s="17" t="s">
        <v>59</v>
      </c>
      <c r="C44" s="18"/>
      <c r="D44" s="18">
        <v>0.66666666666666663</v>
      </c>
      <c r="E44" s="18">
        <v>0.375</v>
      </c>
      <c r="F44" s="18">
        <v>0.66666666666666663</v>
      </c>
      <c r="G44" s="15">
        <v>0.375</v>
      </c>
      <c r="H44" s="18">
        <v>0.66666666666666663</v>
      </c>
      <c r="I44" s="18"/>
      <c r="J44" s="18">
        <v>0.375</v>
      </c>
      <c r="K44" s="18">
        <v>0.375</v>
      </c>
      <c r="L44" s="18">
        <v>0.66666666666666663</v>
      </c>
      <c r="M44" s="18">
        <v>0.66666666666666663</v>
      </c>
      <c r="N44" s="18">
        <v>0.375</v>
      </c>
      <c r="O44" s="18"/>
      <c r="P44" s="18">
        <v>0.375</v>
      </c>
      <c r="Q44" s="18">
        <v>0.66666666666666663</v>
      </c>
      <c r="R44" s="18">
        <v>0.66666666666666663</v>
      </c>
      <c r="S44" s="18">
        <v>0.66666666666666663</v>
      </c>
      <c r="T44" s="18">
        <v>0.66666666666666663</v>
      </c>
      <c r="U44" s="18"/>
      <c r="V44" s="18">
        <v>0.66666666666666663</v>
      </c>
      <c r="W44" s="18">
        <v>0.375</v>
      </c>
      <c r="X44" s="18">
        <v>0.66666666666666663</v>
      </c>
      <c r="Y44" s="18">
        <v>0.375</v>
      </c>
      <c r="Z44" s="18">
        <v>0.66666666666666663</v>
      </c>
      <c r="AA44" s="18"/>
      <c r="AB44" s="18">
        <v>0.375</v>
      </c>
      <c r="AC44" s="18">
        <v>0.375</v>
      </c>
      <c r="AD44" s="18">
        <v>0.66666666666666663</v>
      </c>
      <c r="AE44" s="18">
        <v>0.375</v>
      </c>
      <c r="AF44" s="18"/>
      <c r="AG44" s="19"/>
    </row>
    <row r="45" spans="2:33" x14ac:dyDescent="0.4">
      <c r="B45" s="17" t="s">
        <v>60</v>
      </c>
      <c r="C45" s="18">
        <v>0.375</v>
      </c>
      <c r="D45" s="18">
        <v>0.66666666666666663</v>
      </c>
      <c r="E45" s="18"/>
      <c r="F45" s="18">
        <v>0.375</v>
      </c>
      <c r="G45" s="15"/>
      <c r="H45" s="18">
        <v>0.66666666666666663</v>
      </c>
      <c r="I45" s="18">
        <v>0.375</v>
      </c>
      <c r="J45" s="18">
        <v>0.66666666666666663</v>
      </c>
      <c r="K45" s="18">
        <v>0.66666666666666663</v>
      </c>
      <c r="L45" s="18">
        <v>0.66666666666666663</v>
      </c>
      <c r="M45" s="18"/>
      <c r="N45" s="18">
        <v>0.375</v>
      </c>
      <c r="O45" s="18"/>
      <c r="P45" s="18">
        <v>0.375</v>
      </c>
      <c r="Q45" s="18">
        <v>0.375</v>
      </c>
      <c r="R45" s="18">
        <v>0.375</v>
      </c>
      <c r="S45" s="18">
        <v>0.66666666666666663</v>
      </c>
      <c r="T45" s="18">
        <v>0.375</v>
      </c>
      <c r="U45" s="18"/>
      <c r="V45" s="18"/>
      <c r="W45" s="18">
        <v>0.66666666666666663</v>
      </c>
      <c r="X45" s="18">
        <v>0.66666666666666663</v>
      </c>
      <c r="Y45" s="18">
        <v>0.375</v>
      </c>
      <c r="Z45" s="18"/>
      <c r="AA45" s="18">
        <v>0.375</v>
      </c>
      <c r="AB45" s="18">
        <v>0.66666666666666663</v>
      </c>
      <c r="AC45" s="18">
        <v>0.375</v>
      </c>
      <c r="AD45" s="18">
        <v>0.66666666666666663</v>
      </c>
      <c r="AE45" s="18">
        <v>0.66666666666666663</v>
      </c>
      <c r="AF45" s="18"/>
      <c r="AG45" s="19"/>
    </row>
    <row r="46" spans="2:33" x14ac:dyDescent="0.4">
      <c r="B46" s="17" t="s">
        <v>61</v>
      </c>
      <c r="C46" s="18"/>
      <c r="D46" s="18"/>
      <c r="E46" s="18"/>
      <c r="F46" s="18"/>
      <c r="G46" s="15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9"/>
    </row>
    <row r="47" spans="2:33" x14ac:dyDescent="0.4">
      <c r="B47" s="17" t="s">
        <v>62</v>
      </c>
      <c r="C47" s="18"/>
      <c r="D47" s="18"/>
      <c r="E47" s="18"/>
      <c r="F47" s="18"/>
      <c r="G47" s="15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9"/>
    </row>
    <row r="48" spans="2:33" x14ac:dyDescent="0.4">
      <c r="B48" s="17" t="s">
        <v>63</v>
      </c>
      <c r="C48" s="18"/>
      <c r="D48" s="18"/>
      <c r="E48" s="18"/>
      <c r="F48" s="18"/>
      <c r="G48" s="15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9"/>
    </row>
    <row r="49" spans="2:33" x14ac:dyDescent="0.4">
      <c r="B49" s="17" t="s">
        <v>64</v>
      </c>
      <c r="C49" s="18"/>
      <c r="D49" s="18"/>
      <c r="E49" s="18"/>
      <c r="F49" s="18"/>
      <c r="G49" s="15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9"/>
    </row>
    <row r="50" spans="2:33" x14ac:dyDescent="0.4">
      <c r="B50" s="17" t="s">
        <v>65</v>
      </c>
      <c r="C50" s="18"/>
      <c r="D50" s="18"/>
      <c r="E50" s="18"/>
      <c r="F50" s="18"/>
      <c r="G50" s="15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9"/>
    </row>
    <row r="51" spans="2:33" x14ac:dyDescent="0.4">
      <c r="B51" s="17" t="s">
        <v>66</v>
      </c>
      <c r="C51" s="18"/>
      <c r="D51" s="18"/>
      <c r="E51" s="18"/>
      <c r="F51" s="18"/>
      <c r="G51" s="15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9"/>
    </row>
    <row r="52" spans="2:33" x14ac:dyDescent="0.4">
      <c r="B52" s="17" t="s">
        <v>67</v>
      </c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9"/>
    </row>
    <row r="53" spans="2:33" x14ac:dyDescent="0.4">
      <c r="B53" s="17" t="s">
        <v>68</v>
      </c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9"/>
    </row>
    <row r="54" spans="2:33" x14ac:dyDescent="0.4">
      <c r="B54" s="17" t="s">
        <v>69</v>
      </c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9"/>
    </row>
    <row r="55" spans="2:33" x14ac:dyDescent="0.4">
      <c r="B55" s="17" t="s">
        <v>70</v>
      </c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9"/>
    </row>
    <row r="56" spans="2:33" x14ac:dyDescent="0.4">
      <c r="B56" s="17" t="s">
        <v>71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9"/>
    </row>
    <row r="57" spans="2:33" x14ac:dyDescent="0.4">
      <c r="B57" s="17" t="s">
        <v>72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9"/>
    </row>
    <row r="58" spans="2:33" x14ac:dyDescent="0.4">
      <c r="B58" s="17" t="s">
        <v>73</v>
      </c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9"/>
    </row>
    <row r="59" spans="2:33" x14ac:dyDescent="0.4">
      <c r="B59" s="17" t="s">
        <v>74</v>
      </c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9"/>
    </row>
    <row r="60" spans="2:33" x14ac:dyDescent="0.4">
      <c r="B60" s="17" t="s">
        <v>75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9"/>
    </row>
    <row r="61" spans="2:33" x14ac:dyDescent="0.4">
      <c r="B61" s="17" t="s">
        <v>76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9"/>
    </row>
    <row r="62" spans="2:33" x14ac:dyDescent="0.4">
      <c r="B62" s="17" t="s">
        <v>77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9"/>
    </row>
    <row r="63" spans="2:33" x14ac:dyDescent="0.4">
      <c r="B63" s="17" t="s">
        <v>78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9"/>
    </row>
    <row r="64" spans="2:33" x14ac:dyDescent="0.4">
      <c r="B64" s="20" t="s">
        <v>79</v>
      </c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2"/>
    </row>
    <row r="66" spans="2:33" x14ac:dyDescent="0.4">
      <c r="B66" s="10">
        <v>3</v>
      </c>
      <c r="C66" s="11">
        <f>DATE(月別シフト!$B$8,B66,1)</f>
        <v>43891</v>
      </c>
      <c r="D66" s="11">
        <f>IF(ISERROR(IF(MONTH(C66+1)=MONTH(C66), C66+1,"")),"",IF(MONTH(C66+1)=MONTH(C66), C66+1,""))</f>
        <v>43892</v>
      </c>
      <c r="E66" s="11">
        <f t="shared" ref="E66:AG66" si="2">IF(ISERROR(IF(MONTH(D66+1)=MONTH(D66), D66+1,"")),"",IF(MONTH(D66+1)=MONTH(D66), D66+1,""))</f>
        <v>43893</v>
      </c>
      <c r="F66" s="11">
        <f t="shared" si="2"/>
        <v>43894</v>
      </c>
      <c r="G66" s="11">
        <f t="shared" si="2"/>
        <v>43895</v>
      </c>
      <c r="H66" s="11">
        <f t="shared" si="2"/>
        <v>43896</v>
      </c>
      <c r="I66" s="11">
        <f t="shared" si="2"/>
        <v>43897</v>
      </c>
      <c r="J66" s="11">
        <f t="shared" si="2"/>
        <v>43898</v>
      </c>
      <c r="K66" s="11">
        <f t="shared" si="2"/>
        <v>43899</v>
      </c>
      <c r="L66" s="11">
        <f t="shared" si="2"/>
        <v>43900</v>
      </c>
      <c r="M66" s="11">
        <f t="shared" si="2"/>
        <v>43901</v>
      </c>
      <c r="N66" s="11">
        <f t="shared" si="2"/>
        <v>43902</v>
      </c>
      <c r="O66" s="11">
        <f t="shared" si="2"/>
        <v>43903</v>
      </c>
      <c r="P66" s="11">
        <f t="shared" si="2"/>
        <v>43904</v>
      </c>
      <c r="Q66" s="11">
        <f t="shared" si="2"/>
        <v>43905</v>
      </c>
      <c r="R66" s="11">
        <f t="shared" si="2"/>
        <v>43906</v>
      </c>
      <c r="S66" s="11">
        <f t="shared" si="2"/>
        <v>43907</v>
      </c>
      <c r="T66" s="11">
        <f t="shared" si="2"/>
        <v>43908</v>
      </c>
      <c r="U66" s="11">
        <f t="shared" si="2"/>
        <v>43909</v>
      </c>
      <c r="V66" s="11">
        <f t="shared" si="2"/>
        <v>43910</v>
      </c>
      <c r="W66" s="11">
        <f t="shared" si="2"/>
        <v>43911</v>
      </c>
      <c r="X66" s="11">
        <f t="shared" si="2"/>
        <v>43912</v>
      </c>
      <c r="Y66" s="11">
        <f t="shared" si="2"/>
        <v>43913</v>
      </c>
      <c r="Z66" s="11">
        <f t="shared" si="2"/>
        <v>43914</v>
      </c>
      <c r="AA66" s="11">
        <f t="shared" si="2"/>
        <v>43915</v>
      </c>
      <c r="AB66" s="11">
        <f t="shared" si="2"/>
        <v>43916</v>
      </c>
      <c r="AC66" s="11">
        <f t="shared" si="2"/>
        <v>43917</v>
      </c>
      <c r="AD66" s="11">
        <f t="shared" si="2"/>
        <v>43918</v>
      </c>
      <c r="AE66" s="11">
        <f t="shared" si="2"/>
        <v>43919</v>
      </c>
      <c r="AF66" s="11">
        <f t="shared" si="2"/>
        <v>43920</v>
      </c>
      <c r="AG66" s="12">
        <f t="shared" si="2"/>
        <v>43921</v>
      </c>
    </row>
    <row r="67" spans="2:33" x14ac:dyDescent="0.4">
      <c r="B67" s="14" t="s">
        <v>50</v>
      </c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6"/>
    </row>
    <row r="68" spans="2:33" x14ac:dyDescent="0.4">
      <c r="B68" s="17" t="s">
        <v>51</v>
      </c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9"/>
    </row>
    <row r="69" spans="2:33" x14ac:dyDescent="0.4">
      <c r="B69" s="17" t="s">
        <v>52</v>
      </c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9"/>
    </row>
    <row r="70" spans="2:33" x14ac:dyDescent="0.4">
      <c r="B70" s="17" t="s">
        <v>53</v>
      </c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9"/>
    </row>
    <row r="71" spans="2:33" x14ac:dyDescent="0.4">
      <c r="B71" s="17" t="s">
        <v>54</v>
      </c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9"/>
    </row>
    <row r="72" spans="2:33" x14ac:dyDescent="0.4">
      <c r="B72" s="17" t="s">
        <v>55</v>
      </c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9"/>
    </row>
    <row r="73" spans="2:33" x14ac:dyDescent="0.4">
      <c r="B73" s="17" t="s">
        <v>56</v>
      </c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9"/>
    </row>
    <row r="74" spans="2:33" x14ac:dyDescent="0.4">
      <c r="B74" s="17" t="s">
        <v>57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9"/>
    </row>
    <row r="75" spans="2:33" x14ac:dyDescent="0.4">
      <c r="B75" s="17" t="s">
        <v>58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9"/>
    </row>
    <row r="76" spans="2:33" x14ac:dyDescent="0.4">
      <c r="B76" s="17" t="s">
        <v>59</v>
      </c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9"/>
    </row>
    <row r="77" spans="2:33" x14ac:dyDescent="0.4">
      <c r="B77" s="17" t="s">
        <v>60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9"/>
    </row>
    <row r="78" spans="2:33" x14ac:dyDescent="0.4">
      <c r="B78" s="17" t="s">
        <v>61</v>
      </c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9"/>
    </row>
    <row r="79" spans="2:33" x14ac:dyDescent="0.4">
      <c r="B79" s="17" t="s">
        <v>62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9"/>
    </row>
    <row r="80" spans="2:33" x14ac:dyDescent="0.4">
      <c r="B80" s="17" t="s">
        <v>63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9"/>
    </row>
    <row r="81" spans="2:33" x14ac:dyDescent="0.4">
      <c r="B81" s="17" t="s">
        <v>64</v>
      </c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9"/>
    </row>
    <row r="82" spans="2:33" x14ac:dyDescent="0.4">
      <c r="B82" s="17" t="s">
        <v>65</v>
      </c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9"/>
    </row>
    <row r="83" spans="2:33" x14ac:dyDescent="0.4">
      <c r="B83" s="17" t="s">
        <v>66</v>
      </c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9"/>
    </row>
    <row r="84" spans="2:33" x14ac:dyDescent="0.4">
      <c r="B84" s="17" t="s">
        <v>67</v>
      </c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9"/>
    </row>
    <row r="85" spans="2:33" x14ac:dyDescent="0.4">
      <c r="B85" s="17" t="s">
        <v>68</v>
      </c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9"/>
    </row>
    <row r="86" spans="2:33" x14ac:dyDescent="0.4">
      <c r="B86" s="17" t="s">
        <v>69</v>
      </c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9"/>
    </row>
    <row r="87" spans="2:33" x14ac:dyDescent="0.4">
      <c r="B87" s="17" t="s">
        <v>70</v>
      </c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9"/>
    </row>
    <row r="88" spans="2:33" x14ac:dyDescent="0.4">
      <c r="B88" s="17" t="s">
        <v>71</v>
      </c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9"/>
    </row>
    <row r="89" spans="2:33" x14ac:dyDescent="0.4">
      <c r="B89" s="17" t="s">
        <v>72</v>
      </c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9"/>
    </row>
    <row r="90" spans="2:33" x14ac:dyDescent="0.4">
      <c r="B90" s="17" t="s">
        <v>73</v>
      </c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9"/>
    </row>
    <row r="91" spans="2:33" x14ac:dyDescent="0.4">
      <c r="B91" s="17" t="s">
        <v>74</v>
      </c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9"/>
    </row>
    <row r="92" spans="2:33" x14ac:dyDescent="0.4">
      <c r="B92" s="17" t="s">
        <v>75</v>
      </c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9"/>
    </row>
    <row r="93" spans="2:33" x14ac:dyDescent="0.4">
      <c r="B93" s="17" t="s">
        <v>76</v>
      </c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9"/>
    </row>
    <row r="94" spans="2:33" x14ac:dyDescent="0.4">
      <c r="B94" s="17" t="s">
        <v>77</v>
      </c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9"/>
    </row>
    <row r="95" spans="2:33" x14ac:dyDescent="0.4">
      <c r="B95" s="17" t="s">
        <v>78</v>
      </c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9"/>
    </row>
    <row r="96" spans="2:33" x14ac:dyDescent="0.4">
      <c r="B96" s="20" t="s">
        <v>79</v>
      </c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2"/>
    </row>
    <row r="98" spans="2:33" x14ac:dyDescent="0.4">
      <c r="B98" s="10">
        <v>4</v>
      </c>
      <c r="C98" s="11">
        <f>DATE(月別シフト!$B$8,B98,1)</f>
        <v>43922</v>
      </c>
      <c r="D98" s="11">
        <f>IF(ISERROR(IF(MONTH(C98+1)=MONTH(C98), C98+1,"")),"",IF(MONTH(C98+1)=MONTH(C98), C98+1,""))</f>
        <v>43923</v>
      </c>
      <c r="E98" s="11">
        <f t="shared" ref="E98:AG98" si="3">IF(ISERROR(IF(MONTH(D98+1)=MONTH(D98), D98+1,"")),"",IF(MONTH(D98+1)=MONTH(D98), D98+1,""))</f>
        <v>43924</v>
      </c>
      <c r="F98" s="11">
        <f t="shared" si="3"/>
        <v>43925</v>
      </c>
      <c r="G98" s="11">
        <f t="shared" si="3"/>
        <v>43926</v>
      </c>
      <c r="H98" s="11">
        <f t="shared" si="3"/>
        <v>43927</v>
      </c>
      <c r="I98" s="11">
        <f t="shared" si="3"/>
        <v>43928</v>
      </c>
      <c r="J98" s="11">
        <f t="shared" si="3"/>
        <v>43929</v>
      </c>
      <c r="K98" s="11">
        <f t="shared" si="3"/>
        <v>43930</v>
      </c>
      <c r="L98" s="11">
        <f t="shared" si="3"/>
        <v>43931</v>
      </c>
      <c r="M98" s="11">
        <f t="shared" si="3"/>
        <v>43932</v>
      </c>
      <c r="N98" s="11">
        <f t="shared" si="3"/>
        <v>43933</v>
      </c>
      <c r="O98" s="11">
        <f t="shared" si="3"/>
        <v>43934</v>
      </c>
      <c r="P98" s="11">
        <f t="shared" si="3"/>
        <v>43935</v>
      </c>
      <c r="Q98" s="11">
        <f t="shared" si="3"/>
        <v>43936</v>
      </c>
      <c r="R98" s="11">
        <f t="shared" si="3"/>
        <v>43937</v>
      </c>
      <c r="S98" s="11">
        <f t="shared" si="3"/>
        <v>43938</v>
      </c>
      <c r="T98" s="11">
        <f t="shared" si="3"/>
        <v>43939</v>
      </c>
      <c r="U98" s="11">
        <f t="shared" si="3"/>
        <v>43940</v>
      </c>
      <c r="V98" s="11">
        <f t="shared" si="3"/>
        <v>43941</v>
      </c>
      <c r="W98" s="11">
        <f t="shared" si="3"/>
        <v>43942</v>
      </c>
      <c r="X98" s="11">
        <f t="shared" si="3"/>
        <v>43943</v>
      </c>
      <c r="Y98" s="11">
        <f t="shared" si="3"/>
        <v>43944</v>
      </c>
      <c r="Z98" s="11">
        <f t="shared" si="3"/>
        <v>43945</v>
      </c>
      <c r="AA98" s="11">
        <f t="shared" si="3"/>
        <v>43946</v>
      </c>
      <c r="AB98" s="11">
        <f t="shared" si="3"/>
        <v>43947</v>
      </c>
      <c r="AC98" s="11">
        <f t="shared" si="3"/>
        <v>43948</v>
      </c>
      <c r="AD98" s="11">
        <f t="shared" si="3"/>
        <v>43949</v>
      </c>
      <c r="AE98" s="11">
        <f t="shared" si="3"/>
        <v>43950</v>
      </c>
      <c r="AF98" s="11">
        <f t="shared" si="3"/>
        <v>43951</v>
      </c>
      <c r="AG98" s="12" t="str">
        <f t="shared" si="3"/>
        <v/>
      </c>
    </row>
    <row r="99" spans="2:33" x14ac:dyDescent="0.4">
      <c r="B99" s="14" t="s">
        <v>50</v>
      </c>
      <c r="C99" s="15"/>
      <c r="D99" s="15"/>
      <c r="E99" s="15"/>
      <c r="F99" s="15"/>
      <c r="G99" s="15"/>
      <c r="H99" s="15">
        <v>0.5</v>
      </c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6"/>
    </row>
    <row r="100" spans="2:33" x14ac:dyDescent="0.4">
      <c r="B100" s="17" t="s">
        <v>51</v>
      </c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9"/>
    </row>
    <row r="101" spans="2:33" x14ac:dyDescent="0.4">
      <c r="B101" s="17" t="s">
        <v>52</v>
      </c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9"/>
    </row>
    <row r="102" spans="2:33" x14ac:dyDescent="0.4">
      <c r="B102" s="17" t="s">
        <v>53</v>
      </c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9"/>
    </row>
    <row r="103" spans="2:33" x14ac:dyDescent="0.4">
      <c r="B103" s="17" t="s">
        <v>54</v>
      </c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9"/>
    </row>
    <row r="104" spans="2:33" x14ac:dyDescent="0.4">
      <c r="B104" s="17" t="s">
        <v>55</v>
      </c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9"/>
    </row>
    <row r="105" spans="2:33" x14ac:dyDescent="0.4">
      <c r="B105" s="17" t="s">
        <v>56</v>
      </c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9"/>
    </row>
    <row r="106" spans="2:33" x14ac:dyDescent="0.4">
      <c r="B106" s="17" t="s">
        <v>57</v>
      </c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9"/>
    </row>
    <row r="107" spans="2:33" x14ac:dyDescent="0.4">
      <c r="B107" s="17" t="s">
        <v>58</v>
      </c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9"/>
    </row>
    <row r="108" spans="2:33" x14ac:dyDescent="0.4">
      <c r="B108" s="17" t="s">
        <v>59</v>
      </c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9"/>
    </row>
    <row r="109" spans="2:33" x14ac:dyDescent="0.4">
      <c r="B109" s="17" t="s">
        <v>60</v>
      </c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9"/>
    </row>
    <row r="110" spans="2:33" x14ac:dyDescent="0.4">
      <c r="B110" s="17" t="s">
        <v>61</v>
      </c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9"/>
    </row>
    <row r="111" spans="2:33" x14ac:dyDescent="0.4">
      <c r="B111" s="17" t="s">
        <v>62</v>
      </c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9"/>
    </row>
    <row r="112" spans="2:33" x14ac:dyDescent="0.4">
      <c r="B112" s="17" t="s">
        <v>63</v>
      </c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9"/>
    </row>
    <row r="113" spans="2:33" x14ac:dyDescent="0.4">
      <c r="B113" s="17" t="s">
        <v>64</v>
      </c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9"/>
    </row>
    <row r="114" spans="2:33" x14ac:dyDescent="0.4">
      <c r="B114" s="17" t="s">
        <v>65</v>
      </c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9"/>
    </row>
    <row r="115" spans="2:33" x14ac:dyDescent="0.4">
      <c r="B115" s="17" t="s">
        <v>66</v>
      </c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9"/>
    </row>
    <row r="116" spans="2:33" x14ac:dyDescent="0.4">
      <c r="B116" s="17" t="s">
        <v>67</v>
      </c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9"/>
    </row>
    <row r="117" spans="2:33" x14ac:dyDescent="0.4">
      <c r="B117" s="17" t="s">
        <v>68</v>
      </c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9"/>
    </row>
    <row r="118" spans="2:33" x14ac:dyDescent="0.4">
      <c r="B118" s="17" t="s">
        <v>69</v>
      </c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9"/>
    </row>
    <row r="119" spans="2:33" x14ac:dyDescent="0.4">
      <c r="B119" s="17" t="s">
        <v>70</v>
      </c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9"/>
    </row>
    <row r="120" spans="2:33" x14ac:dyDescent="0.4">
      <c r="B120" s="17" t="s">
        <v>71</v>
      </c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9"/>
    </row>
    <row r="121" spans="2:33" x14ac:dyDescent="0.4">
      <c r="B121" s="17" t="s">
        <v>72</v>
      </c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9"/>
    </row>
    <row r="122" spans="2:33" x14ac:dyDescent="0.4">
      <c r="B122" s="17" t="s">
        <v>73</v>
      </c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9"/>
    </row>
    <row r="123" spans="2:33" x14ac:dyDescent="0.4">
      <c r="B123" s="17" t="s">
        <v>74</v>
      </c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9"/>
    </row>
    <row r="124" spans="2:33" x14ac:dyDescent="0.4">
      <c r="B124" s="17" t="s">
        <v>75</v>
      </c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9"/>
    </row>
    <row r="125" spans="2:33" x14ac:dyDescent="0.4">
      <c r="B125" s="17" t="s">
        <v>76</v>
      </c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9"/>
    </row>
    <row r="126" spans="2:33" x14ac:dyDescent="0.4">
      <c r="B126" s="17" t="s">
        <v>77</v>
      </c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9"/>
    </row>
    <row r="127" spans="2:33" x14ac:dyDescent="0.4">
      <c r="B127" s="17" t="s">
        <v>78</v>
      </c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9"/>
    </row>
    <row r="128" spans="2:33" x14ac:dyDescent="0.4">
      <c r="B128" s="20" t="s">
        <v>79</v>
      </c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2"/>
    </row>
    <row r="130" spans="2:33" x14ac:dyDescent="0.4">
      <c r="B130" s="10">
        <v>5</v>
      </c>
      <c r="C130" s="11">
        <f>DATE(月別シフト!$B$8,B130,1)</f>
        <v>43952</v>
      </c>
      <c r="D130" s="11">
        <f>IF(ISERROR(IF(MONTH(C130+1)=MONTH(C130), C130+1,"")),"",IF(MONTH(C130+1)=MONTH(C130), C130+1,""))</f>
        <v>43953</v>
      </c>
      <c r="E130" s="11">
        <f t="shared" ref="E130:AG130" si="4">IF(ISERROR(IF(MONTH(D130+1)=MONTH(D130), D130+1,"")),"",IF(MONTH(D130+1)=MONTH(D130), D130+1,""))</f>
        <v>43954</v>
      </c>
      <c r="F130" s="11">
        <f t="shared" si="4"/>
        <v>43955</v>
      </c>
      <c r="G130" s="11">
        <f t="shared" si="4"/>
        <v>43956</v>
      </c>
      <c r="H130" s="11">
        <f t="shared" si="4"/>
        <v>43957</v>
      </c>
      <c r="I130" s="11">
        <f t="shared" si="4"/>
        <v>43958</v>
      </c>
      <c r="J130" s="11">
        <f t="shared" si="4"/>
        <v>43959</v>
      </c>
      <c r="K130" s="11">
        <f t="shared" si="4"/>
        <v>43960</v>
      </c>
      <c r="L130" s="11">
        <f t="shared" si="4"/>
        <v>43961</v>
      </c>
      <c r="M130" s="11">
        <f t="shared" si="4"/>
        <v>43962</v>
      </c>
      <c r="N130" s="11">
        <f t="shared" si="4"/>
        <v>43963</v>
      </c>
      <c r="O130" s="11">
        <f t="shared" si="4"/>
        <v>43964</v>
      </c>
      <c r="P130" s="11">
        <f t="shared" si="4"/>
        <v>43965</v>
      </c>
      <c r="Q130" s="11">
        <f t="shared" si="4"/>
        <v>43966</v>
      </c>
      <c r="R130" s="11">
        <f t="shared" si="4"/>
        <v>43967</v>
      </c>
      <c r="S130" s="11">
        <f t="shared" si="4"/>
        <v>43968</v>
      </c>
      <c r="T130" s="11">
        <f t="shared" si="4"/>
        <v>43969</v>
      </c>
      <c r="U130" s="11">
        <f t="shared" si="4"/>
        <v>43970</v>
      </c>
      <c r="V130" s="11">
        <f t="shared" si="4"/>
        <v>43971</v>
      </c>
      <c r="W130" s="11">
        <f t="shared" si="4"/>
        <v>43972</v>
      </c>
      <c r="X130" s="11">
        <f t="shared" si="4"/>
        <v>43973</v>
      </c>
      <c r="Y130" s="11">
        <f t="shared" si="4"/>
        <v>43974</v>
      </c>
      <c r="Z130" s="11">
        <f t="shared" si="4"/>
        <v>43975</v>
      </c>
      <c r="AA130" s="11">
        <f t="shared" si="4"/>
        <v>43976</v>
      </c>
      <c r="AB130" s="11">
        <f t="shared" si="4"/>
        <v>43977</v>
      </c>
      <c r="AC130" s="11">
        <f t="shared" si="4"/>
        <v>43978</v>
      </c>
      <c r="AD130" s="11">
        <f t="shared" si="4"/>
        <v>43979</v>
      </c>
      <c r="AE130" s="11">
        <f t="shared" si="4"/>
        <v>43980</v>
      </c>
      <c r="AF130" s="11">
        <f t="shared" si="4"/>
        <v>43981</v>
      </c>
      <c r="AG130" s="12">
        <f t="shared" si="4"/>
        <v>43982</v>
      </c>
    </row>
    <row r="131" spans="2:33" x14ac:dyDescent="0.4">
      <c r="B131" s="14" t="s">
        <v>50</v>
      </c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6"/>
    </row>
    <row r="132" spans="2:33" x14ac:dyDescent="0.4">
      <c r="B132" s="17" t="s">
        <v>51</v>
      </c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9"/>
    </row>
    <row r="133" spans="2:33" x14ac:dyDescent="0.4">
      <c r="B133" s="17" t="s">
        <v>52</v>
      </c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9"/>
    </row>
    <row r="134" spans="2:33" x14ac:dyDescent="0.4">
      <c r="B134" s="17" t="s">
        <v>53</v>
      </c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9"/>
    </row>
    <row r="135" spans="2:33" x14ac:dyDescent="0.4">
      <c r="B135" s="17" t="s">
        <v>54</v>
      </c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9"/>
    </row>
    <row r="136" spans="2:33" x14ac:dyDescent="0.4">
      <c r="B136" s="17" t="s">
        <v>55</v>
      </c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9"/>
    </row>
    <row r="137" spans="2:33" x14ac:dyDescent="0.4">
      <c r="B137" s="17" t="s">
        <v>56</v>
      </c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9"/>
    </row>
    <row r="138" spans="2:33" x14ac:dyDescent="0.4">
      <c r="B138" s="17" t="s">
        <v>57</v>
      </c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9"/>
    </row>
    <row r="139" spans="2:33" x14ac:dyDescent="0.4">
      <c r="B139" s="17" t="s">
        <v>58</v>
      </c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9"/>
    </row>
    <row r="140" spans="2:33" x14ac:dyDescent="0.4">
      <c r="B140" s="17" t="s">
        <v>59</v>
      </c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9"/>
    </row>
    <row r="141" spans="2:33" x14ac:dyDescent="0.4">
      <c r="B141" s="17" t="s">
        <v>60</v>
      </c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9"/>
    </row>
    <row r="142" spans="2:33" x14ac:dyDescent="0.4">
      <c r="B142" s="17" t="s">
        <v>61</v>
      </c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9"/>
    </row>
    <row r="143" spans="2:33" x14ac:dyDescent="0.4">
      <c r="B143" s="17" t="s">
        <v>62</v>
      </c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9"/>
    </row>
    <row r="144" spans="2:33" x14ac:dyDescent="0.4">
      <c r="B144" s="17" t="s">
        <v>63</v>
      </c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9"/>
    </row>
    <row r="145" spans="2:33" x14ac:dyDescent="0.4">
      <c r="B145" s="17" t="s">
        <v>64</v>
      </c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9"/>
    </row>
    <row r="146" spans="2:33" x14ac:dyDescent="0.4">
      <c r="B146" s="17" t="s">
        <v>65</v>
      </c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9"/>
    </row>
    <row r="147" spans="2:33" x14ac:dyDescent="0.4">
      <c r="B147" s="17" t="s">
        <v>66</v>
      </c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9"/>
    </row>
    <row r="148" spans="2:33" x14ac:dyDescent="0.4">
      <c r="B148" s="17" t="s">
        <v>67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9"/>
    </row>
    <row r="149" spans="2:33" x14ac:dyDescent="0.4">
      <c r="B149" s="17" t="s">
        <v>68</v>
      </c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9"/>
    </row>
    <row r="150" spans="2:33" x14ac:dyDescent="0.4">
      <c r="B150" s="17" t="s">
        <v>69</v>
      </c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9"/>
    </row>
    <row r="151" spans="2:33" x14ac:dyDescent="0.4">
      <c r="B151" s="17" t="s">
        <v>70</v>
      </c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9"/>
    </row>
    <row r="152" spans="2:33" x14ac:dyDescent="0.4">
      <c r="B152" s="17" t="s">
        <v>71</v>
      </c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9"/>
    </row>
    <row r="153" spans="2:33" x14ac:dyDescent="0.4">
      <c r="B153" s="17" t="s">
        <v>72</v>
      </c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9"/>
    </row>
    <row r="154" spans="2:33" x14ac:dyDescent="0.4">
      <c r="B154" s="17" t="s">
        <v>73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9"/>
    </row>
    <row r="155" spans="2:33" x14ac:dyDescent="0.4">
      <c r="B155" s="17" t="s">
        <v>74</v>
      </c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9"/>
    </row>
    <row r="156" spans="2:33" x14ac:dyDescent="0.4">
      <c r="B156" s="17" t="s">
        <v>75</v>
      </c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9"/>
    </row>
    <row r="157" spans="2:33" x14ac:dyDescent="0.4">
      <c r="B157" s="17" t="s">
        <v>76</v>
      </c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9"/>
    </row>
    <row r="158" spans="2:33" x14ac:dyDescent="0.4">
      <c r="B158" s="17" t="s">
        <v>77</v>
      </c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9"/>
    </row>
    <row r="159" spans="2:33" x14ac:dyDescent="0.4">
      <c r="B159" s="17" t="s">
        <v>78</v>
      </c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9"/>
    </row>
    <row r="160" spans="2:33" x14ac:dyDescent="0.4">
      <c r="B160" s="20" t="s">
        <v>79</v>
      </c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2"/>
    </row>
    <row r="162" spans="2:33" x14ac:dyDescent="0.4">
      <c r="B162" s="10">
        <v>6</v>
      </c>
      <c r="C162" s="11">
        <f>DATE(月別シフト!$B$8,B162,1)</f>
        <v>43983</v>
      </c>
      <c r="D162" s="11">
        <f>IF(ISERROR(IF(MONTH(C162+1)=MONTH(C162), C162+1,"")),"",IF(MONTH(C162+1)=MONTH(C162), C162+1,""))</f>
        <v>43984</v>
      </c>
      <c r="E162" s="11">
        <f t="shared" ref="E162:AG162" si="5">IF(ISERROR(IF(MONTH(D162+1)=MONTH(D162), D162+1,"")),"",IF(MONTH(D162+1)=MONTH(D162), D162+1,""))</f>
        <v>43985</v>
      </c>
      <c r="F162" s="11">
        <f t="shared" si="5"/>
        <v>43986</v>
      </c>
      <c r="G162" s="11">
        <f t="shared" si="5"/>
        <v>43987</v>
      </c>
      <c r="H162" s="11">
        <f t="shared" si="5"/>
        <v>43988</v>
      </c>
      <c r="I162" s="11">
        <f t="shared" si="5"/>
        <v>43989</v>
      </c>
      <c r="J162" s="11">
        <f t="shared" si="5"/>
        <v>43990</v>
      </c>
      <c r="K162" s="11">
        <f t="shared" si="5"/>
        <v>43991</v>
      </c>
      <c r="L162" s="11">
        <f t="shared" si="5"/>
        <v>43992</v>
      </c>
      <c r="M162" s="11">
        <f t="shared" si="5"/>
        <v>43993</v>
      </c>
      <c r="N162" s="11">
        <f t="shared" si="5"/>
        <v>43994</v>
      </c>
      <c r="O162" s="11">
        <f t="shared" si="5"/>
        <v>43995</v>
      </c>
      <c r="P162" s="11">
        <f t="shared" si="5"/>
        <v>43996</v>
      </c>
      <c r="Q162" s="11">
        <f t="shared" si="5"/>
        <v>43997</v>
      </c>
      <c r="R162" s="11">
        <f t="shared" si="5"/>
        <v>43998</v>
      </c>
      <c r="S162" s="11">
        <f t="shared" si="5"/>
        <v>43999</v>
      </c>
      <c r="T162" s="11">
        <f t="shared" si="5"/>
        <v>44000</v>
      </c>
      <c r="U162" s="11">
        <f t="shared" si="5"/>
        <v>44001</v>
      </c>
      <c r="V162" s="11">
        <f t="shared" si="5"/>
        <v>44002</v>
      </c>
      <c r="W162" s="11">
        <f t="shared" si="5"/>
        <v>44003</v>
      </c>
      <c r="X162" s="11">
        <f t="shared" si="5"/>
        <v>44004</v>
      </c>
      <c r="Y162" s="11">
        <f t="shared" si="5"/>
        <v>44005</v>
      </c>
      <c r="Z162" s="11">
        <f t="shared" si="5"/>
        <v>44006</v>
      </c>
      <c r="AA162" s="11">
        <f t="shared" si="5"/>
        <v>44007</v>
      </c>
      <c r="AB162" s="11">
        <f t="shared" si="5"/>
        <v>44008</v>
      </c>
      <c r="AC162" s="11">
        <f t="shared" si="5"/>
        <v>44009</v>
      </c>
      <c r="AD162" s="11">
        <f t="shared" si="5"/>
        <v>44010</v>
      </c>
      <c r="AE162" s="11">
        <f t="shared" si="5"/>
        <v>44011</v>
      </c>
      <c r="AF162" s="11">
        <f t="shared" si="5"/>
        <v>44012</v>
      </c>
      <c r="AG162" s="12" t="str">
        <f t="shared" si="5"/>
        <v/>
      </c>
    </row>
    <row r="163" spans="2:33" x14ac:dyDescent="0.4">
      <c r="B163" s="14" t="s">
        <v>50</v>
      </c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6"/>
    </row>
    <row r="164" spans="2:33" x14ac:dyDescent="0.4">
      <c r="B164" s="17" t="s">
        <v>51</v>
      </c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9"/>
    </row>
    <row r="165" spans="2:33" x14ac:dyDescent="0.4">
      <c r="B165" s="17" t="s">
        <v>52</v>
      </c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9"/>
    </row>
    <row r="166" spans="2:33" x14ac:dyDescent="0.4">
      <c r="B166" s="17" t="s">
        <v>53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9"/>
    </row>
    <row r="167" spans="2:33" x14ac:dyDescent="0.4">
      <c r="B167" s="17" t="s">
        <v>54</v>
      </c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9"/>
    </row>
    <row r="168" spans="2:33" x14ac:dyDescent="0.4">
      <c r="B168" s="17" t="s">
        <v>55</v>
      </c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9"/>
    </row>
    <row r="169" spans="2:33" x14ac:dyDescent="0.4">
      <c r="B169" s="17" t="s">
        <v>56</v>
      </c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9"/>
    </row>
    <row r="170" spans="2:33" x14ac:dyDescent="0.4">
      <c r="B170" s="17" t="s">
        <v>57</v>
      </c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9"/>
    </row>
    <row r="171" spans="2:33" x14ac:dyDescent="0.4">
      <c r="B171" s="17" t="s">
        <v>58</v>
      </c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9"/>
    </row>
    <row r="172" spans="2:33" x14ac:dyDescent="0.4">
      <c r="B172" s="17" t="s">
        <v>59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9"/>
    </row>
    <row r="173" spans="2:33" x14ac:dyDescent="0.4">
      <c r="B173" s="17" t="s">
        <v>60</v>
      </c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9"/>
    </row>
    <row r="174" spans="2:33" x14ac:dyDescent="0.4">
      <c r="B174" s="17" t="s">
        <v>61</v>
      </c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9"/>
    </row>
    <row r="175" spans="2:33" x14ac:dyDescent="0.4">
      <c r="B175" s="17" t="s">
        <v>62</v>
      </c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9"/>
    </row>
    <row r="176" spans="2:33" x14ac:dyDescent="0.4">
      <c r="B176" s="17" t="s">
        <v>63</v>
      </c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9"/>
    </row>
    <row r="177" spans="2:33" x14ac:dyDescent="0.4">
      <c r="B177" s="17" t="s">
        <v>64</v>
      </c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9"/>
    </row>
    <row r="178" spans="2:33" x14ac:dyDescent="0.4">
      <c r="B178" s="17" t="s">
        <v>65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9"/>
    </row>
    <row r="179" spans="2:33" x14ac:dyDescent="0.4">
      <c r="B179" s="17" t="s">
        <v>66</v>
      </c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9"/>
    </row>
    <row r="180" spans="2:33" x14ac:dyDescent="0.4">
      <c r="B180" s="17" t="s">
        <v>67</v>
      </c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9"/>
    </row>
    <row r="181" spans="2:33" x14ac:dyDescent="0.4">
      <c r="B181" s="17" t="s">
        <v>68</v>
      </c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9"/>
    </row>
    <row r="182" spans="2:33" x14ac:dyDescent="0.4">
      <c r="B182" s="17" t="s">
        <v>69</v>
      </c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9"/>
    </row>
    <row r="183" spans="2:33" x14ac:dyDescent="0.4">
      <c r="B183" s="17" t="s">
        <v>70</v>
      </c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9"/>
    </row>
    <row r="184" spans="2:33" x14ac:dyDescent="0.4">
      <c r="B184" s="17" t="s">
        <v>71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9"/>
    </row>
    <row r="185" spans="2:33" x14ac:dyDescent="0.4">
      <c r="B185" s="17" t="s">
        <v>72</v>
      </c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9"/>
    </row>
    <row r="186" spans="2:33" x14ac:dyDescent="0.4">
      <c r="B186" s="17" t="s">
        <v>73</v>
      </c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9"/>
    </row>
    <row r="187" spans="2:33" x14ac:dyDescent="0.4">
      <c r="B187" s="17" t="s">
        <v>74</v>
      </c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9"/>
    </row>
    <row r="188" spans="2:33" x14ac:dyDescent="0.4">
      <c r="B188" s="17" t="s">
        <v>75</v>
      </c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9"/>
    </row>
    <row r="189" spans="2:33" x14ac:dyDescent="0.4">
      <c r="B189" s="17" t="s">
        <v>76</v>
      </c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9"/>
    </row>
    <row r="190" spans="2:33" x14ac:dyDescent="0.4">
      <c r="B190" s="17" t="s">
        <v>77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9"/>
    </row>
    <row r="191" spans="2:33" x14ac:dyDescent="0.4">
      <c r="B191" s="17" t="s">
        <v>78</v>
      </c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9"/>
    </row>
    <row r="192" spans="2:33" x14ac:dyDescent="0.4">
      <c r="B192" s="20" t="s">
        <v>79</v>
      </c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2"/>
    </row>
    <row r="194" spans="2:33" x14ac:dyDescent="0.4">
      <c r="B194" s="10">
        <v>7</v>
      </c>
      <c r="C194" s="11">
        <f>DATE(月別シフト!$B$8,B194,1)</f>
        <v>44013</v>
      </c>
      <c r="D194" s="11">
        <f>IF(ISERROR(IF(MONTH(C194+1)=MONTH(C194), C194+1,"")),"",IF(MONTH(C194+1)=MONTH(C194), C194+1,""))</f>
        <v>44014</v>
      </c>
      <c r="E194" s="11">
        <f t="shared" ref="E194:AG194" si="6">IF(ISERROR(IF(MONTH(D194+1)=MONTH(D194), D194+1,"")),"",IF(MONTH(D194+1)=MONTH(D194), D194+1,""))</f>
        <v>44015</v>
      </c>
      <c r="F194" s="11">
        <f t="shared" si="6"/>
        <v>44016</v>
      </c>
      <c r="G194" s="11">
        <f t="shared" si="6"/>
        <v>44017</v>
      </c>
      <c r="H194" s="11">
        <f t="shared" si="6"/>
        <v>44018</v>
      </c>
      <c r="I194" s="11">
        <f t="shared" si="6"/>
        <v>44019</v>
      </c>
      <c r="J194" s="11">
        <f t="shared" si="6"/>
        <v>44020</v>
      </c>
      <c r="K194" s="11">
        <f t="shared" si="6"/>
        <v>44021</v>
      </c>
      <c r="L194" s="11">
        <f t="shared" si="6"/>
        <v>44022</v>
      </c>
      <c r="M194" s="11">
        <f t="shared" si="6"/>
        <v>44023</v>
      </c>
      <c r="N194" s="11">
        <f t="shared" si="6"/>
        <v>44024</v>
      </c>
      <c r="O194" s="11">
        <f t="shared" si="6"/>
        <v>44025</v>
      </c>
      <c r="P194" s="11">
        <f t="shared" si="6"/>
        <v>44026</v>
      </c>
      <c r="Q194" s="11">
        <f t="shared" si="6"/>
        <v>44027</v>
      </c>
      <c r="R194" s="11">
        <f t="shared" si="6"/>
        <v>44028</v>
      </c>
      <c r="S194" s="11">
        <f t="shared" si="6"/>
        <v>44029</v>
      </c>
      <c r="T194" s="11">
        <f t="shared" si="6"/>
        <v>44030</v>
      </c>
      <c r="U194" s="11">
        <f t="shared" si="6"/>
        <v>44031</v>
      </c>
      <c r="V194" s="11">
        <f t="shared" si="6"/>
        <v>44032</v>
      </c>
      <c r="W194" s="11">
        <f t="shared" si="6"/>
        <v>44033</v>
      </c>
      <c r="X194" s="11">
        <f t="shared" si="6"/>
        <v>44034</v>
      </c>
      <c r="Y194" s="11">
        <f t="shared" si="6"/>
        <v>44035</v>
      </c>
      <c r="Z194" s="11">
        <f t="shared" si="6"/>
        <v>44036</v>
      </c>
      <c r="AA194" s="11">
        <f t="shared" si="6"/>
        <v>44037</v>
      </c>
      <c r="AB194" s="11">
        <f t="shared" si="6"/>
        <v>44038</v>
      </c>
      <c r="AC194" s="11">
        <f t="shared" si="6"/>
        <v>44039</v>
      </c>
      <c r="AD194" s="11">
        <f t="shared" si="6"/>
        <v>44040</v>
      </c>
      <c r="AE194" s="11">
        <f t="shared" si="6"/>
        <v>44041</v>
      </c>
      <c r="AF194" s="11">
        <f t="shared" si="6"/>
        <v>44042</v>
      </c>
      <c r="AG194" s="12">
        <f t="shared" si="6"/>
        <v>44043</v>
      </c>
    </row>
    <row r="195" spans="2:33" x14ac:dyDescent="0.4">
      <c r="B195" s="14" t="s">
        <v>50</v>
      </c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6"/>
    </row>
    <row r="196" spans="2:33" x14ac:dyDescent="0.4">
      <c r="B196" s="17" t="s">
        <v>51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9"/>
    </row>
    <row r="197" spans="2:33" x14ac:dyDescent="0.4">
      <c r="B197" s="17" t="s">
        <v>52</v>
      </c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9"/>
    </row>
    <row r="198" spans="2:33" x14ac:dyDescent="0.4">
      <c r="B198" s="17" t="s">
        <v>53</v>
      </c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9"/>
    </row>
    <row r="199" spans="2:33" x14ac:dyDescent="0.4">
      <c r="B199" s="17" t="s">
        <v>54</v>
      </c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9"/>
    </row>
    <row r="200" spans="2:33" x14ac:dyDescent="0.4">
      <c r="B200" s="17" t="s">
        <v>55</v>
      </c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9"/>
    </row>
    <row r="201" spans="2:33" x14ac:dyDescent="0.4">
      <c r="B201" s="17" t="s">
        <v>56</v>
      </c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9"/>
    </row>
    <row r="202" spans="2:33" x14ac:dyDescent="0.4">
      <c r="B202" s="17" t="s">
        <v>57</v>
      </c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9"/>
    </row>
    <row r="203" spans="2:33" x14ac:dyDescent="0.4">
      <c r="B203" s="17" t="s">
        <v>58</v>
      </c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9"/>
    </row>
    <row r="204" spans="2:33" x14ac:dyDescent="0.4">
      <c r="B204" s="17" t="s">
        <v>59</v>
      </c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9"/>
    </row>
    <row r="205" spans="2:33" x14ac:dyDescent="0.4">
      <c r="B205" s="17" t="s">
        <v>60</v>
      </c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9"/>
    </row>
    <row r="206" spans="2:33" x14ac:dyDescent="0.4">
      <c r="B206" s="17" t="s">
        <v>61</v>
      </c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9"/>
    </row>
    <row r="207" spans="2:33" x14ac:dyDescent="0.4">
      <c r="B207" s="17" t="s">
        <v>62</v>
      </c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9"/>
    </row>
    <row r="208" spans="2:33" x14ac:dyDescent="0.4">
      <c r="B208" s="17" t="s">
        <v>63</v>
      </c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9"/>
    </row>
    <row r="209" spans="2:33" x14ac:dyDescent="0.4">
      <c r="B209" s="17" t="s">
        <v>64</v>
      </c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9"/>
    </row>
    <row r="210" spans="2:33" x14ac:dyDescent="0.4">
      <c r="B210" s="17" t="s">
        <v>65</v>
      </c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9"/>
    </row>
    <row r="211" spans="2:33" x14ac:dyDescent="0.4">
      <c r="B211" s="17" t="s">
        <v>66</v>
      </c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9"/>
    </row>
    <row r="212" spans="2:33" x14ac:dyDescent="0.4">
      <c r="B212" s="17" t="s">
        <v>67</v>
      </c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9"/>
    </row>
    <row r="213" spans="2:33" x14ac:dyDescent="0.4">
      <c r="B213" s="17" t="s">
        <v>68</v>
      </c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9"/>
    </row>
    <row r="214" spans="2:33" x14ac:dyDescent="0.4">
      <c r="B214" s="17" t="s">
        <v>69</v>
      </c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9"/>
    </row>
    <row r="215" spans="2:33" x14ac:dyDescent="0.4">
      <c r="B215" s="17" t="s">
        <v>70</v>
      </c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9"/>
    </row>
    <row r="216" spans="2:33" x14ac:dyDescent="0.4">
      <c r="B216" s="17" t="s">
        <v>71</v>
      </c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9"/>
    </row>
    <row r="217" spans="2:33" x14ac:dyDescent="0.4">
      <c r="B217" s="17" t="s">
        <v>72</v>
      </c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9"/>
    </row>
    <row r="218" spans="2:33" x14ac:dyDescent="0.4">
      <c r="B218" s="17" t="s">
        <v>73</v>
      </c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9"/>
    </row>
    <row r="219" spans="2:33" x14ac:dyDescent="0.4">
      <c r="B219" s="17" t="s">
        <v>74</v>
      </c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9"/>
    </row>
    <row r="220" spans="2:33" x14ac:dyDescent="0.4">
      <c r="B220" s="17" t="s">
        <v>75</v>
      </c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9"/>
    </row>
    <row r="221" spans="2:33" x14ac:dyDescent="0.4">
      <c r="B221" s="17" t="s">
        <v>76</v>
      </c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9"/>
    </row>
    <row r="222" spans="2:33" x14ac:dyDescent="0.4">
      <c r="B222" s="17" t="s">
        <v>77</v>
      </c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9"/>
    </row>
    <row r="223" spans="2:33" x14ac:dyDescent="0.4">
      <c r="B223" s="17" t="s">
        <v>78</v>
      </c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9"/>
    </row>
    <row r="224" spans="2:33" x14ac:dyDescent="0.4">
      <c r="B224" s="20" t="s">
        <v>79</v>
      </c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2"/>
    </row>
    <row r="226" spans="2:33" x14ac:dyDescent="0.4">
      <c r="B226" s="10">
        <v>8</v>
      </c>
      <c r="C226" s="11">
        <f>DATE(月別シフト!$B$8,B226,1)</f>
        <v>44044</v>
      </c>
      <c r="D226" s="11">
        <f>IF(ISERROR(IF(MONTH(C226+1)=MONTH(C226), C226+1,"")),"",IF(MONTH(C226+1)=MONTH(C226), C226+1,""))</f>
        <v>44045</v>
      </c>
      <c r="E226" s="11">
        <f t="shared" ref="E226:AG226" si="7">IF(ISERROR(IF(MONTH(D226+1)=MONTH(D226), D226+1,"")),"",IF(MONTH(D226+1)=MONTH(D226), D226+1,""))</f>
        <v>44046</v>
      </c>
      <c r="F226" s="11">
        <f t="shared" si="7"/>
        <v>44047</v>
      </c>
      <c r="G226" s="11">
        <f t="shared" si="7"/>
        <v>44048</v>
      </c>
      <c r="H226" s="11">
        <f t="shared" si="7"/>
        <v>44049</v>
      </c>
      <c r="I226" s="11">
        <f t="shared" si="7"/>
        <v>44050</v>
      </c>
      <c r="J226" s="11">
        <f t="shared" si="7"/>
        <v>44051</v>
      </c>
      <c r="K226" s="11">
        <f t="shared" si="7"/>
        <v>44052</v>
      </c>
      <c r="L226" s="11">
        <f t="shared" si="7"/>
        <v>44053</v>
      </c>
      <c r="M226" s="11">
        <f t="shared" si="7"/>
        <v>44054</v>
      </c>
      <c r="N226" s="11">
        <f t="shared" si="7"/>
        <v>44055</v>
      </c>
      <c r="O226" s="11">
        <f t="shared" si="7"/>
        <v>44056</v>
      </c>
      <c r="P226" s="11">
        <f t="shared" si="7"/>
        <v>44057</v>
      </c>
      <c r="Q226" s="11">
        <f t="shared" si="7"/>
        <v>44058</v>
      </c>
      <c r="R226" s="11">
        <f t="shared" si="7"/>
        <v>44059</v>
      </c>
      <c r="S226" s="11">
        <f t="shared" si="7"/>
        <v>44060</v>
      </c>
      <c r="T226" s="11">
        <f t="shared" si="7"/>
        <v>44061</v>
      </c>
      <c r="U226" s="11">
        <f t="shared" si="7"/>
        <v>44062</v>
      </c>
      <c r="V226" s="11">
        <f t="shared" si="7"/>
        <v>44063</v>
      </c>
      <c r="W226" s="11">
        <f t="shared" si="7"/>
        <v>44064</v>
      </c>
      <c r="X226" s="11">
        <f t="shared" si="7"/>
        <v>44065</v>
      </c>
      <c r="Y226" s="11">
        <f t="shared" si="7"/>
        <v>44066</v>
      </c>
      <c r="Z226" s="11">
        <f t="shared" si="7"/>
        <v>44067</v>
      </c>
      <c r="AA226" s="11">
        <f t="shared" si="7"/>
        <v>44068</v>
      </c>
      <c r="AB226" s="11">
        <f t="shared" si="7"/>
        <v>44069</v>
      </c>
      <c r="AC226" s="11">
        <f t="shared" si="7"/>
        <v>44070</v>
      </c>
      <c r="AD226" s="11">
        <f t="shared" si="7"/>
        <v>44071</v>
      </c>
      <c r="AE226" s="11">
        <f t="shared" si="7"/>
        <v>44072</v>
      </c>
      <c r="AF226" s="11">
        <f t="shared" si="7"/>
        <v>44073</v>
      </c>
      <c r="AG226" s="12">
        <f t="shared" si="7"/>
        <v>44074</v>
      </c>
    </row>
    <row r="227" spans="2:33" x14ac:dyDescent="0.4">
      <c r="B227" s="14" t="s">
        <v>50</v>
      </c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6"/>
    </row>
    <row r="228" spans="2:33" x14ac:dyDescent="0.4">
      <c r="B228" s="17" t="s">
        <v>51</v>
      </c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9"/>
    </row>
    <row r="229" spans="2:33" x14ac:dyDescent="0.4">
      <c r="B229" s="17" t="s">
        <v>52</v>
      </c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9"/>
    </row>
    <row r="230" spans="2:33" x14ac:dyDescent="0.4">
      <c r="B230" s="17" t="s">
        <v>53</v>
      </c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9"/>
    </row>
    <row r="231" spans="2:33" x14ac:dyDescent="0.4">
      <c r="B231" s="17" t="s">
        <v>54</v>
      </c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9"/>
    </row>
    <row r="232" spans="2:33" x14ac:dyDescent="0.4">
      <c r="B232" s="17" t="s">
        <v>55</v>
      </c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9"/>
    </row>
    <row r="233" spans="2:33" x14ac:dyDescent="0.4">
      <c r="B233" s="17" t="s">
        <v>56</v>
      </c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9"/>
    </row>
    <row r="234" spans="2:33" x14ac:dyDescent="0.4">
      <c r="B234" s="17" t="s">
        <v>57</v>
      </c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9"/>
    </row>
    <row r="235" spans="2:33" x14ac:dyDescent="0.4">
      <c r="B235" s="17" t="s">
        <v>58</v>
      </c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9"/>
    </row>
    <row r="236" spans="2:33" x14ac:dyDescent="0.4">
      <c r="B236" s="17" t="s">
        <v>59</v>
      </c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9"/>
    </row>
    <row r="237" spans="2:33" x14ac:dyDescent="0.4">
      <c r="B237" s="17" t="s">
        <v>60</v>
      </c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9"/>
    </row>
    <row r="238" spans="2:33" x14ac:dyDescent="0.4">
      <c r="B238" s="17" t="s">
        <v>61</v>
      </c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9"/>
    </row>
    <row r="239" spans="2:33" x14ac:dyDescent="0.4">
      <c r="B239" s="17" t="s">
        <v>62</v>
      </c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9"/>
    </row>
    <row r="240" spans="2:33" x14ac:dyDescent="0.4">
      <c r="B240" s="17" t="s">
        <v>63</v>
      </c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9"/>
    </row>
    <row r="241" spans="2:33" x14ac:dyDescent="0.4">
      <c r="B241" s="17" t="s">
        <v>64</v>
      </c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9"/>
    </row>
    <row r="242" spans="2:33" x14ac:dyDescent="0.4">
      <c r="B242" s="17" t="s">
        <v>65</v>
      </c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9"/>
    </row>
    <row r="243" spans="2:33" x14ac:dyDescent="0.4">
      <c r="B243" s="17" t="s">
        <v>66</v>
      </c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9"/>
    </row>
    <row r="244" spans="2:33" x14ac:dyDescent="0.4">
      <c r="B244" s="17" t="s">
        <v>67</v>
      </c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9"/>
    </row>
    <row r="245" spans="2:33" x14ac:dyDescent="0.4">
      <c r="B245" s="17" t="s">
        <v>68</v>
      </c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9"/>
    </row>
    <row r="246" spans="2:33" x14ac:dyDescent="0.4">
      <c r="B246" s="17" t="s">
        <v>69</v>
      </c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9"/>
    </row>
    <row r="247" spans="2:33" x14ac:dyDescent="0.4">
      <c r="B247" s="17" t="s">
        <v>70</v>
      </c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9"/>
    </row>
    <row r="248" spans="2:33" x14ac:dyDescent="0.4">
      <c r="B248" s="17" t="s">
        <v>71</v>
      </c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9"/>
    </row>
    <row r="249" spans="2:33" x14ac:dyDescent="0.4">
      <c r="B249" s="17" t="s">
        <v>72</v>
      </c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9"/>
    </row>
    <row r="250" spans="2:33" x14ac:dyDescent="0.4">
      <c r="B250" s="17" t="s">
        <v>73</v>
      </c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9"/>
    </row>
    <row r="251" spans="2:33" x14ac:dyDescent="0.4">
      <c r="B251" s="17" t="s">
        <v>74</v>
      </c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9"/>
    </row>
    <row r="252" spans="2:33" x14ac:dyDescent="0.4">
      <c r="B252" s="17" t="s">
        <v>75</v>
      </c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9"/>
    </row>
    <row r="253" spans="2:33" x14ac:dyDescent="0.4">
      <c r="B253" s="17" t="s">
        <v>76</v>
      </c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9"/>
    </row>
    <row r="254" spans="2:33" x14ac:dyDescent="0.4">
      <c r="B254" s="17" t="s">
        <v>77</v>
      </c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9"/>
    </row>
    <row r="255" spans="2:33" x14ac:dyDescent="0.4">
      <c r="B255" s="17" t="s">
        <v>78</v>
      </c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9"/>
    </row>
    <row r="256" spans="2:33" x14ac:dyDescent="0.4">
      <c r="B256" s="20" t="s">
        <v>79</v>
      </c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2"/>
    </row>
    <row r="258" spans="2:33" x14ac:dyDescent="0.4">
      <c r="B258" s="10">
        <v>9</v>
      </c>
      <c r="C258" s="11">
        <f>DATE(月別シフト!$B$8,B258,1)</f>
        <v>44075</v>
      </c>
      <c r="D258" s="11">
        <f>IF(ISERROR(IF(MONTH(C258+1)=MONTH(C258), C258+1,"")),"",IF(MONTH(C258+1)=MONTH(C258), C258+1,""))</f>
        <v>44076</v>
      </c>
      <c r="E258" s="11">
        <f t="shared" ref="E258:AG258" si="8">IF(ISERROR(IF(MONTH(D258+1)=MONTH(D258), D258+1,"")),"",IF(MONTH(D258+1)=MONTH(D258), D258+1,""))</f>
        <v>44077</v>
      </c>
      <c r="F258" s="11">
        <f t="shared" si="8"/>
        <v>44078</v>
      </c>
      <c r="G258" s="11">
        <f t="shared" si="8"/>
        <v>44079</v>
      </c>
      <c r="H258" s="11">
        <f t="shared" si="8"/>
        <v>44080</v>
      </c>
      <c r="I258" s="11">
        <f t="shared" si="8"/>
        <v>44081</v>
      </c>
      <c r="J258" s="11">
        <f t="shared" si="8"/>
        <v>44082</v>
      </c>
      <c r="K258" s="11">
        <f t="shared" si="8"/>
        <v>44083</v>
      </c>
      <c r="L258" s="11">
        <f t="shared" si="8"/>
        <v>44084</v>
      </c>
      <c r="M258" s="11">
        <f t="shared" si="8"/>
        <v>44085</v>
      </c>
      <c r="N258" s="11">
        <f t="shared" si="8"/>
        <v>44086</v>
      </c>
      <c r="O258" s="11">
        <f t="shared" si="8"/>
        <v>44087</v>
      </c>
      <c r="P258" s="11">
        <f t="shared" si="8"/>
        <v>44088</v>
      </c>
      <c r="Q258" s="11">
        <f t="shared" si="8"/>
        <v>44089</v>
      </c>
      <c r="R258" s="11">
        <f t="shared" si="8"/>
        <v>44090</v>
      </c>
      <c r="S258" s="11">
        <f t="shared" si="8"/>
        <v>44091</v>
      </c>
      <c r="T258" s="11">
        <f t="shared" si="8"/>
        <v>44092</v>
      </c>
      <c r="U258" s="11">
        <f t="shared" si="8"/>
        <v>44093</v>
      </c>
      <c r="V258" s="11">
        <f t="shared" si="8"/>
        <v>44094</v>
      </c>
      <c r="W258" s="11">
        <f t="shared" si="8"/>
        <v>44095</v>
      </c>
      <c r="X258" s="11">
        <f t="shared" si="8"/>
        <v>44096</v>
      </c>
      <c r="Y258" s="11">
        <f t="shared" si="8"/>
        <v>44097</v>
      </c>
      <c r="Z258" s="11">
        <f t="shared" si="8"/>
        <v>44098</v>
      </c>
      <c r="AA258" s="11">
        <f t="shared" si="8"/>
        <v>44099</v>
      </c>
      <c r="AB258" s="11">
        <f t="shared" si="8"/>
        <v>44100</v>
      </c>
      <c r="AC258" s="11">
        <f t="shared" si="8"/>
        <v>44101</v>
      </c>
      <c r="AD258" s="11">
        <f t="shared" si="8"/>
        <v>44102</v>
      </c>
      <c r="AE258" s="11">
        <f t="shared" si="8"/>
        <v>44103</v>
      </c>
      <c r="AF258" s="11">
        <f t="shared" si="8"/>
        <v>44104</v>
      </c>
      <c r="AG258" s="12" t="str">
        <f t="shared" si="8"/>
        <v/>
      </c>
    </row>
    <row r="259" spans="2:33" x14ac:dyDescent="0.4">
      <c r="B259" s="14" t="s">
        <v>50</v>
      </c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6"/>
    </row>
    <row r="260" spans="2:33" x14ac:dyDescent="0.4">
      <c r="B260" s="17" t="s">
        <v>51</v>
      </c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  <c r="AG260" s="19"/>
    </row>
    <row r="261" spans="2:33" x14ac:dyDescent="0.4">
      <c r="B261" s="17" t="s">
        <v>52</v>
      </c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  <c r="AG261" s="19"/>
    </row>
    <row r="262" spans="2:33" x14ac:dyDescent="0.4">
      <c r="B262" s="17" t="s">
        <v>53</v>
      </c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  <c r="AG262" s="19"/>
    </row>
    <row r="263" spans="2:33" x14ac:dyDescent="0.4">
      <c r="B263" s="17" t="s">
        <v>54</v>
      </c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  <c r="AG263" s="19"/>
    </row>
    <row r="264" spans="2:33" x14ac:dyDescent="0.4">
      <c r="B264" s="17" t="s">
        <v>55</v>
      </c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  <c r="AG264" s="19"/>
    </row>
    <row r="265" spans="2:33" x14ac:dyDescent="0.4">
      <c r="B265" s="17" t="s">
        <v>56</v>
      </c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  <c r="AG265" s="19"/>
    </row>
    <row r="266" spans="2:33" x14ac:dyDescent="0.4">
      <c r="B266" s="17" t="s">
        <v>57</v>
      </c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  <c r="AG266" s="19"/>
    </row>
    <row r="267" spans="2:33" x14ac:dyDescent="0.4">
      <c r="B267" s="17" t="s">
        <v>58</v>
      </c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  <c r="AG267" s="19"/>
    </row>
    <row r="268" spans="2:33" x14ac:dyDescent="0.4">
      <c r="B268" s="17" t="s">
        <v>59</v>
      </c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  <c r="AG268" s="19"/>
    </row>
    <row r="269" spans="2:33" x14ac:dyDescent="0.4">
      <c r="B269" s="17" t="s">
        <v>60</v>
      </c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  <c r="AG269" s="19"/>
    </row>
    <row r="270" spans="2:33" x14ac:dyDescent="0.4">
      <c r="B270" s="17" t="s">
        <v>61</v>
      </c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  <c r="AG270" s="19"/>
    </row>
    <row r="271" spans="2:33" x14ac:dyDescent="0.4">
      <c r="B271" s="17" t="s">
        <v>62</v>
      </c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  <c r="AG271" s="19"/>
    </row>
    <row r="272" spans="2:33" x14ac:dyDescent="0.4">
      <c r="B272" s="17" t="s">
        <v>63</v>
      </c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  <c r="AG272" s="19"/>
    </row>
    <row r="273" spans="2:33" x14ac:dyDescent="0.4">
      <c r="B273" s="17" t="s">
        <v>64</v>
      </c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  <c r="AG273" s="19"/>
    </row>
    <row r="274" spans="2:33" x14ac:dyDescent="0.4">
      <c r="B274" s="17" t="s">
        <v>65</v>
      </c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  <c r="AG274" s="19"/>
    </row>
    <row r="275" spans="2:33" x14ac:dyDescent="0.4">
      <c r="B275" s="17" t="s">
        <v>66</v>
      </c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  <c r="AG275" s="19"/>
    </row>
    <row r="276" spans="2:33" x14ac:dyDescent="0.4">
      <c r="B276" s="17" t="s">
        <v>67</v>
      </c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9"/>
    </row>
    <row r="277" spans="2:33" x14ac:dyDescent="0.4">
      <c r="B277" s="17" t="s">
        <v>68</v>
      </c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  <c r="AG277" s="19"/>
    </row>
    <row r="278" spans="2:33" x14ac:dyDescent="0.4">
      <c r="B278" s="17" t="s">
        <v>69</v>
      </c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  <c r="AG278" s="19"/>
    </row>
    <row r="279" spans="2:33" x14ac:dyDescent="0.4">
      <c r="B279" s="17" t="s">
        <v>70</v>
      </c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  <c r="AG279" s="19"/>
    </row>
    <row r="280" spans="2:33" x14ac:dyDescent="0.4">
      <c r="B280" s="17" t="s">
        <v>71</v>
      </c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  <c r="AG280" s="19"/>
    </row>
    <row r="281" spans="2:33" x14ac:dyDescent="0.4">
      <c r="B281" s="17" t="s">
        <v>72</v>
      </c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  <c r="AG281" s="19"/>
    </row>
    <row r="282" spans="2:33" x14ac:dyDescent="0.4">
      <c r="B282" s="17" t="s">
        <v>73</v>
      </c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  <c r="AG282" s="19"/>
    </row>
    <row r="283" spans="2:33" x14ac:dyDescent="0.4">
      <c r="B283" s="17" t="s">
        <v>74</v>
      </c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  <c r="AG283" s="19"/>
    </row>
    <row r="284" spans="2:33" x14ac:dyDescent="0.4">
      <c r="B284" s="17" t="s">
        <v>75</v>
      </c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  <c r="AG284" s="19"/>
    </row>
    <row r="285" spans="2:33" x14ac:dyDescent="0.4">
      <c r="B285" s="17" t="s">
        <v>76</v>
      </c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  <c r="AG285" s="19"/>
    </row>
    <row r="286" spans="2:33" x14ac:dyDescent="0.4">
      <c r="B286" s="17" t="s">
        <v>77</v>
      </c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  <c r="AG286" s="19"/>
    </row>
    <row r="287" spans="2:33" x14ac:dyDescent="0.4">
      <c r="B287" s="17" t="s">
        <v>78</v>
      </c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  <c r="AG287" s="19"/>
    </row>
    <row r="288" spans="2:33" x14ac:dyDescent="0.4">
      <c r="B288" s="20" t="s">
        <v>79</v>
      </c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2"/>
    </row>
    <row r="290" spans="2:33" x14ac:dyDescent="0.4">
      <c r="B290" s="10">
        <v>10</v>
      </c>
      <c r="C290" s="11">
        <f>DATE(月別シフト!$B$8,B290,1)</f>
        <v>44105</v>
      </c>
      <c r="D290" s="11">
        <f>IF(ISERROR(IF(MONTH(C290+1)=MONTH(C290), C290+1,"")),"",IF(MONTH(C290+1)=MONTH(C290), C290+1,""))</f>
        <v>44106</v>
      </c>
      <c r="E290" s="11">
        <f t="shared" ref="E290:AG290" si="9">IF(ISERROR(IF(MONTH(D290+1)=MONTH(D290), D290+1,"")),"",IF(MONTH(D290+1)=MONTH(D290), D290+1,""))</f>
        <v>44107</v>
      </c>
      <c r="F290" s="11">
        <f t="shared" si="9"/>
        <v>44108</v>
      </c>
      <c r="G290" s="11">
        <f t="shared" si="9"/>
        <v>44109</v>
      </c>
      <c r="H290" s="11">
        <f t="shared" si="9"/>
        <v>44110</v>
      </c>
      <c r="I290" s="11">
        <f t="shared" si="9"/>
        <v>44111</v>
      </c>
      <c r="J290" s="11">
        <f t="shared" si="9"/>
        <v>44112</v>
      </c>
      <c r="K290" s="11">
        <f t="shared" si="9"/>
        <v>44113</v>
      </c>
      <c r="L290" s="11">
        <f t="shared" si="9"/>
        <v>44114</v>
      </c>
      <c r="M290" s="11">
        <f t="shared" si="9"/>
        <v>44115</v>
      </c>
      <c r="N290" s="11">
        <f t="shared" si="9"/>
        <v>44116</v>
      </c>
      <c r="O290" s="11">
        <f t="shared" si="9"/>
        <v>44117</v>
      </c>
      <c r="P290" s="11">
        <f t="shared" si="9"/>
        <v>44118</v>
      </c>
      <c r="Q290" s="11">
        <f t="shared" si="9"/>
        <v>44119</v>
      </c>
      <c r="R290" s="11">
        <f t="shared" si="9"/>
        <v>44120</v>
      </c>
      <c r="S290" s="11">
        <f t="shared" si="9"/>
        <v>44121</v>
      </c>
      <c r="T290" s="11">
        <f t="shared" si="9"/>
        <v>44122</v>
      </c>
      <c r="U290" s="11">
        <f t="shared" si="9"/>
        <v>44123</v>
      </c>
      <c r="V290" s="11">
        <f t="shared" si="9"/>
        <v>44124</v>
      </c>
      <c r="W290" s="11">
        <f t="shared" si="9"/>
        <v>44125</v>
      </c>
      <c r="X290" s="11">
        <f t="shared" si="9"/>
        <v>44126</v>
      </c>
      <c r="Y290" s="11">
        <f t="shared" si="9"/>
        <v>44127</v>
      </c>
      <c r="Z290" s="11">
        <f t="shared" si="9"/>
        <v>44128</v>
      </c>
      <c r="AA290" s="11">
        <f t="shared" si="9"/>
        <v>44129</v>
      </c>
      <c r="AB290" s="11">
        <f t="shared" si="9"/>
        <v>44130</v>
      </c>
      <c r="AC290" s="11">
        <f t="shared" si="9"/>
        <v>44131</v>
      </c>
      <c r="AD290" s="11">
        <f t="shared" si="9"/>
        <v>44132</v>
      </c>
      <c r="AE290" s="11">
        <f t="shared" si="9"/>
        <v>44133</v>
      </c>
      <c r="AF290" s="11">
        <f t="shared" si="9"/>
        <v>44134</v>
      </c>
      <c r="AG290" s="12">
        <f t="shared" si="9"/>
        <v>44135</v>
      </c>
    </row>
    <row r="291" spans="2:33" x14ac:dyDescent="0.4">
      <c r="B291" s="14" t="s">
        <v>50</v>
      </c>
      <c r="C291" s="15">
        <v>0.45833333333333331</v>
      </c>
      <c r="D291" s="15">
        <v>0.375</v>
      </c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6"/>
    </row>
    <row r="292" spans="2:33" x14ac:dyDescent="0.4">
      <c r="B292" s="17" t="s">
        <v>51</v>
      </c>
      <c r="C292" s="15"/>
      <c r="D292" s="18">
        <v>0.41666666666666669</v>
      </c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  <c r="AG292" s="19"/>
    </row>
    <row r="293" spans="2:33" x14ac:dyDescent="0.4">
      <c r="B293" s="17" t="s">
        <v>52</v>
      </c>
      <c r="C293" s="15">
        <v>0.375</v>
      </c>
      <c r="D293" s="18">
        <v>0.70833333333333337</v>
      </c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  <c r="AG293" s="19"/>
    </row>
    <row r="294" spans="2:33" x14ac:dyDescent="0.4">
      <c r="B294" s="17" t="s">
        <v>53</v>
      </c>
      <c r="C294" s="15">
        <v>0.4375</v>
      </c>
      <c r="D294" s="18">
        <v>0.375</v>
      </c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  <c r="AG294" s="19"/>
    </row>
    <row r="295" spans="2:33" x14ac:dyDescent="0.4">
      <c r="B295" s="17" t="s">
        <v>54</v>
      </c>
      <c r="C295" s="15"/>
      <c r="D295" s="18">
        <v>0.375</v>
      </c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  <c r="AG295" s="19"/>
    </row>
    <row r="296" spans="2:33" x14ac:dyDescent="0.4">
      <c r="B296" s="17" t="s">
        <v>55</v>
      </c>
      <c r="C296" s="15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  <c r="AG296" s="19"/>
    </row>
    <row r="297" spans="2:33" x14ac:dyDescent="0.4">
      <c r="B297" s="17" t="s">
        <v>56</v>
      </c>
      <c r="C297" s="15"/>
      <c r="D297" s="18">
        <v>0.4375</v>
      </c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  <c r="AG297" s="19"/>
    </row>
    <row r="298" spans="2:33" x14ac:dyDescent="0.4">
      <c r="B298" s="17" t="s">
        <v>57</v>
      </c>
      <c r="C298" s="15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  <c r="AG298" s="19"/>
    </row>
    <row r="299" spans="2:33" x14ac:dyDescent="0.4">
      <c r="B299" s="17" t="s">
        <v>58</v>
      </c>
      <c r="C299" s="15"/>
      <c r="D299" s="18">
        <v>0.5</v>
      </c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9"/>
    </row>
    <row r="300" spans="2:33" x14ac:dyDescent="0.4">
      <c r="B300" s="17" t="s">
        <v>59</v>
      </c>
      <c r="C300" s="15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9"/>
    </row>
    <row r="301" spans="2:33" x14ac:dyDescent="0.4">
      <c r="B301" s="17" t="s">
        <v>60</v>
      </c>
      <c r="C301" s="15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  <c r="AG301" s="19"/>
    </row>
    <row r="302" spans="2:33" x14ac:dyDescent="0.4">
      <c r="B302" s="17" t="s">
        <v>61</v>
      </c>
      <c r="C302" s="15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  <c r="AG302" s="19"/>
    </row>
    <row r="303" spans="2:33" x14ac:dyDescent="0.4">
      <c r="B303" s="17" t="s">
        <v>62</v>
      </c>
      <c r="C303" s="15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  <c r="AG303" s="19"/>
    </row>
    <row r="304" spans="2:33" x14ac:dyDescent="0.4">
      <c r="B304" s="17" t="s">
        <v>63</v>
      </c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  <c r="AG304" s="19"/>
    </row>
    <row r="305" spans="2:33" x14ac:dyDescent="0.4">
      <c r="B305" s="17" t="s">
        <v>64</v>
      </c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  <c r="AG305" s="19"/>
    </row>
    <row r="306" spans="2:33" x14ac:dyDescent="0.4">
      <c r="B306" s="17" t="s">
        <v>65</v>
      </c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  <c r="AG306" s="19"/>
    </row>
    <row r="307" spans="2:33" x14ac:dyDescent="0.4">
      <c r="B307" s="17" t="s">
        <v>66</v>
      </c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  <c r="AG307" s="19"/>
    </row>
    <row r="308" spans="2:33" x14ac:dyDescent="0.4">
      <c r="B308" s="17" t="s">
        <v>67</v>
      </c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  <c r="AG308" s="19"/>
    </row>
    <row r="309" spans="2:33" x14ac:dyDescent="0.4">
      <c r="B309" s="17" t="s">
        <v>68</v>
      </c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  <c r="AG309" s="19"/>
    </row>
    <row r="310" spans="2:33" x14ac:dyDescent="0.4">
      <c r="B310" s="17" t="s">
        <v>69</v>
      </c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  <c r="AG310" s="19"/>
    </row>
    <row r="311" spans="2:33" x14ac:dyDescent="0.4">
      <c r="B311" s="17" t="s">
        <v>70</v>
      </c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  <c r="AG311" s="19"/>
    </row>
    <row r="312" spans="2:33" x14ac:dyDescent="0.4">
      <c r="B312" s="17" t="s">
        <v>71</v>
      </c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  <c r="AG312" s="19"/>
    </row>
    <row r="313" spans="2:33" x14ac:dyDescent="0.4">
      <c r="B313" s="17" t="s">
        <v>72</v>
      </c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  <c r="AG313" s="19"/>
    </row>
    <row r="314" spans="2:33" x14ac:dyDescent="0.4">
      <c r="B314" s="17" t="s">
        <v>73</v>
      </c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  <c r="AG314" s="19"/>
    </row>
    <row r="315" spans="2:33" x14ac:dyDescent="0.4">
      <c r="B315" s="17" t="s">
        <v>74</v>
      </c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  <c r="AG315" s="19"/>
    </row>
    <row r="316" spans="2:33" x14ac:dyDescent="0.4">
      <c r="B316" s="17" t="s">
        <v>75</v>
      </c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  <c r="AG316" s="19"/>
    </row>
    <row r="317" spans="2:33" x14ac:dyDescent="0.4">
      <c r="B317" s="17" t="s">
        <v>76</v>
      </c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  <c r="AG317" s="19"/>
    </row>
    <row r="318" spans="2:33" x14ac:dyDescent="0.4">
      <c r="B318" s="17" t="s">
        <v>77</v>
      </c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  <c r="AG318" s="19"/>
    </row>
    <row r="319" spans="2:33" x14ac:dyDescent="0.4">
      <c r="B319" s="17" t="s">
        <v>78</v>
      </c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9"/>
    </row>
    <row r="320" spans="2:33" x14ac:dyDescent="0.4">
      <c r="B320" s="20" t="s">
        <v>79</v>
      </c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2"/>
    </row>
    <row r="322" spans="2:33" x14ac:dyDescent="0.4">
      <c r="B322" s="10">
        <v>11</v>
      </c>
      <c r="C322" s="11">
        <f>DATE(月別シフト!$B$8,B322,1)</f>
        <v>44136</v>
      </c>
      <c r="D322" s="11">
        <f>IF(ISERROR(IF(MONTH(C322+1)=MONTH(C322), C322+1,"")),"",IF(MONTH(C322+1)=MONTH(C322), C322+1,""))</f>
        <v>44137</v>
      </c>
      <c r="E322" s="11">
        <f t="shared" ref="E322:AG322" si="10">IF(ISERROR(IF(MONTH(D322+1)=MONTH(D322), D322+1,"")),"",IF(MONTH(D322+1)=MONTH(D322), D322+1,""))</f>
        <v>44138</v>
      </c>
      <c r="F322" s="11">
        <f t="shared" si="10"/>
        <v>44139</v>
      </c>
      <c r="G322" s="11">
        <f t="shared" si="10"/>
        <v>44140</v>
      </c>
      <c r="H322" s="11">
        <f t="shared" si="10"/>
        <v>44141</v>
      </c>
      <c r="I322" s="11">
        <f t="shared" si="10"/>
        <v>44142</v>
      </c>
      <c r="J322" s="11">
        <f t="shared" si="10"/>
        <v>44143</v>
      </c>
      <c r="K322" s="11">
        <f t="shared" si="10"/>
        <v>44144</v>
      </c>
      <c r="L322" s="11">
        <f t="shared" si="10"/>
        <v>44145</v>
      </c>
      <c r="M322" s="11">
        <f t="shared" si="10"/>
        <v>44146</v>
      </c>
      <c r="N322" s="11">
        <f t="shared" si="10"/>
        <v>44147</v>
      </c>
      <c r="O322" s="11">
        <f t="shared" si="10"/>
        <v>44148</v>
      </c>
      <c r="P322" s="11">
        <f t="shared" si="10"/>
        <v>44149</v>
      </c>
      <c r="Q322" s="11">
        <f t="shared" si="10"/>
        <v>44150</v>
      </c>
      <c r="R322" s="11">
        <f t="shared" si="10"/>
        <v>44151</v>
      </c>
      <c r="S322" s="11">
        <f t="shared" si="10"/>
        <v>44152</v>
      </c>
      <c r="T322" s="11">
        <f t="shared" si="10"/>
        <v>44153</v>
      </c>
      <c r="U322" s="11">
        <f t="shared" si="10"/>
        <v>44154</v>
      </c>
      <c r="V322" s="11">
        <f t="shared" si="10"/>
        <v>44155</v>
      </c>
      <c r="W322" s="11">
        <f t="shared" si="10"/>
        <v>44156</v>
      </c>
      <c r="X322" s="11">
        <f t="shared" si="10"/>
        <v>44157</v>
      </c>
      <c r="Y322" s="11">
        <f t="shared" si="10"/>
        <v>44158</v>
      </c>
      <c r="Z322" s="11">
        <f t="shared" si="10"/>
        <v>44159</v>
      </c>
      <c r="AA322" s="11">
        <f t="shared" si="10"/>
        <v>44160</v>
      </c>
      <c r="AB322" s="11">
        <f t="shared" si="10"/>
        <v>44161</v>
      </c>
      <c r="AC322" s="11">
        <f t="shared" si="10"/>
        <v>44162</v>
      </c>
      <c r="AD322" s="11">
        <f t="shared" si="10"/>
        <v>44163</v>
      </c>
      <c r="AE322" s="11">
        <f t="shared" si="10"/>
        <v>44164</v>
      </c>
      <c r="AF322" s="11">
        <f t="shared" si="10"/>
        <v>44165</v>
      </c>
      <c r="AG322" s="12" t="str">
        <f t="shared" si="10"/>
        <v/>
      </c>
    </row>
    <row r="323" spans="2:33" x14ac:dyDescent="0.4">
      <c r="B323" s="14" t="s">
        <v>50</v>
      </c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  <c r="AG323" s="16"/>
    </row>
    <row r="324" spans="2:33" x14ac:dyDescent="0.4">
      <c r="B324" s="17" t="s">
        <v>51</v>
      </c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  <c r="AG324" s="19"/>
    </row>
    <row r="325" spans="2:33" x14ac:dyDescent="0.4">
      <c r="B325" s="17" t="s">
        <v>52</v>
      </c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  <c r="AG325" s="19"/>
    </row>
    <row r="326" spans="2:33" x14ac:dyDescent="0.4">
      <c r="B326" s="17" t="s">
        <v>53</v>
      </c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  <c r="AG326" s="19"/>
    </row>
    <row r="327" spans="2:33" x14ac:dyDescent="0.4">
      <c r="B327" s="17" t="s">
        <v>54</v>
      </c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  <c r="AG327" s="19"/>
    </row>
    <row r="328" spans="2:33" x14ac:dyDescent="0.4">
      <c r="B328" s="17" t="s">
        <v>55</v>
      </c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  <c r="AG328" s="19"/>
    </row>
    <row r="329" spans="2:33" x14ac:dyDescent="0.4">
      <c r="B329" s="17" t="s">
        <v>56</v>
      </c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  <c r="AG329" s="19"/>
    </row>
    <row r="330" spans="2:33" x14ac:dyDescent="0.4">
      <c r="B330" s="17" t="s">
        <v>57</v>
      </c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  <c r="AG330" s="19"/>
    </row>
    <row r="331" spans="2:33" x14ac:dyDescent="0.4">
      <c r="B331" s="17" t="s">
        <v>58</v>
      </c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  <c r="AG331" s="19"/>
    </row>
    <row r="332" spans="2:33" x14ac:dyDescent="0.4">
      <c r="B332" s="17" t="s">
        <v>59</v>
      </c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19"/>
    </row>
    <row r="333" spans="2:33" x14ac:dyDescent="0.4">
      <c r="B333" s="17" t="s">
        <v>60</v>
      </c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19"/>
    </row>
    <row r="334" spans="2:33" x14ac:dyDescent="0.4">
      <c r="B334" s="17" t="s">
        <v>61</v>
      </c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  <c r="AG334" s="19"/>
    </row>
    <row r="335" spans="2:33" x14ac:dyDescent="0.4">
      <c r="B335" s="17" t="s">
        <v>62</v>
      </c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  <c r="AG335" s="19"/>
    </row>
    <row r="336" spans="2:33" x14ac:dyDescent="0.4">
      <c r="B336" s="17" t="s">
        <v>63</v>
      </c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  <c r="AG336" s="19"/>
    </row>
    <row r="337" spans="2:33" x14ac:dyDescent="0.4">
      <c r="B337" s="17" t="s">
        <v>64</v>
      </c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  <c r="AG337" s="19"/>
    </row>
    <row r="338" spans="2:33" x14ac:dyDescent="0.4">
      <c r="B338" s="17" t="s">
        <v>65</v>
      </c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  <c r="AG338" s="19"/>
    </row>
    <row r="339" spans="2:33" x14ac:dyDescent="0.4">
      <c r="B339" s="17" t="s">
        <v>66</v>
      </c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9"/>
    </row>
    <row r="340" spans="2:33" x14ac:dyDescent="0.4">
      <c r="B340" s="17" t="s">
        <v>67</v>
      </c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9"/>
    </row>
    <row r="341" spans="2:33" x14ac:dyDescent="0.4">
      <c r="B341" s="17" t="s">
        <v>68</v>
      </c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  <c r="AG341" s="19"/>
    </row>
    <row r="342" spans="2:33" x14ac:dyDescent="0.4">
      <c r="B342" s="17" t="s">
        <v>69</v>
      </c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  <c r="AG342" s="19"/>
    </row>
    <row r="343" spans="2:33" x14ac:dyDescent="0.4">
      <c r="B343" s="17" t="s">
        <v>70</v>
      </c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  <c r="AG343" s="19"/>
    </row>
    <row r="344" spans="2:33" x14ac:dyDescent="0.4">
      <c r="B344" s="17" t="s">
        <v>71</v>
      </c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  <c r="AG344" s="19"/>
    </row>
    <row r="345" spans="2:33" x14ac:dyDescent="0.4">
      <c r="B345" s="17" t="s">
        <v>72</v>
      </c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  <c r="AG345" s="19"/>
    </row>
    <row r="346" spans="2:33" x14ac:dyDescent="0.4">
      <c r="B346" s="17" t="s">
        <v>73</v>
      </c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  <c r="AG346" s="19"/>
    </row>
    <row r="347" spans="2:33" x14ac:dyDescent="0.4">
      <c r="B347" s="17" t="s">
        <v>74</v>
      </c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  <c r="AG347" s="19"/>
    </row>
    <row r="348" spans="2:33" x14ac:dyDescent="0.4">
      <c r="B348" s="17" t="s">
        <v>75</v>
      </c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  <c r="AG348" s="19"/>
    </row>
    <row r="349" spans="2:33" x14ac:dyDescent="0.4">
      <c r="B349" s="17" t="s">
        <v>76</v>
      </c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  <c r="AG349" s="19"/>
    </row>
    <row r="350" spans="2:33" x14ac:dyDescent="0.4">
      <c r="B350" s="17" t="s">
        <v>77</v>
      </c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  <c r="AG350" s="19"/>
    </row>
    <row r="351" spans="2:33" x14ac:dyDescent="0.4">
      <c r="B351" s="17" t="s">
        <v>78</v>
      </c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  <c r="AG351" s="19"/>
    </row>
    <row r="352" spans="2:33" x14ac:dyDescent="0.4">
      <c r="B352" s="20" t="s">
        <v>79</v>
      </c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2"/>
    </row>
    <row r="354" spans="2:33" x14ac:dyDescent="0.4">
      <c r="B354" s="10">
        <v>12</v>
      </c>
      <c r="C354" s="11">
        <f>DATE(月別シフト!$B$8,354,1)</f>
        <v>54575</v>
      </c>
      <c r="D354" s="11">
        <f>IF(ISERROR(IF(MONTH(C354+1)=MONTH(C354), C354+1,"")),"",IF(MONTH(C354+1)=MONTH(C354), C354+1,""))</f>
        <v>54576</v>
      </c>
      <c r="E354" s="11">
        <f t="shared" ref="E354:AG354" si="11">IF(ISERROR(IF(MONTH(D354+1)=MONTH(D354), D354+1,"")),"",IF(MONTH(D354+1)=MONTH(D354), D354+1,""))</f>
        <v>54577</v>
      </c>
      <c r="F354" s="11">
        <f t="shared" si="11"/>
        <v>54578</v>
      </c>
      <c r="G354" s="11">
        <f t="shared" si="11"/>
        <v>54579</v>
      </c>
      <c r="H354" s="11">
        <f t="shared" si="11"/>
        <v>54580</v>
      </c>
      <c r="I354" s="11">
        <f t="shared" si="11"/>
        <v>54581</v>
      </c>
      <c r="J354" s="11">
        <f t="shared" si="11"/>
        <v>54582</v>
      </c>
      <c r="K354" s="11">
        <f t="shared" si="11"/>
        <v>54583</v>
      </c>
      <c r="L354" s="11">
        <f t="shared" si="11"/>
        <v>54584</v>
      </c>
      <c r="M354" s="11">
        <f t="shared" si="11"/>
        <v>54585</v>
      </c>
      <c r="N354" s="11">
        <f t="shared" si="11"/>
        <v>54586</v>
      </c>
      <c r="O354" s="11">
        <f t="shared" si="11"/>
        <v>54587</v>
      </c>
      <c r="P354" s="11">
        <f t="shared" si="11"/>
        <v>54588</v>
      </c>
      <c r="Q354" s="11">
        <f t="shared" si="11"/>
        <v>54589</v>
      </c>
      <c r="R354" s="11">
        <f t="shared" si="11"/>
        <v>54590</v>
      </c>
      <c r="S354" s="11">
        <f t="shared" si="11"/>
        <v>54591</v>
      </c>
      <c r="T354" s="11">
        <f t="shared" si="11"/>
        <v>54592</v>
      </c>
      <c r="U354" s="11">
        <f t="shared" si="11"/>
        <v>54593</v>
      </c>
      <c r="V354" s="11">
        <f t="shared" si="11"/>
        <v>54594</v>
      </c>
      <c r="W354" s="11">
        <f t="shared" si="11"/>
        <v>54595</v>
      </c>
      <c r="X354" s="11">
        <f t="shared" si="11"/>
        <v>54596</v>
      </c>
      <c r="Y354" s="11">
        <f t="shared" si="11"/>
        <v>54597</v>
      </c>
      <c r="Z354" s="11">
        <f t="shared" si="11"/>
        <v>54598</v>
      </c>
      <c r="AA354" s="11">
        <f t="shared" si="11"/>
        <v>54599</v>
      </c>
      <c r="AB354" s="11">
        <f t="shared" si="11"/>
        <v>54600</v>
      </c>
      <c r="AC354" s="11">
        <f t="shared" si="11"/>
        <v>54601</v>
      </c>
      <c r="AD354" s="11">
        <f t="shared" si="11"/>
        <v>54602</v>
      </c>
      <c r="AE354" s="11">
        <f t="shared" si="11"/>
        <v>54603</v>
      </c>
      <c r="AF354" s="11">
        <f t="shared" si="11"/>
        <v>54604</v>
      </c>
      <c r="AG354" s="12" t="str">
        <f t="shared" si="11"/>
        <v/>
      </c>
    </row>
    <row r="355" spans="2:33" x14ac:dyDescent="0.4">
      <c r="B355" s="14" t="s">
        <v>50</v>
      </c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  <c r="AG355" s="16"/>
    </row>
    <row r="356" spans="2:33" x14ac:dyDescent="0.4">
      <c r="B356" s="17" t="s">
        <v>51</v>
      </c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  <c r="AG356" s="19"/>
    </row>
    <row r="357" spans="2:33" x14ac:dyDescent="0.4">
      <c r="B357" s="17" t="s">
        <v>52</v>
      </c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  <c r="AG357" s="19"/>
    </row>
    <row r="358" spans="2:33" x14ac:dyDescent="0.4">
      <c r="B358" s="17" t="s">
        <v>53</v>
      </c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9"/>
    </row>
    <row r="359" spans="2:33" x14ac:dyDescent="0.4">
      <c r="B359" s="17" t="s">
        <v>54</v>
      </c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  <c r="AG359" s="19"/>
    </row>
    <row r="360" spans="2:33" x14ac:dyDescent="0.4">
      <c r="B360" s="17" t="s">
        <v>55</v>
      </c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9"/>
    </row>
    <row r="361" spans="2:33" x14ac:dyDescent="0.4">
      <c r="B361" s="17" t="s">
        <v>56</v>
      </c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  <c r="AG361" s="19"/>
    </row>
    <row r="362" spans="2:33" x14ac:dyDescent="0.4">
      <c r="B362" s="17" t="s">
        <v>57</v>
      </c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  <c r="AG362" s="19"/>
    </row>
    <row r="363" spans="2:33" x14ac:dyDescent="0.4">
      <c r="B363" s="17" t="s">
        <v>58</v>
      </c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  <c r="AG363" s="19"/>
    </row>
    <row r="364" spans="2:33" x14ac:dyDescent="0.4">
      <c r="B364" s="17" t="s">
        <v>59</v>
      </c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  <c r="AG364" s="19"/>
    </row>
    <row r="365" spans="2:33" x14ac:dyDescent="0.4">
      <c r="B365" s="17" t="s">
        <v>60</v>
      </c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  <c r="AG365" s="19"/>
    </row>
    <row r="366" spans="2:33" x14ac:dyDescent="0.4">
      <c r="B366" s="17" t="s">
        <v>61</v>
      </c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  <c r="AG366" s="19"/>
    </row>
    <row r="367" spans="2:33" x14ac:dyDescent="0.4">
      <c r="B367" s="17" t="s">
        <v>62</v>
      </c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  <c r="AG367" s="19"/>
    </row>
    <row r="368" spans="2:33" x14ac:dyDescent="0.4">
      <c r="B368" s="17" t="s">
        <v>63</v>
      </c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  <c r="AG368" s="19"/>
    </row>
    <row r="369" spans="2:33" x14ac:dyDescent="0.4">
      <c r="B369" s="17" t="s">
        <v>64</v>
      </c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  <c r="AG369" s="19"/>
    </row>
    <row r="370" spans="2:33" x14ac:dyDescent="0.4">
      <c r="B370" s="17" t="s">
        <v>65</v>
      </c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  <c r="AG370" s="19"/>
    </row>
    <row r="371" spans="2:33" x14ac:dyDescent="0.4">
      <c r="B371" s="17" t="s">
        <v>66</v>
      </c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  <c r="AG371" s="19"/>
    </row>
    <row r="372" spans="2:33" x14ac:dyDescent="0.4">
      <c r="B372" s="17" t="s">
        <v>67</v>
      </c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  <c r="AG372" s="19"/>
    </row>
    <row r="373" spans="2:33" x14ac:dyDescent="0.4">
      <c r="B373" s="17" t="s">
        <v>68</v>
      </c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  <c r="AG373" s="19"/>
    </row>
    <row r="374" spans="2:33" x14ac:dyDescent="0.4">
      <c r="B374" s="17" t="s">
        <v>69</v>
      </c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  <c r="AG374" s="19"/>
    </row>
    <row r="375" spans="2:33" x14ac:dyDescent="0.4">
      <c r="B375" s="17" t="s">
        <v>70</v>
      </c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  <c r="AG375" s="19"/>
    </row>
    <row r="376" spans="2:33" x14ac:dyDescent="0.4">
      <c r="B376" s="17" t="s">
        <v>71</v>
      </c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  <c r="AG376" s="19"/>
    </row>
    <row r="377" spans="2:33" x14ac:dyDescent="0.4">
      <c r="B377" s="17" t="s">
        <v>72</v>
      </c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  <c r="AG377" s="19"/>
    </row>
    <row r="378" spans="2:33" x14ac:dyDescent="0.4">
      <c r="B378" s="17" t="s">
        <v>73</v>
      </c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  <c r="AG378" s="19"/>
    </row>
    <row r="379" spans="2:33" x14ac:dyDescent="0.4">
      <c r="B379" s="17" t="s">
        <v>74</v>
      </c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  <c r="AG379" s="19"/>
    </row>
    <row r="380" spans="2:33" x14ac:dyDescent="0.4">
      <c r="B380" s="17" t="s">
        <v>75</v>
      </c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  <c r="AG380" s="19"/>
    </row>
    <row r="381" spans="2:33" x14ac:dyDescent="0.4">
      <c r="B381" s="17" t="s">
        <v>76</v>
      </c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  <c r="AG381" s="19"/>
    </row>
    <row r="382" spans="2:33" x14ac:dyDescent="0.4">
      <c r="B382" s="17" t="s">
        <v>77</v>
      </c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9"/>
    </row>
    <row r="383" spans="2:33" x14ac:dyDescent="0.4">
      <c r="B383" s="17" t="s">
        <v>78</v>
      </c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9"/>
    </row>
    <row r="384" spans="2:33" x14ac:dyDescent="0.4">
      <c r="B384" s="20" t="s">
        <v>79</v>
      </c>
      <c r="C384" s="21"/>
      <c r="D384" s="21"/>
      <c r="E384" s="21"/>
      <c r="F384" s="21"/>
      <c r="G384" s="21"/>
      <c r="H384" s="21"/>
      <c r="I384" s="21"/>
      <c r="J384" s="21"/>
      <c r="K384" s="21"/>
      <c r="L384" s="21"/>
      <c r="M384" s="21"/>
      <c r="N384" s="21"/>
      <c r="O384" s="21"/>
      <c r="P384" s="21"/>
      <c r="Q384" s="21"/>
      <c r="R384" s="21"/>
      <c r="S384" s="21"/>
      <c r="T384" s="21"/>
      <c r="U384" s="21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2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AG384"/>
  <sheetViews>
    <sheetView showGridLines="0" workbookViewId="0">
      <selection activeCell="C3" sqref="C3"/>
    </sheetView>
  </sheetViews>
  <sheetFormatPr defaultRowHeight="18.75" x14ac:dyDescent="0.4"/>
  <cols>
    <col min="1" max="1" width="2.625" customWidth="1"/>
    <col min="3" max="33" width="6.625" customWidth="1"/>
  </cols>
  <sheetData>
    <row r="2" spans="2:33" x14ac:dyDescent="0.4">
      <c r="B2" s="10">
        <v>1</v>
      </c>
      <c r="C2" s="11">
        <f>DATE(月別シフト!$B$8,B2,1)</f>
        <v>43831</v>
      </c>
      <c r="D2" s="11">
        <f>IF(ISERROR(IF(MONTH(C2+1)=MONTH(C2), C2+1,"")),"",IF(MONTH(C2+1)=MONTH(C2), C2+1,""))</f>
        <v>43832</v>
      </c>
      <c r="E2" s="11">
        <f t="shared" ref="E2:AG2" si="0">IF(ISERROR(IF(MONTH(D2+1)=MONTH(D2), D2+1,"")),"",IF(MONTH(D2+1)=MONTH(D2), D2+1,""))</f>
        <v>43833</v>
      </c>
      <c r="F2" s="11">
        <f t="shared" si="0"/>
        <v>43834</v>
      </c>
      <c r="G2" s="11">
        <f t="shared" si="0"/>
        <v>43835</v>
      </c>
      <c r="H2" s="11">
        <f t="shared" si="0"/>
        <v>43836</v>
      </c>
      <c r="I2" s="11">
        <f t="shared" si="0"/>
        <v>43837</v>
      </c>
      <c r="J2" s="11">
        <f t="shared" si="0"/>
        <v>43838</v>
      </c>
      <c r="K2" s="11">
        <f t="shared" si="0"/>
        <v>43839</v>
      </c>
      <c r="L2" s="11">
        <f t="shared" si="0"/>
        <v>43840</v>
      </c>
      <c r="M2" s="11">
        <f t="shared" si="0"/>
        <v>43841</v>
      </c>
      <c r="N2" s="11">
        <f t="shared" si="0"/>
        <v>43842</v>
      </c>
      <c r="O2" s="11">
        <f t="shared" si="0"/>
        <v>43843</v>
      </c>
      <c r="P2" s="11">
        <f t="shared" si="0"/>
        <v>43844</v>
      </c>
      <c r="Q2" s="11">
        <f t="shared" si="0"/>
        <v>43845</v>
      </c>
      <c r="R2" s="11">
        <f t="shared" si="0"/>
        <v>43846</v>
      </c>
      <c r="S2" s="11">
        <f t="shared" si="0"/>
        <v>43847</v>
      </c>
      <c r="T2" s="11">
        <f t="shared" si="0"/>
        <v>43848</v>
      </c>
      <c r="U2" s="11">
        <f t="shared" si="0"/>
        <v>43849</v>
      </c>
      <c r="V2" s="11">
        <f t="shared" si="0"/>
        <v>43850</v>
      </c>
      <c r="W2" s="11">
        <f t="shared" si="0"/>
        <v>43851</v>
      </c>
      <c r="X2" s="11">
        <f t="shared" si="0"/>
        <v>43852</v>
      </c>
      <c r="Y2" s="11">
        <f t="shared" si="0"/>
        <v>43853</v>
      </c>
      <c r="Z2" s="11">
        <f t="shared" si="0"/>
        <v>43854</v>
      </c>
      <c r="AA2" s="11">
        <f t="shared" si="0"/>
        <v>43855</v>
      </c>
      <c r="AB2" s="11">
        <f t="shared" si="0"/>
        <v>43856</v>
      </c>
      <c r="AC2" s="11">
        <f t="shared" si="0"/>
        <v>43857</v>
      </c>
      <c r="AD2" s="11">
        <f t="shared" si="0"/>
        <v>43858</v>
      </c>
      <c r="AE2" s="11">
        <f t="shared" si="0"/>
        <v>43859</v>
      </c>
      <c r="AF2" s="11">
        <f t="shared" si="0"/>
        <v>43860</v>
      </c>
      <c r="AG2" s="12">
        <f t="shared" si="0"/>
        <v>43861</v>
      </c>
    </row>
    <row r="3" spans="2:33" x14ac:dyDescent="0.4">
      <c r="B3" s="14" t="s">
        <v>50</v>
      </c>
      <c r="C3" s="15">
        <v>0.66666666666666663</v>
      </c>
      <c r="D3" s="15"/>
      <c r="E3" s="15"/>
      <c r="F3" s="15">
        <v>0.66666666666666663</v>
      </c>
      <c r="G3" s="15">
        <v>0.66666666666666663</v>
      </c>
      <c r="H3" s="15">
        <v>0.95833333333333337</v>
      </c>
      <c r="I3" s="15">
        <v>0.95833333333333337</v>
      </c>
      <c r="J3" s="15">
        <v>0.95833333333333337</v>
      </c>
      <c r="K3" s="15"/>
      <c r="L3" s="15"/>
      <c r="M3" s="15">
        <v>0.95833333333333337</v>
      </c>
      <c r="N3" s="15">
        <v>0.66666666666666663</v>
      </c>
      <c r="O3" s="15">
        <v>0.95833333333333337</v>
      </c>
      <c r="P3" s="15">
        <v>0.95833333333333337</v>
      </c>
      <c r="Q3" s="15">
        <v>0.95833333333333337</v>
      </c>
      <c r="R3" s="15"/>
      <c r="S3" s="15"/>
      <c r="T3" s="15">
        <v>0.95833333333333337</v>
      </c>
      <c r="U3" s="15">
        <v>0.95833333333333337</v>
      </c>
      <c r="V3" s="15">
        <v>0.66666666666666663</v>
      </c>
      <c r="W3" s="15">
        <v>0.95833333333333337</v>
      </c>
      <c r="X3" s="15">
        <v>0.66666666666666663</v>
      </c>
      <c r="Y3" s="15"/>
      <c r="Z3" s="15"/>
      <c r="AA3" s="15">
        <v>0.95833333333333337</v>
      </c>
      <c r="AB3" s="15">
        <v>0.66666666666666663</v>
      </c>
      <c r="AC3" s="15">
        <v>0.95833333333333337</v>
      </c>
      <c r="AD3" s="15">
        <v>0.95833333333333337</v>
      </c>
      <c r="AE3" s="15">
        <v>0.66666666666666663</v>
      </c>
      <c r="AF3" s="15"/>
      <c r="AG3" s="16"/>
    </row>
    <row r="4" spans="2:33" x14ac:dyDescent="0.4">
      <c r="B4" s="17" t="s">
        <v>51</v>
      </c>
      <c r="C4" s="15">
        <v>0.66666666666666663</v>
      </c>
      <c r="D4" s="18">
        <v>0.95833333333333337</v>
      </c>
      <c r="E4" s="18">
        <v>0.66666666666666663</v>
      </c>
      <c r="F4" s="18">
        <v>0.95833333333333337</v>
      </c>
      <c r="G4" s="18">
        <v>0.66666666666666663</v>
      </c>
      <c r="H4" s="18"/>
      <c r="I4" s="18"/>
      <c r="J4" s="18"/>
      <c r="K4" s="18">
        <v>0.95833333333333337</v>
      </c>
      <c r="L4" s="18">
        <v>0.95833333333333337</v>
      </c>
      <c r="M4" s="18">
        <v>0.66666666666666663</v>
      </c>
      <c r="N4" s="18">
        <v>0.66666666666666663</v>
      </c>
      <c r="O4" s="18"/>
      <c r="P4" s="18"/>
      <c r="Q4" s="18"/>
      <c r="R4" s="18">
        <v>0.66666666666666663</v>
      </c>
      <c r="S4" s="18">
        <v>0.66666666666666663</v>
      </c>
      <c r="T4" s="18">
        <v>0.66666666666666663</v>
      </c>
      <c r="U4" s="18">
        <v>0.66666666666666663</v>
      </c>
      <c r="V4" s="18"/>
      <c r="W4" s="18"/>
      <c r="X4" s="18">
        <v>0.66666666666666663</v>
      </c>
      <c r="Y4" s="18">
        <v>0.66666666666666663</v>
      </c>
      <c r="Z4" s="18">
        <v>0.95833333333333337</v>
      </c>
      <c r="AA4" s="18">
        <v>0.66666666666666663</v>
      </c>
      <c r="AB4" s="18">
        <v>0.66666666666666663</v>
      </c>
      <c r="AC4" s="18"/>
      <c r="AD4" s="18"/>
      <c r="AE4" s="18">
        <v>0.95833333333333337</v>
      </c>
      <c r="AF4" s="18">
        <v>0.95833333333333337</v>
      </c>
      <c r="AG4" s="19">
        <v>0.95833333333333337</v>
      </c>
    </row>
    <row r="5" spans="2:33" x14ac:dyDescent="0.4">
      <c r="B5" s="17" t="s">
        <v>52</v>
      </c>
      <c r="C5" s="15">
        <v>0.95833333333333337</v>
      </c>
      <c r="D5" s="18">
        <v>0.95833333333333337</v>
      </c>
      <c r="E5" s="18">
        <v>0.95833333333333337</v>
      </c>
      <c r="F5" s="18"/>
      <c r="G5" s="18"/>
      <c r="H5" s="18">
        <v>0.95833333333333337</v>
      </c>
      <c r="I5" s="18">
        <v>0.95833333333333337</v>
      </c>
      <c r="J5" s="18">
        <v>0.66666666666666663</v>
      </c>
      <c r="K5" s="18">
        <v>0.95833333333333337</v>
      </c>
      <c r="L5" s="18">
        <v>0.95833333333333337</v>
      </c>
      <c r="M5" s="18"/>
      <c r="N5" s="18"/>
      <c r="O5" s="18">
        <v>0.95833333333333337</v>
      </c>
      <c r="P5" s="18">
        <v>0.95833333333333337</v>
      </c>
      <c r="Q5" s="18">
        <v>0.66666666666666663</v>
      </c>
      <c r="R5" s="18">
        <v>0.95833333333333337</v>
      </c>
      <c r="S5" s="18">
        <v>0.95833333333333337</v>
      </c>
      <c r="T5" s="18"/>
      <c r="U5" s="18"/>
      <c r="V5" s="18">
        <v>0.66666666666666663</v>
      </c>
      <c r="W5" s="18">
        <v>0.95833333333333337</v>
      </c>
      <c r="X5" s="18">
        <v>0.95833333333333337</v>
      </c>
      <c r="Y5" s="18"/>
      <c r="Z5" s="18">
        <v>0.95833333333333337</v>
      </c>
      <c r="AA5" s="18"/>
      <c r="AB5" s="18"/>
      <c r="AC5" s="18">
        <v>0.95833333333333337</v>
      </c>
      <c r="AD5" s="18">
        <v>0.95833333333333337</v>
      </c>
      <c r="AE5" s="18">
        <v>0.95833333333333337</v>
      </c>
      <c r="AF5" s="18">
        <v>0.95833333333333337</v>
      </c>
      <c r="AG5" s="19">
        <v>0.95833333333333337</v>
      </c>
    </row>
    <row r="6" spans="2:33" x14ac:dyDescent="0.4">
      <c r="B6" s="17" t="s">
        <v>53</v>
      </c>
      <c r="C6" s="15"/>
      <c r="D6" s="18"/>
      <c r="E6" s="18">
        <v>0.95833333333333337</v>
      </c>
      <c r="F6" s="18">
        <v>0.95833333333333337</v>
      </c>
      <c r="G6" s="18">
        <v>0.95833333333333337</v>
      </c>
      <c r="H6" s="18">
        <v>0.95833333333333337</v>
      </c>
      <c r="I6" s="18">
        <v>0.66666666666666663</v>
      </c>
      <c r="J6" s="18"/>
      <c r="K6" s="18"/>
      <c r="L6" s="18">
        <v>0.95833333333333337</v>
      </c>
      <c r="M6" s="18">
        <v>0.66666666666666663</v>
      </c>
      <c r="N6" s="18">
        <v>0.95833333333333337</v>
      </c>
      <c r="O6" s="18">
        <v>0.66666666666666663</v>
      </c>
      <c r="P6" s="18">
        <v>0.95833333333333337</v>
      </c>
      <c r="Q6" s="18"/>
      <c r="R6" s="18"/>
      <c r="S6" s="18">
        <v>0.95833333333333337</v>
      </c>
      <c r="T6" s="18">
        <v>0.66666666666666663</v>
      </c>
      <c r="U6" s="18">
        <v>0.66666666666666663</v>
      </c>
      <c r="V6" s="18">
        <v>0.95833333333333337</v>
      </c>
      <c r="W6" s="18">
        <v>0.66666666666666663</v>
      </c>
      <c r="X6" s="18"/>
      <c r="Y6" s="18"/>
      <c r="Z6" s="18">
        <v>0.66666666666666663</v>
      </c>
      <c r="AA6" s="18">
        <v>0.66666666666666663</v>
      </c>
      <c r="AB6" s="18">
        <v>0.95833333333333337</v>
      </c>
      <c r="AC6" s="18">
        <v>0.66666666666666663</v>
      </c>
      <c r="AD6" s="18">
        <v>0.95833333333333337</v>
      </c>
      <c r="AE6" s="18"/>
      <c r="AF6" s="18"/>
      <c r="AG6" s="19">
        <v>0.95833333333333337</v>
      </c>
    </row>
    <row r="7" spans="2:33" x14ac:dyDescent="0.4">
      <c r="B7" s="17" t="s">
        <v>54</v>
      </c>
      <c r="C7" s="15">
        <v>0.95833333333333337</v>
      </c>
      <c r="D7" s="18">
        <v>0.66666666666666663</v>
      </c>
      <c r="E7" s="18">
        <v>0.66666666666666663</v>
      </c>
      <c r="F7" s="18"/>
      <c r="G7" s="18"/>
      <c r="H7" s="18">
        <v>0.66666666666666663</v>
      </c>
      <c r="I7" s="18">
        <v>0.95833333333333337</v>
      </c>
      <c r="J7" s="18">
        <v>0.66666666666666663</v>
      </c>
      <c r="K7" s="18">
        <v>0.66666666666666663</v>
      </c>
      <c r="L7" s="18">
        <v>0.66666666666666663</v>
      </c>
      <c r="M7" s="18"/>
      <c r="N7" s="18"/>
      <c r="O7" s="18">
        <v>0.95833333333333337</v>
      </c>
      <c r="P7" s="18">
        <v>0.66666666666666663</v>
      </c>
      <c r="Q7" s="18">
        <v>0.66666666666666663</v>
      </c>
      <c r="R7" s="18">
        <v>0.66666666666666663</v>
      </c>
      <c r="S7" s="18">
        <v>0.66666666666666663</v>
      </c>
      <c r="T7" s="18"/>
      <c r="U7" s="18"/>
      <c r="V7" s="18">
        <v>0.95833333333333337</v>
      </c>
      <c r="W7" s="18">
        <v>0.95833333333333337</v>
      </c>
      <c r="X7" s="18">
        <v>0.95833333333333337</v>
      </c>
      <c r="Y7" s="18">
        <v>0.66666666666666663</v>
      </c>
      <c r="Z7" s="18">
        <v>0.95833333333333337</v>
      </c>
      <c r="AA7" s="18"/>
      <c r="AB7" s="18"/>
      <c r="AC7" s="18">
        <v>0.95833333333333337</v>
      </c>
      <c r="AD7" s="18">
        <v>0.66666666666666663</v>
      </c>
      <c r="AE7" s="18">
        <v>0.95833333333333337</v>
      </c>
      <c r="AF7" s="18">
        <v>0.66666666666666663</v>
      </c>
      <c r="AG7" s="19">
        <v>0.66666666666666663</v>
      </c>
    </row>
    <row r="8" spans="2:33" x14ac:dyDescent="0.4">
      <c r="B8" s="17" t="s">
        <v>55</v>
      </c>
      <c r="C8" s="15"/>
      <c r="D8" s="18"/>
      <c r="E8" s="18"/>
      <c r="F8" s="18">
        <v>0.70833333333333337</v>
      </c>
      <c r="G8" s="18">
        <v>0.70833333333333337</v>
      </c>
      <c r="H8" s="18"/>
      <c r="I8" s="18"/>
      <c r="J8" s="18"/>
      <c r="K8" s="18"/>
      <c r="L8" s="18"/>
      <c r="M8" s="18">
        <v>0.70833333333333337</v>
      </c>
      <c r="N8" s="18">
        <v>0.70833333333333337</v>
      </c>
      <c r="O8" s="18"/>
      <c r="P8" s="18"/>
      <c r="Q8" s="18"/>
      <c r="R8" s="18"/>
      <c r="S8" s="18"/>
      <c r="T8" s="18">
        <v>0.70833333333333337</v>
      </c>
      <c r="U8" s="18">
        <v>0.70833333333333337</v>
      </c>
      <c r="V8" s="18"/>
      <c r="W8" s="18"/>
      <c r="X8" s="18"/>
      <c r="Y8" s="18"/>
      <c r="Z8" s="18"/>
      <c r="AA8" s="18">
        <v>0.70833333333333337</v>
      </c>
      <c r="AB8" s="18">
        <v>0.70833333333333337</v>
      </c>
      <c r="AC8" s="18"/>
      <c r="AD8" s="18"/>
      <c r="AE8" s="18"/>
      <c r="AF8" s="18"/>
      <c r="AG8" s="19"/>
    </row>
    <row r="9" spans="2:33" x14ac:dyDescent="0.4">
      <c r="B9" s="17" t="s">
        <v>56</v>
      </c>
      <c r="C9" s="15">
        <v>0.70833333333333337</v>
      </c>
      <c r="D9" s="18">
        <v>0.70833333333333337</v>
      </c>
      <c r="E9" s="18">
        <v>0.70833333333333337</v>
      </c>
      <c r="F9" s="18"/>
      <c r="G9" s="18"/>
      <c r="H9" s="18">
        <v>0.70833333333333337</v>
      </c>
      <c r="I9" s="18">
        <v>0.70833333333333337</v>
      </c>
      <c r="J9" s="18">
        <v>0.70833333333333337</v>
      </c>
      <c r="K9" s="18">
        <v>0.70833333333333337</v>
      </c>
      <c r="L9" s="18">
        <v>0.70833333333333337</v>
      </c>
      <c r="M9" s="18"/>
      <c r="N9" s="18"/>
      <c r="O9" s="18">
        <v>0.70833333333333337</v>
      </c>
      <c r="P9" s="18">
        <v>0.70833333333333337</v>
      </c>
      <c r="Q9" s="18">
        <v>0.70833333333333337</v>
      </c>
      <c r="R9" s="18">
        <v>0.70833333333333337</v>
      </c>
      <c r="S9" s="18">
        <v>0.70833333333333337</v>
      </c>
      <c r="T9" s="18"/>
      <c r="U9" s="18"/>
      <c r="V9" s="18">
        <v>0.70833333333333337</v>
      </c>
      <c r="W9" s="18">
        <v>0.70833333333333337</v>
      </c>
      <c r="X9" s="18">
        <v>0.70833333333333337</v>
      </c>
      <c r="Y9" s="18">
        <v>0.70833333333333337</v>
      </c>
      <c r="Z9" s="18">
        <v>0.70833333333333337</v>
      </c>
      <c r="AA9" s="18"/>
      <c r="AB9" s="18"/>
      <c r="AC9" s="18">
        <v>0.70833333333333337</v>
      </c>
      <c r="AD9" s="18">
        <v>0.70833333333333337</v>
      </c>
      <c r="AE9" s="18">
        <v>0.70833333333333337</v>
      </c>
      <c r="AF9" s="18">
        <v>0.70833333333333337</v>
      </c>
      <c r="AG9" s="19">
        <v>0.70833333333333337</v>
      </c>
    </row>
    <row r="10" spans="2:33" x14ac:dyDescent="0.4">
      <c r="B10" s="17" t="s">
        <v>57</v>
      </c>
      <c r="C10" s="15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9"/>
    </row>
    <row r="11" spans="2:33" x14ac:dyDescent="0.4">
      <c r="B11" s="17" t="s">
        <v>58</v>
      </c>
      <c r="C11" s="15">
        <v>0.95833333333333337</v>
      </c>
      <c r="D11" s="18">
        <v>0.95833333333333337</v>
      </c>
      <c r="E11" s="18">
        <v>0.95833333333333337</v>
      </c>
      <c r="F11" s="18"/>
      <c r="G11" s="18"/>
      <c r="H11" s="18">
        <v>0.95833333333333337</v>
      </c>
      <c r="I11" s="18">
        <v>0.95833333333333337</v>
      </c>
      <c r="J11" s="18">
        <v>0.95833333333333337</v>
      </c>
      <c r="K11" s="18">
        <v>0.95833333333333337</v>
      </c>
      <c r="L11" s="18">
        <v>0.95833333333333337</v>
      </c>
      <c r="M11" s="18"/>
      <c r="N11" s="18"/>
      <c r="O11" s="18">
        <v>0.95833333333333337</v>
      </c>
      <c r="P11" s="18">
        <v>0.95833333333333337</v>
      </c>
      <c r="Q11" s="18">
        <v>0.95833333333333337</v>
      </c>
      <c r="R11" s="18">
        <v>0.95833333333333337</v>
      </c>
      <c r="S11" s="18">
        <v>0.95833333333333337</v>
      </c>
      <c r="T11" s="18"/>
      <c r="U11" s="18"/>
      <c r="V11" s="18">
        <v>0.95833333333333337</v>
      </c>
      <c r="W11" s="18">
        <v>0.95833333333333337</v>
      </c>
      <c r="X11" s="18">
        <v>0.95833333333333337</v>
      </c>
      <c r="Y11" s="18">
        <v>0.95833333333333337</v>
      </c>
      <c r="Z11" s="18">
        <v>0.95833333333333337</v>
      </c>
      <c r="AA11" s="18"/>
      <c r="AB11" s="18"/>
      <c r="AC11" s="18">
        <v>0.95833333333333337</v>
      </c>
      <c r="AD11" s="18">
        <v>0.95833333333333337</v>
      </c>
      <c r="AE11" s="18">
        <v>0.95833333333333337</v>
      </c>
      <c r="AF11" s="18">
        <v>0.95833333333333337</v>
      </c>
      <c r="AG11" s="19">
        <v>0.95833333333333337</v>
      </c>
    </row>
    <row r="12" spans="2:33" x14ac:dyDescent="0.4">
      <c r="B12" s="17" t="s">
        <v>59</v>
      </c>
      <c r="C12" s="15">
        <v>0.95833333333333337</v>
      </c>
      <c r="D12" s="18">
        <v>0.66666666666666663</v>
      </c>
      <c r="E12" s="18"/>
      <c r="F12" s="18">
        <v>0.66666666666666663</v>
      </c>
      <c r="G12" s="18">
        <v>0.66666666666666663</v>
      </c>
      <c r="H12" s="18">
        <v>0.66666666666666663</v>
      </c>
      <c r="I12" s="18">
        <v>0.95833333333333337</v>
      </c>
      <c r="J12" s="18">
        <v>0.95833333333333337</v>
      </c>
      <c r="K12" s="18"/>
      <c r="L12" s="18"/>
      <c r="M12" s="18">
        <v>0.66666666666666663</v>
      </c>
      <c r="N12" s="18">
        <v>0.66666666666666663</v>
      </c>
      <c r="O12" s="18">
        <v>0.66666666666666663</v>
      </c>
      <c r="P12" s="18">
        <v>0.95833333333333337</v>
      </c>
      <c r="Q12" s="18">
        <v>0.95833333333333337</v>
      </c>
      <c r="R12" s="18"/>
      <c r="S12" s="18"/>
      <c r="T12" s="18">
        <v>0.66666666666666663</v>
      </c>
      <c r="U12" s="18">
        <v>0.66666666666666663</v>
      </c>
      <c r="V12" s="18">
        <v>0.95833333333333337</v>
      </c>
      <c r="W12" s="18">
        <v>0.66666666666666663</v>
      </c>
      <c r="X12" s="18"/>
      <c r="Y12" s="18">
        <v>0.95833333333333337</v>
      </c>
      <c r="Z12" s="18"/>
      <c r="AA12" s="18">
        <v>0.66666666666666663</v>
      </c>
      <c r="AB12" s="18">
        <v>0.66666666666666663</v>
      </c>
      <c r="AC12" s="18">
        <v>0.66666666666666663</v>
      </c>
      <c r="AD12" s="18">
        <v>0.95833333333333337</v>
      </c>
      <c r="AE12" s="18">
        <v>0.66666666666666663</v>
      </c>
      <c r="AF12" s="18"/>
      <c r="AG12" s="19"/>
    </row>
    <row r="13" spans="2:33" x14ac:dyDescent="0.4">
      <c r="B13" s="17" t="s">
        <v>60</v>
      </c>
      <c r="C13" s="15"/>
      <c r="D13" s="18"/>
      <c r="E13" s="18">
        <v>0.95833333333333337</v>
      </c>
      <c r="F13" s="18">
        <v>0.66666666666666663</v>
      </c>
      <c r="G13" s="18"/>
      <c r="H13" s="18">
        <v>0.95833333333333337</v>
      </c>
      <c r="I13" s="18">
        <v>0.66666666666666663</v>
      </c>
      <c r="J13" s="18">
        <v>0.95833333333333337</v>
      </c>
      <c r="K13" s="18">
        <v>0.66666666666666663</v>
      </c>
      <c r="L13" s="18">
        <v>0.66666666666666663</v>
      </c>
      <c r="M13" s="18"/>
      <c r="N13" s="18"/>
      <c r="O13" s="18">
        <v>0.95833333333333337</v>
      </c>
      <c r="P13" s="18">
        <v>0.66666666666666663</v>
      </c>
      <c r="Q13" s="18">
        <v>0.95833333333333337</v>
      </c>
      <c r="R13" s="18">
        <v>0.95833333333333337</v>
      </c>
      <c r="S13" s="18">
        <v>0.95833333333333337</v>
      </c>
      <c r="T13" s="18"/>
      <c r="U13" s="18"/>
      <c r="V13" s="18">
        <v>0.95833333333333337</v>
      </c>
      <c r="W13" s="18">
        <v>0.95833333333333337</v>
      </c>
      <c r="X13" s="18">
        <v>0.95833333333333337</v>
      </c>
      <c r="Y13" s="18">
        <v>0.95833333333333337</v>
      </c>
      <c r="Z13" s="18">
        <v>0.66666666666666663</v>
      </c>
      <c r="AA13" s="18"/>
      <c r="AB13" s="18"/>
      <c r="AC13" s="18">
        <v>0.95833333333333337</v>
      </c>
      <c r="AD13" s="18">
        <v>0.66666666666666663</v>
      </c>
      <c r="AE13" s="18"/>
      <c r="AF13" s="18">
        <v>0.66666666666666663</v>
      </c>
      <c r="AG13" s="19">
        <v>0.66666666666666663</v>
      </c>
    </row>
    <row r="14" spans="2:33" x14ac:dyDescent="0.4">
      <c r="B14" s="17" t="s">
        <v>61</v>
      </c>
      <c r="C14" s="15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9"/>
    </row>
    <row r="15" spans="2:33" x14ac:dyDescent="0.4">
      <c r="B15" s="17" t="s">
        <v>62</v>
      </c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9"/>
    </row>
    <row r="16" spans="2:33" x14ac:dyDescent="0.4">
      <c r="B16" s="17" t="s">
        <v>63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9"/>
    </row>
    <row r="17" spans="2:33" x14ac:dyDescent="0.4">
      <c r="B17" s="17" t="s">
        <v>64</v>
      </c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9"/>
    </row>
    <row r="18" spans="2:33" x14ac:dyDescent="0.4">
      <c r="B18" s="17" t="s">
        <v>65</v>
      </c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9"/>
    </row>
    <row r="19" spans="2:33" x14ac:dyDescent="0.4">
      <c r="B19" s="17" t="s">
        <v>66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9"/>
    </row>
    <row r="20" spans="2:33" x14ac:dyDescent="0.4">
      <c r="B20" s="17" t="s">
        <v>67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9"/>
    </row>
    <row r="21" spans="2:33" x14ac:dyDescent="0.4">
      <c r="B21" s="17" t="s">
        <v>68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9"/>
    </row>
    <row r="22" spans="2:33" x14ac:dyDescent="0.4">
      <c r="B22" s="17" t="s">
        <v>69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9"/>
    </row>
    <row r="23" spans="2:33" x14ac:dyDescent="0.4">
      <c r="B23" s="17" t="s">
        <v>70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9"/>
    </row>
    <row r="24" spans="2:33" x14ac:dyDescent="0.4">
      <c r="B24" s="17" t="s">
        <v>71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9"/>
    </row>
    <row r="25" spans="2:33" x14ac:dyDescent="0.4">
      <c r="B25" s="17" t="s">
        <v>72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9"/>
    </row>
    <row r="26" spans="2:33" x14ac:dyDescent="0.4">
      <c r="B26" s="17" t="s">
        <v>73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9"/>
    </row>
    <row r="27" spans="2:33" x14ac:dyDescent="0.4">
      <c r="B27" s="17" t="s">
        <v>74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9"/>
    </row>
    <row r="28" spans="2:33" x14ac:dyDescent="0.4">
      <c r="B28" s="17" t="s">
        <v>75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9"/>
    </row>
    <row r="29" spans="2:33" x14ac:dyDescent="0.4">
      <c r="B29" s="17" t="s">
        <v>76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9"/>
    </row>
    <row r="30" spans="2:33" x14ac:dyDescent="0.4">
      <c r="B30" s="17" t="s">
        <v>77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9"/>
    </row>
    <row r="31" spans="2:33" x14ac:dyDescent="0.4">
      <c r="B31" s="17" t="s">
        <v>78</v>
      </c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9"/>
    </row>
    <row r="32" spans="2:33" x14ac:dyDescent="0.4">
      <c r="B32" s="20" t="s">
        <v>79</v>
      </c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2"/>
    </row>
    <row r="34" spans="2:33" x14ac:dyDescent="0.4">
      <c r="B34" s="10">
        <v>2</v>
      </c>
      <c r="C34" s="11">
        <f>DATE(月別シフト!$B$8,B34,1)</f>
        <v>43862</v>
      </c>
      <c r="D34" s="11">
        <f>IF(ISERROR(IF(MONTH(C34+1)=MONTH(C34), C34+1,"")),"",IF(MONTH(C34+1)=MONTH(C34), C34+1,""))</f>
        <v>43863</v>
      </c>
      <c r="E34" s="11">
        <f t="shared" ref="E34:AG34" si="1">IF(ISERROR(IF(MONTH(D34+1)=MONTH(D34), D34+1,"")),"",IF(MONTH(D34+1)=MONTH(D34), D34+1,""))</f>
        <v>43864</v>
      </c>
      <c r="F34" s="11">
        <f t="shared" si="1"/>
        <v>43865</v>
      </c>
      <c r="G34" s="11">
        <f t="shared" si="1"/>
        <v>43866</v>
      </c>
      <c r="H34" s="11">
        <f t="shared" si="1"/>
        <v>43867</v>
      </c>
      <c r="I34" s="11">
        <f t="shared" si="1"/>
        <v>43868</v>
      </c>
      <c r="J34" s="11">
        <f t="shared" si="1"/>
        <v>43869</v>
      </c>
      <c r="K34" s="11">
        <f t="shared" si="1"/>
        <v>43870</v>
      </c>
      <c r="L34" s="11">
        <f t="shared" si="1"/>
        <v>43871</v>
      </c>
      <c r="M34" s="11">
        <f t="shared" si="1"/>
        <v>43872</v>
      </c>
      <c r="N34" s="11">
        <f t="shared" si="1"/>
        <v>43873</v>
      </c>
      <c r="O34" s="11">
        <f t="shared" si="1"/>
        <v>43874</v>
      </c>
      <c r="P34" s="11">
        <f t="shared" si="1"/>
        <v>43875</v>
      </c>
      <c r="Q34" s="11">
        <f t="shared" si="1"/>
        <v>43876</v>
      </c>
      <c r="R34" s="11">
        <f t="shared" si="1"/>
        <v>43877</v>
      </c>
      <c r="S34" s="11">
        <f t="shared" si="1"/>
        <v>43878</v>
      </c>
      <c r="T34" s="11">
        <f t="shared" si="1"/>
        <v>43879</v>
      </c>
      <c r="U34" s="11">
        <f t="shared" si="1"/>
        <v>43880</v>
      </c>
      <c r="V34" s="11">
        <f t="shared" si="1"/>
        <v>43881</v>
      </c>
      <c r="W34" s="11">
        <f t="shared" si="1"/>
        <v>43882</v>
      </c>
      <c r="X34" s="11">
        <f t="shared" si="1"/>
        <v>43883</v>
      </c>
      <c r="Y34" s="11">
        <f t="shared" si="1"/>
        <v>43884</v>
      </c>
      <c r="Z34" s="11">
        <f t="shared" si="1"/>
        <v>43885</v>
      </c>
      <c r="AA34" s="11">
        <f t="shared" si="1"/>
        <v>43886</v>
      </c>
      <c r="AB34" s="11">
        <f t="shared" si="1"/>
        <v>43887</v>
      </c>
      <c r="AC34" s="11">
        <f t="shared" si="1"/>
        <v>43888</v>
      </c>
      <c r="AD34" s="11">
        <f t="shared" si="1"/>
        <v>43889</v>
      </c>
      <c r="AE34" s="11">
        <f t="shared" si="1"/>
        <v>43890</v>
      </c>
      <c r="AF34" s="11" t="str">
        <f t="shared" si="1"/>
        <v/>
      </c>
      <c r="AG34" s="12" t="str">
        <f t="shared" si="1"/>
        <v/>
      </c>
    </row>
    <row r="35" spans="2:33" x14ac:dyDescent="0.4">
      <c r="B35" s="14" t="s">
        <v>50</v>
      </c>
      <c r="C35" s="15">
        <v>0.66666666666666663</v>
      </c>
      <c r="D35" s="15">
        <v>0.66666666666666663</v>
      </c>
      <c r="E35" s="15">
        <v>0.95833333333333337</v>
      </c>
      <c r="F35" s="15"/>
      <c r="G35" s="15">
        <v>0.95833333333333337</v>
      </c>
      <c r="H35" s="15"/>
      <c r="I35" s="15">
        <v>0.66666666666666663</v>
      </c>
      <c r="J35" s="15"/>
      <c r="K35" s="15"/>
      <c r="L35" s="15">
        <v>0.95833333333333337</v>
      </c>
      <c r="M35" s="15"/>
      <c r="N35" s="15"/>
      <c r="O35" s="15">
        <v>0.95833333333333337</v>
      </c>
      <c r="P35" s="15">
        <v>0.95833333333333337</v>
      </c>
      <c r="Q35" s="15">
        <v>0.95833333333333337</v>
      </c>
      <c r="R35" s="15">
        <v>0.95833333333333337</v>
      </c>
      <c r="S35" s="15"/>
      <c r="T35" s="15"/>
      <c r="U35" s="15"/>
      <c r="V35" s="15"/>
      <c r="W35" s="15"/>
      <c r="X35" s="15">
        <v>0.95833333333333337</v>
      </c>
      <c r="Y35" s="15">
        <v>0.95833333333333337</v>
      </c>
      <c r="Z35" s="15">
        <v>0.95833333333333337</v>
      </c>
      <c r="AA35" s="15"/>
      <c r="AB35" s="15"/>
      <c r="AC35" s="15">
        <v>0.66666666666666663</v>
      </c>
      <c r="AD35" s="15">
        <v>0.95833333333333337</v>
      </c>
      <c r="AE35" s="15">
        <v>0.95833333333333337</v>
      </c>
      <c r="AF35" s="15"/>
      <c r="AG35" s="16"/>
    </row>
    <row r="36" spans="2:33" x14ac:dyDescent="0.4">
      <c r="B36" s="17" t="s">
        <v>51</v>
      </c>
      <c r="C36" s="15">
        <v>0.66666666666666663</v>
      </c>
      <c r="D36" s="18">
        <v>0.66666666666666663</v>
      </c>
      <c r="E36" s="18"/>
      <c r="F36" s="18"/>
      <c r="G36" s="18">
        <v>0.66666666666666663</v>
      </c>
      <c r="H36" s="18">
        <v>0.66666666666666663</v>
      </c>
      <c r="I36" s="18">
        <v>0.95833333333333337</v>
      </c>
      <c r="J36" s="18">
        <v>0.66666666666666663</v>
      </c>
      <c r="K36" s="18">
        <v>0.95833333333333337</v>
      </c>
      <c r="L36" s="18"/>
      <c r="M36" s="18">
        <v>0.66666666666666663</v>
      </c>
      <c r="N36" s="18">
        <v>0.95833333333333337</v>
      </c>
      <c r="O36" s="18">
        <v>0.95833333333333337</v>
      </c>
      <c r="P36" s="18">
        <v>0.95833333333333337</v>
      </c>
      <c r="Q36" s="18">
        <v>0.95833333333333337</v>
      </c>
      <c r="R36" s="18"/>
      <c r="S36" s="18">
        <v>0.66666666666666663</v>
      </c>
      <c r="T36" s="18">
        <v>0.66666666666666663</v>
      </c>
      <c r="U36" s="18">
        <v>0.95833333333333337</v>
      </c>
      <c r="V36" s="18">
        <v>0.66666666666666663</v>
      </c>
      <c r="W36" s="18">
        <v>0.95833333333333337</v>
      </c>
      <c r="X36" s="18"/>
      <c r="Y36" s="18">
        <v>0.95833333333333337</v>
      </c>
      <c r="Z36" s="18">
        <v>0.66666666666666663</v>
      </c>
      <c r="AA36" s="18">
        <v>0.95833333333333337</v>
      </c>
      <c r="AB36" s="18"/>
      <c r="AC36" s="18"/>
      <c r="AD36" s="18">
        <v>0.66666666666666663</v>
      </c>
      <c r="AE36" s="18">
        <v>0.95833333333333337</v>
      </c>
      <c r="AF36" s="18"/>
      <c r="AG36" s="19"/>
    </row>
    <row r="37" spans="2:33" x14ac:dyDescent="0.4">
      <c r="B37" s="17" t="s">
        <v>52</v>
      </c>
      <c r="C37" s="15">
        <v>0.95833333333333337</v>
      </c>
      <c r="D37" s="18">
        <v>0.95833333333333337</v>
      </c>
      <c r="E37" s="18">
        <v>0.66666666666666663</v>
      </c>
      <c r="F37" s="18"/>
      <c r="G37" s="18">
        <v>0.95833333333333337</v>
      </c>
      <c r="H37" s="18">
        <v>0.95833333333333337</v>
      </c>
      <c r="I37" s="18">
        <v>0.95833333333333337</v>
      </c>
      <c r="J37" s="18">
        <v>0.66666666666666663</v>
      </c>
      <c r="K37" s="18">
        <v>0.66666666666666663</v>
      </c>
      <c r="L37" s="18"/>
      <c r="M37" s="18">
        <v>0.66666666666666663</v>
      </c>
      <c r="N37" s="18">
        <v>0.66666666666666663</v>
      </c>
      <c r="O37" s="18">
        <v>0.66666666666666663</v>
      </c>
      <c r="P37" s="18">
        <v>0.95833333333333337</v>
      </c>
      <c r="Q37" s="18">
        <v>0.95833333333333337</v>
      </c>
      <c r="R37" s="18"/>
      <c r="S37" s="18">
        <v>0.66666666666666663</v>
      </c>
      <c r="T37" s="18"/>
      <c r="U37" s="18">
        <v>0.95833333333333337</v>
      </c>
      <c r="V37" s="18">
        <v>0.66666666666666663</v>
      </c>
      <c r="W37" s="18">
        <v>0.66666666666666663</v>
      </c>
      <c r="X37" s="18">
        <v>0.95833333333333337</v>
      </c>
      <c r="Y37" s="18">
        <v>0.66666666666666663</v>
      </c>
      <c r="Z37" s="18"/>
      <c r="AA37" s="18">
        <v>0.95833333333333337</v>
      </c>
      <c r="AB37" s="18">
        <v>0.95833333333333337</v>
      </c>
      <c r="AC37" s="18"/>
      <c r="AD37" s="18">
        <v>0.66666666666666663</v>
      </c>
      <c r="AE37" s="18">
        <v>0.95833333333333337</v>
      </c>
      <c r="AF37" s="18"/>
      <c r="AG37" s="19"/>
    </row>
    <row r="38" spans="2:33" x14ac:dyDescent="0.4">
      <c r="B38" s="17" t="s">
        <v>53</v>
      </c>
      <c r="C38" s="15">
        <v>0.95833333333333337</v>
      </c>
      <c r="D38" s="18">
        <v>0.95833333333333337</v>
      </c>
      <c r="E38" s="18">
        <v>0.66666666666666663</v>
      </c>
      <c r="F38" s="18">
        <v>0.66666666666666663</v>
      </c>
      <c r="G38" s="18">
        <v>0.66666666666666663</v>
      </c>
      <c r="H38" s="18"/>
      <c r="I38" s="18">
        <v>0.95833333333333337</v>
      </c>
      <c r="J38" s="18">
        <v>0.95833333333333337</v>
      </c>
      <c r="K38" s="18">
        <v>0.95833333333333337</v>
      </c>
      <c r="L38" s="18">
        <v>0.66666666666666663</v>
      </c>
      <c r="M38" s="18">
        <v>0.66666666666666663</v>
      </c>
      <c r="N38" s="18"/>
      <c r="O38" s="18">
        <v>0.95833333333333337</v>
      </c>
      <c r="P38" s="18">
        <v>0.95833333333333337</v>
      </c>
      <c r="Q38" s="18">
        <v>0.66666666666666663</v>
      </c>
      <c r="R38" s="18">
        <v>0.95833333333333337</v>
      </c>
      <c r="S38" s="18">
        <v>0.66666666666666663</v>
      </c>
      <c r="T38" s="18"/>
      <c r="U38" s="18">
        <v>0.66666666666666663</v>
      </c>
      <c r="V38" s="18">
        <v>0.95833333333333337</v>
      </c>
      <c r="W38" s="18">
        <v>0.95833333333333337</v>
      </c>
      <c r="X38" s="18">
        <v>0.95833333333333337</v>
      </c>
      <c r="Y38" s="18">
        <v>0.66666666666666663</v>
      </c>
      <c r="Z38" s="18"/>
      <c r="AA38" s="18">
        <v>0.66666666666666663</v>
      </c>
      <c r="AB38" s="18">
        <v>0.66666666666666663</v>
      </c>
      <c r="AC38" s="18">
        <v>0.95833333333333337</v>
      </c>
      <c r="AD38" s="18">
        <v>0.95833333333333337</v>
      </c>
      <c r="AE38" s="18">
        <v>0.66666666666666663</v>
      </c>
      <c r="AF38" s="18"/>
      <c r="AG38" s="19"/>
    </row>
    <row r="39" spans="2:33" x14ac:dyDescent="0.4">
      <c r="B39" s="17" t="s">
        <v>54</v>
      </c>
      <c r="C39" s="15">
        <v>0.95833333333333337</v>
      </c>
      <c r="D39" s="18">
        <v>0.95833333333333337</v>
      </c>
      <c r="E39" s="18">
        <v>0.95833333333333337</v>
      </c>
      <c r="F39" s="18">
        <v>0.95833333333333337</v>
      </c>
      <c r="G39" s="18"/>
      <c r="H39" s="18">
        <v>0.66666666666666663</v>
      </c>
      <c r="I39" s="18">
        <v>0.66666666666666663</v>
      </c>
      <c r="J39" s="18">
        <v>0.66666666666666663</v>
      </c>
      <c r="K39" s="18">
        <v>0.66666666666666663</v>
      </c>
      <c r="L39" s="18">
        <v>0.66666666666666663</v>
      </c>
      <c r="M39" s="18"/>
      <c r="N39" s="18">
        <v>0.95833333333333337</v>
      </c>
      <c r="O39" s="18">
        <v>0.66666666666666663</v>
      </c>
      <c r="P39" s="18">
        <v>0.95833333333333337</v>
      </c>
      <c r="Q39" s="18">
        <v>0.95833333333333337</v>
      </c>
      <c r="R39" s="18">
        <v>0.95833333333333337</v>
      </c>
      <c r="S39" s="18"/>
      <c r="T39" s="18">
        <v>0.95833333333333337</v>
      </c>
      <c r="U39" s="18">
        <v>0.95833333333333337</v>
      </c>
      <c r="V39" s="18">
        <v>0.66666666666666663</v>
      </c>
      <c r="W39" s="18">
        <v>0.95833333333333337</v>
      </c>
      <c r="X39" s="18">
        <v>0.66666666666666663</v>
      </c>
      <c r="Y39" s="18"/>
      <c r="Z39" s="18">
        <v>0.95833333333333337</v>
      </c>
      <c r="AA39" s="18">
        <v>0.95833333333333337</v>
      </c>
      <c r="AB39" s="18">
        <v>0.95833333333333337</v>
      </c>
      <c r="AC39" s="18">
        <v>0.95833333333333337</v>
      </c>
      <c r="AD39" s="18">
        <v>0.66666666666666663</v>
      </c>
      <c r="AE39" s="18"/>
      <c r="AF39" s="18"/>
      <c r="AG39" s="19"/>
    </row>
    <row r="40" spans="2:33" x14ac:dyDescent="0.4">
      <c r="B40" s="17" t="s">
        <v>55</v>
      </c>
      <c r="C40" s="15">
        <v>0.66666666666666663</v>
      </c>
      <c r="D40" s="18">
        <v>0.66666666666666663</v>
      </c>
      <c r="E40" s="18">
        <v>0.66666666666666663</v>
      </c>
      <c r="F40" s="18">
        <v>0.66666666666666663</v>
      </c>
      <c r="G40" s="18">
        <v>0.95833333333333337</v>
      </c>
      <c r="H40" s="18"/>
      <c r="I40" s="18">
        <v>0.95833333333333337</v>
      </c>
      <c r="J40" s="18">
        <v>0.95833333333333337</v>
      </c>
      <c r="K40" s="18">
        <v>0.95833333333333337</v>
      </c>
      <c r="L40" s="18">
        <v>0.95833333333333337</v>
      </c>
      <c r="M40" s="18">
        <v>0.95833333333333337</v>
      </c>
      <c r="N40" s="18"/>
      <c r="O40" s="18"/>
      <c r="P40" s="18">
        <v>0.95833333333333337</v>
      </c>
      <c r="Q40" s="18">
        <v>0.66666666666666663</v>
      </c>
      <c r="R40" s="18">
        <v>0.66666666666666663</v>
      </c>
      <c r="S40" s="18"/>
      <c r="T40" s="18">
        <v>0.66666666666666663</v>
      </c>
      <c r="U40" s="18">
        <v>0.66666666666666663</v>
      </c>
      <c r="V40" s="18">
        <v>0.95833333333333337</v>
      </c>
      <c r="W40" s="18">
        <v>0.95833333333333337</v>
      </c>
      <c r="X40" s="18">
        <v>0.66666666666666663</v>
      </c>
      <c r="Y40" s="18"/>
      <c r="Z40" s="18">
        <v>0.66666666666666663</v>
      </c>
      <c r="AA40" s="18">
        <v>0.66666666666666663</v>
      </c>
      <c r="AB40" s="18">
        <v>0.66666666666666663</v>
      </c>
      <c r="AC40" s="18">
        <v>0.95833333333333337</v>
      </c>
      <c r="AD40" s="18">
        <v>0.66666666666666663</v>
      </c>
      <c r="AE40" s="18"/>
      <c r="AF40" s="18"/>
      <c r="AG40" s="19"/>
    </row>
    <row r="41" spans="2:33" x14ac:dyDescent="0.4">
      <c r="B41" s="17" t="s">
        <v>56</v>
      </c>
      <c r="C41" s="15">
        <v>0.95833333333333337</v>
      </c>
      <c r="D41" s="18">
        <v>0.66666666666666663</v>
      </c>
      <c r="E41" s="18"/>
      <c r="F41" s="18">
        <v>0.66666666666666663</v>
      </c>
      <c r="G41" s="18">
        <v>0.66666666666666663</v>
      </c>
      <c r="H41" s="18">
        <v>0.66666666666666663</v>
      </c>
      <c r="I41" s="18">
        <v>0.66666666666666663</v>
      </c>
      <c r="J41" s="18">
        <v>0.95833333333333337</v>
      </c>
      <c r="K41" s="18"/>
      <c r="L41" s="18">
        <v>0.66666666666666663</v>
      </c>
      <c r="M41" s="18">
        <v>0.66666666666666663</v>
      </c>
      <c r="N41" s="18">
        <v>0.95833333333333337</v>
      </c>
      <c r="O41" s="18">
        <v>0.66666666666666663</v>
      </c>
      <c r="P41" s="18">
        <v>0.66666666666666663</v>
      </c>
      <c r="Q41" s="18"/>
      <c r="R41" s="18">
        <v>0.66666666666666663</v>
      </c>
      <c r="S41" s="18">
        <v>0.66666666666666663</v>
      </c>
      <c r="T41" s="18">
        <v>0.66666666666666663</v>
      </c>
      <c r="U41" s="18">
        <v>0.66666666666666663</v>
      </c>
      <c r="V41" s="18">
        <v>0.66666666666666663</v>
      </c>
      <c r="W41" s="18"/>
      <c r="X41" s="18">
        <v>0.66666666666666663</v>
      </c>
      <c r="Y41" s="18">
        <v>0.95833333333333337</v>
      </c>
      <c r="Z41" s="18">
        <v>0.66666666666666663</v>
      </c>
      <c r="AA41" s="18"/>
      <c r="AB41" s="18">
        <v>0.66666666666666663</v>
      </c>
      <c r="AC41" s="18">
        <v>0.95833333333333337</v>
      </c>
      <c r="AD41" s="18">
        <v>0.95833333333333337</v>
      </c>
      <c r="AE41" s="18">
        <v>0.66666666666666663</v>
      </c>
      <c r="AF41" s="18"/>
      <c r="AG41" s="19"/>
    </row>
    <row r="42" spans="2:33" x14ac:dyDescent="0.4">
      <c r="B42" s="17" t="s">
        <v>57</v>
      </c>
      <c r="C42" s="15">
        <v>0.95833333333333337</v>
      </c>
      <c r="D42" s="18"/>
      <c r="E42" s="18">
        <v>0.95833333333333337</v>
      </c>
      <c r="F42" s="18">
        <v>0.95833333333333337</v>
      </c>
      <c r="G42" s="18">
        <v>0.95833333333333337</v>
      </c>
      <c r="H42" s="18">
        <v>0.66666666666666663</v>
      </c>
      <c r="I42" s="18">
        <v>0.95833333333333337</v>
      </c>
      <c r="J42" s="18"/>
      <c r="K42" s="18">
        <v>0.66666666666666663</v>
      </c>
      <c r="L42" s="18"/>
      <c r="M42" s="18">
        <v>0.95833333333333337</v>
      </c>
      <c r="N42" s="18">
        <v>0.66666666666666663</v>
      </c>
      <c r="O42" s="18">
        <v>0.66666666666666663</v>
      </c>
      <c r="P42" s="18">
        <v>0.66666666666666663</v>
      </c>
      <c r="Q42" s="18">
        <v>0.95833333333333337</v>
      </c>
      <c r="R42" s="18"/>
      <c r="S42" s="18">
        <v>0.95833333333333337</v>
      </c>
      <c r="T42" s="18">
        <v>0.95833333333333337</v>
      </c>
      <c r="U42" s="18">
        <v>0.95833333333333337</v>
      </c>
      <c r="V42" s="18">
        <v>0.95833333333333337</v>
      </c>
      <c r="W42" s="18">
        <v>0.66666666666666663</v>
      </c>
      <c r="X42" s="18"/>
      <c r="Y42" s="18">
        <v>0.95833333333333337</v>
      </c>
      <c r="Z42" s="18">
        <v>0.66666666666666663</v>
      </c>
      <c r="AA42" s="18">
        <v>0.66666666666666663</v>
      </c>
      <c r="AB42" s="18">
        <v>0.95833333333333337</v>
      </c>
      <c r="AC42" s="18">
        <v>0.66666666666666663</v>
      </c>
      <c r="AD42" s="18"/>
      <c r="AE42" s="18">
        <v>0.66666666666666663</v>
      </c>
      <c r="AF42" s="18"/>
      <c r="AG42" s="19"/>
    </row>
    <row r="43" spans="2:33" x14ac:dyDescent="0.4">
      <c r="B43" s="17" t="s">
        <v>58</v>
      </c>
      <c r="C43" s="18">
        <v>0.95833333333333337</v>
      </c>
      <c r="D43" s="18">
        <v>0.95833333333333337</v>
      </c>
      <c r="E43" s="18">
        <v>0.95833333333333337</v>
      </c>
      <c r="F43" s="18">
        <v>0.95833333333333337</v>
      </c>
      <c r="G43" s="18"/>
      <c r="H43" s="18">
        <v>0.95833333333333337</v>
      </c>
      <c r="I43" s="18">
        <v>0.95833333333333337</v>
      </c>
      <c r="J43" s="18">
        <v>0.95833333333333337</v>
      </c>
      <c r="K43" s="18">
        <v>0.95833333333333337</v>
      </c>
      <c r="L43" s="18">
        <v>0.66666666666666663</v>
      </c>
      <c r="M43" s="18"/>
      <c r="N43" s="18">
        <v>0.95833333333333337</v>
      </c>
      <c r="O43" s="18">
        <v>0.95833333333333337</v>
      </c>
      <c r="P43" s="18"/>
      <c r="Q43" s="18">
        <v>0.66666666666666663</v>
      </c>
      <c r="R43" s="18">
        <v>0.66666666666666663</v>
      </c>
      <c r="S43" s="18">
        <v>0.95833333333333337</v>
      </c>
      <c r="T43" s="18">
        <v>0.95833333333333337</v>
      </c>
      <c r="U43" s="18">
        <v>0.66666666666666663</v>
      </c>
      <c r="V43" s="18"/>
      <c r="W43" s="18">
        <v>0.66666666666666663</v>
      </c>
      <c r="X43" s="18">
        <v>0.66666666666666663</v>
      </c>
      <c r="Y43" s="18">
        <v>0.95833333333333337</v>
      </c>
      <c r="Z43" s="18">
        <v>0.95833333333333337</v>
      </c>
      <c r="AA43" s="18">
        <v>0.95833333333333337</v>
      </c>
      <c r="AB43" s="18"/>
      <c r="AC43" s="18"/>
      <c r="AD43" s="18">
        <v>0.95833333333333337</v>
      </c>
      <c r="AE43" s="18">
        <v>0.95833333333333337</v>
      </c>
      <c r="AF43" s="18"/>
      <c r="AG43" s="19"/>
    </row>
    <row r="44" spans="2:33" x14ac:dyDescent="0.4">
      <c r="B44" s="17" t="s">
        <v>59</v>
      </c>
      <c r="C44" s="18"/>
      <c r="D44" s="18">
        <v>0.95833333333333337</v>
      </c>
      <c r="E44" s="18">
        <v>0.66666666666666663</v>
      </c>
      <c r="F44" s="18">
        <v>0.95833333333333337</v>
      </c>
      <c r="G44" s="18">
        <v>0.66666666666666663</v>
      </c>
      <c r="H44" s="18">
        <v>0.95833333333333337</v>
      </c>
      <c r="I44" s="18"/>
      <c r="J44" s="18">
        <v>0.66666666666666663</v>
      </c>
      <c r="K44" s="18">
        <v>0.66666666666666663</v>
      </c>
      <c r="L44" s="18">
        <v>0.95833333333333337</v>
      </c>
      <c r="M44" s="18">
        <v>0.95833333333333337</v>
      </c>
      <c r="N44" s="18">
        <v>0.66666666666666663</v>
      </c>
      <c r="O44" s="18"/>
      <c r="P44" s="18">
        <v>0.66666666666666663</v>
      </c>
      <c r="Q44" s="18">
        <v>0.95833333333333337</v>
      </c>
      <c r="R44" s="18">
        <v>0.95833333333333337</v>
      </c>
      <c r="S44" s="18">
        <v>0.95833333333333337</v>
      </c>
      <c r="T44" s="18">
        <v>0.95833333333333337</v>
      </c>
      <c r="U44" s="18"/>
      <c r="V44" s="18">
        <v>0.95833333333333337</v>
      </c>
      <c r="W44" s="18">
        <v>0.66666666666666663</v>
      </c>
      <c r="X44" s="18">
        <v>0.95833333333333337</v>
      </c>
      <c r="Y44" s="18">
        <v>0.66666666666666663</v>
      </c>
      <c r="Z44" s="18">
        <v>0.95833333333333337</v>
      </c>
      <c r="AA44" s="18"/>
      <c r="AB44" s="18">
        <v>0.66666666666666663</v>
      </c>
      <c r="AC44" s="18">
        <v>0.66666666666666663</v>
      </c>
      <c r="AD44" s="18">
        <v>0.95833333333333337</v>
      </c>
      <c r="AE44" s="18">
        <v>0.66666666666666663</v>
      </c>
      <c r="AF44" s="18"/>
      <c r="AG44" s="19"/>
    </row>
    <row r="45" spans="2:33" x14ac:dyDescent="0.4">
      <c r="B45" s="17" t="s">
        <v>60</v>
      </c>
      <c r="C45" s="18">
        <v>0.66666666666666663</v>
      </c>
      <c r="D45" s="18">
        <v>0.95833333333333337</v>
      </c>
      <c r="E45" s="18"/>
      <c r="F45" s="18">
        <v>0.66666666666666663</v>
      </c>
      <c r="G45" s="18"/>
      <c r="H45" s="18">
        <v>0.95833333333333337</v>
      </c>
      <c r="I45" s="18">
        <v>0.66666666666666663</v>
      </c>
      <c r="J45" s="18">
        <v>0.95833333333333337</v>
      </c>
      <c r="K45" s="18">
        <v>0.95833333333333337</v>
      </c>
      <c r="L45" s="18">
        <v>0.95833333333333337</v>
      </c>
      <c r="M45" s="18"/>
      <c r="N45" s="18">
        <v>0.66666666666666663</v>
      </c>
      <c r="O45" s="18"/>
      <c r="P45" s="18">
        <v>0.66666666666666663</v>
      </c>
      <c r="Q45" s="18">
        <v>0.66666666666666663</v>
      </c>
      <c r="R45" s="18">
        <v>0.66666666666666663</v>
      </c>
      <c r="S45" s="18">
        <v>0.95833333333333337</v>
      </c>
      <c r="T45" s="18">
        <v>0.66666666666666663</v>
      </c>
      <c r="U45" s="18"/>
      <c r="V45" s="18"/>
      <c r="W45" s="18">
        <v>0.95833333333333337</v>
      </c>
      <c r="X45" s="18">
        <v>0.95833333333333337</v>
      </c>
      <c r="Y45" s="18">
        <v>0.66666666666666663</v>
      </c>
      <c r="Z45" s="18"/>
      <c r="AA45" s="18">
        <v>0.66666666666666663</v>
      </c>
      <c r="AB45" s="18">
        <v>0.95833333333333337</v>
      </c>
      <c r="AC45" s="18">
        <v>0.66666666666666663</v>
      </c>
      <c r="AD45" s="18">
        <v>0.95833333333333337</v>
      </c>
      <c r="AE45" s="18">
        <v>0.95833333333333337</v>
      </c>
      <c r="AF45" s="18"/>
      <c r="AG45" s="19"/>
    </row>
    <row r="46" spans="2:33" x14ac:dyDescent="0.4">
      <c r="B46" s="17" t="s">
        <v>61</v>
      </c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9"/>
    </row>
    <row r="47" spans="2:33" x14ac:dyDescent="0.4">
      <c r="B47" s="17" t="s">
        <v>62</v>
      </c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9"/>
    </row>
    <row r="48" spans="2:33" x14ac:dyDescent="0.4">
      <c r="B48" s="17" t="s">
        <v>63</v>
      </c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9"/>
    </row>
    <row r="49" spans="2:33" x14ac:dyDescent="0.4">
      <c r="B49" s="17" t="s">
        <v>64</v>
      </c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9"/>
    </row>
    <row r="50" spans="2:33" x14ac:dyDescent="0.4">
      <c r="B50" s="17" t="s">
        <v>65</v>
      </c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9"/>
    </row>
    <row r="51" spans="2:33" x14ac:dyDescent="0.4">
      <c r="B51" s="17" t="s">
        <v>66</v>
      </c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9"/>
    </row>
    <row r="52" spans="2:33" x14ac:dyDescent="0.4">
      <c r="B52" s="17" t="s">
        <v>67</v>
      </c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9"/>
    </row>
    <row r="53" spans="2:33" x14ac:dyDescent="0.4">
      <c r="B53" s="17" t="s">
        <v>68</v>
      </c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9"/>
    </row>
    <row r="54" spans="2:33" x14ac:dyDescent="0.4">
      <c r="B54" s="17" t="s">
        <v>69</v>
      </c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9"/>
    </row>
    <row r="55" spans="2:33" x14ac:dyDescent="0.4">
      <c r="B55" s="17" t="s">
        <v>70</v>
      </c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9"/>
    </row>
    <row r="56" spans="2:33" x14ac:dyDescent="0.4">
      <c r="B56" s="17" t="s">
        <v>71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9"/>
    </row>
    <row r="57" spans="2:33" x14ac:dyDescent="0.4">
      <c r="B57" s="17" t="s">
        <v>72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9"/>
    </row>
    <row r="58" spans="2:33" x14ac:dyDescent="0.4">
      <c r="B58" s="17" t="s">
        <v>73</v>
      </c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9"/>
    </row>
    <row r="59" spans="2:33" x14ac:dyDescent="0.4">
      <c r="B59" s="17" t="s">
        <v>74</v>
      </c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9"/>
    </row>
    <row r="60" spans="2:33" x14ac:dyDescent="0.4">
      <c r="B60" s="17" t="s">
        <v>75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9"/>
    </row>
    <row r="61" spans="2:33" x14ac:dyDescent="0.4">
      <c r="B61" s="17" t="s">
        <v>76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9"/>
    </row>
    <row r="62" spans="2:33" x14ac:dyDescent="0.4">
      <c r="B62" s="17" t="s">
        <v>77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9"/>
    </row>
    <row r="63" spans="2:33" x14ac:dyDescent="0.4">
      <c r="B63" s="17" t="s">
        <v>78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9"/>
    </row>
    <row r="64" spans="2:33" x14ac:dyDescent="0.4">
      <c r="B64" s="20" t="s">
        <v>79</v>
      </c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2"/>
    </row>
    <row r="66" spans="2:33" x14ac:dyDescent="0.4">
      <c r="B66" s="10">
        <v>3</v>
      </c>
      <c r="C66" s="11">
        <f>DATE(月別シフト!$B$8,B66,1)</f>
        <v>43891</v>
      </c>
      <c r="D66" s="11">
        <f>IF(ISERROR(IF(MONTH(C66+1)=MONTH(C66), C66+1,"")),"",IF(MONTH(C66+1)=MONTH(C66), C66+1,""))</f>
        <v>43892</v>
      </c>
      <c r="E66" s="11">
        <f t="shared" ref="E66:AG66" si="2">IF(ISERROR(IF(MONTH(D66+1)=MONTH(D66), D66+1,"")),"",IF(MONTH(D66+1)=MONTH(D66), D66+1,""))</f>
        <v>43893</v>
      </c>
      <c r="F66" s="11">
        <f t="shared" si="2"/>
        <v>43894</v>
      </c>
      <c r="G66" s="11">
        <f t="shared" si="2"/>
        <v>43895</v>
      </c>
      <c r="H66" s="11">
        <f t="shared" si="2"/>
        <v>43896</v>
      </c>
      <c r="I66" s="11">
        <f t="shared" si="2"/>
        <v>43897</v>
      </c>
      <c r="J66" s="11">
        <f t="shared" si="2"/>
        <v>43898</v>
      </c>
      <c r="K66" s="11">
        <f t="shared" si="2"/>
        <v>43899</v>
      </c>
      <c r="L66" s="11">
        <f t="shared" si="2"/>
        <v>43900</v>
      </c>
      <c r="M66" s="11">
        <f t="shared" si="2"/>
        <v>43901</v>
      </c>
      <c r="N66" s="11">
        <f t="shared" si="2"/>
        <v>43902</v>
      </c>
      <c r="O66" s="11">
        <f t="shared" si="2"/>
        <v>43903</v>
      </c>
      <c r="P66" s="11">
        <f t="shared" si="2"/>
        <v>43904</v>
      </c>
      <c r="Q66" s="11">
        <f t="shared" si="2"/>
        <v>43905</v>
      </c>
      <c r="R66" s="11">
        <f t="shared" si="2"/>
        <v>43906</v>
      </c>
      <c r="S66" s="11">
        <f t="shared" si="2"/>
        <v>43907</v>
      </c>
      <c r="T66" s="11">
        <f t="shared" si="2"/>
        <v>43908</v>
      </c>
      <c r="U66" s="11">
        <f t="shared" si="2"/>
        <v>43909</v>
      </c>
      <c r="V66" s="11">
        <f t="shared" si="2"/>
        <v>43910</v>
      </c>
      <c r="W66" s="11">
        <f t="shared" si="2"/>
        <v>43911</v>
      </c>
      <c r="X66" s="11">
        <f t="shared" si="2"/>
        <v>43912</v>
      </c>
      <c r="Y66" s="11">
        <f t="shared" si="2"/>
        <v>43913</v>
      </c>
      <c r="Z66" s="11">
        <f t="shared" si="2"/>
        <v>43914</v>
      </c>
      <c r="AA66" s="11">
        <f t="shared" si="2"/>
        <v>43915</v>
      </c>
      <c r="AB66" s="11">
        <f t="shared" si="2"/>
        <v>43916</v>
      </c>
      <c r="AC66" s="11">
        <f t="shared" si="2"/>
        <v>43917</v>
      </c>
      <c r="AD66" s="11">
        <f t="shared" si="2"/>
        <v>43918</v>
      </c>
      <c r="AE66" s="11">
        <f t="shared" si="2"/>
        <v>43919</v>
      </c>
      <c r="AF66" s="11">
        <f t="shared" si="2"/>
        <v>43920</v>
      </c>
      <c r="AG66" s="12">
        <f t="shared" si="2"/>
        <v>43921</v>
      </c>
    </row>
    <row r="67" spans="2:33" x14ac:dyDescent="0.4">
      <c r="B67" s="14" t="s">
        <v>50</v>
      </c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6"/>
    </row>
    <row r="68" spans="2:33" x14ac:dyDescent="0.4">
      <c r="B68" s="17" t="s">
        <v>51</v>
      </c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9"/>
    </row>
    <row r="69" spans="2:33" x14ac:dyDescent="0.4">
      <c r="B69" s="17" t="s">
        <v>52</v>
      </c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9"/>
    </row>
    <row r="70" spans="2:33" x14ac:dyDescent="0.4">
      <c r="B70" s="17" t="s">
        <v>53</v>
      </c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9"/>
    </row>
    <row r="71" spans="2:33" x14ac:dyDescent="0.4">
      <c r="B71" s="17" t="s">
        <v>54</v>
      </c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9"/>
    </row>
    <row r="72" spans="2:33" x14ac:dyDescent="0.4">
      <c r="B72" s="17" t="s">
        <v>55</v>
      </c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9"/>
    </row>
    <row r="73" spans="2:33" x14ac:dyDescent="0.4">
      <c r="B73" s="17" t="s">
        <v>56</v>
      </c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9"/>
    </row>
    <row r="74" spans="2:33" x14ac:dyDescent="0.4">
      <c r="B74" s="17" t="s">
        <v>57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9"/>
    </row>
    <row r="75" spans="2:33" x14ac:dyDescent="0.4">
      <c r="B75" s="17" t="s">
        <v>58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9"/>
    </row>
    <row r="76" spans="2:33" x14ac:dyDescent="0.4">
      <c r="B76" s="17" t="s">
        <v>59</v>
      </c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9"/>
    </row>
    <row r="77" spans="2:33" x14ac:dyDescent="0.4">
      <c r="B77" s="17" t="s">
        <v>60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9"/>
    </row>
    <row r="78" spans="2:33" x14ac:dyDescent="0.4">
      <c r="B78" s="17" t="s">
        <v>61</v>
      </c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9"/>
    </row>
    <row r="79" spans="2:33" x14ac:dyDescent="0.4">
      <c r="B79" s="17" t="s">
        <v>62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9"/>
    </row>
    <row r="80" spans="2:33" x14ac:dyDescent="0.4">
      <c r="B80" s="17" t="s">
        <v>63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9"/>
    </row>
    <row r="81" spans="2:33" x14ac:dyDescent="0.4">
      <c r="B81" s="17" t="s">
        <v>64</v>
      </c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9"/>
    </row>
    <row r="82" spans="2:33" x14ac:dyDescent="0.4">
      <c r="B82" s="17" t="s">
        <v>65</v>
      </c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9"/>
    </row>
    <row r="83" spans="2:33" x14ac:dyDescent="0.4">
      <c r="B83" s="17" t="s">
        <v>66</v>
      </c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9"/>
    </row>
    <row r="84" spans="2:33" x14ac:dyDescent="0.4">
      <c r="B84" s="17" t="s">
        <v>67</v>
      </c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9"/>
    </row>
    <row r="85" spans="2:33" x14ac:dyDescent="0.4">
      <c r="B85" s="17" t="s">
        <v>68</v>
      </c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9"/>
    </row>
    <row r="86" spans="2:33" x14ac:dyDescent="0.4">
      <c r="B86" s="17" t="s">
        <v>69</v>
      </c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9"/>
    </row>
    <row r="87" spans="2:33" x14ac:dyDescent="0.4">
      <c r="B87" s="17" t="s">
        <v>70</v>
      </c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9"/>
    </row>
    <row r="88" spans="2:33" x14ac:dyDescent="0.4">
      <c r="B88" s="17" t="s">
        <v>71</v>
      </c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9"/>
    </row>
    <row r="89" spans="2:33" x14ac:dyDescent="0.4">
      <c r="B89" s="17" t="s">
        <v>72</v>
      </c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9"/>
    </row>
    <row r="90" spans="2:33" x14ac:dyDescent="0.4">
      <c r="B90" s="17" t="s">
        <v>73</v>
      </c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9"/>
    </row>
    <row r="91" spans="2:33" x14ac:dyDescent="0.4">
      <c r="B91" s="17" t="s">
        <v>74</v>
      </c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9"/>
    </row>
    <row r="92" spans="2:33" x14ac:dyDescent="0.4">
      <c r="B92" s="17" t="s">
        <v>75</v>
      </c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9"/>
    </row>
    <row r="93" spans="2:33" x14ac:dyDescent="0.4">
      <c r="B93" s="17" t="s">
        <v>76</v>
      </c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9"/>
    </row>
    <row r="94" spans="2:33" x14ac:dyDescent="0.4">
      <c r="B94" s="17" t="s">
        <v>77</v>
      </c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9"/>
    </row>
    <row r="95" spans="2:33" x14ac:dyDescent="0.4">
      <c r="B95" s="17" t="s">
        <v>78</v>
      </c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9"/>
    </row>
    <row r="96" spans="2:33" x14ac:dyDescent="0.4">
      <c r="B96" s="20" t="s">
        <v>79</v>
      </c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2"/>
    </row>
    <row r="98" spans="2:33" x14ac:dyDescent="0.4">
      <c r="B98" s="10">
        <v>4</v>
      </c>
      <c r="C98" s="11">
        <f>DATE(月別シフト!$B$8,B98,1)</f>
        <v>43922</v>
      </c>
      <c r="D98" s="11">
        <f>IF(ISERROR(IF(MONTH(C98+1)=MONTH(C98), C98+1,"")),"",IF(MONTH(C98+1)=MONTH(C98), C98+1,""))</f>
        <v>43923</v>
      </c>
      <c r="E98" s="11">
        <f t="shared" ref="E98:AG98" si="3">IF(ISERROR(IF(MONTH(D98+1)=MONTH(D98), D98+1,"")),"",IF(MONTH(D98+1)=MONTH(D98), D98+1,""))</f>
        <v>43924</v>
      </c>
      <c r="F98" s="11">
        <f t="shared" si="3"/>
        <v>43925</v>
      </c>
      <c r="G98" s="11">
        <f t="shared" si="3"/>
        <v>43926</v>
      </c>
      <c r="H98" s="11">
        <f t="shared" si="3"/>
        <v>43927</v>
      </c>
      <c r="I98" s="11">
        <f t="shared" si="3"/>
        <v>43928</v>
      </c>
      <c r="J98" s="11">
        <f t="shared" si="3"/>
        <v>43929</v>
      </c>
      <c r="K98" s="11">
        <f t="shared" si="3"/>
        <v>43930</v>
      </c>
      <c r="L98" s="11">
        <f t="shared" si="3"/>
        <v>43931</v>
      </c>
      <c r="M98" s="11">
        <f t="shared" si="3"/>
        <v>43932</v>
      </c>
      <c r="N98" s="11">
        <f t="shared" si="3"/>
        <v>43933</v>
      </c>
      <c r="O98" s="11">
        <f t="shared" si="3"/>
        <v>43934</v>
      </c>
      <c r="P98" s="11">
        <f t="shared" si="3"/>
        <v>43935</v>
      </c>
      <c r="Q98" s="11">
        <f t="shared" si="3"/>
        <v>43936</v>
      </c>
      <c r="R98" s="11">
        <f t="shared" si="3"/>
        <v>43937</v>
      </c>
      <c r="S98" s="11">
        <f t="shared" si="3"/>
        <v>43938</v>
      </c>
      <c r="T98" s="11">
        <f t="shared" si="3"/>
        <v>43939</v>
      </c>
      <c r="U98" s="11">
        <f t="shared" si="3"/>
        <v>43940</v>
      </c>
      <c r="V98" s="11">
        <f t="shared" si="3"/>
        <v>43941</v>
      </c>
      <c r="W98" s="11">
        <f t="shared" si="3"/>
        <v>43942</v>
      </c>
      <c r="X98" s="11">
        <f t="shared" si="3"/>
        <v>43943</v>
      </c>
      <c r="Y98" s="11">
        <f t="shared" si="3"/>
        <v>43944</v>
      </c>
      <c r="Z98" s="11">
        <f t="shared" si="3"/>
        <v>43945</v>
      </c>
      <c r="AA98" s="11">
        <f t="shared" si="3"/>
        <v>43946</v>
      </c>
      <c r="AB98" s="11">
        <f t="shared" si="3"/>
        <v>43947</v>
      </c>
      <c r="AC98" s="11">
        <f t="shared" si="3"/>
        <v>43948</v>
      </c>
      <c r="AD98" s="11">
        <f t="shared" si="3"/>
        <v>43949</v>
      </c>
      <c r="AE98" s="11">
        <f t="shared" si="3"/>
        <v>43950</v>
      </c>
      <c r="AF98" s="11">
        <f t="shared" si="3"/>
        <v>43951</v>
      </c>
      <c r="AG98" s="12" t="str">
        <f t="shared" si="3"/>
        <v/>
      </c>
    </row>
    <row r="99" spans="2:33" x14ac:dyDescent="0.4">
      <c r="B99" s="14" t="s">
        <v>50</v>
      </c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6"/>
    </row>
    <row r="100" spans="2:33" x14ac:dyDescent="0.4">
      <c r="B100" s="17" t="s">
        <v>51</v>
      </c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9"/>
    </row>
    <row r="101" spans="2:33" x14ac:dyDescent="0.4">
      <c r="B101" s="17" t="s">
        <v>52</v>
      </c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9"/>
    </row>
    <row r="102" spans="2:33" x14ac:dyDescent="0.4">
      <c r="B102" s="17" t="s">
        <v>53</v>
      </c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9"/>
    </row>
    <row r="103" spans="2:33" x14ac:dyDescent="0.4">
      <c r="B103" s="17" t="s">
        <v>54</v>
      </c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9"/>
    </row>
    <row r="104" spans="2:33" x14ac:dyDescent="0.4">
      <c r="B104" s="17" t="s">
        <v>55</v>
      </c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9"/>
    </row>
    <row r="105" spans="2:33" x14ac:dyDescent="0.4">
      <c r="B105" s="17" t="s">
        <v>56</v>
      </c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9"/>
    </row>
    <row r="106" spans="2:33" x14ac:dyDescent="0.4">
      <c r="B106" s="17" t="s">
        <v>57</v>
      </c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9"/>
    </row>
    <row r="107" spans="2:33" x14ac:dyDescent="0.4">
      <c r="B107" s="17" t="s">
        <v>58</v>
      </c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9"/>
    </row>
    <row r="108" spans="2:33" x14ac:dyDescent="0.4">
      <c r="B108" s="17" t="s">
        <v>59</v>
      </c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9"/>
    </row>
    <row r="109" spans="2:33" x14ac:dyDescent="0.4">
      <c r="B109" s="17" t="s">
        <v>60</v>
      </c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9"/>
    </row>
    <row r="110" spans="2:33" x14ac:dyDescent="0.4">
      <c r="B110" s="17" t="s">
        <v>61</v>
      </c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9"/>
    </row>
    <row r="111" spans="2:33" x14ac:dyDescent="0.4">
      <c r="B111" s="17" t="s">
        <v>62</v>
      </c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9"/>
    </row>
    <row r="112" spans="2:33" x14ac:dyDescent="0.4">
      <c r="B112" s="17" t="s">
        <v>63</v>
      </c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9"/>
    </row>
    <row r="113" spans="2:33" x14ac:dyDescent="0.4">
      <c r="B113" s="17" t="s">
        <v>64</v>
      </c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9"/>
    </row>
    <row r="114" spans="2:33" x14ac:dyDescent="0.4">
      <c r="B114" s="17" t="s">
        <v>65</v>
      </c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9"/>
    </row>
    <row r="115" spans="2:33" x14ac:dyDescent="0.4">
      <c r="B115" s="17" t="s">
        <v>66</v>
      </c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9"/>
    </row>
    <row r="116" spans="2:33" x14ac:dyDescent="0.4">
      <c r="B116" s="17" t="s">
        <v>67</v>
      </c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9"/>
    </row>
    <row r="117" spans="2:33" x14ac:dyDescent="0.4">
      <c r="B117" s="17" t="s">
        <v>68</v>
      </c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9"/>
    </row>
    <row r="118" spans="2:33" x14ac:dyDescent="0.4">
      <c r="B118" s="17" t="s">
        <v>69</v>
      </c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9"/>
    </row>
    <row r="119" spans="2:33" x14ac:dyDescent="0.4">
      <c r="B119" s="17" t="s">
        <v>70</v>
      </c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9"/>
    </row>
    <row r="120" spans="2:33" x14ac:dyDescent="0.4">
      <c r="B120" s="17" t="s">
        <v>71</v>
      </c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9"/>
    </row>
    <row r="121" spans="2:33" x14ac:dyDescent="0.4">
      <c r="B121" s="17" t="s">
        <v>72</v>
      </c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9"/>
    </row>
    <row r="122" spans="2:33" x14ac:dyDescent="0.4">
      <c r="B122" s="17" t="s">
        <v>73</v>
      </c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9"/>
    </row>
    <row r="123" spans="2:33" x14ac:dyDescent="0.4">
      <c r="B123" s="17" t="s">
        <v>74</v>
      </c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9"/>
    </row>
    <row r="124" spans="2:33" x14ac:dyDescent="0.4">
      <c r="B124" s="17" t="s">
        <v>75</v>
      </c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9"/>
    </row>
    <row r="125" spans="2:33" x14ac:dyDescent="0.4">
      <c r="B125" s="17" t="s">
        <v>76</v>
      </c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9"/>
    </row>
    <row r="126" spans="2:33" x14ac:dyDescent="0.4">
      <c r="B126" s="17" t="s">
        <v>77</v>
      </c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9"/>
    </row>
    <row r="127" spans="2:33" x14ac:dyDescent="0.4">
      <c r="B127" s="17" t="s">
        <v>78</v>
      </c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9"/>
    </row>
    <row r="128" spans="2:33" x14ac:dyDescent="0.4">
      <c r="B128" s="20" t="s">
        <v>79</v>
      </c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2"/>
    </row>
    <row r="130" spans="2:33" x14ac:dyDescent="0.4">
      <c r="B130" s="10">
        <v>5</v>
      </c>
      <c r="C130" s="11">
        <f>DATE(月別シフト!$B$8,B130,1)</f>
        <v>43952</v>
      </c>
      <c r="D130" s="11">
        <f>IF(ISERROR(IF(MONTH(C130+1)=MONTH(C130), C130+1,"")),"",IF(MONTH(C130+1)=MONTH(C130), C130+1,""))</f>
        <v>43953</v>
      </c>
      <c r="E130" s="11">
        <f t="shared" ref="E130:AG130" si="4">IF(ISERROR(IF(MONTH(D130+1)=MONTH(D130), D130+1,"")),"",IF(MONTH(D130+1)=MONTH(D130), D130+1,""))</f>
        <v>43954</v>
      </c>
      <c r="F130" s="11">
        <f t="shared" si="4"/>
        <v>43955</v>
      </c>
      <c r="G130" s="11">
        <f t="shared" si="4"/>
        <v>43956</v>
      </c>
      <c r="H130" s="11">
        <f t="shared" si="4"/>
        <v>43957</v>
      </c>
      <c r="I130" s="11">
        <f t="shared" si="4"/>
        <v>43958</v>
      </c>
      <c r="J130" s="11">
        <f t="shared" si="4"/>
        <v>43959</v>
      </c>
      <c r="K130" s="11">
        <f t="shared" si="4"/>
        <v>43960</v>
      </c>
      <c r="L130" s="11">
        <f t="shared" si="4"/>
        <v>43961</v>
      </c>
      <c r="M130" s="11">
        <f t="shared" si="4"/>
        <v>43962</v>
      </c>
      <c r="N130" s="11">
        <f t="shared" si="4"/>
        <v>43963</v>
      </c>
      <c r="O130" s="11">
        <f t="shared" si="4"/>
        <v>43964</v>
      </c>
      <c r="P130" s="11">
        <f t="shared" si="4"/>
        <v>43965</v>
      </c>
      <c r="Q130" s="11">
        <f t="shared" si="4"/>
        <v>43966</v>
      </c>
      <c r="R130" s="11">
        <f t="shared" si="4"/>
        <v>43967</v>
      </c>
      <c r="S130" s="11">
        <f t="shared" si="4"/>
        <v>43968</v>
      </c>
      <c r="T130" s="11">
        <f t="shared" si="4"/>
        <v>43969</v>
      </c>
      <c r="U130" s="11">
        <f t="shared" si="4"/>
        <v>43970</v>
      </c>
      <c r="V130" s="11">
        <f t="shared" si="4"/>
        <v>43971</v>
      </c>
      <c r="W130" s="11">
        <f t="shared" si="4"/>
        <v>43972</v>
      </c>
      <c r="X130" s="11">
        <f t="shared" si="4"/>
        <v>43973</v>
      </c>
      <c r="Y130" s="11">
        <f t="shared" si="4"/>
        <v>43974</v>
      </c>
      <c r="Z130" s="11">
        <f t="shared" si="4"/>
        <v>43975</v>
      </c>
      <c r="AA130" s="11">
        <f t="shared" si="4"/>
        <v>43976</v>
      </c>
      <c r="AB130" s="11">
        <f t="shared" si="4"/>
        <v>43977</v>
      </c>
      <c r="AC130" s="11">
        <f t="shared" si="4"/>
        <v>43978</v>
      </c>
      <c r="AD130" s="11">
        <f t="shared" si="4"/>
        <v>43979</v>
      </c>
      <c r="AE130" s="11">
        <f t="shared" si="4"/>
        <v>43980</v>
      </c>
      <c r="AF130" s="11">
        <f t="shared" si="4"/>
        <v>43981</v>
      </c>
      <c r="AG130" s="12">
        <f t="shared" si="4"/>
        <v>43982</v>
      </c>
    </row>
    <row r="131" spans="2:33" x14ac:dyDescent="0.4">
      <c r="B131" s="14" t="s">
        <v>50</v>
      </c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6"/>
    </row>
    <row r="132" spans="2:33" x14ac:dyDescent="0.4">
      <c r="B132" s="17" t="s">
        <v>51</v>
      </c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9"/>
    </row>
    <row r="133" spans="2:33" x14ac:dyDescent="0.4">
      <c r="B133" s="17" t="s">
        <v>52</v>
      </c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9"/>
    </row>
    <row r="134" spans="2:33" x14ac:dyDescent="0.4">
      <c r="B134" s="17" t="s">
        <v>53</v>
      </c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9"/>
    </row>
    <row r="135" spans="2:33" x14ac:dyDescent="0.4">
      <c r="B135" s="17" t="s">
        <v>54</v>
      </c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9"/>
    </row>
    <row r="136" spans="2:33" x14ac:dyDescent="0.4">
      <c r="B136" s="17" t="s">
        <v>55</v>
      </c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9"/>
    </row>
    <row r="137" spans="2:33" x14ac:dyDescent="0.4">
      <c r="B137" s="17" t="s">
        <v>56</v>
      </c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9"/>
    </row>
    <row r="138" spans="2:33" x14ac:dyDescent="0.4">
      <c r="B138" s="17" t="s">
        <v>57</v>
      </c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9"/>
    </row>
    <row r="139" spans="2:33" x14ac:dyDescent="0.4">
      <c r="B139" s="17" t="s">
        <v>58</v>
      </c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9"/>
    </row>
    <row r="140" spans="2:33" x14ac:dyDescent="0.4">
      <c r="B140" s="17" t="s">
        <v>59</v>
      </c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9"/>
    </row>
    <row r="141" spans="2:33" x14ac:dyDescent="0.4">
      <c r="B141" s="17" t="s">
        <v>60</v>
      </c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9"/>
    </row>
    <row r="142" spans="2:33" x14ac:dyDescent="0.4">
      <c r="B142" s="17" t="s">
        <v>61</v>
      </c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9"/>
    </row>
    <row r="143" spans="2:33" x14ac:dyDescent="0.4">
      <c r="B143" s="17" t="s">
        <v>62</v>
      </c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9"/>
    </row>
    <row r="144" spans="2:33" x14ac:dyDescent="0.4">
      <c r="B144" s="17" t="s">
        <v>63</v>
      </c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9"/>
    </row>
    <row r="145" spans="2:33" x14ac:dyDescent="0.4">
      <c r="B145" s="17" t="s">
        <v>64</v>
      </c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9"/>
    </row>
    <row r="146" spans="2:33" x14ac:dyDescent="0.4">
      <c r="B146" s="17" t="s">
        <v>65</v>
      </c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9"/>
    </row>
    <row r="147" spans="2:33" x14ac:dyDescent="0.4">
      <c r="B147" s="17" t="s">
        <v>66</v>
      </c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9"/>
    </row>
    <row r="148" spans="2:33" x14ac:dyDescent="0.4">
      <c r="B148" s="17" t="s">
        <v>67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9"/>
    </row>
    <row r="149" spans="2:33" x14ac:dyDescent="0.4">
      <c r="B149" s="17" t="s">
        <v>68</v>
      </c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9"/>
    </row>
    <row r="150" spans="2:33" x14ac:dyDescent="0.4">
      <c r="B150" s="17" t="s">
        <v>69</v>
      </c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9"/>
    </row>
    <row r="151" spans="2:33" x14ac:dyDescent="0.4">
      <c r="B151" s="17" t="s">
        <v>70</v>
      </c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9"/>
    </row>
    <row r="152" spans="2:33" x14ac:dyDescent="0.4">
      <c r="B152" s="17" t="s">
        <v>71</v>
      </c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9"/>
    </row>
    <row r="153" spans="2:33" x14ac:dyDescent="0.4">
      <c r="B153" s="17" t="s">
        <v>72</v>
      </c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9"/>
    </row>
    <row r="154" spans="2:33" x14ac:dyDescent="0.4">
      <c r="B154" s="17" t="s">
        <v>73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9"/>
    </row>
    <row r="155" spans="2:33" x14ac:dyDescent="0.4">
      <c r="B155" s="17" t="s">
        <v>74</v>
      </c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9"/>
    </row>
    <row r="156" spans="2:33" x14ac:dyDescent="0.4">
      <c r="B156" s="17" t="s">
        <v>75</v>
      </c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9"/>
    </row>
    <row r="157" spans="2:33" x14ac:dyDescent="0.4">
      <c r="B157" s="17" t="s">
        <v>76</v>
      </c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9"/>
    </row>
    <row r="158" spans="2:33" x14ac:dyDescent="0.4">
      <c r="B158" s="17" t="s">
        <v>77</v>
      </c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9"/>
    </row>
    <row r="159" spans="2:33" x14ac:dyDescent="0.4">
      <c r="B159" s="17" t="s">
        <v>78</v>
      </c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9"/>
    </row>
    <row r="160" spans="2:33" x14ac:dyDescent="0.4">
      <c r="B160" s="20" t="s">
        <v>79</v>
      </c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2"/>
    </row>
    <row r="162" spans="2:33" x14ac:dyDescent="0.4">
      <c r="B162" s="10">
        <v>6</v>
      </c>
      <c r="C162" s="11">
        <f>DATE(月別シフト!$B$8,B162,1)</f>
        <v>43983</v>
      </c>
      <c r="D162" s="11">
        <f>IF(ISERROR(IF(MONTH(C162+1)=MONTH(C162), C162+1,"")),"",IF(MONTH(C162+1)=MONTH(C162), C162+1,""))</f>
        <v>43984</v>
      </c>
      <c r="E162" s="11">
        <f t="shared" ref="E162:AG162" si="5">IF(ISERROR(IF(MONTH(D162+1)=MONTH(D162), D162+1,"")),"",IF(MONTH(D162+1)=MONTH(D162), D162+1,""))</f>
        <v>43985</v>
      </c>
      <c r="F162" s="11">
        <f t="shared" si="5"/>
        <v>43986</v>
      </c>
      <c r="G162" s="11">
        <f t="shared" si="5"/>
        <v>43987</v>
      </c>
      <c r="H162" s="11">
        <f t="shared" si="5"/>
        <v>43988</v>
      </c>
      <c r="I162" s="11">
        <f t="shared" si="5"/>
        <v>43989</v>
      </c>
      <c r="J162" s="11">
        <f t="shared" si="5"/>
        <v>43990</v>
      </c>
      <c r="K162" s="11">
        <f t="shared" si="5"/>
        <v>43991</v>
      </c>
      <c r="L162" s="11">
        <f t="shared" si="5"/>
        <v>43992</v>
      </c>
      <c r="M162" s="11">
        <f t="shared" si="5"/>
        <v>43993</v>
      </c>
      <c r="N162" s="11">
        <f t="shared" si="5"/>
        <v>43994</v>
      </c>
      <c r="O162" s="11">
        <f t="shared" si="5"/>
        <v>43995</v>
      </c>
      <c r="P162" s="11">
        <f t="shared" si="5"/>
        <v>43996</v>
      </c>
      <c r="Q162" s="11">
        <f t="shared" si="5"/>
        <v>43997</v>
      </c>
      <c r="R162" s="11">
        <f t="shared" si="5"/>
        <v>43998</v>
      </c>
      <c r="S162" s="11">
        <f t="shared" si="5"/>
        <v>43999</v>
      </c>
      <c r="T162" s="11">
        <f t="shared" si="5"/>
        <v>44000</v>
      </c>
      <c r="U162" s="11">
        <f t="shared" si="5"/>
        <v>44001</v>
      </c>
      <c r="V162" s="11">
        <f t="shared" si="5"/>
        <v>44002</v>
      </c>
      <c r="W162" s="11">
        <f t="shared" si="5"/>
        <v>44003</v>
      </c>
      <c r="X162" s="11">
        <f t="shared" si="5"/>
        <v>44004</v>
      </c>
      <c r="Y162" s="11">
        <f t="shared" si="5"/>
        <v>44005</v>
      </c>
      <c r="Z162" s="11">
        <f t="shared" si="5"/>
        <v>44006</v>
      </c>
      <c r="AA162" s="11">
        <f t="shared" si="5"/>
        <v>44007</v>
      </c>
      <c r="AB162" s="11">
        <f t="shared" si="5"/>
        <v>44008</v>
      </c>
      <c r="AC162" s="11">
        <f t="shared" si="5"/>
        <v>44009</v>
      </c>
      <c r="AD162" s="11">
        <f t="shared" si="5"/>
        <v>44010</v>
      </c>
      <c r="AE162" s="11">
        <f t="shared" si="5"/>
        <v>44011</v>
      </c>
      <c r="AF162" s="11">
        <f t="shared" si="5"/>
        <v>44012</v>
      </c>
      <c r="AG162" s="12" t="str">
        <f t="shared" si="5"/>
        <v/>
      </c>
    </row>
    <row r="163" spans="2:33" x14ac:dyDescent="0.4">
      <c r="B163" s="14" t="s">
        <v>50</v>
      </c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6"/>
    </row>
    <row r="164" spans="2:33" x14ac:dyDescent="0.4">
      <c r="B164" s="17" t="s">
        <v>51</v>
      </c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9"/>
    </row>
    <row r="165" spans="2:33" x14ac:dyDescent="0.4">
      <c r="B165" s="17" t="s">
        <v>52</v>
      </c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9"/>
    </row>
    <row r="166" spans="2:33" x14ac:dyDescent="0.4">
      <c r="B166" s="17" t="s">
        <v>53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9"/>
    </row>
    <row r="167" spans="2:33" x14ac:dyDescent="0.4">
      <c r="B167" s="17" t="s">
        <v>54</v>
      </c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9"/>
    </row>
    <row r="168" spans="2:33" x14ac:dyDescent="0.4">
      <c r="B168" s="17" t="s">
        <v>55</v>
      </c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9"/>
    </row>
    <row r="169" spans="2:33" x14ac:dyDescent="0.4">
      <c r="B169" s="17" t="s">
        <v>56</v>
      </c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9"/>
    </row>
    <row r="170" spans="2:33" x14ac:dyDescent="0.4">
      <c r="B170" s="17" t="s">
        <v>57</v>
      </c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9"/>
    </row>
    <row r="171" spans="2:33" x14ac:dyDescent="0.4">
      <c r="B171" s="17" t="s">
        <v>58</v>
      </c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9"/>
    </row>
    <row r="172" spans="2:33" x14ac:dyDescent="0.4">
      <c r="B172" s="17" t="s">
        <v>59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9"/>
    </row>
    <row r="173" spans="2:33" x14ac:dyDescent="0.4">
      <c r="B173" s="17" t="s">
        <v>60</v>
      </c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9"/>
    </row>
    <row r="174" spans="2:33" x14ac:dyDescent="0.4">
      <c r="B174" s="17" t="s">
        <v>61</v>
      </c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9"/>
    </row>
    <row r="175" spans="2:33" x14ac:dyDescent="0.4">
      <c r="B175" s="17" t="s">
        <v>62</v>
      </c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9"/>
    </row>
    <row r="176" spans="2:33" x14ac:dyDescent="0.4">
      <c r="B176" s="17" t="s">
        <v>63</v>
      </c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9"/>
    </row>
    <row r="177" spans="2:33" x14ac:dyDescent="0.4">
      <c r="B177" s="17" t="s">
        <v>64</v>
      </c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9"/>
    </row>
    <row r="178" spans="2:33" x14ac:dyDescent="0.4">
      <c r="B178" s="17" t="s">
        <v>65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9"/>
    </row>
    <row r="179" spans="2:33" x14ac:dyDescent="0.4">
      <c r="B179" s="17" t="s">
        <v>66</v>
      </c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9"/>
    </row>
    <row r="180" spans="2:33" x14ac:dyDescent="0.4">
      <c r="B180" s="17" t="s">
        <v>67</v>
      </c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9"/>
    </row>
    <row r="181" spans="2:33" x14ac:dyDescent="0.4">
      <c r="B181" s="17" t="s">
        <v>68</v>
      </c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9"/>
    </row>
    <row r="182" spans="2:33" x14ac:dyDescent="0.4">
      <c r="B182" s="17" t="s">
        <v>69</v>
      </c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9"/>
    </row>
    <row r="183" spans="2:33" x14ac:dyDescent="0.4">
      <c r="B183" s="17" t="s">
        <v>70</v>
      </c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9"/>
    </row>
    <row r="184" spans="2:33" x14ac:dyDescent="0.4">
      <c r="B184" s="17" t="s">
        <v>71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9"/>
    </row>
    <row r="185" spans="2:33" x14ac:dyDescent="0.4">
      <c r="B185" s="17" t="s">
        <v>72</v>
      </c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9"/>
    </row>
    <row r="186" spans="2:33" x14ac:dyDescent="0.4">
      <c r="B186" s="17" t="s">
        <v>73</v>
      </c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9"/>
    </row>
    <row r="187" spans="2:33" x14ac:dyDescent="0.4">
      <c r="B187" s="17" t="s">
        <v>74</v>
      </c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9"/>
    </row>
    <row r="188" spans="2:33" x14ac:dyDescent="0.4">
      <c r="B188" s="17" t="s">
        <v>75</v>
      </c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9"/>
    </row>
    <row r="189" spans="2:33" x14ac:dyDescent="0.4">
      <c r="B189" s="17" t="s">
        <v>76</v>
      </c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9"/>
    </row>
    <row r="190" spans="2:33" x14ac:dyDescent="0.4">
      <c r="B190" s="17" t="s">
        <v>77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9"/>
    </row>
    <row r="191" spans="2:33" x14ac:dyDescent="0.4">
      <c r="B191" s="17" t="s">
        <v>78</v>
      </c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9"/>
    </row>
    <row r="192" spans="2:33" x14ac:dyDescent="0.4">
      <c r="B192" s="20" t="s">
        <v>79</v>
      </c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2"/>
    </row>
    <row r="194" spans="2:33" x14ac:dyDescent="0.4">
      <c r="B194" s="10">
        <v>7</v>
      </c>
      <c r="C194" s="11">
        <f>DATE(月別シフト!$B$8,B194,1)</f>
        <v>44013</v>
      </c>
      <c r="D194" s="11">
        <f>IF(ISERROR(IF(MONTH(C194+1)=MONTH(C194), C194+1,"")),"",IF(MONTH(C194+1)=MONTH(C194), C194+1,""))</f>
        <v>44014</v>
      </c>
      <c r="E194" s="11">
        <f t="shared" ref="E194:AG194" si="6">IF(ISERROR(IF(MONTH(D194+1)=MONTH(D194), D194+1,"")),"",IF(MONTH(D194+1)=MONTH(D194), D194+1,""))</f>
        <v>44015</v>
      </c>
      <c r="F194" s="11">
        <f t="shared" si="6"/>
        <v>44016</v>
      </c>
      <c r="G194" s="11">
        <f t="shared" si="6"/>
        <v>44017</v>
      </c>
      <c r="H194" s="11">
        <f t="shared" si="6"/>
        <v>44018</v>
      </c>
      <c r="I194" s="11">
        <f t="shared" si="6"/>
        <v>44019</v>
      </c>
      <c r="J194" s="11">
        <f t="shared" si="6"/>
        <v>44020</v>
      </c>
      <c r="K194" s="11">
        <f t="shared" si="6"/>
        <v>44021</v>
      </c>
      <c r="L194" s="11">
        <f t="shared" si="6"/>
        <v>44022</v>
      </c>
      <c r="M194" s="11">
        <f t="shared" si="6"/>
        <v>44023</v>
      </c>
      <c r="N194" s="11">
        <f t="shared" si="6"/>
        <v>44024</v>
      </c>
      <c r="O194" s="11">
        <f t="shared" si="6"/>
        <v>44025</v>
      </c>
      <c r="P194" s="11">
        <f t="shared" si="6"/>
        <v>44026</v>
      </c>
      <c r="Q194" s="11">
        <f t="shared" si="6"/>
        <v>44027</v>
      </c>
      <c r="R194" s="11">
        <f t="shared" si="6"/>
        <v>44028</v>
      </c>
      <c r="S194" s="11">
        <f t="shared" si="6"/>
        <v>44029</v>
      </c>
      <c r="T194" s="11">
        <f t="shared" si="6"/>
        <v>44030</v>
      </c>
      <c r="U194" s="11">
        <f t="shared" si="6"/>
        <v>44031</v>
      </c>
      <c r="V194" s="11">
        <f t="shared" si="6"/>
        <v>44032</v>
      </c>
      <c r="W194" s="11">
        <f t="shared" si="6"/>
        <v>44033</v>
      </c>
      <c r="X194" s="11">
        <f t="shared" si="6"/>
        <v>44034</v>
      </c>
      <c r="Y194" s="11">
        <f t="shared" si="6"/>
        <v>44035</v>
      </c>
      <c r="Z194" s="11">
        <f t="shared" si="6"/>
        <v>44036</v>
      </c>
      <c r="AA194" s="11">
        <f t="shared" si="6"/>
        <v>44037</v>
      </c>
      <c r="AB194" s="11">
        <f t="shared" si="6"/>
        <v>44038</v>
      </c>
      <c r="AC194" s="11">
        <f t="shared" si="6"/>
        <v>44039</v>
      </c>
      <c r="AD194" s="11">
        <f t="shared" si="6"/>
        <v>44040</v>
      </c>
      <c r="AE194" s="11">
        <f t="shared" si="6"/>
        <v>44041</v>
      </c>
      <c r="AF194" s="11">
        <f t="shared" si="6"/>
        <v>44042</v>
      </c>
      <c r="AG194" s="12">
        <f t="shared" si="6"/>
        <v>44043</v>
      </c>
    </row>
    <row r="195" spans="2:33" x14ac:dyDescent="0.4">
      <c r="B195" s="14" t="s">
        <v>50</v>
      </c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6"/>
    </row>
    <row r="196" spans="2:33" x14ac:dyDescent="0.4">
      <c r="B196" s="17" t="s">
        <v>51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9"/>
    </row>
    <row r="197" spans="2:33" x14ac:dyDescent="0.4">
      <c r="B197" s="17" t="s">
        <v>52</v>
      </c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9"/>
    </row>
    <row r="198" spans="2:33" x14ac:dyDescent="0.4">
      <c r="B198" s="17" t="s">
        <v>53</v>
      </c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9"/>
    </row>
    <row r="199" spans="2:33" x14ac:dyDescent="0.4">
      <c r="B199" s="17" t="s">
        <v>54</v>
      </c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9"/>
    </row>
    <row r="200" spans="2:33" x14ac:dyDescent="0.4">
      <c r="B200" s="17" t="s">
        <v>55</v>
      </c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9"/>
    </row>
    <row r="201" spans="2:33" x14ac:dyDescent="0.4">
      <c r="B201" s="17" t="s">
        <v>56</v>
      </c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9"/>
    </row>
    <row r="202" spans="2:33" x14ac:dyDescent="0.4">
      <c r="B202" s="17" t="s">
        <v>57</v>
      </c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9"/>
    </row>
    <row r="203" spans="2:33" x14ac:dyDescent="0.4">
      <c r="B203" s="17" t="s">
        <v>58</v>
      </c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9"/>
    </row>
    <row r="204" spans="2:33" x14ac:dyDescent="0.4">
      <c r="B204" s="17" t="s">
        <v>59</v>
      </c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9"/>
    </row>
    <row r="205" spans="2:33" x14ac:dyDescent="0.4">
      <c r="B205" s="17" t="s">
        <v>60</v>
      </c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9"/>
    </row>
    <row r="206" spans="2:33" x14ac:dyDescent="0.4">
      <c r="B206" s="17" t="s">
        <v>61</v>
      </c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9"/>
    </row>
    <row r="207" spans="2:33" x14ac:dyDescent="0.4">
      <c r="B207" s="17" t="s">
        <v>62</v>
      </c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9"/>
    </row>
    <row r="208" spans="2:33" x14ac:dyDescent="0.4">
      <c r="B208" s="17" t="s">
        <v>63</v>
      </c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9"/>
    </row>
    <row r="209" spans="2:33" x14ac:dyDescent="0.4">
      <c r="B209" s="17" t="s">
        <v>64</v>
      </c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9"/>
    </row>
    <row r="210" spans="2:33" x14ac:dyDescent="0.4">
      <c r="B210" s="17" t="s">
        <v>65</v>
      </c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9"/>
    </row>
    <row r="211" spans="2:33" x14ac:dyDescent="0.4">
      <c r="B211" s="17" t="s">
        <v>66</v>
      </c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9"/>
    </row>
    <row r="212" spans="2:33" x14ac:dyDescent="0.4">
      <c r="B212" s="17" t="s">
        <v>67</v>
      </c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9"/>
    </row>
    <row r="213" spans="2:33" x14ac:dyDescent="0.4">
      <c r="B213" s="17" t="s">
        <v>68</v>
      </c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9"/>
    </row>
    <row r="214" spans="2:33" x14ac:dyDescent="0.4">
      <c r="B214" s="17" t="s">
        <v>69</v>
      </c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9"/>
    </row>
    <row r="215" spans="2:33" x14ac:dyDescent="0.4">
      <c r="B215" s="17" t="s">
        <v>70</v>
      </c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9"/>
    </row>
    <row r="216" spans="2:33" x14ac:dyDescent="0.4">
      <c r="B216" s="17" t="s">
        <v>71</v>
      </c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9"/>
    </row>
    <row r="217" spans="2:33" x14ac:dyDescent="0.4">
      <c r="B217" s="17" t="s">
        <v>72</v>
      </c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9"/>
    </row>
    <row r="218" spans="2:33" x14ac:dyDescent="0.4">
      <c r="B218" s="17" t="s">
        <v>73</v>
      </c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9"/>
    </row>
    <row r="219" spans="2:33" x14ac:dyDescent="0.4">
      <c r="B219" s="17" t="s">
        <v>74</v>
      </c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9"/>
    </row>
    <row r="220" spans="2:33" x14ac:dyDescent="0.4">
      <c r="B220" s="17" t="s">
        <v>75</v>
      </c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9"/>
    </row>
    <row r="221" spans="2:33" x14ac:dyDescent="0.4">
      <c r="B221" s="17" t="s">
        <v>76</v>
      </c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9"/>
    </row>
    <row r="222" spans="2:33" x14ac:dyDescent="0.4">
      <c r="B222" s="17" t="s">
        <v>77</v>
      </c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9"/>
    </row>
    <row r="223" spans="2:33" x14ac:dyDescent="0.4">
      <c r="B223" s="17" t="s">
        <v>78</v>
      </c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9"/>
    </row>
    <row r="224" spans="2:33" x14ac:dyDescent="0.4">
      <c r="B224" s="20" t="s">
        <v>79</v>
      </c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2"/>
    </row>
    <row r="226" spans="2:33" x14ac:dyDescent="0.4">
      <c r="B226" s="10">
        <v>8</v>
      </c>
      <c r="C226" s="11">
        <f>DATE(月別シフト!$B$8,B226,1)</f>
        <v>44044</v>
      </c>
      <c r="D226" s="11">
        <f>IF(ISERROR(IF(MONTH(C226+1)=MONTH(C226), C226+1,"")),"",IF(MONTH(C226+1)=MONTH(C226), C226+1,""))</f>
        <v>44045</v>
      </c>
      <c r="E226" s="11">
        <f t="shared" ref="E226:AG226" si="7">IF(ISERROR(IF(MONTH(D226+1)=MONTH(D226), D226+1,"")),"",IF(MONTH(D226+1)=MONTH(D226), D226+1,""))</f>
        <v>44046</v>
      </c>
      <c r="F226" s="11">
        <f t="shared" si="7"/>
        <v>44047</v>
      </c>
      <c r="G226" s="11">
        <f t="shared" si="7"/>
        <v>44048</v>
      </c>
      <c r="H226" s="11">
        <f t="shared" si="7"/>
        <v>44049</v>
      </c>
      <c r="I226" s="11">
        <f t="shared" si="7"/>
        <v>44050</v>
      </c>
      <c r="J226" s="11">
        <f t="shared" si="7"/>
        <v>44051</v>
      </c>
      <c r="K226" s="11">
        <f t="shared" si="7"/>
        <v>44052</v>
      </c>
      <c r="L226" s="11">
        <f t="shared" si="7"/>
        <v>44053</v>
      </c>
      <c r="M226" s="11">
        <f t="shared" si="7"/>
        <v>44054</v>
      </c>
      <c r="N226" s="11">
        <f t="shared" si="7"/>
        <v>44055</v>
      </c>
      <c r="O226" s="11">
        <f t="shared" si="7"/>
        <v>44056</v>
      </c>
      <c r="P226" s="11">
        <f t="shared" si="7"/>
        <v>44057</v>
      </c>
      <c r="Q226" s="11">
        <f t="shared" si="7"/>
        <v>44058</v>
      </c>
      <c r="R226" s="11">
        <f t="shared" si="7"/>
        <v>44059</v>
      </c>
      <c r="S226" s="11">
        <f t="shared" si="7"/>
        <v>44060</v>
      </c>
      <c r="T226" s="11">
        <f t="shared" si="7"/>
        <v>44061</v>
      </c>
      <c r="U226" s="11">
        <f t="shared" si="7"/>
        <v>44062</v>
      </c>
      <c r="V226" s="11">
        <f t="shared" si="7"/>
        <v>44063</v>
      </c>
      <c r="W226" s="11">
        <f t="shared" si="7"/>
        <v>44064</v>
      </c>
      <c r="X226" s="11">
        <f t="shared" si="7"/>
        <v>44065</v>
      </c>
      <c r="Y226" s="11">
        <f t="shared" si="7"/>
        <v>44066</v>
      </c>
      <c r="Z226" s="11">
        <f t="shared" si="7"/>
        <v>44067</v>
      </c>
      <c r="AA226" s="11">
        <f t="shared" si="7"/>
        <v>44068</v>
      </c>
      <c r="AB226" s="11">
        <f t="shared" si="7"/>
        <v>44069</v>
      </c>
      <c r="AC226" s="11">
        <f t="shared" si="7"/>
        <v>44070</v>
      </c>
      <c r="AD226" s="11">
        <f t="shared" si="7"/>
        <v>44071</v>
      </c>
      <c r="AE226" s="11">
        <f t="shared" si="7"/>
        <v>44072</v>
      </c>
      <c r="AF226" s="11">
        <f t="shared" si="7"/>
        <v>44073</v>
      </c>
      <c r="AG226" s="12">
        <f t="shared" si="7"/>
        <v>44074</v>
      </c>
    </row>
    <row r="227" spans="2:33" x14ac:dyDescent="0.4">
      <c r="B227" s="14" t="s">
        <v>50</v>
      </c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6"/>
    </row>
    <row r="228" spans="2:33" x14ac:dyDescent="0.4">
      <c r="B228" s="17" t="s">
        <v>51</v>
      </c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9"/>
    </row>
    <row r="229" spans="2:33" x14ac:dyDescent="0.4">
      <c r="B229" s="17" t="s">
        <v>52</v>
      </c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9"/>
    </row>
    <row r="230" spans="2:33" x14ac:dyDescent="0.4">
      <c r="B230" s="17" t="s">
        <v>53</v>
      </c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9"/>
    </row>
    <row r="231" spans="2:33" x14ac:dyDescent="0.4">
      <c r="B231" s="17" t="s">
        <v>54</v>
      </c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9"/>
    </row>
    <row r="232" spans="2:33" x14ac:dyDescent="0.4">
      <c r="B232" s="17" t="s">
        <v>55</v>
      </c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9"/>
    </row>
    <row r="233" spans="2:33" x14ac:dyDescent="0.4">
      <c r="B233" s="17" t="s">
        <v>56</v>
      </c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9"/>
    </row>
    <row r="234" spans="2:33" x14ac:dyDescent="0.4">
      <c r="B234" s="17" t="s">
        <v>57</v>
      </c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9"/>
    </row>
    <row r="235" spans="2:33" x14ac:dyDescent="0.4">
      <c r="B235" s="17" t="s">
        <v>58</v>
      </c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9"/>
    </row>
    <row r="236" spans="2:33" x14ac:dyDescent="0.4">
      <c r="B236" s="17" t="s">
        <v>59</v>
      </c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9"/>
    </row>
    <row r="237" spans="2:33" x14ac:dyDescent="0.4">
      <c r="B237" s="17" t="s">
        <v>60</v>
      </c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9"/>
    </row>
    <row r="238" spans="2:33" x14ac:dyDescent="0.4">
      <c r="B238" s="17" t="s">
        <v>61</v>
      </c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9"/>
    </row>
    <row r="239" spans="2:33" x14ac:dyDescent="0.4">
      <c r="B239" s="17" t="s">
        <v>62</v>
      </c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9"/>
    </row>
    <row r="240" spans="2:33" x14ac:dyDescent="0.4">
      <c r="B240" s="17" t="s">
        <v>63</v>
      </c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9"/>
    </row>
    <row r="241" spans="2:33" x14ac:dyDescent="0.4">
      <c r="B241" s="17" t="s">
        <v>64</v>
      </c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9"/>
    </row>
    <row r="242" spans="2:33" x14ac:dyDescent="0.4">
      <c r="B242" s="17" t="s">
        <v>65</v>
      </c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9"/>
    </row>
    <row r="243" spans="2:33" x14ac:dyDescent="0.4">
      <c r="B243" s="17" t="s">
        <v>66</v>
      </c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9"/>
    </row>
    <row r="244" spans="2:33" x14ac:dyDescent="0.4">
      <c r="B244" s="17" t="s">
        <v>67</v>
      </c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9"/>
    </row>
    <row r="245" spans="2:33" x14ac:dyDescent="0.4">
      <c r="B245" s="17" t="s">
        <v>68</v>
      </c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9"/>
    </row>
    <row r="246" spans="2:33" x14ac:dyDescent="0.4">
      <c r="B246" s="17" t="s">
        <v>69</v>
      </c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9"/>
    </row>
    <row r="247" spans="2:33" x14ac:dyDescent="0.4">
      <c r="B247" s="17" t="s">
        <v>70</v>
      </c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9"/>
    </row>
    <row r="248" spans="2:33" x14ac:dyDescent="0.4">
      <c r="B248" s="17" t="s">
        <v>71</v>
      </c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9"/>
    </row>
    <row r="249" spans="2:33" x14ac:dyDescent="0.4">
      <c r="B249" s="17" t="s">
        <v>72</v>
      </c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9"/>
    </row>
    <row r="250" spans="2:33" x14ac:dyDescent="0.4">
      <c r="B250" s="17" t="s">
        <v>73</v>
      </c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9"/>
    </row>
    <row r="251" spans="2:33" x14ac:dyDescent="0.4">
      <c r="B251" s="17" t="s">
        <v>74</v>
      </c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9"/>
    </row>
    <row r="252" spans="2:33" x14ac:dyDescent="0.4">
      <c r="B252" s="17" t="s">
        <v>75</v>
      </c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9"/>
    </row>
    <row r="253" spans="2:33" x14ac:dyDescent="0.4">
      <c r="B253" s="17" t="s">
        <v>76</v>
      </c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9"/>
    </row>
    <row r="254" spans="2:33" x14ac:dyDescent="0.4">
      <c r="B254" s="17" t="s">
        <v>77</v>
      </c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9"/>
    </row>
    <row r="255" spans="2:33" x14ac:dyDescent="0.4">
      <c r="B255" s="17" t="s">
        <v>78</v>
      </c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9"/>
    </row>
    <row r="256" spans="2:33" x14ac:dyDescent="0.4">
      <c r="B256" s="20" t="s">
        <v>79</v>
      </c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2"/>
    </row>
    <row r="258" spans="2:33" x14ac:dyDescent="0.4">
      <c r="B258" s="10">
        <v>9</v>
      </c>
      <c r="C258" s="11">
        <f>DATE(月別シフト!$B$8,B258,1)</f>
        <v>44075</v>
      </c>
      <c r="D258" s="11">
        <f>IF(ISERROR(IF(MONTH(C258+1)=MONTH(C258), C258+1,"")),"",IF(MONTH(C258+1)=MONTH(C258), C258+1,""))</f>
        <v>44076</v>
      </c>
      <c r="E258" s="11">
        <f t="shared" ref="E258:AG258" si="8">IF(ISERROR(IF(MONTH(D258+1)=MONTH(D258), D258+1,"")),"",IF(MONTH(D258+1)=MONTH(D258), D258+1,""))</f>
        <v>44077</v>
      </c>
      <c r="F258" s="11">
        <f t="shared" si="8"/>
        <v>44078</v>
      </c>
      <c r="G258" s="11">
        <f t="shared" si="8"/>
        <v>44079</v>
      </c>
      <c r="H258" s="11">
        <f t="shared" si="8"/>
        <v>44080</v>
      </c>
      <c r="I258" s="11">
        <f t="shared" si="8"/>
        <v>44081</v>
      </c>
      <c r="J258" s="11">
        <f t="shared" si="8"/>
        <v>44082</v>
      </c>
      <c r="K258" s="11">
        <f t="shared" si="8"/>
        <v>44083</v>
      </c>
      <c r="L258" s="11">
        <f t="shared" si="8"/>
        <v>44084</v>
      </c>
      <c r="M258" s="11">
        <f t="shared" si="8"/>
        <v>44085</v>
      </c>
      <c r="N258" s="11">
        <f t="shared" si="8"/>
        <v>44086</v>
      </c>
      <c r="O258" s="11">
        <f t="shared" si="8"/>
        <v>44087</v>
      </c>
      <c r="P258" s="11">
        <f t="shared" si="8"/>
        <v>44088</v>
      </c>
      <c r="Q258" s="11">
        <f t="shared" si="8"/>
        <v>44089</v>
      </c>
      <c r="R258" s="11">
        <f t="shared" si="8"/>
        <v>44090</v>
      </c>
      <c r="S258" s="11">
        <f t="shared" si="8"/>
        <v>44091</v>
      </c>
      <c r="T258" s="11">
        <f t="shared" si="8"/>
        <v>44092</v>
      </c>
      <c r="U258" s="11">
        <f t="shared" si="8"/>
        <v>44093</v>
      </c>
      <c r="V258" s="11">
        <f t="shared" si="8"/>
        <v>44094</v>
      </c>
      <c r="W258" s="11">
        <f t="shared" si="8"/>
        <v>44095</v>
      </c>
      <c r="X258" s="11">
        <f t="shared" si="8"/>
        <v>44096</v>
      </c>
      <c r="Y258" s="11">
        <f t="shared" si="8"/>
        <v>44097</v>
      </c>
      <c r="Z258" s="11">
        <f t="shared" si="8"/>
        <v>44098</v>
      </c>
      <c r="AA258" s="11">
        <f t="shared" si="8"/>
        <v>44099</v>
      </c>
      <c r="AB258" s="11">
        <f t="shared" si="8"/>
        <v>44100</v>
      </c>
      <c r="AC258" s="11">
        <f t="shared" si="8"/>
        <v>44101</v>
      </c>
      <c r="AD258" s="11">
        <f t="shared" si="8"/>
        <v>44102</v>
      </c>
      <c r="AE258" s="11">
        <f t="shared" si="8"/>
        <v>44103</v>
      </c>
      <c r="AF258" s="11">
        <f t="shared" si="8"/>
        <v>44104</v>
      </c>
      <c r="AG258" s="12" t="str">
        <f t="shared" si="8"/>
        <v/>
      </c>
    </row>
    <row r="259" spans="2:33" x14ac:dyDescent="0.4">
      <c r="B259" s="14" t="s">
        <v>50</v>
      </c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6"/>
    </row>
    <row r="260" spans="2:33" x14ac:dyDescent="0.4">
      <c r="B260" s="17" t="s">
        <v>51</v>
      </c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  <c r="AG260" s="19"/>
    </row>
    <row r="261" spans="2:33" x14ac:dyDescent="0.4">
      <c r="B261" s="17" t="s">
        <v>52</v>
      </c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  <c r="AG261" s="19"/>
    </row>
    <row r="262" spans="2:33" x14ac:dyDescent="0.4">
      <c r="B262" s="17" t="s">
        <v>53</v>
      </c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  <c r="AG262" s="19"/>
    </row>
    <row r="263" spans="2:33" x14ac:dyDescent="0.4">
      <c r="B263" s="17" t="s">
        <v>54</v>
      </c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  <c r="AG263" s="19"/>
    </row>
    <row r="264" spans="2:33" x14ac:dyDescent="0.4">
      <c r="B264" s="17" t="s">
        <v>55</v>
      </c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  <c r="AG264" s="19"/>
    </row>
    <row r="265" spans="2:33" x14ac:dyDescent="0.4">
      <c r="B265" s="17" t="s">
        <v>56</v>
      </c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  <c r="AG265" s="19"/>
    </row>
    <row r="266" spans="2:33" x14ac:dyDescent="0.4">
      <c r="B266" s="17" t="s">
        <v>57</v>
      </c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  <c r="AG266" s="19"/>
    </row>
    <row r="267" spans="2:33" x14ac:dyDescent="0.4">
      <c r="B267" s="17" t="s">
        <v>58</v>
      </c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  <c r="AG267" s="19"/>
    </row>
    <row r="268" spans="2:33" x14ac:dyDescent="0.4">
      <c r="B268" s="17" t="s">
        <v>59</v>
      </c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  <c r="AG268" s="19"/>
    </row>
    <row r="269" spans="2:33" x14ac:dyDescent="0.4">
      <c r="B269" s="17" t="s">
        <v>60</v>
      </c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  <c r="AG269" s="19"/>
    </row>
    <row r="270" spans="2:33" x14ac:dyDescent="0.4">
      <c r="B270" s="17" t="s">
        <v>61</v>
      </c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  <c r="AG270" s="19"/>
    </row>
    <row r="271" spans="2:33" x14ac:dyDescent="0.4">
      <c r="B271" s="17" t="s">
        <v>62</v>
      </c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  <c r="AG271" s="19"/>
    </row>
    <row r="272" spans="2:33" x14ac:dyDescent="0.4">
      <c r="B272" s="17" t="s">
        <v>63</v>
      </c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  <c r="AG272" s="19"/>
    </row>
    <row r="273" spans="2:33" x14ac:dyDescent="0.4">
      <c r="B273" s="17" t="s">
        <v>64</v>
      </c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  <c r="AG273" s="19"/>
    </row>
    <row r="274" spans="2:33" x14ac:dyDescent="0.4">
      <c r="B274" s="17" t="s">
        <v>65</v>
      </c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  <c r="AG274" s="19"/>
    </row>
    <row r="275" spans="2:33" x14ac:dyDescent="0.4">
      <c r="B275" s="17" t="s">
        <v>66</v>
      </c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  <c r="AG275" s="19"/>
    </row>
    <row r="276" spans="2:33" x14ac:dyDescent="0.4">
      <c r="B276" s="17" t="s">
        <v>67</v>
      </c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9"/>
    </row>
    <row r="277" spans="2:33" x14ac:dyDescent="0.4">
      <c r="B277" s="17" t="s">
        <v>68</v>
      </c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  <c r="AG277" s="19"/>
    </row>
    <row r="278" spans="2:33" x14ac:dyDescent="0.4">
      <c r="B278" s="17" t="s">
        <v>69</v>
      </c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  <c r="AG278" s="19"/>
    </row>
    <row r="279" spans="2:33" x14ac:dyDescent="0.4">
      <c r="B279" s="17" t="s">
        <v>70</v>
      </c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  <c r="AG279" s="19"/>
    </row>
    <row r="280" spans="2:33" x14ac:dyDescent="0.4">
      <c r="B280" s="17" t="s">
        <v>71</v>
      </c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  <c r="AG280" s="19"/>
    </row>
    <row r="281" spans="2:33" x14ac:dyDescent="0.4">
      <c r="B281" s="17" t="s">
        <v>72</v>
      </c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  <c r="AG281" s="19"/>
    </row>
    <row r="282" spans="2:33" x14ac:dyDescent="0.4">
      <c r="B282" s="17" t="s">
        <v>73</v>
      </c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  <c r="AG282" s="19"/>
    </row>
    <row r="283" spans="2:33" x14ac:dyDescent="0.4">
      <c r="B283" s="17" t="s">
        <v>74</v>
      </c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  <c r="AG283" s="19"/>
    </row>
    <row r="284" spans="2:33" x14ac:dyDescent="0.4">
      <c r="B284" s="17" t="s">
        <v>75</v>
      </c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  <c r="AG284" s="19"/>
    </row>
    <row r="285" spans="2:33" x14ac:dyDescent="0.4">
      <c r="B285" s="17" t="s">
        <v>76</v>
      </c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  <c r="AG285" s="19"/>
    </row>
    <row r="286" spans="2:33" x14ac:dyDescent="0.4">
      <c r="B286" s="17" t="s">
        <v>77</v>
      </c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  <c r="AG286" s="19"/>
    </row>
    <row r="287" spans="2:33" x14ac:dyDescent="0.4">
      <c r="B287" s="17" t="s">
        <v>78</v>
      </c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  <c r="AG287" s="19"/>
    </row>
    <row r="288" spans="2:33" x14ac:dyDescent="0.4">
      <c r="B288" s="20" t="s">
        <v>79</v>
      </c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2"/>
    </row>
    <row r="290" spans="2:33" x14ac:dyDescent="0.4">
      <c r="B290" s="10">
        <v>10</v>
      </c>
      <c r="C290" s="11">
        <f>DATE(月別シフト!$B$8,B290,1)</f>
        <v>44105</v>
      </c>
      <c r="D290" s="11">
        <f>IF(ISERROR(IF(MONTH(C290+1)=MONTH(C290), C290+1,"")),"",IF(MONTH(C290+1)=MONTH(C290), C290+1,""))</f>
        <v>44106</v>
      </c>
      <c r="E290" s="11">
        <f t="shared" ref="E290:AG290" si="9">IF(ISERROR(IF(MONTH(D290+1)=MONTH(D290), D290+1,"")),"",IF(MONTH(D290+1)=MONTH(D290), D290+1,""))</f>
        <v>44107</v>
      </c>
      <c r="F290" s="11">
        <f t="shared" si="9"/>
        <v>44108</v>
      </c>
      <c r="G290" s="11">
        <f t="shared" si="9"/>
        <v>44109</v>
      </c>
      <c r="H290" s="11">
        <f t="shared" si="9"/>
        <v>44110</v>
      </c>
      <c r="I290" s="11">
        <f t="shared" si="9"/>
        <v>44111</v>
      </c>
      <c r="J290" s="11">
        <f t="shared" si="9"/>
        <v>44112</v>
      </c>
      <c r="K290" s="11">
        <f t="shared" si="9"/>
        <v>44113</v>
      </c>
      <c r="L290" s="11">
        <f t="shared" si="9"/>
        <v>44114</v>
      </c>
      <c r="M290" s="11">
        <f t="shared" si="9"/>
        <v>44115</v>
      </c>
      <c r="N290" s="11">
        <f t="shared" si="9"/>
        <v>44116</v>
      </c>
      <c r="O290" s="11">
        <f t="shared" si="9"/>
        <v>44117</v>
      </c>
      <c r="P290" s="11">
        <f t="shared" si="9"/>
        <v>44118</v>
      </c>
      <c r="Q290" s="11">
        <f t="shared" si="9"/>
        <v>44119</v>
      </c>
      <c r="R290" s="11">
        <f t="shared" si="9"/>
        <v>44120</v>
      </c>
      <c r="S290" s="11">
        <f t="shared" si="9"/>
        <v>44121</v>
      </c>
      <c r="T290" s="11">
        <f t="shared" si="9"/>
        <v>44122</v>
      </c>
      <c r="U290" s="11">
        <f t="shared" si="9"/>
        <v>44123</v>
      </c>
      <c r="V290" s="11">
        <f t="shared" si="9"/>
        <v>44124</v>
      </c>
      <c r="W290" s="11">
        <f t="shared" si="9"/>
        <v>44125</v>
      </c>
      <c r="X290" s="11">
        <f t="shared" si="9"/>
        <v>44126</v>
      </c>
      <c r="Y290" s="11">
        <f t="shared" si="9"/>
        <v>44127</v>
      </c>
      <c r="Z290" s="11">
        <f t="shared" si="9"/>
        <v>44128</v>
      </c>
      <c r="AA290" s="11">
        <f t="shared" si="9"/>
        <v>44129</v>
      </c>
      <c r="AB290" s="11">
        <f t="shared" si="9"/>
        <v>44130</v>
      </c>
      <c r="AC290" s="11">
        <f t="shared" si="9"/>
        <v>44131</v>
      </c>
      <c r="AD290" s="11">
        <f t="shared" si="9"/>
        <v>44132</v>
      </c>
      <c r="AE290" s="11">
        <f t="shared" si="9"/>
        <v>44133</v>
      </c>
      <c r="AF290" s="11">
        <f t="shared" si="9"/>
        <v>44134</v>
      </c>
      <c r="AG290" s="12">
        <f t="shared" si="9"/>
        <v>44135</v>
      </c>
    </row>
    <row r="291" spans="2:33" x14ac:dyDescent="0.4">
      <c r="B291" s="14" t="s">
        <v>50</v>
      </c>
      <c r="C291" s="15">
        <v>0.70833333333333337</v>
      </c>
      <c r="D291" s="15">
        <v>0.95833333333333337</v>
      </c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6"/>
    </row>
    <row r="292" spans="2:33" x14ac:dyDescent="0.4">
      <c r="B292" s="17" t="s">
        <v>51</v>
      </c>
      <c r="C292" s="18"/>
      <c r="D292" s="18">
        <v>0.5</v>
      </c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  <c r="AG292" s="19"/>
    </row>
    <row r="293" spans="2:33" x14ac:dyDescent="0.4">
      <c r="B293" s="17" t="s">
        <v>52</v>
      </c>
      <c r="C293" s="18">
        <v>0.95833333333333337</v>
      </c>
      <c r="D293" s="18">
        <v>0.95833333333333337</v>
      </c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  <c r="AG293" s="19"/>
    </row>
    <row r="294" spans="2:33" x14ac:dyDescent="0.4">
      <c r="B294" s="17" t="s">
        <v>53</v>
      </c>
      <c r="C294" s="18">
        <v>0.60416666666666663</v>
      </c>
      <c r="D294" s="18">
        <v>0.54166666666666663</v>
      </c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  <c r="AG294" s="19"/>
    </row>
    <row r="295" spans="2:33" x14ac:dyDescent="0.4">
      <c r="B295" s="17" t="s">
        <v>54</v>
      </c>
      <c r="C295" s="18"/>
      <c r="D295" s="18">
        <v>0.54166666666666663</v>
      </c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  <c r="AG295" s="19"/>
    </row>
    <row r="296" spans="2:33" x14ac:dyDescent="0.4">
      <c r="B296" s="17" t="s">
        <v>55</v>
      </c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  <c r="AG296" s="19"/>
    </row>
    <row r="297" spans="2:33" x14ac:dyDescent="0.4">
      <c r="B297" s="17" t="s">
        <v>56</v>
      </c>
      <c r="C297" s="18"/>
      <c r="D297" s="18">
        <v>0.39583333333333331</v>
      </c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  <c r="AG297" s="19"/>
    </row>
    <row r="298" spans="2:33" x14ac:dyDescent="0.4">
      <c r="B298" s="17" t="s">
        <v>57</v>
      </c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  <c r="AG298" s="19"/>
    </row>
    <row r="299" spans="2:33" x14ac:dyDescent="0.4">
      <c r="B299" s="17" t="s">
        <v>58</v>
      </c>
      <c r="C299" s="18"/>
      <c r="D299" s="18">
        <v>0.625</v>
      </c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9"/>
    </row>
    <row r="300" spans="2:33" x14ac:dyDescent="0.4">
      <c r="B300" s="17" t="s">
        <v>59</v>
      </c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9"/>
    </row>
    <row r="301" spans="2:33" x14ac:dyDescent="0.4">
      <c r="B301" s="17" t="s">
        <v>60</v>
      </c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  <c r="AG301" s="19"/>
    </row>
    <row r="302" spans="2:33" x14ac:dyDescent="0.4">
      <c r="B302" s="17" t="s">
        <v>61</v>
      </c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  <c r="AG302" s="19"/>
    </row>
    <row r="303" spans="2:33" x14ac:dyDescent="0.4">
      <c r="B303" s="17" t="s">
        <v>62</v>
      </c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  <c r="AG303" s="19"/>
    </row>
    <row r="304" spans="2:33" x14ac:dyDescent="0.4">
      <c r="B304" s="17" t="s">
        <v>63</v>
      </c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  <c r="AG304" s="19"/>
    </row>
    <row r="305" spans="2:33" x14ac:dyDescent="0.4">
      <c r="B305" s="17" t="s">
        <v>64</v>
      </c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  <c r="AG305" s="19"/>
    </row>
    <row r="306" spans="2:33" x14ac:dyDescent="0.4">
      <c r="B306" s="17" t="s">
        <v>65</v>
      </c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  <c r="AG306" s="19"/>
    </row>
    <row r="307" spans="2:33" x14ac:dyDescent="0.4">
      <c r="B307" s="17" t="s">
        <v>66</v>
      </c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  <c r="AG307" s="19"/>
    </row>
    <row r="308" spans="2:33" x14ac:dyDescent="0.4">
      <c r="B308" s="17" t="s">
        <v>67</v>
      </c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  <c r="AG308" s="19"/>
    </row>
    <row r="309" spans="2:33" x14ac:dyDescent="0.4">
      <c r="B309" s="17" t="s">
        <v>68</v>
      </c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  <c r="AG309" s="19"/>
    </row>
    <row r="310" spans="2:33" x14ac:dyDescent="0.4">
      <c r="B310" s="17" t="s">
        <v>69</v>
      </c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  <c r="AG310" s="19"/>
    </row>
    <row r="311" spans="2:33" x14ac:dyDescent="0.4">
      <c r="B311" s="17" t="s">
        <v>70</v>
      </c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  <c r="AG311" s="19"/>
    </row>
    <row r="312" spans="2:33" x14ac:dyDescent="0.4">
      <c r="B312" s="17" t="s">
        <v>71</v>
      </c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  <c r="AG312" s="19"/>
    </row>
    <row r="313" spans="2:33" x14ac:dyDescent="0.4">
      <c r="B313" s="17" t="s">
        <v>72</v>
      </c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  <c r="AG313" s="19"/>
    </row>
    <row r="314" spans="2:33" x14ac:dyDescent="0.4">
      <c r="B314" s="17" t="s">
        <v>73</v>
      </c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  <c r="AG314" s="19"/>
    </row>
    <row r="315" spans="2:33" x14ac:dyDescent="0.4">
      <c r="B315" s="17" t="s">
        <v>74</v>
      </c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  <c r="AG315" s="19"/>
    </row>
    <row r="316" spans="2:33" x14ac:dyDescent="0.4">
      <c r="B316" s="17" t="s">
        <v>75</v>
      </c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  <c r="AG316" s="19"/>
    </row>
    <row r="317" spans="2:33" x14ac:dyDescent="0.4">
      <c r="B317" s="17" t="s">
        <v>76</v>
      </c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  <c r="AG317" s="19"/>
    </row>
    <row r="318" spans="2:33" x14ac:dyDescent="0.4">
      <c r="B318" s="17" t="s">
        <v>77</v>
      </c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  <c r="AG318" s="19"/>
    </row>
    <row r="319" spans="2:33" x14ac:dyDescent="0.4">
      <c r="B319" s="17" t="s">
        <v>78</v>
      </c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9"/>
    </row>
    <row r="320" spans="2:33" x14ac:dyDescent="0.4">
      <c r="B320" s="20" t="s">
        <v>79</v>
      </c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2"/>
    </row>
    <row r="322" spans="2:33" x14ac:dyDescent="0.4">
      <c r="B322" s="10">
        <v>11</v>
      </c>
      <c r="C322" s="11">
        <f>DATE(月別シフト!$B$8,B322,1)</f>
        <v>44136</v>
      </c>
      <c r="D322" s="11">
        <f>IF(ISERROR(IF(MONTH(C322+1)=MONTH(C322), C322+1,"")),"",IF(MONTH(C322+1)=MONTH(C322), C322+1,""))</f>
        <v>44137</v>
      </c>
      <c r="E322" s="11">
        <f t="shared" ref="E322:AG322" si="10">IF(ISERROR(IF(MONTH(D322+1)=MONTH(D322), D322+1,"")),"",IF(MONTH(D322+1)=MONTH(D322), D322+1,""))</f>
        <v>44138</v>
      </c>
      <c r="F322" s="11">
        <f t="shared" si="10"/>
        <v>44139</v>
      </c>
      <c r="G322" s="11">
        <f t="shared" si="10"/>
        <v>44140</v>
      </c>
      <c r="H322" s="11">
        <f t="shared" si="10"/>
        <v>44141</v>
      </c>
      <c r="I322" s="11">
        <f t="shared" si="10"/>
        <v>44142</v>
      </c>
      <c r="J322" s="11">
        <f t="shared" si="10"/>
        <v>44143</v>
      </c>
      <c r="K322" s="11">
        <f t="shared" si="10"/>
        <v>44144</v>
      </c>
      <c r="L322" s="11">
        <f t="shared" si="10"/>
        <v>44145</v>
      </c>
      <c r="M322" s="11">
        <f t="shared" si="10"/>
        <v>44146</v>
      </c>
      <c r="N322" s="11">
        <f t="shared" si="10"/>
        <v>44147</v>
      </c>
      <c r="O322" s="11">
        <f t="shared" si="10"/>
        <v>44148</v>
      </c>
      <c r="P322" s="11">
        <f t="shared" si="10"/>
        <v>44149</v>
      </c>
      <c r="Q322" s="11">
        <f t="shared" si="10"/>
        <v>44150</v>
      </c>
      <c r="R322" s="11">
        <f t="shared" si="10"/>
        <v>44151</v>
      </c>
      <c r="S322" s="11">
        <f t="shared" si="10"/>
        <v>44152</v>
      </c>
      <c r="T322" s="11">
        <f t="shared" si="10"/>
        <v>44153</v>
      </c>
      <c r="U322" s="11">
        <f t="shared" si="10"/>
        <v>44154</v>
      </c>
      <c r="V322" s="11">
        <f t="shared" si="10"/>
        <v>44155</v>
      </c>
      <c r="W322" s="11">
        <f t="shared" si="10"/>
        <v>44156</v>
      </c>
      <c r="X322" s="11">
        <f t="shared" si="10"/>
        <v>44157</v>
      </c>
      <c r="Y322" s="11">
        <f t="shared" si="10"/>
        <v>44158</v>
      </c>
      <c r="Z322" s="11">
        <f t="shared" si="10"/>
        <v>44159</v>
      </c>
      <c r="AA322" s="11">
        <f t="shared" si="10"/>
        <v>44160</v>
      </c>
      <c r="AB322" s="11">
        <f t="shared" si="10"/>
        <v>44161</v>
      </c>
      <c r="AC322" s="11">
        <f t="shared" si="10"/>
        <v>44162</v>
      </c>
      <c r="AD322" s="11">
        <f t="shared" si="10"/>
        <v>44163</v>
      </c>
      <c r="AE322" s="11">
        <f t="shared" si="10"/>
        <v>44164</v>
      </c>
      <c r="AF322" s="11">
        <f t="shared" si="10"/>
        <v>44165</v>
      </c>
      <c r="AG322" s="12" t="str">
        <f t="shared" si="10"/>
        <v/>
      </c>
    </row>
    <row r="323" spans="2:33" x14ac:dyDescent="0.4">
      <c r="B323" s="14" t="s">
        <v>50</v>
      </c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  <c r="AG323" s="16"/>
    </row>
    <row r="324" spans="2:33" x14ac:dyDescent="0.4">
      <c r="B324" s="17" t="s">
        <v>51</v>
      </c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  <c r="AG324" s="19"/>
    </row>
    <row r="325" spans="2:33" x14ac:dyDescent="0.4">
      <c r="B325" s="17" t="s">
        <v>52</v>
      </c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  <c r="AG325" s="19"/>
    </row>
    <row r="326" spans="2:33" x14ac:dyDescent="0.4">
      <c r="B326" s="17" t="s">
        <v>53</v>
      </c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  <c r="AG326" s="19"/>
    </row>
    <row r="327" spans="2:33" x14ac:dyDescent="0.4">
      <c r="B327" s="17" t="s">
        <v>54</v>
      </c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  <c r="AG327" s="19"/>
    </row>
    <row r="328" spans="2:33" x14ac:dyDescent="0.4">
      <c r="B328" s="17" t="s">
        <v>55</v>
      </c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  <c r="AG328" s="19"/>
    </row>
    <row r="329" spans="2:33" x14ac:dyDescent="0.4">
      <c r="B329" s="17" t="s">
        <v>56</v>
      </c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  <c r="AG329" s="19"/>
    </row>
    <row r="330" spans="2:33" x14ac:dyDescent="0.4">
      <c r="B330" s="17" t="s">
        <v>57</v>
      </c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  <c r="AG330" s="19"/>
    </row>
    <row r="331" spans="2:33" x14ac:dyDescent="0.4">
      <c r="B331" s="17" t="s">
        <v>58</v>
      </c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  <c r="AG331" s="19"/>
    </row>
    <row r="332" spans="2:33" x14ac:dyDescent="0.4">
      <c r="B332" s="17" t="s">
        <v>59</v>
      </c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19"/>
    </row>
    <row r="333" spans="2:33" x14ac:dyDescent="0.4">
      <c r="B333" s="17" t="s">
        <v>60</v>
      </c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19"/>
    </row>
    <row r="334" spans="2:33" x14ac:dyDescent="0.4">
      <c r="B334" s="17" t="s">
        <v>61</v>
      </c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  <c r="AG334" s="19"/>
    </row>
    <row r="335" spans="2:33" x14ac:dyDescent="0.4">
      <c r="B335" s="17" t="s">
        <v>62</v>
      </c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  <c r="AG335" s="19"/>
    </row>
    <row r="336" spans="2:33" x14ac:dyDescent="0.4">
      <c r="B336" s="17" t="s">
        <v>63</v>
      </c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  <c r="AG336" s="19"/>
    </row>
    <row r="337" spans="2:33" x14ac:dyDescent="0.4">
      <c r="B337" s="17" t="s">
        <v>64</v>
      </c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  <c r="AG337" s="19"/>
    </row>
    <row r="338" spans="2:33" x14ac:dyDescent="0.4">
      <c r="B338" s="17" t="s">
        <v>65</v>
      </c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  <c r="AG338" s="19"/>
    </row>
    <row r="339" spans="2:33" x14ac:dyDescent="0.4">
      <c r="B339" s="17" t="s">
        <v>66</v>
      </c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9"/>
    </row>
    <row r="340" spans="2:33" x14ac:dyDescent="0.4">
      <c r="B340" s="17" t="s">
        <v>67</v>
      </c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9"/>
    </row>
    <row r="341" spans="2:33" x14ac:dyDescent="0.4">
      <c r="B341" s="17" t="s">
        <v>68</v>
      </c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  <c r="AG341" s="19"/>
    </row>
    <row r="342" spans="2:33" x14ac:dyDescent="0.4">
      <c r="B342" s="17" t="s">
        <v>69</v>
      </c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  <c r="AG342" s="19"/>
    </row>
    <row r="343" spans="2:33" x14ac:dyDescent="0.4">
      <c r="B343" s="17" t="s">
        <v>70</v>
      </c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  <c r="AG343" s="19"/>
    </row>
    <row r="344" spans="2:33" x14ac:dyDescent="0.4">
      <c r="B344" s="17" t="s">
        <v>71</v>
      </c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  <c r="AG344" s="19"/>
    </row>
    <row r="345" spans="2:33" x14ac:dyDescent="0.4">
      <c r="B345" s="17" t="s">
        <v>72</v>
      </c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  <c r="AG345" s="19"/>
    </row>
    <row r="346" spans="2:33" x14ac:dyDescent="0.4">
      <c r="B346" s="17" t="s">
        <v>73</v>
      </c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  <c r="AG346" s="19"/>
    </row>
    <row r="347" spans="2:33" x14ac:dyDescent="0.4">
      <c r="B347" s="17" t="s">
        <v>74</v>
      </c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  <c r="AG347" s="19"/>
    </row>
    <row r="348" spans="2:33" x14ac:dyDescent="0.4">
      <c r="B348" s="17" t="s">
        <v>75</v>
      </c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  <c r="AG348" s="19"/>
    </row>
    <row r="349" spans="2:33" x14ac:dyDescent="0.4">
      <c r="B349" s="17" t="s">
        <v>76</v>
      </c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  <c r="AG349" s="19"/>
    </row>
    <row r="350" spans="2:33" x14ac:dyDescent="0.4">
      <c r="B350" s="17" t="s">
        <v>77</v>
      </c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  <c r="AG350" s="19"/>
    </row>
    <row r="351" spans="2:33" x14ac:dyDescent="0.4">
      <c r="B351" s="17" t="s">
        <v>78</v>
      </c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  <c r="AG351" s="19"/>
    </row>
    <row r="352" spans="2:33" x14ac:dyDescent="0.4">
      <c r="B352" s="20" t="s">
        <v>79</v>
      </c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2"/>
    </row>
    <row r="354" spans="2:33" x14ac:dyDescent="0.4">
      <c r="B354" s="10">
        <v>12</v>
      </c>
      <c r="C354" s="11">
        <f>DATE(月別シフト!$B$8,B354,1)</f>
        <v>44166</v>
      </c>
      <c r="D354" s="11">
        <f>IF(ISERROR(IF(MONTH(C354+1)=MONTH(C354), C354+1,"")),"",IF(MONTH(C354+1)=MONTH(C354), C354+1,""))</f>
        <v>44167</v>
      </c>
      <c r="E354" s="11">
        <f t="shared" ref="E354:AG354" si="11">IF(ISERROR(IF(MONTH(D354+1)=MONTH(D354), D354+1,"")),"",IF(MONTH(D354+1)=MONTH(D354), D354+1,""))</f>
        <v>44168</v>
      </c>
      <c r="F354" s="11">
        <f t="shared" si="11"/>
        <v>44169</v>
      </c>
      <c r="G354" s="11">
        <f t="shared" si="11"/>
        <v>44170</v>
      </c>
      <c r="H354" s="11">
        <f t="shared" si="11"/>
        <v>44171</v>
      </c>
      <c r="I354" s="11">
        <f t="shared" si="11"/>
        <v>44172</v>
      </c>
      <c r="J354" s="11">
        <f t="shared" si="11"/>
        <v>44173</v>
      </c>
      <c r="K354" s="11">
        <f t="shared" si="11"/>
        <v>44174</v>
      </c>
      <c r="L354" s="11">
        <f t="shared" si="11"/>
        <v>44175</v>
      </c>
      <c r="M354" s="11">
        <f t="shared" si="11"/>
        <v>44176</v>
      </c>
      <c r="N354" s="11">
        <f t="shared" si="11"/>
        <v>44177</v>
      </c>
      <c r="O354" s="11">
        <f t="shared" si="11"/>
        <v>44178</v>
      </c>
      <c r="P354" s="11">
        <f t="shared" si="11"/>
        <v>44179</v>
      </c>
      <c r="Q354" s="11">
        <f t="shared" si="11"/>
        <v>44180</v>
      </c>
      <c r="R354" s="11">
        <f t="shared" si="11"/>
        <v>44181</v>
      </c>
      <c r="S354" s="11">
        <f t="shared" si="11"/>
        <v>44182</v>
      </c>
      <c r="T354" s="11">
        <f t="shared" si="11"/>
        <v>44183</v>
      </c>
      <c r="U354" s="11">
        <f t="shared" si="11"/>
        <v>44184</v>
      </c>
      <c r="V354" s="11">
        <f t="shared" si="11"/>
        <v>44185</v>
      </c>
      <c r="W354" s="11">
        <f t="shared" si="11"/>
        <v>44186</v>
      </c>
      <c r="X354" s="11">
        <f t="shared" si="11"/>
        <v>44187</v>
      </c>
      <c r="Y354" s="11">
        <f t="shared" si="11"/>
        <v>44188</v>
      </c>
      <c r="Z354" s="11">
        <f t="shared" si="11"/>
        <v>44189</v>
      </c>
      <c r="AA354" s="11">
        <f t="shared" si="11"/>
        <v>44190</v>
      </c>
      <c r="AB354" s="11">
        <f t="shared" si="11"/>
        <v>44191</v>
      </c>
      <c r="AC354" s="11">
        <f t="shared" si="11"/>
        <v>44192</v>
      </c>
      <c r="AD354" s="11">
        <f t="shared" si="11"/>
        <v>44193</v>
      </c>
      <c r="AE354" s="11">
        <f t="shared" si="11"/>
        <v>44194</v>
      </c>
      <c r="AF354" s="11">
        <f t="shared" si="11"/>
        <v>44195</v>
      </c>
      <c r="AG354" s="12">
        <f t="shared" si="11"/>
        <v>44196</v>
      </c>
    </row>
    <row r="355" spans="2:33" x14ac:dyDescent="0.4">
      <c r="B355" s="14" t="s">
        <v>50</v>
      </c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  <c r="AG355" s="16"/>
    </row>
    <row r="356" spans="2:33" x14ac:dyDescent="0.4">
      <c r="B356" s="17" t="s">
        <v>51</v>
      </c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  <c r="AG356" s="19"/>
    </row>
    <row r="357" spans="2:33" x14ac:dyDescent="0.4">
      <c r="B357" s="17" t="s">
        <v>52</v>
      </c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  <c r="AG357" s="19"/>
    </row>
    <row r="358" spans="2:33" x14ac:dyDescent="0.4">
      <c r="B358" s="17" t="s">
        <v>53</v>
      </c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9"/>
    </row>
    <row r="359" spans="2:33" x14ac:dyDescent="0.4">
      <c r="B359" s="17" t="s">
        <v>54</v>
      </c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  <c r="AG359" s="19"/>
    </row>
    <row r="360" spans="2:33" x14ac:dyDescent="0.4">
      <c r="B360" s="17" t="s">
        <v>55</v>
      </c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9"/>
    </row>
    <row r="361" spans="2:33" x14ac:dyDescent="0.4">
      <c r="B361" s="17" t="s">
        <v>56</v>
      </c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  <c r="AG361" s="19"/>
    </row>
    <row r="362" spans="2:33" x14ac:dyDescent="0.4">
      <c r="B362" s="17" t="s">
        <v>57</v>
      </c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  <c r="AG362" s="19"/>
    </row>
    <row r="363" spans="2:33" x14ac:dyDescent="0.4">
      <c r="B363" s="17" t="s">
        <v>58</v>
      </c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  <c r="AG363" s="19"/>
    </row>
    <row r="364" spans="2:33" x14ac:dyDescent="0.4">
      <c r="B364" s="17" t="s">
        <v>59</v>
      </c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  <c r="AG364" s="19"/>
    </row>
    <row r="365" spans="2:33" x14ac:dyDescent="0.4">
      <c r="B365" s="17" t="s">
        <v>60</v>
      </c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  <c r="AG365" s="19"/>
    </row>
    <row r="366" spans="2:33" x14ac:dyDescent="0.4">
      <c r="B366" s="17" t="s">
        <v>61</v>
      </c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  <c r="AG366" s="19"/>
    </row>
    <row r="367" spans="2:33" x14ac:dyDescent="0.4">
      <c r="B367" s="17" t="s">
        <v>62</v>
      </c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  <c r="AG367" s="19"/>
    </row>
    <row r="368" spans="2:33" x14ac:dyDescent="0.4">
      <c r="B368" s="17" t="s">
        <v>63</v>
      </c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  <c r="AG368" s="19"/>
    </row>
    <row r="369" spans="2:33" x14ac:dyDescent="0.4">
      <c r="B369" s="17" t="s">
        <v>64</v>
      </c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  <c r="AG369" s="19"/>
    </row>
    <row r="370" spans="2:33" x14ac:dyDescent="0.4">
      <c r="B370" s="17" t="s">
        <v>65</v>
      </c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  <c r="AG370" s="19"/>
    </row>
    <row r="371" spans="2:33" x14ac:dyDescent="0.4">
      <c r="B371" s="17" t="s">
        <v>66</v>
      </c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  <c r="AG371" s="19"/>
    </row>
    <row r="372" spans="2:33" x14ac:dyDescent="0.4">
      <c r="B372" s="17" t="s">
        <v>67</v>
      </c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  <c r="AG372" s="19"/>
    </row>
    <row r="373" spans="2:33" x14ac:dyDescent="0.4">
      <c r="B373" s="17" t="s">
        <v>68</v>
      </c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  <c r="AG373" s="19"/>
    </row>
    <row r="374" spans="2:33" x14ac:dyDescent="0.4">
      <c r="B374" s="17" t="s">
        <v>69</v>
      </c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  <c r="AG374" s="19"/>
    </row>
    <row r="375" spans="2:33" x14ac:dyDescent="0.4">
      <c r="B375" s="17" t="s">
        <v>70</v>
      </c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  <c r="AG375" s="19"/>
    </row>
    <row r="376" spans="2:33" x14ac:dyDescent="0.4">
      <c r="B376" s="17" t="s">
        <v>71</v>
      </c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  <c r="AG376" s="19"/>
    </row>
    <row r="377" spans="2:33" x14ac:dyDescent="0.4">
      <c r="B377" s="17" t="s">
        <v>72</v>
      </c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  <c r="AG377" s="19"/>
    </row>
    <row r="378" spans="2:33" x14ac:dyDescent="0.4">
      <c r="B378" s="17" t="s">
        <v>73</v>
      </c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  <c r="AG378" s="19"/>
    </row>
    <row r="379" spans="2:33" x14ac:dyDescent="0.4">
      <c r="B379" s="17" t="s">
        <v>74</v>
      </c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  <c r="AG379" s="19"/>
    </row>
    <row r="380" spans="2:33" x14ac:dyDescent="0.4">
      <c r="B380" s="17" t="s">
        <v>75</v>
      </c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  <c r="AG380" s="19"/>
    </row>
    <row r="381" spans="2:33" x14ac:dyDescent="0.4">
      <c r="B381" s="17" t="s">
        <v>76</v>
      </c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  <c r="AG381" s="19"/>
    </row>
    <row r="382" spans="2:33" x14ac:dyDescent="0.4">
      <c r="B382" s="17" t="s">
        <v>77</v>
      </c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9"/>
    </row>
    <row r="383" spans="2:33" x14ac:dyDescent="0.4">
      <c r="B383" s="17" t="s">
        <v>78</v>
      </c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9"/>
    </row>
    <row r="384" spans="2:33" x14ac:dyDescent="0.4">
      <c r="B384" s="20" t="s">
        <v>79</v>
      </c>
      <c r="C384" s="21"/>
      <c r="D384" s="21"/>
      <c r="E384" s="21"/>
      <c r="F384" s="21"/>
      <c r="G384" s="21"/>
      <c r="H384" s="21"/>
      <c r="I384" s="21"/>
      <c r="J384" s="21"/>
      <c r="K384" s="21"/>
      <c r="L384" s="21"/>
      <c r="M384" s="21"/>
      <c r="N384" s="21"/>
      <c r="O384" s="21"/>
      <c r="P384" s="21"/>
      <c r="Q384" s="21"/>
      <c r="R384" s="21"/>
      <c r="S384" s="21"/>
      <c r="T384" s="21"/>
      <c r="U384" s="21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2"/>
    </row>
  </sheetData>
  <phoneticPr fontId="1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AG384"/>
  <sheetViews>
    <sheetView showGridLines="0" topLeftCell="A352" workbookViewId="0">
      <selection activeCell="C354" activeCellId="12" sqref="C2 C2:AG2 C34:AG34 C66:AG66 C98:AG98 C130:AG130 C162:AG162 C194:AG194 C226:AG226 C258:AG258 C290:AG290 C322:AG322 C354:AG354"/>
    </sheetView>
  </sheetViews>
  <sheetFormatPr defaultRowHeight="18.75" x14ac:dyDescent="0.4"/>
  <cols>
    <col min="1" max="1" width="2.625" customWidth="1"/>
    <col min="3" max="33" width="6.625" customWidth="1"/>
  </cols>
  <sheetData>
    <row r="2" spans="2:33" x14ac:dyDescent="0.4">
      <c r="B2" s="10">
        <v>1</v>
      </c>
      <c r="C2" s="11">
        <f>DATE(月別シフト!$B$8,B2,1)</f>
        <v>43831</v>
      </c>
      <c r="D2" s="11">
        <f>IF(ISERROR(IF(MONTH(C2+1)=MONTH(C2), C2+1,"")),"",IF(MONTH(C2+1)=MONTH(C2), C2+1,""))</f>
        <v>43832</v>
      </c>
      <c r="E2" s="11">
        <f t="shared" ref="E2:AG2" si="0">IF(ISERROR(IF(MONTH(D2+1)=MONTH(D2), D2+1,"")),"",IF(MONTH(D2+1)=MONTH(D2), D2+1,""))</f>
        <v>43833</v>
      </c>
      <c r="F2" s="11">
        <f t="shared" si="0"/>
        <v>43834</v>
      </c>
      <c r="G2" s="11">
        <f t="shared" si="0"/>
        <v>43835</v>
      </c>
      <c r="H2" s="11">
        <f t="shared" si="0"/>
        <v>43836</v>
      </c>
      <c r="I2" s="11">
        <f t="shared" si="0"/>
        <v>43837</v>
      </c>
      <c r="J2" s="11">
        <f t="shared" si="0"/>
        <v>43838</v>
      </c>
      <c r="K2" s="11">
        <f t="shared" si="0"/>
        <v>43839</v>
      </c>
      <c r="L2" s="11">
        <f t="shared" si="0"/>
        <v>43840</v>
      </c>
      <c r="M2" s="11">
        <f t="shared" si="0"/>
        <v>43841</v>
      </c>
      <c r="N2" s="11">
        <f t="shared" si="0"/>
        <v>43842</v>
      </c>
      <c r="O2" s="11">
        <f t="shared" si="0"/>
        <v>43843</v>
      </c>
      <c r="P2" s="11">
        <f t="shared" si="0"/>
        <v>43844</v>
      </c>
      <c r="Q2" s="11">
        <f t="shared" si="0"/>
        <v>43845</v>
      </c>
      <c r="R2" s="11">
        <f t="shared" si="0"/>
        <v>43846</v>
      </c>
      <c r="S2" s="11">
        <f t="shared" si="0"/>
        <v>43847</v>
      </c>
      <c r="T2" s="11">
        <f t="shared" si="0"/>
        <v>43848</v>
      </c>
      <c r="U2" s="11">
        <f t="shared" si="0"/>
        <v>43849</v>
      </c>
      <c r="V2" s="11">
        <f t="shared" si="0"/>
        <v>43850</v>
      </c>
      <c r="W2" s="11">
        <f t="shared" si="0"/>
        <v>43851</v>
      </c>
      <c r="X2" s="11">
        <f t="shared" si="0"/>
        <v>43852</v>
      </c>
      <c r="Y2" s="11">
        <f t="shared" si="0"/>
        <v>43853</v>
      </c>
      <c r="Z2" s="11">
        <f t="shared" si="0"/>
        <v>43854</v>
      </c>
      <c r="AA2" s="11">
        <f t="shared" si="0"/>
        <v>43855</v>
      </c>
      <c r="AB2" s="11">
        <f t="shared" si="0"/>
        <v>43856</v>
      </c>
      <c r="AC2" s="11">
        <f t="shared" si="0"/>
        <v>43857</v>
      </c>
      <c r="AD2" s="11">
        <f t="shared" si="0"/>
        <v>43858</v>
      </c>
      <c r="AE2" s="11">
        <f t="shared" si="0"/>
        <v>43859</v>
      </c>
      <c r="AF2" s="11">
        <f t="shared" si="0"/>
        <v>43860</v>
      </c>
      <c r="AG2" s="12">
        <f t="shared" si="0"/>
        <v>43861</v>
      </c>
    </row>
    <row r="3" spans="2:33" x14ac:dyDescent="0.4">
      <c r="B3" s="14" t="s">
        <v>50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6"/>
    </row>
    <row r="4" spans="2:33" x14ac:dyDescent="0.4">
      <c r="B4" s="17" t="s">
        <v>51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9"/>
    </row>
    <row r="5" spans="2:33" x14ac:dyDescent="0.4">
      <c r="B5" s="17" t="s">
        <v>52</v>
      </c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9"/>
    </row>
    <row r="6" spans="2:33" x14ac:dyDescent="0.4">
      <c r="B6" s="17" t="s">
        <v>53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9"/>
    </row>
    <row r="7" spans="2:33" x14ac:dyDescent="0.4">
      <c r="B7" s="17" t="s">
        <v>54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9"/>
    </row>
    <row r="8" spans="2:33" x14ac:dyDescent="0.4">
      <c r="B8" s="17" t="s">
        <v>55</v>
      </c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9"/>
    </row>
    <row r="9" spans="2:33" x14ac:dyDescent="0.4">
      <c r="B9" s="17" t="s">
        <v>56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9"/>
    </row>
    <row r="10" spans="2:33" x14ac:dyDescent="0.4">
      <c r="B10" s="17" t="s">
        <v>57</v>
      </c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9"/>
    </row>
    <row r="11" spans="2:33" x14ac:dyDescent="0.4">
      <c r="B11" s="17" t="s">
        <v>58</v>
      </c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9"/>
    </row>
    <row r="12" spans="2:33" x14ac:dyDescent="0.4">
      <c r="B12" s="17" t="s">
        <v>59</v>
      </c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9"/>
    </row>
    <row r="13" spans="2:33" x14ac:dyDescent="0.4">
      <c r="B13" s="17" t="s">
        <v>60</v>
      </c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9"/>
    </row>
    <row r="14" spans="2:33" x14ac:dyDescent="0.4">
      <c r="B14" s="17" t="s">
        <v>61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9"/>
    </row>
    <row r="15" spans="2:33" x14ac:dyDescent="0.4">
      <c r="B15" s="17" t="s">
        <v>62</v>
      </c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9"/>
    </row>
    <row r="16" spans="2:33" x14ac:dyDescent="0.4">
      <c r="B16" s="17" t="s">
        <v>63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9"/>
    </row>
    <row r="17" spans="2:33" x14ac:dyDescent="0.4">
      <c r="B17" s="17" t="s">
        <v>64</v>
      </c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9"/>
    </row>
    <row r="18" spans="2:33" x14ac:dyDescent="0.4">
      <c r="B18" s="17" t="s">
        <v>65</v>
      </c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9"/>
    </row>
    <row r="19" spans="2:33" x14ac:dyDescent="0.4">
      <c r="B19" s="17" t="s">
        <v>66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9"/>
    </row>
    <row r="20" spans="2:33" x14ac:dyDescent="0.4">
      <c r="B20" s="17" t="s">
        <v>67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9"/>
    </row>
    <row r="21" spans="2:33" x14ac:dyDescent="0.4">
      <c r="B21" s="17" t="s">
        <v>68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9"/>
    </row>
    <row r="22" spans="2:33" x14ac:dyDescent="0.4">
      <c r="B22" s="17" t="s">
        <v>69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9"/>
    </row>
    <row r="23" spans="2:33" x14ac:dyDescent="0.4">
      <c r="B23" s="17" t="s">
        <v>70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9"/>
    </row>
    <row r="24" spans="2:33" x14ac:dyDescent="0.4">
      <c r="B24" s="17" t="s">
        <v>71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9"/>
    </row>
    <row r="25" spans="2:33" x14ac:dyDescent="0.4">
      <c r="B25" s="17" t="s">
        <v>72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9"/>
    </row>
    <row r="26" spans="2:33" x14ac:dyDescent="0.4">
      <c r="B26" s="17" t="s">
        <v>73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9"/>
    </row>
    <row r="27" spans="2:33" x14ac:dyDescent="0.4">
      <c r="B27" s="17" t="s">
        <v>74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9"/>
    </row>
    <row r="28" spans="2:33" x14ac:dyDescent="0.4">
      <c r="B28" s="17" t="s">
        <v>75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9"/>
    </row>
    <row r="29" spans="2:33" x14ac:dyDescent="0.4">
      <c r="B29" s="17" t="s">
        <v>76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9"/>
    </row>
    <row r="30" spans="2:33" x14ac:dyDescent="0.4">
      <c r="B30" s="17" t="s">
        <v>77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9"/>
    </row>
    <row r="31" spans="2:33" x14ac:dyDescent="0.4">
      <c r="B31" s="17" t="s">
        <v>78</v>
      </c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9"/>
    </row>
    <row r="32" spans="2:33" x14ac:dyDescent="0.4">
      <c r="B32" s="20" t="s">
        <v>79</v>
      </c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2"/>
    </row>
    <row r="34" spans="2:33" x14ac:dyDescent="0.4">
      <c r="B34" s="10">
        <v>2</v>
      </c>
      <c r="C34" s="11">
        <f>DATE(月別シフト!$B$8,B34,1)</f>
        <v>43862</v>
      </c>
      <c r="D34" s="11">
        <f>IF(ISERROR(IF(MONTH(C34+1)=MONTH(C34), C34+1,"")),"",IF(MONTH(C34+1)=MONTH(C34), C34+1,""))</f>
        <v>43863</v>
      </c>
      <c r="E34" s="11">
        <f t="shared" ref="E34:AG34" si="1">IF(ISERROR(IF(MONTH(D34+1)=MONTH(D34), D34+1,"")),"",IF(MONTH(D34+1)=MONTH(D34), D34+1,""))</f>
        <v>43864</v>
      </c>
      <c r="F34" s="11">
        <f t="shared" si="1"/>
        <v>43865</v>
      </c>
      <c r="G34" s="11">
        <f t="shared" si="1"/>
        <v>43866</v>
      </c>
      <c r="H34" s="11">
        <f t="shared" si="1"/>
        <v>43867</v>
      </c>
      <c r="I34" s="11">
        <f t="shared" si="1"/>
        <v>43868</v>
      </c>
      <c r="J34" s="11">
        <f t="shared" si="1"/>
        <v>43869</v>
      </c>
      <c r="K34" s="11">
        <f t="shared" si="1"/>
        <v>43870</v>
      </c>
      <c r="L34" s="11">
        <f t="shared" si="1"/>
        <v>43871</v>
      </c>
      <c r="M34" s="11">
        <f t="shared" si="1"/>
        <v>43872</v>
      </c>
      <c r="N34" s="11">
        <f t="shared" si="1"/>
        <v>43873</v>
      </c>
      <c r="O34" s="11">
        <f t="shared" si="1"/>
        <v>43874</v>
      </c>
      <c r="P34" s="11">
        <f t="shared" si="1"/>
        <v>43875</v>
      </c>
      <c r="Q34" s="11">
        <f t="shared" si="1"/>
        <v>43876</v>
      </c>
      <c r="R34" s="11">
        <f t="shared" si="1"/>
        <v>43877</v>
      </c>
      <c r="S34" s="11">
        <f t="shared" si="1"/>
        <v>43878</v>
      </c>
      <c r="T34" s="11">
        <f t="shared" si="1"/>
        <v>43879</v>
      </c>
      <c r="U34" s="11">
        <f t="shared" si="1"/>
        <v>43880</v>
      </c>
      <c r="V34" s="11">
        <f t="shared" si="1"/>
        <v>43881</v>
      </c>
      <c r="W34" s="11">
        <f t="shared" si="1"/>
        <v>43882</v>
      </c>
      <c r="X34" s="11">
        <f t="shared" si="1"/>
        <v>43883</v>
      </c>
      <c r="Y34" s="11">
        <f t="shared" si="1"/>
        <v>43884</v>
      </c>
      <c r="Z34" s="11">
        <f t="shared" si="1"/>
        <v>43885</v>
      </c>
      <c r="AA34" s="11">
        <f t="shared" si="1"/>
        <v>43886</v>
      </c>
      <c r="AB34" s="11">
        <f t="shared" si="1"/>
        <v>43887</v>
      </c>
      <c r="AC34" s="11">
        <f t="shared" si="1"/>
        <v>43888</v>
      </c>
      <c r="AD34" s="11">
        <f t="shared" si="1"/>
        <v>43889</v>
      </c>
      <c r="AE34" s="11">
        <f t="shared" si="1"/>
        <v>43890</v>
      </c>
      <c r="AF34" s="11" t="str">
        <f t="shared" si="1"/>
        <v/>
      </c>
      <c r="AG34" s="12" t="str">
        <f t="shared" si="1"/>
        <v/>
      </c>
    </row>
    <row r="35" spans="2:33" x14ac:dyDescent="0.4">
      <c r="B35" s="14" t="s">
        <v>50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6"/>
    </row>
    <row r="36" spans="2:33" x14ac:dyDescent="0.4">
      <c r="B36" s="17" t="s">
        <v>51</v>
      </c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9"/>
    </row>
    <row r="37" spans="2:33" x14ac:dyDescent="0.4">
      <c r="B37" s="17" t="s">
        <v>52</v>
      </c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9"/>
    </row>
    <row r="38" spans="2:33" x14ac:dyDescent="0.4">
      <c r="B38" s="17" t="s">
        <v>53</v>
      </c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9"/>
    </row>
    <row r="39" spans="2:33" x14ac:dyDescent="0.4">
      <c r="B39" s="17" t="s">
        <v>54</v>
      </c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9"/>
    </row>
    <row r="40" spans="2:33" x14ac:dyDescent="0.4">
      <c r="B40" s="17" t="s">
        <v>55</v>
      </c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9"/>
    </row>
    <row r="41" spans="2:33" x14ac:dyDescent="0.4">
      <c r="B41" s="17" t="s">
        <v>56</v>
      </c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9"/>
    </row>
    <row r="42" spans="2:33" x14ac:dyDescent="0.4">
      <c r="B42" s="17" t="s">
        <v>57</v>
      </c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9"/>
    </row>
    <row r="43" spans="2:33" x14ac:dyDescent="0.4">
      <c r="B43" s="17" t="s">
        <v>58</v>
      </c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9"/>
    </row>
    <row r="44" spans="2:33" x14ac:dyDescent="0.4">
      <c r="B44" s="17" t="s">
        <v>59</v>
      </c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9"/>
    </row>
    <row r="45" spans="2:33" x14ac:dyDescent="0.4">
      <c r="B45" s="17" t="s">
        <v>60</v>
      </c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9"/>
    </row>
    <row r="46" spans="2:33" x14ac:dyDescent="0.4">
      <c r="B46" s="17" t="s">
        <v>61</v>
      </c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9"/>
    </row>
    <row r="47" spans="2:33" x14ac:dyDescent="0.4">
      <c r="B47" s="17" t="s">
        <v>62</v>
      </c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9"/>
    </row>
    <row r="48" spans="2:33" x14ac:dyDescent="0.4">
      <c r="B48" s="17" t="s">
        <v>63</v>
      </c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9"/>
    </row>
    <row r="49" spans="2:33" x14ac:dyDescent="0.4">
      <c r="B49" s="17" t="s">
        <v>64</v>
      </c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9"/>
    </row>
    <row r="50" spans="2:33" x14ac:dyDescent="0.4">
      <c r="B50" s="17" t="s">
        <v>65</v>
      </c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9"/>
    </row>
    <row r="51" spans="2:33" x14ac:dyDescent="0.4">
      <c r="B51" s="17" t="s">
        <v>66</v>
      </c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9"/>
    </row>
    <row r="52" spans="2:33" x14ac:dyDescent="0.4">
      <c r="B52" s="17" t="s">
        <v>67</v>
      </c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9"/>
    </row>
    <row r="53" spans="2:33" x14ac:dyDescent="0.4">
      <c r="B53" s="17" t="s">
        <v>68</v>
      </c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9"/>
    </row>
    <row r="54" spans="2:33" x14ac:dyDescent="0.4">
      <c r="B54" s="17" t="s">
        <v>69</v>
      </c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9"/>
    </row>
    <row r="55" spans="2:33" x14ac:dyDescent="0.4">
      <c r="B55" s="17" t="s">
        <v>70</v>
      </c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9"/>
    </row>
    <row r="56" spans="2:33" x14ac:dyDescent="0.4">
      <c r="B56" s="17" t="s">
        <v>71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9"/>
    </row>
    <row r="57" spans="2:33" x14ac:dyDescent="0.4">
      <c r="B57" s="17" t="s">
        <v>72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9"/>
    </row>
    <row r="58" spans="2:33" x14ac:dyDescent="0.4">
      <c r="B58" s="17" t="s">
        <v>73</v>
      </c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9"/>
    </row>
    <row r="59" spans="2:33" x14ac:dyDescent="0.4">
      <c r="B59" s="17" t="s">
        <v>74</v>
      </c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9"/>
    </row>
    <row r="60" spans="2:33" x14ac:dyDescent="0.4">
      <c r="B60" s="17" t="s">
        <v>75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9"/>
    </row>
    <row r="61" spans="2:33" x14ac:dyDescent="0.4">
      <c r="B61" s="17" t="s">
        <v>76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9"/>
    </row>
    <row r="62" spans="2:33" x14ac:dyDescent="0.4">
      <c r="B62" s="17" t="s">
        <v>77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9"/>
    </row>
    <row r="63" spans="2:33" x14ac:dyDescent="0.4">
      <c r="B63" s="17" t="s">
        <v>78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9"/>
    </row>
    <row r="64" spans="2:33" x14ac:dyDescent="0.4">
      <c r="B64" s="20" t="s">
        <v>79</v>
      </c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2"/>
    </row>
    <row r="66" spans="2:33" x14ac:dyDescent="0.4">
      <c r="B66" s="10">
        <v>3</v>
      </c>
      <c r="C66" s="11">
        <f>DATE(月別シフト!$B$8,B66,1)</f>
        <v>43891</v>
      </c>
      <c r="D66" s="11">
        <f>IF(ISERROR(IF(MONTH(C66+1)=MONTH(C66), C66+1,"")),"",IF(MONTH(C66+1)=MONTH(C66), C66+1,""))</f>
        <v>43892</v>
      </c>
      <c r="E66" s="11">
        <f t="shared" ref="E66:AG66" si="2">IF(ISERROR(IF(MONTH(D66+1)=MONTH(D66), D66+1,"")),"",IF(MONTH(D66+1)=MONTH(D66), D66+1,""))</f>
        <v>43893</v>
      </c>
      <c r="F66" s="11">
        <f t="shared" si="2"/>
        <v>43894</v>
      </c>
      <c r="G66" s="11">
        <f t="shared" si="2"/>
        <v>43895</v>
      </c>
      <c r="H66" s="11">
        <f t="shared" si="2"/>
        <v>43896</v>
      </c>
      <c r="I66" s="11">
        <f t="shared" si="2"/>
        <v>43897</v>
      </c>
      <c r="J66" s="11">
        <f t="shared" si="2"/>
        <v>43898</v>
      </c>
      <c r="K66" s="11">
        <f t="shared" si="2"/>
        <v>43899</v>
      </c>
      <c r="L66" s="11">
        <f t="shared" si="2"/>
        <v>43900</v>
      </c>
      <c r="M66" s="11">
        <f t="shared" si="2"/>
        <v>43901</v>
      </c>
      <c r="N66" s="11">
        <f t="shared" si="2"/>
        <v>43902</v>
      </c>
      <c r="O66" s="11">
        <f t="shared" si="2"/>
        <v>43903</v>
      </c>
      <c r="P66" s="11">
        <f t="shared" si="2"/>
        <v>43904</v>
      </c>
      <c r="Q66" s="11">
        <f t="shared" si="2"/>
        <v>43905</v>
      </c>
      <c r="R66" s="11">
        <f t="shared" si="2"/>
        <v>43906</v>
      </c>
      <c r="S66" s="11">
        <f t="shared" si="2"/>
        <v>43907</v>
      </c>
      <c r="T66" s="11">
        <f t="shared" si="2"/>
        <v>43908</v>
      </c>
      <c r="U66" s="11">
        <f t="shared" si="2"/>
        <v>43909</v>
      </c>
      <c r="V66" s="11">
        <f t="shared" si="2"/>
        <v>43910</v>
      </c>
      <c r="W66" s="11">
        <f t="shared" si="2"/>
        <v>43911</v>
      </c>
      <c r="X66" s="11">
        <f t="shared" si="2"/>
        <v>43912</v>
      </c>
      <c r="Y66" s="11">
        <f t="shared" si="2"/>
        <v>43913</v>
      </c>
      <c r="Z66" s="11">
        <f t="shared" si="2"/>
        <v>43914</v>
      </c>
      <c r="AA66" s="11">
        <f t="shared" si="2"/>
        <v>43915</v>
      </c>
      <c r="AB66" s="11">
        <f t="shared" si="2"/>
        <v>43916</v>
      </c>
      <c r="AC66" s="11">
        <f t="shared" si="2"/>
        <v>43917</v>
      </c>
      <c r="AD66" s="11">
        <f t="shared" si="2"/>
        <v>43918</v>
      </c>
      <c r="AE66" s="11">
        <f t="shared" si="2"/>
        <v>43919</v>
      </c>
      <c r="AF66" s="11">
        <f t="shared" si="2"/>
        <v>43920</v>
      </c>
      <c r="AG66" s="12">
        <f t="shared" si="2"/>
        <v>43921</v>
      </c>
    </row>
    <row r="67" spans="2:33" x14ac:dyDescent="0.4">
      <c r="B67" s="14" t="s">
        <v>50</v>
      </c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6"/>
    </row>
    <row r="68" spans="2:33" x14ac:dyDescent="0.4">
      <c r="B68" s="17" t="s">
        <v>51</v>
      </c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9"/>
    </row>
    <row r="69" spans="2:33" x14ac:dyDescent="0.4">
      <c r="B69" s="17" t="s">
        <v>52</v>
      </c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9"/>
    </row>
    <row r="70" spans="2:33" x14ac:dyDescent="0.4">
      <c r="B70" s="17" t="s">
        <v>53</v>
      </c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9"/>
    </row>
    <row r="71" spans="2:33" x14ac:dyDescent="0.4">
      <c r="B71" s="17" t="s">
        <v>54</v>
      </c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9"/>
    </row>
    <row r="72" spans="2:33" x14ac:dyDescent="0.4">
      <c r="B72" s="17" t="s">
        <v>55</v>
      </c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9"/>
    </row>
    <row r="73" spans="2:33" x14ac:dyDescent="0.4">
      <c r="B73" s="17" t="s">
        <v>56</v>
      </c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9"/>
    </row>
    <row r="74" spans="2:33" x14ac:dyDescent="0.4">
      <c r="B74" s="17" t="s">
        <v>57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9"/>
    </row>
    <row r="75" spans="2:33" x14ac:dyDescent="0.4">
      <c r="B75" s="17" t="s">
        <v>58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9"/>
    </row>
    <row r="76" spans="2:33" x14ac:dyDescent="0.4">
      <c r="B76" s="17" t="s">
        <v>59</v>
      </c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9"/>
    </row>
    <row r="77" spans="2:33" x14ac:dyDescent="0.4">
      <c r="B77" s="17" t="s">
        <v>60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9"/>
    </row>
    <row r="78" spans="2:33" x14ac:dyDescent="0.4">
      <c r="B78" s="17" t="s">
        <v>61</v>
      </c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9"/>
    </row>
    <row r="79" spans="2:33" x14ac:dyDescent="0.4">
      <c r="B79" s="17" t="s">
        <v>62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9"/>
    </row>
    <row r="80" spans="2:33" x14ac:dyDescent="0.4">
      <c r="B80" s="17" t="s">
        <v>63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9"/>
    </row>
    <row r="81" spans="2:33" x14ac:dyDescent="0.4">
      <c r="B81" s="17" t="s">
        <v>64</v>
      </c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9"/>
    </row>
    <row r="82" spans="2:33" x14ac:dyDescent="0.4">
      <c r="B82" s="17" t="s">
        <v>65</v>
      </c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9"/>
    </row>
    <row r="83" spans="2:33" x14ac:dyDescent="0.4">
      <c r="B83" s="17" t="s">
        <v>66</v>
      </c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9"/>
    </row>
    <row r="84" spans="2:33" x14ac:dyDescent="0.4">
      <c r="B84" s="17" t="s">
        <v>67</v>
      </c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9"/>
    </row>
    <row r="85" spans="2:33" x14ac:dyDescent="0.4">
      <c r="B85" s="17" t="s">
        <v>68</v>
      </c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9"/>
    </row>
    <row r="86" spans="2:33" x14ac:dyDescent="0.4">
      <c r="B86" s="17" t="s">
        <v>69</v>
      </c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9"/>
    </row>
    <row r="87" spans="2:33" x14ac:dyDescent="0.4">
      <c r="B87" s="17" t="s">
        <v>70</v>
      </c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9"/>
    </row>
    <row r="88" spans="2:33" x14ac:dyDescent="0.4">
      <c r="B88" s="17" t="s">
        <v>71</v>
      </c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9"/>
    </row>
    <row r="89" spans="2:33" x14ac:dyDescent="0.4">
      <c r="B89" s="17" t="s">
        <v>72</v>
      </c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9"/>
    </row>
    <row r="90" spans="2:33" x14ac:dyDescent="0.4">
      <c r="B90" s="17" t="s">
        <v>73</v>
      </c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9"/>
    </row>
    <row r="91" spans="2:33" x14ac:dyDescent="0.4">
      <c r="B91" s="17" t="s">
        <v>74</v>
      </c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9"/>
    </row>
    <row r="92" spans="2:33" x14ac:dyDescent="0.4">
      <c r="B92" s="17" t="s">
        <v>75</v>
      </c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9"/>
    </row>
    <row r="93" spans="2:33" x14ac:dyDescent="0.4">
      <c r="B93" s="17" t="s">
        <v>76</v>
      </c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9"/>
    </row>
    <row r="94" spans="2:33" x14ac:dyDescent="0.4">
      <c r="B94" s="17" t="s">
        <v>77</v>
      </c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9"/>
    </row>
    <row r="95" spans="2:33" x14ac:dyDescent="0.4">
      <c r="B95" s="17" t="s">
        <v>78</v>
      </c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9"/>
    </row>
    <row r="96" spans="2:33" x14ac:dyDescent="0.4">
      <c r="B96" s="20" t="s">
        <v>79</v>
      </c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2"/>
    </row>
    <row r="98" spans="2:33" x14ac:dyDescent="0.4">
      <c r="B98" s="10">
        <v>4</v>
      </c>
      <c r="C98" s="11">
        <f>DATE(月別シフト!$B$8,B98,1)</f>
        <v>43922</v>
      </c>
      <c r="D98" s="11">
        <f>IF(ISERROR(IF(MONTH(C98+1)=MONTH(C98), C98+1,"")),"",IF(MONTH(C98+1)=MONTH(C98), C98+1,""))</f>
        <v>43923</v>
      </c>
      <c r="E98" s="11">
        <f t="shared" ref="E98:AG98" si="3">IF(ISERROR(IF(MONTH(D98+1)=MONTH(D98), D98+1,"")),"",IF(MONTH(D98+1)=MONTH(D98), D98+1,""))</f>
        <v>43924</v>
      </c>
      <c r="F98" s="11">
        <f t="shared" si="3"/>
        <v>43925</v>
      </c>
      <c r="G98" s="11">
        <f t="shared" si="3"/>
        <v>43926</v>
      </c>
      <c r="H98" s="11">
        <f t="shared" si="3"/>
        <v>43927</v>
      </c>
      <c r="I98" s="11">
        <f t="shared" si="3"/>
        <v>43928</v>
      </c>
      <c r="J98" s="11">
        <f t="shared" si="3"/>
        <v>43929</v>
      </c>
      <c r="K98" s="11">
        <f t="shared" si="3"/>
        <v>43930</v>
      </c>
      <c r="L98" s="11">
        <f t="shared" si="3"/>
        <v>43931</v>
      </c>
      <c r="M98" s="11">
        <f t="shared" si="3"/>
        <v>43932</v>
      </c>
      <c r="N98" s="11">
        <f t="shared" si="3"/>
        <v>43933</v>
      </c>
      <c r="O98" s="11">
        <f t="shared" si="3"/>
        <v>43934</v>
      </c>
      <c r="P98" s="11">
        <f t="shared" si="3"/>
        <v>43935</v>
      </c>
      <c r="Q98" s="11">
        <f t="shared" si="3"/>
        <v>43936</v>
      </c>
      <c r="R98" s="11">
        <f t="shared" si="3"/>
        <v>43937</v>
      </c>
      <c r="S98" s="11">
        <f t="shared" si="3"/>
        <v>43938</v>
      </c>
      <c r="T98" s="11">
        <f t="shared" si="3"/>
        <v>43939</v>
      </c>
      <c r="U98" s="11">
        <f t="shared" si="3"/>
        <v>43940</v>
      </c>
      <c r="V98" s="11">
        <f t="shared" si="3"/>
        <v>43941</v>
      </c>
      <c r="W98" s="11">
        <f t="shared" si="3"/>
        <v>43942</v>
      </c>
      <c r="X98" s="11">
        <f t="shared" si="3"/>
        <v>43943</v>
      </c>
      <c r="Y98" s="11">
        <f t="shared" si="3"/>
        <v>43944</v>
      </c>
      <c r="Z98" s="11">
        <f t="shared" si="3"/>
        <v>43945</v>
      </c>
      <c r="AA98" s="11">
        <f t="shared" si="3"/>
        <v>43946</v>
      </c>
      <c r="AB98" s="11">
        <f t="shared" si="3"/>
        <v>43947</v>
      </c>
      <c r="AC98" s="11">
        <f t="shared" si="3"/>
        <v>43948</v>
      </c>
      <c r="AD98" s="11">
        <f t="shared" si="3"/>
        <v>43949</v>
      </c>
      <c r="AE98" s="11">
        <f t="shared" si="3"/>
        <v>43950</v>
      </c>
      <c r="AF98" s="11">
        <f t="shared" si="3"/>
        <v>43951</v>
      </c>
      <c r="AG98" s="12" t="str">
        <f t="shared" si="3"/>
        <v/>
      </c>
    </row>
    <row r="99" spans="2:33" x14ac:dyDescent="0.4">
      <c r="B99" s="14" t="s">
        <v>50</v>
      </c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6"/>
    </row>
    <row r="100" spans="2:33" x14ac:dyDescent="0.4">
      <c r="B100" s="17" t="s">
        <v>51</v>
      </c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9"/>
    </row>
    <row r="101" spans="2:33" x14ac:dyDescent="0.4">
      <c r="B101" s="17" t="s">
        <v>52</v>
      </c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9"/>
    </row>
    <row r="102" spans="2:33" x14ac:dyDescent="0.4">
      <c r="B102" s="17" t="s">
        <v>53</v>
      </c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9"/>
    </row>
    <row r="103" spans="2:33" x14ac:dyDescent="0.4">
      <c r="B103" s="17" t="s">
        <v>54</v>
      </c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9"/>
    </row>
    <row r="104" spans="2:33" x14ac:dyDescent="0.4">
      <c r="B104" s="17" t="s">
        <v>55</v>
      </c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9"/>
    </row>
    <row r="105" spans="2:33" x14ac:dyDescent="0.4">
      <c r="B105" s="17" t="s">
        <v>56</v>
      </c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9"/>
    </row>
    <row r="106" spans="2:33" x14ac:dyDescent="0.4">
      <c r="B106" s="17" t="s">
        <v>57</v>
      </c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9"/>
    </row>
    <row r="107" spans="2:33" x14ac:dyDescent="0.4">
      <c r="B107" s="17" t="s">
        <v>58</v>
      </c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9"/>
    </row>
    <row r="108" spans="2:33" x14ac:dyDescent="0.4">
      <c r="B108" s="17" t="s">
        <v>59</v>
      </c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9"/>
    </row>
    <row r="109" spans="2:33" x14ac:dyDescent="0.4">
      <c r="B109" s="17" t="s">
        <v>60</v>
      </c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9"/>
    </row>
    <row r="110" spans="2:33" x14ac:dyDescent="0.4">
      <c r="B110" s="17" t="s">
        <v>61</v>
      </c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9"/>
    </row>
    <row r="111" spans="2:33" x14ac:dyDescent="0.4">
      <c r="B111" s="17" t="s">
        <v>62</v>
      </c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9"/>
    </row>
    <row r="112" spans="2:33" x14ac:dyDescent="0.4">
      <c r="B112" s="17" t="s">
        <v>63</v>
      </c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9"/>
    </row>
    <row r="113" spans="2:33" x14ac:dyDescent="0.4">
      <c r="B113" s="17" t="s">
        <v>64</v>
      </c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9"/>
    </row>
    <row r="114" spans="2:33" x14ac:dyDescent="0.4">
      <c r="B114" s="17" t="s">
        <v>65</v>
      </c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9"/>
    </row>
    <row r="115" spans="2:33" x14ac:dyDescent="0.4">
      <c r="B115" s="17" t="s">
        <v>66</v>
      </c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9"/>
    </row>
    <row r="116" spans="2:33" x14ac:dyDescent="0.4">
      <c r="B116" s="17" t="s">
        <v>67</v>
      </c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9"/>
    </row>
    <row r="117" spans="2:33" x14ac:dyDescent="0.4">
      <c r="B117" s="17" t="s">
        <v>68</v>
      </c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9"/>
    </row>
    <row r="118" spans="2:33" x14ac:dyDescent="0.4">
      <c r="B118" s="17" t="s">
        <v>69</v>
      </c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9"/>
    </row>
    <row r="119" spans="2:33" x14ac:dyDescent="0.4">
      <c r="B119" s="17" t="s">
        <v>70</v>
      </c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9"/>
    </row>
    <row r="120" spans="2:33" x14ac:dyDescent="0.4">
      <c r="B120" s="17" t="s">
        <v>71</v>
      </c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9"/>
    </row>
    <row r="121" spans="2:33" x14ac:dyDescent="0.4">
      <c r="B121" s="17" t="s">
        <v>72</v>
      </c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9"/>
    </row>
    <row r="122" spans="2:33" x14ac:dyDescent="0.4">
      <c r="B122" s="17" t="s">
        <v>73</v>
      </c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9"/>
    </row>
    <row r="123" spans="2:33" x14ac:dyDescent="0.4">
      <c r="B123" s="17" t="s">
        <v>74</v>
      </c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9"/>
    </row>
    <row r="124" spans="2:33" x14ac:dyDescent="0.4">
      <c r="B124" s="17" t="s">
        <v>75</v>
      </c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9"/>
    </row>
    <row r="125" spans="2:33" x14ac:dyDescent="0.4">
      <c r="B125" s="17" t="s">
        <v>76</v>
      </c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9"/>
    </row>
    <row r="126" spans="2:33" x14ac:dyDescent="0.4">
      <c r="B126" s="17" t="s">
        <v>77</v>
      </c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9"/>
    </row>
    <row r="127" spans="2:33" x14ac:dyDescent="0.4">
      <c r="B127" s="17" t="s">
        <v>78</v>
      </c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9"/>
    </row>
    <row r="128" spans="2:33" x14ac:dyDescent="0.4">
      <c r="B128" s="20" t="s">
        <v>79</v>
      </c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2"/>
    </row>
    <row r="130" spans="2:33" x14ac:dyDescent="0.4">
      <c r="B130" s="10">
        <v>5</v>
      </c>
      <c r="C130" s="11">
        <f>DATE(月別シフト!$B$8,B130,1)</f>
        <v>43952</v>
      </c>
      <c r="D130" s="11">
        <f>IF(ISERROR(IF(MONTH(C130+1)=MONTH(C130), C130+1,"")),"",IF(MONTH(C130+1)=MONTH(C130), C130+1,""))</f>
        <v>43953</v>
      </c>
      <c r="E130" s="11">
        <f t="shared" ref="E130:AG130" si="4">IF(ISERROR(IF(MONTH(D130+1)=MONTH(D130), D130+1,"")),"",IF(MONTH(D130+1)=MONTH(D130), D130+1,""))</f>
        <v>43954</v>
      </c>
      <c r="F130" s="11">
        <f t="shared" si="4"/>
        <v>43955</v>
      </c>
      <c r="G130" s="11">
        <f t="shared" si="4"/>
        <v>43956</v>
      </c>
      <c r="H130" s="11">
        <f t="shared" si="4"/>
        <v>43957</v>
      </c>
      <c r="I130" s="11">
        <f t="shared" si="4"/>
        <v>43958</v>
      </c>
      <c r="J130" s="11">
        <f t="shared" si="4"/>
        <v>43959</v>
      </c>
      <c r="K130" s="11">
        <f t="shared" si="4"/>
        <v>43960</v>
      </c>
      <c r="L130" s="11">
        <f t="shared" si="4"/>
        <v>43961</v>
      </c>
      <c r="M130" s="11">
        <f t="shared" si="4"/>
        <v>43962</v>
      </c>
      <c r="N130" s="11">
        <f t="shared" si="4"/>
        <v>43963</v>
      </c>
      <c r="O130" s="11">
        <f t="shared" si="4"/>
        <v>43964</v>
      </c>
      <c r="P130" s="11">
        <f t="shared" si="4"/>
        <v>43965</v>
      </c>
      <c r="Q130" s="11">
        <f t="shared" si="4"/>
        <v>43966</v>
      </c>
      <c r="R130" s="11">
        <f t="shared" si="4"/>
        <v>43967</v>
      </c>
      <c r="S130" s="11">
        <f t="shared" si="4"/>
        <v>43968</v>
      </c>
      <c r="T130" s="11">
        <f t="shared" si="4"/>
        <v>43969</v>
      </c>
      <c r="U130" s="11">
        <f t="shared" si="4"/>
        <v>43970</v>
      </c>
      <c r="V130" s="11">
        <f t="shared" si="4"/>
        <v>43971</v>
      </c>
      <c r="W130" s="11">
        <f t="shared" si="4"/>
        <v>43972</v>
      </c>
      <c r="X130" s="11">
        <f t="shared" si="4"/>
        <v>43973</v>
      </c>
      <c r="Y130" s="11">
        <f t="shared" si="4"/>
        <v>43974</v>
      </c>
      <c r="Z130" s="11">
        <f t="shared" si="4"/>
        <v>43975</v>
      </c>
      <c r="AA130" s="11">
        <f t="shared" si="4"/>
        <v>43976</v>
      </c>
      <c r="AB130" s="11">
        <f t="shared" si="4"/>
        <v>43977</v>
      </c>
      <c r="AC130" s="11">
        <f t="shared" si="4"/>
        <v>43978</v>
      </c>
      <c r="AD130" s="11">
        <f t="shared" si="4"/>
        <v>43979</v>
      </c>
      <c r="AE130" s="11">
        <f t="shared" si="4"/>
        <v>43980</v>
      </c>
      <c r="AF130" s="11">
        <f t="shared" si="4"/>
        <v>43981</v>
      </c>
      <c r="AG130" s="12">
        <f t="shared" si="4"/>
        <v>43982</v>
      </c>
    </row>
    <row r="131" spans="2:33" x14ac:dyDescent="0.4">
      <c r="B131" s="14" t="s">
        <v>50</v>
      </c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6"/>
    </row>
    <row r="132" spans="2:33" x14ac:dyDescent="0.4">
      <c r="B132" s="17" t="s">
        <v>51</v>
      </c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9"/>
    </row>
    <row r="133" spans="2:33" x14ac:dyDescent="0.4">
      <c r="B133" s="17" t="s">
        <v>52</v>
      </c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9"/>
    </row>
    <row r="134" spans="2:33" x14ac:dyDescent="0.4">
      <c r="B134" s="17" t="s">
        <v>53</v>
      </c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9"/>
    </row>
    <row r="135" spans="2:33" x14ac:dyDescent="0.4">
      <c r="B135" s="17" t="s">
        <v>54</v>
      </c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9"/>
    </row>
    <row r="136" spans="2:33" x14ac:dyDescent="0.4">
      <c r="B136" s="17" t="s">
        <v>55</v>
      </c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9"/>
    </row>
    <row r="137" spans="2:33" x14ac:dyDescent="0.4">
      <c r="B137" s="17" t="s">
        <v>56</v>
      </c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9"/>
    </row>
    <row r="138" spans="2:33" x14ac:dyDescent="0.4">
      <c r="B138" s="17" t="s">
        <v>57</v>
      </c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9"/>
    </row>
    <row r="139" spans="2:33" x14ac:dyDescent="0.4">
      <c r="B139" s="17" t="s">
        <v>58</v>
      </c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9"/>
    </row>
    <row r="140" spans="2:33" x14ac:dyDescent="0.4">
      <c r="B140" s="17" t="s">
        <v>59</v>
      </c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9"/>
    </row>
    <row r="141" spans="2:33" x14ac:dyDescent="0.4">
      <c r="B141" s="17" t="s">
        <v>60</v>
      </c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9"/>
    </row>
    <row r="142" spans="2:33" x14ac:dyDescent="0.4">
      <c r="B142" s="17" t="s">
        <v>61</v>
      </c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9"/>
    </row>
    <row r="143" spans="2:33" x14ac:dyDescent="0.4">
      <c r="B143" s="17" t="s">
        <v>62</v>
      </c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9"/>
    </row>
    <row r="144" spans="2:33" x14ac:dyDescent="0.4">
      <c r="B144" s="17" t="s">
        <v>63</v>
      </c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9"/>
    </row>
    <row r="145" spans="2:33" x14ac:dyDescent="0.4">
      <c r="B145" s="17" t="s">
        <v>64</v>
      </c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9"/>
    </row>
    <row r="146" spans="2:33" x14ac:dyDescent="0.4">
      <c r="B146" s="17" t="s">
        <v>65</v>
      </c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9"/>
    </row>
    <row r="147" spans="2:33" x14ac:dyDescent="0.4">
      <c r="B147" s="17" t="s">
        <v>66</v>
      </c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9"/>
    </row>
    <row r="148" spans="2:33" x14ac:dyDescent="0.4">
      <c r="B148" s="17" t="s">
        <v>67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9"/>
    </row>
    <row r="149" spans="2:33" x14ac:dyDescent="0.4">
      <c r="B149" s="17" t="s">
        <v>68</v>
      </c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9"/>
    </row>
    <row r="150" spans="2:33" x14ac:dyDescent="0.4">
      <c r="B150" s="17" t="s">
        <v>69</v>
      </c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9"/>
    </row>
    <row r="151" spans="2:33" x14ac:dyDescent="0.4">
      <c r="B151" s="17" t="s">
        <v>70</v>
      </c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9"/>
    </row>
    <row r="152" spans="2:33" x14ac:dyDescent="0.4">
      <c r="B152" s="17" t="s">
        <v>71</v>
      </c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9"/>
    </row>
    <row r="153" spans="2:33" x14ac:dyDescent="0.4">
      <c r="B153" s="17" t="s">
        <v>72</v>
      </c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9"/>
    </row>
    <row r="154" spans="2:33" x14ac:dyDescent="0.4">
      <c r="B154" s="17" t="s">
        <v>73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9"/>
    </row>
    <row r="155" spans="2:33" x14ac:dyDescent="0.4">
      <c r="B155" s="17" t="s">
        <v>74</v>
      </c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9"/>
    </row>
    <row r="156" spans="2:33" x14ac:dyDescent="0.4">
      <c r="B156" s="17" t="s">
        <v>75</v>
      </c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9"/>
    </row>
    <row r="157" spans="2:33" x14ac:dyDescent="0.4">
      <c r="B157" s="17" t="s">
        <v>76</v>
      </c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9"/>
    </row>
    <row r="158" spans="2:33" x14ac:dyDescent="0.4">
      <c r="B158" s="17" t="s">
        <v>77</v>
      </c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9"/>
    </row>
    <row r="159" spans="2:33" x14ac:dyDescent="0.4">
      <c r="B159" s="17" t="s">
        <v>78</v>
      </c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9"/>
    </row>
    <row r="160" spans="2:33" x14ac:dyDescent="0.4">
      <c r="B160" s="20" t="s">
        <v>79</v>
      </c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2"/>
    </row>
    <row r="162" spans="2:33" x14ac:dyDescent="0.4">
      <c r="B162" s="10">
        <v>6</v>
      </c>
      <c r="C162" s="11">
        <f>DATE(月別シフト!$B$8,B162,1)</f>
        <v>43983</v>
      </c>
      <c r="D162" s="11">
        <f>IF(ISERROR(IF(MONTH(C162+1)=MONTH(C162), C162+1,"")),"",IF(MONTH(C162+1)=MONTH(C162), C162+1,""))</f>
        <v>43984</v>
      </c>
      <c r="E162" s="11">
        <f t="shared" ref="E162:AG162" si="5">IF(ISERROR(IF(MONTH(D162+1)=MONTH(D162), D162+1,"")),"",IF(MONTH(D162+1)=MONTH(D162), D162+1,""))</f>
        <v>43985</v>
      </c>
      <c r="F162" s="11">
        <f t="shared" si="5"/>
        <v>43986</v>
      </c>
      <c r="G162" s="11">
        <f t="shared" si="5"/>
        <v>43987</v>
      </c>
      <c r="H162" s="11">
        <f t="shared" si="5"/>
        <v>43988</v>
      </c>
      <c r="I162" s="11">
        <f t="shared" si="5"/>
        <v>43989</v>
      </c>
      <c r="J162" s="11">
        <f t="shared" si="5"/>
        <v>43990</v>
      </c>
      <c r="K162" s="11">
        <f t="shared" si="5"/>
        <v>43991</v>
      </c>
      <c r="L162" s="11">
        <f t="shared" si="5"/>
        <v>43992</v>
      </c>
      <c r="M162" s="11">
        <f t="shared" si="5"/>
        <v>43993</v>
      </c>
      <c r="N162" s="11">
        <f t="shared" si="5"/>
        <v>43994</v>
      </c>
      <c r="O162" s="11">
        <f t="shared" si="5"/>
        <v>43995</v>
      </c>
      <c r="P162" s="11">
        <f t="shared" si="5"/>
        <v>43996</v>
      </c>
      <c r="Q162" s="11">
        <f t="shared" si="5"/>
        <v>43997</v>
      </c>
      <c r="R162" s="11">
        <f t="shared" si="5"/>
        <v>43998</v>
      </c>
      <c r="S162" s="11">
        <f t="shared" si="5"/>
        <v>43999</v>
      </c>
      <c r="T162" s="11">
        <f t="shared" si="5"/>
        <v>44000</v>
      </c>
      <c r="U162" s="11">
        <f t="shared" si="5"/>
        <v>44001</v>
      </c>
      <c r="V162" s="11">
        <f t="shared" si="5"/>
        <v>44002</v>
      </c>
      <c r="W162" s="11">
        <f t="shared" si="5"/>
        <v>44003</v>
      </c>
      <c r="X162" s="11">
        <f t="shared" si="5"/>
        <v>44004</v>
      </c>
      <c r="Y162" s="11">
        <f t="shared" si="5"/>
        <v>44005</v>
      </c>
      <c r="Z162" s="11">
        <f t="shared" si="5"/>
        <v>44006</v>
      </c>
      <c r="AA162" s="11">
        <f t="shared" si="5"/>
        <v>44007</v>
      </c>
      <c r="AB162" s="11">
        <f t="shared" si="5"/>
        <v>44008</v>
      </c>
      <c r="AC162" s="11">
        <f t="shared" si="5"/>
        <v>44009</v>
      </c>
      <c r="AD162" s="11">
        <f t="shared" si="5"/>
        <v>44010</v>
      </c>
      <c r="AE162" s="11">
        <f t="shared" si="5"/>
        <v>44011</v>
      </c>
      <c r="AF162" s="11">
        <f t="shared" si="5"/>
        <v>44012</v>
      </c>
      <c r="AG162" s="12" t="str">
        <f t="shared" si="5"/>
        <v/>
      </c>
    </row>
    <row r="163" spans="2:33" x14ac:dyDescent="0.4">
      <c r="B163" s="14" t="s">
        <v>50</v>
      </c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6"/>
    </row>
    <row r="164" spans="2:33" x14ac:dyDescent="0.4">
      <c r="B164" s="17" t="s">
        <v>51</v>
      </c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9"/>
    </row>
    <row r="165" spans="2:33" x14ac:dyDescent="0.4">
      <c r="B165" s="17" t="s">
        <v>52</v>
      </c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9"/>
    </row>
    <row r="166" spans="2:33" x14ac:dyDescent="0.4">
      <c r="B166" s="17" t="s">
        <v>53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9"/>
    </row>
    <row r="167" spans="2:33" x14ac:dyDescent="0.4">
      <c r="B167" s="17" t="s">
        <v>54</v>
      </c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9"/>
    </row>
    <row r="168" spans="2:33" x14ac:dyDescent="0.4">
      <c r="B168" s="17" t="s">
        <v>55</v>
      </c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9"/>
    </row>
    <row r="169" spans="2:33" x14ac:dyDescent="0.4">
      <c r="B169" s="17" t="s">
        <v>56</v>
      </c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9"/>
    </row>
    <row r="170" spans="2:33" x14ac:dyDescent="0.4">
      <c r="B170" s="17" t="s">
        <v>57</v>
      </c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9"/>
    </row>
    <row r="171" spans="2:33" x14ac:dyDescent="0.4">
      <c r="B171" s="17" t="s">
        <v>58</v>
      </c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9"/>
    </row>
    <row r="172" spans="2:33" x14ac:dyDescent="0.4">
      <c r="B172" s="17" t="s">
        <v>59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9"/>
    </row>
    <row r="173" spans="2:33" x14ac:dyDescent="0.4">
      <c r="B173" s="17" t="s">
        <v>60</v>
      </c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9"/>
    </row>
    <row r="174" spans="2:33" x14ac:dyDescent="0.4">
      <c r="B174" s="17" t="s">
        <v>61</v>
      </c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9"/>
    </row>
    <row r="175" spans="2:33" x14ac:dyDescent="0.4">
      <c r="B175" s="17" t="s">
        <v>62</v>
      </c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9"/>
    </row>
    <row r="176" spans="2:33" x14ac:dyDescent="0.4">
      <c r="B176" s="17" t="s">
        <v>63</v>
      </c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9"/>
    </row>
    <row r="177" spans="2:33" x14ac:dyDescent="0.4">
      <c r="B177" s="17" t="s">
        <v>64</v>
      </c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9"/>
    </row>
    <row r="178" spans="2:33" x14ac:dyDescent="0.4">
      <c r="B178" s="17" t="s">
        <v>65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9"/>
    </row>
    <row r="179" spans="2:33" x14ac:dyDescent="0.4">
      <c r="B179" s="17" t="s">
        <v>66</v>
      </c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9"/>
    </row>
    <row r="180" spans="2:33" x14ac:dyDescent="0.4">
      <c r="B180" s="17" t="s">
        <v>67</v>
      </c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9"/>
    </row>
    <row r="181" spans="2:33" x14ac:dyDescent="0.4">
      <c r="B181" s="17" t="s">
        <v>68</v>
      </c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9"/>
    </row>
    <row r="182" spans="2:33" x14ac:dyDescent="0.4">
      <c r="B182" s="17" t="s">
        <v>69</v>
      </c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9"/>
    </row>
    <row r="183" spans="2:33" x14ac:dyDescent="0.4">
      <c r="B183" s="17" t="s">
        <v>70</v>
      </c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9"/>
    </row>
    <row r="184" spans="2:33" x14ac:dyDescent="0.4">
      <c r="B184" s="17" t="s">
        <v>71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9"/>
    </row>
    <row r="185" spans="2:33" x14ac:dyDescent="0.4">
      <c r="B185" s="17" t="s">
        <v>72</v>
      </c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9"/>
    </row>
    <row r="186" spans="2:33" x14ac:dyDescent="0.4">
      <c r="B186" s="17" t="s">
        <v>73</v>
      </c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9"/>
    </row>
    <row r="187" spans="2:33" x14ac:dyDescent="0.4">
      <c r="B187" s="17" t="s">
        <v>74</v>
      </c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9"/>
    </row>
    <row r="188" spans="2:33" x14ac:dyDescent="0.4">
      <c r="B188" s="17" t="s">
        <v>75</v>
      </c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9"/>
    </row>
    <row r="189" spans="2:33" x14ac:dyDescent="0.4">
      <c r="B189" s="17" t="s">
        <v>76</v>
      </c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9"/>
    </row>
    <row r="190" spans="2:33" x14ac:dyDescent="0.4">
      <c r="B190" s="17" t="s">
        <v>77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9"/>
    </row>
    <row r="191" spans="2:33" x14ac:dyDescent="0.4">
      <c r="B191" s="17" t="s">
        <v>78</v>
      </c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9"/>
    </row>
    <row r="192" spans="2:33" x14ac:dyDescent="0.4">
      <c r="B192" s="20" t="s">
        <v>79</v>
      </c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2"/>
    </row>
    <row r="194" spans="2:33" x14ac:dyDescent="0.4">
      <c r="B194" s="10">
        <v>7</v>
      </c>
      <c r="C194" s="11">
        <f>DATE(月別シフト!$B$8,B194,1)</f>
        <v>44013</v>
      </c>
      <c r="D194" s="11">
        <f>IF(ISERROR(IF(MONTH(C194+1)=MONTH(C194), C194+1,"")),"",IF(MONTH(C194+1)=MONTH(C194), C194+1,""))</f>
        <v>44014</v>
      </c>
      <c r="E194" s="11">
        <f t="shared" ref="E194:AG194" si="6">IF(ISERROR(IF(MONTH(D194+1)=MONTH(D194), D194+1,"")),"",IF(MONTH(D194+1)=MONTH(D194), D194+1,""))</f>
        <v>44015</v>
      </c>
      <c r="F194" s="11">
        <f t="shared" si="6"/>
        <v>44016</v>
      </c>
      <c r="G194" s="11">
        <f t="shared" si="6"/>
        <v>44017</v>
      </c>
      <c r="H194" s="11">
        <f t="shared" si="6"/>
        <v>44018</v>
      </c>
      <c r="I194" s="11">
        <f t="shared" si="6"/>
        <v>44019</v>
      </c>
      <c r="J194" s="11">
        <f t="shared" si="6"/>
        <v>44020</v>
      </c>
      <c r="K194" s="11">
        <f t="shared" si="6"/>
        <v>44021</v>
      </c>
      <c r="L194" s="11">
        <f t="shared" si="6"/>
        <v>44022</v>
      </c>
      <c r="M194" s="11">
        <f t="shared" si="6"/>
        <v>44023</v>
      </c>
      <c r="N194" s="11">
        <f t="shared" si="6"/>
        <v>44024</v>
      </c>
      <c r="O194" s="11">
        <f t="shared" si="6"/>
        <v>44025</v>
      </c>
      <c r="P194" s="11">
        <f t="shared" si="6"/>
        <v>44026</v>
      </c>
      <c r="Q194" s="11">
        <f t="shared" si="6"/>
        <v>44027</v>
      </c>
      <c r="R194" s="11">
        <f t="shared" si="6"/>
        <v>44028</v>
      </c>
      <c r="S194" s="11">
        <f t="shared" si="6"/>
        <v>44029</v>
      </c>
      <c r="T194" s="11">
        <f t="shared" si="6"/>
        <v>44030</v>
      </c>
      <c r="U194" s="11">
        <f t="shared" si="6"/>
        <v>44031</v>
      </c>
      <c r="V194" s="11">
        <f t="shared" si="6"/>
        <v>44032</v>
      </c>
      <c r="W194" s="11">
        <f t="shared" si="6"/>
        <v>44033</v>
      </c>
      <c r="X194" s="11">
        <f t="shared" si="6"/>
        <v>44034</v>
      </c>
      <c r="Y194" s="11">
        <f t="shared" si="6"/>
        <v>44035</v>
      </c>
      <c r="Z194" s="11">
        <f t="shared" si="6"/>
        <v>44036</v>
      </c>
      <c r="AA194" s="11">
        <f t="shared" si="6"/>
        <v>44037</v>
      </c>
      <c r="AB194" s="11">
        <f t="shared" si="6"/>
        <v>44038</v>
      </c>
      <c r="AC194" s="11">
        <f t="shared" si="6"/>
        <v>44039</v>
      </c>
      <c r="AD194" s="11">
        <f t="shared" si="6"/>
        <v>44040</v>
      </c>
      <c r="AE194" s="11">
        <f t="shared" si="6"/>
        <v>44041</v>
      </c>
      <c r="AF194" s="11">
        <f t="shared" si="6"/>
        <v>44042</v>
      </c>
      <c r="AG194" s="12">
        <f t="shared" si="6"/>
        <v>44043</v>
      </c>
    </row>
    <row r="195" spans="2:33" x14ac:dyDescent="0.4">
      <c r="B195" s="14" t="s">
        <v>50</v>
      </c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6"/>
    </row>
    <row r="196" spans="2:33" x14ac:dyDescent="0.4">
      <c r="B196" s="17" t="s">
        <v>51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9"/>
    </row>
    <row r="197" spans="2:33" x14ac:dyDescent="0.4">
      <c r="B197" s="17" t="s">
        <v>52</v>
      </c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9"/>
    </row>
    <row r="198" spans="2:33" x14ac:dyDescent="0.4">
      <c r="B198" s="17" t="s">
        <v>53</v>
      </c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9"/>
    </row>
    <row r="199" spans="2:33" x14ac:dyDescent="0.4">
      <c r="B199" s="17" t="s">
        <v>54</v>
      </c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9"/>
    </row>
    <row r="200" spans="2:33" x14ac:dyDescent="0.4">
      <c r="B200" s="17" t="s">
        <v>55</v>
      </c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9"/>
    </row>
    <row r="201" spans="2:33" x14ac:dyDescent="0.4">
      <c r="B201" s="17" t="s">
        <v>56</v>
      </c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9"/>
    </row>
    <row r="202" spans="2:33" x14ac:dyDescent="0.4">
      <c r="B202" s="17" t="s">
        <v>57</v>
      </c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9"/>
    </row>
    <row r="203" spans="2:33" x14ac:dyDescent="0.4">
      <c r="B203" s="17" t="s">
        <v>58</v>
      </c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9"/>
    </row>
    <row r="204" spans="2:33" x14ac:dyDescent="0.4">
      <c r="B204" s="17" t="s">
        <v>59</v>
      </c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9"/>
    </row>
    <row r="205" spans="2:33" x14ac:dyDescent="0.4">
      <c r="B205" s="17" t="s">
        <v>60</v>
      </c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9"/>
    </row>
    <row r="206" spans="2:33" x14ac:dyDescent="0.4">
      <c r="B206" s="17" t="s">
        <v>61</v>
      </c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9"/>
    </row>
    <row r="207" spans="2:33" x14ac:dyDescent="0.4">
      <c r="B207" s="17" t="s">
        <v>62</v>
      </c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9"/>
    </row>
    <row r="208" spans="2:33" x14ac:dyDescent="0.4">
      <c r="B208" s="17" t="s">
        <v>63</v>
      </c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9"/>
    </row>
    <row r="209" spans="2:33" x14ac:dyDescent="0.4">
      <c r="B209" s="17" t="s">
        <v>64</v>
      </c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9"/>
    </row>
    <row r="210" spans="2:33" x14ac:dyDescent="0.4">
      <c r="B210" s="17" t="s">
        <v>65</v>
      </c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9"/>
    </row>
    <row r="211" spans="2:33" x14ac:dyDescent="0.4">
      <c r="B211" s="17" t="s">
        <v>66</v>
      </c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9"/>
    </row>
    <row r="212" spans="2:33" x14ac:dyDescent="0.4">
      <c r="B212" s="17" t="s">
        <v>67</v>
      </c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9"/>
    </row>
    <row r="213" spans="2:33" x14ac:dyDescent="0.4">
      <c r="B213" s="17" t="s">
        <v>68</v>
      </c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9"/>
    </row>
    <row r="214" spans="2:33" x14ac:dyDescent="0.4">
      <c r="B214" s="17" t="s">
        <v>69</v>
      </c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9"/>
    </row>
    <row r="215" spans="2:33" x14ac:dyDescent="0.4">
      <c r="B215" s="17" t="s">
        <v>70</v>
      </c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9"/>
    </row>
    <row r="216" spans="2:33" x14ac:dyDescent="0.4">
      <c r="B216" s="17" t="s">
        <v>71</v>
      </c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9"/>
    </row>
    <row r="217" spans="2:33" x14ac:dyDescent="0.4">
      <c r="B217" s="17" t="s">
        <v>72</v>
      </c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9"/>
    </row>
    <row r="218" spans="2:33" x14ac:dyDescent="0.4">
      <c r="B218" s="17" t="s">
        <v>73</v>
      </c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9"/>
    </row>
    <row r="219" spans="2:33" x14ac:dyDescent="0.4">
      <c r="B219" s="17" t="s">
        <v>74</v>
      </c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9"/>
    </row>
    <row r="220" spans="2:33" x14ac:dyDescent="0.4">
      <c r="B220" s="17" t="s">
        <v>75</v>
      </c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9"/>
    </row>
    <row r="221" spans="2:33" x14ac:dyDescent="0.4">
      <c r="B221" s="17" t="s">
        <v>76</v>
      </c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9"/>
    </row>
    <row r="222" spans="2:33" x14ac:dyDescent="0.4">
      <c r="B222" s="17" t="s">
        <v>77</v>
      </c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9"/>
    </row>
    <row r="223" spans="2:33" x14ac:dyDescent="0.4">
      <c r="B223" s="17" t="s">
        <v>78</v>
      </c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9"/>
    </row>
    <row r="224" spans="2:33" x14ac:dyDescent="0.4">
      <c r="B224" s="20" t="s">
        <v>79</v>
      </c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2"/>
    </row>
    <row r="226" spans="2:33" x14ac:dyDescent="0.4">
      <c r="B226" s="10">
        <v>8</v>
      </c>
      <c r="C226" s="11">
        <f>DATE(月別シフト!$B$8,B226,1)</f>
        <v>44044</v>
      </c>
      <c r="D226" s="11">
        <f>IF(ISERROR(IF(MONTH(C226+1)=MONTH(C226), C226+1,"")),"",IF(MONTH(C226+1)=MONTH(C226), C226+1,""))</f>
        <v>44045</v>
      </c>
      <c r="E226" s="11">
        <f t="shared" ref="E226:AG226" si="7">IF(ISERROR(IF(MONTH(D226+1)=MONTH(D226), D226+1,"")),"",IF(MONTH(D226+1)=MONTH(D226), D226+1,""))</f>
        <v>44046</v>
      </c>
      <c r="F226" s="11">
        <f t="shared" si="7"/>
        <v>44047</v>
      </c>
      <c r="G226" s="11">
        <f t="shared" si="7"/>
        <v>44048</v>
      </c>
      <c r="H226" s="11">
        <f t="shared" si="7"/>
        <v>44049</v>
      </c>
      <c r="I226" s="11">
        <f t="shared" si="7"/>
        <v>44050</v>
      </c>
      <c r="J226" s="11">
        <f t="shared" si="7"/>
        <v>44051</v>
      </c>
      <c r="K226" s="11">
        <f t="shared" si="7"/>
        <v>44052</v>
      </c>
      <c r="L226" s="11">
        <f t="shared" si="7"/>
        <v>44053</v>
      </c>
      <c r="M226" s="11">
        <f t="shared" si="7"/>
        <v>44054</v>
      </c>
      <c r="N226" s="11">
        <f t="shared" si="7"/>
        <v>44055</v>
      </c>
      <c r="O226" s="11">
        <f t="shared" si="7"/>
        <v>44056</v>
      </c>
      <c r="P226" s="11">
        <f t="shared" si="7"/>
        <v>44057</v>
      </c>
      <c r="Q226" s="11">
        <f t="shared" si="7"/>
        <v>44058</v>
      </c>
      <c r="R226" s="11">
        <f t="shared" si="7"/>
        <v>44059</v>
      </c>
      <c r="S226" s="11">
        <f t="shared" si="7"/>
        <v>44060</v>
      </c>
      <c r="T226" s="11">
        <f t="shared" si="7"/>
        <v>44061</v>
      </c>
      <c r="U226" s="11">
        <f t="shared" si="7"/>
        <v>44062</v>
      </c>
      <c r="V226" s="11">
        <f t="shared" si="7"/>
        <v>44063</v>
      </c>
      <c r="W226" s="11">
        <f t="shared" si="7"/>
        <v>44064</v>
      </c>
      <c r="X226" s="11">
        <f t="shared" si="7"/>
        <v>44065</v>
      </c>
      <c r="Y226" s="11">
        <f t="shared" si="7"/>
        <v>44066</v>
      </c>
      <c r="Z226" s="11">
        <f t="shared" si="7"/>
        <v>44067</v>
      </c>
      <c r="AA226" s="11">
        <f t="shared" si="7"/>
        <v>44068</v>
      </c>
      <c r="AB226" s="11">
        <f t="shared" si="7"/>
        <v>44069</v>
      </c>
      <c r="AC226" s="11">
        <f t="shared" si="7"/>
        <v>44070</v>
      </c>
      <c r="AD226" s="11">
        <f t="shared" si="7"/>
        <v>44071</v>
      </c>
      <c r="AE226" s="11">
        <f t="shared" si="7"/>
        <v>44072</v>
      </c>
      <c r="AF226" s="11">
        <f t="shared" si="7"/>
        <v>44073</v>
      </c>
      <c r="AG226" s="12">
        <f t="shared" si="7"/>
        <v>44074</v>
      </c>
    </row>
    <row r="227" spans="2:33" x14ac:dyDescent="0.4">
      <c r="B227" s="14" t="s">
        <v>50</v>
      </c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6"/>
    </row>
    <row r="228" spans="2:33" x14ac:dyDescent="0.4">
      <c r="B228" s="17" t="s">
        <v>51</v>
      </c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9"/>
    </row>
    <row r="229" spans="2:33" x14ac:dyDescent="0.4">
      <c r="B229" s="17" t="s">
        <v>52</v>
      </c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9"/>
    </row>
    <row r="230" spans="2:33" x14ac:dyDescent="0.4">
      <c r="B230" s="17" t="s">
        <v>53</v>
      </c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9"/>
    </row>
    <row r="231" spans="2:33" x14ac:dyDescent="0.4">
      <c r="B231" s="17" t="s">
        <v>54</v>
      </c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9"/>
    </row>
    <row r="232" spans="2:33" x14ac:dyDescent="0.4">
      <c r="B232" s="17" t="s">
        <v>55</v>
      </c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9"/>
    </row>
    <row r="233" spans="2:33" x14ac:dyDescent="0.4">
      <c r="B233" s="17" t="s">
        <v>56</v>
      </c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9"/>
    </row>
    <row r="234" spans="2:33" x14ac:dyDescent="0.4">
      <c r="B234" s="17" t="s">
        <v>57</v>
      </c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9"/>
    </row>
    <row r="235" spans="2:33" x14ac:dyDescent="0.4">
      <c r="B235" s="17" t="s">
        <v>58</v>
      </c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9"/>
    </row>
    <row r="236" spans="2:33" x14ac:dyDescent="0.4">
      <c r="B236" s="17" t="s">
        <v>59</v>
      </c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9"/>
    </row>
    <row r="237" spans="2:33" x14ac:dyDescent="0.4">
      <c r="B237" s="17" t="s">
        <v>60</v>
      </c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9"/>
    </row>
    <row r="238" spans="2:33" x14ac:dyDescent="0.4">
      <c r="B238" s="17" t="s">
        <v>61</v>
      </c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9"/>
    </row>
    <row r="239" spans="2:33" x14ac:dyDescent="0.4">
      <c r="B239" s="17" t="s">
        <v>62</v>
      </c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9"/>
    </row>
    <row r="240" spans="2:33" x14ac:dyDescent="0.4">
      <c r="B240" s="17" t="s">
        <v>63</v>
      </c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9"/>
    </row>
    <row r="241" spans="2:33" x14ac:dyDescent="0.4">
      <c r="B241" s="17" t="s">
        <v>64</v>
      </c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9"/>
    </row>
    <row r="242" spans="2:33" x14ac:dyDescent="0.4">
      <c r="B242" s="17" t="s">
        <v>65</v>
      </c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9"/>
    </row>
    <row r="243" spans="2:33" x14ac:dyDescent="0.4">
      <c r="B243" s="17" t="s">
        <v>66</v>
      </c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9"/>
    </row>
    <row r="244" spans="2:33" x14ac:dyDescent="0.4">
      <c r="B244" s="17" t="s">
        <v>67</v>
      </c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9"/>
    </row>
    <row r="245" spans="2:33" x14ac:dyDescent="0.4">
      <c r="B245" s="17" t="s">
        <v>68</v>
      </c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9"/>
    </row>
    <row r="246" spans="2:33" x14ac:dyDescent="0.4">
      <c r="B246" s="17" t="s">
        <v>69</v>
      </c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9"/>
    </row>
    <row r="247" spans="2:33" x14ac:dyDescent="0.4">
      <c r="B247" s="17" t="s">
        <v>70</v>
      </c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9"/>
    </row>
    <row r="248" spans="2:33" x14ac:dyDescent="0.4">
      <c r="B248" s="17" t="s">
        <v>71</v>
      </c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9"/>
    </row>
    <row r="249" spans="2:33" x14ac:dyDescent="0.4">
      <c r="B249" s="17" t="s">
        <v>72</v>
      </c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9"/>
    </row>
    <row r="250" spans="2:33" x14ac:dyDescent="0.4">
      <c r="B250" s="17" t="s">
        <v>73</v>
      </c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9"/>
    </row>
    <row r="251" spans="2:33" x14ac:dyDescent="0.4">
      <c r="B251" s="17" t="s">
        <v>74</v>
      </c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9"/>
    </row>
    <row r="252" spans="2:33" x14ac:dyDescent="0.4">
      <c r="B252" s="17" t="s">
        <v>75</v>
      </c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9"/>
    </row>
    <row r="253" spans="2:33" x14ac:dyDescent="0.4">
      <c r="B253" s="17" t="s">
        <v>76</v>
      </c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9"/>
    </row>
    <row r="254" spans="2:33" x14ac:dyDescent="0.4">
      <c r="B254" s="17" t="s">
        <v>77</v>
      </c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9"/>
    </row>
    <row r="255" spans="2:33" x14ac:dyDescent="0.4">
      <c r="B255" s="17" t="s">
        <v>78</v>
      </c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9"/>
    </row>
    <row r="256" spans="2:33" x14ac:dyDescent="0.4">
      <c r="B256" s="20" t="s">
        <v>79</v>
      </c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2"/>
    </row>
    <row r="258" spans="2:33" x14ac:dyDescent="0.4">
      <c r="B258" s="10">
        <v>9</v>
      </c>
      <c r="C258" s="11">
        <f>DATE(月別シフト!$B$8,B258,1)</f>
        <v>44075</v>
      </c>
      <c r="D258" s="11">
        <f>IF(ISERROR(IF(MONTH(C258+1)=MONTH(C258), C258+1,"")),"",IF(MONTH(C258+1)=MONTH(C258), C258+1,""))</f>
        <v>44076</v>
      </c>
      <c r="E258" s="11">
        <f t="shared" ref="E258:AG258" si="8">IF(ISERROR(IF(MONTH(D258+1)=MONTH(D258), D258+1,"")),"",IF(MONTH(D258+1)=MONTH(D258), D258+1,""))</f>
        <v>44077</v>
      </c>
      <c r="F258" s="11">
        <f t="shared" si="8"/>
        <v>44078</v>
      </c>
      <c r="G258" s="11">
        <f t="shared" si="8"/>
        <v>44079</v>
      </c>
      <c r="H258" s="11">
        <f t="shared" si="8"/>
        <v>44080</v>
      </c>
      <c r="I258" s="11">
        <f t="shared" si="8"/>
        <v>44081</v>
      </c>
      <c r="J258" s="11">
        <f t="shared" si="8"/>
        <v>44082</v>
      </c>
      <c r="K258" s="11">
        <f t="shared" si="8"/>
        <v>44083</v>
      </c>
      <c r="L258" s="11">
        <f t="shared" si="8"/>
        <v>44084</v>
      </c>
      <c r="M258" s="11">
        <f t="shared" si="8"/>
        <v>44085</v>
      </c>
      <c r="N258" s="11">
        <f t="shared" si="8"/>
        <v>44086</v>
      </c>
      <c r="O258" s="11">
        <f t="shared" si="8"/>
        <v>44087</v>
      </c>
      <c r="P258" s="11">
        <f t="shared" si="8"/>
        <v>44088</v>
      </c>
      <c r="Q258" s="11">
        <f t="shared" si="8"/>
        <v>44089</v>
      </c>
      <c r="R258" s="11">
        <f t="shared" si="8"/>
        <v>44090</v>
      </c>
      <c r="S258" s="11">
        <f t="shared" si="8"/>
        <v>44091</v>
      </c>
      <c r="T258" s="11">
        <f t="shared" si="8"/>
        <v>44092</v>
      </c>
      <c r="U258" s="11">
        <f t="shared" si="8"/>
        <v>44093</v>
      </c>
      <c r="V258" s="11">
        <f t="shared" si="8"/>
        <v>44094</v>
      </c>
      <c r="W258" s="11">
        <f t="shared" si="8"/>
        <v>44095</v>
      </c>
      <c r="X258" s="11">
        <f t="shared" si="8"/>
        <v>44096</v>
      </c>
      <c r="Y258" s="11">
        <f t="shared" si="8"/>
        <v>44097</v>
      </c>
      <c r="Z258" s="11">
        <f t="shared" si="8"/>
        <v>44098</v>
      </c>
      <c r="AA258" s="11">
        <f t="shared" si="8"/>
        <v>44099</v>
      </c>
      <c r="AB258" s="11">
        <f t="shared" si="8"/>
        <v>44100</v>
      </c>
      <c r="AC258" s="11">
        <f t="shared" si="8"/>
        <v>44101</v>
      </c>
      <c r="AD258" s="11">
        <f t="shared" si="8"/>
        <v>44102</v>
      </c>
      <c r="AE258" s="11">
        <f t="shared" si="8"/>
        <v>44103</v>
      </c>
      <c r="AF258" s="11">
        <f t="shared" si="8"/>
        <v>44104</v>
      </c>
      <c r="AG258" s="12" t="str">
        <f t="shared" si="8"/>
        <v/>
      </c>
    </row>
    <row r="259" spans="2:33" x14ac:dyDescent="0.4">
      <c r="B259" s="14" t="s">
        <v>50</v>
      </c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6"/>
    </row>
    <row r="260" spans="2:33" x14ac:dyDescent="0.4">
      <c r="B260" s="17" t="s">
        <v>51</v>
      </c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  <c r="AG260" s="19"/>
    </row>
    <row r="261" spans="2:33" x14ac:dyDescent="0.4">
      <c r="B261" s="17" t="s">
        <v>52</v>
      </c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  <c r="AG261" s="19"/>
    </row>
    <row r="262" spans="2:33" x14ac:dyDescent="0.4">
      <c r="B262" s="17" t="s">
        <v>53</v>
      </c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  <c r="AG262" s="19"/>
    </row>
    <row r="263" spans="2:33" x14ac:dyDescent="0.4">
      <c r="B263" s="17" t="s">
        <v>54</v>
      </c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  <c r="AG263" s="19"/>
    </row>
    <row r="264" spans="2:33" x14ac:dyDescent="0.4">
      <c r="B264" s="17" t="s">
        <v>55</v>
      </c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  <c r="AG264" s="19"/>
    </row>
    <row r="265" spans="2:33" x14ac:dyDescent="0.4">
      <c r="B265" s="17" t="s">
        <v>56</v>
      </c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  <c r="AG265" s="19"/>
    </row>
    <row r="266" spans="2:33" x14ac:dyDescent="0.4">
      <c r="B266" s="17" t="s">
        <v>57</v>
      </c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  <c r="AG266" s="19"/>
    </row>
    <row r="267" spans="2:33" x14ac:dyDescent="0.4">
      <c r="B267" s="17" t="s">
        <v>58</v>
      </c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  <c r="AG267" s="19"/>
    </row>
    <row r="268" spans="2:33" x14ac:dyDescent="0.4">
      <c r="B268" s="17" t="s">
        <v>59</v>
      </c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  <c r="AG268" s="19"/>
    </row>
    <row r="269" spans="2:33" x14ac:dyDescent="0.4">
      <c r="B269" s="17" t="s">
        <v>60</v>
      </c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  <c r="AG269" s="19"/>
    </row>
    <row r="270" spans="2:33" x14ac:dyDescent="0.4">
      <c r="B270" s="17" t="s">
        <v>61</v>
      </c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  <c r="AG270" s="19"/>
    </row>
    <row r="271" spans="2:33" x14ac:dyDescent="0.4">
      <c r="B271" s="17" t="s">
        <v>62</v>
      </c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  <c r="AG271" s="19"/>
    </row>
    <row r="272" spans="2:33" x14ac:dyDescent="0.4">
      <c r="B272" s="17" t="s">
        <v>63</v>
      </c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  <c r="AG272" s="19"/>
    </row>
    <row r="273" spans="2:33" x14ac:dyDescent="0.4">
      <c r="B273" s="17" t="s">
        <v>64</v>
      </c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  <c r="AG273" s="19"/>
    </row>
    <row r="274" spans="2:33" x14ac:dyDescent="0.4">
      <c r="B274" s="17" t="s">
        <v>65</v>
      </c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  <c r="AG274" s="19"/>
    </row>
    <row r="275" spans="2:33" x14ac:dyDescent="0.4">
      <c r="B275" s="17" t="s">
        <v>66</v>
      </c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  <c r="AG275" s="19"/>
    </row>
    <row r="276" spans="2:33" x14ac:dyDescent="0.4">
      <c r="B276" s="17" t="s">
        <v>67</v>
      </c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9"/>
    </row>
    <row r="277" spans="2:33" x14ac:dyDescent="0.4">
      <c r="B277" s="17" t="s">
        <v>68</v>
      </c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  <c r="AG277" s="19"/>
    </row>
    <row r="278" spans="2:33" x14ac:dyDescent="0.4">
      <c r="B278" s="17" t="s">
        <v>69</v>
      </c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  <c r="AG278" s="19"/>
    </row>
    <row r="279" spans="2:33" x14ac:dyDescent="0.4">
      <c r="B279" s="17" t="s">
        <v>70</v>
      </c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  <c r="AG279" s="19"/>
    </row>
    <row r="280" spans="2:33" x14ac:dyDescent="0.4">
      <c r="B280" s="17" t="s">
        <v>71</v>
      </c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  <c r="AG280" s="19"/>
    </row>
    <row r="281" spans="2:33" x14ac:dyDescent="0.4">
      <c r="B281" s="17" t="s">
        <v>72</v>
      </c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  <c r="AG281" s="19"/>
    </row>
    <row r="282" spans="2:33" x14ac:dyDescent="0.4">
      <c r="B282" s="17" t="s">
        <v>73</v>
      </c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  <c r="AG282" s="19"/>
    </row>
    <row r="283" spans="2:33" x14ac:dyDescent="0.4">
      <c r="B283" s="17" t="s">
        <v>74</v>
      </c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  <c r="AG283" s="19"/>
    </row>
    <row r="284" spans="2:33" x14ac:dyDescent="0.4">
      <c r="B284" s="17" t="s">
        <v>75</v>
      </c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  <c r="AG284" s="19"/>
    </row>
    <row r="285" spans="2:33" x14ac:dyDescent="0.4">
      <c r="B285" s="17" t="s">
        <v>76</v>
      </c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  <c r="AG285" s="19"/>
    </row>
    <row r="286" spans="2:33" x14ac:dyDescent="0.4">
      <c r="B286" s="17" t="s">
        <v>77</v>
      </c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  <c r="AG286" s="19"/>
    </row>
    <row r="287" spans="2:33" x14ac:dyDescent="0.4">
      <c r="B287" s="17" t="s">
        <v>78</v>
      </c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  <c r="AG287" s="19"/>
    </row>
    <row r="288" spans="2:33" x14ac:dyDescent="0.4">
      <c r="B288" s="20" t="s">
        <v>79</v>
      </c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2"/>
    </row>
    <row r="290" spans="2:33" x14ac:dyDescent="0.4">
      <c r="B290" s="10">
        <v>10</v>
      </c>
      <c r="C290" s="11">
        <f>DATE(月別シフト!$B$8,B290,1)</f>
        <v>44105</v>
      </c>
      <c r="D290" s="11">
        <f>IF(ISERROR(IF(MONTH(C290+1)=MONTH(C290), C290+1,"")),"",IF(MONTH(C290+1)=MONTH(C290), C290+1,""))</f>
        <v>44106</v>
      </c>
      <c r="E290" s="11">
        <f t="shared" ref="E290:AG290" si="9">IF(ISERROR(IF(MONTH(D290+1)=MONTH(D290), D290+1,"")),"",IF(MONTH(D290+1)=MONTH(D290), D290+1,""))</f>
        <v>44107</v>
      </c>
      <c r="F290" s="11">
        <f t="shared" si="9"/>
        <v>44108</v>
      </c>
      <c r="G290" s="11">
        <f t="shared" si="9"/>
        <v>44109</v>
      </c>
      <c r="H290" s="11">
        <f t="shared" si="9"/>
        <v>44110</v>
      </c>
      <c r="I290" s="11">
        <f t="shared" si="9"/>
        <v>44111</v>
      </c>
      <c r="J290" s="11">
        <f t="shared" si="9"/>
        <v>44112</v>
      </c>
      <c r="K290" s="11">
        <f t="shared" si="9"/>
        <v>44113</v>
      </c>
      <c r="L290" s="11">
        <f t="shared" si="9"/>
        <v>44114</v>
      </c>
      <c r="M290" s="11">
        <f t="shared" si="9"/>
        <v>44115</v>
      </c>
      <c r="N290" s="11">
        <f t="shared" si="9"/>
        <v>44116</v>
      </c>
      <c r="O290" s="11">
        <f t="shared" si="9"/>
        <v>44117</v>
      </c>
      <c r="P290" s="11">
        <f t="shared" si="9"/>
        <v>44118</v>
      </c>
      <c r="Q290" s="11">
        <f t="shared" si="9"/>
        <v>44119</v>
      </c>
      <c r="R290" s="11">
        <f t="shared" si="9"/>
        <v>44120</v>
      </c>
      <c r="S290" s="11">
        <f t="shared" si="9"/>
        <v>44121</v>
      </c>
      <c r="T290" s="11">
        <f t="shared" si="9"/>
        <v>44122</v>
      </c>
      <c r="U290" s="11">
        <f t="shared" si="9"/>
        <v>44123</v>
      </c>
      <c r="V290" s="11">
        <f t="shared" si="9"/>
        <v>44124</v>
      </c>
      <c r="W290" s="11">
        <f t="shared" si="9"/>
        <v>44125</v>
      </c>
      <c r="X290" s="11">
        <f t="shared" si="9"/>
        <v>44126</v>
      </c>
      <c r="Y290" s="11">
        <f t="shared" si="9"/>
        <v>44127</v>
      </c>
      <c r="Z290" s="11">
        <f t="shared" si="9"/>
        <v>44128</v>
      </c>
      <c r="AA290" s="11">
        <f t="shared" si="9"/>
        <v>44129</v>
      </c>
      <c r="AB290" s="11">
        <f t="shared" si="9"/>
        <v>44130</v>
      </c>
      <c r="AC290" s="11">
        <f t="shared" si="9"/>
        <v>44131</v>
      </c>
      <c r="AD290" s="11">
        <f t="shared" si="9"/>
        <v>44132</v>
      </c>
      <c r="AE290" s="11">
        <f t="shared" si="9"/>
        <v>44133</v>
      </c>
      <c r="AF290" s="11">
        <f t="shared" si="9"/>
        <v>44134</v>
      </c>
      <c r="AG290" s="12">
        <f t="shared" si="9"/>
        <v>44135</v>
      </c>
    </row>
    <row r="291" spans="2:33" x14ac:dyDescent="0.4">
      <c r="B291" s="14" t="s">
        <v>50</v>
      </c>
      <c r="C291" s="15"/>
      <c r="D291" s="15">
        <v>0.58333333333333337</v>
      </c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6"/>
    </row>
    <row r="292" spans="2:33" x14ac:dyDescent="0.4">
      <c r="B292" s="17" t="s">
        <v>51</v>
      </c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  <c r="AG292" s="19"/>
    </row>
    <row r="293" spans="2:33" x14ac:dyDescent="0.4">
      <c r="B293" s="17" t="s">
        <v>52</v>
      </c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  <c r="AG293" s="19"/>
    </row>
    <row r="294" spans="2:33" x14ac:dyDescent="0.4">
      <c r="B294" s="17" t="s">
        <v>53</v>
      </c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  <c r="AG294" s="19"/>
    </row>
    <row r="295" spans="2:33" x14ac:dyDescent="0.4">
      <c r="B295" s="17" t="s">
        <v>54</v>
      </c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  <c r="AG295" s="19"/>
    </row>
    <row r="296" spans="2:33" x14ac:dyDescent="0.4">
      <c r="B296" s="17" t="s">
        <v>55</v>
      </c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  <c r="AG296" s="19"/>
    </row>
    <row r="297" spans="2:33" x14ac:dyDescent="0.4">
      <c r="B297" s="17" t="s">
        <v>56</v>
      </c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  <c r="AG297" s="19"/>
    </row>
    <row r="298" spans="2:33" x14ac:dyDescent="0.4">
      <c r="B298" s="17" t="s">
        <v>57</v>
      </c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  <c r="AG298" s="19"/>
    </row>
    <row r="299" spans="2:33" x14ac:dyDescent="0.4">
      <c r="B299" s="17" t="s">
        <v>58</v>
      </c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9"/>
    </row>
    <row r="300" spans="2:33" x14ac:dyDescent="0.4">
      <c r="B300" s="17" t="s">
        <v>59</v>
      </c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9"/>
    </row>
    <row r="301" spans="2:33" x14ac:dyDescent="0.4">
      <c r="B301" s="17" t="s">
        <v>60</v>
      </c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  <c r="AG301" s="19"/>
    </row>
    <row r="302" spans="2:33" x14ac:dyDescent="0.4">
      <c r="B302" s="17" t="s">
        <v>61</v>
      </c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  <c r="AG302" s="19"/>
    </row>
    <row r="303" spans="2:33" x14ac:dyDescent="0.4">
      <c r="B303" s="17" t="s">
        <v>62</v>
      </c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  <c r="AG303" s="19"/>
    </row>
    <row r="304" spans="2:33" x14ac:dyDescent="0.4">
      <c r="B304" s="17" t="s">
        <v>63</v>
      </c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  <c r="AG304" s="19"/>
    </row>
    <row r="305" spans="2:33" x14ac:dyDescent="0.4">
      <c r="B305" s="17" t="s">
        <v>64</v>
      </c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  <c r="AG305" s="19"/>
    </row>
    <row r="306" spans="2:33" x14ac:dyDescent="0.4">
      <c r="B306" s="17" t="s">
        <v>65</v>
      </c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  <c r="AG306" s="19"/>
    </row>
    <row r="307" spans="2:33" x14ac:dyDescent="0.4">
      <c r="B307" s="17" t="s">
        <v>66</v>
      </c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  <c r="AG307" s="19"/>
    </row>
    <row r="308" spans="2:33" x14ac:dyDescent="0.4">
      <c r="B308" s="17" t="s">
        <v>67</v>
      </c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  <c r="AG308" s="19"/>
    </row>
    <row r="309" spans="2:33" x14ac:dyDescent="0.4">
      <c r="B309" s="17" t="s">
        <v>68</v>
      </c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  <c r="AG309" s="19"/>
    </row>
    <row r="310" spans="2:33" x14ac:dyDescent="0.4">
      <c r="B310" s="17" t="s">
        <v>69</v>
      </c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  <c r="AG310" s="19"/>
    </row>
    <row r="311" spans="2:33" x14ac:dyDescent="0.4">
      <c r="B311" s="17" t="s">
        <v>70</v>
      </c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  <c r="AG311" s="19"/>
    </row>
    <row r="312" spans="2:33" x14ac:dyDescent="0.4">
      <c r="B312" s="17" t="s">
        <v>71</v>
      </c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  <c r="AG312" s="19"/>
    </row>
    <row r="313" spans="2:33" x14ac:dyDescent="0.4">
      <c r="B313" s="17" t="s">
        <v>72</v>
      </c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  <c r="AG313" s="19"/>
    </row>
    <row r="314" spans="2:33" x14ac:dyDescent="0.4">
      <c r="B314" s="17" t="s">
        <v>73</v>
      </c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  <c r="AG314" s="19"/>
    </row>
    <row r="315" spans="2:33" x14ac:dyDescent="0.4">
      <c r="B315" s="17" t="s">
        <v>74</v>
      </c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  <c r="AG315" s="19"/>
    </row>
    <row r="316" spans="2:33" x14ac:dyDescent="0.4">
      <c r="B316" s="17" t="s">
        <v>75</v>
      </c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  <c r="AG316" s="19"/>
    </row>
    <row r="317" spans="2:33" x14ac:dyDescent="0.4">
      <c r="B317" s="17" t="s">
        <v>76</v>
      </c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  <c r="AG317" s="19"/>
    </row>
    <row r="318" spans="2:33" x14ac:dyDescent="0.4">
      <c r="B318" s="17" t="s">
        <v>77</v>
      </c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  <c r="AG318" s="19"/>
    </row>
    <row r="319" spans="2:33" x14ac:dyDescent="0.4">
      <c r="B319" s="17" t="s">
        <v>78</v>
      </c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9"/>
    </row>
    <row r="320" spans="2:33" x14ac:dyDescent="0.4">
      <c r="B320" s="20" t="s">
        <v>79</v>
      </c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2"/>
    </row>
    <row r="322" spans="2:33" x14ac:dyDescent="0.4">
      <c r="B322" s="10">
        <v>11</v>
      </c>
      <c r="C322" s="11">
        <f>DATE(月別シフト!$B$8,B322,1)</f>
        <v>44136</v>
      </c>
      <c r="D322" s="11">
        <f>IF(ISERROR(IF(MONTH(C322+1)=MONTH(C322), C322+1,"")),"",IF(MONTH(C322+1)=MONTH(C322), C322+1,""))</f>
        <v>44137</v>
      </c>
      <c r="E322" s="11">
        <f t="shared" ref="E322:AG322" si="10">IF(ISERROR(IF(MONTH(D322+1)=MONTH(D322), D322+1,"")),"",IF(MONTH(D322+1)=MONTH(D322), D322+1,""))</f>
        <v>44138</v>
      </c>
      <c r="F322" s="11">
        <f t="shared" si="10"/>
        <v>44139</v>
      </c>
      <c r="G322" s="11">
        <f t="shared" si="10"/>
        <v>44140</v>
      </c>
      <c r="H322" s="11">
        <f t="shared" si="10"/>
        <v>44141</v>
      </c>
      <c r="I322" s="11">
        <f t="shared" si="10"/>
        <v>44142</v>
      </c>
      <c r="J322" s="11">
        <f t="shared" si="10"/>
        <v>44143</v>
      </c>
      <c r="K322" s="11">
        <f t="shared" si="10"/>
        <v>44144</v>
      </c>
      <c r="L322" s="11">
        <f t="shared" si="10"/>
        <v>44145</v>
      </c>
      <c r="M322" s="11">
        <f t="shared" si="10"/>
        <v>44146</v>
      </c>
      <c r="N322" s="11">
        <f t="shared" si="10"/>
        <v>44147</v>
      </c>
      <c r="O322" s="11">
        <f t="shared" si="10"/>
        <v>44148</v>
      </c>
      <c r="P322" s="11">
        <f t="shared" si="10"/>
        <v>44149</v>
      </c>
      <c r="Q322" s="11">
        <f t="shared" si="10"/>
        <v>44150</v>
      </c>
      <c r="R322" s="11">
        <f t="shared" si="10"/>
        <v>44151</v>
      </c>
      <c r="S322" s="11">
        <f t="shared" si="10"/>
        <v>44152</v>
      </c>
      <c r="T322" s="11">
        <f t="shared" si="10"/>
        <v>44153</v>
      </c>
      <c r="U322" s="11">
        <f t="shared" si="10"/>
        <v>44154</v>
      </c>
      <c r="V322" s="11">
        <f t="shared" si="10"/>
        <v>44155</v>
      </c>
      <c r="W322" s="11">
        <f t="shared" si="10"/>
        <v>44156</v>
      </c>
      <c r="X322" s="11">
        <f t="shared" si="10"/>
        <v>44157</v>
      </c>
      <c r="Y322" s="11">
        <f t="shared" si="10"/>
        <v>44158</v>
      </c>
      <c r="Z322" s="11">
        <f t="shared" si="10"/>
        <v>44159</v>
      </c>
      <c r="AA322" s="11">
        <f t="shared" si="10"/>
        <v>44160</v>
      </c>
      <c r="AB322" s="11">
        <f t="shared" si="10"/>
        <v>44161</v>
      </c>
      <c r="AC322" s="11">
        <f t="shared" si="10"/>
        <v>44162</v>
      </c>
      <c r="AD322" s="11">
        <f t="shared" si="10"/>
        <v>44163</v>
      </c>
      <c r="AE322" s="11">
        <f t="shared" si="10"/>
        <v>44164</v>
      </c>
      <c r="AF322" s="11">
        <f t="shared" si="10"/>
        <v>44165</v>
      </c>
      <c r="AG322" s="12" t="str">
        <f t="shared" si="10"/>
        <v/>
      </c>
    </row>
    <row r="323" spans="2:33" x14ac:dyDescent="0.4">
      <c r="B323" s="14" t="s">
        <v>50</v>
      </c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  <c r="AG323" s="16"/>
    </row>
    <row r="324" spans="2:33" x14ac:dyDescent="0.4">
      <c r="B324" s="17" t="s">
        <v>51</v>
      </c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  <c r="AG324" s="19"/>
    </row>
    <row r="325" spans="2:33" x14ac:dyDescent="0.4">
      <c r="B325" s="17" t="s">
        <v>52</v>
      </c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  <c r="AG325" s="19"/>
    </row>
    <row r="326" spans="2:33" x14ac:dyDescent="0.4">
      <c r="B326" s="17" t="s">
        <v>53</v>
      </c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  <c r="AG326" s="19"/>
    </row>
    <row r="327" spans="2:33" x14ac:dyDescent="0.4">
      <c r="B327" s="17" t="s">
        <v>54</v>
      </c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  <c r="AG327" s="19"/>
    </row>
    <row r="328" spans="2:33" x14ac:dyDescent="0.4">
      <c r="B328" s="17" t="s">
        <v>55</v>
      </c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  <c r="AG328" s="19"/>
    </row>
    <row r="329" spans="2:33" x14ac:dyDescent="0.4">
      <c r="B329" s="17" t="s">
        <v>56</v>
      </c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  <c r="AG329" s="19"/>
    </row>
    <row r="330" spans="2:33" x14ac:dyDescent="0.4">
      <c r="B330" s="17" t="s">
        <v>57</v>
      </c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  <c r="AG330" s="19"/>
    </row>
    <row r="331" spans="2:33" x14ac:dyDescent="0.4">
      <c r="B331" s="17" t="s">
        <v>58</v>
      </c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  <c r="AG331" s="19"/>
    </row>
    <row r="332" spans="2:33" x14ac:dyDescent="0.4">
      <c r="B332" s="17" t="s">
        <v>59</v>
      </c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19"/>
    </row>
    <row r="333" spans="2:33" x14ac:dyDescent="0.4">
      <c r="B333" s="17" t="s">
        <v>60</v>
      </c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19"/>
    </row>
    <row r="334" spans="2:33" x14ac:dyDescent="0.4">
      <c r="B334" s="17" t="s">
        <v>61</v>
      </c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  <c r="AG334" s="19"/>
    </row>
    <row r="335" spans="2:33" x14ac:dyDescent="0.4">
      <c r="B335" s="17" t="s">
        <v>62</v>
      </c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  <c r="AG335" s="19"/>
    </row>
    <row r="336" spans="2:33" x14ac:dyDescent="0.4">
      <c r="B336" s="17" t="s">
        <v>63</v>
      </c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  <c r="AG336" s="19"/>
    </row>
    <row r="337" spans="2:33" x14ac:dyDescent="0.4">
      <c r="B337" s="17" t="s">
        <v>64</v>
      </c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  <c r="AG337" s="19"/>
    </row>
    <row r="338" spans="2:33" x14ac:dyDescent="0.4">
      <c r="B338" s="17" t="s">
        <v>65</v>
      </c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  <c r="AG338" s="19"/>
    </row>
    <row r="339" spans="2:33" x14ac:dyDescent="0.4">
      <c r="B339" s="17" t="s">
        <v>66</v>
      </c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9"/>
    </row>
    <row r="340" spans="2:33" x14ac:dyDescent="0.4">
      <c r="B340" s="17" t="s">
        <v>67</v>
      </c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9"/>
    </row>
    <row r="341" spans="2:33" x14ac:dyDescent="0.4">
      <c r="B341" s="17" t="s">
        <v>68</v>
      </c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  <c r="AG341" s="19"/>
    </row>
    <row r="342" spans="2:33" x14ac:dyDescent="0.4">
      <c r="B342" s="17" t="s">
        <v>69</v>
      </c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  <c r="AG342" s="19"/>
    </row>
    <row r="343" spans="2:33" x14ac:dyDescent="0.4">
      <c r="B343" s="17" t="s">
        <v>70</v>
      </c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  <c r="AG343" s="19"/>
    </row>
    <row r="344" spans="2:33" x14ac:dyDescent="0.4">
      <c r="B344" s="17" t="s">
        <v>71</v>
      </c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  <c r="AG344" s="19"/>
    </row>
    <row r="345" spans="2:33" x14ac:dyDescent="0.4">
      <c r="B345" s="17" t="s">
        <v>72</v>
      </c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  <c r="AG345" s="19"/>
    </row>
    <row r="346" spans="2:33" x14ac:dyDescent="0.4">
      <c r="B346" s="17" t="s">
        <v>73</v>
      </c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  <c r="AG346" s="19"/>
    </row>
    <row r="347" spans="2:33" x14ac:dyDescent="0.4">
      <c r="B347" s="17" t="s">
        <v>74</v>
      </c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  <c r="AG347" s="19"/>
    </row>
    <row r="348" spans="2:33" x14ac:dyDescent="0.4">
      <c r="B348" s="17" t="s">
        <v>75</v>
      </c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  <c r="AG348" s="19"/>
    </row>
    <row r="349" spans="2:33" x14ac:dyDescent="0.4">
      <c r="B349" s="17" t="s">
        <v>76</v>
      </c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  <c r="AG349" s="19"/>
    </row>
    <row r="350" spans="2:33" x14ac:dyDescent="0.4">
      <c r="B350" s="17" t="s">
        <v>77</v>
      </c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  <c r="AG350" s="19"/>
    </row>
    <row r="351" spans="2:33" x14ac:dyDescent="0.4">
      <c r="B351" s="17" t="s">
        <v>78</v>
      </c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  <c r="AG351" s="19"/>
    </row>
    <row r="352" spans="2:33" x14ac:dyDescent="0.4">
      <c r="B352" s="20" t="s">
        <v>79</v>
      </c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2"/>
    </row>
    <row r="354" spans="2:33" x14ac:dyDescent="0.4">
      <c r="B354" s="10">
        <v>12</v>
      </c>
      <c r="C354" s="11">
        <f>DATE(月別シフト!$B$8,B354,1)</f>
        <v>44166</v>
      </c>
      <c r="D354" s="11">
        <f>IF(ISERROR(IF(MONTH(C354+1)=MONTH(C354), C354+1,"")),"",IF(MONTH(C354+1)=MONTH(C354), C354+1,""))</f>
        <v>44167</v>
      </c>
      <c r="E354" s="11">
        <f t="shared" ref="E354:AG354" si="11">IF(ISERROR(IF(MONTH(D354+1)=MONTH(D354), D354+1,"")),"",IF(MONTH(D354+1)=MONTH(D354), D354+1,""))</f>
        <v>44168</v>
      </c>
      <c r="F354" s="11">
        <f t="shared" si="11"/>
        <v>44169</v>
      </c>
      <c r="G354" s="11">
        <f t="shared" si="11"/>
        <v>44170</v>
      </c>
      <c r="H354" s="11">
        <f t="shared" si="11"/>
        <v>44171</v>
      </c>
      <c r="I354" s="11">
        <f t="shared" si="11"/>
        <v>44172</v>
      </c>
      <c r="J354" s="11">
        <f t="shared" si="11"/>
        <v>44173</v>
      </c>
      <c r="K354" s="11">
        <f t="shared" si="11"/>
        <v>44174</v>
      </c>
      <c r="L354" s="11">
        <f t="shared" si="11"/>
        <v>44175</v>
      </c>
      <c r="M354" s="11">
        <f t="shared" si="11"/>
        <v>44176</v>
      </c>
      <c r="N354" s="11">
        <f t="shared" si="11"/>
        <v>44177</v>
      </c>
      <c r="O354" s="11">
        <f t="shared" si="11"/>
        <v>44178</v>
      </c>
      <c r="P354" s="11">
        <f t="shared" si="11"/>
        <v>44179</v>
      </c>
      <c r="Q354" s="11">
        <f t="shared" si="11"/>
        <v>44180</v>
      </c>
      <c r="R354" s="11">
        <f t="shared" si="11"/>
        <v>44181</v>
      </c>
      <c r="S354" s="11">
        <f t="shared" si="11"/>
        <v>44182</v>
      </c>
      <c r="T354" s="11">
        <f t="shared" si="11"/>
        <v>44183</v>
      </c>
      <c r="U354" s="11">
        <f t="shared" si="11"/>
        <v>44184</v>
      </c>
      <c r="V354" s="11">
        <f t="shared" si="11"/>
        <v>44185</v>
      </c>
      <c r="W354" s="11">
        <f t="shared" si="11"/>
        <v>44186</v>
      </c>
      <c r="X354" s="11">
        <f t="shared" si="11"/>
        <v>44187</v>
      </c>
      <c r="Y354" s="11">
        <f t="shared" si="11"/>
        <v>44188</v>
      </c>
      <c r="Z354" s="11">
        <f t="shared" si="11"/>
        <v>44189</v>
      </c>
      <c r="AA354" s="11">
        <f t="shared" si="11"/>
        <v>44190</v>
      </c>
      <c r="AB354" s="11">
        <f t="shared" si="11"/>
        <v>44191</v>
      </c>
      <c r="AC354" s="11">
        <f t="shared" si="11"/>
        <v>44192</v>
      </c>
      <c r="AD354" s="11">
        <f t="shared" si="11"/>
        <v>44193</v>
      </c>
      <c r="AE354" s="11">
        <f t="shared" si="11"/>
        <v>44194</v>
      </c>
      <c r="AF354" s="11">
        <f t="shared" si="11"/>
        <v>44195</v>
      </c>
      <c r="AG354" s="12">
        <f t="shared" si="11"/>
        <v>44196</v>
      </c>
    </row>
    <row r="355" spans="2:33" x14ac:dyDescent="0.4">
      <c r="B355" s="14" t="s">
        <v>50</v>
      </c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  <c r="AG355" s="16"/>
    </row>
    <row r="356" spans="2:33" x14ac:dyDescent="0.4">
      <c r="B356" s="17" t="s">
        <v>51</v>
      </c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  <c r="AG356" s="19"/>
    </row>
    <row r="357" spans="2:33" x14ac:dyDescent="0.4">
      <c r="B357" s="17" t="s">
        <v>52</v>
      </c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  <c r="AG357" s="19"/>
    </row>
    <row r="358" spans="2:33" x14ac:dyDescent="0.4">
      <c r="B358" s="17" t="s">
        <v>53</v>
      </c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9"/>
    </row>
    <row r="359" spans="2:33" x14ac:dyDescent="0.4">
      <c r="B359" s="17" t="s">
        <v>54</v>
      </c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  <c r="AG359" s="19"/>
    </row>
    <row r="360" spans="2:33" x14ac:dyDescent="0.4">
      <c r="B360" s="17" t="s">
        <v>55</v>
      </c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9"/>
    </row>
    <row r="361" spans="2:33" x14ac:dyDescent="0.4">
      <c r="B361" s="17" t="s">
        <v>56</v>
      </c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  <c r="AG361" s="19"/>
    </row>
    <row r="362" spans="2:33" x14ac:dyDescent="0.4">
      <c r="B362" s="17" t="s">
        <v>57</v>
      </c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  <c r="AG362" s="19"/>
    </row>
    <row r="363" spans="2:33" x14ac:dyDescent="0.4">
      <c r="B363" s="17" t="s">
        <v>58</v>
      </c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  <c r="AG363" s="19"/>
    </row>
    <row r="364" spans="2:33" x14ac:dyDescent="0.4">
      <c r="B364" s="17" t="s">
        <v>59</v>
      </c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  <c r="AG364" s="19"/>
    </row>
    <row r="365" spans="2:33" x14ac:dyDescent="0.4">
      <c r="B365" s="17" t="s">
        <v>60</v>
      </c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  <c r="AG365" s="19"/>
    </row>
    <row r="366" spans="2:33" x14ac:dyDescent="0.4">
      <c r="B366" s="17" t="s">
        <v>61</v>
      </c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  <c r="AG366" s="19"/>
    </row>
    <row r="367" spans="2:33" x14ac:dyDescent="0.4">
      <c r="B367" s="17" t="s">
        <v>62</v>
      </c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  <c r="AG367" s="19"/>
    </row>
    <row r="368" spans="2:33" x14ac:dyDescent="0.4">
      <c r="B368" s="17" t="s">
        <v>63</v>
      </c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  <c r="AG368" s="19"/>
    </row>
    <row r="369" spans="2:33" x14ac:dyDescent="0.4">
      <c r="B369" s="17" t="s">
        <v>64</v>
      </c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  <c r="AG369" s="19"/>
    </row>
    <row r="370" spans="2:33" x14ac:dyDescent="0.4">
      <c r="B370" s="17" t="s">
        <v>65</v>
      </c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  <c r="AG370" s="19"/>
    </row>
    <row r="371" spans="2:33" x14ac:dyDescent="0.4">
      <c r="B371" s="17" t="s">
        <v>66</v>
      </c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  <c r="AG371" s="19"/>
    </row>
    <row r="372" spans="2:33" x14ac:dyDescent="0.4">
      <c r="B372" s="17" t="s">
        <v>67</v>
      </c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  <c r="AG372" s="19"/>
    </row>
    <row r="373" spans="2:33" x14ac:dyDescent="0.4">
      <c r="B373" s="17" t="s">
        <v>68</v>
      </c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  <c r="AG373" s="19"/>
    </row>
    <row r="374" spans="2:33" x14ac:dyDescent="0.4">
      <c r="B374" s="17" t="s">
        <v>69</v>
      </c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  <c r="AG374" s="19"/>
    </row>
    <row r="375" spans="2:33" x14ac:dyDescent="0.4">
      <c r="B375" s="17" t="s">
        <v>70</v>
      </c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  <c r="AG375" s="19"/>
    </row>
    <row r="376" spans="2:33" x14ac:dyDescent="0.4">
      <c r="B376" s="17" t="s">
        <v>71</v>
      </c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  <c r="AG376" s="19"/>
    </row>
    <row r="377" spans="2:33" x14ac:dyDescent="0.4">
      <c r="B377" s="17" t="s">
        <v>72</v>
      </c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  <c r="AG377" s="19"/>
    </row>
    <row r="378" spans="2:33" x14ac:dyDescent="0.4">
      <c r="B378" s="17" t="s">
        <v>73</v>
      </c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  <c r="AG378" s="19"/>
    </row>
    <row r="379" spans="2:33" x14ac:dyDescent="0.4">
      <c r="B379" s="17" t="s">
        <v>74</v>
      </c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  <c r="AG379" s="19"/>
    </row>
    <row r="380" spans="2:33" x14ac:dyDescent="0.4">
      <c r="B380" s="17" t="s">
        <v>75</v>
      </c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  <c r="AG380" s="19"/>
    </row>
    <row r="381" spans="2:33" x14ac:dyDescent="0.4">
      <c r="B381" s="17" t="s">
        <v>76</v>
      </c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  <c r="AG381" s="19"/>
    </row>
    <row r="382" spans="2:33" x14ac:dyDescent="0.4">
      <c r="B382" s="17" t="s">
        <v>77</v>
      </c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9"/>
    </row>
    <row r="383" spans="2:33" x14ac:dyDescent="0.4">
      <c r="B383" s="17" t="s">
        <v>78</v>
      </c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9"/>
    </row>
    <row r="384" spans="2:33" x14ac:dyDescent="0.4">
      <c r="B384" s="20" t="s">
        <v>79</v>
      </c>
      <c r="C384" s="21"/>
      <c r="D384" s="21"/>
      <c r="E384" s="21"/>
      <c r="F384" s="21"/>
      <c r="G384" s="21"/>
      <c r="H384" s="21"/>
      <c r="I384" s="21"/>
      <c r="J384" s="21"/>
      <c r="K384" s="21"/>
      <c r="L384" s="21"/>
      <c r="M384" s="21"/>
      <c r="N384" s="21"/>
      <c r="O384" s="21"/>
      <c r="P384" s="21"/>
      <c r="Q384" s="21"/>
      <c r="R384" s="21"/>
      <c r="S384" s="21"/>
      <c r="T384" s="21"/>
      <c r="U384" s="21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2"/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AG384"/>
  <sheetViews>
    <sheetView showGridLines="0" topLeftCell="A340" workbookViewId="0">
      <selection activeCell="C354" activeCellId="12" sqref="C355 C2:AG2 C34:AG34 C66:AG66 C98:AG98 C130:AG130 C162:AG162 C194:AG194 C226:AG226 C258:AG258 C290:AG290 C322:AG322 C354:AG354"/>
    </sheetView>
  </sheetViews>
  <sheetFormatPr defaultRowHeight="18.75" x14ac:dyDescent="0.4"/>
  <cols>
    <col min="1" max="1" width="2.625" customWidth="1"/>
    <col min="3" max="33" width="6.625" customWidth="1"/>
  </cols>
  <sheetData>
    <row r="2" spans="2:33" x14ac:dyDescent="0.4">
      <c r="B2" s="10">
        <v>1</v>
      </c>
      <c r="C2" s="11">
        <f>DATE(月別シフト!$B$8,B2,1)</f>
        <v>43831</v>
      </c>
      <c r="D2" s="11">
        <f>IF(ISERROR(IF(MONTH(C2+1)=MONTH(C2), C2+1,"")),"",IF(MONTH(C2+1)=MONTH(C2), C2+1,""))</f>
        <v>43832</v>
      </c>
      <c r="E2" s="11">
        <f t="shared" ref="E2:AG2" si="0">IF(ISERROR(IF(MONTH(D2+1)=MONTH(D2), D2+1,"")),"",IF(MONTH(D2+1)=MONTH(D2), D2+1,""))</f>
        <v>43833</v>
      </c>
      <c r="F2" s="11">
        <f t="shared" si="0"/>
        <v>43834</v>
      </c>
      <c r="G2" s="11">
        <f t="shared" si="0"/>
        <v>43835</v>
      </c>
      <c r="H2" s="11">
        <f t="shared" si="0"/>
        <v>43836</v>
      </c>
      <c r="I2" s="11">
        <f t="shared" si="0"/>
        <v>43837</v>
      </c>
      <c r="J2" s="11">
        <f t="shared" si="0"/>
        <v>43838</v>
      </c>
      <c r="K2" s="11">
        <f t="shared" si="0"/>
        <v>43839</v>
      </c>
      <c r="L2" s="11">
        <f t="shared" si="0"/>
        <v>43840</v>
      </c>
      <c r="M2" s="11">
        <f t="shared" si="0"/>
        <v>43841</v>
      </c>
      <c r="N2" s="11">
        <f t="shared" si="0"/>
        <v>43842</v>
      </c>
      <c r="O2" s="11">
        <f t="shared" si="0"/>
        <v>43843</v>
      </c>
      <c r="P2" s="11">
        <f t="shared" si="0"/>
        <v>43844</v>
      </c>
      <c r="Q2" s="11">
        <f t="shared" si="0"/>
        <v>43845</v>
      </c>
      <c r="R2" s="11">
        <f t="shared" si="0"/>
        <v>43846</v>
      </c>
      <c r="S2" s="11">
        <f t="shared" si="0"/>
        <v>43847</v>
      </c>
      <c r="T2" s="11">
        <f t="shared" si="0"/>
        <v>43848</v>
      </c>
      <c r="U2" s="11">
        <f t="shared" si="0"/>
        <v>43849</v>
      </c>
      <c r="V2" s="11">
        <f t="shared" si="0"/>
        <v>43850</v>
      </c>
      <c r="W2" s="11">
        <f t="shared" si="0"/>
        <v>43851</v>
      </c>
      <c r="X2" s="11">
        <f t="shared" si="0"/>
        <v>43852</v>
      </c>
      <c r="Y2" s="11">
        <f t="shared" si="0"/>
        <v>43853</v>
      </c>
      <c r="Z2" s="11">
        <f t="shared" si="0"/>
        <v>43854</v>
      </c>
      <c r="AA2" s="11">
        <f t="shared" si="0"/>
        <v>43855</v>
      </c>
      <c r="AB2" s="11">
        <f t="shared" si="0"/>
        <v>43856</v>
      </c>
      <c r="AC2" s="11">
        <f t="shared" si="0"/>
        <v>43857</v>
      </c>
      <c r="AD2" s="11">
        <f t="shared" si="0"/>
        <v>43858</v>
      </c>
      <c r="AE2" s="11">
        <f t="shared" si="0"/>
        <v>43859</v>
      </c>
      <c r="AF2" s="11">
        <f t="shared" si="0"/>
        <v>43860</v>
      </c>
      <c r="AG2" s="12">
        <f t="shared" si="0"/>
        <v>43861</v>
      </c>
    </row>
    <row r="3" spans="2:33" x14ac:dyDescent="0.4">
      <c r="B3" s="14" t="s">
        <v>50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6"/>
    </row>
    <row r="4" spans="2:33" x14ac:dyDescent="0.4">
      <c r="B4" s="17" t="s">
        <v>51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9"/>
    </row>
    <row r="5" spans="2:33" x14ac:dyDescent="0.4">
      <c r="B5" s="17" t="s">
        <v>52</v>
      </c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9"/>
    </row>
    <row r="6" spans="2:33" x14ac:dyDescent="0.4">
      <c r="B6" s="17" t="s">
        <v>53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9"/>
    </row>
    <row r="7" spans="2:33" x14ac:dyDescent="0.4">
      <c r="B7" s="17" t="s">
        <v>54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9"/>
    </row>
    <row r="8" spans="2:33" x14ac:dyDescent="0.4">
      <c r="B8" s="17" t="s">
        <v>55</v>
      </c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9"/>
    </row>
    <row r="9" spans="2:33" x14ac:dyDescent="0.4">
      <c r="B9" s="17" t="s">
        <v>56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9"/>
    </row>
    <row r="10" spans="2:33" x14ac:dyDescent="0.4">
      <c r="B10" s="17" t="s">
        <v>57</v>
      </c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9"/>
    </row>
    <row r="11" spans="2:33" x14ac:dyDescent="0.4">
      <c r="B11" s="17" t="s">
        <v>58</v>
      </c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9"/>
    </row>
    <row r="12" spans="2:33" x14ac:dyDescent="0.4">
      <c r="B12" s="17" t="s">
        <v>59</v>
      </c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9"/>
    </row>
    <row r="13" spans="2:33" x14ac:dyDescent="0.4">
      <c r="B13" s="17" t="s">
        <v>60</v>
      </c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9"/>
    </row>
    <row r="14" spans="2:33" x14ac:dyDescent="0.4">
      <c r="B14" s="17" t="s">
        <v>61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9"/>
    </row>
    <row r="15" spans="2:33" x14ac:dyDescent="0.4">
      <c r="B15" s="17" t="s">
        <v>62</v>
      </c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9"/>
    </row>
    <row r="16" spans="2:33" x14ac:dyDescent="0.4">
      <c r="B16" s="17" t="s">
        <v>63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9"/>
    </row>
    <row r="17" spans="2:33" x14ac:dyDescent="0.4">
      <c r="B17" s="17" t="s">
        <v>64</v>
      </c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9"/>
    </row>
    <row r="18" spans="2:33" x14ac:dyDescent="0.4">
      <c r="B18" s="17" t="s">
        <v>65</v>
      </c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9"/>
    </row>
    <row r="19" spans="2:33" x14ac:dyDescent="0.4">
      <c r="B19" s="17" t="s">
        <v>66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9"/>
    </row>
    <row r="20" spans="2:33" x14ac:dyDescent="0.4">
      <c r="B20" s="17" t="s">
        <v>67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9"/>
    </row>
    <row r="21" spans="2:33" x14ac:dyDescent="0.4">
      <c r="B21" s="17" t="s">
        <v>68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9"/>
    </row>
    <row r="22" spans="2:33" x14ac:dyDescent="0.4">
      <c r="B22" s="17" t="s">
        <v>69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9"/>
    </row>
    <row r="23" spans="2:33" x14ac:dyDescent="0.4">
      <c r="B23" s="17" t="s">
        <v>70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9"/>
    </row>
    <row r="24" spans="2:33" x14ac:dyDescent="0.4">
      <c r="B24" s="17" t="s">
        <v>71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9"/>
    </row>
    <row r="25" spans="2:33" x14ac:dyDescent="0.4">
      <c r="B25" s="17" t="s">
        <v>72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9"/>
    </row>
    <row r="26" spans="2:33" x14ac:dyDescent="0.4">
      <c r="B26" s="17" t="s">
        <v>73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9"/>
    </row>
    <row r="27" spans="2:33" x14ac:dyDescent="0.4">
      <c r="B27" s="17" t="s">
        <v>74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9"/>
    </row>
    <row r="28" spans="2:33" x14ac:dyDescent="0.4">
      <c r="B28" s="17" t="s">
        <v>75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9"/>
    </row>
    <row r="29" spans="2:33" x14ac:dyDescent="0.4">
      <c r="B29" s="17" t="s">
        <v>76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9"/>
    </row>
    <row r="30" spans="2:33" x14ac:dyDescent="0.4">
      <c r="B30" s="17" t="s">
        <v>77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9"/>
    </row>
    <row r="31" spans="2:33" x14ac:dyDescent="0.4">
      <c r="B31" s="17" t="s">
        <v>78</v>
      </c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9"/>
    </row>
    <row r="32" spans="2:33" x14ac:dyDescent="0.4">
      <c r="B32" s="20" t="s">
        <v>79</v>
      </c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2"/>
    </row>
    <row r="34" spans="2:33" x14ac:dyDescent="0.4">
      <c r="B34" s="10">
        <v>2</v>
      </c>
      <c r="C34" s="11">
        <f>DATE(月別シフト!$B$8,B34,1)</f>
        <v>43862</v>
      </c>
      <c r="D34" s="11">
        <f>IF(ISERROR(IF(MONTH(C34+1)=MONTH(C34), C34+1,"")),"",IF(MONTH(C34+1)=MONTH(C34), C34+1,""))</f>
        <v>43863</v>
      </c>
      <c r="E34" s="11">
        <f t="shared" ref="E34:AG34" si="1">IF(ISERROR(IF(MONTH(D34+1)=MONTH(D34), D34+1,"")),"",IF(MONTH(D34+1)=MONTH(D34), D34+1,""))</f>
        <v>43864</v>
      </c>
      <c r="F34" s="11">
        <f t="shared" si="1"/>
        <v>43865</v>
      </c>
      <c r="G34" s="11">
        <f t="shared" si="1"/>
        <v>43866</v>
      </c>
      <c r="H34" s="11">
        <f t="shared" si="1"/>
        <v>43867</v>
      </c>
      <c r="I34" s="11">
        <f t="shared" si="1"/>
        <v>43868</v>
      </c>
      <c r="J34" s="11">
        <f t="shared" si="1"/>
        <v>43869</v>
      </c>
      <c r="K34" s="11">
        <f t="shared" si="1"/>
        <v>43870</v>
      </c>
      <c r="L34" s="11">
        <f t="shared" si="1"/>
        <v>43871</v>
      </c>
      <c r="M34" s="11">
        <f t="shared" si="1"/>
        <v>43872</v>
      </c>
      <c r="N34" s="11">
        <f t="shared" si="1"/>
        <v>43873</v>
      </c>
      <c r="O34" s="11">
        <f t="shared" si="1"/>
        <v>43874</v>
      </c>
      <c r="P34" s="11">
        <f t="shared" si="1"/>
        <v>43875</v>
      </c>
      <c r="Q34" s="11">
        <f t="shared" si="1"/>
        <v>43876</v>
      </c>
      <c r="R34" s="11">
        <f t="shared" si="1"/>
        <v>43877</v>
      </c>
      <c r="S34" s="11">
        <f t="shared" si="1"/>
        <v>43878</v>
      </c>
      <c r="T34" s="11">
        <f t="shared" si="1"/>
        <v>43879</v>
      </c>
      <c r="U34" s="11">
        <f t="shared" si="1"/>
        <v>43880</v>
      </c>
      <c r="V34" s="11">
        <f t="shared" si="1"/>
        <v>43881</v>
      </c>
      <c r="W34" s="11">
        <f t="shared" si="1"/>
        <v>43882</v>
      </c>
      <c r="X34" s="11">
        <f t="shared" si="1"/>
        <v>43883</v>
      </c>
      <c r="Y34" s="11">
        <f t="shared" si="1"/>
        <v>43884</v>
      </c>
      <c r="Z34" s="11">
        <f t="shared" si="1"/>
        <v>43885</v>
      </c>
      <c r="AA34" s="11">
        <f t="shared" si="1"/>
        <v>43886</v>
      </c>
      <c r="AB34" s="11">
        <f t="shared" si="1"/>
        <v>43887</v>
      </c>
      <c r="AC34" s="11">
        <f t="shared" si="1"/>
        <v>43888</v>
      </c>
      <c r="AD34" s="11">
        <f t="shared" si="1"/>
        <v>43889</v>
      </c>
      <c r="AE34" s="11">
        <f t="shared" si="1"/>
        <v>43890</v>
      </c>
      <c r="AF34" s="11" t="str">
        <f t="shared" si="1"/>
        <v/>
      </c>
      <c r="AG34" s="12" t="str">
        <f t="shared" si="1"/>
        <v/>
      </c>
    </row>
    <row r="35" spans="2:33" x14ac:dyDescent="0.4">
      <c r="B35" s="14" t="s">
        <v>50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6"/>
    </row>
    <row r="36" spans="2:33" x14ac:dyDescent="0.4">
      <c r="B36" s="17" t="s">
        <v>51</v>
      </c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9"/>
    </row>
    <row r="37" spans="2:33" x14ac:dyDescent="0.4">
      <c r="B37" s="17" t="s">
        <v>52</v>
      </c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9"/>
    </row>
    <row r="38" spans="2:33" x14ac:dyDescent="0.4">
      <c r="B38" s="17" t="s">
        <v>53</v>
      </c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9"/>
    </row>
    <row r="39" spans="2:33" x14ac:dyDescent="0.4">
      <c r="B39" s="17" t="s">
        <v>54</v>
      </c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9"/>
    </row>
    <row r="40" spans="2:33" x14ac:dyDescent="0.4">
      <c r="B40" s="17" t="s">
        <v>55</v>
      </c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9"/>
    </row>
    <row r="41" spans="2:33" x14ac:dyDescent="0.4">
      <c r="B41" s="17" t="s">
        <v>56</v>
      </c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9"/>
    </row>
    <row r="42" spans="2:33" x14ac:dyDescent="0.4">
      <c r="B42" s="17" t="s">
        <v>57</v>
      </c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9"/>
    </row>
    <row r="43" spans="2:33" x14ac:dyDescent="0.4">
      <c r="B43" s="17" t="s">
        <v>58</v>
      </c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9"/>
    </row>
    <row r="44" spans="2:33" x14ac:dyDescent="0.4">
      <c r="B44" s="17" t="s">
        <v>59</v>
      </c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9"/>
    </row>
    <row r="45" spans="2:33" x14ac:dyDescent="0.4">
      <c r="B45" s="17" t="s">
        <v>60</v>
      </c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9"/>
    </row>
    <row r="46" spans="2:33" x14ac:dyDescent="0.4">
      <c r="B46" s="17" t="s">
        <v>61</v>
      </c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9"/>
    </row>
    <row r="47" spans="2:33" x14ac:dyDescent="0.4">
      <c r="B47" s="17" t="s">
        <v>62</v>
      </c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9"/>
    </row>
    <row r="48" spans="2:33" x14ac:dyDescent="0.4">
      <c r="B48" s="17" t="s">
        <v>63</v>
      </c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9"/>
    </row>
    <row r="49" spans="2:33" x14ac:dyDescent="0.4">
      <c r="B49" s="17" t="s">
        <v>64</v>
      </c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9"/>
    </row>
    <row r="50" spans="2:33" x14ac:dyDescent="0.4">
      <c r="B50" s="17" t="s">
        <v>65</v>
      </c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9"/>
    </row>
    <row r="51" spans="2:33" x14ac:dyDescent="0.4">
      <c r="B51" s="17" t="s">
        <v>66</v>
      </c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9"/>
    </row>
    <row r="52" spans="2:33" x14ac:dyDescent="0.4">
      <c r="B52" s="17" t="s">
        <v>67</v>
      </c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9"/>
    </row>
    <row r="53" spans="2:33" x14ac:dyDescent="0.4">
      <c r="B53" s="17" t="s">
        <v>68</v>
      </c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9"/>
    </row>
    <row r="54" spans="2:33" x14ac:dyDescent="0.4">
      <c r="B54" s="17" t="s">
        <v>69</v>
      </c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9"/>
    </row>
    <row r="55" spans="2:33" x14ac:dyDescent="0.4">
      <c r="B55" s="17" t="s">
        <v>70</v>
      </c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9"/>
    </row>
    <row r="56" spans="2:33" x14ac:dyDescent="0.4">
      <c r="B56" s="17" t="s">
        <v>71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9"/>
    </row>
    <row r="57" spans="2:33" x14ac:dyDescent="0.4">
      <c r="B57" s="17" t="s">
        <v>72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9"/>
    </row>
    <row r="58" spans="2:33" x14ac:dyDescent="0.4">
      <c r="B58" s="17" t="s">
        <v>73</v>
      </c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9"/>
    </row>
    <row r="59" spans="2:33" x14ac:dyDescent="0.4">
      <c r="B59" s="17" t="s">
        <v>74</v>
      </c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9"/>
    </row>
    <row r="60" spans="2:33" x14ac:dyDescent="0.4">
      <c r="B60" s="17" t="s">
        <v>75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9"/>
    </row>
    <row r="61" spans="2:33" x14ac:dyDescent="0.4">
      <c r="B61" s="17" t="s">
        <v>76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9"/>
    </row>
    <row r="62" spans="2:33" x14ac:dyDescent="0.4">
      <c r="B62" s="17" t="s">
        <v>77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9"/>
    </row>
    <row r="63" spans="2:33" x14ac:dyDescent="0.4">
      <c r="B63" s="17" t="s">
        <v>78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9"/>
    </row>
    <row r="64" spans="2:33" x14ac:dyDescent="0.4">
      <c r="B64" s="20" t="s">
        <v>79</v>
      </c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2"/>
    </row>
    <row r="66" spans="2:33" x14ac:dyDescent="0.4">
      <c r="B66" s="10">
        <v>3</v>
      </c>
      <c r="C66" s="11">
        <f>DATE(月別シフト!$B$8,B66,1)</f>
        <v>43891</v>
      </c>
      <c r="D66" s="11">
        <f>IF(ISERROR(IF(MONTH(C66+1)=MONTH(C66), C66+1,"")),"",IF(MONTH(C66+1)=MONTH(C66), C66+1,""))</f>
        <v>43892</v>
      </c>
      <c r="E66" s="11">
        <f t="shared" ref="E66:AG66" si="2">IF(ISERROR(IF(MONTH(D66+1)=MONTH(D66), D66+1,"")),"",IF(MONTH(D66+1)=MONTH(D66), D66+1,""))</f>
        <v>43893</v>
      </c>
      <c r="F66" s="11">
        <f t="shared" si="2"/>
        <v>43894</v>
      </c>
      <c r="G66" s="11">
        <f t="shared" si="2"/>
        <v>43895</v>
      </c>
      <c r="H66" s="11">
        <f t="shared" si="2"/>
        <v>43896</v>
      </c>
      <c r="I66" s="11">
        <f t="shared" si="2"/>
        <v>43897</v>
      </c>
      <c r="J66" s="11">
        <f t="shared" si="2"/>
        <v>43898</v>
      </c>
      <c r="K66" s="11">
        <f t="shared" si="2"/>
        <v>43899</v>
      </c>
      <c r="L66" s="11">
        <f t="shared" si="2"/>
        <v>43900</v>
      </c>
      <c r="M66" s="11">
        <f t="shared" si="2"/>
        <v>43901</v>
      </c>
      <c r="N66" s="11">
        <f t="shared" si="2"/>
        <v>43902</v>
      </c>
      <c r="O66" s="11">
        <f t="shared" si="2"/>
        <v>43903</v>
      </c>
      <c r="P66" s="11">
        <f t="shared" si="2"/>
        <v>43904</v>
      </c>
      <c r="Q66" s="11">
        <f t="shared" si="2"/>
        <v>43905</v>
      </c>
      <c r="R66" s="11">
        <f t="shared" si="2"/>
        <v>43906</v>
      </c>
      <c r="S66" s="11">
        <f t="shared" si="2"/>
        <v>43907</v>
      </c>
      <c r="T66" s="11">
        <f t="shared" si="2"/>
        <v>43908</v>
      </c>
      <c r="U66" s="11">
        <f t="shared" si="2"/>
        <v>43909</v>
      </c>
      <c r="V66" s="11">
        <f t="shared" si="2"/>
        <v>43910</v>
      </c>
      <c r="W66" s="11">
        <f t="shared" si="2"/>
        <v>43911</v>
      </c>
      <c r="X66" s="11">
        <f t="shared" si="2"/>
        <v>43912</v>
      </c>
      <c r="Y66" s="11">
        <f t="shared" si="2"/>
        <v>43913</v>
      </c>
      <c r="Z66" s="11">
        <f t="shared" si="2"/>
        <v>43914</v>
      </c>
      <c r="AA66" s="11">
        <f t="shared" si="2"/>
        <v>43915</v>
      </c>
      <c r="AB66" s="11">
        <f t="shared" si="2"/>
        <v>43916</v>
      </c>
      <c r="AC66" s="11">
        <f t="shared" si="2"/>
        <v>43917</v>
      </c>
      <c r="AD66" s="11">
        <f t="shared" si="2"/>
        <v>43918</v>
      </c>
      <c r="AE66" s="11">
        <f t="shared" si="2"/>
        <v>43919</v>
      </c>
      <c r="AF66" s="11">
        <f t="shared" si="2"/>
        <v>43920</v>
      </c>
      <c r="AG66" s="12">
        <f t="shared" si="2"/>
        <v>43921</v>
      </c>
    </row>
    <row r="67" spans="2:33" x14ac:dyDescent="0.4">
      <c r="B67" s="14" t="s">
        <v>50</v>
      </c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6"/>
    </row>
    <row r="68" spans="2:33" x14ac:dyDescent="0.4">
      <c r="B68" s="17" t="s">
        <v>51</v>
      </c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9"/>
    </row>
    <row r="69" spans="2:33" x14ac:dyDescent="0.4">
      <c r="B69" s="17" t="s">
        <v>52</v>
      </c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9"/>
    </row>
    <row r="70" spans="2:33" x14ac:dyDescent="0.4">
      <c r="B70" s="17" t="s">
        <v>53</v>
      </c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9"/>
    </row>
    <row r="71" spans="2:33" x14ac:dyDescent="0.4">
      <c r="B71" s="17" t="s">
        <v>54</v>
      </c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9"/>
    </row>
    <row r="72" spans="2:33" x14ac:dyDescent="0.4">
      <c r="B72" s="17" t="s">
        <v>55</v>
      </c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9"/>
    </row>
    <row r="73" spans="2:33" x14ac:dyDescent="0.4">
      <c r="B73" s="17" t="s">
        <v>56</v>
      </c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9"/>
    </row>
    <row r="74" spans="2:33" x14ac:dyDescent="0.4">
      <c r="B74" s="17" t="s">
        <v>57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9"/>
    </row>
    <row r="75" spans="2:33" x14ac:dyDescent="0.4">
      <c r="B75" s="17" t="s">
        <v>58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9"/>
    </row>
    <row r="76" spans="2:33" x14ac:dyDescent="0.4">
      <c r="B76" s="17" t="s">
        <v>59</v>
      </c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9"/>
    </row>
    <row r="77" spans="2:33" x14ac:dyDescent="0.4">
      <c r="B77" s="17" t="s">
        <v>60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9"/>
    </row>
    <row r="78" spans="2:33" x14ac:dyDescent="0.4">
      <c r="B78" s="17" t="s">
        <v>61</v>
      </c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9"/>
    </row>
    <row r="79" spans="2:33" x14ac:dyDescent="0.4">
      <c r="B79" s="17" t="s">
        <v>62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9"/>
    </row>
    <row r="80" spans="2:33" x14ac:dyDescent="0.4">
      <c r="B80" s="17" t="s">
        <v>63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9"/>
    </row>
    <row r="81" spans="2:33" x14ac:dyDescent="0.4">
      <c r="B81" s="17" t="s">
        <v>64</v>
      </c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9"/>
    </row>
    <row r="82" spans="2:33" x14ac:dyDescent="0.4">
      <c r="B82" s="17" t="s">
        <v>65</v>
      </c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9"/>
    </row>
    <row r="83" spans="2:33" x14ac:dyDescent="0.4">
      <c r="B83" s="17" t="s">
        <v>66</v>
      </c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9"/>
    </row>
    <row r="84" spans="2:33" x14ac:dyDescent="0.4">
      <c r="B84" s="17" t="s">
        <v>67</v>
      </c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9"/>
    </row>
    <row r="85" spans="2:33" x14ac:dyDescent="0.4">
      <c r="B85" s="17" t="s">
        <v>68</v>
      </c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9"/>
    </row>
    <row r="86" spans="2:33" x14ac:dyDescent="0.4">
      <c r="B86" s="17" t="s">
        <v>69</v>
      </c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9"/>
    </row>
    <row r="87" spans="2:33" x14ac:dyDescent="0.4">
      <c r="B87" s="17" t="s">
        <v>70</v>
      </c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9"/>
    </row>
    <row r="88" spans="2:33" x14ac:dyDescent="0.4">
      <c r="B88" s="17" t="s">
        <v>71</v>
      </c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9"/>
    </row>
    <row r="89" spans="2:33" x14ac:dyDescent="0.4">
      <c r="B89" s="17" t="s">
        <v>72</v>
      </c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9"/>
    </row>
    <row r="90" spans="2:33" x14ac:dyDescent="0.4">
      <c r="B90" s="17" t="s">
        <v>73</v>
      </c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9"/>
    </row>
    <row r="91" spans="2:33" x14ac:dyDescent="0.4">
      <c r="B91" s="17" t="s">
        <v>74</v>
      </c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9"/>
    </row>
    <row r="92" spans="2:33" x14ac:dyDescent="0.4">
      <c r="B92" s="17" t="s">
        <v>75</v>
      </c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9"/>
    </row>
    <row r="93" spans="2:33" x14ac:dyDescent="0.4">
      <c r="B93" s="17" t="s">
        <v>76</v>
      </c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9"/>
    </row>
    <row r="94" spans="2:33" x14ac:dyDescent="0.4">
      <c r="B94" s="17" t="s">
        <v>77</v>
      </c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9"/>
    </row>
    <row r="95" spans="2:33" x14ac:dyDescent="0.4">
      <c r="B95" s="17" t="s">
        <v>78</v>
      </c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9"/>
    </row>
    <row r="96" spans="2:33" x14ac:dyDescent="0.4">
      <c r="B96" s="20" t="s">
        <v>79</v>
      </c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2"/>
    </row>
    <row r="98" spans="2:33" x14ac:dyDescent="0.4">
      <c r="B98" s="10">
        <v>4</v>
      </c>
      <c r="C98" s="11">
        <f>DATE(月別シフト!$B$8,B98,1)</f>
        <v>43922</v>
      </c>
      <c r="D98" s="11">
        <f>IF(ISERROR(IF(MONTH(C98+1)=MONTH(C98), C98+1,"")),"",IF(MONTH(C98+1)=MONTH(C98), C98+1,""))</f>
        <v>43923</v>
      </c>
      <c r="E98" s="11">
        <f t="shared" ref="E98:AG98" si="3">IF(ISERROR(IF(MONTH(D98+1)=MONTH(D98), D98+1,"")),"",IF(MONTH(D98+1)=MONTH(D98), D98+1,""))</f>
        <v>43924</v>
      </c>
      <c r="F98" s="11">
        <f t="shared" si="3"/>
        <v>43925</v>
      </c>
      <c r="G98" s="11">
        <f t="shared" si="3"/>
        <v>43926</v>
      </c>
      <c r="H98" s="11">
        <f t="shared" si="3"/>
        <v>43927</v>
      </c>
      <c r="I98" s="11">
        <f t="shared" si="3"/>
        <v>43928</v>
      </c>
      <c r="J98" s="11">
        <f t="shared" si="3"/>
        <v>43929</v>
      </c>
      <c r="K98" s="11">
        <f t="shared" si="3"/>
        <v>43930</v>
      </c>
      <c r="L98" s="11">
        <f t="shared" si="3"/>
        <v>43931</v>
      </c>
      <c r="M98" s="11">
        <f t="shared" si="3"/>
        <v>43932</v>
      </c>
      <c r="N98" s="11">
        <f t="shared" si="3"/>
        <v>43933</v>
      </c>
      <c r="O98" s="11">
        <f t="shared" si="3"/>
        <v>43934</v>
      </c>
      <c r="P98" s="11">
        <f t="shared" si="3"/>
        <v>43935</v>
      </c>
      <c r="Q98" s="11">
        <f t="shared" si="3"/>
        <v>43936</v>
      </c>
      <c r="R98" s="11">
        <f t="shared" si="3"/>
        <v>43937</v>
      </c>
      <c r="S98" s="11">
        <f t="shared" si="3"/>
        <v>43938</v>
      </c>
      <c r="T98" s="11">
        <f t="shared" si="3"/>
        <v>43939</v>
      </c>
      <c r="U98" s="11">
        <f t="shared" si="3"/>
        <v>43940</v>
      </c>
      <c r="V98" s="11">
        <f t="shared" si="3"/>
        <v>43941</v>
      </c>
      <c r="W98" s="11">
        <f t="shared" si="3"/>
        <v>43942</v>
      </c>
      <c r="X98" s="11">
        <f t="shared" si="3"/>
        <v>43943</v>
      </c>
      <c r="Y98" s="11">
        <f t="shared" si="3"/>
        <v>43944</v>
      </c>
      <c r="Z98" s="11">
        <f t="shared" si="3"/>
        <v>43945</v>
      </c>
      <c r="AA98" s="11">
        <f t="shared" si="3"/>
        <v>43946</v>
      </c>
      <c r="AB98" s="11">
        <f t="shared" si="3"/>
        <v>43947</v>
      </c>
      <c r="AC98" s="11">
        <f t="shared" si="3"/>
        <v>43948</v>
      </c>
      <c r="AD98" s="11">
        <f t="shared" si="3"/>
        <v>43949</v>
      </c>
      <c r="AE98" s="11">
        <f t="shared" si="3"/>
        <v>43950</v>
      </c>
      <c r="AF98" s="11">
        <f t="shared" si="3"/>
        <v>43951</v>
      </c>
      <c r="AG98" s="12" t="str">
        <f t="shared" si="3"/>
        <v/>
      </c>
    </row>
    <row r="99" spans="2:33" x14ac:dyDescent="0.4">
      <c r="B99" s="14" t="s">
        <v>50</v>
      </c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6"/>
    </row>
    <row r="100" spans="2:33" x14ac:dyDescent="0.4">
      <c r="B100" s="17" t="s">
        <v>51</v>
      </c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9"/>
    </row>
    <row r="101" spans="2:33" x14ac:dyDescent="0.4">
      <c r="B101" s="17" t="s">
        <v>52</v>
      </c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9"/>
    </row>
    <row r="102" spans="2:33" x14ac:dyDescent="0.4">
      <c r="B102" s="17" t="s">
        <v>53</v>
      </c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9"/>
    </row>
    <row r="103" spans="2:33" x14ac:dyDescent="0.4">
      <c r="B103" s="17" t="s">
        <v>54</v>
      </c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9"/>
    </row>
    <row r="104" spans="2:33" x14ac:dyDescent="0.4">
      <c r="B104" s="17" t="s">
        <v>55</v>
      </c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9"/>
    </row>
    <row r="105" spans="2:33" x14ac:dyDescent="0.4">
      <c r="B105" s="17" t="s">
        <v>56</v>
      </c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9"/>
    </row>
    <row r="106" spans="2:33" x14ac:dyDescent="0.4">
      <c r="B106" s="17" t="s">
        <v>57</v>
      </c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9"/>
    </row>
    <row r="107" spans="2:33" x14ac:dyDescent="0.4">
      <c r="B107" s="17" t="s">
        <v>58</v>
      </c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9"/>
    </row>
    <row r="108" spans="2:33" x14ac:dyDescent="0.4">
      <c r="B108" s="17" t="s">
        <v>59</v>
      </c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9"/>
    </row>
    <row r="109" spans="2:33" x14ac:dyDescent="0.4">
      <c r="B109" s="17" t="s">
        <v>60</v>
      </c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9"/>
    </row>
    <row r="110" spans="2:33" x14ac:dyDescent="0.4">
      <c r="B110" s="17" t="s">
        <v>61</v>
      </c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9"/>
    </row>
    <row r="111" spans="2:33" x14ac:dyDescent="0.4">
      <c r="B111" s="17" t="s">
        <v>62</v>
      </c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9"/>
    </row>
    <row r="112" spans="2:33" x14ac:dyDescent="0.4">
      <c r="B112" s="17" t="s">
        <v>63</v>
      </c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9"/>
    </row>
    <row r="113" spans="2:33" x14ac:dyDescent="0.4">
      <c r="B113" s="17" t="s">
        <v>64</v>
      </c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9"/>
    </row>
    <row r="114" spans="2:33" x14ac:dyDescent="0.4">
      <c r="B114" s="17" t="s">
        <v>65</v>
      </c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9"/>
    </row>
    <row r="115" spans="2:33" x14ac:dyDescent="0.4">
      <c r="B115" s="17" t="s">
        <v>66</v>
      </c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9"/>
    </row>
    <row r="116" spans="2:33" x14ac:dyDescent="0.4">
      <c r="B116" s="17" t="s">
        <v>67</v>
      </c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9"/>
    </row>
    <row r="117" spans="2:33" x14ac:dyDescent="0.4">
      <c r="B117" s="17" t="s">
        <v>68</v>
      </c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9"/>
    </row>
    <row r="118" spans="2:33" x14ac:dyDescent="0.4">
      <c r="B118" s="17" t="s">
        <v>69</v>
      </c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9"/>
    </row>
    <row r="119" spans="2:33" x14ac:dyDescent="0.4">
      <c r="B119" s="17" t="s">
        <v>70</v>
      </c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9"/>
    </row>
    <row r="120" spans="2:33" x14ac:dyDescent="0.4">
      <c r="B120" s="17" t="s">
        <v>71</v>
      </c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9"/>
    </row>
    <row r="121" spans="2:33" x14ac:dyDescent="0.4">
      <c r="B121" s="17" t="s">
        <v>72</v>
      </c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9"/>
    </row>
    <row r="122" spans="2:33" x14ac:dyDescent="0.4">
      <c r="B122" s="17" t="s">
        <v>73</v>
      </c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9"/>
    </row>
    <row r="123" spans="2:33" x14ac:dyDescent="0.4">
      <c r="B123" s="17" t="s">
        <v>74</v>
      </c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9"/>
    </row>
    <row r="124" spans="2:33" x14ac:dyDescent="0.4">
      <c r="B124" s="17" t="s">
        <v>75</v>
      </c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9"/>
    </row>
    <row r="125" spans="2:33" x14ac:dyDescent="0.4">
      <c r="B125" s="17" t="s">
        <v>76</v>
      </c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9"/>
    </row>
    <row r="126" spans="2:33" x14ac:dyDescent="0.4">
      <c r="B126" s="17" t="s">
        <v>77</v>
      </c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9"/>
    </row>
    <row r="127" spans="2:33" x14ac:dyDescent="0.4">
      <c r="B127" s="17" t="s">
        <v>78</v>
      </c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9"/>
    </row>
    <row r="128" spans="2:33" x14ac:dyDescent="0.4">
      <c r="B128" s="20" t="s">
        <v>79</v>
      </c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2"/>
    </row>
    <row r="130" spans="2:33" x14ac:dyDescent="0.4">
      <c r="B130" s="10">
        <v>5</v>
      </c>
      <c r="C130" s="11">
        <f>DATE(月別シフト!$B$8,B130,1)</f>
        <v>43952</v>
      </c>
      <c r="D130" s="11">
        <f>IF(ISERROR(IF(MONTH(C130+1)=MONTH(C130), C130+1,"")),"",IF(MONTH(C130+1)=MONTH(C130), C130+1,""))</f>
        <v>43953</v>
      </c>
      <c r="E130" s="11">
        <f t="shared" ref="E130:AG130" si="4">IF(ISERROR(IF(MONTH(D130+1)=MONTH(D130), D130+1,"")),"",IF(MONTH(D130+1)=MONTH(D130), D130+1,""))</f>
        <v>43954</v>
      </c>
      <c r="F130" s="11">
        <f t="shared" si="4"/>
        <v>43955</v>
      </c>
      <c r="G130" s="11">
        <f t="shared" si="4"/>
        <v>43956</v>
      </c>
      <c r="H130" s="11">
        <f t="shared" si="4"/>
        <v>43957</v>
      </c>
      <c r="I130" s="11">
        <f t="shared" si="4"/>
        <v>43958</v>
      </c>
      <c r="J130" s="11">
        <f t="shared" si="4"/>
        <v>43959</v>
      </c>
      <c r="K130" s="11">
        <f t="shared" si="4"/>
        <v>43960</v>
      </c>
      <c r="L130" s="11">
        <f t="shared" si="4"/>
        <v>43961</v>
      </c>
      <c r="M130" s="11">
        <f t="shared" si="4"/>
        <v>43962</v>
      </c>
      <c r="N130" s="11">
        <f t="shared" si="4"/>
        <v>43963</v>
      </c>
      <c r="O130" s="11">
        <f t="shared" si="4"/>
        <v>43964</v>
      </c>
      <c r="P130" s="11">
        <f t="shared" si="4"/>
        <v>43965</v>
      </c>
      <c r="Q130" s="11">
        <f t="shared" si="4"/>
        <v>43966</v>
      </c>
      <c r="R130" s="11">
        <f t="shared" si="4"/>
        <v>43967</v>
      </c>
      <c r="S130" s="11">
        <f t="shared" si="4"/>
        <v>43968</v>
      </c>
      <c r="T130" s="11">
        <f t="shared" si="4"/>
        <v>43969</v>
      </c>
      <c r="U130" s="11">
        <f t="shared" si="4"/>
        <v>43970</v>
      </c>
      <c r="V130" s="11">
        <f t="shared" si="4"/>
        <v>43971</v>
      </c>
      <c r="W130" s="11">
        <f t="shared" si="4"/>
        <v>43972</v>
      </c>
      <c r="X130" s="11">
        <f t="shared" si="4"/>
        <v>43973</v>
      </c>
      <c r="Y130" s="11">
        <f t="shared" si="4"/>
        <v>43974</v>
      </c>
      <c r="Z130" s="11">
        <f t="shared" si="4"/>
        <v>43975</v>
      </c>
      <c r="AA130" s="11">
        <f t="shared" si="4"/>
        <v>43976</v>
      </c>
      <c r="AB130" s="11">
        <f t="shared" si="4"/>
        <v>43977</v>
      </c>
      <c r="AC130" s="11">
        <f t="shared" si="4"/>
        <v>43978</v>
      </c>
      <c r="AD130" s="11">
        <f t="shared" si="4"/>
        <v>43979</v>
      </c>
      <c r="AE130" s="11">
        <f t="shared" si="4"/>
        <v>43980</v>
      </c>
      <c r="AF130" s="11">
        <f t="shared" si="4"/>
        <v>43981</v>
      </c>
      <c r="AG130" s="12">
        <f t="shared" si="4"/>
        <v>43982</v>
      </c>
    </row>
    <row r="131" spans="2:33" x14ac:dyDescent="0.4">
      <c r="B131" s="14" t="s">
        <v>50</v>
      </c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6"/>
    </row>
    <row r="132" spans="2:33" x14ac:dyDescent="0.4">
      <c r="B132" s="17" t="s">
        <v>51</v>
      </c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9"/>
    </row>
    <row r="133" spans="2:33" x14ac:dyDescent="0.4">
      <c r="B133" s="17" t="s">
        <v>52</v>
      </c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9"/>
    </row>
    <row r="134" spans="2:33" x14ac:dyDescent="0.4">
      <c r="B134" s="17" t="s">
        <v>53</v>
      </c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9"/>
    </row>
    <row r="135" spans="2:33" x14ac:dyDescent="0.4">
      <c r="B135" s="17" t="s">
        <v>54</v>
      </c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9"/>
    </row>
    <row r="136" spans="2:33" x14ac:dyDescent="0.4">
      <c r="B136" s="17" t="s">
        <v>55</v>
      </c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9"/>
    </row>
    <row r="137" spans="2:33" x14ac:dyDescent="0.4">
      <c r="B137" s="17" t="s">
        <v>56</v>
      </c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9"/>
    </row>
    <row r="138" spans="2:33" x14ac:dyDescent="0.4">
      <c r="B138" s="17" t="s">
        <v>57</v>
      </c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9"/>
    </row>
    <row r="139" spans="2:33" x14ac:dyDescent="0.4">
      <c r="B139" s="17" t="s">
        <v>58</v>
      </c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9"/>
    </row>
    <row r="140" spans="2:33" x14ac:dyDescent="0.4">
      <c r="B140" s="17" t="s">
        <v>59</v>
      </c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9"/>
    </row>
    <row r="141" spans="2:33" x14ac:dyDescent="0.4">
      <c r="B141" s="17" t="s">
        <v>60</v>
      </c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9"/>
    </row>
    <row r="142" spans="2:33" x14ac:dyDescent="0.4">
      <c r="B142" s="17" t="s">
        <v>61</v>
      </c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9"/>
    </row>
    <row r="143" spans="2:33" x14ac:dyDescent="0.4">
      <c r="B143" s="17" t="s">
        <v>62</v>
      </c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9"/>
    </row>
    <row r="144" spans="2:33" x14ac:dyDescent="0.4">
      <c r="B144" s="17" t="s">
        <v>63</v>
      </c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9"/>
    </row>
    <row r="145" spans="2:33" x14ac:dyDescent="0.4">
      <c r="B145" s="17" t="s">
        <v>64</v>
      </c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9"/>
    </row>
    <row r="146" spans="2:33" x14ac:dyDescent="0.4">
      <c r="B146" s="17" t="s">
        <v>65</v>
      </c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9"/>
    </row>
    <row r="147" spans="2:33" x14ac:dyDescent="0.4">
      <c r="B147" s="17" t="s">
        <v>66</v>
      </c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9"/>
    </row>
    <row r="148" spans="2:33" x14ac:dyDescent="0.4">
      <c r="B148" s="17" t="s">
        <v>67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9"/>
    </row>
    <row r="149" spans="2:33" x14ac:dyDescent="0.4">
      <c r="B149" s="17" t="s">
        <v>68</v>
      </c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9"/>
    </row>
    <row r="150" spans="2:33" x14ac:dyDescent="0.4">
      <c r="B150" s="17" t="s">
        <v>69</v>
      </c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9"/>
    </row>
    <row r="151" spans="2:33" x14ac:dyDescent="0.4">
      <c r="B151" s="17" t="s">
        <v>70</v>
      </c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9"/>
    </row>
    <row r="152" spans="2:33" x14ac:dyDescent="0.4">
      <c r="B152" s="17" t="s">
        <v>71</v>
      </c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9"/>
    </row>
    <row r="153" spans="2:33" x14ac:dyDescent="0.4">
      <c r="B153" s="17" t="s">
        <v>72</v>
      </c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9"/>
    </row>
    <row r="154" spans="2:33" x14ac:dyDescent="0.4">
      <c r="B154" s="17" t="s">
        <v>73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9"/>
    </row>
    <row r="155" spans="2:33" x14ac:dyDescent="0.4">
      <c r="B155" s="17" t="s">
        <v>74</v>
      </c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9"/>
    </row>
    <row r="156" spans="2:33" x14ac:dyDescent="0.4">
      <c r="B156" s="17" t="s">
        <v>75</v>
      </c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9"/>
    </row>
    <row r="157" spans="2:33" x14ac:dyDescent="0.4">
      <c r="B157" s="17" t="s">
        <v>76</v>
      </c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9"/>
    </row>
    <row r="158" spans="2:33" x14ac:dyDescent="0.4">
      <c r="B158" s="17" t="s">
        <v>77</v>
      </c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9"/>
    </row>
    <row r="159" spans="2:33" x14ac:dyDescent="0.4">
      <c r="B159" s="17" t="s">
        <v>78</v>
      </c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9"/>
    </row>
    <row r="160" spans="2:33" x14ac:dyDescent="0.4">
      <c r="B160" s="20" t="s">
        <v>79</v>
      </c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2"/>
    </row>
    <row r="162" spans="2:33" x14ac:dyDescent="0.4">
      <c r="B162" s="10">
        <v>6</v>
      </c>
      <c r="C162" s="11">
        <f>DATE(月別シフト!$B$8,B162,1)</f>
        <v>43983</v>
      </c>
      <c r="D162" s="11">
        <f>IF(ISERROR(IF(MONTH(C162+1)=MONTH(C162), C162+1,"")),"",IF(MONTH(C162+1)=MONTH(C162), C162+1,""))</f>
        <v>43984</v>
      </c>
      <c r="E162" s="11">
        <f t="shared" ref="E162:AG162" si="5">IF(ISERROR(IF(MONTH(D162+1)=MONTH(D162), D162+1,"")),"",IF(MONTH(D162+1)=MONTH(D162), D162+1,""))</f>
        <v>43985</v>
      </c>
      <c r="F162" s="11">
        <f t="shared" si="5"/>
        <v>43986</v>
      </c>
      <c r="G162" s="11">
        <f t="shared" si="5"/>
        <v>43987</v>
      </c>
      <c r="H162" s="11">
        <f t="shared" si="5"/>
        <v>43988</v>
      </c>
      <c r="I162" s="11">
        <f t="shared" si="5"/>
        <v>43989</v>
      </c>
      <c r="J162" s="11">
        <f t="shared" si="5"/>
        <v>43990</v>
      </c>
      <c r="K162" s="11">
        <f t="shared" si="5"/>
        <v>43991</v>
      </c>
      <c r="L162" s="11">
        <f t="shared" si="5"/>
        <v>43992</v>
      </c>
      <c r="M162" s="11">
        <f t="shared" si="5"/>
        <v>43993</v>
      </c>
      <c r="N162" s="11">
        <f t="shared" si="5"/>
        <v>43994</v>
      </c>
      <c r="O162" s="11">
        <f t="shared" si="5"/>
        <v>43995</v>
      </c>
      <c r="P162" s="11">
        <f t="shared" si="5"/>
        <v>43996</v>
      </c>
      <c r="Q162" s="11">
        <f t="shared" si="5"/>
        <v>43997</v>
      </c>
      <c r="R162" s="11">
        <f t="shared" si="5"/>
        <v>43998</v>
      </c>
      <c r="S162" s="11">
        <f t="shared" si="5"/>
        <v>43999</v>
      </c>
      <c r="T162" s="11">
        <f t="shared" si="5"/>
        <v>44000</v>
      </c>
      <c r="U162" s="11">
        <f t="shared" si="5"/>
        <v>44001</v>
      </c>
      <c r="V162" s="11">
        <f t="shared" si="5"/>
        <v>44002</v>
      </c>
      <c r="W162" s="11">
        <f t="shared" si="5"/>
        <v>44003</v>
      </c>
      <c r="X162" s="11">
        <f t="shared" si="5"/>
        <v>44004</v>
      </c>
      <c r="Y162" s="11">
        <f t="shared" si="5"/>
        <v>44005</v>
      </c>
      <c r="Z162" s="11">
        <f t="shared" si="5"/>
        <v>44006</v>
      </c>
      <c r="AA162" s="11">
        <f t="shared" si="5"/>
        <v>44007</v>
      </c>
      <c r="AB162" s="11">
        <f t="shared" si="5"/>
        <v>44008</v>
      </c>
      <c r="AC162" s="11">
        <f t="shared" si="5"/>
        <v>44009</v>
      </c>
      <c r="AD162" s="11">
        <f t="shared" si="5"/>
        <v>44010</v>
      </c>
      <c r="AE162" s="11">
        <f t="shared" si="5"/>
        <v>44011</v>
      </c>
      <c r="AF162" s="11">
        <f t="shared" si="5"/>
        <v>44012</v>
      </c>
      <c r="AG162" s="12" t="str">
        <f t="shared" si="5"/>
        <v/>
      </c>
    </row>
    <row r="163" spans="2:33" x14ac:dyDescent="0.4">
      <c r="B163" s="14" t="s">
        <v>50</v>
      </c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6"/>
    </row>
    <row r="164" spans="2:33" x14ac:dyDescent="0.4">
      <c r="B164" s="17" t="s">
        <v>51</v>
      </c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9"/>
    </row>
    <row r="165" spans="2:33" x14ac:dyDescent="0.4">
      <c r="B165" s="17" t="s">
        <v>52</v>
      </c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9"/>
    </row>
    <row r="166" spans="2:33" x14ac:dyDescent="0.4">
      <c r="B166" s="17" t="s">
        <v>53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9"/>
    </row>
    <row r="167" spans="2:33" x14ac:dyDescent="0.4">
      <c r="B167" s="17" t="s">
        <v>54</v>
      </c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9"/>
    </row>
    <row r="168" spans="2:33" x14ac:dyDescent="0.4">
      <c r="B168" s="17" t="s">
        <v>55</v>
      </c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9"/>
    </row>
    <row r="169" spans="2:33" x14ac:dyDescent="0.4">
      <c r="B169" s="17" t="s">
        <v>56</v>
      </c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9"/>
    </row>
    <row r="170" spans="2:33" x14ac:dyDescent="0.4">
      <c r="B170" s="17" t="s">
        <v>57</v>
      </c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9"/>
    </row>
    <row r="171" spans="2:33" x14ac:dyDescent="0.4">
      <c r="B171" s="17" t="s">
        <v>58</v>
      </c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9"/>
    </row>
    <row r="172" spans="2:33" x14ac:dyDescent="0.4">
      <c r="B172" s="17" t="s">
        <v>59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9"/>
    </row>
    <row r="173" spans="2:33" x14ac:dyDescent="0.4">
      <c r="B173" s="17" t="s">
        <v>60</v>
      </c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9"/>
    </row>
    <row r="174" spans="2:33" x14ac:dyDescent="0.4">
      <c r="B174" s="17" t="s">
        <v>61</v>
      </c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9"/>
    </row>
    <row r="175" spans="2:33" x14ac:dyDescent="0.4">
      <c r="B175" s="17" t="s">
        <v>62</v>
      </c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9"/>
    </row>
    <row r="176" spans="2:33" x14ac:dyDescent="0.4">
      <c r="B176" s="17" t="s">
        <v>63</v>
      </c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9"/>
    </row>
    <row r="177" spans="2:33" x14ac:dyDescent="0.4">
      <c r="B177" s="17" t="s">
        <v>64</v>
      </c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9"/>
    </row>
    <row r="178" spans="2:33" x14ac:dyDescent="0.4">
      <c r="B178" s="17" t="s">
        <v>65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9"/>
    </row>
    <row r="179" spans="2:33" x14ac:dyDescent="0.4">
      <c r="B179" s="17" t="s">
        <v>66</v>
      </c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9"/>
    </row>
    <row r="180" spans="2:33" x14ac:dyDescent="0.4">
      <c r="B180" s="17" t="s">
        <v>67</v>
      </c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9"/>
    </row>
    <row r="181" spans="2:33" x14ac:dyDescent="0.4">
      <c r="B181" s="17" t="s">
        <v>68</v>
      </c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9"/>
    </row>
    <row r="182" spans="2:33" x14ac:dyDescent="0.4">
      <c r="B182" s="17" t="s">
        <v>69</v>
      </c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9"/>
    </row>
    <row r="183" spans="2:33" x14ac:dyDescent="0.4">
      <c r="B183" s="17" t="s">
        <v>70</v>
      </c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9"/>
    </row>
    <row r="184" spans="2:33" x14ac:dyDescent="0.4">
      <c r="B184" s="17" t="s">
        <v>71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9"/>
    </row>
    <row r="185" spans="2:33" x14ac:dyDescent="0.4">
      <c r="B185" s="17" t="s">
        <v>72</v>
      </c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9"/>
    </row>
    <row r="186" spans="2:33" x14ac:dyDescent="0.4">
      <c r="B186" s="17" t="s">
        <v>73</v>
      </c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9"/>
    </row>
    <row r="187" spans="2:33" x14ac:dyDescent="0.4">
      <c r="B187" s="17" t="s">
        <v>74</v>
      </c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9"/>
    </row>
    <row r="188" spans="2:33" x14ac:dyDescent="0.4">
      <c r="B188" s="17" t="s">
        <v>75</v>
      </c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9"/>
    </row>
    <row r="189" spans="2:33" x14ac:dyDescent="0.4">
      <c r="B189" s="17" t="s">
        <v>76</v>
      </c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9"/>
    </row>
    <row r="190" spans="2:33" x14ac:dyDescent="0.4">
      <c r="B190" s="17" t="s">
        <v>77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9"/>
    </row>
    <row r="191" spans="2:33" x14ac:dyDescent="0.4">
      <c r="B191" s="17" t="s">
        <v>78</v>
      </c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9"/>
    </row>
    <row r="192" spans="2:33" x14ac:dyDescent="0.4">
      <c r="B192" s="20" t="s">
        <v>79</v>
      </c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2"/>
    </row>
    <row r="194" spans="2:33" x14ac:dyDescent="0.4">
      <c r="B194" s="10">
        <v>7</v>
      </c>
      <c r="C194" s="11">
        <f>DATE(月別シフト!$B$8,B194,1)</f>
        <v>44013</v>
      </c>
      <c r="D194" s="11">
        <f>IF(ISERROR(IF(MONTH(C194+1)=MONTH(C194), C194+1,"")),"",IF(MONTH(C194+1)=MONTH(C194), C194+1,""))</f>
        <v>44014</v>
      </c>
      <c r="E194" s="11">
        <f t="shared" ref="E194:AG194" si="6">IF(ISERROR(IF(MONTH(D194+1)=MONTH(D194), D194+1,"")),"",IF(MONTH(D194+1)=MONTH(D194), D194+1,""))</f>
        <v>44015</v>
      </c>
      <c r="F194" s="11">
        <f t="shared" si="6"/>
        <v>44016</v>
      </c>
      <c r="G194" s="11">
        <f t="shared" si="6"/>
        <v>44017</v>
      </c>
      <c r="H194" s="11">
        <f t="shared" si="6"/>
        <v>44018</v>
      </c>
      <c r="I194" s="11">
        <f t="shared" si="6"/>
        <v>44019</v>
      </c>
      <c r="J194" s="11">
        <f t="shared" si="6"/>
        <v>44020</v>
      </c>
      <c r="K194" s="11">
        <f t="shared" si="6"/>
        <v>44021</v>
      </c>
      <c r="L194" s="11">
        <f t="shared" si="6"/>
        <v>44022</v>
      </c>
      <c r="M194" s="11">
        <f t="shared" si="6"/>
        <v>44023</v>
      </c>
      <c r="N194" s="11">
        <f t="shared" si="6"/>
        <v>44024</v>
      </c>
      <c r="O194" s="11">
        <f t="shared" si="6"/>
        <v>44025</v>
      </c>
      <c r="P194" s="11">
        <f t="shared" si="6"/>
        <v>44026</v>
      </c>
      <c r="Q194" s="11">
        <f t="shared" si="6"/>
        <v>44027</v>
      </c>
      <c r="R194" s="11">
        <f t="shared" si="6"/>
        <v>44028</v>
      </c>
      <c r="S194" s="11">
        <f t="shared" si="6"/>
        <v>44029</v>
      </c>
      <c r="T194" s="11">
        <f t="shared" si="6"/>
        <v>44030</v>
      </c>
      <c r="U194" s="11">
        <f t="shared" si="6"/>
        <v>44031</v>
      </c>
      <c r="V194" s="11">
        <f t="shared" si="6"/>
        <v>44032</v>
      </c>
      <c r="W194" s="11">
        <f t="shared" si="6"/>
        <v>44033</v>
      </c>
      <c r="X194" s="11">
        <f t="shared" si="6"/>
        <v>44034</v>
      </c>
      <c r="Y194" s="11">
        <f t="shared" si="6"/>
        <v>44035</v>
      </c>
      <c r="Z194" s="11">
        <f t="shared" si="6"/>
        <v>44036</v>
      </c>
      <c r="AA194" s="11">
        <f t="shared" si="6"/>
        <v>44037</v>
      </c>
      <c r="AB194" s="11">
        <f t="shared" si="6"/>
        <v>44038</v>
      </c>
      <c r="AC194" s="11">
        <f t="shared" si="6"/>
        <v>44039</v>
      </c>
      <c r="AD194" s="11">
        <f t="shared" si="6"/>
        <v>44040</v>
      </c>
      <c r="AE194" s="11">
        <f t="shared" si="6"/>
        <v>44041</v>
      </c>
      <c r="AF194" s="11">
        <f t="shared" si="6"/>
        <v>44042</v>
      </c>
      <c r="AG194" s="12">
        <f t="shared" si="6"/>
        <v>44043</v>
      </c>
    </row>
    <row r="195" spans="2:33" x14ac:dyDescent="0.4">
      <c r="B195" s="14" t="s">
        <v>50</v>
      </c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6"/>
    </row>
    <row r="196" spans="2:33" x14ac:dyDescent="0.4">
      <c r="B196" s="17" t="s">
        <v>51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9"/>
    </row>
    <row r="197" spans="2:33" x14ac:dyDescent="0.4">
      <c r="B197" s="17" t="s">
        <v>52</v>
      </c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9"/>
    </row>
    <row r="198" spans="2:33" x14ac:dyDescent="0.4">
      <c r="B198" s="17" t="s">
        <v>53</v>
      </c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9"/>
    </row>
    <row r="199" spans="2:33" x14ac:dyDescent="0.4">
      <c r="B199" s="17" t="s">
        <v>54</v>
      </c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9"/>
    </row>
    <row r="200" spans="2:33" x14ac:dyDescent="0.4">
      <c r="B200" s="17" t="s">
        <v>55</v>
      </c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9"/>
    </row>
    <row r="201" spans="2:33" x14ac:dyDescent="0.4">
      <c r="B201" s="17" t="s">
        <v>56</v>
      </c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9"/>
    </row>
    <row r="202" spans="2:33" x14ac:dyDescent="0.4">
      <c r="B202" s="17" t="s">
        <v>57</v>
      </c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9"/>
    </row>
    <row r="203" spans="2:33" x14ac:dyDescent="0.4">
      <c r="B203" s="17" t="s">
        <v>58</v>
      </c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9"/>
    </row>
    <row r="204" spans="2:33" x14ac:dyDescent="0.4">
      <c r="B204" s="17" t="s">
        <v>59</v>
      </c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9"/>
    </row>
    <row r="205" spans="2:33" x14ac:dyDescent="0.4">
      <c r="B205" s="17" t="s">
        <v>60</v>
      </c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9"/>
    </row>
    <row r="206" spans="2:33" x14ac:dyDescent="0.4">
      <c r="B206" s="17" t="s">
        <v>61</v>
      </c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9"/>
    </row>
    <row r="207" spans="2:33" x14ac:dyDescent="0.4">
      <c r="B207" s="17" t="s">
        <v>62</v>
      </c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9"/>
    </row>
    <row r="208" spans="2:33" x14ac:dyDescent="0.4">
      <c r="B208" s="17" t="s">
        <v>63</v>
      </c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9"/>
    </row>
    <row r="209" spans="2:33" x14ac:dyDescent="0.4">
      <c r="B209" s="17" t="s">
        <v>64</v>
      </c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9"/>
    </row>
    <row r="210" spans="2:33" x14ac:dyDescent="0.4">
      <c r="B210" s="17" t="s">
        <v>65</v>
      </c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9"/>
    </row>
    <row r="211" spans="2:33" x14ac:dyDescent="0.4">
      <c r="B211" s="17" t="s">
        <v>66</v>
      </c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9"/>
    </row>
    <row r="212" spans="2:33" x14ac:dyDescent="0.4">
      <c r="B212" s="17" t="s">
        <v>67</v>
      </c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9"/>
    </row>
    <row r="213" spans="2:33" x14ac:dyDescent="0.4">
      <c r="B213" s="17" t="s">
        <v>68</v>
      </c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9"/>
    </row>
    <row r="214" spans="2:33" x14ac:dyDescent="0.4">
      <c r="B214" s="17" t="s">
        <v>69</v>
      </c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9"/>
    </row>
    <row r="215" spans="2:33" x14ac:dyDescent="0.4">
      <c r="B215" s="17" t="s">
        <v>70</v>
      </c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9"/>
    </row>
    <row r="216" spans="2:33" x14ac:dyDescent="0.4">
      <c r="B216" s="17" t="s">
        <v>71</v>
      </c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9"/>
    </row>
    <row r="217" spans="2:33" x14ac:dyDescent="0.4">
      <c r="B217" s="17" t="s">
        <v>72</v>
      </c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9"/>
    </row>
    <row r="218" spans="2:33" x14ac:dyDescent="0.4">
      <c r="B218" s="17" t="s">
        <v>73</v>
      </c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9"/>
    </row>
    <row r="219" spans="2:33" x14ac:dyDescent="0.4">
      <c r="B219" s="17" t="s">
        <v>74</v>
      </c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9"/>
    </row>
    <row r="220" spans="2:33" x14ac:dyDescent="0.4">
      <c r="B220" s="17" t="s">
        <v>75</v>
      </c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9"/>
    </row>
    <row r="221" spans="2:33" x14ac:dyDescent="0.4">
      <c r="B221" s="17" t="s">
        <v>76</v>
      </c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9"/>
    </row>
    <row r="222" spans="2:33" x14ac:dyDescent="0.4">
      <c r="B222" s="17" t="s">
        <v>77</v>
      </c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9"/>
    </row>
    <row r="223" spans="2:33" x14ac:dyDescent="0.4">
      <c r="B223" s="17" t="s">
        <v>78</v>
      </c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9"/>
    </row>
    <row r="224" spans="2:33" x14ac:dyDescent="0.4">
      <c r="B224" s="20" t="s">
        <v>79</v>
      </c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2"/>
    </row>
    <row r="226" spans="2:33" x14ac:dyDescent="0.4">
      <c r="B226" s="10">
        <v>8</v>
      </c>
      <c r="C226" s="11">
        <f>DATE(月別シフト!$B$8,B226,1)</f>
        <v>44044</v>
      </c>
      <c r="D226" s="11">
        <f>IF(ISERROR(IF(MONTH(C226+1)=MONTH(C226), C226+1,"")),"",IF(MONTH(C226+1)=MONTH(C226), C226+1,""))</f>
        <v>44045</v>
      </c>
      <c r="E226" s="11">
        <f t="shared" ref="E226:AG226" si="7">IF(ISERROR(IF(MONTH(D226+1)=MONTH(D226), D226+1,"")),"",IF(MONTH(D226+1)=MONTH(D226), D226+1,""))</f>
        <v>44046</v>
      </c>
      <c r="F226" s="11">
        <f t="shared" si="7"/>
        <v>44047</v>
      </c>
      <c r="G226" s="11">
        <f t="shared" si="7"/>
        <v>44048</v>
      </c>
      <c r="H226" s="11">
        <f t="shared" si="7"/>
        <v>44049</v>
      </c>
      <c r="I226" s="11">
        <f t="shared" si="7"/>
        <v>44050</v>
      </c>
      <c r="J226" s="11">
        <f t="shared" si="7"/>
        <v>44051</v>
      </c>
      <c r="K226" s="11">
        <f t="shared" si="7"/>
        <v>44052</v>
      </c>
      <c r="L226" s="11">
        <f t="shared" si="7"/>
        <v>44053</v>
      </c>
      <c r="M226" s="11">
        <f t="shared" si="7"/>
        <v>44054</v>
      </c>
      <c r="N226" s="11">
        <f t="shared" si="7"/>
        <v>44055</v>
      </c>
      <c r="O226" s="11">
        <f t="shared" si="7"/>
        <v>44056</v>
      </c>
      <c r="P226" s="11">
        <f t="shared" si="7"/>
        <v>44057</v>
      </c>
      <c r="Q226" s="11">
        <f t="shared" si="7"/>
        <v>44058</v>
      </c>
      <c r="R226" s="11">
        <f t="shared" si="7"/>
        <v>44059</v>
      </c>
      <c r="S226" s="11">
        <f t="shared" si="7"/>
        <v>44060</v>
      </c>
      <c r="T226" s="11">
        <f t="shared" si="7"/>
        <v>44061</v>
      </c>
      <c r="U226" s="11">
        <f t="shared" si="7"/>
        <v>44062</v>
      </c>
      <c r="V226" s="11">
        <f t="shared" si="7"/>
        <v>44063</v>
      </c>
      <c r="W226" s="11">
        <f t="shared" si="7"/>
        <v>44064</v>
      </c>
      <c r="X226" s="11">
        <f t="shared" si="7"/>
        <v>44065</v>
      </c>
      <c r="Y226" s="11">
        <f t="shared" si="7"/>
        <v>44066</v>
      </c>
      <c r="Z226" s="11">
        <f t="shared" si="7"/>
        <v>44067</v>
      </c>
      <c r="AA226" s="11">
        <f t="shared" si="7"/>
        <v>44068</v>
      </c>
      <c r="AB226" s="11">
        <f t="shared" si="7"/>
        <v>44069</v>
      </c>
      <c r="AC226" s="11">
        <f t="shared" si="7"/>
        <v>44070</v>
      </c>
      <c r="AD226" s="11">
        <f t="shared" si="7"/>
        <v>44071</v>
      </c>
      <c r="AE226" s="11">
        <f t="shared" si="7"/>
        <v>44072</v>
      </c>
      <c r="AF226" s="11">
        <f t="shared" si="7"/>
        <v>44073</v>
      </c>
      <c r="AG226" s="12">
        <f t="shared" si="7"/>
        <v>44074</v>
      </c>
    </row>
    <row r="227" spans="2:33" x14ac:dyDescent="0.4">
      <c r="B227" s="14" t="s">
        <v>50</v>
      </c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6"/>
    </row>
    <row r="228" spans="2:33" x14ac:dyDescent="0.4">
      <c r="B228" s="17" t="s">
        <v>51</v>
      </c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9"/>
    </row>
    <row r="229" spans="2:33" x14ac:dyDescent="0.4">
      <c r="B229" s="17" t="s">
        <v>52</v>
      </c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9"/>
    </row>
    <row r="230" spans="2:33" x14ac:dyDescent="0.4">
      <c r="B230" s="17" t="s">
        <v>53</v>
      </c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9"/>
    </row>
    <row r="231" spans="2:33" x14ac:dyDescent="0.4">
      <c r="B231" s="17" t="s">
        <v>54</v>
      </c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9"/>
    </row>
    <row r="232" spans="2:33" x14ac:dyDescent="0.4">
      <c r="B232" s="17" t="s">
        <v>55</v>
      </c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9"/>
    </row>
    <row r="233" spans="2:33" x14ac:dyDescent="0.4">
      <c r="B233" s="17" t="s">
        <v>56</v>
      </c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9"/>
    </row>
    <row r="234" spans="2:33" x14ac:dyDescent="0.4">
      <c r="B234" s="17" t="s">
        <v>57</v>
      </c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9"/>
    </row>
    <row r="235" spans="2:33" x14ac:dyDescent="0.4">
      <c r="B235" s="17" t="s">
        <v>58</v>
      </c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9"/>
    </row>
    <row r="236" spans="2:33" x14ac:dyDescent="0.4">
      <c r="B236" s="17" t="s">
        <v>59</v>
      </c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9"/>
    </row>
    <row r="237" spans="2:33" x14ac:dyDescent="0.4">
      <c r="B237" s="17" t="s">
        <v>60</v>
      </c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9"/>
    </row>
    <row r="238" spans="2:33" x14ac:dyDescent="0.4">
      <c r="B238" s="17" t="s">
        <v>61</v>
      </c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9"/>
    </row>
    <row r="239" spans="2:33" x14ac:dyDescent="0.4">
      <c r="B239" s="17" t="s">
        <v>62</v>
      </c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9"/>
    </row>
    <row r="240" spans="2:33" x14ac:dyDescent="0.4">
      <c r="B240" s="17" t="s">
        <v>63</v>
      </c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9"/>
    </row>
    <row r="241" spans="2:33" x14ac:dyDescent="0.4">
      <c r="B241" s="17" t="s">
        <v>64</v>
      </c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9"/>
    </row>
    <row r="242" spans="2:33" x14ac:dyDescent="0.4">
      <c r="B242" s="17" t="s">
        <v>65</v>
      </c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9"/>
    </row>
    <row r="243" spans="2:33" x14ac:dyDescent="0.4">
      <c r="B243" s="17" t="s">
        <v>66</v>
      </c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9"/>
    </row>
    <row r="244" spans="2:33" x14ac:dyDescent="0.4">
      <c r="B244" s="17" t="s">
        <v>67</v>
      </c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9"/>
    </row>
    <row r="245" spans="2:33" x14ac:dyDescent="0.4">
      <c r="B245" s="17" t="s">
        <v>68</v>
      </c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9"/>
    </row>
    <row r="246" spans="2:33" x14ac:dyDescent="0.4">
      <c r="B246" s="17" t="s">
        <v>69</v>
      </c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9"/>
    </row>
    <row r="247" spans="2:33" x14ac:dyDescent="0.4">
      <c r="B247" s="17" t="s">
        <v>70</v>
      </c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9"/>
    </row>
    <row r="248" spans="2:33" x14ac:dyDescent="0.4">
      <c r="B248" s="17" t="s">
        <v>71</v>
      </c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9"/>
    </row>
    <row r="249" spans="2:33" x14ac:dyDescent="0.4">
      <c r="B249" s="17" t="s">
        <v>72</v>
      </c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9"/>
    </row>
    <row r="250" spans="2:33" x14ac:dyDescent="0.4">
      <c r="B250" s="17" t="s">
        <v>73</v>
      </c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9"/>
    </row>
    <row r="251" spans="2:33" x14ac:dyDescent="0.4">
      <c r="B251" s="17" t="s">
        <v>74</v>
      </c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9"/>
    </row>
    <row r="252" spans="2:33" x14ac:dyDescent="0.4">
      <c r="B252" s="17" t="s">
        <v>75</v>
      </c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9"/>
    </row>
    <row r="253" spans="2:33" x14ac:dyDescent="0.4">
      <c r="B253" s="17" t="s">
        <v>76</v>
      </c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9"/>
    </row>
    <row r="254" spans="2:33" x14ac:dyDescent="0.4">
      <c r="B254" s="17" t="s">
        <v>77</v>
      </c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9"/>
    </row>
    <row r="255" spans="2:33" x14ac:dyDescent="0.4">
      <c r="B255" s="17" t="s">
        <v>78</v>
      </c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9"/>
    </row>
    <row r="256" spans="2:33" x14ac:dyDescent="0.4">
      <c r="B256" s="20" t="s">
        <v>79</v>
      </c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2"/>
    </row>
    <row r="258" spans="2:33" x14ac:dyDescent="0.4">
      <c r="B258" s="10">
        <v>9</v>
      </c>
      <c r="C258" s="11">
        <f>DATE(月別シフト!$B$8,B258,1)</f>
        <v>44075</v>
      </c>
      <c r="D258" s="11">
        <f>IF(ISERROR(IF(MONTH(C258+1)=MONTH(C258), C258+1,"")),"",IF(MONTH(C258+1)=MONTH(C258), C258+1,""))</f>
        <v>44076</v>
      </c>
      <c r="E258" s="11">
        <f t="shared" ref="E258:AG258" si="8">IF(ISERROR(IF(MONTH(D258+1)=MONTH(D258), D258+1,"")),"",IF(MONTH(D258+1)=MONTH(D258), D258+1,""))</f>
        <v>44077</v>
      </c>
      <c r="F258" s="11">
        <f t="shared" si="8"/>
        <v>44078</v>
      </c>
      <c r="G258" s="11">
        <f t="shared" si="8"/>
        <v>44079</v>
      </c>
      <c r="H258" s="11">
        <f t="shared" si="8"/>
        <v>44080</v>
      </c>
      <c r="I258" s="11">
        <f t="shared" si="8"/>
        <v>44081</v>
      </c>
      <c r="J258" s="11">
        <f t="shared" si="8"/>
        <v>44082</v>
      </c>
      <c r="K258" s="11">
        <f t="shared" si="8"/>
        <v>44083</v>
      </c>
      <c r="L258" s="11">
        <f t="shared" si="8"/>
        <v>44084</v>
      </c>
      <c r="M258" s="11">
        <f t="shared" si="8"/>
        <v>44085</v>
      </c>
      <c r="N258" s="11">
        <f t="shared" si="8"/>
        <v>44086</v>
      </c>
      <c r="O258" s="11">
        <f t="shared" si="8"/>
        <v>44087</v>
      </c>
      <c r="P258" s="11">
        <f t="shared" si="8"/>
        <v>44088</v>
      </c>
      <c r="Q258" s="11">
        <f t="shared" si="8"/>
        <v>44089</v>
      </c>
      <c r="R258" s="11">
        <f t="shared" si="8"/>
        <v>44090</v>
      </c>
      <c r="S258" s="11">
        <f t="shared" si="8"/>
        <v>44091</v>
      </c>
      <c r="T258" s="11">
        <f t="shared" si="8"/>
        <v>44092</v>
      </c>
      <c r="U258" s="11">
        <f t="shared" si="8"/>
        <v>44093</v>
      </c>
      <c r="V258" s="11">
        <f t="shared" si="8"/>
        <v>44094</v>
      </c>
      <c r="W258" s="11">
        <f t="shared" si="8"/>
        <v>44095</v>
      </c>
      <c r="X258" s="11">
        <f t="shared" si="8"/>
        <v>44096</v>
      </c>
      <c r="Y258" s="11">
        <f t="shared" si="8"/>
        <v>44097</v>
      </c>
      <c r="Z258" s="11">
        <f t="shared" si="8"/>
        <v>44098</v>
      </c>
      <c r="AA258" s="11">
        <f t="shared" si="8"/>
        <v>44099</v>
      </c>
      <c r="AB258" s="11">
        <f t="shared" si="8"/>
        <v>44100</v>
      </c>
      <c r="AC258" s="11">
        <f t="shared" si="8"/>
        <v>44101</v>
      </c>
      <c r="AD258" s="11">
        <f t="shared" si="8"/>
        <v>44102</v>
      </c>
      <c r="AE258" s="11">
        <f t="shared" si="8"/>
        <v>44103</v>
      </c>
      <c r="AF258" s="11">
        <f t="shared" si="8"/>
        <v>44104</v>
      </c>
      <c r="AG258" s="12" t="str">
        <f t="shared" si="8"/>
        <v/>
      </c>
    </row>
    <row r="259" spans="2:33" x14ac:dyDescent="0.4">
      <c r="B259" s="14" t="s">
        <v>50</v>
      </c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6"/>
    </row>
    <row r="260" spans="2:33" x14ac:dyDescent="0.4">
      <c r="B260" s="17" t="s">
        <v>51</v>
      </c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  <c r="AG260" s="19"/>
    </row>
    <row r="261" spans="2:33" x14ac:dyDescent="0.4">
      <c r="B261" s="17" t="s">
        <v>52</v>
      </c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  <c r="AG261" s="19"/>
    </row>
    <row r="262" spans="2:33" x14ac:dyDescent="0.4">
      <c r="B262" s="17" t="s">
        <v>53</v>
      </c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  <c r="AG262" s="19"/>
    </row>
    <row r="263" spans="2:33" x14ac:dyDescent="0.4">
      <c r="B263" s="17" t="s">
        <v>54</v>
      </c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  <c r="AG263" s="19"/>
    </row>
    <row r="264" spans="2:33" x14ac:dyDescent="0.4">
      <c r="B264" s="17" t="s">
        <v>55</v>
      </c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  <c r="AG264" s="19"/>
    </row>
    <row r="265" spans="2:33" x14ac:dyDescent="0.4">
      <c r="B265" s="17" t="s">
        <v>56</v>
      </c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  <c r="AG265" s="19"/>
    </row>
    <row r="266" spans="2:33" x14ac:dyDescent="0.4">
      <c r="B266" s="17" t="s">
        <v>57</v>
      </c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  <c r="AG266" s="19"/>
    </row>
    <row r="267" spans="2:33" x14ac:dyDescent="0.4">
      <c r="B267" s="17" t="s">
        <v>58</v>
      </c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  <c r="AG267" s="19"/>
    </row>
    <row r="268" spans="2:33" x14ac:dyDescent="0.4">
      <c r="B268" s="17" t="s">
        <v>59</v>
      </c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  <c r="AG268" s="19"/>
    </row>
    <row r="269" spans="2:33" x14ac:dyDescent="0.4">
      <c r="B269" s="17" t="s">
        <v>60</v>
      </c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  <c r="AG269" s="19"/>
    </row>
    <row r="270" spans="2:33" x14ac:dyDescent="0.4">
      <c r="B270" s="17" t="s">
        <v>61</v>
      </c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  <c r="AG270" s="19"/>
    </row>
    <row r="271" spans="2:33" x14ac:dyDescent="0.4">
      <c r="B271" s="17" t="s">
        <v>62</v>
      </c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  <c r="AG271" s="19"/>
    </row>
    <row r="272" spans="2:33" x14ac:dyDescent="0.4">
      <c r="B272" s="17" t="s">
        <v>63</v>
      </c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  <c r="AG272" s="19"/>
    </row>
    <row r="273" spans="2:33" x14ac:dyDescent="0.4">
      <c r="B273" s="17" t="s">
        <v>64</v>
      </c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  <c r="AG273" s="19"/>
    </row>
    <row r="274" spans="2:33" x14ac:dyDescent="0.4">
      <c r="B274" s="17" t="s">
        <v>65</v>
      </c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  <c r="AG274" s="19"/>
    </row>
    <row r="275" spans="2:33" x14ac:dyDescent="0.4">
      <c r="B275" s="17" t="s">
        <v>66</v>
      </c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  <c r="AG275" s="19"/>
    </row>
    <row r="276" spans="2:33" x14ac:dyDescent="0.4">
      <c r="B276" s="17" t="s">
        <v>67</v>
      </c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9"/>
    </row>
    <row r="277" spans="2:33" x14ac:dyDescent="0.4">
      <c r="B277" s="17" t="s">
        <v>68</v>
      </c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  <c r="AG277" s="19"/>
    </row>
    <row r="278" spans="2:33" x14ac:dyDescent="0.4">
      <c r="B278" s="17" t="s">
        <v>69</v>
      </c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  <c r="AG278" s="19"/>
    </row>
    <row r="279" spans="2:33" x14ac:dyDescent="0.4">
      <c r="B279" s="17" t="s">
        <v>70</v>
      </c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  <c r="AG279" s="19"/>
    </row>
    <row r="280" spans="2:33" x14ac:dyDescent="0.4">
      <c r="B280" s="17" t="s">
        <v>71</v>
      </c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  <c r="AG280" s="19"/>
    </row>
    <row r="281" spans="2:33" x14ac:dyDescent="0.4">
      <c r="B281" s="17" t="s">
        <v>72</v>
      </c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  <c r="AG281" s="19"/>
    </row>
    <row r="282" spans="2:33" x14ac:dyDescent="0.4">
      <c r="B282" s="17" t="s">
        <v>73</v>
      </c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  <c r="AG282" s="19"/>
    </row>
    <row r="283" spans="2:33" x14ac:dyDescent="0.4">
      <c r="B283" s="17" t="s">
        <v>74</v>
      </c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  <c r="AG283" s="19"/>
    </row>
    <row r="284" spans="2:33" x14ac:dyDescent="0.4">
      <c r="B284" s="17" t="s">
        <v>75</v>
      </c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  <c r="AG284" s="19"/>
    </row>
    <row r="285" spans="2:33" x14ac:dyDescent="0.4">
      <c r="B285" s="17" t="s">
        <v>76</v>
      </c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  <c r="AG285" s="19"/>
    </row>
    <row r="286" spans="2:33" x14ac:dyDescent="0.4">
      <c r="B286" s="17" t="s">
        <v>77</v>
      </c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  <c r="AG286" s="19"/>
    </row>
    <row r="287" spans="2:33" x14ac:dyDescent="0.4">
      <c r="B287" s="17" t="s">
        <v>78</v>
      </c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  <c r="AG287" s="19"/>
    </row>
    <row r="288" spans="2:33" x14ac:dyDescent="0.4">
      <c r="B288" s="20" t="s">
        <v>79</v>
      </c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2"/>
    </row>
    <row r="290" spans="2:33" x14ac:dyDescent="0.4">
      <c r="B290" s="10">
        <v>10</v>
      </c>
      <c r="C290" s="11">
        <f>DATE(月別シフト!$B$8,B290,1)</f>
        <v>44105</v>
      </c>
      <c r="D290" s="11">
        <f>IF(ISERROR(IF(MONTH(C290+1)=MONTH(C290), C290+1,"")),"",IF(MONTH(C290+1)=MONTH(C290), C290+1,""))</f>
        <v>44106</v>
      </c>
      <c r="E290" s="11">
        <f t="shared" ref="E290:AG290" si="9">IF(ISERROR(IF(MONTH(D290+1)=MONTH(D290), D290+1,"")),"",IF(MONTH(D290+1)=MONTH(D290), D290+1,""))</f>
        <v>44107</v>
      </c>
      <c r="F290" s="11">
        <f t="shared" si="9"/>
        <v>44108</v>
      </c>
      <c r="G290" s="11">
        <f t="shared" si="9"/>
        <v>44109</v>
      </c>
      <c r="H290" s="11">
        <f t="shared" si="9"/>
        <v>44110</v>
      </c>
      <c r="I290" s="11">
        <f t="shared" si="9"/>
        <v>44111</v>
      </c>
      <c r="J290" s="11">
        <f t="shared" si="9"/>
        <v>44112</v>
      </c>
      <c r="K290" s="11">
        <f t="shared" si="9"/>
        <v>44113</v>
      </c>
      <c r="L290" s="11">
        <f t="shared" si="9"/>
        <v>44114</v>
      </c>
      <c r="M290" s="11">
        <f t="shared" si="9"/>
        <v>44115</v>
      </c>
      <c r="N290" s="11">
        <f t="shared" si="9"/>
        <v>44116</v>
      </c>
      <c r="O290" s="11">
        <f t="shared" si="9"/>
        <v>44117</v>
      </c>
      <c r="P290" s="11">
        <f t="shared" si="9"/>
        <v>44118</v>
      </c>
      <c r="Q290" s="11">
        <f t="shared" si="9"/>
        <v>44119</v>
      </c>
      <c r="R290" s="11">
        <f t="shared" si="9"/>
        <v>44120</v>
      </c>
      <c r="S290" s="11">
        <f t="shared" si="9"/>
        <v>44121</v>
      </c>
      <c r="T290" s="11">
        <f t="shared" si="9"/>
        <v>44122</v>
      </c>
      <c r="U290" s="11">
        <f t="shared" si="9"/>
        <v>44123</v>
      </c>
      <c r="V290" s="11">
        <f t="shared" si="9"/>
        <v>44124</v>
      </c>
      <c r="W290" s="11">
        <f t="shared" si="9"/>
        <v>44125</v>
      </c>
      <c r="X290" s="11">
        <f t="shared" si="9"/>
        <v>44126</v>
      </c>
      <c r="Y290" s="11">
        <f t="shared" si="9"/>
        <v>44127</v>
      </c>
      <c r="Z290" s="11">
        <f t="shared" si="9"/>
        <v>44128</v>
      </c>
      <c r="AA290" s="11">
        <f t="shared" si="9"/>
        <v>44129</v>
      </c>
      <c r="AB290" s="11">
        <f t="shared" si="9"/>
        <v>44130</v>
      </c>
      <c r="AC290" s="11">
        <f t="shared" si="9"/>
        <v>44131</v>
      </c>
      <c r="AD290" s="11">
        <f t="shared" si="9"/>
        <v>44132</v>
      </c>
      <c r="AE290" s="11">
        <f t="shared" si="9"/>
        <v>44133</v>
      </c>
      <c r="AF290" s="11">
        <f t="shared" si="9"/>
        <v>44134</v>
      </c>
      <c r="AG290" s="12">
        <f t="shared" si="9"/>
        <v>44135</v>
      </c>
    </row>
    <row r="291" spans="2:33" x14ac:dyDescent="0.4">
      <c r="B291" s="14" t="s">
        <v>50</v>
      </c>
      <c r="C291" s="15"/>
      <c r="D291" s="15">
        <v>0.625</v>
      </c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6"/>
    </row>
    <row r="292" spans="2:33" x14ac:dyDescent="0.4">
      <c r="B292" s="17" t="s">
        <v>51</v>
      </c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  <c r="AG292" s="19"/>
    </row>
    <row r="293" spans="2:33" x14ac:dyDescent="0.4">
      <c r="B293" s="17" t="s">
        <v>52</v>
      </c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  <c r="AG293" s="19"/>
    </row>
    <row r="294" spans="2:33" x14ac:dyDescent="0.4">
      <c r="B294" s="17" t="s">
        <v>53</v>
      </c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  <c r="AG294" s="19"/>
    </row>
    <row r="295" spans="2:33" x14ac:dyDescent="0.4">
      <c r="B295" s="17" t="s">
        <v>54</v>
      </c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  <c r="AG295" s="19"/>
    </row>
    <row r="296" spans="2:33" x14ac:dyDescent="0.4">
      <c r="B296" s="17" t="s">
        <v>55</v>
      </c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  <c r="AG296" s="19"/>
    </row>
    <row r="297" spans="2:33" x14ac:dyDescent="0.4">
      <c r="B297" s="17" t="s">
        <v>56</v>
      </c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  <c r="AG297" s="19"/>
    </row>
    <row r="298" spans="2:33" x14ac:dyDescent="0.4">
      <c r="B298" s="17" t="s">
        <v>57</v>
      </c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  <c r="AG298" s="19"/>
    </row>
    <row r="299" spans="2:33" x14ac:dyDescent="0.4">
      <c r="B299" s="17" t="s">
        <v>58</v>
      </c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9"/>
    </row>
    <row r="300" spans="2:33" x14ac:dyDescent="0.4">
      <c r="B300" s="17" t="s">
        <v>59</v>
      </c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9"/>
    </row>
    <row r="301" spans="2:33" x14ac:dyDescent="0.4">
      <c r="B301" s="17" t="s">
        <v>60</v>
      </c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  <c r="AG301" s="19"/>
    </row>
    <row r="302" spans="2:33" x14ac:dyDescent="0.4">
      <c r="B302" s="17" t="s">
        <v>61</v>
      </c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  <c r="AG302" s="19"/>
    </row>
    <row r="303" spans="2:33" x14ac:dyDescent="0.4">
      <c r="B303" s="17" t="s">
        <v>62</v>
      </c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  <c r="AG303" s="19"/>
    </row>
    <row r="304" spans="2:33" x14ac:dyDescent="0.4">
      <c r="B304" s="17" t="s">
        <v>63</v>
      </c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  <c r="AG304" s="19"/>
    </row>
    <row r="305" spans="2:33" x14ac:dyDescent="0.4">
      <c r="B305" s="17" t="s">
        <v>64</v>
      </c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  <c r="AG305" s="19"/>
    </row>
    <row r="306" spans="2:33" x14ac:dyDescent="0.4">
      <c r="B306" s="17" t="s">
        <v>65</v>
      </c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  <c r="AG306" s="19"/>
    </row>
    <row r="307" spans="2:33" x14ac:dyDescent="0.4">
      <c r="B307" s="17" t="s">
        <v>66</v>
      </c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  <c r="AG307" s="19"/>
    </row>
    <row r="308" spans="2:33" x14ac:dyDescent="0.4">
      <c r="B308" s="17" t="s">
        <v>67</v>
      </c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  <c r="AG308" s="19"/>
    </row>
    <row r="309" spans="2:33" x14ac:dyDescent="0.4">
      <c r="B309" s="17" t="s">
        <v>68</v>
      </c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  <c r="AG309" s="19"/>
    </row>
    <row r="310" spans="2:33" x14ac:dyDescent="0.4">
      <c r="B310" s="17" t="s">
        <v>69</v>
      </c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  <c r="AG310" s="19"/>
    </row>
    <row r="311" spans="2:33" x14ac:dyDescent="0.4">
      <c r="B311" s="17" t="s">
        <v>70</v>
      </c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  <c r="AG311" s="19"/>
    </row>
    <row r="312" spans="2:33" x14ac:dyDescent="0.4">
      <c r="B312" s="17" t="s">
        <v>71</v>
      </c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  <c r="AG312" s="19"/>
    </row>
    <row r="313" spans="2:33" x14ac:dyDescent="0.4">
      <c r="B313" s="17" t="s">
        <v>72</v>
      </c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  <c r="AG313" s="19"/>
    </row>
    <row r="314" spans="2:33" x14ac:dyDescent="0.4">
      <c r="B314" s="17" t="s">
        <v>73</v>
      </c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  <c r="AG314" s="19"/>
    </row>
    <row r="315" spans="2:33" x14ac:dyDescent="0.4">
      <c r="B315" s="17" t="s">
        <v>74</v>
      </c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  <c r="AG315" s="19"/>
    </row>
    <row r="316" spans="2:33" x14ac:dyDescent="0.4">
      <c r="B316" s="17" t="s">
        <v>75</v>
      </c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  <c r="AG316" s="19"/>
    </row>
    <row r="317" spans="2:33" x14ac:dyDescent="0.4">
      <c r="B317" s="17" t="s">
        <v>76</v>
      </c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  <c r="AG317" s="19"/>
    </row>
    <row r="318" spans="2:33" x14ac:dyDescent="0.4">
      <c r="B318" s="17" t="s">
        <v>77</v>
      </c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  <c r="AG318" s="19"/>
    </row>
    <row r="319" spans="2:33" x14ac:dyDescent="0.4">
      <c r="B319" s="17" t="s">
        <v>78</v>
      </c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9"/>
    </row>
    <row r="320" spans="2:33" x14ac:dyDescent="0.4">
      <c r="B320" s="20" t="s">
        <v>79</v>
      </c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2"/>
    </row>
    <row r="322" spans="2:33" x14ac:dyDescent="0.4">
      <c r="B322" s="10">
        <v>11</v>
      </c>
      <c r="C322" s="11">
        <f>DATE(月別シフト!$B$8,B322,1)</f>
        <v>44136</v>
      </c>
      <c r="D322" s="11">
        <f>IF(ISERROR(IF(MONTH(C322+1)=MONTH(C322), C322+1,"")),"",IF(MONTH(C322+1)=MONTH(C322), C322+1,""))</f>
        <v>44137</v>
      </c>
      <c r="E322" s="11">
        <f t="shared" ref="E322:AG322" si="10">IF(ISERROR(IF(MONTH(D322+1)=MONTH(D322), D322+1,"")),"",IF(MONTH(D322+1)=MONTH(D322), D322+1,""))</f>
        <v>44138</v>
      </c>
      <c r="F322" s="11">
        <f t="shared" si="10"/>
        <v>44139</v>
      </c>
      <c r="G322" s="11">
        <f t="shared" si="10"/>
        <v>44140</v>
      </c>
      <c r="H322" s="11">
        <f t="shared" si="10"/>
        <v>44141</v>
      </c>
      <c r="I322" s="11">
        <f t="shared" si="10"/>
        <v>44142</v>
      </c>
      <c r="J322" s="11">
        <f t="shared" si="10"/>
        <v>44143</v>
      </c>
      <c r="K322" s="11">
        <f t="shared" si="10"/>
        <v>44144</v>
      </c>
      <c r="L322" s="11">
        <f t="shared" si="10"/>
        <v>44145</v>
      </c>
      <c r="M322" s="11">
        <f t="shared" si="10"/>
        <v>44146</v>
      </c>
      <c r="N322" s="11">
        <f t="shared" si="10"/>
        <v>44147</v>
      </c>
      <c r="O322" s="11">
        <f t="shared" si="10"/>
        <v>44148</v>
      </c>
      <c r="P322" s="11">
        <f t="shared" si="10"/>
        <v>44149</v>
      </c>
      <c r="Q322" s="11">
        <f t="shared" si="10"/>
        <v>44150</v>
      </c>
      <c r="R322" s="11">
        <f t="shared" si="10"/>
        <v>44151</v>
      </c>
      <c r="S322" s="11">
        <f t="shared" si="10"/>
        <v>44152</v>
      </c>
      <c r="T322" s="11">
        <f t="shared" si="10"/>
        <v>44153</v>
      </c>
      <c r="U322" s="11">
        <f t="shared" si="10"/>
        <v>44154</v>
      </c>
      <c r="V322" s="11">
        <f t="shared" si="10"/>
        <v>44155</v>
      </c>
      <c r="W322" s="11">
        <f t="shared" si="10"/>
        <v>44156</v>
      </c>
      <c r="X322" s="11">
        <f t="shared" si="10"/>
        <v>44157</v>
      </c>
      <c r="Y322" s="11">
        <f t="shared" si="10"/>
        <v>44158</v>
      </c>
      <c r="Z322" s="11">
        <f t="shared" si="10"/>
        <v>44159</v>
      </c>
      <c r="AA322" s="11">
        <f t="shared" si="10"/>
        <v>44160</v>
      </c>
      <c r="AB322" s="11">
        <f t="shared" si="10"/>
        <v>44161</v>
      </c>
      <c r="AC322" s="11">
        <f t="shared" si="10"/>
        <v>44162</v>
      </c>
      <c r="AD322" s="11">
        <f t="shared" si="10"/>
        <v>44163</v>
      </c>
      <c r="AE322" s="11">
        <f t="shared" si="10"/>
        <v>44164</v>
      </c>
      <c r="AF322" s="11">
        <f t="shared" si="10"/>
        <v>44165</v>
      </c>
      <c r="AG322" s="12" t="str">
        <f t="shared" si="10"/>
        <v/>
      </c>
    </row>
    <row r="323" spans="2:33" x14ac:dyDescent="0.4">
      <c r="B323" s="14" t="s">
        <v>50</v>
      </c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  <c r="AG323" s="16"/>
    </row>
    <row r="324" spans="2:33" x14ac:dyDescent="0.4">
      <c r="B324" s="17" t="s">
        <v>51</v>
      </c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  <c r="AG324" s="19"/>
    </row>
    <row r="325" spans="2:33" x14ac:dyDescent="0.4">
      <c r="B325" s="17" t="s">
        <v>52</v>
      </c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  <c r="AG325" s="19"/>
    </row>
    <row r="326" spans="2:33" x14ac:dyDescent="0.4">
      <c r="B326" s="17" t="s">
        <v>53</v>
      </c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  <c r="AG326" s="19"/>
    </row>
    <row r="327" spans="2:33" x14ac:dyDescent="0.4">
      <c r="B327" s="17" t="s">
        <v>54</v>
      </c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  <c r="AG327" s="19"/>
    </row>
    <row r="328" spans="2:33" x14ac:dyDescent="0.4">
      <c r="B328" s="17" t="s">
        <v>55</v>
      </c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  <c r="AG328" s="19"/>
    </row>
    <row r="329" spans="2:33" x14ac:dyDescent="0.4">
      <c r="B329" s="17" t="s">
        <v>56</v>
      </c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  <c r="AG329" s="19"/>
    </row>
    <row r="330" spans="2:33" x14ac:dyDescent="0.4">
      <c r="B330" s="17" t="s">
        <v>57</v>
      </c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  <c r="AG330" s="19"/>
    </row>
    <row r="331" spans="2:33" x14ac:dyDescent="0.4">
      <c r="B331" s="17" t="s">
        <v>58</v>
      </c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  <c r="AG331" s="19"/>
    </row>
    <row r="332" spans="2:33" x14ac:dyDescent="0.4">
      <c r="B332" s="17" t="s">
        <v>59</v>
      </c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19"/>
    </row>
    <row r="333" spans="2:33" x14ac:dyDescent="0.4">
      <c r="B333" s="17" t="s">
        <v>60</v>
      </c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19"/>
    </row>
    <row r="334" spans="2:33" x14ac:dyDescent="0.4">
      <c r="B334" s="17" t="s">
        <v>61</v>
      </c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  <c r="AG334" s="19"/>
    </row>
    <row r="335" spans="2:33" x14ac:dyDescent="0.4">
      <c r="B335" s="17" t="s">
        <v>62</v>
      </c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  <c r="AG335" s="19"/>
    </row>
    <row r="336" spans="2:33" x14ac:dyDescent="0.4">
      <c r="B336" s="17" t="s">
        <v>63</v>
      </c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  <c r="AG336" s="19"/>
    </row>
    <row r="337" spans="2:33" x14ac:dyDescent="0.4">
      <c r="B337" s="17" t="s">
        <v>64</v>
      </c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  <c r="AG337" s="19"/>
    </row>
    <row r="338" spans="2:33" x14ac:dyDescent="0.4">
      <c r="B338" s="17" t="s">
        <v>65</v>
      </c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  <c r="AG338" s="19"/>
    </row>
    <row r="339" spans="2:33" x14ac:dyDescent="0.4">
      <c r="B339" s="17" t="s">
        <v>66</v>
      </c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9"/>
    </row>
    <row r="340" spans="2:33" x14ac:dyDescent="0.4">
      <c r="B340" s="17" t="s">
        <v>67</v>
      </c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9"/>
    </row>
    <row r="341" spans="2:33" x14ac:dyDescent="0.4">
      <c r="B341" s="17" t="s">
        <v>68</v>
      </c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  <c r="AG341" s="19"/>
    </row>
    <row r="342" spans="2:33" x14ac:dyDescent="0.4">
      <c r="B342" s="17" t="s">
        <v>69</v>
      </c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  <c r="AG342" s="19"/>
    </row>
    <row r="343" spans="2:33" x14ac:dyDescent="0.4">
      <c r="B343" s="17" t="s">
        <v>70</v>
      </c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  <c r="AG343" s="19"/>
    </row>
    <row r="344" spans="2:33" x14ac:dyDescent="0.4">
      <c r="B344" s="17" t="s">
        <v>71</v>
      </c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  <c r="AG344" s="19"/>
    </row>
    <row r="345" spans="2:33" x14ac:dyDescent="0.4">
      <c r="B345" s="17" t="s">
        <v>72</v>
      </c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  <c r="AG345" s="19"/>
    </row>
    <row r="346" spans="2:33" x14ac:dyDescent="0.4">
      <c r="B346" s="17" t="s">
        <v>73</v>
      </c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  <c r="AG346" s="19"/>
    </row>
    <row r="347" spans="2:33" x14ac:dyDescent="0.4">
      <c r="B347" s="17" t="s">
        <v>74</v>
      </c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  <c r="AG347" s="19"/>
    </row>
    <row r="348" spans="2:33" x14ac:dyDescent="0.4">
      <c r="B348" s="17" t="s">
        <v>75</v>
      </c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  <c r="AG348" s="19"/>
    </row>
    <row r="349" spans="2:33" x14ac:dyDescent="0.4">
      <c r="B349" s="17" t="s">
        <v>76</v>
      </c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  <c r="AG349" s="19"/>
    </row>
    <row r="350" spans="2:33" x14ac:dyDescent="0.4">
      <c r="B350" s="17" t="s">
        <v>77</v>
      </c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  <c r="AG350" s="19"/>
    </row>
    <row r="351" spans="2:33" x14ac:dyDescent="0.4">
      <c r="B351" s="17" t="s">
        <v>78</v>
      </c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  <c r="AG351" s="19"/>
    </row>
    <row r="352" spans="2:33" x14ac:dyDescent="0.4">
      <c r="B352" s="20" t="s">
        <v>79</v>
      </c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2"/>
    </row>
    <row r="354" spans="2:33" x14ac:dyDescent="0.4">
      <c r="B354" s="10">
        <v>12</v>
      </c>
      <c r="C354" s="11">
        <f>DATE(月別シフト!$B$8,B354,1)</f>
        <v>44166</v>
      </c>
      <c r="D354" s="11">
        <f>IF(ISERROR(IF(MONTH(C354+1)=MONTH(C354), C354+1,"")),"",IF(MONTH(C354+1)=MONTH(C354), C354+1,""))</f>
        <v>44167</v>
      </c>
      <c r="E354" s="11">
        <f t="shared" ref="E354:AG354" si="11">IF(ISERROR(IF(MONTH(D354+1)=MONTH(D354), D354+1,"")),"",IF(MONTH(D354+1)=MONTH(D354), D354+1,""))</f>
        <v>44168</v>
      </c>
      <c r="F354" s="11">
        <f t="shared" si="11"/>
        <v>44169</v>
      </c>
      <c r="G354" s="11">
        <f t="shared" si="11"/>
        <v>44170</v>
      </c>
      <c r="H354" s="11">
        <f t="shared" si="11"/>
        <v>44171</v>
      </c>
      <c r="I354" s="11">
        <f t="shared" si="11"/>
        <v>44172</v>
      </c>
      <c r="J354" s="11">
        <f t="shared" si="11"/>
        <v>44173</v>
      </c>
      <c r="K354" s="11">
        <f t="shared" si="11"/>
        <v>44174</v>
      </c>
      <c r="L354" s="11">
        <f t="shared" si="11"/>
        <v>44175</v>
      </c>
      <c r="M354" s="11">
        <f t="shared" si="11"/>
        <v>44176</v>
      </c>
      <c r="N354" s="11">
        <f t="shared" si="11"/>
        <v>44177</v>
      </c>
      <c r="O354" s="11">
        <f t="shared" si="11"/>
        <v>44178</v>
      </c>
      <c r="P354" s="11">
        <f t="shared" si="11"/>
        <v>44179</v>
      </c>
      <c r="Q354" s="11">
        <f t="shared" si="11"/>
        <v>44180</v>
      </c>
      <c r="R354" s="11">
        <f t="shared" si="11"/>
        <v>44181</v>
      </c>
      <c r="S354" s="11">
        <f t="shared" si="11"/>
        <v>44182</v>
      </c>
      <c r="T354" s="11">
        <f t="shared" si="11"/>
        <v>44183</v>
      </c>
      <c r="U354" s="11">
        <f t="shared" si="11"/>
        <v>44184</v>
      </c>
      <c r="V354" s="11">
        <f t="shared" si="11"/>
        <v>44185</v>
      </c>
      <c r="W354" s="11">
        <f t="shared" si="11"/>
        <v>44186</v>
      </c>
      <c r="X354" s="11">
        <f t="shared" si="11"/>
        <v>44187</v>
      </c>
      <c r="Y354" s="11">
        <f t="shared" si="11"/>
        <v>44188</v>
      </c>
      <c r="Z354" s="11">
        <f t="shared" si="11"/>
        <v>44189</v>
      </c>
      <c r="AA354" s="11">
        <f t="shared" si="11"/>
        <v>44190</v>
      </c>
      <c r="AB354" s="11">
        <f t="shared" si="11"/>
        <v>44191</v>
      </c>
      <c r="AC354" s="11">
        <f t="shared" si="11"/>
        <v>44192</v>
      </c>
      <c r="AD354" s="11">
        <f t="shared" si="11"/>
        <v>44193</v>
      </c>
      <c r="AE354" s="11">
        <f t="shared" si="11"/>
        <v>44194</v>
      </c>
      <c r="AF354" s="11">
        <f t="shared" si="11"/>
        <v>44195</v>
      </c>
      <c r="AG354" s="12">
        <f t="shared" si="11"/>
        <v>44196</v>
      </c>
    </row>
    <row r="355" spans="2:33" x14ac:dyDescent="0.4">
      <c r="B355" s="14" t="s">
        <v>50</v>
      </c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  <c r="AG355" s="16"/>
    </row>
    <row r="356" spans="2:33" x14ac:dyDescent="0.4">
      <c r="B356" s="17" t="s">
        <v>51</v>
      </c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  <c r="AG356" s="19"/>
    </row>
    <row r="357" spans="2:33" x14ac:dyDescent="0.4">
      <c r="B357" s="17" t="s">
        <v>52</v>
      </c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  <c r="AG357" s="19"/>
    </row>
    <row r="358" spans="2:33" x14ac:dyDescent="0.4">
      <c r="B358" s="17" t="s">
        <v>53</v>
      </c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9"/>
    </row>
    <row r="359" spans="2:33" x14ac:dyDescent="0.4">
      <c r="B359" s="17" t="s">
        <v>54</v>
      </c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  <c r="AG359" s="19"/>
    </row>
    <row r="360" spans="2:33" x14ac:dyDescent="0.4">
      <c r="B360" s="17" t="s">
        <v>55</v>
      </c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9"/>
    </row>
    <row r="361" spans="2:33" x14ac:dyDescent="0.4">
      <c r="B361" s="17" t="s">
        <v>56</v>
      </c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  <c r="AG361" s="19"/>
    </row>
    <row r="362" spans="2:33" x14ac:dyDescent="0.4">
      <c r="B362" s="17" t="s">
        <v>57</v>
      </c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  <c r="AG362" s="19"/>
    </row>
    <row r="363" spans="2:33" x14ac:dyDescent="0.4">
      <c r="B363" s="17" t="s">
        <v>58</v>
      </c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  <c r="AG363" s="19"/>
    </row>
    <row r="364" spans="2:33" x14ac:dyDescent="0.4">
      <c r="B364" s="17" t="s">
        <v>59</v>
      </c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  <c r="AG364" s="19"/>
    </row>
    <row r="365" spans="2:33" x14ac:dyDescent="0.4">
      <c r="B365" s="17" t="s">
        <v>60</v>
      </c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  <c r="AG365" s="19"/>
    </row>
    <row r="366" spans="2:33" x14ac:dyDescent="0.4">
      <c r="B366" s="17" t="s">
        <v>61</v>
      </c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  <c r="AG366" s="19"/>
    </row>
    <row r="367" spans="2:33" x14ac:dyDescent="0.4">
      <c r="B367" s="17" t="s">
        <v>62</v>
      </c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  <c r="AG367" s="19"/>
    </row>
    <row r="368" spans="2:33" x14ac:dyDescent="0.4">
      <c r="B368" s="17" t="s">
        <v>63</v>
      </c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  <c r="AG368" s="19"/>
    </row>
    <row r="369" spans="2:33" x14ac:dyDescent="0.4">
      <c r="B369" s="17" t="s">
        <v>64</v>
      </c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  <c r="AG369" s="19"/>
    </row>
    <row r="370" spans="2:33" x14ac:dyDescent="0.4">
      <c r="B370" s="17" t="s">
        <v>65</v>
      </c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  <c r="AG370" s="19"/>
    </row>
    <row r="371" spans="2:33" x14ac:dyDescent="0.4">
      <c r="B371" s="17" t="s">
        <v>66</v>
      </c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  <c r="AG371" s="19"/>
    </row>
    <row r="372" spans="2:33" x14ac:dyDescent="0.4">
      <c r="B372" s="17" t="s">
        <v>67</v>
      </c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  <c r="AG372" s="19"/>
    </row>
    <row r="373" spans="2:33" x14ac:dyDescent="0.4">
      <c r="B373" s="17" t="s">
        <v>68</v>
      </c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  <c r="AG373" s="19"/>
    </row>
    <row r="374" spans="2:33" x14ac:dyDescent="0.4">
      <c r="B374" s="17" t="s">
        <v>69</v>
      </c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  <c r="AG374" s="19"/>
    </row>
    <row r="375" spans="2:33" x14ac:dyDescent="0.4">
      <c r="B375" s="17" t="s">
        <v>70</v>
      </c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  <c r="AG375" s="19"/>
    </row>
    <row r="376" spans="2:33" x14ac:dyDescent="0.4">
      <c r="B376" s="17" t="s">
        <v>71</v>
      </c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  <c r="AG376" s="19"/>
    </row>
    <row r="377" spans="2:33" x14ac:dyDescent="0.4">
      <c r="B377" s="17" t="s">
        <v>72</v>
      </c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  <c r="AG377" s="19"/>
    </row>
    <row r="378" spans="2:33" x14ac:dyDescent="0.4">
      <c r="B378" s="17" t="s">
        <v>73</v>
      </c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  <c r="AG378" s="19"/>
    </row>
    <row r="379" spans="2:33" x14ac:dyDescent="0.4">
      <c r="B379" s="17" t="s">
        <v>74</v>
      </c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  <c r="AG379" s="19"/>
    </row>
    <row r="380" spans="2:33" x14ac:dyDescent="0.4">
      <c r="B380" s="17" t="s">
        <v>75</v>
      </c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  <c r="AG380" s="19"/>
    </row>
    <row r="381" spans="2:33" x14ac:dyDescent="0.4">
      <c r="B381" s="17" t="s">
        <v>76</v>
      </c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  <c r="AG381" s="19"/>
    </row>
    <row r="382" spans="2:33" x14ac:dyDescent="0.4">
      <c r="B382" s="17" t="s">
        <v>77</v>
      </c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9"/>
    </row>
    <row r="383" spans="2:33" x14ac:dyDescent="0.4">
      <c r="B383" s="17" t="s">
        <v>78</v>
      </c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9"/>
    </row>
    <row r="384" spans="2:33" x14ac:dyDescent="0.4">
      <c r="B384" s="20" t="s">
        <v>79</v>
      </c>
      <c r="C384" s="21"/>
      <c r="D384" s="21"/>
      <c r="E384" s="21"/>
      <c r="F384" s="21"/>
      <c r="G384" s="21"/>
      <c r="H384" s="21"/>
      <c r="I384" s="21"/>
      <c r="J384" s="21"/>
      <c r="K384" s="21"/>
      <c r="L384" s="21"/>
      <c r="M384" s="21"/>
      <c r="N384" s="21"/>
      <c r="O384" s="21"/>
      <c r="P384" s="21"/>
      <c r="Q384" s="21"/>
      <c r="R384" s="21"/>
      <c r="S384" s="21"/>
      <c r="T384" s="21"/>
      <c r="U384" s="21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2"/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AG384"/>
  <sheetViews>
    <sheetView showGridLines="0" workbookViewId="0">
      <selection activeCell="AG11" sqref="AG11"/>
    </sheetView>
  </sheetViews>
  <sheetFormatPr defaultRowHeight="18.75" x14ac:dyDescent="0.4"/>
  <cols>
    <col min="1" max="1" width="2.625" customWidth="1"/>
    <col min="3" max="33" width="6.625" customWidth="1"/>
  </cols>
  <sheetData>
    <row r="2" spans="2:33" x14ac:dyDescent="0.4">
      <c r="B2" s="10">
        <v>1</v>
      </c>
      <c r="C2" s="11">
        <f>DATE(月別シフト希望!$B$8,B2,1)</f>
        <v>43831</v>
      </c>
      <c r="D2" s="11">
        <f>IF(ISERROR(IF(MONTH(C2+1)=MONTH(C2), C2+1,"")),"",IF(MONTH(C2+1)=MONTH(C2), C2+1,""))</f>
        <v>43832</v>
      </c>
      <c r="E2" s="11">
        <f t="shared" ref="E2:AG2" si="0">IF(ISERROR(IF(MONTH(D2+1)=MONTH(D2), D2+1,"")),"",IF(MONTH(D2+1)=MONTH(D2), D2+1,""))</f>
        <v>43833</v>
      </c>
      <c r="F2" s="11">
        <f t="shared" si="0"/>
        <v>43834</v>
      </c>
      <c r="G2" s="11">
        <f t="shared" si="0"/>
        <v>43835</v>
      </c>
      <c r="H2" s="11">
        <f t="shared" si="0"/>
        <v>43836</v>
      </c>
      <c r="I2" s="11">
        <f t="shared" si="0"/>
        <v>43837</v>
      </c>
      <c r="J2" s="11">
        <f t="shared" si="0"/>
        <v>43838</v>
      </c>
      <c r="K2" s="11">
        <f t="shared" si="0"/>
        <v>43839</v>
      </c>
      <c r="L2" s="11">
        <f t="shared" si="0"/>
        <v>43840</v>
      </c>
      <c r="M2" s="11">
        <f t="shared" si="0"/>
        <v>43841</v>
      </c>
      <c r="N2" s="11">
        <f t="shared" si="0"/>
        <v>43842</v>
      </c>
      <c r="O2" s="11">
        <f t="shared" si="0"/>
        <v>43843</v>
      </c>
      <c r="P2" s="11">
        <f t="shared" si="0"/>
        <v>43844</v>
      </c>
      <c r="Q2" s="11">
        <f t="shared" si="0"/>
        <v>43845</v>
      </c>
      <c r="R2" s="11">
        <f t="shared" si="0"/>
        <v>43846</v>
      </c>
      <c r="S2" s="11">
        <f t="shared" si="0"/>
        <v>43847</v>
      </c>
      <c r="T2" s="11">
        <f t="shared" si="0"/>
        <v>43848</v>
      </c>
      <c r="U2" s="11">
        <f t="shared" si="0"/>
        <v>43849</v>
      </c>
      <c r="V2" s="11">
        <f t="shared" si="0"/>
        <v>43850</v>
      </c>
      <c r="W2" s="11">
        <f t="shared" si="0"/>
        <v>43851</v>
      </c>
      <c r="X2" s="11">
        <f t="shared" si="0"/>
        <v>43852</v>
      </c>
      <c r="Y2" s="11">
        <f t="shared" si="0"/>
        <v>43853</v>
      </c>
      <c r="Z2" s="11">
        <f t="shared" si="0"/>
        <v>43854</v>
      </c>
      <c r="AA2" s="11">
        <f t="shared" si="0"/>
        <v>43855</v>
      </c>
      <c r="AB2" s="11">
        <f t="shared" si="0"/>
        <v>43856</v>
      </c>
      <c r="AC2" s="11">
        <f t="shared" si="0"/>
        <v>43857</v>
      </c>
      <c r="AD2" s="11">
        <f t="shared" si="0"/>
        <v>43858</v>
      </c>
      <c r="AE2" s="11">
        <f t="shared" si="0"/>
        <v>43859</v>
      </c>
      <c r="AF2" s="11">
        <f t="shared" si="0"/>
        <v>43860</v>
      </c>
      <c r="AG2" s="12">
        <f t="shared" si="0"/>
        <v>43861</v>
      </c>
    </row>
    <row r="3" spans="2:33" x14ac:dyDescent="0.4">
      <c r="B3" s="14" t="s">
        <v>50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6"/>
    </row>
    <row r="4" spans="2:33" x14ac:dyDescent="0.4">
      <c r="B4" s="17" t="s">
        <v>51</v>
      </c>
      <c r="C4" s="15"/>
      <c r="D4" s="15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9"/>
    </row>
    <row r="5" spans="2:33" x14ac:dyDescent="0.4">
      <c r="B5" s="17" t="s">
        <v>52</v>
      </c>
      <c r="C5" s="15"/>
      <c r="D5" s="15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9"/>
    </row>
    <row r="6" spans="2:33" x14ac:dyDescent="0.4">
      <c r="B6" s="17" t="s">
        <v>53</v>
      </c>
      <c r="C6" s="15"/>
      <c r="D6" s="15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9"/>
    </row>
    <row r="7" spans="2:33" x14ac:dyDescent="0.4">
      <c r="B7" s="17" t="s">
        <v>54</v>
      </c>
      <c r="C7" s="15"/>
      <c r="D7" s="15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9"/>
    </row>
    <row r="8" spans="2:33" x14ac:dyDescent="0.4">
      <c r="B8" s="17" t="s">
        <v>55</v>
      </c>
      <c r="C8" s="15"/>
      <c r="D8" s="15"/>
      <c r="E8" s="18"/>
      <c r="F8" s="18">
        <v>0.70833333333333337</v>
      </c>
      <c r="G8" s="18">
        <v>0.70833333333333337</v>
      </c>
      <c r="H8" s="18"/>
      <c r="I8" s="18"/>
      <c r="J8" s="18"/>
      <c r="K8" s="18"/>
      <c r="L8" s="18"/>
      <c r="M8" s="18">
        <v>0.70833333333333337</v>
      </c>
      <c r="N8" s="18">
        <v>0.70833333333333337</v>
      </c>
      <c r="O8" s="18"/>
      <c r="P8" s="18"/>
      <c r="Q8" s="18"/>
      <c r="R8" s="18"/>
      <c r="S8" s="18"/>
      <c r="T8" s="18">
        <v>0.70833333333333337</v>
      </c>
      <c r="U8" s="18">
        <v>0.70833333333333337</v>
      </c>
      <c r="V8" s="18"/>
      <c r="W8" s="18"/>
      <c r="X8" s="18"/>
      <c r="Y8" s="18"/>
      <c r="Z8" s="18"/>
      <c r="AA8" s="18">
        <v>0.70833333333333337</v>
      </c>
      <c r="AB8" s="18">
        <v>0.70833333333333337</v>
      </c>
      <c r="AC8" s="18"/>
      <c r="AD8" s="18"/>
      <c r="AE8" s="18"/>
      <c r="AF8" s="18"/>
      <c r="AG8" s="19"/>
    </row>
    <row r="9" spans="2:33" x14ac:dyDescent="0.4">
      <c r="B9" s="17" t="s">
        <v>56</v>
      </c>
      <c r="C9" s="15">
        <v>0.70833333333333337</v>
      </c>
      <c r="D9" s="15">
        <v>0.70833333333333337</v>
      </c>
      <c r="E9" s="18">
        <v>0.70833333333333337</v>
      </c>
      <c r="F9" s="18"/>
      <c r="G9" s="18"/>
      <c r="H9" s="18">
        <v>0.70833333333333337</v>
      </c>
      <c r="I9" s="18">
        <v>0.70833333333333337</v>
      </c>
      <c r="J9" s="18">
        <v>0.70833333333333337</v>
      </c>
      <c r="K9" s="18">
        <v>0.70833333333333337</v>
      </c>
      <c r="L9" s="18">
        <v>0.70833333333333337</v>
      </c>
      <c r="M9" s="18"/>
      <c r="N9" s="18"/>
      <c r="O9" s="18">
        <v>0.70833333333333337</v>
      </c>
      <c r="P9" s="18">
        <v>0.70833333333333337</v>
      </c>
      <c r="Q9" s="18">
        <v>0.70833333333333337</v>
      </c>
      <c r="R9" s="18">
        <v>0.70833333333333337</v>
      </c>
      <c r="S9" s="18">
        <v>0.70833333333333337</v>
      </c>
      <c r="T9" s="18"/>
      <c r="U9" s="18"/>
      <c r="V9" s="18">
        <v>0.70833333333333337</v>
      </c>
      <c r="W9" s="18">
        <v>0.70833333333333337</v>
      </c>
      <c r="X9" s="18">
        <v>0.70833333333333337</v>
      </c>
      <c r="Y9" s="18">
        <v>0.70833333333333337</v>
      </c>
      <c r="Z9" s="18">
        <v>0.70833333333333337</v>
      </c>
      <c r="AA9" s="18"/>
      <c r="AB9" s="18"/>
      <c r="AC9" s="18">
        <v>0.70833333333333337</v>
      </c>
      <c r="AD9" s="18">
        <v>0.70833333333333337</v>
      </c>
      <c r="AE9" s="18">
        <v>0.70833333333333337</v>
      </c>
      <c r="AF9" s="18">
        <v>0.70833333333333337</v>
      </c>
      <c r="AG9" s="19">
        <v>0.70833333333333337</v>
      </c>
    </row>
    <row r="10" spans="2:33" x14ac:dyDescent="0.4">
      <c r="B10" s="17" t="s">
        <v>57</v>
      </c>
      <c r="C10" s="15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9"/>
    </row>
    <row r="11" spans="2:33" x14ac:dyDescent="0.4">
      <c r="B11" s="17" t="s">
        <v>58</v>
      </c>
      <c r="C11" s="15">
        <v>0.95833333333333337</v>
      </c>
      <c r="D11" s="18">
        <v>0.95833333333333337</v>
      </c>
      <c r="E11" s="18">
        <v>0.95833333333333337</v>
      </c>
      <c r="F11" s="18"/>
      <c r="G11" s="18"/>
      <c r="H11" s="18">
        <v>0.95833333333333337</v>
      </c>
      <c r="I11" s="18">
        <v>0.95833333333333337</v>
      </c>
      <c r="J11" s="18">
        <v>0.95833333333333337</v>
      </c>
      <c r="K11" s="18">
        <v>0.95833333333333337</v>
      </c>
      <c r="L11" s="18">
        <v>0.95833333333333337</v>
      </c>
      <c r="M11" s="18"/>
      <c r="N11" s="18"/>
      <c r="O11" s="18">
        <v>0.95833333333333337</v>
      </c>
      <c r="P11" s="18">
        <v>0.95833333333333337</v>
      </c>
      <c r="Q11" s="18">
        <v>0.95833333333333337</v>
      </c>
      <c r="R11" s="18">
        <v>0.95833333333333337</v>
      </c>
      <c r="S11" s="18">
        <v>0.95833333333333337</v>
      </c>
      <c r="T11" s="18"/>
      <c r="U11" s="18"/>
      <c r="V11" s="18">
        <v>0.95833333333333337</v>
      </c>
      <c r="W11" s="18">
        <v>0.95833333333333337</v>
      </c>
      <c r="X11" s="18">
        <v>0.95833333333333337</v>
      </c>
      <c r="Y11" s="18">
        <v>0.95833333333333337</v>
      </c>
      <c r="Z11" s="18">
        <v>0.95833333333333337</v>
      </c>
      <c r="AA11" s="18"/>
      <c r="AB11" s="18"/>
      <c r="AC11" s="18">
        <v>0.95833333333333337</v>
      </c>
      <c r="AD11" s="18">
        <v>0.95833333333333337</v>
      </c>
      <c r="AE11" s="18">
        <v>0.95833333333333337</v>
      </c>
      <c r="AF11" s="18">
        <v>0.95833333333333337</v>
      </c>
      <c r="AG11" s="19">
        <v>0.95833333333333337</v>
      </c>
    </row>
    <row r="12" spans="2:33" x14ac:dyDescent="0.4">
      <c r="B12" s="17" t="s">
        <v>59</v>
      </c>
      <c r="C12" s="15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9"/>
    </row>
    <row r="13" spans="2:33" x14ac:dyDescent="0.4">
      <c r="B13" s="17" t="s">
        <v>60</v>
      </c>
      <c r="C13" s="15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9"/>
    </row>
    <row r="14" spans="2:33" x14ac:dyDescent="0.4">
      <c r="B14" s="17" t="s">
        <v>61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9"/>
    </row>
    <row r="15" spans="2:33" x14ac:dyDescent="0.4">
      <c r="B15" s="17" t="s">
        <v>62</v>
      </c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9"/>
    </row>
    <row r="16" spans="2:33" x14ac:dyDescent="0.4">
      <c r="B16" s="17" t="s">
        <v>63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9"/>
    </row>
    <row r="17" spans="2:33" x14ac:dyDescent="0.4">
      <c r="B17" s="17" t="s">
        <v>64</v>
      </c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9"/>
    </row>
    <row r="18" spans="2:33" x14ac:dyDescent="0.4">
      <c r="B18" s="17" t="s">
        <v>65</v>
      </c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9"/>
    </row>
    <row r="19" spans="2:33" x14ac:dyDescent="0.4">
      <c r="B19" s="17" t="s">
        <v>66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9"/>
    </row>
    <row r="20" spans="2:33" x14ac:dyDescent="0.4">
      <c r="B20" s="17" t="s">
        <v>67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9"/>
    </row>
    <row r="21" spans="2:33" x14ac:dyDescent="0.4">
      <c r="B21" s="17" t="s">
        <v>68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9"/>
    </row>
    <row r="22" spans="2:33" x14ac:dyDescent="0.4">
      <c r="B22" s="17" t="s">
        <v>69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9"/>
    </row>
    <row r="23" spans="2:33" x14ac:dyDescent="0.4">
      <c r="B23" s="17" t="s">
        <v>70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9"/>
    </row>
    <row r="24" spans="2:33" x14ac:dyDescent="0.4">
      <c r="B24" s="17" t="s">
        <v>71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9"/>
    </row>
    <row r="25" spans="2:33" x14ac:dyDescent="0.4">
      <c r="B25" s="17" t="s">
        <v>72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9"/>
    </row>
    <row r="26" spans="2:33" x14ac:dyDescent="0.4">
      <c r="B26" s="17" t="s">
        <v>73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9"/>
    </row>
    <row r="27" spans="2:33" x14ac:dyDescent="0.4">
      <c r="B27" s="17" t="s">
        <v>74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9"/>
    </row>
    <row r="28" spans="2:33" x14ac:dyDescent="0.4">
      <c r="B28" s="17" t="s">
        <v>75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9"/>
    </row>
    <row r="29" spans="2:33" x14ac:dyDescent="0.4">
      <c r="B29" s="17" t="s">
        <v>76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9"/>
    </row>
    <row r="30" spans="2:33" x14ac:dyDescent="0.4">
      <c r="B30" s="17" t="s">
        <v>77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9"/>
    </row>
    <row r="31" spans="2:33" x14ac:dyDescent="0.4">
      <c r="B31" s="17" t="s">
        <v>78</v>
      </c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9"/>
    </row>
    <row r="32" spans="2:33" x14ac:dyDescent="0.4">
      <c r="B32" s="20" t="s">
        <v>79</v>
      </c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2"/>
    </row>
    <row r="34" spans="2:33" x14ac:dyDescent="0.4">
      <c r="B34" s="10">
        <v>2</v>
      </c>
      <c r="C34" s="11">
        <f>DATE(月別シフト希望!$B$8,B34,1)</f>
        <v>43862</v>
      </c>
      <c r="D34" s="11">
        <f>IF(ISERROR(IF(MONTH(C34+1)=MONTH(C34), C34+1,"")),"",IF(MONTH(C34+1)=MONTH(C34), C34+1,""))</f>
        <v>43863</v>
      </c>
      <c r="E34" s="11">
        <f t="shared" ref="E34:AG34" si="1">IF(ISERROR(IF(MONTH(D34+1)=MONTH(D34), D34+1,"")),"",IF(MONTH(D34+1)=MONTH(D34), D34+1,""))</f>
        <v>43864</v>
      </c>
      <c r="F34" s="11">
        <f t="shared" si="1"/>
        <v>43865</v>
      </c>
      <c r="G34" s="11">
        <f t="shared" si="1"/>
        <v>43866</v>
      </c>
      <c r="H34" s="11">
        <f t="shared" si="1"/>
        <v>43867</v>
      </c>
      <c r="I34" s="11">
        <f t="shared" si="1"/>
        <v>43868</v>
      </c>
      <c r="J34" s="11">
        <f t="shared" si="1"/>
        <v>43869</v>
      </c>
      <c r="K34" s="11">
        <f t="shared" si="1"/>
        <v>43870</v>
      </c>
      <c r="L34" s="11">
        <f t="shared" si="1"/>
        <v>43871</v>
      </c>
      <c r="M34" s="11">
        <f t="shared" si="1"/>
        <v>43872</v>
      </c>
      <c r="N34" s="11">
        <f t="shared" si="1"/>
        <v>43873</v>
      </c>
      <c r="O34" s="11">
        <f t="shared" si="1"/>
        <v>43874</v>
      </c>
      <c r="P34" s="11">
        <f t="shared" si="1"/>
        <v>43875</v>
      </c>
      <c r="Q34" s="11">
        <f t="shared" si="1"/>
        <v>43876</v>
      </c>
      <c r="R34" s="11">
        <f t="shared" si="1"/>
        <v>43877</v>
      </c>
      <c r="S34" s="11">
        <f t="shared" si="1"/>
        <v>43878</v>
      </c>
      <c r="T34" s="11">
        <f t="shared" si="1"/>
        <v>43879</v>
      </c>
      <c r="U34" s="11">
        <f t="shared" si="1"/>
        <v>43880</v>
      </c>
      <c r="V34" s="11">
        <f t="shared" si="1"/>
        <v>43881</v>
      </c>
      <c r="W34" s="11">
        <f t="shared" si="1"/>
        <v>43882</v>
      </c>
      <c r="X34" s="11">
        <f t="shared" si="1"/>
        <v>43883</v>
      </c>
      <c r="Y34" s="11">
        <f t="shared" si="1"/>
        <v>43884</v>
      </c>
      <c r="Z34" s="11">
        <f t="shared" si="1"/>
        <v>43885</v>
      </c>
      <c r="AA34" s="11">
        <f t="shared" si="1"/>
        <v>43886</v>
      </c>
      <c r="AB34" s="11">
        <f t="shared" si="1"/>
        <v>43887</v>
      </c>
      <c r="AC34" s="11">
        <f t="shared" si="1"/>
        <v>43888</v>
      </c>
      <c r="AD34" s="11">
        <f t="shared" si="1"/>
        <v>43889</v>
      </c>
      <c r="AE34" s="11">
        <f t="shared" si="1"/>
        <v>43890</v>
      </c>
      <c r="AF34" s="11" t="str">
        <f t="shared" si="1"/>
        <v/>
      </c>
      <c r="AG34" s="12" t="str">
        <f t="shared" si="1"/>
        <v/>
      </c>
    </row>
    <row r="35" spans="2:33" x14ac:dyDescent="0.4">
      <c r="B35" s="14" t="s">
        <v>50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6"/>
    </row>
    <row r="36" spans="2:33" x14ac:dyDescent="0.4">
      <c r="B36" s="17" t="s">
        <v>51</v>
      </c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9"/>
    </row>
    <row r="37" spans="2:33" x14ac:dyDescent="0.4">
      <c r="B37" s="17" t="s">
        <v>52</v>
      </c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9"/>
    </row>
    <row r="38" spans="2:33" x14ac:dyDescent="0.4">
      <c r="B38" s="17" t="s">
        <v>53</v>
      </c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9"/>
    </row>
    <row r="39" spans="2:33" x14ac:dyDescent="0.4">
      <c r="B39" s="17" t="s">
        <v>54</v>
      </c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9"/>
    </row>
    <row r="40" spans="2:33" x14ac:dyDescent="0.4">
      <c r="B40" s="17" t="s">
        <v>55</v>
      </c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9"/>
    </row>
    <row r="41" spans="2:33" x14ac:dyDescent="0.4">
      <c r="B41" s="17" t="s">
        <v>56</v>
      </c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9"/>
    </row>
    <row r="42" spans="2:33" x14ac:dyDescent="0.4">
      <c r="B42" s="17" t="s">
        <v>57</v>
      </c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9"/>
    </row>
    <row r="43" spans="2:33" x14ac:dyDescent="0.4">
      <c r="B43" s="17" t="s">
        <v>58</v>
      </c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9"/>
    </row>
    <row r="44" spans="2:33" x14ac:dyDescent="0.4">
      <c r="B44" s="17" t="s">
        <v>59</v>
      </c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9"/>
    </row>
    <row r="45" spans="2:33" x14ac:dyDescent="0.4">
      <c r="B45" s="17" t="s">
        <v>60</v>
      </c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9"/>
    </row>
    <row r="46" spans="2:33" x14ac:dyDescent="0.4">
      <c r="B46" s="17" t="s">
        <v>61</v>
      </c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9"/>
    </row>
    <row r="47" spans="2:33" x14ac:dyDescent="0.4">
      <c r="B47" s="17" t="s">
        <v>62</v>
      </c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9"/>
    </row>
    <row r="48" spans="2:33" x14ac:dyDescent="0.4">
      <c r="B48" s="17" t="s">
        <v>63</v>
      </c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9"/>
    </row>
    <row r="49" spans="2:33" x14ac:dyDescent="0.4">
      <c r="B49" s="17" t="s">
        <v>64</v>
      </c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9"/>
    </row>
    <row r="50" spans="2:33" x14ac:dyDescent="0.4">
      <c r="B50" s="17" t="s">
        <v>65</v>
      </c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9"/>
    </row>
    <row r="51" spans="2:33" x14ac:dyDescent="0.4">
      <c r="B51" s="17" t="s">
        <v>66</v>
      </c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9"/>
    </row>
    <row r="52" spans="2:33" x14ac:dyDescent="0.4">
      <c r="B52" s="17" t="s">
        <v>67</v>
      </c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9"/>
    </row>
    <row r="53" spans="2:33" x14ac:dyDescent="0.4">
      <c r="B53" s="17" t="s">
        <v>68</v>
      </c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9"/>
    </row>
    <row r="54" spans="2:33" x14ac:dyDescent="0.4">
      <c r="B54" s="17" t="s">
        <v>69</v>
      </c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9"/>
    </row>
    <row r="55" spans="2:33" x14ac:dyDescent="0.4">
      <c r="B55" s="17" t="s">
        <v>70</v>
      </c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9"/>
    </row>
    <row r="56" spans="2:33" x14ac:dyDescent="0.4">
      <c r="B56" s="17" t="s">
        <v>71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9"/>
    </row>
    <row r="57" spans="2:33" x14ac:dyDescent="0.4">
      <c r="B57" s="17" t="s">
        <v>72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9"/>
    </row>
    <row r="58" spans="2:33" x14ac:dyDescent="0.4">
      <c r="B58" s="17" t="s">
        <v>73</v>
      </c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9"/>
    </row>
    <row r="59" spans="2:33" x14ac:dyDescent="0.4">
      <c r="B59" s="17" t="s">
        <v>74</v>
      </c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9"/>
    </row>
    <row r="60" spans="2:33" x14ac:dyDescent="0.4">
      <c r="B60" s="17" t="s">
        <v>75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9"/>
    </row>
    <row r="61" spans="2:33" x14ac:dyDescent="0.4">
      <c r="B61" s="17" t="s">
        <v>76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9"/>
    </row>
    <row r="62" spans="2:33" x14ac:dyDescent="0.4">
      <c r="B62" s="17" t="s">
        <v>77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9"/>
    </row>
    <row r="63" spans="2:33" x14ac:dyDescent="0.4">
      <c r="B63" s="17" t="s">
        <v>78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9"/>
    </row>
    <row r="64" spans="2:33" x14ac:dyDescent="0.4">
      <c r="B64" s="20" t="s">
        <v>79</v>
      </c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2"/>
    </row>
    <row r="66" spans="2:33" x14ac:dyDescent="0.4">
      <c r="B66" s="10">
        <v>3</v>
      </c>
      <c r="C66" s="11">
        <f>DATE(月別シフト希望!$B$8,B66,1)</f>
        <v>43891</v>
      </c>
      <c r="D66" s="11">
        <f>IF(ISERROR(IF(MONTH(C66+1)=MONTH(C66), C66+1,"")),"",IF(MONTH(C66+1)=MONTH(C66), C66+1,""))</f>
        <v>43892</v>
      </c>
      <c r="E66" s="11">
        <f t="shared" ref="E66:AG66" si="2">IF(ISERROR(IF(MONTH(D66+1)=MONTH(D66), D66+1,"")),"",IF(MONTH(D66+1)=MONTH(D66), D66+1,""))</f>
        <v>43893</v>
      </c>
      <c r="F66" s="11">
        <f t="shared" si="2"/>
        <v>43894</v>
      </c>
      <c r="G66" s="11">
        <f t="shared" si="2"/>
        <v>43895</v>
      </c>
      <c r="H66" s="11">
        <f t="shared" si="2"/>
        <v>43896</v>
      </c>
      <c r="I66" s="11">
        <f t="shared" si="2"/>
        <v>43897</v>
      </c>
      <c r="J66" s="11">
        <f t="shared" si="2"/>
        <v>43898</v>
      </c>
      <c r="K66" s="11">
        <f t="shared" si="2"/>
        <v>43899</v>
      </c>
      <c r="L66" s="11">
        <f t="shared" si="2"/>
        <v>43900</v>
      </c>
      <c r="M66" s="11">
        <f t="shared" si="2"/>
        <v>43901</v>
      </c>
      <c r="N66" s="11">
        <f t="shared" si="2"/>
        <v>43902</v>
      </c>
      <c r="O66" s="11">
        <f t="shared" si="2"/>
        <v>43903</v>
      </c>
      <c r="P66" s="11">
        <f t="shared" si="2"/>
        <v>43904</v>
      </c>
      <c r="Q66" s="11">
        <f t="shared" si="2"/>
        <v>43905</v>
      </c>
      <c r="R66" s="11">
        <f t="shared" si="2"/>
        <v>43906</v>
      </c>
      <c r="S66" s="11">
        <f t="shared" si="2"/>
        <v>43907</v>
      </c>
      <c r="T66" s="11">
        <f t="shared" si="2"/>
        <v>43908</v>
      </c>
      <c r="U66" s="11">
        <f t="shared" si="2"/>
        <v>43909</v>
      </c>
      <c r="V66" s="11">
        <f t="shared" si="2"/>
        <v>43910</v>
      </c>
      <c r="W66" s="11">
        <f t="shared" si="2"/>
        <v>43911</v>
      </c>
      <c r="X66" s="11">
        <f t="shared" si="2"/>
        <v>43912</v>
      </c>
      <c r="Y66" s="11">
        <f t="shared" si="2"/>
        <v>43913</v>
      </c>
      <c r="Z66" s="11">
        <f t="shared" si="2"/>
        <v>43914</v>
      </c>
      <c r="AA66" s="11">
        <f t="shared" si="2"/>
        <v>43915</v>
      </c>
      <c r="AB66" s="11">
        <f t="shared" si="2"/>
        <v>43916</v>
      </c>
      <c r="AC66" s="11">
        <f t="shared" si="2"/>
        <v>43917</v>
      </c>
      <c r="AD66" s="11">
        <f t="shared" si="2"/>
        <v>43918</v>
      </c>
      <c r="AE66" s="11">
        <f t="shared" si="2"/>
        <v>43919</v>
      </c>
      <c r="AF66" s="11">
        <f t="shared" si="2"/>
        <v>43920</v>
      </c>
      <c r="AG66" s="12">
        <f t="shared" si="2"/>
        <v>43921</v>
      </c>
    </row>
    <row r="67" spans="2:33" x14ac:dyDescent="0.4">
      <c r="B67" s="14" t="s">
        <v>50</v>
      </c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6"/>
    </row>
    <row r="68" spans="2:33" x14ac:dyDescent="0.4">
      <c r="B68" s="17" t="s">
        <v>51</v>
      </c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9"/>
    </row>
    <row r="69" spans="2:33" x14ac:dyDescent="0.4">
      <c r="B69" s="17" t="s">
        <v>52</v>
      </c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9"/>
    </row>
    <row r="70" spans="2:33" x14ac:dyDescent="0.4">
      <c r="B70" s="17" t="s">
        <v>53</v>
      </c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9"/>
    </row>
    <row r="71" spans="2:33" x14ac:dyDescent="0.4">
      <c r="B71" s="17" t="s">
        <v>54</v>
      </c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9"/>
    </row>
    <row r="72" spans="2:33" x14ac:dyDescent="0.4">
      <c r="B72" s="17" t="s">
        <v>55</v>
      </c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9"/>
    </row>
    <row r="73" spans="2:33" x14ac:dyDescent="0.4">
      <c r="B73" s="17" t="s">
        <v>56</v>
      </c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9"/>
    </row>
    <row r="74" spans="2:33" x14ac:dyDescent="0.4">
      <c r="B74" s="17" t="s">
        <v>57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9"/>
    </row>
    <row r="75" spans="2:33" x14ac:dyDescent="0.4">
      <c r="B75" s="17" t="s">
        <v>58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9"/>
    </row>
    <row r="76" spans="2:33" x14ac:dyDescent="0.4">
      <c r="B76" s="17" t="s">
        <v>59</v>
      </c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9"/>
    </row>
    <row r="77" spans="2:33" x14ac:dyDescent="0.4">
      <c r="B77" s="17" t="s">
        <v>60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9"/>
    </row>
    <row r="78" spans="2:33" x14ac:dyDescent="0.4">
      <c r="B78" s="17" t="s">
        <v>61</v>
      </c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9"/>
    </row>
    <row r="79" spans="2:33" x14ac:dyDescent="0.4">
      <c r="B79" s="17" t="s">
        <v>62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9"/>
    </row>
    <row r="80" spans="2:33" x14ac:dyDescent="0.4">
      <c r="B80" s="17" t="s">
        <v>63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9"/>
    </row>
    <row r="81" spans="2:33" x14ac:dyDescent="0.4">
      <c r="B81" s="17" t="s">
        <v>64</v>
      </c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9"/>
    </row>
    <row r="82" spans="2:33" x14ac:dyDescent="0.4">
      <c r="B82" s="17" t="s">
        <v>65</v>
      </c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9"/>
    </row>
    <row r="83" spans="2:33" x14ac:dyDescent="0.4">
      <c r="B83" s="17" t="s">
        <v>66</v>
      </c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9"/>
    </row>
    <row r="84" spans="2:33" x14ac:dyDescent="0.4">
      <c r="B84" s="17" t="s">
        <v>67</v>
      </c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9"/>
    </row>
    <row r="85" spans="2:33" x14ac:dyDescent="0.4">
      <c r="B85" s="17" t="s">
        <v>68</v>
      </c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9"/>
    </row>
    <row r="86" spans="2:33" x14ac:dyDescent="0.4">
      <c r="B86" s="17" t="s">
        <v>69</v>
      </c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9"/>
    </row>
    <row r="87" spans="2:33" x14ac:dyDescent="0.4">
      <c r="B87" s="17" t="s">
        <v>70</v>
      </c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9"/>
    </row>
    <row r="88" spans="2:33" x14ac:dyDescent="0.4">
      <c r="B88" s="17" t="s">
        <v>71</v>
      </c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9"/>
    </row>
    <row r="89" spans="2:33" x14ac:dyDescent="0.4">
      <c r="B89" s="17" t="s">
        <v>72</v>
      </c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9"/>
    </row>
    <row r="90" spans="2:33" x14ac:dyDescent="0.4">
      <c r="B90" s="17" t="s">
        <v>73</v>
      </c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9"/>
    </row>
    <row r="91" spans="2:33" x14ac:dyDescent="0.4">
      <c r="B91" s="17" t="s">
        <v>74</v>
      </c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9"/>
    </row>
    <row r="92" spans="2:33" x14ac:dyDescent="0.4">
      <c r="B92" s="17" t="s">
        <v>75</v>
      </c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9"/>
    </row>
    <row r="93" spans="2:33" x14ac:dyDescent="0.4">
      <c r="B93" s="17" t="s">
        <v>76</v>
      </c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9"/>
    </row>
    <row r="94" spans="2:33" x14ac:dyDescent="0.4">
      <c r="B94" s="17" t="s">
        <v>77</v>
      </c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9"/>
    </row>
    <row r="95" spans="2:33" x14ac:dyDescent="0.4">
      <c r="B95" s="17" t="s">
        <v>78</v>
      </c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9"/>
    </row>
    <row r="96" spans="2:33" x14ac:dyDescent="0.4">
      <c r="B96" s="20" t="s">
        <v>79</v>
      </c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2"/>
    </row>
    <row r="98" spans="2:33" x14ac:dyDescent="0.4">
      <c r="B98" s="10">
        <v>4</v>
      </c>
      <c r="C98" s="11">
        <f>DATE(月別シフト希望!$B$8,B98,1)</f>
        <v>43922</v>
      </c>
      <c r="D98" s="11">
        <f>IF(ISERROR(IF(MONTH(C98+1)=MONTH(C98), C98+1,"")),"",IF(MONTH(C98+1)=MONTH(C98), C98+1,""))</f>
        <v>43923</v>
      </c>
      <c r="E98" s="11">
        <f t="shared" ref="E98:AG98" si="3">IF(ISERROR(IF(MONTH(D98+1)=MONTH(D98), D98+1,"")),"",IF(MONTH(D98+1)=MONTH(D98), D98+1,""))</f>
        <v>43924</v>
      </c>
      <c r="F98" s="11">
        <f t="shared" si="3"/>
        <v>43925</v>
      </c>
      <c r="G98" s="11">
        <f t="shared" si="3"/>
        <v>43926</v>
      </c>
      <c r="H98" s="11">
        <f t="shared" si="3"/>
        <v>43927</v>
      </c>
      <c r="I98" s="11">
        <f t="shared" si="3"/>
        <v>43928</v>
      </c>
      <c r="J98" s="11">
        <f t="shared" si="3"/>
        <v>43929</v>
      </c>
      <c r="K98" s="11">
        <f t="shared" si="3"/>
        <v>43930</v>
      </c>
      <c r="L98" s="11">
        <f t="shared" si="3"/>
        <v>43931</v>
      </c>
      <c r="M98" s="11">
        <f t="shared" si="3"/>
        <v>43932</v>
      </c>
      <c r="N98" s="11">
        <f t="shared" si="3"/>
        <v>43933</v>
      </c>
      <c r="O98" s="11">
        <f t="shared" si="3"/>
        <v>43934</v>
      </c>
      <c r="P98" s="11">
        <f t="shared" si="3"/>
        <v>43935</v>
      </c>
      <c r="Q98" s="11">
        <f t="shared" si="3"/>
        <v>43936</v>
      </c>
      <c r="R98" s="11">
        <f t="shared" si="3"/>
        <v>43937</v>
      </c>
      <c r="S98" s="11">
        <f t="shared" si="3"/>
        <v>43938</v>
      </c>
      <c r="T98" s="11">
        <f t="shared" si="3"/>
        <v>43939</v>
      </c>
      <c r="U98" s="11">
        <f t="shared" si="3"/>
        <v>43940</v>
      </c>
      <c r="V98" s="11">
        <f t="shared" si="3"/>
        <v>43941</v>
      </c>
      <c r="W98" s="11">
        <f t="shared" si="3"/>
        <v>43942</v>
      </c>
      <c r="X98" s="11">
        <f t="shared" si="3"/>
        <v>43943</v>
      </c>
      <c r="Y98" s="11">
        <f t="shared" si="3"/>
        <v>43944</v>
      </c>
      <c r="Z98" s="11">
        <f t="shared" si="3"/>
        <v>43945</v>
      </c>
      <c r="AA98" s="11">
        <f t="shared" si="3"/>
        <v>43946</v>
      </c>
      <c r="AB98" s="11">
        <f t="shared" si="3"/>
        <v>43947</v>
      </c>
      <c r="AC98" s="11">
        <f t="shared" si="3"/>
        <v>43948</v>
      </c>
      <c r="AD98" s="11">
        <f t="shared" si="3"/>
        <v>43949</v>
      </c>
      <c r="AE98" s="11">
        <f t="shared" si="3"/>
        <v>43950</v>
      </c>
      <c r="AF98" s="11">
        <f t="shared" si="3"/>
        <v>43951</v>
      </c>
      <c r="AG98" s="12" t="str">
        <f t="shared" si="3"/>
        <v/>
      </c>
    </row>
    <row r="99" spans="2:33" x14ac:dyDescent="0.4">
      <c r="B99" s="14" t="s">
        <v>50</v>
      </c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6"/>
    </row>
    <row r="100" spans="2:33" x14ac:dyDescent="0.4">
      <c r="B100" s="17" t="s">
        <v>51</v>
      </c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9"/>
    </row>
    <row r="101" spans="2:33" x14ac:dyDescent="0.4">
      <c r="B101" s="17" t="s">
        <v>52</v>
      </c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9"/>
    </row>
    <row r="102" spans="2:33" x14ac:dyDescent="0.4">
      <c r="B102" s="17" t="s">
        <v>53</v>
      </c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9"/>
    </row>
    <row r="103" spans="2:33" x14ac:dyDescent="0.4">
      <c r="B103" s="17" t="s">
        <v>54</v>
      </c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9"/>
    </row>
    <row r="104" spans="2:33" x14ac:dyDescent="0.4">
      <c r="B104" s="17" t="s">
        <v>55</v>
      </c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9"/>
    </row>
    <row r="105" spans="2:33" x14ac:dyDescent="0.4">
      <c r="B105" s="17" t="s">
        <v>56</v>
      </c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9"/>
    </row>
    <row r="106" spans="2:33" x14ac:dyDescent="0.4">
      <c r="B106" s="17" t="s">
        <v>57</v>
      </c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9"/>
    </row>
    <row r="107" spans="2:33" x14ac:dyDescent="0.4">
      <c r="B107" s="17" t="s">
        <v>58</v>
      </c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9"/>
    </row>
    <row r="108" spans="2:33" x14ac:dyDescent="0.4">
      <c r="B108" s="17" t="s">
        <v>59</v>
      </c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9"/>
    </row>
    <row r="109" spans="2:33" x14ac:dyDescent="0.4">
      <c r="B109" s="17" t="s">
        <v>60</v>
      </c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9"/>
    </row>
    <row r="110" spans="2:33" x14ac:dyDescent="0.4">
      <c r="B110" s="17" t="s">
        <v>61</v>
      </c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9"/>
    </row>
    <row r="111" spans="2:33" x14ac:dyDescent="0.4">
      <c r="B111" s="17" t="s">
        <v>62</v>
      </c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9"/>
    </row>
    <row r="112" spans="2:33" x14ac:dyDescent="0.4">
      <c r="B112" s="17" t="s">
        <v>63</v>
      </c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9"/>
    </row>
    <row r="113" spans="2:33" x14ac:dyDescent="0.4">
      <c r="B113" s="17" t="s">
        <v>64</v>
      </c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9"/>
    </row>
    <row r="114" spans="2:33" x14ac:dyDescent="0.4">
      <c r="B114" s="17" t="s">
        <v>65</v>
      </c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9"/>
    </row>
    <row r="115" spans="2:33" x14ac:dyDescent="0.4">
      <c r="B115" s="17" t="s">
        <v>66</v>
      </c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9"/>
    </row>
    <row r="116" spans="2:33" x14ac:dyDescent="0.4">
      <c r="B116" s="17" t="s">
        <v>67</v>
      </c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9"/>
    </row>
    <row r="117" spans="2:33" x14ac:dyDescent="0.4">
      <c r="B117" s="17" t="s">
        <v>68</v>
      </c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9"/>
    </row>
    <row r="118" spans="2:33" x14ac:dyDescent="0.4">
      <c r="B118" s="17" t="s">
        <v>69</v>
      </c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9"/>
    </row>
    <row r="119" spans="2:33" x14ac:dyDescent="0.4">
      <c r="B119" s="17" t="s">
        <v>70</v>
      </c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9"/>
    </row>
    <row r="120" spans="2:33" x14ac:dyDescent="0.4">
      <c r="B120" s="17" t="s">
        <v>71</v>
      </c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9"/>
    </row>
    <row r="121" spans="2:33" x14ac:dyDescent="0.4">
      <c r="B121" s="17" t="s">
        <v>72</v>
      </c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9"/>
    </row>
    <row r="122" spans="2:33" x14ac:dyDescent="0.4">
      <c r="B122" s="17" t="s">
        <v>73</v>
      </c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9"/>
    </row>
    <row r="123" spans="2:33" x14ac:dyDescent="0.4">
      <c r="B123" s="17" t="s">
        <v>74</v>
      </c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9"/>
    </row>
    <row r="124" spans="2:33" x14ac:dyDescent="0.4">
      <c r="B124" s="17" t="s">
        <v>75</v>
      </c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9"/>
    </row>
    <row r="125" spans="2:33" x14ac:dyDescent="0.4">
      <c r="B125" s="17" t="s">
        <v>76</v>
      </c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9"/>
    </row>
    <row r="126" spans="2:33" x14ac:dyDescent="0.4">
      <c r="B126" s="17" t="s">
        <v>77</v>
      </c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9"/>
    </row>
    <row r="127" spans="2:33" x14ac:dyDescent="0.4">
      <c r="B127" s="17" t="s">
        <v>78</v>
      </c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9"/>
    </row>
    <row r="128" spans="2:33" x14ac:dyDescent="0.4">
      <c r="B128" s="20" t="s">
        <v>79</v>
      </c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2"/>
    </row>
    <row r="130" spans="2:33" x14ac:dyDescent="0.4">
      <c r="B130" s="10">
        <v>5</v>
      </c>
      <c r="C130" s="11">
        <f>DATE(月別シフト希望!$B$8,B130,1)</f>
        <v>43952</v>
      </c>
      <c r="D130" s="11">
        <f>IF(ISERROR(IF(MONTH(C130+1)=MONTH(C130), C130+1,"")),"",IF(MONTH(C130+1)=MONTH(C130), C130+1,""))</f>
        <v>43953</v>
      </c>
      <c r="E130" s="11">
        <f t="shared" ref="E130:AG130" si="4">IF(ISERROR(IF(MONTH(D130+1)=MONTH(D130), D130+1,"")),"",IF(MONTH(D130+1)=MONTH(D130), D130+1,""))</f>
        <v>43954</v>
      </c>
      <c r="F130" s="11">
        <f t="shared" si="4"/>
        <v>43955</v>
      </c>
      <c r="G130" s="11">
        <f t="shared" si="4"/>
        <v>43956</v>
      </c>
      <c r="H130" s="11">
        <f t="shared" si="4"/>
        <v>43957</v>
      </c>
      <c r="I130" s="11">
        <f t="shared" si="4"/>
        <v>43958</v>
      </c>
      <c r="J130" s="11">
        <f t="shared" si="4"/>
        <v>43959</v>
      </c>
      <c r="K130" s="11">
        <f t="shared" si="4"/>
        <v>43960</v>
      </c>
      <c r="L130" s="11">
        <f t="shared" si="4"/>
        <v>43961</v>
      </c>
      <c r="M130" s="11">
        <f t="shared" si="4"/>
        <v>43962</v>
      </c>
      <c r="N130" s="11">
        <f t="shared" si="4"/>
        <v>43963</v>
      </c>
      <c r="O130" s="11">
        <f t="shared" si="4"/>
        <v>43964</v>
      </c>
      <c r="P130" s="11">
        <f t="shared" si="4"/>
        <v>43965</v>
      </c>
      <c r="Q130" s="11">
        <f t="shared" si="4"/>
        <v>43966</v>
      </c>
      <c r="R130" s="11">
        <f t="shared" si="4"/>
        <v>43967</v>
      </c>
      <c r="S130" s="11">
        <f t="shared" si="4"/>
        <v>43968</v>
      </c>
      <c r="T130" s="11">
        <f t="shared" si="4"/>
        <v>43969</v>
      </c>
      <c r="U130" s="11">
        <f t="shared" si="4"/>
        <v>43970</v>
      </c>
      <c r="V130" s="11">
        <f t="shared" si="4"/>
        <v>43971</v>
      </c>
      <c r="W130" s="11">
        <f t="shared" si="4"/>
        <v>43972</v>
      </c>
      <c r="X130" s="11">
        <f t="shared" si="4"/>
        <v>43973</v>
      </c>
      <c r="Y130" s="11">
        <f t="shared" si="4"/>
        <v>43974</v>
      </c>
      <c r="Z130" s="11">
        <f t="shared" si="4"/>
        <v>43975</v>
      </c>
      <c r="AA130" s="11">
        <f t="shared" si="4"/>
        <v>43976</v>
      </c>
      <c r="AB130" s="11">
        <f t="shared" si="4"/>
        <v>43977</v>
      </c>
      <c r="AC130" s="11">
        <f t="shared" si="4"/>
        <v>43978</v>
      </c>
      <c r="AD130" s="11">
        <f t="shared" si="4"/>
        <v>43979</v>
      </c>
      <c r="AE130" s="11">
        <f t="shared" si="4"/>
        <v>43980</v>
      </c>
      <c r="AF130" s="11">
        <f t="shared" si="4"/>
        <v>43981</v>
      </c>
      <c r="AG130" s="12">
        <f t="shared" si="4"/>
        <v>43982</v>
      </c>
    </row>
    <row r="131" spans="2:33" x14ac:dyDescent="0.4">
      <c r="B131" s="14" t="s">
        <v>50</v>
      </c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6"/>
    </row>
    <row r="132" spans="2:33" x14ac:dyDescent="0.4">
      <c r="B132" s="17" t="s">
        <v>51</v>
      </c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9"/>
    </row>
    <row r="133" spans="2:33" x14ac:dyDescent="0.4">
      <c r="B133" s="17" t="s">
        <v>52</v>
      </c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9"/>
    </row>
    <row r="134" spans="2:33" x14ac:dyDescent="0.4">
      <c r="B134" s="17" t="s">
        <v>53</v>
      </c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9"/>
    </row>
    <row r="135" spans="2:33" x14ac:dyDescent="0.4">
      <c r="B135" s="17" t="s">
        <v>54</v>
      </c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9"/>
    </row>
    <row r="136" spans="2:33" x14ac:dyDescent="0.4">
      <c r="B136" s="17" t="s">
        <v>55</v>
      </c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9"/>
    </row>
    <row r="137" spans="2:33" x14ac:dyDescent="0.4">
      <c r="B137" s="17" t="s">
        <v>56</v>
      </c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9"/>
    </row>
    <row r="138" spans="2:33" x14ac:dyDescent="0.4">
      <c r="B138" s="17" t="s">
        <v>57</v>
      </c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9"/>
    </row>
    <row r="139" spans="2:33" x14ac:dyDescent="0.4">
      <c r="B139" s="17" t="s">
        <v>58</v>
      </c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9"/>
    </row>
    <row r="140" spans="2:33" x14ac:dyDescent="0.4">
      <c r="B140" s="17" t="s">
        <v>59</v>
      </c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9"/>
    </row>
    <row r="141" spans="2:33" x14ac:dyDescent="0.4">
      <c r="B141" s="17" t="s">
        <v>60</v>
      </c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9"/>
    </row>
    <row r="142" spans="2:33" x14ac:dyDescent="0.4">
      <c r="B142" s="17" t="s">
        <v>61</v>
      </c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9"/>
    </row>
    <row r="143" spans="2:33" x14ac:dyDescent="0.4">
      <c r="B143" s="17" t="s">
        <v>62</v>
      </c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9"/>
    </row>
    <row r="144" spans="2:33" x14ac:dyDescent="0.4">
      <c r="B144" s="17" t="s">
        <v>63</v>
      </c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9"/>
    </row>
    <row r="145" spans="2:33" x14ac:dyDescent="0.4">
      <c r="B145" s="17" t="s">
        <v>64</v>
      </c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9"/>
    </row>
    <row r="146" spans="2:33" x14ac:dyDescent="0.4">
      <c r="B146" s="17" t="s">
        <v>65</v>
      </c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9"/>
    </row>
    <row r="147" spans="2:33" x14ac:dyDescent="0.4">
      <c r="B147" s="17" t="s">
        <v>66</v>
      </c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9"/>
    </row>
    <row r="148" spans="2:33" x14ac:dyDescent="0.4">
      <c r="B148" s="17" t="s">
        <v>67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9"/>
    </row>
    <row r="149" spans="2:33" x14ac:dyDescent="0.4">
      <c r="B149" s="17" t="s">
        <v>68</v>
      </c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9"/>
    </row>
    <row r="150" spans="2:33" x14ac:dyDescent="0.4">
      <c r="B150" s="17" t="s">
        <v>69</v>
      </c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9"/>
    </row>
    <row r="151" spans="2:33" x14ac:dyDescent="0.4">
      <c r="B151" s="17" t="s">
        <v>70</v>
      </c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9"/>
    </row>
    <row r="152" spans="2:33" x14ac:dyDescent="0.4">
      <c r="B152" s="17" t="s">
        <v>71</v>
      </c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9"/>
    </row>
    <row r="153" spans="2:33" x14ac:dyDescent="0.4">
      <c r="B153" s="17" t="s">
        <v>72</v>
      </c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9"/>
    </row>
    <row r="154" spans="2:33" x14ac:dyDescent="0.4">
      <c r="B154" s="17" t="s">
        <v>73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9"/>
    </row>
    <row r="155" spans="2:33" x14ac:dyDescent="0.4">
      <c r="B155" s="17" t="s">
        <v>74</v>
      </c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9"/>
    </row>
    <row r="156" spans="2:33" x14ac:dyDescent="0.4">
      <c r="B156" s="17" t="s">
        <v>75</v>
      </c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9"/>
    </row>
    <row r="157" spans="2:33" x14ac:dyDescent="0.4">
      <c r="B157" s="17" t="s">
        <v>76</v>
      </c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9"/>
    </row>
    <row r="158" spans="2:33" x14ac:dyDescent="0.4">
      <c r="B158" s="17" t="s">
        <v>77</v>
      </c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9"/>
    </row>
    <row r="159" spans="2:33" x14ac:dyDescent="0.4">
      <c r="B159" s="17" t="s">
        <v>78</v>
      </c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9"/>
    </row>
    <row r="160" spans="2:33" x14ac:dyDescent="0.4">
      <c r="B160" s="20" t="s">
        <v>79</v>
      </c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2"/>
    </row>
    <row r="162" spans="2:33" x14ac:dyDescent="0.4">
      <c r="B162" s="10">
        <v>6</v>
      </c>
      <c r="C162" s="11">
        <f>DATE(月別シフト希望!$B$8,B162,1)</f>
        <v>43983</v>
      </c>
      <c r="D162" s="11">
        <f>IF(ISERROR(IF(MONTH(C162+1)=MONTH(C162), C162+1,"")),"",IF(MONTH(C162+1)=MONTH(C162), C162+1,""))</f>
        <v>43984</v>
      </c>
      <c r="E162" s="11">
        <f t="shared" ref="E162:AG162" si="5">IF(ISERROR(IF(MONTH(D162+1)=MONTH(D162), D162+1,"")),"",IF(MONTH(D162+1)=MONTH(D162), D162+1,""))</f>
        <v>43985</v>
      </c>
      <c r="F162" s="11">
        <f t="shared" si="5"/>
        <v>43986</v>
      </c>
      <c r="G162" s="11">
        <f t="shared" si="5"/>
        <v>43987</v>
      </c>
      <c r="H162" s="11">
        <f t="shared" si="5"/>
        <v>43988</v>
      </c>
      <c r="I162" s="11">
        <f t="shared" si="5"/>
        <v>43989</v>
      </c>
      <c r="J162" s="11">
        <f t="shared" si="5"/>
        <v>43990</v>
      </c>
      <c r="K162" s="11">
        <f t="shared" si="5"/>
        <v>43991</v>
      </c>
      <c r="L162" s="11">
        <f t="shared" si="5"/>
        <v>43992</v>
      </c>
      <c r="M162" s="11">
        <f t="shared" si="5"/>
        <v>43993</v>
      </c>
      <c r="N162" s="11">
        <f t="shared" si="5"/>
        <v>43994</v>
      </c>
      <c r="O162" s="11">
        <f t="shared" si="5"/>
        <v>43995</v>
      </c>
      <c r="P162" s="11">
        <f t="shared" si="5"/>
        <v>43996</v>
      </c>
      <c r="Q162" s="11">
        <f t="shared" si="5"/>
        <v>43997</v>
      </c>
      <c r="R162" s="11">
        <f t="shared" si="5"/>
        <v>43998</v>
      </c>
      <c r="S162" s="11">
        <f t="shared" si="5"/>
        <v>43999</v>
      </c>
      <c r="T162" s="11">
        <f t="shared" si="5"/>
        <v>44000</v>
      </c>
      <c r="U162" s="11">
        <f t="shared" si="5"/>
        <v>44001</v>
      </c>
      <c r="V162" s="11">
        <f t="shared" si="5"/>
        <v>44002</v>
      </c>
      <c r="W162" s="11">
        <f t="shared" si="5"/>
        <v>44003</v>
      </c>
      <c r="X162" s="11">
        <f t="shared" si="5"/>
        <v>44004</v>
      </c>
      <c r="Y162" s="11">
        <f t="shared" si="5"/>
        <v>44005</v>
      </c>
      <c r="Z162" s="11">
        <f t="shared" si="5"/>
        <v>44006</v>
      </c>
      <c r="AA162" s="11">
        <f t="shared" si="5"/>
        <v>44007</v>
      </c>
      <c r="AB162" s="11">
        <f t="shared" si="5"/>
        <v>44008</v>
      </c>
      <c r="AC162" s="11">
        <f t="shared" si="5"/>
        <v>44009</v>
      </c>
      <c r="AD162" s="11">
        <f t="shared" si="5"/>
        <v>44010</v>
      </c>
      <c r="AE162" s="11">
        <f t="shared" si="5"/>
        <v>44011</v>
      </c>
      <c r="AF162" s="11">
        <f t="shared" si="5"/>
        <v>44012</v>
      </c>
      <c r="AG162" s="12" t="str">
        <f t="shared" si="5"/>
        <v/>
      </c>
    </row>
    <row r="163" spans="2:33" x14ac:dyDescent="0.4">
      <c r="B163" s="14" t="s">
        <v>50</v>
      </c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6"/>
    </row>
    <row r="164" spans="2:33" x14ac:dyDescent="0.4">
      <c r="B164" s="17" t="s">
        <v>51</v>
      </c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9"/>
    </row>
    <row r="165" spans="2:33" x14ac:dyDescent="0.4">
      <c r="B165" s="17" t="s">
        <v>52</v>
      </c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9"/>
    </row>
    <row r="166" spans="2:33" x14ac:dyDescent="0.4">
      <c r="B166" s="17" t="s">
        <v>53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9"/>
    </row>
    <row r="167" spans="2:33" x14ac:dyDescent="0.4">
      <c r="B167" s="17" t="s">
        <v>54</v>
      </c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9"/>
    </row>
    <row r="168" spans="2:33" x14ac:dyDescent="0.4">
      <c r="B168" s="17" t="s">
        <v>55</v>
      </c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9"/>
    </row>
    <row r="169" spans="2:33" x14ac:dyDescent="0.4">
      <c r="B169" s="17" t="s">
        <v>56</v>
      </c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9"/>
    </row>
    <row r="170" spans="2:33" x14ac:dyDescent="0.4">
      <c r="B170" s="17" t="s">
        <v>57</v>
      </c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9"/>
    </row>
    <row r="171" spans="2:33" x14ac:dyDescent="0.4">
      <c r="B171" s="17" t="s">
        <v>58</v>
      </c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9"/>
    </row>
    <row r="172" spans="2:33" x14ac:dyDescent="0.4">
      <c r="B172" s="17" t="s">
        <v>59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9"/>
    </row>
    <row r="173" spans="2:33" x14ac:dyDescent="0.4">
      <c r="B173" s="17" t="s">
        <v>60</v>
      </c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9"/>
    </row>
    <row r="174" spans="2:33" x14ac:dyDescent="0.4">
      <c r="B174" s="17" t="s">
        <v>61</v>
      </c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9"/>
    </row>
    <row r="175" spans="2:33" x14ac:dyDescent="0.4">
      <c r="B175" s="17" t="s">
        <v>62</v>
      </c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9"/>
    </row>
    <row r="176" spans="2:33" x14ac:dyDescent="0.4">
      <c r="B176" s="17" t="s">
        <v>63</v>
      </c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9"/>
    </row>
    <row r="177" spans="2:33" x14ac:dyDescent="0.4">
      <c r="B177" s="17" t="s">
        <v>64</v>
      </c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9"/>
    </row>
    <row r="178" spans="2:33" x14ac:dyDescent="0.4">
      <c r="B178" s="17" t="s">
        <v>65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9"/>
    </row>
    <row r="179" spans="2:33" x14ac:dyDescent="0.4">
      <c r="B179" s="17" t="s">
        <v>66</v>
      </c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9"/>
    </row>
    <row r="180" spans="2:33" x14ac:dyDescent="0.4">
      <c r="B180" s="17" t="s">
        <v>67</v>
      </c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9"/>
    </row>
    <row r="181" spans="2:33" x14ac:dyDescent="0.4">
      <c r="B181" s="17" t="s">
        <v>68</v>
      </c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9"/>
    </row>
    <row r="182" spans="2:33" x14ac:dyDescent="0.4">
      <c r="B182" s="17" t="s">
        <v>69</v>
      </c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9"/>
    </row>
    <row r="183" spans="2:33" x14ac:dyDescent="0.4">
      <c r="B183" s="17" t="s">
        <v>70</v>
      </c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9"/>
    </row>
    <row r="184" spans="2:33" x14ac:dyDescent="0.4">
      <c r="B184" s="17" t="s">
        <v>71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9"/>
    </row>
    <row r="185" spans="2:33" x14ac:dyDescent="0.4">
      <c r="B185" s="17" t="s">
        <v>72</v>
      </c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9"/>
    </row>
    <row r="186" spans="2:33" x14ac:dyDescent="0.4">
      <c r="B186" s="17" t="s">
        <v>73</v>
      </c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9"/>
    </row>
    <row r="187" spans="2:33" x14ac:dyDescent="0.4">
      <c r="B187" s="17" t="s">
        <v>74</v>
      </c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9"/>
    </row>
    <row r="188" spans="2:33" x14ac:dyDescent="0.4">
      <c r="B188" s="17" t="s">
        <v>75</v>
      </c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9"/>
    </row>
    <row r="189" spans="2:33" x14ac:dyDescent="0.4">
      <c r="B189" s="17" t="s">
        <v>76</v>
      </c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9"/>
    </row>
    <row r="190" spans="2:33" x14ac:dyDescent="0.4">
      <c r="B190" s="17" t="s">
        <v>77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9"/>
    </row>
    <row r="191" spans="2:33" x14ac:dyDescent="0.4">
      <c r="B191" s="17" t="s">
        <v>78</v>
      </c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9"/>
    </row>
    <row r="192" spans="2:33" x14ac:dyDescent="0.4">
      <c r="B192" s="20" t="s">
        <v>79</v>
      </c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2"/>
    </row>
    <row r="194" spans="2:33" x14ac:dyDescent="0.4">
      <c r="B194" s="10">
        <v>7</v>
      </c>
      <c r="C194" s="11">
        <f>DATE(月別シフト希望!$B$8,B194,1)</f>
        <v>44013</v>
      </c>
      <c r="D194" s="11">
        <f>IF(ISERROR(IF(MONTH(C194+1)=MONTH(C194), C194+1,"")),"",IF(MONTH(C194+1)=MONTH(C194), C194+1,""))</f>
        <v>44014</v>
      </c>
      <c r="E194" s="11">
        <f t="shared" ref="E194:AG194" si="6">IF(ISERROR(IF(MONTH(D194+1)=MONTH(D194), D194+1,"")),"",IF(MONTH(D194+1)=MONTH(D194), D194+1,""))</f>
        <v>44015</v>
      </c>
      <c r="F194" s="11">
        <f t="shared" si="6"/>
        <v>44016</v>
      </c>
      <c r="G194" s="11">
        <f t="shared" si="6"/>
        <v>44017</v>
      </c>
      <c r="H194" s="11">
        <f t="shared" si="6"/>
        <v>44018</v>
      </c>
      <c r="I194" s="11">
        <f t="shared" si="6"/>
        <v>44019</v>
      </c>
      <c r="J194" s="11">
        <f t="shared" si="6"/>
        <v>44020</v>
      </c>
      <c r="K194" s="11">
        <f t="shared" si="6"/>
        <v>44021</v>
      </c>
      <c r="L194" s="11">
        <f t="shared" si="6"/>
        <v>44022</v>
      </c>
      <c r="M194" s="11">
        <f t="shared" si="6"/>
        <v>44023</v>
      </c>
      <c r="N194" s="11">
        <f t="shared" si="6"/>
        <v>44024</v>
      </c>
      <c r="O194" s="11">
        <f t="shared" si="6"/>
        <v>44025</v>
      </c>
      <c r="P194" s="11">
        <f t="shared" si="6"/>
        <v>44026</v>
      </c>
      <c r="Q194" s="11">
        <f t="shared" si="6"/>
        <v>44027</v>
      </c>
      <c r="R194" s="11">
        <f t="shared" si="6"/>
        <v>44028</v>
      </c>
      <c r="S194" s="11">
        <f t="shared" si="6"/>
        <v>44029</v>
      </c>
      <c r="T194" s="11">
        <f t="shared" si="6"/>
        <v>44030</v>
      </c>
      <c r="U194" s="11">
        <f t="shared" si="6"/>
        <v>44031</v>
      </c>
      <c r="V194" s="11">
        <f t="shared" si="6"/>
        <v>44032</v>
      </c>
      <c r="W194" s="11">
        <f t="shared" si="6"/>
        <v>44033</v>
      </c>
      <c r="X194" s="11">
        <f t="shared" si="6"/>
        <v>44034</v>
      </c>
      <c r="Y194" s="11">
        <f t="shared" si="6"/>
        <v>44035</v>
      </c>
      <c r="Z194" s="11">
        <f t="shared" si="6"/>
        <v>44036</v>
      </c>
      <c r="AA194" s="11">
        <f t="shared" si="6"/>
        <v>44037</v>
      </c>
      <c r="AB194" s="11">
        <f t="shared" si="6"/>
        <v>44038</v>
      </c>
      <c r="AC194" s="11">
        <f t="shared" si="6"/>
        <v>44039</v>
      </c>
      <c r="AD194" s="11">
        <f t="shared" si="6"/>
        <v>44040</v>
      </c>
      <c r="AE194" s="11">
        <f t="shared" si="6"/>
        <v>44041</v>
      </c>
      <c r="AF194" s="11">
        <f t="shared" si="6"/>
        <v>44042</v>
      </c>
      <c r="AG194" s="12">
        <f t="shared" si="6"/>
        <v>44043</v>
      </c>
    </row>
    <row r="195" spans="2:33" x14ac:dyDescent="0.4">
      <c r="B195" s="14" t="s">
        <v>50</v>
      </c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6"/>
    </row>
    <row r="196" spans="2:33" x14ac:dyDescent="0.4">
      <c r="B196" s="17" t="s">
        <v>51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9"/>
    </row>
    <row r="197" spans="2:33" x14ac:dyDescent="0.4">
      <c r="B197" s="17" t="s">
        <v>52</v>
      </c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9"/>
    </row>
    <row r="198" spans="2:33" x14ac:dyDescent="0.4">
      <c r="B198" s="17" t="s">
        <v>53</v>
      </c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9"/>
    </row>
    <row r="199" spans="2:33" x14ac:dyDescent="0.4">
      <c r="B199" s="17" t="s">
        <v>54</v>
      </c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9"/>
    </row>
    <row r="200" spans="2:33" x14ac:dyDescent="0.4">
      <c r="B200" s="17" t="s">
        <v>55</v>
      </c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9"/>
    </row>
    <row r="201" spans="2:33" x14ac:dyDescent="0.4">
      <c r="B201" s="17" t="s">
        <v>56</v>
      </c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9"/>
    </row>
    <row r="202" spans="2:33" x14ac:dyDescent="0.4">
      <c r="B202" s="17" t="s">
        <v>57</v>
      </c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9"/>
    </row>
    <row r="203" spans="2:33" x14ac:dyDescent="0.4">
      <c r="B203" s="17" t="s">
        <v>58</v>
      </c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9"/>
    </row>
    <row r="204" spans="2:33" x14ac:dyDescent="0.4">
      <c r="B204" s="17" t="s">
        <v>59</v>
      </c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9"/>
    </row>
    <row r="205" spans="2:33" x14ac:dyDescent="0.4">
      <c r="B205" s="17" t="s">
        <v>60</v>
      </c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9"/>
    </row>
    <row r="206" spans="2:33" x14ac:dyDescent="0.4">
      <c r="B206" s="17" t="s">
        <v>61</v>
      </c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9"/>
    </row>
    <row r="207" spans="2:33" x14ac:dyDescent="0.4">
      <c r="B207" s="17" t="s">
        <v>62</v>
      </c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9"/>
    </row>
    <row r="208" spans="2:33" x14ac:dyDescent="0.4">
      <c r="B208" s="17" t="s">
        <v>63</v>
      </c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9"/>
    </row>
    <row r="209" spans="2:33" x14ac:dyDescent="0.4">
      <c r="B209" s="17" t="s">
        <v>64</v>
      </c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9"/>
    </row>
    <row r="210" spans="2:33" x14ac:dyDescent="0.4">
      <c r="B210" s="17" t="s">
        <v>65</v>
      </c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9"/>
    </row>
    <row r="211" spans="2:33" x14ac:dyDescent="0.4">
      <c r="B211" s="17" t="s">
        <v>66</v>
      </c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9"/>
    </row>
    <row r="212" spans="2:33" x14ac:dyDescent="0.4">
      <c r="B212" s="17" t="s">
        <v>67</v>
      </c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9"/>
    </row>
    <row r="213" spans="2:33" x14ac:dyDescent="0.4">
      <c r="B213" s="17" t="s">
        <v>68</v>
      </c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9"/>
    </row>
    <row r="214" spans="2:33" x14ac:dyDescent="0.4">
      <c r="B214" s="17" t="s">
        <v>69</v>
      </c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9"/>
    </row>
    <row r="215" spans="2:33" x14ac:dyDescent="0.4">
      <c r="B215" s="17" t="s">
        <v>70</v>
      </c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9"/>
    </row>
    <row r="216" spans="2:33" x14ac:dyDescent="0.4">
      <c r="B216" s="17" t="s">
        <v>71</v>
      </c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9"/>
    </row>
    <row r="217" spans="2:33" x14ac:dyDescent="0.4">
      <c r="B217" s="17" t="s">
        <v>72</v>
      </c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9"/>
    </row>
    <row r="218" spans="2:33" x14ac:dyDescent="0.4">
      <c r="B218" s="17" t="s">
        <v>73</v>
      </c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9"/>
    </row>
    <row r="219" spans="2:33" x14ac:dyDescent="0.4">
      <c r="B219" s="17" t="s">
        <v>74</v>
      </c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9"/>
    </row>
    <row r="220" spans="2:33" x14ac:dyDescent="0.4">
      <c r="B220" s="17" t="s">
        <v>75</v>
      </c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9"/>
    </row>
    <row r="221" spans="2:33" x14ac:dyDescent="0.4">
      <c r="B221" s="17" t="s">
        <v>76</v>
      </c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9"/>
    </row>
    <row r="222" spans="2:33" x14ac:dyDescent="0.4">
      <c r="B222" s="17" t="s">
        <v>77</v>
      </c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9"/>
    </row>
    <row r="223" spans="2:33" x14ac:dyDescent="0.4">
      <c r="B223" s="17" t="s">
        <v>78</v>
      </c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9"/>
    </row>
    <row r="224" spans="2:33" x14ac:dyDescent="0.4">
      <c r="B224" s="20" t="s">
        <v>79</v>
      </c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2"/>
    </row>
    <row r="226" spans="2:33" x14ac:dyDescent="0.4">
      <c r="B226" s="10">
        <v>8</v>
      </c>
      <c r="C226" s="11">
        <f>DATE(月別シフト希望!$B$8,B226,1)</f>
        <v>44044</v>
      </c>
      <c r="D226" s="11">
        <f>IF(ISERROR(IF(MONTH(C226+1)=MONTH(C226), C226+1,"")),"",IF(MONTH(C226+1)=MONTH(C226), C226+1,""))</f>
        <v>44045</v>
      </c>
      <c r="E226" s="11">
        <f t="shared" ref="E226:AG226" si="7">IF(ISERROR(IF(MONTH(D226+1)=MONTH(D226), D226+1,"")),"",IF(MONTH(D226+1)=MONTH(D226), D226+1,""))</f>
        <v>44046</v>
      </c>
      <c r="F226" s="11">
        <f t="shared" si="7"/>
        <v>44047</v>
      </c>
      <c r="G226" s="11">
        <f t="shared" si="7"/>
        <v>44048</v>
      </c>
      <c r="H226" s="11">
        <f t="shared" si="7"/>
        <v>44049</v>
      </c>
      <c r="I226" s="11">
        <f t="shared" si="7"/>
        <v>44050</v>
      </c>
      <c r="J226" s="11">
        <f t="shared" si="7"/>
        <v>44051</v>
      </c>
      <c r="K226" s="11">
        <f t="shared" si="7"/>
        <v>44052</v>
      </c>
      <c r="L226" s="11">
        <f t="shared" si="7"/>
        <v>44053</v>
      </c>
      <c r="M226" s="11">
        <f t="shared" si="7"/>
        <v>44054</v>
      </c>
      <c r="N226" s="11">
        <f t="shared" si="7"/>
        <v>44055</v>
      </c>
      <c r="O226" s="11">
        <f t="shared" si="7"/>
        <v>44056</v>
      </c>
      <c r="P226" s="11">
        <f t="shared" si="7"/>
        <v>44057</v>
      </c>
      <c r="Q226" s="11">
        <f t="shared" si="7"/>
        <v>44058</v>
      </c>
      <c r="R226" s="11">
        <f t="shared" si="7"/>
        <v>44059</v>
      </c>
      <c r="S226" s="11">
        <f t="shared" si="7"/>
        <v>44060</v>
      </c>
      <c r="T226" s="11">
        <f t="shared" si="7"/>
        <v>44061</v>
      </c>
      <c r="U226" s="11">
        <f t="shared" si="7"/>
        <v>44062</v>
      </c>
      <c r="V226" s="11">
        <f t="shared" si="7"/>
        <v>44063</v>
      </c>
      <c r="W226" s="11">
        <f t="shared" si="7"/>
        <v>44064</v>
      </c>
      <c r="X226" s="11">
        <f t="shared" si="7"/>
        <v>44065</v>
      </c>
      <c r="Y226" s="11">
        <f t="shared" si="7"/>
        <v>44066</v>
      </c>
      <c r="Z226" s="11">
        <f t="shared" si="7"/>
        <v>44067</v>
      </c>
      <c r="AA226" s="11">
        <f t="shared" si="7"/>
        <v>44068</v>
      </c>
      <c r="AB226" s="11">
        <f t="shared" si="7"/>
        <v>44069</v>
      </c>
      <c r="AC226" s="11">
        <f t="shared" si="7"/>
        <v>44070</v>
      </c>
      <c r="AD226" s="11">
        <f t="shared" si="7"/>
        <v>44071</v>
      </c>
      <c r="AE226" s="11">
        <f t="shared" si="7"/>
        <v>44072</v>
      </c>
      <c r="AF226" s="11">
        <f t="shared" si="7"/>
        <v>44073</v>
      </c>
      <c r="AG226" s="12">
        <f t="shared" si="7"/>
        <v>44074</v>
      </c>
    </row>
    <row r="227" spans="2:33" x14ac:dyDescent="0.4">
      <c r="B227" s="14" t="s">
        <v>50</v>
      </c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6"/>
    </row>
    <row r="228" spans="2:33" x14ac:dyDescent="0.4">
      <c r="B228" s="17" t="s">
        <v>51</v>
      </c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9"/>
    </row>
    <row r="229" spans="2:33" x14ac:dyDescent="0.4">
      <c r="B229" s="17" t="s">
        <v>52</v>
      </c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9"/>
    </row>
    <row r="230" spans="2:33" x14ac:dyDescent="0.4">
      <c r="B230" s="17" t="s">
        <v>53</v>
      </c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9"/>
    </row>
    <row r="231" spans="2:33" x14ac:dyDescent="0.4">
      <c r="B231" s="17" t="s">
        <v>54</v>
      </c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9"/>
    </row>
    <row r="232" spans="2:33" x14ac:dyDescent="0.4">
      <c r="B232" s="17" t="s">
        <v>55</v>
      </c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9"/>
    </row>
    <row r="233" spans="2:33" x14ac:dyDescent="0.4">
      <c r="B233" s="17" t="s">
        <v>56</v>
      </c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9"/>
    </row>
    <row r="234" spans="2:33" x14ac:dyDescent="0.4">
      <c r="B234" s="17" t="s">
        <v>57</v>
      </c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9"/>
    </row>
    <row r="235" spans="2:33" x14ac:dyDescent="0.4">
      <c r="B235" s="17" t="s">
        <v>58</v>
      </c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9"/>
    </row>
    <row r="236" spans="2:33" x14ac:dyDescent="0.4">
      <c r="B236" s="17" t="s">
        <v>59</v>
      </c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9"/>
    </row>
    <row r="237" spans="2:33" x14ac:dyDescent="0.4">
      <c r="B237" s="17" t="s">
        <v>60</v>
      </c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9"/>
    </row>
    <row r="238" spans="2:33" x14ac:dyDescent="0.4">
      <c r="B238" s="17" t="s">
        <v>61</v>
      </c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9"/>
    </row>
    <row r="239" spans="2:33" x14ac:dyDescent="0.4">
      <c r="B239" s="17" t="s">
        <v>62</v>
      </c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9"/>
    </row>
    <row r="240" spans="2:33" x14ac:dyDescent="0.4">
      <c r="B240" s="17" t="s">
        <v>63</v>
      </c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9"/>
    </row>
    <row r="241" spans="2:33" x14ac:dyDescent="0.4">
      <c r="B241" s="17" t="s">
        <v>64</v>
      </c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9"/>
    </row>
    <row r="242" spans="2:33" x14ac:dyDescent="0.4">
      <c r="B242" s="17" t="s">
        <v>65</v>
      </c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9"/>
    </row>
    <row r="243" spans="2:33" x14ac:dyDescent="0.4">
      <c r="B243" s="17" t="s">
        <v>66</v>
      </c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9"/>
    </row>
    <row r="244" spans="2:33" x14ac:dyDescent="0.4">
      <c r="B244" s="17" t="s">
        <v>67</v>
      </c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9"/>
    </row>
    <row r="245" spans="2:33" x14ac:dyDescent="0.4">
      <c r="B245" s="17" t="s">
        <v>68</v>
      </c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9"/>
    </row>
    <row r="246" spans="2:33" x14ac:dyDescent="0.4">
      <c r="B246" s="17" t="s">
        <v>69</v>
      </c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9"/>
    </row>
    <row r="247" spans="2:33" x14ac:dyDescent="0.4">
      <c r="B247" s="17" t="s">
        <v>70</v>
      </c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9"/>
    </row>
    <row r="248" spans="2:33" x14ac:dyDescent="0.4">
      <c r="B248" s="17" t="s">
        <v>71</v>
      </c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9"/>
    </row>
    <row r="249" spans="2:33" x14ac:dyDescent="0.4">
      <c r="B249" s="17" t="s">
        <v>72</v>
      </c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9"/>
    </row>
    <row r="250" spans="2:33" x14ac:dyDescent="0.4">
      <c r="B250" s="17" t="s">
        <v>73</v>
      </c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9"/>
    </row>
    <row r="251" spans="2:33" x14ac:dyDescent="0.4">
      <c r="B251" s="17" t="s">
        <v>74</v>
      </c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9"/>
    </row>
    <row r="252" spans="2:33" x14ac:dyDescent="0.4">
      <c r="B252" s="17" t="s">
        <v>75</v>
      </c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9"/>
    </row>
    <row r="253" spans="2:33" x14ac:dyDescent="0.4">
      <c r="B253" s="17" t="s">
        <v>76</v>
      </c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9"/>
    </row>
    <row r="254" spans="2:33" x14ac:dyDescent="0.4">
      <c r="B254" s="17" t="s">
        <v>77</v>
      </c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9"/>
    </row>
    <row r="255" spans="2:33" x14ac:dyDescent="0.4">
      <c r="B255" s="17" t="s">
        <v>78</v>
      </c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9"/>
    </row>
    <row r="256" spans="2:33" x14ac:dyDescent="0.4">
      <c r="B256" s="20" t="s">
        <v>79</v>
      </c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2"/>
    </row>
    <row r="258" spans="2:33" x14ac:dyDescent="0.4">
      <c r="B258" s="10">
        <v>9</v>
      </c>
      <c r="C258" s="11">
        <f>DATE(月別シフト希望!$B$8,B258,1)</f>
        <v>44075</v>
      </c>
      <c r="D258" s="11">
        <f>IF(ISERROR(IF(MONTH(C258+1)=MONTH(C258), C258+1,"")),"",IF(MONTH(C258+1)=MONTH(C258), C258+1,""))</f>
        <v>44076</v>
      </c>
      <c r="E258" s="11">
        <f t="shared" ref="E258:AG258" si="8">IF(ISERROR(IF(MONTH(D258+1)=MONTH(D258), D258+1,"")),"",IF(MONTH(D258+1)=MONTH(D258), D258+1,""))</f>
        <v>44077</v>
      </c>
      <c r="F258" s="11">
        <f t="shared" si="8"/>
        <v>44078</v>
      </c>
      <c r="G258" s="11">
        <f t="shared" si="8"/>
        <v>44079</v>
      </c>
      <c r="H258" s="11">
        <f t="shared" si="8"/>
        <v>44080</v>
      </c>
      <c r="I258" s="11">
        <f t="shared" si="8"/>
        <v>44081</v>
      </c>
      <c r="J258" s="11">
        <f t="shared" si="8"/>
        <v>44082</v>
      </c>
      <c r="K258" s="11">
        <f t="shared" si="8"/>
        <v>44083</v>
      </c>
      <c r="L258" s="11">
        <f t="shared" si="8"/>
        <v>44084</v>
      </c>
      <c r="M258" s="11">
        <f t="shared" si="8"/>
        <v>44085</v>
      </c>
      <c r="N258" s="11">
        <f t="shared" si="8"/>
        <v>44086</v>
      </c>
      <c r="O258" s="11">
        <f t="shared" si="8"/>
        <v>44087</v>
      </c>
      <c r="P258" s="11">
        <f t="shared" si="8"/>
        <v>44088</v>
      </c>
      <c r="Q258" s="11">
        <f t="shared" si="8"/>
        <v>44089</v>
      </c>
      <c r="R258" s="11">
        <f t="shared" si="8"/>
        <v>44090</v>
      </c>
      <c r="S258" s="11">
        <f t="shared" si="8"/>
        <v>44091</v>
      </c>
      <c r="T258" s="11">
        <f t="shared" si="8"/>
        <v>44092</v>
      </c>
      <c r="U258" s="11">
        <f t="shared" si="8"/>
        <v>44093</v>
      </c>
      <c r="V258" s="11">
        <f t="shared" si="8"/>
        <v>44094</v>
      </c>
      <c r="W258" s="11">
        <f t="shared" si="8"/>
        <v>44095</v>
      </c>
      <c r="X258" s="11">
        <f t="shared" si="8"/>
        <v>44096</v>
      </c>
      <c r="Y258" s="11">
        <f t="shared" si="8"/>
        <v>44097</v>
      </c>
      <c r="Z258" s="11">
        <f t="shared" si="8"/>
        <v>44098</v>
      </c>
      <c r="AA258" s="11">
        <f t="shared" si="8"/>
        <v>44099</v>
      </c>
      <c r="AB258" s="11">
        <f t="shared" si="8"/>
        <v>44100</v>
      </c>
      <c r="AC258" s="11">
        <f t="shared" si="8"/>
        <v>44101</v>
      </c>
      <c r="AD258" s="11">
        <f t="shared" si="8"/>
        <v>44102</v>
      </c>
      <c r="AE258" s="11">
        <f t="shared" si="8"/>
        <v>44103</v>
      </c>
      <c r="AF258" s="11">
        <f t="shared" si="8"/>
        <v>44104</v>
      </c>
      <c r="AG258" s="12" t="str">
        <f t="shared" si="8"/>
        <v/>
      </c>
    </row>
    <row r="259" spans="2:33" x14ac:dyDescent="0.4">
      <c r="B259" s="14" t="s">
        <v>50</v>
      </c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6"/>
    </row>
    <row r="260" spans="2:33" x14ac:dyDescent="0.4">
      <c r="B260" s="17" t="s">
        <v>51</v>
      </c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  <c r="AG260" s="19"/>
    </row>
    <row r="261" spans="2:33" x14ac:dyDescent="0.4">
      <c r="B261" s="17" t="s">
        <v>52</v>
      </c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  <c r="AG261" s="19"/>
    </row>
    <row r="262" spans="2:33" x14ac:dyDescent="0.4">
      <c r="B262" s="17" t="s">
        <v>53</v>
      </c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  <c r="AG262" s="19"/>
    </row>
    <row r="263" spans="2:33" x14ac:dyDescent="0.4">
      <c r="B263" s="17" t="s">
        <v>54</v>
      </c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  <c r="AG263" s="19"/>
    </row>
    <row r="264" spans="2:33" x14ac:dyDescent="0.4">
      <c r="B264" s="17" t="s">
        <v>55</v>
      </c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  <c r="AG264" s="19"/>
    </row>
    <row r="265" spans="2:33" x14ac:dyDescent="0.4">
      <c r="B265" s="17" t="s">
        <v>56</v>
      </c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  <c r="AG265" s="19"/>
    </row>
    <row r="266" spans="2:33" x14ac:dyDescent="0.4">
      <c r="B266" s="17" t="s">
        <v>57</v>
      </c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  <c r="AG266" s="19"/>
    </row>
    <row r="267" spans="2:33" x14ac:dyDescent="0.4">
      <c r="B267" s="17" t="s">
        <v>58</v>
      </c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  <c r="AG267" s="19"/>
    </row>
    <row r="268" spans="2:33" x14ac:dyDescent="0.4">
      <c r="B268" s="17" t="s">
        <v>59</v>
      </c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  <c r="AG268" s="19"/>
    </row>
    <row r="269" spans="2:33" x14ac:dyDescent="0.4">
      <c r="B269" s="17" t="s">
        <v>60</v>
      </c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  <c r="AG269" s="19"/>
    </row>
    <row r="270" spans="2:33" x14ac:dyDescent="0.4">
      <c r="B270" s="17" t="s">
        <v>61</v>
      </c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  <c r="AG270" s="19"/>
    </row>
    <row r="271" spans="2:33" x14ac:dyDescent="0.4">
      <c r="B271" s="17" t="s">
        <v>62</v>
      </c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  <c r="AG271" s="19"/>
    </row>
    <row r="272" spans="2:33" x14ac:dyDescent="0.4">
      <c r="B272" s="17" t="s">
        <v>63</v>
      </c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  <c r="AG272" s="19"/>
    </row>
    <row r="273" spans="2:33" x14ac:dyDescent="0.4">
      <c r="B273" s="17" t="s">
        <v>64</v>
      </c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  <c r="AG273" s="19"/>
    </row>
    <row r="274" spans="2:33" x14ac:dyDescent="0.4">
      <c r="B274" s="17" t="s">
        <v>65</v>
      </c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  <c r="AG274" s="19"/>
    </row>
    <row r="275" spans="2:33" x14ac:dyDescent="0.4">
      <c r="B275" s="17" t="s">
        <v>66</v>
      </c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  <c r="AG275" s="19"/>
    </row>
    <row r="276" spans="2:33" x14ac:dyDescent="0.4">
      <c r="B276" s="17" t="s">
        <v>67</v>
      </c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9"/>
    </row>
    <row r="277" spans="2:33" x14ac:dyDescent="0.4">
      <c r="B277" s="17" t="s">
        <v>68</v>
      </c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  <c r="AG277" s="19"/>
    </row>
    <row r="278" spans="2:33" x14ac:dyDescent="0.4">
      <c r="B278" s="17" t="s">
        <v>69</v>
      </c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  <c r="AG278" s="19"/>
    </row>
    <row r="279" spans="2:33" x14ac:dyDescent="0.4">
      <c r="B279" s="17" t="s">
        <v>70</v>
      </c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  <c r="AG279" s="19"/>
    </row>
    <row r="280" spans="2:33" x14ac:dyDescent="0.4">
      <c r="B280" s="17" t="s">
        <v>71</v>
      </c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  <c r="AG280" s="19"/>
    </row>
    <row r="281" spans="2:33" x14ac:dyDescent="0.4">
      <c r="B281" s="17" t="s">
        <v>72</v>
      </c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  <c r="AG281" s="19"/>
    </row>
    <row r="282" spans="2:33" x14ac:dyDescent="0.4">
      <c r="B282" s="17" t="s">
        <v>73</v>
      </c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  <c r="AG282" s="19"/>
    </row>
    <row r="283" spans="2:33" x14ac:dyDescent="0.4">
      <c r="B283" s="17" t="s">
        <v>74</v>
      </c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  <c r="AG283" s="19"/>
    </row>
    <row r="284" spans="2:33" x14ac:dyDescent="0.4">
      <c r="B284" s="17" t="s">
        <v>75</v>
      </c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  <c r="AG284" s="19"/>
    </row>
    <row r="285" spans="2:33" x14ac:dyDescent="0.4">
      <c r="B285" s="17" t="s">
        <v>76</v>
      </c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  <c r="AG285" s="19"/>
    </row>
    <row r="286" spans="2:33" x14ac:dyDescent="0.4">
      <c r="B286" s="17" t="s">
        <v>77</v>
      </c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  <c r="AG286" s="19"/>
    </row>
    <row r="287" spans="2:33" x14ac:dyDescent="0.4">
      <c r="B287" s="17" t="s">
        <v>78</v>
      </c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  <c r="AG287" s="19"/>
    </row>
    <row r="288" spans="2:33" x14ac:dyDescent="0.4">
      <c r="B288" s="20" t="s">
        <v>79</v>
      </c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2"/>
    </row>
    <row r="290" spans="2:33" x14ac:dyDescent="0.4">
      <c r="B290" s="10">
        <v>10</v>
      </c>
      <c r="C290" s="11">
        <f>DATE(月別シフト希望!$B$8,B290,1)</f>
        <v>44105</v>
      </c>
      <c r="D290" s="11">
        <f>IF(ISERROR(IF(MONTH(C290+1)=MONTH(C290), C290+1,"")),"",IF(MONTH(C290+1)=MONTH(C290), C290+1,""))</f>
        <v>44106</v>
      </c>
      <c r="E290" s="11">
        <f t="shared" ref="E290:AG290" si="9">IF(ISERROR(IF(MONTH(D290+1)=MONTH(D290), D290+1,"")),"",IF(MONTH(D290+1)=MONTH(D290), D290+1,""))</f>
        <v>44107</v>
      </c>
      <c r="F290" s="11">
        <f t="shared" si="9"/>
        <v>44108</v>
      </c>
      <c r="G290" s="11">
        <f t="shared" si="9"/>
        <v>44109</v>
      </c>
      <c r="H290" s="11">
        <f t="shared" si="9"/>
        <v>44110</v>
      </c>
      <c r="I290" s="11">
        <f t="shared" si="9"/>
        <v>44111</v>
      </c>
      <c r="J290" s="11">
        <f t="shared" si="9"/>
        <v>44112</v>
      </c>
      <c r="K290" s="11">
        <f t="shared" si="9"/>
        <v>44113</v>
      </c>
      <c r="L290" s="11">
        <f t="shared" si="9"/>
        <v>44114</v>
      </c>
      <c r="M290" s="11">
        <f t="shared" si="9"/>
        <v>44115</v>
      </c>
      <c r="N290" s="11">
        <f t="shared" si="9"/>
        <v>44116</v>
      </c>
      <c r="O290" s="11">
        <f t="shared" si="9"/>
        <v>44117</v>
      </c>
      <c r="P290" s="11">
        <f t="shared" si="9"/>
        <v>44118</v>
      </c>
      <c r="Q290" s="11">
        <f t="shared" si="9"/>
        <v>44119</v>
      </c>
      <c r="R290" s="11">
        <f t="shared" si="9"/>
        <v>44120</v>
      </c>
      <c r="S290" s="11">
        <f t="shared" si="9"/>
        <v>44121</v>
      </c>
      <c r="T290" s="11">
        <f t="shared" si="9"/>
        <v>44122</v>
      </c>
      <c r="U290" s="11">
        <f t="shared" si="9"/>
        <v>44123</v>
      </c>
      <c r="V290" s="11">
        <f t="shared" si="9"/>
        <v>44124</v>
      </c>
      <c r="W290" s="11">
        <f t="shared" si="9"/>
        <v>44125</v>
      </c>
      <c r="X290" s="11">
        <f t="shared" si="9"/>
        <v>44126</v>
      </c>
      <c r="Y290" s="11">
        <f t="shared" si="9"/>
        <v>44127</v>
      </c>
      <c r="Z290" s="11">
        <f t="shared" si="9"/>
        <v>44128</v>
      </c>
      <c r="AA290" s="11">
        <f t="shared" si="9"/>
        <v>44129</v>
      </c>
      <c r="AB290" s="11">
        <f t="shared" si="9"/>
        <v>44130</v>
      </c>
      <c r="AC290" s="11">
        <f t="shared" si="9"/>
        <v>44131</v>
      </c>
      <c r="AD290" s="11">
        <f t="shared" si="9"/>
        <v>44132</v>
      </c>
      <c r="AE290" s="11">
        <f t="shared" si="9"/>
        <v>44133</v>
      </c>
      <c r="AF290" s="11">
        <f t="shared" si="9"/>
        <v>44134</v>
      </c>
      <c r="AG290" s="12">
        <f t="shared" si="9"/>
        <v>44135</v>
      </c>
    </row>
    <row r="291" spans="2:33" x14ac:dyDescent="0.4">
      <c r="B291" s="14" t="s">
        <v>50</v>
      </c>
      <c r="C291" s="15">
        <v>0.625</v>
      </c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6"/>
    </row>
    <row r="292" spans="2:33" x14ac:dyDescent="0.4">
      <c r="B292" s="17" t="s">
        <v>51</v>
      </c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  <c r="AG292" s="19"/>
    </row>
    <row r="293" spans="2:33" x14ac:dyDescent="0.4">
      <c r="B293" s="17" t="s">
        <v>52</v>
      </c>
      <c r="C293" s="18">
        <v>0.875</v>
      </c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  <c r="AG293" s="19"/>
    </row>
    <row r="294" spans="2:33" x14ac:dyDescent="0.4">
      <c r="B294" s="17" t="s">
        <v>53</v>
      </c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  <c r="AG294" s="19"/>
    </row>
    <row r="295" spans="2:33" x14ac:dyDescent="0.4">
      <c r="B295" s="17" t="s">
        <v>54</v>
      </c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  <c r="AG295" s="19"/>
    </row>
    <row r="296" spans="2:33" x14ac:dyDescent="0.4">
      <c r="B296" s="17" t="s">
        <v>55</v>
      </c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  <c r="AG296" s="19"/>
    </row>
    <row r="297" spans="2:33" x14ac:dyDescent="0.4">
      <c r="B297" s="17" t="s">
        <v>56</v>
      </c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  <c r="AG297" s="19"/>
    </row>
    <row r="298" spans="2:33" x14ac:dyDescent="0.4">
      <c r="B298" s="17" t="s">
        <v>57</v>
      </c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  <c r="AG298" s="19"/>
    </row>
    <row r="299" spans="2:33" x14ac:dyDescent="0.4">
      <c r="B299" s="17" t="s">
        <v>58</v>
      </c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9"/>
    </row>
    <row r="300" spans="2:33" x14ac:dyDescent="0.4">
      <c r="B300" s="17" t="s">
        <v>59</v>
      </c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9"/>
    </row>
    <row r="301" spans="2:33" x14ac:dyDescent="0.4">
      <c r="B301" s="17" t="s">
        <v>60</v>
      </c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  <c r="AG301" s="19"/>
    </row>
    <row r="302" spans="2:33" x14ac:dyDescent="0.4">
      <c r="B302" s="17" t="s">
        <v>61</v>
      </c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  <c r="AG302" s="19"/>
    </row>
    <row r="303" spans="2:33" x14ac:dyDescent="0.4">
      <c r="B303" s="17" t="s">
        <v>62</v>
      </c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  <c r="AG303" s="19"/>
    </row>
    <row r="304" spans="2:33" x14ac:dyDescent="0.4">
      <c r="B304" s="17" t="s">
        <v>63</v>
      </c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  <c r="AG304" s="19"/>
    </row>
    <row r="305" spans="2:33" x14ac:dyDescent="0.4">
      <c r="B305" s="17" t="s">
        <v>64</v>
      </c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  <c r="AG305" s="19"/>
    </row>
    <row r="306" spans="2:33" x14ac:dyDescent="0.4">
      <c r="B306" s="17" t="s">
        <v>65</v>
      </c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  <c r="AG306" s="19"/>
    </row>
    <row r="307" spans="2:33" x14ac:dyDescent="0.4">
      <c r="B307" s="17" t="s">
        <v>66</v>
      </c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  <c r="AG307" s="19"/>
    </row>
    <row r="308" spans="2:33" x14ac:dyDescent="0.4">
      <c r="B308" s="17" t="s">
        <v>67</v>
      </c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  <c r="AG308" s="19"/>
    </row>
    <row r="309" spans="2:33" x14ac:dyDescent="0.4">
      <c r="B309" s="17" t="s">
        <v>68</v>
      </c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  <c r="AG309" s="19"/>
    </row>
    <row r="310" spans="2:33" x14ac:dyDescent="0.4">
      <c r="B310" s="17" t="s">
        <v>69</v>
      </c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  <c r="AG310" s="19"/>
    </row>
    <row r="311" spans="2:33" x14ac:dyDescent="0.4">
      <c r="B311" s="17" t="s">
        <v>70</v>
      </c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  <c r="AG311" s="19"/>
    </row>
    <row r="312" spans="2:33" x14ac:dyDescent="0.4">
      <c r="B312" s="17" t="s">
        <v>71</v>
      </c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  <c r="AG312" s="19"/>
    </row>
    <row r="313" spans="2:33" x14ac:dyDescent="0.4">
      <c r="B313" s="17" t="s">
        <v>72</v>
      </c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  <c r="AG313" s="19"/>
    </row>
    <row r="314" spans="2:33" x14ac:dyDescent="0.4">
      <c r="B314" s="17" t="s">
        <v>73</v>
      </c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  <c r="AG314" s="19"/>
    </row>
    <row r="315" spans="2:33" x14ac:dyDescent="0.4">
      <c r="B315" s="17" t="s">
        <v>74</v>
      </c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  <c r="AG315" s="19"/>
    </row>
    <row r="316" spans="2:33" x14ac:dyDescent="0.4">
      <c r="B316" s="17" t="s">
        <v>75</v>
      </c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  <c r="AG316" s="19"/>
    </row>
    <row r="317" spans="2:33" x14ac:dyDescent="0.4">
      <c r="B317" s="17" t="s">
        <v>76</v>
      </c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  <c r="AG317" s="19"/>
    </row>
    <row r="318" spans="2:33" x14ac:dyDescent="0.4">
      <c r="B318" s="17" t="s">
        <v>77</v>
      </c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  <c r="AG318" s="19"/>
    </row>
    <row r="319" spans="2:33" x14ac:dyDescent="0.4">
      <c r="B319" s="17" t="s">
        <v>78</v>
      </c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9"/>
    </row>
    <row r="320" spans="2:33" x14ac:dyDescent="0.4">
      <c r="B320" s="20" t="s">
        <v>79</v>
      </c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2"/>
    </row>
    <row r="322" spans="2:33" x14ac:dyDescent="0.4">
      <c r="B322" s="10">
        <v>11</v>
      </c>
      <c r="C322" s="11">
        <f>DATE(月別シフト希望!$B$8,B322,1)</f>
        <v>44136</v>
      </c>
      <c r="D322" s="11">
        <f>IF(ISERROR(IF(MONTH(C322+1)=MONTH(C322), C322+1,"")),"",IF(MONTH(C322+1)=MONTH(C322), C322+1,""))</f>
        <v>44137</v>
      </c>
      <c r="E322" s="11">
        <f t="shared" ref="E322:AG322" si="10">IF(ISERROR(IF(MONTH(D322+1)=MONTH(D322), D322+1,"")),"",IF(MONTH(D322+1)=MONTH(D322), D322+1,""))</f>
        <v>44138</v>
      </c>
      <c r="F322" s="11">
        <f t="shared" si="10"/>
        <v>44139</v>
      </c>
      <c r="G322" s="11">
        <f t="shared" si="10"/>
        <v>44140</v>
      </c>
      <c r="H322" s="11">
        <f t="shared" si="10"/>
        <v>44141</v>
      </c>
      <c r="I322" s="11">
        <f t="shared" si="10"/>
        <v>44142</v>
      </c>
      <c r="J322" s="11">
        <f t="shared" si="10"/>
        <v>44143</v>
      </c>
      <c r="K322" s="11">
        <f t="shared" si="10"/>
        <v>44144</v>
      </c>
      <c r="L322" s="11">
        <f t="shared" si="10"/>
        <v>44145</v>
      </c>
      <c r="M322" s="11">
        <f t="shared" si="10"/>
        <v>44146</v>
      </c>
      <c r="N322" s="11">
        <f t="shared" si="10"/>
        <v>44147</v>
      </c>
      <c r="O322" s="11">
        <f t="shared" si="10"/>
        <v>44148</v>
      </c>
      <c r="P322" s="11">
        <f t="shared" si="10"/>
        <v>44149</v>
      </c>
      <c r="Q322" s="11">
        <f t="shared" si="10"/>
        <v>44150</v>
      </c>
      <c r="R322" s="11">
        <f t="shared" si="10"/>
        <v>44151</v>
      </c>
      <c r="S322" s="11">
        <f t="shared" si="10"/>
        <v>44152</v>
      </c>
      <c r="T322" s="11">
        <f t="shared" si="10"/>
        <v>44153</v>
      </c>
      <c r="U322" s="11">
        <f t="shared" si="10"/>
        <v>44154</v>
      </c>
      <c r="V322" s="11">
        <f t="shared" si="10"/>
        <v>44155</v>
      </c>
      <c r="W322" s="11">
        <f t="shared" si="10"/>
        <v>44156</v>
      </c>
      <c r="X322" s="11">
        <f t="shared" si="10"/>
        <v>44157</v>
      </c>
      <c r="Y322" s="11">
        <f t="shared" si="10"/>
        <v>44158</v>
      </c>
      <c r="Z322" s="11">
        <f t="shared" si="10"/>
        <v>44159</v>
      </c>
      <c r="AA322" s="11">
        <f t="shared" si="10"/>
        <v>44160</v>
      </c>
      <c r="AB322" s="11">
        <f t="shared" si="10"/>
        <v>44161</v>
      </c>
      <c r="AC322" s="11">
        <f t="shared" si="10"/>
        <v>44162</v>
      </c>
      <c r="AD322" s="11">
        <f t="shared" si="10"/>
        <v>44163</v>
      </c>
      <c r="AE322" s="11">
        <f t="shared" si="10"/>
        <v>44164</v>
      </c>
      <c r="AF322" s="11">
        <f t="shared" si="10"/>
        <v>44165</v>
      </c>
      <c r="AG322" s="12" t="str">
        <f t="shared" si="10"/>
        <v/>
      </c>
    </row>
    <row r="323" spans="2:33" x14ac:dyDescent="0.4">
      <c r="B323" s="14" t="s">
        <v>50</v>
      </c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  <c r="AG323" s="16"/>
    </row>
    <row r="324" spans="2:33" x14ac:dyDescent="0.4">
      <c r="B324" s="17" t="s">
        <v>51</v>
      </c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  <c r="AG324" s="19"/>
    </row>
    <row r="325" spans="2:33" x14ac:dyDescent="0.4">
      <c r="B325" s="17" t="s">
        <v>52</v>
      </c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  <c r="AG325" s="19"/>
    </row>
    <row r="326" spans="2:33" x14ac:dyDescent="0.4">
      <c r="B326" s="17" t="s">
        <v>53</v>
      </c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  <c r="AG326" s="19"/>
    </row>
    <row r="327" spans="2:33" x14ac:dyDescent="0.4">
      <c r="B327" s="17" t="s">
        <v>54</v>
      </c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  <c r="AG327" s="19"/>
    </row>
    <row r="328" spans="2:33" x14ac:dyDescent="0.4">
      <c r="B328" s="17" t="s">
        <v>55</v>
      </c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  <c r="AG328" s="19"/>
    </row>
    <row r="329" spans="2:33" x14ac:dyDescent="0.4">
      <c r="B329" s="17" t="s">
        <v>56</v>
      </c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  <c r="AG329" s="19"/>
    </row>
    <row r="330" spans="2:33" x14ac:dyDescent="0.4">
      <c r="B330" s="17" t="s">
        <v>57</v>
      </c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  <c r="AG330" s="19"/>
    </row>
    <row r="331" spans="2:33" x14ac:dyDescent="0.4">
      <c r="B331" s="17" t="s">
        <v>58</v>
      </c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  <c r="AG331" s="19"/>
    </row>
    <row r="332" spans="2:33" x14ac:dyDescent="0.4">
      <c r="B332" s="17" t="s">
        <v>59</v>
      </c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19"/>
    </row>
    <row r="333" spans="2:33" x14ac:dyDescent="0.4">
      <c r="B333" s="17" t="s">
        <v>60</v>
      </c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19"/>
    </row>
    <row r="334" spans="2:33" x14ac:dyDescent="0.4">
      <c r="B334" s="17" t="s">
        <v>61</v>
      </c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  <c r="AG334" s="19"/>
    </row>
    <row r="335" spans="2:33" x14ac:dyDescent="0.4">
      <c r="B335" s="17" t="s">
        <v>62</v>
      </c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  <c r="AG335" s="19"/>
    </row>
    <row r="336" spans="2:33" x14ac:dyDescent="0.4">
      <c r="B336" s="17" t="s">
        <v>63</v>
      </c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  <c r="AG336" s="19"/>
    </row>
    <row r="337" spans="2:33" x14ac:dyDescent="0.4">
      <c r="B337" s="17" t="s">
        <v>64</v>
      </c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  <c r="AG337" s="19"/>
    </row>
    <row r="338" spans="2:33" x14ac:dyDescent="0.4">
      <c r="B338" s="17" t="s">
        <v>65</v>
      </c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  <c r="AG338" s="19"/>
    </row>
    <row r="339" spans="2:33" x14ac:dyDescent="0.4">
      <c r="B339" s="17" t="s">
        <v>66</v>
      </c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9"/>
    </row>
    <row r="340" spans="2:33" x14ac:dyDescent="0.4">
      <c r="B340" s="17" t="s">
        <v>67</v>
      </c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9"/>
    </row>
    <row r="341" spans="2:33" x14ac:dyDescent="0.4">
      <c r="B341" s="17" t="s">
        <v>68</v>
      </c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  <c r="AG341" s="19"/>
    </row>
    <row r="342" spans="2:33" x14ac:dyDescent="0.4">
      <c r="B342" s="17" t="s">
        <v>69</v>
      </c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  <c r="AG342" s="19"/>
    </row>
    <row r="343" spans="2:33" x14ac:dyDescent="0.4">
      <c r="B343" s="17" t="s">
        <v>70</v>
      </c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  <c r="AG343" s="19"/>
    </row>
    <row r="344" spans="2:33" x14ac:dyDescent="0.4">
      <c r="B344" s="17" t="s">
        <v>71</v>
      </c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  <c r="AG344" s="19"/>
    </row>
    <row r="345" spans="2:33" x14ac:dyDescent="0.4">
      <c r="B345" s="17" t="s">
        <v>72</v>
      </c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  <c r="AG345" s="19"/>
    </row>
    <row r="346" spans="2:33" x14ac:dyDescent="0.4">
      <c r="B346" s="17" t="s">
        <v>73</v>
      </c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  <c r="AG346" s="19"/>
    </row>
    <row r="347" spans="2:33" x14ac:dyDescent="0.4">
      <c r="B347" s="17" t="s">
        <v>74</v>
      </c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  <c r="AG347" s="19"/>
    </row>
    <row r="348" spans="2:33" x14ac:dyDescent="0.4">
      <c r="B348" s="17" t="s">
        <v>75</v>
      </c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  <c r="AG348" s="19"/>
    </row>
    <row r="349" spans="2:33" x14ac:dyDescent="0.4">
      <c r="B349" s="17" t="s">
        <v>76</v>
      </c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  <c r="AG349" s="19"/>
    </row>
    <row r="350" spans="2:33" x14ac:dyDescent="0.4">
      <c r="B350" s="17" t="s">
        <v>77</v>
      </c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  <c r="AG350" s="19"/>
    </row>
    <row r="351" spans="2:33" x14ac:dyDescent="0.4">
      <c r="B351" s="17" t="s">
        <v>78</v>
      </c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  <c r="AG351" s="19"/>
    </row>
    <row r="352" spans="2:33" x14ac:dyDescent="0.4">
      <c r="B352" s="20" t="s">
        <v>79</v>
      </c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2"/>
    </row>
    <row r="354" spans="2:33" x14ac:dyDescent="0.4">
      <c r="B354" s="10">
        <v>12</v>
      </c>
      <c r="C354" s="11">
        <f>DATE(月別シフト希望!$B$8,B354,1)</f>
        <v>44166</v>
      </c>
      <c r="D354" s="11">
        <f>IF(ISERROR(IF(MONTH(C354+1)=MONTH(C354), C354+1,"")),"",IF(MONTH(C354+1)=MONTH(C354), C354+1,""))</f>
        <v>44167</v>
      </c>
      <c r="E354" s="11">
        <f t="shared" ref="E354:AG354" si="11">IF(ISERROR(IF(MONTH(D354+1)=MONTH(D354), D354+1,"")),"",IF(MONTH(D354+1)=MONTH(D354), D354+1,""))</f>
        <v>44168</v>
      </c>
      <c r="F354" s="11">
        <f t="shared" si="11"/>
        <v>44169</v>
      </c>
      <c r="G354" s="11">
        <f t="shared" si="11"/>
        <v>44170</v>
      </c>
      <c r="H354" s="11">
        <f t="shared" si="11"/>
        <v>44171</v>
      </c>
      <c r="I354" s="11">
        <f t="shared" si="11"/>
        <v>44172</v>
      </c>
      <c r="J354" s="11">
        <f t="shared" si="11"/>
        <v>44173</v>
      </c>
      <c r="K354" s="11">
        <f t="shared" si="11"/>
        <v>44174</v>
      </c>
      <c r="L354" s="11">
        <f t="shared" si="11"/>
        <v>44175</v>
      </c>
      <c r="M354" s="11">
        <f t="shared" si="11"/>
        <v>44176</v>
      </c>
      <c r="N354" s="11">
        <f t="shared" si="11"/>
        <v>44177</v>
      </c>
      <c r="O354" s="11">
        <f t="shared" si="11"/>
        <v>44178</v>
      </c>
      <c r="P354" s="11">
        <f t="shared" si="11"/>
        <v>44179</v>
      </c>
      <c r="Q354" s="11">
        <f t="shared" si="11"/>
        <v>44180</v>
      </c>
      <c r="R354" s="11">
        <f t="shared" si="11"/>
        <v>44181</v>
      </c>
      <c r="S354" s="11">
        <f t="shared" si="11"/>
        <v>44182</v>
      </c>
      <c r="T354" s="11">
        <f t="shared" si="11"/>
        <v>44183</v>
      </c>
      <c r="U354" s="11">
        <f t="shared" si="11"/>
        <v>44184</v>
      </c>
      <c r="V354" s="11">
        <f t="shared" si="11"/>
        <v>44185</v>
      </c>
      <c r="W354" s="11">
        <f t="shared" si="11"/>
        <v>44186</v>
      </c>
      <c r="X354" s="11">
        <f t="shared" si="11"/>
        <v>44187</v>
      </c>
      <c r="Y354" s="11">
        <f t="shared" si="11"/>
        <v>44188</v>
      </c>
      <c r="Z354" s="11">
        <f t="shared" si="11"/>
        <v>44189</v>
      </c>
      <c r="AA354" s="11">
        <f t="shared" si="11"/>
        <v>44190</v>
      </c>
      <c r="AB354" s="11">
        <f t="shared" si="11"/>
        <v>44191</v>
      </c>
      <c r="AC354" s="11">
        <f t="shared" si="11"/>
        <v>44192</v>
      </c>
      <c r="AD354" s="11">
        <f t="shared" si="11"/>
        <v>44193</v>
      </c>
      <c r="AE354" s="11">
        <f t="shared" si="11"/>
        <v>44194</v>
      </c>
      <c r="AF354" s="11">
        <f t="shared" si="11"/>
        <v>44195</v>
      </c>
      <c r="AG354" s="12">
        <f t="shared" si="11"/>
        <v>44196</v>
      </c>
    </row>
    <row r="355" spans="2:33" x14ac:dyDescent="0.4">
      <c r="B355" s="14" t="s">
        <v>50</v>
      </c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  <c r="AG355" s="16"/>
    </row>
    <row r="356" spans="2:33" x14ac:dyDescent="0.4">
      <c r="B356" s="17" t="s">
        <v>51</v>
      </c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  <c r="AG356" s="19"/>
    </row>
    <row r="357" spans="2:33" x14ac:dyDescent="0.4">
      <c r="B357" s="17" t="s">
        <v>52</v>
      </c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  <c r="AG357" s="19"/>
    </row>
    <row r="358" spans="2:33" x14ac:dyDescent="0.4">
      <c r="B358" s="17" t="s">
        <v>53</v>
      </c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9"/>
    </row>
    <row r="359" spans="2:33" x14ac:dyDescent="0.4">
      <c r="B359" s="17" t="s">
        <v>54</v>
      </c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  <c r="AG359" s="19"/>
    </row>
    <row r="360" spans="2:33" x14ac:dyDescent="0.4">
      <c r="B360" s="17" t="s">
        <v>55</v>
      </c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9"/>
    </row>
    <row r="361" spans="2:33" x14ac:dyDescent="0.4">
      <c r="B361" s="17" t="s">
        <v>56</v>
      </c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  <c r="AG361" s="19"/>
    </row>
    <row r="362" spans="2:33" x14ac:dyDescent="0.4">
      <c r="B362" s="17" t="s">
        <v>57</v>
      </c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  <c r="AG362" s="19"/>
    </row>
    <row r="363" spans="2:33" x14ac:dyDescent="0.4">
      <c r="B363" s="17" t="s">
        <v>58</v>
      </c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  <c r="AG363" s="19"/>
    </row>
    <row r="364" spans="2:33" x14ac:dyDescent="0.4">
      <c r="B364" s="17" t="s">
        <v>59</v>
      </c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  <c r="AG364" s="19"/>
    </row>
    <row r="365" spans="2:33" x14ac:dyDescent="0.4">
      <c r="B365" s="17" t="s">
        <v>60</v>
      </c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  <c r="AG365" s="19"/>
    </row>
    <row r="366" spans="2:33" x14ac:dyDescent="0.4">
      <c r="B366" s="17" t="s">
        <v>61</v>
      </c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  <c r="AG366" s="19"/>
    </row>
    <row r="367" spans="2:33" x14ac:dyDescent="0.4">
      <c r="B367" s="17" t="s">
        <v>62</v>
      </c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  <c r="AG367" s="19"/>
    </row>
    <row r="368" spans="2:33" x14ac:dyDescent="0.4">
      <c r="B368" s="17" t="s">
        <v>63</v>
      </c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  <c r="AG368" s="19"/>
    </row>
    <row r="369" spans="2:33" x14ac:dyDescent="0.4">
      <c r="B369" s="17" t="s">
        <v>64</v>
      </c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  <c r="AG369" s="19"/>
    </row>
    <row r="370" spans="2:33" x14ac:dyDescent="0.4">
      <c r="B370" s="17" t="s">
        <v>65</v>
      </c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  <c r="AG370" s="19"/>
    </row>
    <row r="371" spans="2:33" x14ac:dyDescent="0.4">
      <c r="B371" s="17" t="s">
        <v>66</v>
      </c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  <c r="AG371" s="19"/>
    </row>
    <row r="372" spans="2:33" x14ac:dyDescent="0.4">
      <c r="B372" s="17" t="s">
        <v>67</v>
      </c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  <c r="AG372" s="19"/>
    </row>
    <row r="373" spans="2:33" x14ac:dyDescent="0.4">
      <c r="B373" s="17" t="s">
        <v>68</v>
      </c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  <c r="AG373" s="19"/>
    </row>
    <row r="374" spans="2:33" x14ac:dyDescent="0.4">
      <c r="B374" s="17" t="s">
        <v>69</v>
      </c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  <c r="AG374" s="19"/>
    </row>
    <row r="375" spans="2:33" x14ac:dyDescent="0.4">
      <c r="B375" s="17" t="s">
        <v>70</v>
      </c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  <c r="AG375" s="19"/>
    </row>
    <row r="376" spans="2:33" x14ac:dyDescent="0.4">
      <c r="B376" s="17" t="s">
        <v>71</v>
      </c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  <c r="AG376" s="19"/>
    </row>
    <row r="377" spans="2:33" x14ac:dyDescent="0.4">
      <c r="B377" s="17" t="s">
        <v>72</v>
      </c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  <c r="AG377" s="19"/>
    </row>
    <row r="378" spans="2:33" x14ac:dyDescent="0.4">
      <c r="B378" s="17" t="s">
        <v>73</v>
      </c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  <c r="AG378" s="19"/>
    </row>
    <row r="379" spans="2:33" x14ac:dyDescent="0.4">
      <c r="B379" s="17" t="s">
        <v>74</v>
      </c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  <c r="AG379" s="19"/>
    </row>
    <row r="380" spans="2:33" x14ac:dyDescent="0.4">
      <c r="B380" s="17" t="s">
        <v>75</v>
      </c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  <c r="AG380" s="19"/>
    </row>
    <row r="381" spans="2:33" x14ac:dyDescent="0.4">
      <c r="B381" s="17" t="s">
        <v>76</v>
      </c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  <c r="AG381" s="19"/>
    </row>
    <row r="382" spans="2:33" x14ac:dyDescent="0.4">
      <c r="B382" s="17" t="s">
        <v>77</v>
      </c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9"/>
    </row>
    <row r="383" spans="2:33" x14ac:dyDescent="0.4">
      <c r="B383" s="17" t="s">
        <v>78</v>
      </c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9"/>
    </row>
    <row r="384" spans="2:33" x14ac:dyDescent="0.4">
      <c r="B384" s="20" t="s">
        <v>79</v>
      </c>
      <c r="C384" s="21"/>
      <c r="D384" s="21"/>
      <c r="E384" s="21"/>
      <c r="F384" s="21"/>
      <c r="G384" s="21"/>
      <c r="H384" s="21"/>
      <c r="I384" s="21"/>
      <c r="J384" s="21"/>
      <c r="K384" s="21"/>
      <c r="L384" s="21"/>
      <c r="M384" s="21"/>
      <c r="N384" s="21"/>
      <c r="O384" s="21"/>
      <c r="P384" s="21"/>
      <c r="Q384" s="21"/>
      <c r="R384" s="21"/>
      <c r="S384" s="21"/>
      <c r="T384" s="21"/>
      <c r="U384" s="21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2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メインメニュー</vt:lpstr>
      <vt:lpstr>スタッフ管理</vt:lpstr>
      <vt:lpstr>月別シフト</vt:lpstr>
      <vt:lpstr>日別シフト</vt:lpstr>
      <vt:lpstr>スタッフポジションマスタ</vt:lpstr>
      <vt:lpstr>シフト設定マスタ</vt:lpstr>
      <vt:lpstr>希望シフト集計</vt:lpstr>
      <vt:lpstr>月別シフト希望</vt:lpstr>
      <vt:lpstr>日別シフト希望</vt:lpstr>
      <vt:lpstr>割り当て</vt:lpstr>
      <vt:lpstr>スタッフマスタ</vt:lpstr>
      <vt:lpstr>カレンダー設定マスタ</vt:lpstr>
      <vt:lpstr>希望区分</vt:lpstr>
      <vt:lpstr>希望開始時刻マスタ</vt:lpstr>
      <vt:lpstr>開始時刻マスタ</vt:lpstr>
      <vt:lpstr>終了時刻マスタ</vt:lpstr>
      <vt:lpstr>休憩開始マスタ</vt:lpstr>
      <vt:lpstr>休憩終了マスタ</vt:lpstr>
      <vt:lpstr>希望終了時刻マスタ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intern</dc:creator>
  <cp:lastModifiedBy>ohs80408</cp:lastModifiedBy>
  <dcterms:created xsi:type="dcterms:W3CDTF">2020-10-05T02:17:08Z</dcterms:created>
  <dcterms:modified xsi:type="dcterms:W3CDTF">2021-06-25T19:01:29Z</dcterms:modified>
</cp:coreProperties>
</file>