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博士\小论文\2024\customized danger driving scenarios\"/>
    </mc:Choice>
  </mc:AlternateContent>
  <xr:revisionPtr revIDLastSave="0" documentId="13_ncr:1_{424F0A77-9F15-493B-AE7B-81221A1B7C0D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Sheet1" sheetId="1" r:id="rId1"/>
    <sheet name="Sheet2" sheetId="2" r:id="rId2"/>
    <sheet name="Behavior" sheetId="3" r:id="rId3"/>
    <sheet name="NPC" sheetId="4" r:id="rId4"/>
    <sheet name="Position" sheetId="5" r:id="rId5"/>
    <sheet name="Environment" sheetId="6" r:id="rId6"/>
  </sheets>
  <definedNames>
    <definedName name="_xlchart.v1.0" hidden="1">Sheet1!$I$1</definedName>
    <definedName name="_xlchart.v1.1" hidden="1">Sheet1!$I$2:$I$49</definedName>
    <definedName name="_xlchart.v1.10" hidden="1">Sheet1!$J$1</definedName>
    <definedName name="_xlchart.v1.11" hidden="1">Sheet1!$J$2:$J$49</definedName>
    <definedName name="_xlchart.v1.12" hidden="1">Behavior!$A$2:$A$49</definedName>
    <definedName name="_xlchart.v1.13" hidden="1">Behavior!$B$1</definedName>
    <definedName name="_xlchart.v1.14" hidden="1">Behavior!$B$2:$B$49</definedName>
    <definedName name="_xlchart.v1.15" hidden="1">Behavior!$C$1</definedName>
    <definedName name="_xlchart.v1.16" hidden="1">Behavior!$C$2:$C$49</definedName>
    <definedName name="_xlchart.v1.17" hidden="1">NPC!$A$2:$A$49</definedName>
    <definedName name="_xlchart.v1.18" hidden="1">NPC!$B$1</definedName>
    <definedName name="_xlchart.v1.19" hidden="1">NPC!$B$2:$B$49</definedName>
    <definedName name="_xlchart.v1.2" hidden="1">Sheet1!$J$1</definedName>
    <definedName name="_xlchart.v1.20" hidden="1">NPC!$C$1</definedName>
    <definedName name="_xlchart.v1.21" hidden="1">NPC!$C$2:$C$49</definedName>
    <definedName name="_xlchart.v1.22" hidden="1">Position!$A$2:$A$49</definedName>
    <definedName name="_xlchart.v1.23" hidden="1">Position!$B$1</definedName>
    <definedName name="_xlchart.v1.24" hidden="1">Position!$B$2:$B$49</definedName>
    <definedName name="_xlchart.v1.25" hidden="1">Position!$C$1</definedName>
    <definedName name="_xlchart.v1.26" hidden="1">Position!$C$2:$C$49</definedName>
    <definedName name="_xlchart.v1.27" hidden="1">Environment!$A$2:$A$37</definedName>
    <definedName name="_xlchart.v1.28" hidden="1">Environment!$B$1</definedName>
    <definedName name="_xlchart.v1.29" hidden="1">Environment!$B$2:$B$37</definedName>
    <definedName name="_xlchart.v1.3" hidden="1">Sheet1!$J$2:$J$49</definedName>
    <definedName name="_xlchart.v1.30" hidden="1">Environment!$C$1</definedName>
    <definedName name="_xlchart.v1.31" hidden="1">Environment!$C$2:$C$37</definedName>
    <definedName name="_xlchart.v1.32" hidden="1">Environment!$A$2:$A$37</definedName>
    <definedName name="_xlchart.v1.33" hidden="1">Environment!$B$1</definedName>
    <definedName name="_xlchart.v1.34" hidden="1">Environment!$B$2:$B$37</definedName>
    <definedName name="_xlchart.v1.35" hidden="1">Environment!$C$1</definedName>
    <definedName name="_xlchart.v1.36" hidden="1">Environment!$C$2:$C$37</definedName>
    <definedName name="_xlchart.v1.4" hidden="1">Sheet1!$I$1</definedName>
    <definedName name="_xlchart.v1.5" hidden="1">Sheet1!$I$2:$I$49</definedName>
    <definedName name="_xlchart.v1.6" hidden="1">Sheet1!$J$1</definedName>
    <definedName name="_xlchart.v1.7" hidden="1">Sheet1!$J$2:$J$49</definedName>
    <definedName name="_xlchart.v1.8" hidden="1">Sheet1!$I$1</definedName>
    <definedName name="_xlchart.v1.9" hidden="1">Sheet1!$I$2:$I$49</definedName>
  </definedNames>
  <calcPr calcId="191029"/>
</workbook>
</file>

<file path=xl/calcChain.xml><?xml version="1.0" encoding="utf-8"?>
<calcChain xmlns="http://schemas.openxmlformats.org/spreadsheetml/2006/main">
  <c r="E49" i="1" l="1"/>
  <c r="D49" i="1"/>
  <c r="D41" i="1"/>
  <c r="D37" i="1"/>
  <c r="D33" i="1"/>
  <c r="D29" i="1"/>
  <c r="D25" i="1"/>
  <c r="B60" i="1"/>
  <c r="B59" i="1"/>
  <c r="B58" i="1"/>
  <c r="B57" i="1"/>
  <c r="B56" i="1"/>
  <c r="B55" i="1"/>
  <c r="B54" i="1"/>
  <c r="B52" i="1"/>
  <c r="B51" i="1"/>
  <c r="B50" i="1"/>
  <c r="E41" i="1"/>
  <c r="E37" i="1"/>
  <c r="E33" i="1"/>
  <c r="E29" i="1"/>
  <c r="E25" i="1"/>
  <c r="G14" i="1"/>
  <c r="G13" i="1"/>
  <c r="G12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<sst xmlns="http://schemas.openxmlformats.org/spreadsheetml/2006/main" count="286" uniqueCount="90">
  <si>
    <t>Safety-Critical Scenario Descriptions</t>
  </si>
  <si>
    <t>Number of Customized Scenarios</t>
  </si>
  <si>
    <t>Behavior</t>
  </si>
  <si>
    <t>Position</t>
  </si>
  <si>
    <r>
      <rPr>
        <sz val="10"/>
        <color theme="1"/>
        <rFont val="宋体"/>
        <charset val="134"/>
        <scheme val="minor"/>
      </rPr>
      <t xml:space="preserve">A vehicle suddenly </t>
    </r>
    <r>
      <rPr>
        <b/>
        <sz val="10"/>
        <color theme="1"/>
        <rFont val="宋体"/>
        <charset val="134"/>
        <scheme val="minor"/>
      </rPr>
      <t>cuts in</t>
    </r>
    <r>
      <rPr>
        <sz val="10"/>
        <color theme="1"/>
        <rFont val="宋体"/>
        <charset val="134"/>
        <scheme val="minor"/>
      </rPr>
      <t xml:space="preserve"> from the front left into our lane.</t>
    </r>
  </si>
  <si>
    <t>left front</t>
  </si>
  <si>
    <t>Driving in rainy conditions, a vehicle suddenly cuts in from the front left into our lane.</t>
  </si>
  <si>
    <t>right front</t>
  </si>
  <si>
    <t>Driving in foggy conditions, a vehicle suddenly cuts in from the front left into our lane.</t>
  </si>
  <si>
    <t>left</t>
  </si>
  <si>
    <t>While driving at night, a vehicle suddenly cuts in the lane from the front left.</t>
  </si>
  <si>
    <t>right</t>
  </si>
  <si>
    <t>A vehicle suddenly cuts in from the front right into our lane.</t>
  </si>
  <si>
    <t>left rear</t>
  </si>
  <si>
    <t>Driving in rainy conditions, a vehicle suddenly cuts in from the front right into our lane.</t>
  </si>
  <si>
    <t>right rear</t>
  </si>
  <si>
    <t>Driving in foggy conditions, a vehicle suddenly cuts in from the front rigth into our lane.</t>
  </si>
  <si>
    <t>front</t>
  </si>
  <si>
    <t>While driving at night, a vehicle suddenly cuts in the lane from the front right.</t>
  </si>
  <si>
    <t>rear</t>
  </si>
  <si>
    <t>A vehicle suddenly cuts in from the left into our lane.</t>
  </si>
  <si>
    <t>Driving in rainy conditions, a vehicle suddenly cuts in from the left into our lane.</t>
  </si>
  <si>
    <t>environment</t>
  </si>
  <si>
    <t>Driving in foggy conditions, a vehicle suddenly cuts in from the left into our lane.</t>
  </si>
  <si>
    <t>rainy</t>
  </si>
  <si>
    <t>While driving at night, a vehicle suddenly cuts in the lane from the left.</t>
  </si>
  <si>
    <t>foggy</t>
  </si>
  <si>
    <t>A vehicle suddenly cuts in from the right into our lane.</t>
  </si>
  <si>
    <t>night</t>
  </si>
  <si>
    <t>Driving in rainy conditions, a vehicle suddenly cuts in from the right into our lane.</t>
  </si>
  <si>
    <t>Driving in foggy conditions, a vehicle suddenly cuts in from the right into our lane.</t>
  </si>
  <si>
    <t>While driving at night, a vehicle suddenly cuts in the lane from the right.</t>
  </si>
  <si>
    <t>A vehicle suddenly cuts in from the left rear into our lane.</t>
  </si>
  <si>
    <t>Driving in rainy conditions, a vehicle suddenly cuts in from the left rear into our lane.</t>
  </si>
  <si>
    <t>Driving in foggy conditions, a vehicle suddenly cuts in from the left rear into our lane.</t>
  </si>
  <si>
    <t>While driving at night, a vehicle suddenly cuts in the lane from the left rear.</t>
  </si>
  <si>
    <t>A vehicle suddenly cuts in from the right rear into our lane.</t>
  </si>
  <si>
    <t>Driving in rainy conditions, a vehicle suddenly cuts in from the right rear into our lane.</t>
  </si>
  <si>
    <t>Driving in foggy conditions, a vehicle suddenly cuts in from the right rear into our lane.</t>
  </si>
  <si>
    <t>While driving at night, a vehicle suddenly cuts in the lane from the right rear.</t>
  </si>
  <si>
    <r>
      <rPr>
        <sz val="10"/>
        <color theme="1"/>
        <rFont val="宋体"/>
        <charset val="134"/>
        <scheme val="minor"/>
      </rPr>
      <t xml:space="preserve">A vehicle from the </t>
    </r>
    <r>
      <rPr>
        <b/>
        <sz val="10"/>
        <color theme="1"/>
        <rFont val="宋体"/>
        <charset val="134"/>
        <scheme val="minor"/>
      </rPr>
      <t>rear</t>
    </r>
    <r>
      <rPr>
        <sz val="10"/>
        <color theme="1"/>
        <rFont val="宋体"/>
        <charset val="134"/>
        <scheme val="minor"/>
      </rPr>
      <t xml:space="preserve"> is </t>
    </r>
    <r>
      <rPr>
        <b/>
        <sz val="10"/>
        <color theme="1"/>
        <rFont val="宋体"/>
        <charset val="134"/>
        <scheme val="minor"/>
      </rPr>
      <t>accelerating</t>
    </r>
    <r>
      <rPr>
        <sz val="10"/>
        <color theme="1"/>
        <rFont val="宋体"/>
        <charset val="134"/>
        <scheme val="minor"/>
      </rPr>
      <t xml:space="preserve"> towards our vehicle.</t>
    </r>
  </si>
  <si>
    <t>Driving in rainy conditions, a vehicle from the rear is accelerating towards our vehicle.</t>
  </si>
  <si>
    <t>Driving in foggy conditions, a vehicle from the rear is accelerating towards our vehicle.</t>
  </si>
  <si>
    <t>While driving at night, a vehicle from the rear is accelerating towards our vehicle.</t>
  </si>
  <si>
    <r>
      <rPr>
        <sz val="10"/>
        <color theme="1"/>
        <rFont val="宋体"/>
        <charset val="134"/>
        <scheme val="minor"/>
      </rPr>
      <t xml:space="preserve">A vehicle in </t>
    </r>
    <r>
      <rPr>
        <b/>
        <sz val="10"/>
        <color theme="1"/>
        <rFont val="宋体"/>
        <charset val="134"/>
        <scheme val="minor"/>
      </rPr>
      <t>front</t>
    </r>
    <r>
      <rPr>
        <sz val="10"/>
        <color theme="1"/>
        <rFont val="宋体"/>
        <charset val="134"/>
        <scheme val="minor"/>
      </rPr>
      <t xml:space="preserve"> is </t>
    </r>
    <r>
      <rPr>
        <b/>
        <sz val="10"/>
        <color theme="1"/>
        <rFont val="宋体"/>
        <charset val="134"/>
        <scheme val="minor"/>
      </rPr>
      <t>coming</t>
    </r>
    <r>
      <rPr>
        <sz val="10"/>
        <color theme="1"/>
        <rFont val="宋体"/>
        <charset val="134"/>
        <scheme val="minor"/>
      </rPr>
      <t xml:space="preserve"> towards us.</t>
    </r>
  </si>
  <si>
    <t>Driving in rainy conditions, a vehicle in front is coming towards us.</t>
  </si>
  <si>
    <t>Driving in foggy conditions, a vehicle in front is coming towards us.</t>
  </si>
  <si>
    <t>While driving at night, a vehicle in front is coming towards us.</t>
  </si>
  <si>
    <r>
      <rPr>
        <sz val="10"/>
        <color theme="1"/>
        <rFont val="宋体"/>
        <charset val="134"/>
        <scheme val="minor"/>
      </rPr>
      <t xml:space="preserve">A vehicle in </t>
    </r>
    <r>
      <rPr>
        <b/>
        <sz val="10"/>
        <color theme="1"/>
        <rFont val="宋体"/>
        <charset val="134"/>
        <scheme val="minor"/>
      </rPr>
      <t>front</t>
    </r>
    <r>
      <rPr>
        <sz val="10"/>
        <color theme="1"/>
        <rFont val="宋体"/>
        <charset val="134"/>
        <scheme val="minor"/>
      </rPr>
      <t xml:space="preserve"> is </t>
    </r>
    <r>
      <rPr>
        <b/>
        <sz val="10"/>
        <color theme="1"/>
        <rFont val="宋体"/>
        <charset val="134"/>
        <scheme val="minor"/>
      </rPr>
      <t>reversing</t>
    </r>
    <r>
      <rPr>
        <sz val="10"/>
        <color theme="1"/>
        <rFont val="宋体"/>
        <charset val="134"/>
        <scheme val="minor"/>
      </rPr>
      <t xml:space="preserve"> towards us.</t>
    </r>
  </si>
  <si>
    <t>Driving in rainy conditions, a vehicle in front is reversing towards us.</t>
  </si>
  <si>
    <t>Driving in foggy conditions, a vehicle in front is reversing towards us.</t>
  </si>
  <si>
    <t>While driving at night, a vehicle in front is reversing towards us.</t>
  </si>
  <si>
    <r>
      <rPr>
        <sz val="10"/>
        <color theme="1"/>
        <rFont val="宋体"/>
        <charset val="134"/>
        <scheme val="minor"/>
      </rPr>
      <t xml:space="preserve">A vehicle in </t>
    </r>
    <r>
      <rPr>
        <b/>
        <sz val="10"/>
        <color theme="1"/>
        <rFont val="宋体"/>
        <charset val="134"/>
        <scheme val="minor"/>
      </rPr>
      <t>front</t>
    </r>
    <r>
      <rPr>
        <sz val="10"/>
        <color theme="1"/>
        <rFont val="宋体"/>
        <charset val="134"/>
        <scheme val="minor"/>
      </rPr>
      <t xml:space="preserve"> suddenly </t>
    </r>
    <r>
      <rPr>
        <b/>
        <sz val="10"/>
        <color theme="1"/>
        <rFont val="宋体"/>
        <charset val="134"/>
        <scheme val="minor"/>
      </rPr>
      <t>brakes</t>
    </r>
    <r>
      <rPr>
        <sz val="10"/>
        <color theme="1"/>
        <rFont val="宋体"/>
        <charset val="134"/>
        <scheme val="minor"/>
      </rPr>
      <t>.</t>
    </r>
  </si>
  <si>
    <t>Driving in rainy conditions, a vehicle in front suddenly brakes.</t>
  </si>
  <si>
    <t>Driving in foggy conditions, a vehicle in front suddenly brakes.</t>
  </si>
  <si>
    <t>While driving at night, a vehicle in front suddenly brakes.</t>
  </si>
  <si>
    <t>Driving in rainy conditions, a pedestrian is crossing the road from the front left.</t>
  </si>
  <si>
    <t>Driving in foggy conditions, a pedestrian is crossing the road from the front left.</t>
  </si>
  <si>
    <t>While driving at night, a pedestrian is crossing the road from the front left.</t>
  </si>
  <si>
    <r>
      <rPr>
        <sz val="10"/>
        <color theme="1"/>
        <rFont val="宋体"/>
        <charset val="134"/>
        <scheme val="minor"/>
      </rPr>
      <t xml:space="preserve">A pedestrian is crossing the road from the </t>
    </r>
    <r>
      <rPr>
        <b/>
        <sz val="10"/>
        <color theme="1"/>
        <rFont val="宋体"/>
        <charset val="134"/>
        <scheme val="minor"/>
      </rPr>
      <t>front right</t>
    </r>
    <r>
      <rPr>
        <sz val="10"/>
        <color theme="1"/>
        <rFont val="宋体"/>
        <charset val="134"/>
        <scheme val="minor"/>
      </rPr>
      <t>.</t>
    </r>
  </si>
  <si>
    <t>Driving in rainy conditions, a pedestrian is crossing the road from the front right.</t>
  </si>
  <si>
    <t>Driving in foggy conditions, a pedestrian is crossing the road from the front right.</t>
  </si>
  <si>
    <t>While driving at night, a pedestrian is crossing the road from the front right.</t>
  </si>
  <si>
    <t>Element Categories</t>
  </si>
  <si>
    <t>Element Instances</t>
  </si>
  <si>
    <t>NPC</t>
  </si>
  <si>
    <t>vehicle</t>
  </si>
  <si>
    <t>pedestrian</t>
  </si>
  <si>
    <t>cuts in</t>
  </si>
  <si>
    <t>come</t>
  </si>
  <si>
    <t>reverse</t>
  </si>
  <si>
    <t>brake</t>
  </si>
  <si>
    <t>accelerate</t>
  </si>
  <si>
    <t>CSC</t>
    <phoneticPr fontId="7" type="noConversion"/>
  </si>
  <si>
    <t>Random</t>
    <phoneticPr fontId="7" type="noConversion"/>
  </si>
  <si>
    <t>random</t>
    <phoneticPr fontId="7" type="noConversion"/>
  </si>
  <si>
    <t>cross</t>
    <phoneticPr fontId="7" type="noConversion"/>
  </si>
  <si>
    <t>behavior</t>
    <phoneticPr fontId="7" type="noConversion"/>
  </si>
  <si>
    <t xml:space="preserve">cut in </t>
    <phoneticPr fontId="7" type="noConversion"/>
  </si>
  <si>
    <t>accelerate</t>
    <phoneticPr fontId="7" type="noConversion"/>
  </si>
  <si>
    <t>CSC</t>
    <phoneticPr fontId="7" type="noConversion"/>
  </si>
  <si>
    <t>NPC</t>
    <phoneticPr fontId="9" type="noConversion"/>
  </si>
  <si>
    <r>
      <t xml:space="preserve">A pedestrian is </t>
    </r>
    <r>
      <rPr>
        <b/>
        <sz val="10"/>
        <color theme="1"/>
        <rFont val="宋体"/>
        <charset val="134"/>
        <scheme val="minor"/>
      </rPr>
      <t>crossing</t>
    </r>
    <r>
      <rPr>
        <sz val="10"/>
        <color theme="1"/>
        <rFont val="宋体"/>
        <charset val="134"/>
        <scheme val="minor"/>
      </rPr>
      <t xml:space="preserve"> the road from the </t>
    </r>
    <r>
      <rPr>
        <b/>
        <sz val="10"/>
        <color theme="1"/>
        <rFont val="宋体"/>
        <charset val="134"/>
        <scheme val="minor"/>
      </rPr>
      <t>front left</t>
    </r>
    <r>
      <rPr>
        <sz val="10"/>
        <color theme="1"/>
        <rFont val="宋体"/>
        <charset val="134"/>
        <scheme val="minor"/>
      </rPr>
      <t>.</t>
    </r>
    <phoneticPr fontId="7" type="noConversion"/>
  </si>
  <si>
    <t>Position</t>
    <phoneticPr fontId="7" type="noConversion"/>
  </si>
  <si>
    <t>Position</t>
    <phoneticPr fontId="9" type="noConversion"/>
  </si>
  <si>
    <t xml:space="preserve">Environment </t>
    <phoneticPr fontId="7" type="noConversion"/>
  </si>
  <si>
    <t>Environment</t>
  </si>
  <si>
    <t>rainy</t>
    <phoneticPr fontId="9" type="noConversion"/>
  </si>
  <si>
    <t>vehicle</t>
    <phoneticPr fontId="9" type="noConversion"/>
  </si>
  <si>
    <t>pedestrian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</si>
</sst>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2" x14ac:knownFonts="1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rgb="FF2C2C36"/>
      <name val="helvetica"/>
      <family val="2"/>
    </font>
    <font>
      <sz val="10.5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4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3" fillId="0" borderId="7" xfId="0" applyFont="1" applyBorder="1" applyAlignment="1">
      <alignment horizontal="left" vertical="center" wrapText="1"/>
    </xf>
    <xf numFmtId="176" fontId="0" fillId="0" borderId="2" xfId="0" applyNumberForma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10" fillId="0" borderId="0" xfId="0" applyFont="1" applyAlignment="1">
      <alignment horizontal="left" wrapText="1"/>
    </xf>
    <xf numFmtId="0" fontId="11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plotSurface>
          <cx:spPr>
            <a:noFill/>
          </cx:spPr>
        </cx:plotSurface>
        <cx:series layoutId="boxWhisker" uniqueId="{1238E728-B1CC-41DA-8689-1D98F917C228}">
          <cx:tx>
            <cx:txData>
              <cx:f>_xlchart.v1.0</cx:f>
              <cx:v>CSC</cx:v>
            </cx:txData>
          </cx:tx>
          <cx:spPr>
            <a:noFill/>
            <a:ln w="50800">
              <a:solidFill>
                <a:schemeClr val="accent1"/>
              </a:solidFill>
            </a:ln>
          </cx:spPr>
          <cx:dataLabels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E213C30F-0223-4674-82B2-33F4457CAF25}">
          <cx:tx>
            <cx:txData>
              <cx:f>_xlchart.v1.2</cx:f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Labels>
            <cx:visibility seriesName="0" categoryName="0" value="1"/>
          </cx:dataLabels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24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 sz="2400" b="1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  <cx:axis id="1">
        <cx:valScaling/>
        <cx:title>
          <cx:tx>
            <cx:txData>
              <cx:v>Number of scenarios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zh-CN" sz="2400" b="1" i="0" baseline="0">
                  <a:solidFill>
                    <a:schemeClr val="tx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defRPr>
              </a:pPr>
              <a:r>
                <a:rPr lang="en-US" altLang="zh-CN" sz="2400" b="1" i="0" baseline="0">
                  <a:solidFill>
                    <a:schemeClr val="tx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Number of scenarios 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zh-CN" sz="2400" b="1" i="0" baseline="0">
                <a:solidFill>
                  <a:schemeClr val="tx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 altLang="en-US" sz="2400" b="1" i="0" baseline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zh-CN" sz="2400" b="1" i="0" baseline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 altLang="en-US" sz="2400" b="1" i="0" baseline="0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plotArea>
      <cx:plotAreaRegion>
        <cx:series layoutId="boxWhisker" uniqueId="{A80DCF91-8910-476F-B3D6-78950995524E}">
          <cx:tx>
            <cx:txData>
              <cx:f>_xlchart.v1.13</cx:f>
              <cx:v>CSC</cx:v>
            </cx:txData>
          </cx:tx>
          <cx:spPr>
            <a:ln w="5080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EDF761F5-8FF3-44E4-89D6-6CBD4AB24824}">
          <cx:tx>
            <cx:txData>
              <cx:f>_xlchart.v1.15</cx:f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24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Scenario elements</a:t>
                </a:r>
                <a:endParaRPr lang="zh-CN" altLang="en-US" sz="2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 dirty="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Number of scenarios elements</a:t>
                </a:r>
                <a:endParaRPr lang="zh-CN" altLang="zh-CN" sz="1050" dirty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7DBC3EC1-A4C9-4C02-AC08-021BB7B45240}">
          <cx:tx>
            <cx:txData>
              <cx:f>_xlchart.v1.18</cx:f>
              <cx:v>CSC</cx:v>
            </cx:txData>
          </cx:tx>
          <cx:spPr>
            <a:ln w="5080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FFACB1B-76CD-43E3-87C1-3DEF7A9D6226}">
          <cx:tx>
            <cx:txData>
              <cx:f>_xlchart.v1.20</cx:f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Scenario elements</a:t>
                </a:r>
                <a:endParaRPr lang="zh-CN" altLang="zh-CN" sz="24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Number of scenarios elements</a:t>
                </a:r>
                <a:endParaRPr lang="zh-CN" altLang="zh-CN" sz="2400">
                  <a:solidFill>
                    <a:schemeClr val="tx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  <cx:data id="1">
      <cx:strDim type="cat">
        <cx:f>_xlchart.v1.22</cx:f>
      </cx:strDim>
      <cx:numDim type="val">
        <cx:f>_xlchart.v1.26</cx:f>
      </cx:numDim>
    </cx:data>
  </cx:chartData>
  <cx:chart>
    <cx:plotArea>
      <cx:plotAreaRegion>
        <cx:series layoutId="boxWhisker" uniqueId="{AB214F06-3D74-46AA-9367-65D86C2CF9B4}">
          <cx:tx>
            <cx:txData>
              <cx:f>_xlchart.v1.23</cx:f>
              <cx:v>CSC</cx:v>
            </cx:txData>
          </cx:tx>
          <cx:spPr>
            <a:ln w="50800">
              <a:solidFill>
                <a:schemeClr val="accent1"/>
              </a:solidFill>
            </a:ln>
          </cx:spPr>
          <cx:dataLabels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718FE77C-DFA4-4B6D-B60B-326D42CBFCA4}">
          <cx:tx>
            <cx:txData>
              <cx:f>_xlchart.v1.25</cx:f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Labels>
            <cx:visibility seriesName="0" categoryName="0" value="1"/>
          </cx:dataLabels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Scenario elements</a:t>
                </a:r>
                <a:endParaRPr lang="zh-CN" altLang="zh-CN" sz="2400">
                  <a:solidFill>
                    <a:schemeClr val="tx1"/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scenarios elements</a:t>
                </a:r>
                <a:endParaRPr lang="zh-CN" altLang="zh-CN" sz="24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18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</cx:chartData>
  <cx:chart>
    <cx:plotArea>
      <cx:plotAreaRegion>
        <cx:series layoutId="boxWhisker" uniqueId="{1F2EE523-702F-46F9-BB34-52D969B0C8B3}">
          <cx:tx>
            <cx:txData>
              <cx:f>_xlchart.v1.28</cx:f>
              <cx:v>CSC</cx:v>
            </cx:txData>
          </cx:tx>
          <cx:spPr>
            <a:ln w="5080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862FAE6B-66D5-4253-A18D-C04A102CD510}">
          <cx:tx>
            <cx:txData>
              <cx:f>_xlchart.v1.30</cx:f>
              <cx:v>Random</cx:v>
            </cx:txData>
          </cx:tx>
          <cx:spPr>
            <a:ln w="50800">
              <a:solidFill>
                <a:schemeClr val="accent2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Scenario elements</a:t>
                </a:r>
                <a:endParaRPr lang="zh-CN" altLang="zh-CN" sz="24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2400" b="1" i="0" baseline="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Number of scenarios elements</a:t>
                </a:r>
                <a:endParaRPr lang="zh-CN" altLang="zh-CN" sz="24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endParaRPr lang="zh-CN" altLang="en-US" sz="2400" b="1" i="0" u="none" strike="noStrike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275590</xdr:rowOff>
    </xdr:from>
    <xdr:to>
      <xdr:col>29</xdr:col>
      <xdr:colOff>243840</xdr:colOff>
      <xdr:row>30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4295734-9E2D-6C6C-5C54-CC78590EC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4040" y="275590"/>
              <a:ext cx="11445240" cy="7192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7</xdr:row>
      <xdr:rowOff>15240</xdr:rowOff>
    </xdr:from>
    <xdr:to>
      <xdr:col>27</xdr:col>
      <xdr:colOff>194640</xdr:colOff>
      <xdr:row>44</xdr:row>
      <xdr:rowOff>166740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9D7BDE68-99F7-6C9B-E76B-69A846323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1508760"/>
              <a:ext cx="126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6</xdr:row>
      <xdr:rowOff>60960</xdr:rowOff>
    </xdr:from>
    <xdr:to>
      <xdr:col>27</xdr:col>
      <xdr:colOff>133680</xdr:colOff>
      <xdr:row>44</xdr:row>
      <xdr:rowOff>21960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FB76B24-E0BB-732A-1C33-F1F7FE504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2940" y="1196340"/>
              <a:ext cx="126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68580</xdr:rowOff>
    </xdr:from>
    <xdr:to>
      <xdr:col>25</xdr:col>
      <xdr:colOff>491820</xdr:colOff>
      <xdr:row>39</xdr:row>
      <xdr:rowOff>29580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E8BF614-FC9F-6369-F30C-BD15C8AEF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040" y="251460"/>
              <a:ext cx="126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129540</xdr:rowOff>
    </xdr:from>
    <xdr:to>
      <xdr:col>27</xdr:col>
      <xdr:colOff>568020</xdr:colOff>
      <xdr:row>43</xdr:row>
      <xdr:rowOff>136260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250D9FD-CC19-A6EC-1264-AA2277C14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1074420"/>
              <a:ext cx="126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E1" workbookViewId="0">
      <selection activeCell="G16" sqref="G16"/>
    </sheetView>
  </sheetViews>
  <sheetFormatPr defaultColWidth="8.88671875" defaultRowHeight="14.4" x14ac:dyDescent="0.25"/>
  <cols>
    <col min="1" max="1" width="85.5546875" style="11" customWidth="1"/>
    <col min="2" max="2" width="15" customWidth="1"/>
    <col min="5" max="5" width="12.88671875"/>
    <col min="6" max="6" width="12.5546875" customWidth="1"/>
    <col min="7" max="7" width="17.5546875" customWidth="1"/>
  </cols>
  <sheetData>
    <row r="1" spans="1:10" ht="33.6" customHeight="1" x14ac:dyDescent="0.25">
      <c r="A1" s="12" t="s">
        <v>0</v>
      </c>
      <c r="B1" s="11" t="s">
        <v>1</v>
      </c>
      <c r="C1" s="20" t="s">
        <v>75</v>
      </c>
      <c r="E1" t="s">
        <v>2</v>
      </c>
      <c r="F1" t="s">
        <v>3</v>
      </c>
      <c r="I1" s="19" t="s">
        <v>73</v>
      </c>
      <c r="J1" s="20" t="s">
        <v>74</v>
      </c>
    </row>
    <row r="2" spans="1:10" s="10" customFormat="1" ht="15" x14ac:dyDescent="0.25">
      <c r="A2" s="13" t="s">
        <v>4</v>
      </c>
      <c r="B2" s="14">
        <v>70</v>
      </c>
      <c r="C2" s="1">
        <v>54</v>
      </c>
      <c r="F2" t="s">
        <v>5</v>
      </c>
      <c r="G2" s="10">
        <f>AVERAGE(B2:B5,B42:B45)</f>
        <v>55.25</v>
      </c>
      <c r="I2" s="14">
        <v>70</v>
      </c>
      <c r="J2" s="1">
        <v>54</v>
      </c>
    </row>
    <row r="3" spans="1:10" ht="24" x14ac:dyDescent="0.25">
      <c r="A3" s="13" t="s">
        <v>6</v>
      </c>
      <c r="B3" s="14">
        <v>57</v>
      </c>
      <c r="C3" s="1">
        <v>88</v>
      </c>
      <c r="F3" t="s">
        <v>7</v>
      </c>
      <c r="G3">
        <f>AVERAGE(B6:B9,B46:B49)</f>
        <v>52.875</v>
      </c>
      <c r="I3" s="14">
        <v>57</v>
      </c>
      <c r="J3" s="1">
        <v>88</v>
      </c>
    </row>
    <row r="4" spans="1:10" ht="24" x14ac:dyDescent="0.15">
      <c r="A4" s="15" t="s">
        <v>8</v>
      </c>
      <c r="B4" s="14">
        <v>65</v>
      </c>
      <c r="C4" s="1">
        <v>67</v>
      </c>
      <c r="F4" s="4" t="s">
        <v>9</v>
      </c>
      <c r="G4">
        <f>AVERAGE(B10:B13)</f>
        <v>39</v>
      </c>
      <c r="I4" s="14">
        <v>65</v>
      </c>
      <c r="J4" s="1">
        <v>67</v>
      </c>
    </row>
    <row r="5" spans="1:10" ht="15" x14ac:dyDescent="0.15">
      <c r="A5" s="15" t="s">
        <v>10</v>
      </c>
      <c r="B5" s="14">
        <v>63</v>
      </c>
      <c r="C5" s="1">
        <v>78</v>
      </c>
      <c r="F5" s="4" t="s">
        <v>11</v>
      </c>
      <c r="G5">
        <f>AVERAGE(B14:B17)</f>
        <v>51.5</v>
      </c>
      <c r="I5" s="14">
        <v>63</v>
      </c>
      <c r="J5" s="1">
        <v>78</v>
      </c>
    </row>
    <row r="6" spans="1:10" ht="15" x14ac:dyDescent="0.25">
      <c r="A6" s="13" t="s">
        <v>12</v>
      </c>
      <c r="B6" s="14">
        <v>57</v>
      </c>
      <c r="C6" s="1">
        <v>84</v>
      </c>
      <c r="F6" s="4" t="s">
        <v>13</v>
      </c>
      <c r="G6">
        <f>AVERAGE(B18:B21)</f>
        <v>33.5</v>
      </c>
      <c r="I6" s="14">
        <v>57</v>
      </c>
      <c r="J6" s="1">
        <v>84</v>
      </c>
    </row>
    <row r="7" spans="1:10" ht="24" x14ac:dyDescent="0.25">
      <c r="A7" s="13" t="s">
        <v>14</v>
      </c>
      <c r="B7" s="14">
        <v>46</v>
      </c>
      <c r="C7" s="1">
        <v>83</v>
      </c>
      <c r="F7" s="4" t="s">
        <v>15</v>
      </c>
      <c r="G7">
        <f>AVERAGE(B22:B25)</f>
        <v>34.25</v>
      </c>
      <c r="I7" s="14">
        <v>46</v>
      </c>
      <c r="J7" s="1">
        <v>83</v>
      </c>
    </row>
    <row r="8" spans="1:10" ht="24" x14ac:dyDescent="0.15">
      <c r="A8" s="15" t="s">
        <v>16</v>
      </c>
      <c r="B8" s="14">
        <v>42</v>
      </c>
      <c r="C8" s="1">
        <v>77</v>
      </c>
      <c r="F8" s="4" t="s">
        <v>17</v>
      </c>
      <c r="G8">
        <f>AVERAGE(B30:B41)</f>
        <v>31.5</v>
      </c>
      <c r="I8" s="14">
        <v>42</v>
      </c>
      <c r="J8" s="1">
        <v>77</v>
      </c>
    </row>
    <row r="9" spans="1:10" ht="15" x14ac:dyDescent="0.15">
      <c r="A9" s="15" t="s">
        <v>18</v>
      </c>
      <c r="B9" s="14">
        <v>70</v>
      </c>
      <c r="C9" s="1">
        <v>69</v>
      </c>
      <c r="F9" s="4" t="s">
        <v>19</v>
      </c>
      <c r="G9">
        <f>AVERAGE(B26:B29)</f>
        <v>31.75</v>
      </c>
      <c r="I9" s="14">
        <v>70</v>
      </c>
      <c r="J9" s="1">
        <v>69</v>
      </c>
    </row>
    <row r="10" spans="1:10" ht="15" x14ac:dyDescent="0.25">
      <c r="A10" s="13" t="s">
        <v>20</v>
      </c>
      <c r="B10" s="14">
        <v>47</v>
      </c>
      <c r="C10" s="1">
        <v>26</v>
      </c>
      <c r="I10" s="14">
        <v>47</v>
      </c>
      <c r="J10" s="1">
        <v>26</v>
      </c>
    </row>
    <row r="11" spans="1:10" ht="15" x14ac:dyDescent="0.25">
      <c r="A11" s="13" t="s">
        <v>21</v>
      </c>
      <c r="B11" s="14">
        <v>27</v>
      </c>
      <c r="C11" s="1">
        <v>22</v>
      </c>
      <c r="F11" t="s">
        <v>22</v>
      </c>
      <c r="I11" s="14">
        <v>27</v>
      </c>
      <c r="J11" s="1">
        <v>22</v>
      </c>
    </row>
    <row r="12" spans="1:10" ht="15" x14ac:dyDescent="0.15">
      <c r="A12" s="15" t="s">
        <v>23</v>
      </c>
      <c r="B12" s="14">
        <v>47</v>
      </c>
      <c r="C12" s="1">
        <v>25</v>
      </c>
      <c r="F12" s="4" t="s">
        <v>24</v>
      </c>
      <c r="G12">
        <f>AVERAGE(B3,B7,B11,B15,B19,B23,B27,B31,B35,B39,B43,B47)</f>
        <v>37.75</v>
      </c>
      <c r="I12" s="14">
        <v>47</v>
      </c>
      <c r="J12" s="1">
        <v>25</v>
      </c>
    </row>
    <row r="13" spans="1:10" ht="12.6" customHeight="1" x14ac:dyDescent="0.15">
      <c r="A13" s="15" t="s">
        <v>25</v>
      </c>
      <c r="B13" s="14">
        <v>35</v>
      </c>
      <c r="C13" s="1">
        <v>27</v>
      </c>
      <c r="F13" s="4" t="s">
        <v>26</v>
      </c>
      <c r="G13">
        <f>AVERAGE(B4,B8,B12,B16,B20,B24,B28,B32,B36,B40,B44,B48)</f>
        <v>41</v>
      </c>
      <c r="I13" s="14">
        <v>35</v>
      </c>
      <c r="J13" s="1">
        <v>27</v>
      </c>
    </row>
    <row r="14" spans="1:10" ht="15" x14ac:dyDescent="0.25">
      <c r="A14" s="13" t="s">
        <v>27</v>
      </c>
      <c r="B14" s="14">
        <v>46</v>
      </c>
      <c r="C14" s="1">
        <v>34</v>
      </c>
      <c r="F14" s="8" t="s">
        <v>28</v>
      </c>
      <c r="G14">
        <f>AVERAGE(B5,B9,B13,B17,B21,B25,B29,B33,B37,B41,B45,B49)</f>
        <v>44.25</v>
      </c>
      <c r="I14" s="14">
        <v>46</v>
      </c>
      <c r="J14" s="1">
        <v>34</v>
      </c>
    </row>
    <row r="15" spans="1:10" ht="24" x14ac:dyDescent="0.25">
      <c r="A15" s="13" t="s">
        <v>29</v>
      </c>
      <c r="B15" s="14">
        <v>61</v>
      </c>
      <c r="C15" s="1">
        <v>29</v>
      </c>
      <c r="I15" s="14">
        <v>61</v>
      </c>
      <c r="J15" s="1">
        <v>29</v>
      </c>
    </row>
    <row r="16" spans="1:10" ht="24" x14ac:dyDescent="0.15">
      <c r="A16" s="15" t="s">
        <v>30</v>
      </c>
      <c r="B16" s="14">
        <v>47</v>
      </c>
      <c r="C16" s="1">
        <v>29</v>
      </c>
      <c r="I16" s="14">
        <v>47</v>
      </c>
      <c r="J16" s="1">
        <v>29</v>
      </c>
    </row>
    <row r="17" spans="1:10" ht="15" x14ac:dyDescent="0.15">
      <c r="A17" s="15" t="s">
        <v>31</v>
      </c>
      <c r="B17" s="14">
        <v>52</v>
      </c>
      <c r="C17" s="1">
        <v>69</v>
      </c>
      <c r="I17" s="14">
        <v>52</v>
      </c>
      <c r="J17" s="1">
        <v>69</v>
      </c>
    </row>
    <row r="18" spans="1:10" ht="15" x14ac:dyDescent="0.25">
      <c r="A18" s="13" t="s">
        <v>32</v>
      </c>
      <c r="B18" s="14">
        <v>33</v>
      </c>
      <c r="C18" s="1">
        <v>49</v>
      </c>
      <c r="I18" s="14">
        <v>33</v>
      </c>
      <c r="J18" s="1">
        <v>49</v>
      </c>
    </row>
    <row r="19" spans="1:10" ht="24" x14ac:dyDescent="0.25">
      <c r="A19" s="13" t="s">
        <v>33</v>
      </c>
      <c r="B19" s="14">
        <v>32</v>
      </c>
      <c r="C19" s="1">
        <v>36</v>
      </c>
      <c r="I19" s="14">
        <v>32</v>
      </c>
      <c r="J19" s="1">
        <v>36</v>
      </c>
    </row>
    <row r="20" spans="1:10" ht="24" x14ac:dyDescent="0.15">
      <c r="A20" s="15" t="s">
        <v>34</v>
      </c>
      <c r="B20" s="14">
        <v>38</v>
      </c>
      <c r="C20" s="1">
        <v>36</v>
      </c>
      <c r="I20" s="14">
        <v>38</v>
      </c>
      <c r="J20" s="1">
        <v>36</v>
      </c>
    </row>
    <row r="21" spans="1:10" ht="15" x14ac:dyDescent="0.15">
      <c r="A21" s="15" t="s">
        <v>35</v>
      </c>
      <c r="B21" s="14">
        <v>31</v>
      </c>
      <c r="C21" s="1">
        <v>41</v>
      </c>
      <c r="I21" s="14">
        <v>31</v>
      </c>
      <c r="J21" s="1">
        <v>41</v>
      </c>
    </row>
    <row r="22" spans="1:10" ht="15" x14ac:dyDescent="0.25">
      <c r="A22" s="13" t="s">
        <v>36</v>
      </c>
      <c r="B22" s="14">
        <v>35</v>
      </c>
      <c r="C22" s="1">
        <v>26</v>
      </c>
      <c r="I22" s="14">
        <v>35</v>
      </c>
      <c r="J22" s="1">
        <v>26</v>
      </c>
    </row>
    <row r="23" spans="1:10" ht="24" x14ac:dyDescent="0.25">
      <c r="A23" s="13" t="s">
        <v>37</v>
      </c>
      <c r="B23" s="14">
        <v>37</v>
      </c>
      <c r="C23" s="1">
        <v>36</v>
      </c>
      <c r="I23" s="14">
        <v>37</v>
      </c>
      <c r="J23" s="1">
        <v>36</v>
      </c>
    </row>
    <row r="24" spans="1:10" ht="24" x14ac:dyDescent="0.15">
      <c r="A24" s="15" t="s">
        <v>38</v>
      </c>
      <c r="B24" s="14">
        <v>24</v>
      </c>
      <c r="C24" s="1">
        <v>39</v>
      </c>
      <c r="I24" s="14">
        <v>24</v>
      </c>
      <c r="J24" s="1">
        <v>39</v>
      </c>
    </row>
    <row r="25" spans="1:10" s="2" customFormat="1" ht="15" x14ac:dyDescent="0.15">
      <c r="A25" s="16" t="s">
        <v>39</v>
      </c>
      <c r="B25" s="17">
        <v>41</v>
      </c>
      <c r="C25" s="1">
        <v>32</v>
      </c>
      <c r="D25" s="2">
        <f>AVERAGE(C2:C25)</f>
        <v>48.166666666666664</v>
      </c>
      <c r="E25" s="2">
        <f>AVERAGE(B2:B25)</f>
        <v>45.9583333333333</v>
      </c>
      <c r="I25" s="17">
        <v>41</v>
      </c>
      <c r="J25" s="1">
        <v>32</v>
      </c>
    </row>
    <row r="26" spans="1:10" ht="15" x14ac:dyDescent="0.15">
      <c r="A26" s="15" t="s">
        <v>40</v>
      </c>
      <c r="B26" s="14">
        <v>28</v>
      </c>
      <c r="C26" s="1">
        <v>15</v>
      </c>
      <c r="I26" s="14">
        <v>28</v>
      </c>
      <c r="J26" s="1">
        <v>15</v>
      </c>
    </row>
    <row r="27" spans="1:10" ht="24" x14ac:dyDescent="0.15">
      <c r="A27" s="15" t="s">
        <v>41</v>
      </c>
      <c r="B27" s="14">
        <v>34</v>
      </c>
      <c r="C27" s="1">
        <v>19</v>
      </c>
      <c r="I27" s="14">
        <v>34</v>
      </c>
      <c r="J27" s="1">
        <v>19</v>
      </c>
    </row>
    <row r="28" spans="1:10" ht="24" x14ac:dyDescent="0.15">
      <c r="A28" s="15" t="s">
        <v>42</v>
      </c>
      <c r="B28" s="14">
        <v>26</v>
      </c>
      <c r="C28" s="1">
        <v>19</v>
      </c>
      <c r="I28" s="14">
        <v>26</v>
      </c>
      <c r="J28" s="1">
        <v>19</v>
      </c>
    </row>
    <row r="29" spans="1:10" s="2" customFormat="1" ht="15" x14ac:dyDescent="0.15">
      <c r="A29" s="16" t="s">
        <v>43</v>
      </c>
      <c r="B29" s="17">
        <v>39</v>
      </c>
      <c r="C29" s="1">
        <v>15</v>
      </c>
      <c r="D29" s="2">
        <f>AVERAGE(C26:C29)</f>
        <v>17</v>
      </c>
      <c r="E29" s="2">
        <f>AVERAGE(B26:B29)</f>
        <v>31.75</v>
      </c>
      <c r="I29" s="17">
        <v>39</v>
      </c>
      <c r="J29" s="1">
        <v>15</v>
      </c>
    </row>
    <row r="30" spans="1:10" ht="15" x14ac:dyDescent="0.15">
      <c r="A30" s="18" t="s">
        <v>44</v>
      </c>
      <c r="B30" s="14">
        <v>38</v>
      </c>
      <c r="C30" s="1">
        <v>16</v>
      </c>
      <c r="I30" s="14">
        <v>38</v>
      </c>
      <c r="J30" s="1">
        <v>16</v>
      </c>
    </row>
    <row r="31" spans="1:10" ht="15" x14ac:dyDescent="0.15">
      <c r="A31" s="15" t="s">
        <v>45</v>
      </c>
      <c r="B31" s="14">
        <v>28</v>
      </c>
      <c r="C31" s="1">
        <v>15</v>
      </c>
      <c r="I31" s="14">
        <v>28</v>
      </c>
      <c r="J31" s="1">
        <v>15</v>
      </c>
    </row>
    <row r="32" spans="1:10" ht="15" x14ac:dyDescent="0.15">
      <c r="A32" s="15" t="s">
        <v>46</v>
      </c>
      <c r="B32" s="14">
        <v>45</v>
      </c>
      <c r="C32" s="1">
        <v>19</v>
      </c>
      <c r="I32" s="14">
        <v>45</v>
      </c>
      <c r="J32" s="1">
        <v>19</v>
      </c>
    </row>
    <row r="33" spans="1:10" s="2" customFormat="1" ht="15" x14ac:dyDescent="0.15">
      <c r="A33" s="16" t="s">
        <v>47</v>
      </c>
      <c r="B33" s="17">
        <v>28</v>
      </c>
      <c r="C33" s="1">
        <v>16</v>
      </c>
      <c r="D33" s="2">
        <f>AVERAGE(C30:C33)</f>
        <v>16.5</v>
      </c>
      <c r="E33" s="2">
        <f>AVERAGE(B30:B33)</f>
        <v>34.75</v>
      </c>
      <c r="I33" s="17">
        <v>28</v>
      </c>
      <c r="J33" s="1">
        <v>16</v>
      </c>
    </row>
    <row r="34" spans="1:10" ht="15" x14ac:dyDescent="0.15">
      <c r="A34" s="15" t="s">
        <v>48</v>
      </c>
      <c r="B34" s="14">
        <v>41</v>
      </c>
      <c r="C34" s="1">
        <v>16</v>
      </c>
      <c r="I34" s="14">
        <v>41</v>
      </c>
      <c r="J34" s="1">
        <v>16</v>
      </c>
    </row>
    <row r="35" spans="1:10" ht="15" x14ac:dyDescent="0.15">
      <c r="A35" s="15" t="s">
        <v>49</v>
      </c>
      <c r="B35" s="14">
        <v>33</v>
      </c>
      <c r="C35" s="1">
        <v>13</v>
      </c>
      <c r="I35" s="14">
        <v>33</v>
      </c>
      <c r="J35" s="1">
        <v>13</v>
      </c>
    </row>
    <row r="36" spans="1:10" ht="15" x14ac:dyDescent="0.15">
      <c r="A36" s="15" t="s">
        <v>50</v>
      </c>
      <c r="B36" s="14">
        <v>40</v>
      </c>
      <c r="C36" s="1">
        <v>21</v>
      </c>
      <c r="I36" s="14">
        <v>40</v>
      </c>
      <c r="J36" s="1">
        <v>21</v>
      </c>
    </row>
    <row r="37" spans="1:10" s="2" customFormat="1" ht="15" x14ac:dyDescent="0.15">
      <c r="A37" s="16" t="s">
        <v>51</v>
      </c>
      <c r="B37" s="17">
        <v>31</v>
      </c>
      <c r="C37" s="1">
        <v>18</v>
      </c>
      <c r="D37" s="2">
        <f>AVERAGE(C34:C37)</f>
        <v>17</v>
      </c>
      <c r="E37" s="2">
        <f>AVERAGE(B34:B37)</f>
        <v>36.25</v>
      </c>
      <c r="I37" s="17">
        <v>31</v>
      </c>
      <c r="J37" s="1">
        <v>18</v>
      </c>
    </row>
    <row r="38" spans="1:10" ht="15" x14ac:dyDescent="0.15">
      <c r="A38" s="18" t="s">
        <v>52</v>
      </c>
      <c r="B38" s="14">
        <v>28</v>
      </c>
      <c r="C38" s="1">
        <v>13</v>
      </c>
      <c r="I38" s="14">
        <v>28</v>
      </c>
      <c r="J38" s="1">
        <v>13</v>
      </c>
    </row>
    <row r="39" spans="1:10" ht="15" x14ac:dyDescent="0.15">
      <c r="A39" s="15" t="s">
        <v>53</v>
      </c>
      <c r="B39" s="14">
        <v>10</v>
      </c>
      <c r="C39" s="1">
        <v>7</v>
      </c>
      <c r="I39" s="14">
        <v>10</v>
      </c>
      <c r="J39" s="1">
        <v>7</v>
      </c>
    </row>
    <row r="40" spans="1:10" ht="15" x14ac:dyDescent="0.15">
      <c r="A40" s="15" t="s">
        <v>54</v>
      </c>
      <c r="B40" s="14">
        <v>15</v>
      </c>
      <c r="C40" s="1">
        <v>5</v>
      </c>
      <c r="I40" s="14">
        <v>15</v>
      </c>
      <c r="J40" s="1">
        <v>5</v>
      </c>
    </row>
    <row r="41" spans="1:10" s="2" customFormat="1" ht="15" x14ac:dyDescent="0.15">
      <c r="A41" s="16" t="s">
        <v>55</v>
      </c>
      <c r="B41" s="17">
        <v>41</v>
      </c>
      <c r="C41" s="1">
        <v>8</v>
      </c>
      <c r="D41" s="2">
        <f>AVERAGE(C38:C41)</f>
        <v>8.25</v>
      </c>
      <c r="E41" s="2">
        <f>AVERAGE(B38:B41)</f>
        <v>23.5</v>
      </c>
      <c r="I41" s="17">
        <v>41</v>
      </c>
      <c r="J41" s="1">
        <v>8</v>
      </c>
    </row>
    <row r="42" spans="1:10" ht="15" x14ac:dyDescent="0.15">
      <c r="A42" s="22" t="s">
        <v>82</v>
      </c>
      <c r="B42" s="14">
        <v>42</v>
      </c>
      <c r="C42" s="1">
        <v>12</v>
      </c>
      <c r="I42" s="14">
        <v>42</v>
      </c>
      <c r="J42" s="1">
        <v>12</v>
      </c>
    </row>
    <row r="43" spans="1:10" ht="15" x14ac:dyDescent="0.15">
      <c r="A43" s="15" t="s">
        <v>56</v>
      </c>
      <c r="B43" s="14">
        <v>42</v>
      </c>
      <c r="C43" s="1">
        <v>8</v>
      </c>
      <c r="I43" s="14">
        <v>42</v>
      </c>
      <c r="J43" s="1">
        <v>8</v>
      </c>
    </row>
    <row r="44" spans="1:10" ht="15" x14ac:dyDescent="0.15">
      <c r="A44" s="15" t="s">
        <v>57</v>
      </c>
      <c r="B44" s="14">
        <v>60</v>
      </c>
      <c r="C44" s="1">
        <v>10</v>
      </c>
      <c r="I44" s="14">
        <v>60</v>
      </c>
      <c r="J44" s="1">
        <v>10</v>
      </c>
    </row>
    <row r="45" spans="1:10" ht="15" x14ac:dyDescent="0.15">
      <c r="A45" s="15" t="s">
        <v>58</v>
      </c>
      <c r="B45" s="14">
        <v>43</v>
      </c>
      <c r="C45" s="1">
        <v>9</v>
      </c>
      <c r="I45" s="14">
        <v>43</v>
      </c>
      <c r="J45" s="1">
        <v>9</v>
      </c>
    </row>
    <row r="46" spans="1:10" ht="15" x14ac:dyDescent="0.15">
      <c r="A46" s="15" t="s">
        <v>59</v>
      </c>
      <c r="B46" s="14">
        <v>62</v>
      </c>
      <c r="C46" s="1">
        <v>7</v>
      </c>
      <c r="I46" s="14">
        <v>62</v>
      </c>
      <c r="J46" s="1">
        <v>7</v>
      </c>
    </row>
    <row r="47" spans="1:10" ht="15" x14ac:dyDescent="0.15">
      <c r="A47" s="15" t="s">
        <v>60</v>
      </c>
      <c r="B47" s="14">
        <v>46</v>
      </c>
      <c r="C47" s="1">
        <v>7</v>
      </c>
      <c r="I47" s="14">
        <v>46</v>
      </c>
      <c r="J47" s="1">
        <v>7</v>
      </c>
    </row>
    <row r="48" spans="1:10" ht="15" x14ac:dyDescent="0.15">
      <c r="A48" s="15" t="s">
        <v>61</v>
      </c>
      <c r="B48" s="14">
        <v>43</v>
      </c>
      <c r="C48" s="1">
        <v>7</v>
      </c>
      <c r="I48" s="14">
        <v>43</v>
      </c>
      <c r="J48" s="1">
        <v>7</v>
      </c>
    </row>
    <row r="49" spans="1:10" ht="15" x14ac:dyDescent="0.15">
      <c r="A49" s="15" t="s">
        <v>62</v>
      </c>
      <c r="B49" s="14">
        <v>57</v>
      </c>
      <c r="C49" s="1">
        <v>10</v>
      </c>
      <c r="D49" s="2">
        <f>AVERAGE(C42:C49)</f>
        <v>8.75</v>
      </c>
      <c r="E49" s="2">
        <f>AVERAGE(B42:B49)</f>
        <v>49.375</v>
      </c>
      <c r="I49" s="14">
        <v>57</v>
      </c>
      <c r="J49" s="1">
        <v>10</v>
      </c>
    </row>
    <row r="50" spans="1:10" x14ac:dyDescent="0.25">
      <c r="B50">
        <f>AVERAGE(B2:B49)</f>
        <v>41.7291666666667</v>
      </c>
    </row>
    <row r="51" spans="1:10" x14ac:dyDescent="0.25">
      <c r="B51">
        <f>MAX(B2:B49)</f>
        <v>70</v>
      </c>
    </row>
    <row r="52" spans="1:10" x14ac:dyDescent="0.25">
      <c r="B52">
        <f>MIN(B3:B50)</f>
        <v>10</v>
      </c>
    </row>
    <row r="54" spans="1:10" x14ac:dyDescent="0.25">
      <c r="B54">
        <f>COUNTIFS($B$2:$B$49,"&gt;=10",$B$2:$B$49,"&lt;20")</f>
        <v>2</v>
      </c>
    </row>
    <row r="55" spans="1:10" x14ac:dyDescent="0.25">
      <c r="B55">
        <f>COUNTIFS($B$2:$B$49,"&gt;=20",$B$2:$B$49,"&lt;30")</f>
        <v>7</v>
      </c>
    </row>
    <row r="56" spans="1:10" x14ac:dyDescent="0.25">
      <c r="B56">
        <f>COUNTIFS($B$2:$B$49,"&gt;=30",$B$2:$B$49,"&lt;40")</f>
        <v>12</v>
      </c>
    </row>
    <row r="57" spans="1:10" x14ac:dyDescent="0.25">
      <c r="B57">
        <f>COUNTIFS($B$2:$B$49,"&gt;=40",$B$2:$B$49,"&lt;50")</f>
        <v>16</v>
      </c>
    </row>
    <row r="58" spans="1:10" x14ac:dyDescent="0.25">
      <c r="B58">
        <f>COUNTIFS($B$2:$B$49,"&gt;=50",$B$2:$B$49,"&lt;60")</f>
        <v>4</v>
      </c>
    </row>
    <row r="59" spans="1:10" x14ac:dyDescent="0.25">
      <c r="B59">
        <f>COUNTIFS($B$2:$B$49,"&gt;=60",$B$2:$B$49,"&lt;70")</f>
        <v>5</v>
      </c>
    </row>
    <row r="60" spans="1:10" x14ac:dyDescent="0.25">
      <c r="B60">
        <f>COUNTIFS($B$2:$B$49,"&gt;=70")</f>
        <v>2</v>
      </c>
    </row>
  </sheetData>
  <phoneticPr fontId="7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1" sqref="B21"/>
    </sheetView>
  </sheetViews>
  <sheetFormatPr defaultColWidth="8.88671875" defaultRowHeight="14.4" x14ac:dyDescent="0.25"/>
  <cols>
    <col min="1" max="1" width="22.21875" customWidth="1"/>
    <col min="2" max="2" width="26.21875" customWidth="1"/>
    <col min="4" max="4" width="12.44140625" customWidth="1"/>
  </cols>
  <sheetData>
    <row r="1" spans="1:4" x14ac:dyDescent="0.25">
      <c r="A1" s="29" t="s">
        <v>63</v>
      </c>
      <c r="B1" s="29" t="s">
        <v>64</v>
      </c>
      <c r="C1" s="30" t="s">
        <v>73</v>
      </c>
      <c r="D1" s="28" t="s">
        <v>74</v>
      </c>
    </row>
    <row r="2" spans="1:4" x14ac:dyDescent="0.25">
      <c r="A2" s="29"/>
      <c r="B2" s="29"/>
      <c r="C2" s="30"/>
      <c r="D2" s="28"/>
    </row>
    <row r="3" spans="1:4" x14ac:dyDescent="0.25">
      <c r="A3" s="27" t="s">
        <v>65</v>
      </c>
      <c r="B3" s="4" t="s">
        <v>66</v>
      </c>
      <c r="C3">
        <v>40</v>
      </c>
    </row>
    <row r="4" spans="1:4" x14ac:dyDescent="0.25">
      <c r="A4" s="27"/>
      <c r="B4" s="4" t="s">
        <v>67</v>
      </c>
      <c r="C4">
        <v>49</v>
      </c>
    </row>
    <row r="5" spans="1:4" x14ac:dyDescent="0.25">
      <c r="A5" s="31" t="s">
        <v>2</v>
      </c>
      <c r="B5" s="4" t="s">
        <v>68</v>
      </c>
      <c r="C5">
        <v>46</v>
      </c>
      <c r="D5" s="2">
        <v>48.166666666666664</v>
      </c>
    </row>
    <row r="6" spans="1:4" x14ac:dyDescent="0.25">
      <c r="A6" s="25"/>
      <c r="B6" t="s">
        <v>69</v>
      </c>
      <c r="C6">
        <v>35</v>
      </c>
      <c r="D6" s="2">
        <v>16.5</v>
      </c>
    </row>
    <row r="7" spans="1:4" x14ac:dyDescent="0.25">
      <c r="A7" s="25"/>
      <c r="B7" t="s">
        <v>70</v>
      </c>
      <c r="C7">
        <v>36</v>
      </c>
      <c r="D7">
        <v>17</v>
      </c>
    </row>
    <row r="8" spans="1:4" x14ac:dyDescent="0.25">
      <c r="A8" s="25"/>
      <c r="B8" t="s">
        <v>71</v>
      </c>
      <c r="C8">
        <v>24</v>
      </c>
      <c r="D8">
        <v>8.25</v>
      </c>
    </row>
    <row r="9" spans="1:4" x14ac:dyDescent="0.25">
      <c r="A9" s="25"/>
      <c r="B9" s="20" t="s">
        <v>76</v>
      </c>
      <c r="C9">
        <v>49.375</v>
      </c>
      <c r="D9">
        <v>8.75</v>
      </c>
    </row>
    <row r="10" spans="1:4" s="2" customFormat="1" x14ac:dyDescent="0.25">
      <c r="A10" s="32"/>
      <c r="B10" s="21" t="s">
        <v>79</v>
      </c>
      <c r="C10" s="2">
        <v>32</v>
      </c>
      <c r="D10" s="2">
        <v>31.75</v>
      </c>
    </row>
    <row r="11" spans="1:4" x14ac:dyDescent="0.25">
      <c r="A11" s="24" t="s">
        <v>83</v>
      </c>
      <c r="B11" t="s">
        <v>5</v>
      </c>
      <c r="C11" s="5">
        <v>55.25</v>
      </c>
    </row>
    <row r="12" spans="1:4" x14ac:dyDescent="0.25">
      <c r="A12" s="25"/>
      <c r="B12" t="s">
        <v>7</v>
      </c>
      <c r="C12" s="5">
        <v>52.875</v>
      </c>
    </row>
    <row r="13" spans="1:4" x14ac:dyDescent="0.25">
      <c r="A13" s="25"/>
      <c r="B13" s="4" t="s">
        <v>9</v>
      </c>
      <c r="C13" s="5">
        <v>39</v>
      </c>
    </row>
    <row r="14" spans="1:4" x14ac:dyDescent="0.25">
      <c r="A14" s="25"/>
      <c r="B14" s="4" t="s">
        <v>11</v>
      </c>
      <c r="C14" s="5">
        <v>51.5</v>
      </c>
    </row>
    <row r="15" spans="1:4" x14ac:dyDescent="0.25">
      <c r="A15" s="25"/>
      <c r="B15" s="4" t="s">
        <v>13</v>
      </c>
      <c r="C15" s="5">
        <v>33.5</v>
      </c>
    </row>
    <row r="16" spans="1:4" x14ac:dyDescent="0.25">
      <c r="A16" s="25"/>
      <c r="B16" s="4" t="s">
        <v>15</v>
      </c>
      <c r="C16" s="5">
        <v>34.25</v>
      </c>
    </row>
    <row r="17" spans="1:3" x14ac:dyDescent="0.25">
      <c r="A17" s="25"/>
      <c r="B17" s="4" t="s">
        <v>17</v>
      </c>
      <c r="C17" s="5">
        <v>31.5</v>
      </c>
    </row>
    <row r="18" spans="1:3" x14ac:dyDescent="0.25">
      <c r="A18" s="25"/>
      <c r="B18" s="6" t="s">
        <v>19</v>
      </c>
      <c r="C18" s="5">
        <v>31.75</v>
      </c>
    </row>
    <row r="19" spans="1:3" s="3" customFormat="1" x14ac:dyDescent="0.25">
      <c r="A19" s="26" t="s">
        <v>85</v>
      </c>
      <c r="B19" s="4" t="s">
        <v>24</v>
      </c>
      <c r="C19" s="7">
        <v>37.75</v>
      </c>
    </row>
    <row r="20" spans="1:3" x14ac:dyDescent="0.25">
      <c r="A20" s="27"/>
      <c r="B20" s="4" t="s">
        <v>26</v>
      </c>
      <c r="C20" s="5">
        <v>41</v>
      </c>
    </row>
    <row r="21" spans="1:3" x14ac:dyDescent="0.25">
      <c r="A21" s="27"/>
      <c r="B21" s="8" t="s">
        <v>28</v>
      </c>
      <c r="C21" s="5">
        <v>44.25</v>
      </c>
    </row>
    <row r="22" spans="1:3" x14ac:dyDescent="0.25">
      <c r="A22" s="9"/>
      <c r="B22" s="4"/>
    </row>
  </sheetData>
  <mergeCells count="8">
    <mergeCell ref="A11:A18"/>
    <mergeCell ref="A19:A21"/>
    <mergeCell ref="D1:D2"/>
    <mergeCell ref="B1:B2"/>
    <mergeCell ref="C1:C2"/>
    <mergeCell ref="A1:A2"/>
    <mergeCell ref="A3:A4"/>
    <mergeCell ref="A5:A10"/>
  </mergeCells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topLeftCell="A7" workbookViewId="0">
      <selection activeCell="S42" sqref="S42"/>
    </sheetView>
  </sheetViews>
  <sheetFormatPr defaultColWidth="8.88671875" defaultRowHeight="14.4" x14ac:dyDescent="0.25"/>
  <cols>
    <col min="1" max="1" width="12.44140625" customWidth="1"/>
    <col min="2" max="2" width="22.33203125" customWidth="1"/>
  </cols>
  <sheetData>
    <row r="1" spans="1:3" ht="27.6" customHeight="1" x14ac:dyDescent="0.25">
      <c r="A1" s="20" t="s">
        <v>77</v>
      </c>
      <c r="B1" s="19" t="s">
        <v>80</v>
      </c>
      <c r="C1" s="20" t="s">
        <v>74</v>
      </c>
    </row>
    <row r="2" spans="1:3" ht="15" x14ac:dyDescent="0.25">
      <c r="A2" s="20" t="s">
        <v>78</v>
      </c>
      <c r="B2" s="14">
        <v>70</v>
      </c>
      <c r="C2" s="1">
        <v>54</v>
      </c>
    </row>
    <row r="3" spans="1:3" ht="15" x14ac:dyDescent="0.25">
      <c r="A3" s="20" t="s">
        <v>78</v>
      </c>
      <c r="B3" s="14">
        <v>57</v>
      </c>
      <c r="C3" s="1">
        <v>88</v>
      </c>
    </row>
    <row r="4" spans="1:3" ht="15" x14ac:dyDescent="0.25">
      <c r="A4" s="20" t="s">
        <v>78</v>
      </c>
      <c r="B4" s="14">
        <v>65</v>
      </c>
      <c r="C4" s="1">
        <v>67</v>
      </c>
    </row>
    <row r="5" spans="1:3" ht="15" x14ac:dyDescent="0.25">
      <c r="A5" s="20" t="s">
        <v>78</v>
      </c>
      <c r="B5" s="14">
        <v>63</v>
      </c>
      <c r="C5" s="1">
        <v>78</v>
      </c>
    </row>
    <row r="6" spans="1:3" ht="15" x14ac:dyDescent="0.25">
      <c r="A6" s="20" t="s">
        <v>78</v>
      </c>
      <c r="B6" s="14">
        <v>57</v>
      </c>
      <c r="C6" s="1">
        <v>84</v>
      </c>
    </row>
    <row r="7" spans="1:3" ht="15" x14ac:dyDescent="0.25">
      <c r="A7" s="20" t="s">
        <v>78</v>
      </c>
      <c r="B7" s="14">
        <v>46</v>
      </c>
      <c r="C7" s="1">
        <v>83</v>
      </c>
    </row>
    <row r="8" spans="1:3" ht="15" x14ac:dyDescent="0.25">
      <c r="A8" s="20" t="s">
        <v>78</v>
      </c>
      <c r="B8" s="14">
        <v>42</v>
      </c>
      <c r="C8" s="1">
        <v>77</v>
      </c>
    </row>
    <row r="9" spans="1:3" ht="15" x14ac:dyDescent="0.25">
      <c r="A9" s="20" t="s">
        <v>78</v>
      </c>
      <c r="B9" s="14">
        <v>70</v>
      </c>
      <c r="C9" s="1">
        <v>69</v>
      </c>
    </row>
    <row r="10" spans="1:3" ht="15" x14ac:dyDescent="0.25">
      <c r="A10" s="20" t="s">
        <v>78</v>
      </c>
      <c r="B10" s="14">
        <v>47</v>
      </c>
      <c r="C10" s="1">
        <v>26</v>
      </c>
    </row>
    <row r="11" spans="1:3" ht="15" x14ac:dyDescent="0.25">
      <c r="A11" s="20" t="s">
        <v>78</v>
      </c>
      <c r="B11" s="14">
        <v>27</v>
      </c>
      <c r="C11" s="1">
        <v>22</v>
      </c>
    </row>
    <row r="12" spans="1:3" ht="15" x14ac:dyDescent="0.25">
      <c r="A12" s="20" t="s">
        <v>78</v>
      </c>
      <c r="B12" s="14">
        <v>47</v>
      </c>
      <c r="C12" s="1">
        <v>25</v>
      </c>
    </row>
    <row r="13" spans="1:3" ht="15" x14ac:dyDescent="0.25">
      <c r="A13" s="20" t="s">
        <v>78</v>
      </c>
      <c r="B13" s="14">
        <v>35</v>
      </c>
      <c r="C13" s="1">
        <v>27</v>
      </c>
    </row>
    <row r="14" spans="1:3" ht="15" x14ac:dyDescent="0.25">
      <c r="A14" s="20" t="s">
        <v>78</v>
      </c>
      <c r="B14" s="14">
        <v>46</v>
      </c>
      <c r="C14" s="1">
        <v>34</v>
      </c>
    </row>
    <row r="15" spans="1:3" ht="15" x14ac:dyDescent="0.25">
      <c r="A15" s="20" t="s">
        <v>78</v>
      </c>
      <c r="B15" s="14">
        <v>61</v>
      </c>
      <c r="C15" s="1">
        <v>29</v>
      </c>
    </row>
    <row r="16" spans="1:3" ht="15" x14ac:dyDescent="0.25">
      <c r="A16" s="20" t="s">
        <v>78</v>
      </c>
      <c r="B16" s="14">
        <v>47</v>
      </c>
      <c r="C16" s="1">
        <v>29</v>
      </c>
    </row>
    <row r="17" spans="1:3" ht="15" x14ac:dyDescent="0.25">
      <c r="A17" s="20" t="s">
        <v>78</v>
      </c>
      <c r="B17" s="14">
        <v>52</v>
      </c>
      <c r="C17" s="1">
        <v>69</v>
      </c>
    </row>
    <row r="18" spans="1:3" ht="15" x14ac:dyDescent="0.25">
      <c r="A18" s="20" t="s">
        <v>78</v>
      </c>
      <c r="B18" s="14">
        <v>33</v>
      </c>
      <c r="C18" s="1">
        <v>49</v>
      </c>
    </row>
    <row r="19" spans="1:3" ht="15" x14ac:dyDescent="0.25">
      <c r="A19" s="20" t="s">
        <v>78</v>
      </c>
      <c r="B19" s="14">
        <v>32</v>
      </c>
      <c r="C19" s="1">
        <v>36</v>
      </c>
    </row>
    <row r="20" spans="1:3" ht="15" x14ac:dyDescent="0.25">
      <c r="A20" s="20" t="s">
        <v>78</v>
      </c>
      <c r="B20" s="14">
        <v>38</v>
      </c>
      <c r="C20" s="1">
        <v>36</v>
      </c>
    </row>
    <row r="21" spans="1:3" ht="15" x14ac:dyDescent="0.25">
      <c r="A21" s="20" t="s">
        <v>78</v>
      </c>
      <c r="B21" s="14">
        <v>31</v>
      </c>
      <c r="C21" s="1">
        <v>41</v>
      </c>
    </row>
    <row r="22" spans="1:3" ht="15" x14ac:dyDescent="0.25">
      <c r="A22" s="20" t="s">
        <v>78</v>
      </c>
      <c r="B22" s="14">
        <v>35</v>
      </c>
      <c r="C22" s="1">
        <v>26</v>
      </c>
    </row>
    <row r="23" spans="1:3" ht="15" x14ac:dyDescent="0.25">
      <c r="A23" s="20" t="s">
        <v>78</v>
      </c>
      <c r="B23" s="14">
        <v>37</v>
      </c>
      <c r="C23" s="1">
        <v>36</v>
      </c>
    </row>
    <row r="24" spans="1:3" ht="15" x14ac:dyDescent="0.25">
      <c r="A24" s="20" t="s">
        <v>78</v>
      </c>
      <c r="B24" s="14">
        <v>24</v>
      </c>
      <c r="C24" s="1">
        <v>39</v>
      </c>
    </row>
    <row r="25" spans="1:3" ht="15" x14ac:dyDescent="0.25">
      <c r="A25" s="20" t="s">
        <v>78</v>
      </c>
      <c r="B25" s="17">
        <v>41</v>
      </c>
      <c r="C25" s="1">
        <v>32</v>
      </c>
    </row>
    <row r="26" spans="1:3" ht="15" x14ac:dyDescent="0.25">
      <c r="A26" t="s">
        <v>72</v>
      </c>
      <c r="B26" s="14">
        <v>28</v>
      </c>
      <c r="C26" s="1">
        <v>15</v>
      </c>
    </row>
    <row r="27" spans="1:3" ht="15" x14ac:dyDescent="0.25">
      <c r="A27" t="s">
        <v>72</v>
      </c>
      <c r="B27" s="14">
        <v>34</v>
      </c>
      <c r="C27" s="1">
        <v>19</v>
      </c>
    </row>
    <row r="28" spans="1:3" ht="15" x14ac:dyDescent="0.25">
      <c r="A28" t="s">
        <v>72</v>
      </c>
      <c r="B28" s="14">
        <v>26</v>
      </c>
      <c r="C28" s="1">
        <v>19</v>
      </c>
    </row>
    <row r="29" spans="1:3" ht="15" x14ac:dyDescent="0.25">
      <c r="A29" t="s">
        <v>72</v>
      </c>
      <c r="B29" s="17">
        <v>39</v>
      </c>
      <c r="C29" s="1">
        <v>15</v>
      </c>
    </row>
    <row r="30" spans="1:3" ht="15" x14ac:dyDescent="0.25">
      <c r="A30" t="s">
        <v>69</v>
      </c>
      <c r="B30" s="14">
        <v>38</v>
      </c>
      <c r="C30" s="1">
        <v>16</v>
      </c>
    </row>
    <row r="31" spans="1:3" ht="15" x14ac:dyDescent="0.25">
      <c r="A31" t="s">
        <v>69</v>
      </c>
      <c r="B31" s="14">
        <v>28</v>
      </c>
      <c r="C31" s="1">
        <v>15</v>
      </c>
    </row>
    <row r="32" spans="1:3" ht="15" x14ac:dyDescent="0.25">
      <c r="A32" t="s">
        <v>69</v>
      </c>
      <c r="B32" s="14">
        <v>45</v>
      </c>
      <c r="C32" s="1">
        <v>19</v>
      </c>
    </row>
    <row r="33" spans="1:3" ht="15" x14ac:dyDescent="0.25">
      <c r="A33" t="s">
        <v>69</v>
      </c>
      <c r="B33" s="17">
        <v>28</v>
      </c>
      <c r="C33" s="1">
        <v>16</v>
      </c>
    </row>
    <row r="34" spans="1:3" ht="15" x14ac:dyDescent="0.25">
      <c r="A34" t="s">
        <v>70</v>
      </c>
      <c r="B34" s="14">
        <v>41</v>
      </c>
      <c r="C34" s="1">
        <v>16</v>
      </c>
    </row>
    <row r="35" spans="1:3" ht="15" x14ac:dyDescent="0.25">
      <c r="A35" t="s">
        <v>70</v>
      </c>
      <c r="B35" s="14">
        <v>33</v>
      </c>
      <c r="C35" s="1">
        <v>13</v>
      </c>
    </row>
    <row r="36" spans="1:3" ht="15" x14ac:dyDescent="0.25">
      <c r="A36" t="s">
        <v>70</v>
      </c>
      <c r="B36" s="14">
        <v>40</v>
      </c>
      <c r="C36" s="1">
        <v>21</v>
      </c>
    </row>
    <row r="37" spans="1:3" ht="15" x14ac:dyDescent="0.25">
      <c r="A37" t="s">
        <v>70</v>
      </c>
      <c r="B37" s="17">
        <v>31</v>
      </c>
      <c r="C37" s="1">
        <v>18</v>
      </c>
    </row>
    <row r="38" spans="1:3" ht="15" x14ac:dyDescent="0.25">
      <c r="A38" t="s">
        <v>71</v>
      </c>
      <c r="B38" s="14">
        <v>28</v>
      </c>
      <c r="C38" s="1">
        <v>13</v>
      </c>
    </row>
    <row r="39" spans="1:3" ht="15" x14ac:dyDescent="0.25">
      <c r="A39" t="s">
        <v>71</v>
      </c>
      <c r="B39" s="14">
        <v>10</v>
      </c>
      <c r="C39" s="1">
        <v>7</v>
      </c>
    </row>
    <row r="40" spans="1:3" ht="15" x14ac:dyDescent="0.25">
      <c r="A40" t="s">
        <v>71</v>
      </c>
      <c r="B40" s="14">
        <v>15</v>
      </c>
      <c r="C40" s="1">
        <v>5</v>
      </c>
    </row>
    <row r="41" spans="1:3" ht="15" x14ac:dyDescent="0.25">
      <c r="A41" t="s">
        <v>71</v>
      </c>
      <c r="B41" s="17">
        <v>41</v>
      </c>
      <c r="C41" s="1">
        <v>8</v>
      </c>
    </row>
    <row r="42" spans="1:3" ht="15" x14ac:dyDescent="0.25">
      <c r="A42" s="20" t="s">
        <v>76</v>
      </c>
      <c r="B42" s="14">
        <v>42</v>
      </c>
      <c r="C42" s="1">
        <v>12</v>
      </c>
    </row>
    <row r="43" spans="1:3" ht="15" x14ac:dyDescent="0.25">
      <c r="A43" s="20" t="s">
        <v>76</v>
      </c>
      <c r="B43" s="14">
        <v>42</v>
      </c>
      <c r="C43" s="1">
        <v>8</v>
      </c>
    </row>
    <row r="44" spans="1:3" ht="15" x14ac:dyDescent="0.25">
      <c r="A44" s="20" t="s">
        <v>76</v>
      </c>
      <c r="B44" s="14">
        <v>60</v>
      </c>
      <c r="C44" s="1">
        <v>10</v>
      </c>
    </row>
    <row r="45" spans="1:3" ht="15" x14ac:dyDescent="0.25">
      <c r="A45" s="20" t="s">
        <v>76</v>
      </c>
      <c r="B45" s="14">
        <v>43</v>
      </c>
      <c r="C45" s="1">
        <v>9</v>
      </c>
    </row>
    <row r="46" spans="1:3" ht="15" x14ac:dyDescent="0.25">
      <c r="A46" s="20" t="s">
        <v>76</v>
      </c>
      <c r="B46" s="14">
        <v>62</v>
      </c>
      <c r="C46" s="1">
        <v>7</v>
      </c>
    </row>
    <row r="47" spans="1:3" ht="15" x14ac:dyDescent="0.25">
      <c r="A47" s="20" t="s">
        <v>76</v>
      </c>
      <c r="B47" s="14">
        <v>46</v>
      </c>
      <c r="C47" s="1">
        <v>7</v>
      </c>
    </row>
    <row r="48" spans="1:3" ht="15" x14ac:dyDescent="0.25">
      <c r="A48" s="20" t="s">
        <v>76</v>
      </c>
      <c r="B48" s="14">
        <v>43</v>
      </c>
      <c r="C48" s="1">
        <v>7</v>
      </c>
    </row>
    <row r="49" spans="1:3" ht="15" x14ac:dyDescent="0.25">
      <c r="A49" s="20" t="s">
        <v>76</v>
      </c>
      <c r="B49" s="14">
        <v>57</v>
      </c>
      <c r="C49" s="1">
        <v>10</v>
      </c>
    </row>
  </sheetData>
  <phoneticPr fontId="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81A4-4A4B-46F7-861A-1D0BE78B12AA}">
  <dimension ref="A1:C49"/>
  <sheetViews>
    <sheetView topLeftCell="A4" workbookViewId="0">
      <selection activeCell="A42" sqref="A42"/>
    </sheetView>
  </sheetViews>
  <sheetFormatPr defaultRowHeight="14.4" x14ac:dyDescent="0.25"/>
  <cols>
    <col min="1" max="1" width="15.88671875" customWidth="1"/>
  </cols>
  <sheetData>
    <row r="1" spans="1:3" x14ac:dyDescent="0.25">
      <c r="A1" s="20" t="s">
        <v>81</v>
      </c>
      <c r="B1" s="19" t="s">
        <v>80</v>
      </c>
      <c r="C1" s="20" t="s">
        <v>74</v>
      </c>
    </row>
    <row r="2" spans="1:3" ht="15" x14ac:dyDescent="0.25">
      <c r="A2" s="20" t="s">
        <v>88</v>
      </c>
      <c r="B2" s="14">
        <v>70</v>
      </c>
      <c r="C2" s="1">
        <v>54</v>
      </c>
    </row>
    <row r="3" spans="1:3" ht="15" x14ac:dyDescent="0.25">
      <c r="A3" s="20" t="s">
        <v>88</v>
      </c>
      <c r="B3" s="14">
        <v>57</v>
      </c>
      <c r="C3" s="1">
        <v>88</v>
      </c>
    </row>
    <row r="4" spans="1:3" ht="15" x14ac:dyDescent="0.25">
      <c r="A4" s="20" t="s">
        <v>88</v>
      </c>
      <c r="B4" s="14">
        <v>65</v>
      </c>
      <c r="C4" s="1">
        <v>67</v>
      </c>
    </row>
    <row r="5" spans="1:3" ht="15" x14ac:dyDescent="0.25">
      <c r="A5" s="20" t="s">
        <v>88</v>
      </c>
      <c r="B5" s="14">
        <v>63</v>
      </c>
      <c r="C5" s="1">
        <v>78</v>
      </c>
    </row>
    <row r="6" spans="1:3" ht="15" x14ac:dyDescent="0.25">
      <c r="A6" s="20" t="s">
        <v>88</v>
      </c>
      <c r="B6" s="14">
        <v>57</v>
      </c>
      <c r="C6" s="1">
        <v>84</v>
      </c>
    </row>
    <row r="7" spans="1:3" ht="15" x14ac:dyDescent="0.25">
      <c r="A7" s="20" t="s">
        <v>88</v>
      </c>
      <c r="B7" s="14">
        <v>46</v>
      </c>
      <c r="C7" s="1">
        <v>83</v>
      </c>
    </row>
    <row r="8" spans="1:3" ht="15" x14ac:dyDescent="0.25">
      <c r="A8" s="20" t="s">
        <v>88</v>
      </c>
      <c r="B8" s="14">
        <v>42</v>
      </c>
      <c r="C8" s="1">
        <v>77</v>
      </c>
    </row>
    <row r="9" spans="1:3" ht="15" x14ac:dyDescent="0.25">
      <c r="A9" s="20" t="s">
        <v>88</v>
      </c>
      <c r="B9" s="14">
        <v>70</v>
      </c>
      <c r="C9" s="1">
        <v>69</v>
      </c>
    </row>
    <row r="10" spans="1:3" ht="15" x14ac:dyDescent="0.25">
      <c r="A10" s="20" t="s">
        <v>88</v>
      </c>
      <c r="B10" s="14">
        <v>47</v>
      </c>
      <c r="C10" s="1">
        <v>26</v>
      </c>
    </row>
    <row r="11" spans="1:3" ht="15" x14ac:dyDescent="0.25">
      <c r="A11" s="20" t="s">
        <v>88</v>
      </c>
      <c r="B11" s="14">
        <v>27</v>
      </c>
      <c r="C11" s="1">
        <v>22</v>
      </c>
    </row>
    <row r="12" spans="1:3" ht="15" x14ac:dyDescent="0.25">
      <c r="A12" s="20" t="s">
        <v>88</v>
      </c>
      <c r="B12" s="14">
        <v>47</v>
      </c>
      <c r="C12" s="1">
        <v>25</v>
      </c>
    </row>
    <row r="13" spans="1:3" ht="15" x14ac:dyDescent="0.25">
      <c r="A13" s="20" t="s">
        <v>88</v>
      </c>
      <c r="B13" s="14">
        <v>35</v>
      </c>
      <c r="C13" s="1">
        <v>27</v>
      </c>
    </row>
    <row r="14" spans="1:3" ht="15" x14ac:dyDescent="0.25">
      <c r="A14" s="20" t="s">
        <v>88</v>
      </c>
      <c r="B14" s="14">
        <v>46</v>
      </c>
      <c r="C14" s="1">
        <v>34</v>
      </c>
    </row>
    <row r="15" spans="1:3" ht="15" x14ac:dyDescent="0.25">
      <c r="A15" s="20" t="s">
        <v>88</v>
      </c>
      <c r="B15" s="14">
        <v>61</v>
      </c>
      <c r="C15" s="1">
        <v>29</v>
      </c>
    </row>
    <row r="16" spans="1:3" ht="15" x14ac:dyDescent="0.25">
      <c r="A16" s="20" t="s">
        <v>88</v>
      </c>
      <c r="B16" s="14">
        <v>47</v>
      </c>
      <c r="C16" s="1">
        <v>29</v>
      </c>
    </row>
    <row r="17" spans="1:3" ht="15" x14ac:dyDescent="0.25">
      <c r="A17" s="20" t="s">
        <v>88</v>
      </c>
      <c r="B17" s="14">
        <v>52</v>
      </c>
      <c r="C17" s="1">
        <v>69</v>
      </c>
    </row>
    <row r="18" spans="1:3" ht="15" x14ac:dyDescent="0.25">
      <c r="A18" s="20" t="s">
        <v>88</v>
      </c>
      <c r="B18" s="14">
        <v>33</v>
      </c>
      <c r="C18" s="1">
        <v>49</v>
      </c>
    </row>
    <row r="19" spans="1:3" ht="15" x14ac:dyDescent="0.25">
      <c r="A19" s="20" t="s">
        <v>88</v>
      </c>
      <c r="B19" s="14">
        <v>32</v>
      </c>
      <c r="C19" s="1">
        <v>36</v>
      </c>
    </row>
    <row r="20" spans="1:3" ht="15" x14ac:dyDescent="0.25">
      <c r="A20" s="20" t="s">
        <v>88</v>
      </c>
      <c r="B20" s="14">
        <v>38</v>
      </c>
      <c r="C20" s="1">
        <v>36</v>
      </c>
    </row>
    <row r="21" spans="1:3" ht="15" x14ac:dyDescent="0.25">
      <c r="A21" s="20" t="s">
        <v>88</v>
      </c>
      <c r="B21" s="14">
        <v>31</v>
      </c>
      <c r="C21" s="1">
        <v>41</v>
      </c>
    </row>
    <row r="22" spans="1:3" ht="15" x14ac:dyDescent="0.25">
      <c r="A22" s="20" t="s">
        <v>88</v>
      </c>
      <c r="B22" s="14">
        <v>35</v>
      </c>
      <c r="C22" s="1">
        <v>26</v>
      </c>
    </row>
    <row r="23" spans="1:3" ht="15" x14ac:dyDescent="0.25">
      <c r="A23" s="20" t="s">
        <v>88</v>
      </c>
      <c r="B23" s="14">
        <v>37</v>
      </c>
      <c r="C23" s="1">
        <v>36</v>
      </c>
    </row>
    <row r="24" spans="1:3" ht="15" x14ac:dyDescent="0.25">
      <c r="A24" s="20" t="s">
        <v>88</v>
      </c>
      <c r="B24" s="14">
        <v>24</v>
      </c>
      <c r="C24" s="1">
        <v>39</v>
      </c>
    </row>
    <row r="25" spans="1:3" ht="15" x14ac:dyDescent="0.25">
      <c r="A25" s="20" t="s">
        <v>88</v>
      </c>
      <c r="B25" s="17">
        <v>41</v>
      </c>
      <c r="C25" s="1">
        <v>32</v>
      </c>
    </row>
    <row r="26" spans="1:3" ht="15" x14ac:dyDescent="0.25">
      <c r="A26" s="20" t="s">
        <v>88</v>
      </c>
      <c r="B26" s="14">
        <v>28</v>
      </c>
      <c r="C26" s="1">
        <v>15</v>
      </c>
    </row>
    <row r="27" spans="1:3" ht="15" x14ac:dyDescent="0.25">
      <c r="A27" s="20" t="s">
        <v>88</v>
      </c>
      <c r="B27" s="14">
        <v>34</v>
      </c>
      <c r="C27" s="1">
        <v>19</v>
      </c>
    </row>
    <row r="28" spans="1:3" ht="15" x14ac:dyDescent="0.25">
      <c r="A28" s="20" t="s">
        <v>88</v>
      </c>
      <c r="B28" s="14">
        <v>26</v>
      </c>
      <c r="C28" s="1">
        <v>19</v>
      </c>
    </row>
    <row r="29" spans="1:3" ht="15" x14ac:dyDescent="0.25">
      <c r="A29" s="20" t="s">
        <v>88</v>
      </c>
      <c r="B29" s="17">
        <v>39</v>
      </c>
      <c r="C29" s="1">
        <v>15</v>
      </c>
    </row>
    <row r="30" spans="1:3" ht="15" x14ac:dyDescent="0.25">
      <c r="A30" s="20" t="s">
        <v>88</v>
      </c>
      <c r="B30" s="14">
        <v>38</v>
      </c>
      <c r="C30" s="1">
        <v>16</v>
      </c>
    </row>
    <row r="31" spans="1:3" ht="15" x14ac:dyDescent="0.25">
      <c r="A31" s="20" t="s">
        <v>88</v>
      </c>
      <c r="B31" s="14">
        <v>28</v>
      </c>
      <c r="C31" s="1">
        <v>15</v>
      </c>
    </row>
    <row r="32" spans="1:3" ht="15" x14ac:dyDescent="0.25">
      <c r="A32" s="20" t="s">
        <v>88</v>
      </c>
      <c r="B32" s="14">
        <v>45</v>
      </c>
      <c r="C32" s="1">
        <v>19</v>
      </c>
    </row>
    <row r="33" spans="1:3" ht="15" x14ac:dyDescent="0.25">
      <c r="A33" s="20" t="s">
        <v>88</v>
      </c>
      <c r="B33" s="17">
        <v>28</v>
      </c>
      <c r="C33" s="1">
        <v>16</v>
      </c>
    </row>
    <row r="34" spans="1:3" ht="15" x14ac:dyDescent="0.25">
      <c r="A34" s="20" t="s">
        <v>88</v>
      </c>
      <c r="B34" s="14">
        <v>41</v>
      </c>
      <c r="C34" s="1">
        <v>16</v>
      </c>
    </row>
    <row r="35" spans="1:3" ht="15" x14ac:dyDescent="0.25">
      <c r="A35" s="20" t="s">
        <v>88</v>
      </c>
      <c r="B35" s="14">
        <v>33</v>
      </c>
      <c r="C35" s="1">
        <v>13</v>
      </c>
    </row>
    <row r="36" spans="1:3" ht="15" x14ac:dyDescent="0.25">
      <c r="A36" s="20" t="s">
        <v>88</v>
      </c>
      <c r="B36" s="14">
        <v>40</v>
      </c>
      <c r="C36" s="1">
        <v>21</v>
      </c>
    </row>
    <row r="37" spans="1:3" ht="15" x14ac:dyDescent="0.25">
      <c r="A37" s="20" t="s">
        <v>88</v>
      </c>
      <c r="B37" s="17">
        <v>31</v>
      </c>
      <c r="C37" s="1">
        <v>18</v>
      </c>
    </row>
    <row r="38" spans="1:3" ht="15" x14ac:dyDescent="0.25">
      <c r="A38" s="20" t="s">
        <v>88</v>
      </c>
      <c r="B38" s="14">
        <v>28</v>
      </c>
      <c r="C38" s="1">
        <v>13</v>
      </c>
    </row>
    <row r="39" spans="1:3" ht="15" x14ac:dyDescent="0.25">
      <c r="A39" s="20" t="s">
        <v>88</v>
      </c>
      <c r="B39" s="14">
        <v>10</v>
      </c>
      <c r="C39" s="1">
        <v>7</v>
      </c>
    </row>
    <row r="40" spans="1:3" ht="15" x14ac:dyDescent="0.25">
      <c r="A40" s="20" t="s">
        <v>88</v>
      </c>
      <c r="B40" s="14">
        <v>15</v>
      </c>
      <c r="C40" s="1">
        <v>5</v>
      </c>
    </row>
    <row r="41" spans="1:3" ht="15" x14ac:dyDescent="0.25">
      <c r="A41" s="20" t="s">
        <v>88</v>
      </c>
      <c r="B41" s="17">
        <v>41</v>
      </c>
      <c r="C41" s="1">
        <v>8</v>
      </c>
    </row>
    <row r="42" spans="1:3" ht="15" x14ac:dyDescent="0.25">
      <c r="A42" s="20" t="s">
        <v>89</v>
      </c>
      <c r="B42" s="14">
        <v>42</v>
      </c>
      <c r="C42" s="1">
        <v>12</v>
      </c>
    </row>
    <row r="43" spans="1:3" ht="15" x14ac:dyDescent="0.25">
      <c r="A43" s="20" t="s">
        <v>89</v>
      </c>
      <c r="B43" s="14">
        <v>42</v>
      </c>
      <c r="C43" s="1">
        <v>8</v>
      </c>
    </row>
    <row r="44" spans="1:3" ht="15" x14ac:dyDescent="0.25">
      <c r="A44" s="20" t="s">
        <v>89</v>
      </c>
      <c r="B44" s="14">
        <v>60</v>
      </c>
      <c r="C44" s="1">
        <v>10</v>
      </c>
    </row>
    <row r="45" spans="1:3" ht="15" x14ac:dyDescent="0.25">
      <c r="A45" s="20" t="s">
        <v>89</v>
      </c>
      <c r="B45" s="14">
        <v>43</v>
      </c>
      <c r="C45" s="1">
        <v>9</v>
      </c>
    </row>
    <row r="46" spans="1:3" ht="15" x14ac:dyDescent="0.25">
      <c r="A46" s="20" t="s">
        <v>89</v>
      </c>
      <c r="B46" s="14">
        <v>62</v>
      </c>
      <c r="C46" s="1">
        <v>7</v>
      </c>
    </row>
    <row r="47" spans="1:3" ht="15" x14ac:dyDescent="0.25">
      <c r="A47" s="20" t="s">
        <v>89</v>
      </c>
      <c r="B47" s="14">
        <v>46</v>
      </c>
      <c r="C47" s="1">
        <v>7</v>
      </c>
    </row>
    <row r="48" spans="1:3" ht="15" x14ac:dyDescent="0.25">
      <c r="A48" s="20" t="s">
        <v>89</v>
      </c>
      <c r="B48" s="14">
        <v>43</v>
      </c>
      <c r="C48" s="1">
        <v>7</v>
      </c>
    </row>
    <row r="49" spans="1:3" ht="15" x14ac:dyDescent="0.25">
      <c r="A49" s="20" t="s">
        <v>89</v>
      </c>
      <c r="B49" s="14">
        <v>57</v>
      </c>
      <c r="C49" s="1">
        <v>10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50B3-EA59-4EDC-B434-3C57249B23F5}">
  <dimension ref="A1:C49"/>
  <sheetViews>
    <sheetView tabSelected="1" workbookViewId="0">
      <selection activeCell="J30" sqref="J30"/>
    </sheetView>
  </sheetViews>
  <sheetFormatPr defaultRowHeight="14.4" x14ac:dyDescent="0.25"/>
  <cols>
    <col min="1" max="1" width="12.33203125" customWidth="1"/>
  </cols>
  <sheetData>
    <row r="1" spans="1:3" x14ac:dyDescent="0.25">
      <c r="A1" s="20" t="s">
        <v>84</v>
      </c>
      <c r="B1" s="19" t="s">
        <v>80</v>
      </c>
      <c r="C1" s="20" t="s">
        <v>74</v>
      </c>
    </row>
    <row r="2" spans="1:3" ht="15" x14ac:dyDescent="0.25">
      <c r="A2" t="s">
        <v>5</v>
      </c>
      <c r="B2" s="14">
        <v>70</v>
      </c>
      <c r="C2" s="1">
        <v>54</v>
      </c>
    </row>
    <row r="3" spans="1:3" ht="15" x14ac:dyDescent="0.25">
      <c r="A3" t="s">
        <v>5</v>
      </c>
      <c r="B3" s="14">
        <v>57</v>
      </c>
      <c r="C3" s="1">
        <v>88</v>
      </c>
    </row>
    <row r="4" spans="1:3" ht="15" x14ac:dyDescent="0.25">
      <c r="A4" t="s">
        <v>5</v>
      </c>
      <c r="B4" s="14">
        <v>65</v>
      </c>
      <c r="C4" s="1">
        <v>67</v>
      </c>
    </row>
    <row r="5" spans="1:3" ht="15" x14ac:dyDescent="0.25">
      <c r="A5" t="s">
        <v>5</v>
      </c>
      <c r="B5" s="14">
        <v>63</v>
      </c>
      <c r="C5" s="1">
        <v>78</v>
      </c>
    </row>
    <row r="6" spans="1:3" ht="15" x14ac:dyDescent="0.25">
      <c r="A6" t="s">
        <v>5</v>
      </c>
      <c r="B6" s="14">
        <v>42</v>
      </c>
      <c r="C6" s="1">
        <v>12</v>
      </c>
    </row>
    <row r="7" spans="1:3" ht="15" x14ac:dyDescent="0.25">
      <c r="A7" t="s">
        <v>5</v>
      </c>
      <c r="B7" s="14">
        <v>42</v>
      </c>
      <c r="C7" s="1">
        <v>8</v>
      </c>
    </row>
    <row r="8" spans="1:3" ht="15" x14ac:dyDescent="0.25">
      <c r="A8" t="s">
        <v>5</v>
      </c>
      <c r="B8" s="14">
        <v>60</v>
      </c>
      <c r="C8" s="1">
        <v>10</v>
      </c>
    </row>
    <row r="9" spans="1:3" ht="15" x14ac:dyDescent="0.25">
      <c r="A9" t="s">
        <v>5</v>
      </c>
      <c r="B9" s="14">
        <v>43</v>
      </c>
      <c r="C9" s="1">
        <v>9</v>
      </c>
    </row>
    <row r="10" spans="1:3" ht="15" x14ac:dyDescent="0.25">
      <c r="A10" t="s">
        <v>7</v>
      </c>
      <c r="B10" s="14">
        <v>57</v>
      </c>
      <c r="C10" s="1">
        <v>84</v>
      </c>
    </row>
    <row r="11" spans="1:3" ht="15" x14ac:dyDescent="0.25">
      <c r="A11" t="s">
        <v>7</v>
      </c>
      <c r="B11" s="14">
        <v>46</v>
      </c>
      <c r="C11" s="1">
        <v>83</v>
      </c>
    </row>
    <row r="12" spans="1:3" ht="15" x14ac:dyDescent="0.25">
      <c r="A12" t="s">
        <v>7</v>
      </c>
      <c r="B12" s="14">
        <v>42</v>
      </c>
      <c r="C12" s="1">
        <v>77</v>
      </c>
    </row>
    <row r="13" spans="1:3" ht="15" x14ac:dyDescent="0.25">
      <c r="A13" t="s">
        <v>7</v>
      </c>
      <c r="B13" s="14">
        <v>70</v>
      </c>
      <c r="C13" s="1">
        <v>69</v>
      </c>
    </row>
    <row r="14" spans="1:3" ht="15" x14ac:dyDescent="0.25">
      <c r="A14" t="s">
        <v>7</v>
      </c>
      <c r="B14" s="14">
        <v>62</v>
      </c>
      <c r="C14" s="1">
        <v>7</v>
      </c>
    </row>
    <row r="15" spans="1:3" ht="15" x14ac:dyDescent="0.25">
      <c r="A15" t="s">
        <v>7</v>
      </c>
      <c r="B15" s="14">
        <v>46</v>
      </c>
      <c r="C15" s="1">
        <v>7</v>
      </c>
    </row>
    <row r="16" spans="1:3" ht="15" x14ac:dyDescent="0.25">
      <c r="A16" t="s">
        <v>7</v>
      </c>
      <c r="B16" s="14">
        <v>43</v>
      </c>
      <c r="C16" s="1">
        <v>7</v>
      </c>
    </row>
    <row r="17" spans="1:3" ht="15" x14ac:dyDescent="0.25">
      <c r="A17" t="s">
        <v>7</v>
      </c>
      <c r="B17" s="14">
        <v>57</v>
      </c>
      <c r="C17" s="1">
        <v>10</v>
      </c>
    </row>
    <row r="18" spans="1:3" ht="15" x14ac:dyDescent="0.25">
      <c r="A18" s="4" t="s">
        <v>9</v>
      </c>
      <c r="B18" s="14">
        <v>47</v>
      </c>
      <c r="C18" s="1">
        <v>26</v>
      </c>
    </row>
    <row r="19" spans="1:3" ht="15" x14ac:dyDescent="0.25">
      <c r="A19" s="4" t="s">
        <v>9</v>
      </c>
      <c r="B19" s="14">
        <v>27</v>
      </c>
      <c r="C19" s="1">
        <v>22</v>
      </c>
    </row>
    <row r="20" spans="1:3" ht="15" x14ac:dyDescent="0.25">
      <c r="A20" s="4" t="s">
        <v>9</v>
      </c>
      <c r="B20" s="14">
        <v>47</v>
      </c>
      <c r="C20" s="1">
        <v>25</v>
      </c>
    </row>
    <row r="21" spans="1:3" ht="15" x14ac:dyDescent="0.25">
      <c r="A21" s="4" t="s">
        <v>9</v>
      </c>
      <c r="B21" s="14">
        <v>35</v>
      </c>
      <c r="C21" s="1">
        <v>27</v>
      </c>
    </row>
    <row r="22" spans="1:3" ht="15" x14ac:dyDescent="0.25">
      <c r="A22" s="4" t="s">
        <v>11</v>
      </c>
      <c r="B22" s="14">
        <v>46</v>
      </c>
      <c r="C22" s="1">
        <v>34</v>
      </c>
    </row>
    <row r="23" spans="1:3" ht="15" x14ac:dyDescent="0.25">
      <c r="A23" s="4" t="s">
        <v>11</v>
      </c>
      <c r="B23" s="14">
        <v>61</v>
      </c>
      <c r="C23" s="1">
        <v>29</v>
      </c>
    </row>
    <row r="24" spans="1:3" ht="15" x14ac:dyDescent="0.25">
      <c r="A24" s="4" t="s">
        <v>11</v>
      </c>
      <c r="B24" s="14">
        <v>47</v>
      </c>
      <c r="C24" s="1">
        <v>29</v>
      </c>
    </row>
    <row r="25" spans="1:3" ht="15" x14ac:dyDescent="0.25">
      <c r="A25" s="4" t="s">
        <v>11</v>
      </c>
      <c r="B25" s="14">
        <v>52</v>
      </c>
      <c r="C25" s="1">
        <v>69</v>
      </c>
    </row>
    <row r="26" spans="1:3" ht="15" x14ac:dyDescent="0.25">
      <c r="A26" s="4" t="s">
        <v>13</v>
      </c>
      <c r="B26" s="14">
        <v>33</v>
      </c>
      <c r="C26" s="1">
        <v>49</v>
      </c>
    </row>
    <row r="27" spans="1:3" ht="15" x14ac:dyDescent="0.25">
      <c r="A27" s="4" t="s">
        <v>13</v>
      </c>
      <c r="B27" s="14">
        <v>32</v>
      </c>
      <c r="C27" s="1">
        <v>36</v>
      </c>
    </row>
    <row r="28" spans="1:3" ht="15" x14ac:dyDescent="0.25">
      <c r="A28" s="4" t="s">
        <v>13</v>
      </c>
      <c r="B28" s="14">
        <v>38</v>
      </c>
      <c r="C28" s="1">
        <v>36</v>
      </c>
    </row>
    <row r="29" spans="1:3" ht="15" x14ac:dyDescent="0.25">
      <c r="A29" s="4" t="s">
        <v>13</v>
      </c>
      <c r="B29" s="14">
        <v>31</v>
      </c>
      <c r="C29" s="1">
        <v>41</v>
      </c>
    </row>
    <row r="30" spans="1:3" ht="15" x14ac:dyDescent="0.25">
      <c r="A30" s="4" t="s">
        <v>15</v>
      </c>
      <c r="B30" s="14">
        <v>35</v>
      </c>
      <c r="C30" s="1">
        <v>26</v>
      </c>
    </row>
    <row r="31" spans="1:3" ht="15" x14ac:dyDescent="0.25">
      <c r="A31" s="4" t="s">
        <v>15</v>
      </c>
      <c r="B31" s="14">
        <v>37</v>
      </c>
      <c r="C31" s="1">
        <v>36</v>
      </c>
    </row>
    <row r="32" spans="1:3" ht="15" x14ac:dyDescent="0.25">
      <c r="A32" s="4" t="s">
        <v>15</v>
      </c>
      <c r="B32" s="14">
        <v>24</v>
      </c>
      <c r="C32" s="1">
        <v>39</v>
      </c>
    </row>
    <row r="33" spans="1:3" ht="15" x14ac:dyDescent="0.25">
      <c r="A33" s="4" t="s">
        <v>15</v>
      </c>
      <c r="B33" s="17">
        <v>41</v>
      </c>
      <c r="C33" s="1">
        <v>32</v>
      </c>
    </row>
    <row r="34" spans="1:3" ht="15" x14ac:dyDescent="0.25">
      <c r="A34" s="4" t="s">
        <v>17</v>
      </c>
      <c r="B34" s="14">
        <v>38</v>
      </c>
      <c r="C34" s="1">
        <v>16</v>
      </c>
    </row>
    <row r="35" spans="1:3" ht="15" x14ac:dyDescent="0.25">
      <c r="A35" s="4" t="s">
        <v>17</v>
      </c>
      <c r="B35" s="14">
        <v>28</v>
      </c>
      <c r="C35" s="1">
        <v>15</v>
      </c>
    </row>
    <row r="36" spans="1:3" ht="15" x14ac:dyDescent="0.25">
      <c r="A36" s="4" t="s">
        <v>17</v>
      </c>
      <c r="B36" s="14">
        <v>45</v>
      </c>
      <c r="C36" s="1">
        <v>19</v>
      </c>
    </row>
    <row r="37" spans="1:3" ht="15" x14ac:dyDescent="0.25">
      <c r="A37" s="4" t="s">
        <v>17</v>
      </c>
      <c r="B37" s="17">
        <v>28</v>
      </c>
      <c r="C37" s="1">
        <v>16</v>
      </c>
    </row>
    <row r="38" spans="1:3" ht="15" x14ac:dyDescent="0.25">
      <c r="A38" s="4" t="s">
        <v>17</v>
      </c>
      <c r="B38" s="14">
        <v>41</v>
      </c>
      <c r="C38" s="1">
        <v>16</v>
      </c>
    </row>
    <row r="39" spans="1:3" ht="15" x14ac:dyDescent="0.25">
      <c r="A39" s="4" t="s">
        <v>17</v>
      </c>
      <c r="B39" s="14">
        <v>33</v>
      </c>
      <c r="C39" s="1">
        <v>13</v>
      </c>
    </row>
    <row r="40" spans="1:3" ht="15" x14ac:dyDescent="0.25">
      <c r="A40" s="4" t="s">
        <v>17</v>
      </c>
      <c r="B40" s="14">
        <v>40</v>
      </c>
      <c r="C40" s="1">
        <v>21</v>
      </c>
    </row>
    <row r="41" spans="1:3" ht="15" x14ac:dyDescent="0.25">
      <c r="A41" s="4" t="s">
        <v>17</v>
      </c>
      <c r="B41" s="17">
        <v>31</v>
      </c>
      <c r="C41" s="1">
        <v>18</v>
      </c>
    </row>
    <row r="42" spans="1:3" ht="15" x14ac:dyDescent="0.25">
      <c r="A42" s="4" t="s">
        <v>17</v>
      </c>
      <c r="B42" s="14">
        <v>28</v>
      </c>
      <c r="C42" s="1">
        <v>13</v>
      </c>
    </row>
    <row r="43" spans="1:3" ht="15" x14ac:dyDescent="0.25">
      <c r="A43" s="4" t="s">
        <v>17</v>
      </c>
      <c r="B43" s="14">
        <v>10</v>
      </c>
      <c r="C43" s="1">
        <v>7</v>
      </c>
    </row>
    <row r="44" spans="1:3" ht="15" x14ac:dyDescent="0.25">
      <c r="A44" s="4" t="s">
        <v>17</v>
      </c>
      <c r="B44" s="14">
        <v>15</v>
      </c>
      <c r="C44" s="1">
        <v>5</v>
      </c>
    </row>
    <row r="45" spans="1:3" ht="15" x14ac:dyDescent="0.25">
      <c r="A45" s="4" t="s">
        <v>17</v>
      </c>
      <c r="B45" s="17">
        <v>41</v>
      </c>
      <c r="C45" s="1">
        <v>8</v>
      </c>
    </row>
    <row r="46" spans="1:3" ht="15" x14ac:dyDescent="0.25">
      <c r="A46" s="6" t="s">
        <v>19</v>
      </c>
      <c r="B46" s="14">
        <v>28</v>
      </c>
      <c r="C46" s="1">
        <v>15</v>
      </c>
    </row>
    <row r="47" spans="1:3" ht="15" x14ac:dyDescent="0.25">
      <c r="A47" s="6" t="s">
        <v>19</v>
      </c>
      <c r="B47" s="14">
        <v>34</v>
      </c>
      <c r="C47" s="1">
        <v>19</v>
      </c>
    </row>
    <row r="48" spans="1:3" ht="15" x14ac:dyDescent="0.25">
      <c r="A48" s="6" t="s">
        <v>19</v>
      </c>
      <c r="B48" s="14">
        <v>26</v>
      </c>
      <c r="C48" s="1">
        <v>19</v>
      </c>
    </row>
    <row r="49" spans="1:3" ht="15" x14ac:dyDescent="0.25">
      <c r="A49" s="6" t="s">
        <v>19</v>
      </c>
      <c r="B49" s="17">
        <v>39</v>
      </c>
      <c r="C49" s="1">
        <v>15</v>
      </c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1635-713B-47A2-9F49-FA6ECC6CD413}">
  <dimension ref="A1:C37"/>
  <sheetViews>
    <sheetView topLeftCell="A4" workbookViewId="0">
      <selection activeCell="V13" sqref="V13"/>
    </sheetView>
  </sheetViews>
  <sheetFormatPr defaultRowHeight="14.4" x14ac:dyDescent="0.25"/>
  <cols>
    <col min="1" max="1" width="14.6640625" customWidth="1"/>
  </cols>
  <sheetData>
    <row r="1" spans="1:3" x14ac:dyDescent="0.25">
      <c r="A1" t="s">
        <v>86</v>
      </c>
      <c r="B1" s="19" t="s">
        <v>80</v>
      </c>
      <c r="C1" s="20" t="s">
        <v>74</v>
      </c>
    </row>
    <row r="2" spans="1:3" ht="15" x14ac:dyDescent="0.25">
      <c r="A2" s="23" t="s">
        <v>87</v>
      </c>
      <c r="B2" s="14">
        <v>57</v>
      </c>
      <c r="C2" s="1">
        <v>88</v>
      </c>
    </row>
    <row r="3" spans="1:3" ht="15" x14ac:dyDescent="0.25">
      <c r="A3" s="23" t="s">
        <v>87</v>
      </c>
      <c r="B3" s="14">
        <v>46</v>
      </c>
      <c r="C3" s="1">
        <v>83</v>
      </c>
    </row>
    <row r="4" spans="1:3" ht="15" x14ac:dyDescent="0.25">
      <c r="A4" s="23" t="s">
        <v>87</v>
      </c>
      <c r="B4" s="14">
        <v>27</v>
      </c>
      <c r="C4" s="1">
        <v>22</v>
      </c>
    </row>
    <row r="5" spans="1:3" ht="15" x14ac:dyDescent="0.25">
      <c r="A5" s="23" t="s">
        <v>87</v>
      </c>
      <c r="B5" s="14">
        <v>61</v>
      </c>
      <c r="C5" s="1">
        <v>29</v>
      </c>
    </row>
    <row r="6" spans="1:3" ht="15" x14ac:dyDescent="0.25">
      <c r="A6" s="23" t="s">
        <v>87</v>
      </c>
      <c r="B6" s="14">
        <v>32</v>
      </c>
      <c r="C6" s="1">
        <v>36</v>
      </c>
    </row>
    <row r="7" spans="1:3" ht="15" x14ac:dyDescent="0.25">
      <c r="A7" s="23" t="s">
        <v>87</v>
      </c>
      <c r="B7" s="14">
        <v>37</v>
      </c>
      <c r="C7" s="1">
        <v>36</v>
      </c>
    </row>
    <row r="8" spans="1:3" ht="15" x14ac:dyDescent="0.25">
      <c r="A8" s="23" t="s">
        <v>87</v>
      </c>
      <c r="B8" s="14">
        <v>34</v>
      </c>
      <c r="C8" s="1">
        <v>19</v>
      </c>
    </row>
    <row r="9" spans="1:3" ht="15" x14ac:dyDescent="0.25">
      <c r="A9" s="23" t="s">
        <v>87</v>
      </c>
      <c r="B9" s="14">
        <v>28</v>
      </c>
      <c r="C9" s="1">
        <v>15</v>
      </c>
    </row>
    <row r="10" spans="1:3" ht="15" x14ac:dyDescent="0.25">
      <c r="A10" s="23" t="s">
        <v>87</v>
      </c>
      <c r="B10" s="14">
        <v>33</v>
      </c>
      <c r="C10" s="1">
        <v>13</v>
      </c>
    </row>
    <row r="11" spans="1:3" ht="15" x14ac:dyDescent="0.25">
      <c r="A11" s="23" t="s">
        <v>87</v>
      </c>
      <c r="B11" s="14">
        <v>10</v>
      </c>
      <c r="C11" s="1">
        <v>7</v>
      </c>
    </row>
    <row r="12" spans="1:3" ht="15" x14ac:dyDescent="0.25">
      <c r="A12" s="23" t="s">
        <v>87</v>
      </c>
      <c r="B12" s="14">
        <v>42</v>
      </c>
      <c r="C12" s="1">
        <v>8</v>
      </c>
    </row>
    <row r="13" spans="1:3" ht="15" x14ac:dyDescent="0.25">
      <c r="A13" s="23" t="s">
        <v>87</v>
      </c>
      <c r="B13" s="14">
        <v>46</v>
      </c>
      <c r="C13" s="1">
        <v>7</v>
      </c>
    </row>
    <row r="14" spans="1:3" ht="15" x14ac:dyDescent="0.25">
      <c r="A14" s="4" t="s">
        <v>26</v>
      </c>
      <c r="B14" s="14">
        <v>65</v>
      </c>
      <c r="C14" s="1">
        <v>67</v>
      </c>
    </row>
    <row r="15" spans="1:3" ht="15" x14ac:dyDescent="0.25">
      <c r="A15" s="4" t="s">
        <v>26</v>
      </c>
      <c r="B15" s="14">
        <v>42</v>
      </c>
      <c r="C15" s="1">
        <v>77</v>
      </c>
    </row>
    <row r="16" spans="1:3" ht="15" x14ac:dyDescent="0.25">
      <c r="A16" s="4" t="s">
        <v>26</v>
      </c>
      <c r="B16" s="14">
        <v>47</v>
      </c>
      <c r="C16" s="1">
        <v>25</v>
      </c>
    </row>
    <row r="17" spans="1:3" ht="15" x14ac:dyDescent="0.25">
      <c r="A17" s="4" t="s">
        <v>26</v>
      </c>
      <c r="B17" s="14">
        <v>47</v>
      </c>
      <c r="C17" s="1">
        <v>29</v>
      </c>
    </row>
    <row r="18" spans="1:3" ht="15" x14ac:dyDescent="0.25">
      <c r="A18" s="4" t="s">
        <v>26</v>
      </c>
      <c r="B18" s="14">
        <v>38</v>
      </c>
      <c r="C18" s="1">
        <v>36</v>
      </c>
    </row>
    <row r="19" spans="1:3" ht="15" x14ac:dyDescent="0.25">
      <c r="A19" s="4" t="s">
        <v>26</v>
      </c>
      <c r="B19" s="14">
        <v>24</v>
      </c>
      <c r="C19" s="1">
        <v>39</v>
      </c>
    </row>
    <row r="20" spans="1:3" ht="15" x14ac:dyDescent="0.25">
      <c r="A20" s="4" t="s">
        <v>26</v>
      </c>
      <c r="B20" s="14">
        <v>26</v>
      </c>
      <c r="C20" s="1">
        <v>19</v>
      </c>
    </row>
    <row r="21" spans="1:3" ht="15" x14ac:dyDescent="0.25">
      <c r="A21" s="4" t="s">
        <v>26</v>
      </c>
      <c r="B21" s="14">
        <v>45</v>
      </c>
      <c r="C21" s="1">
        <v>19</v>
      </c>
    </row>
    <row r="22" spans="1:3" ht="15" x14ac:dyDescent="0.25">
      <c r="A22" s="4" t="s">
        <v>26</v>
      </c>
      <c r="B22" s="14">
        <v>40</v>
      </c>
      <c r="C22" s="1">
        <v>21</v>
      </c>
    </row>
    <row r="23" spans="1:3" ht="15" x14ac:dyDescent="0.25">
      <c r="A23" s="4" t="s">
        <v>26</v>
      </c>
      <c r="B23" s="14">
        <v>15</v>
      </c>
      <c r="C23" s="1">
        <v>5</v>
      </c>
    </row>
    <row r="24" spans="1:3" ht="15" x14ac:dyDescent="0.25">
      <c r="A24" s="4" t="s">
        <v>26</v>
      </c>
      <c r="B24" s="14">
        <v>60</v>
      </c>
      <c r="C24" s="1">
        <v>10</v>
      </c>
    </row>
    <row r="25" spans="1:3" ht="15" x14ac:dyDescent="0.25">
      <c r="A25" s="4" t="s">
        <v>26</v>
      </c>
      <c r="B25" s="14">
        <v>43</v>
      </c>
      <c r="C25" s="1">
        <v>7</v>
      </c>
    </row>
    <row r="26" spans="1:3" ht="15" x14ac:dyDescent="0.25">
      <c r="A26" s="8" t="s">
        <v>28</v>
      </c>
      <c r="B26" s="14">
        <v>63</v>
      </c>
      <c r="C26" s="1">
        <v>78</v>
      </c>
    </row>
    <row r="27" spans="1:3" ht="15" x14ac:dyDescent="0.25">
      <c r="A27" s="8" t="s">
        <v>28</v>
      </c>
      <c r="B27" s="14">
        <v>70</v>
      </c>
      <c r="C27" s="1">
        <v>69</v>
      </c>
    </row>
    <row r="28" spans="1:3" ht="15" x14ac:dyDescent="0.25">
      <c r="A28" s="8" t="s">
        <v>28</v>
      </c>
      <c r="B28" s="14">
        <v>35</v>
      </c>
      <c r="C28" s="1">
        <v>27</v>
      </c>
    </row>
    <row r="29" spans="1:3" ht="15" x14ac:dyDescent="0.25">
      <c r="A29" s="8" t="s">
        <v>28</v>
      </c>
      <c r="B29" s="14">
        <v>52</v>
      </c>
      <c r="C29" s="1">
        <v>69</v>
      </c>
    </row>
    <row r="30" spans="1:3" ht="15" x14ac:dyDescent="0.25">
      <c r="A30" s="8" t="s">
        <v>28</v>
      </c>
      <c r="B30" s="14">
        <v>31</v>
      </c>
      <c r="C30" s="1">
        <v>41</v>
      </c>
    </row>
    <row r="31" spans="1:3" ht="15" x14ac:dyDescent="0.25">
      <c r="A31" s="8" t="s">
        <v>28</v>
      </c>
      <c r="B31" s="17">
        <v>41</v>
      </c>
      <c r="C31" s="1">
        <v>32</v>
      </c>
    </row>
    <row r="32" spans="1:3" ht="15" x14ac:dyDescent="0.25">
      <c r="A32" s="8" t="s">
        <v>28</v>
      </c>
      <c r="B32" s="17">
        <v>39</v>
      </c>
      <c r="C32" s="1">
        <v>15</v>
      </c>
    </row>
    <row r="33" spans="1:3" ht="15" x14ac:dyDescent="0.25">
      <c r="A33" s="8" t="s">
        <v>28</v>
      </c>
      <c r="B33" s="17">
        <v>28</v>
      </c>
      <c r="C33" s="1">
        <v>16</v>
      </c>
    </row>
    <row r="34" spans="1:3" ht="15" x14ac:dyDescent="0.25">
      <c r="A34" s="8" t="s">
        <v>28</v>
      </c>
      <c r="B34" s="17">
        <v>31</v>
      </c>
      <c r="C34" s="1">
        <v>18</v>
      </c>
    </row>
    <row r="35" spans="1:3" ht="15" x14ac:dyDescent="0.25">
      <c r="A35" s="8" t="s">
        <v>28</v>
      </c>
      <c r="B35" s="17">
        <v>41</v>
      </c>
      <c r="C35" s="1">
        <v>8</v>
      </c>
    </row>
    <row r="36" spans="1:3" ht="15" x14ac:dyDescent="0.25">
      <c r="A36" s="8" t="s">
        <v>28</v>
      </c>
      <c r="B36" s="14">
        <v>43</v>
      </c>
      <c r="C36" s="1">
        <v>9</v>
      </c>
    </row>
    <row r="37" spans="1:3" ht="15" x14ac:dyDescent="0.25">
      <c r="A37" s="8" t="s">
        <v>28</v>
      </c>
      <c r="B37" s="14">
        <v>57</v>
      </c>
      <c r="C37" s="1">
        <v>10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Behavior</vt:lpstr>
      <vt:lpstr>NPC</vt:lpstr>
      <vt:lpstr>Position</vt:lpstr>
      <vt:lpstr>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hahabai</dc:creator>
  <cp:lastModifiedBy>通通 白</cp:lastModifiedBy>
  <dcterms:created xsi:type="dcterms:W3CDTF">2024-10-16T07:22:00Z</dcterms:created>
  <dcterms:modified xsi:type="dcterms:W3CDTF">2024-10-30T03:31:28Z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AF47AAF2A603446DABD13676AEABDC5F_11</vt:lpwstr>
  </property>
  <property fmtid="{D5CDD505-2E9C-101B-9397-08002B2CF9AE}" pid="3" name="KSOProductBuildVer">
    <vt:lpwstr>2052-12.1.0.18608</vt:lpwstr>
  </property>
</Properties>
</file>