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faraday\data\"/>
    </mc:Choice>
  </mc:AlternateContent>
  <xr:revisionPtr revIDLastSave="0" documentId="13_ncr:1_{67A1C7DE-405F-49F5-A80A-9FD0394CA843}" xr6:coauthVersionLast="47" xr6:coauthVersionMax="47" xr10:uidLastSave="{00000000-0000-0000-0000-000000000000}"/>
  <bookViews>
    <workbookView xWindow="10152" yWindow="0" windowWidth="12984" windowHeight="12336" xr2:uid="{3575F3C5-D2AE-4046-9C9E-C4B2BB311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4" i="1"/>
  <c r="H3" i="1"/>
  <c r="J3" i="1"/>
  <c r="L3" i="1"/>
  <c r="N3" i="1"/>
  <c r="P3" i="1"/>
  <c r="R3" i="1"/>
  <c r="T3" i="1"/>
  <c r="V3" i="1"/>
  <c r="X3" i="1"/>
  <c r="H4" i="1"/>
  <c r="J4" i="1"/>
  <c r="L4" i="1"/>
  <c r="N4" i="1"/>
  <c r="P4" i="1"/>
  <c r="R4" i="1"/>
  <c r="T4" i="1"/>
  <c r="V4" i="1"/>
  <c r="X4" i="1"/>
  <c r="H5" i="1"/>
  <c r="J5" i="1"/>
  <c r="L5" i="1"/>
  <c r="N5" i="1"/>
  <c r="P5" i="1"/>
  <c r="R5" i="1"/>
  <c r="T5" i="1"/>
  <c r="V5" i="1"/>
  <c r="X5" i="1"/>
  <c r="H6" i="1"/>
  <c r="J6" i="1"/>
  <c r="L6" i="1"/>
  <c r="N6" i="1"/>
  <c r="P6" i="1"/>
  <c r="R6" i="1"/>
  <c r="T6" i="1"/>
  <c r="V6" i="1"/>
  <c r="X6" i="1"/>
  <c r="H7" i="1"/>
  <c r="J7" i="1"/>
  <c r="L7" i="1"/>
  <c r="N7" i="1"/>
  <c r="P7" i="1"/>
  <c r="R7" i="1"/>
  <c r="T7" i="1"/>
  <c r="V7" i="1"/>
  <c r="X7" i="1"/>
  <c r="H8" i="1"/>
  <c r="J8" i="1"/>
  <c r="L8" i="1"/>
  <c r="N8" i="1"/>
  <c r="P8" i="1"/>
  <c r="R8" i="1"/>
  <c r="T8" i="1"/>
  <c r="V8" i="1"/>
  <c r="X8" i="1"/>
  <c r="H9" i="1"/>
  <c r="J9" i="1"/>
  <c r="L9" i="1"/>
  <c r="N9" i="1"/>
  <c r="P9" i="1"/>
  <c r="R9" i="1"/>
  <c r="T9" i="1"/>
  <c r="V9" i="1"/>
  <c r="X9" i="1"/>
  <c r="H10" i="1"/>
  <c r="J10" i="1"/>
  <c r="L10" i="1"/>
  <c r="N10" i="1"/>
  <c r="P10" i="1"/>
  <c r="R10" i="1"/>
  <c r="T10" i="1"/>
  <c r="V10" i="1"/>
  <c r="X10" i="1"/>
  <c r="H11" i="1"/>
  <c r="J11" i="1"/>
  <c r="L11" i="1"/>
  <c r="N11" i="1"/>
  <c r="P11" i="1"/>
  <c r="R11" i="1"/>
  <c r="T11" i="1"/>
  <c r="V11" i="1"/>
  <c r="X11" i="1"/>
  <c r="H12" i="1"/>
  <c r="J12" i="1"/>
  <c r="L12" i="1"/>
  <c r="N12" i="1"/>
  <c r="P12" i="1"/>
  <c r="R12" i="1"/>
  <c r="T12" i="1"/>
  <c r="V12" i="1"/>
  <c r="X12" i="1"/>
  <c r="H13" i="1"/>
  <c r="J13" i="1"/>
  <c r="L13" i="1"/>
  <c r="N13" i="1"/>
  <c r="P13" i="1"/>
  <c r="R13" i="1"/>
  <c r="T13" i="1"/>
  <c r="V13" i="1"/>
  <c r="X13" i="1"/>
  <c r="H14" i="1"/>
  <c r="J14" i="1"/>
  <c r="L14" i="1"/>
  <c r="N14" i="1"/>
  <c r="P14" i="1"/>
  <c r="R14" i="1"/>
  <c r="T14" i="1"/>
  <c r="V14" i="1"/>
  <c r="X14" i="1"/>
  <c r="H15" i="1"/>
  <c r="J15" i="1"/>
  <c r="L15" i="1"/>
  <c r="N15" i="1"/>
  <c r="P15" i="1"/>
  <c r="R15" i="1"/>
  <c r="T15" i="1"/>
  <c r="V15" i="1"/>
  <c r="X15" i="1"/>
  <c r="H16" i="1"/>
  <c r="J16" i="1"/>
  <c r="L16" i="1"/>
  <c r="N16" i="1"/>
  <c r="P16" i="1"/>
  <c r="R16" i="1"/>
  <c r="T16" i="1"/>
  <c r="V16" i="1"/>
  <c r="X16" i="1"/>
  <c r="H17" i="1"/>
  <c r="J17" i="1"/>
  <c r="L17" i="1"/>
  <c r="N17" i="1"/>
  <c r="P17" i="1"/>
  <c r="R17" i="1"/>
  <c r="T17" i="1"/>
  <c r="V17" i="1"/>
  <c r="X17" i="1"/>
  <c r="H18" i="1"/>
  <c r="J18" i="1"/>
  <c r="L18" i="1"/>
  <c r="N18" i="1"/>
  <c r="P18" i="1"/>
  <c r="R18" i="1"/>
  <c r="T18" i="1"/>
  <c r="V18" i="1"/>
  <c r="X18" i="1"/>
  <c r="H19" i="1"/>
  <c r="J19" i="1"/>
  <c r="L19" i="1"/>
  <c r="N19" i="1"/>
  <c r="P19" i="1"/>
  <c r="R19" i="1"/>
  <c r="T19" i="1"/>
  <c r="V19" i="1"/>
  <c r="X19" i="1"/>
  <c r="H20" i="1"/>
  <c r="J20" i="1"/>
  <c r="L20" i="1"/>
  <c r="N20" i="1"/>
  <c r="P20" i="1"/>
  <c r="R20" i="1"/>
  <c r="T20" i="1"/>
  <c r="V20" i="1"/>
  <c r="X20" i="1"/>
  <c r="H21" i="1"/>
  <c r="J21" i="1"/>
  <c r="L21" i="1"/>
  <c r="N21" i="1"/>
  <c r="P21" i="1"/>
  <c r="R21" i="1"/>
  <c r="T21" i="1"/>
  <c r="V21" i="1"/>
  <c r="X21" i="1"/>
  <c r="H22" i="1"/>
  <c r="J22" i="1"/>
  <c r="L22" i="1"/>
  <c r="N22" i="1"/>
  <c r="P22" i="1"/>
  <c r="R22" i="1"/>
  <c r="T22" i="1"/>
  <c r="V22" i="1"/>
  <c r="X22" i="1"/>
  <c r="H23" i="1"/>
  <c r="J23" i="1"/>
  <c r="L23" i="1"/>
  <c r="N23" i="1"/>
  <c r="P23" i="1"/>
  <c r="R23" i="1"/>
  <c r="T23" i="1"/>
  <c r="V23" i="1"/>
  <c r="X23" i="1"/>
  <c r="H24" i="1"/>
  <c r="J24" i="1"/>
  <c r="L24" i="1"/>
  <c r="N24" i="1"/>
  <c r="P24" i="1"/>
  <c r="R24" i="1"/>
  <c r="T24" i="1"/>
  <c r="V24" i="1"/>
  <c r="X24" i="1"/>
  <c r="H25" i="1"/>
  <c r="J25" i="1"/>
  <c r="L25" i="1"/>
  <c r="N25" i="1"/>
  <c r="P25" i="1"/>
  <c r="R25" i="1"/>
  <c r="T25" i="1"/>
  <c r="V25" i="1"/>
  <c r="X25" i="1"/>
  <c r="H26" i="1"/>
  <c r="J26" i="1"/>
  <c r="L26" i="1"/>
  <c r="N26" i="1"/>
  <c r="P26" i="1"/>
  <c r="R26" i="1"/>
  <c r="T26" i="1"/>
  <c r="V26" i="1"/>
  <c r="X26" i="1"/>
  <c r="H27" i="1"/>
  <c r="J27" i="1"/>
  <c r="L27" i="1"/>
  <c r="N27" i="1"/>
  <c r="P27" i="1"/>
  <c r="R27" i="1"/>
  <c r="T27" i="1"/>
  <c r="V27" i="1"/>
  <c r="X27" i="1"/>
  <c r="H28" i="1"/>
  <c r="J28" i="1"/>
  <c r="L28" i="1"/>
  <c r="N28" i="1"/>
  <c r="P28" i="1"/>
  <c r="R28" i="1"/>
  <c r="T28" i="1"/>
  <c r="V28" i="1"/>
  <c r="X28" i="1"/>
  <c r="H29" i="1"/>
  <c r="J29" i="1"/>
  <c r="L29" i="1"/>
  <c r="N29" i="1"/>
  <c r="P29" i="1"/>
  <c r="R29" i="1"/>
  <c r="T29" i="1"/>
  <c r="V29" i="1"/>
  <c r="X29" i="1"/>
  <c r="H30" i="1"/>
  <c r="J30" i="1"/>
  <c r="L30" i="1"/>
  <c r="N30" i="1"/>
  <c r="P30" i="1"/>
  <c r="R30" i="1"/>
  <c r="T30" i="1"/>
  <c r="V30" i="1"/>
  <c r="X30" i="1"/>
  <c r="H31" i="1"/>
  <c r="J31" i="1"/>
  <c r="L31" i="1"/>
  <c r="N31" i="1"/>
  <c r="P31" i="1"/>
  <c r="R31" i="1"/>
  <c r="T31" i="1"/>
  <c r="V31" i="1"/>
  <c r="X31" i="1"/>
  <c r="H32" i="1"/>
  <c r="J32" i="1"/>
  <c r="L32" i="1"/>
  <c r="N32" i="1"/>
  <c r="P32" i="1"/>
  <c r="R32" i="1"/>
  <c r="T32" i="1"/>
  <c r="V32" i="1"/>
  <c r="X32" i="1"/>
  <c r="H33" i="1"/>
  <c r="J33" i="1"/>
  <c r="L33" i="1"/>
  <c r="N33" i="1"/>
  <c r="P33" i="1"/>
  <c r="R33" i="1"/>
  <c r="T33" i="1"/>
  <c r="V33" i="1"/>
  <c r="X33" i="1"/>
  <c r="J34" i="1"/>
  <c r="L34" i="1"/>
  <c r="N34" i="1"/>
  <c r="P34" i="1"/>
  <c r="R34" i="1"/>
  <c r="T34" i="1"/>
  <c r="V34" i="1"/>
  <c r="X34" i="1"/>
  <c r="H35" i="1"/>
  <c r="J35" i="1"/>
  <c r="L35" i="1"/>
  <c r="N35" i="1"/>
  <c r="P35" i="1"/>
  <c r="R35" i="1"/>
  <c r="T35" i="1"/>
  <c r="V35" i="1"/>
  <c r="X35" i="1"/>
  <c r="H36" i="1"/>
  <c r="J36" i="1"/>
  <c r="L36" i="1"/>
  <c r="N36" i="1"/>
  <c r="P36" i="1"/>
  <c r="R36" i="1"/>
  <c r="T36" i="1"/>
  <c r="V36" i="1"/>
  <c r="X36" i="1"/>
  <c r="H37" i="1"/>
  <c r="J37" i="1"/>
  <c r="L37" i="1"/>
  <c r="N37" i="1"/>
  <c r="P37" i="1"/>
  <c r="R37" i="1"/>
  <c r="T37" i="1"/>
  <c r="V37" i="1"/>
  <c r="X37" i="1"/>
  <c r="H38" i="1"/>
  <c r="J38" i="1"/>
  <c r="L38" i="1"/>
  <c r="N38" i="1"/>
  <c r="P38" i="1"/>
  <c r="R38" i="1"/>
  <c r="T38" i="1"/>
  <c r="V38" i="1"/>
  <c r="X38" i="1"/>
  <c r="H39" i="1"/>
  <c r="J39" i="1"/>
  <c r="L39" i="1"/>
  <c r="N39" i="1"/>
  <c r="P39" i="1"/>
  <c r="R39" i="1"/>
  <c r="T39" i="1"/>
  <c r="V39" i="1"/>
  <c r="X39" i="1"/>
  <c r="H40" i="1"/>
  <c r="J40" i="1"/>
  <c r="L40" i="1"/>
  <c r="N40" i="1"/>
  <c r="P40" i="1"/>
  <c r="R40" i="1"/>
  <c r="T40" i="1"/>
  <c r="V40" i="1"/>
  <c r="X40" i="1"/>
  <c r="H41" i="1"/>
  <c r="J41" i="1"/>
  <c r="L41" i="1"/>
  <c r="N41" i="1"/>
  <c r="P41" i="1"/>
  <c r="R41" i="1"/>
  <c r="T41" i="1"/>
  <c r="V41" i="1"/>
  <c r="X41" i="1"/>
  <c r="H42" i="1"/>
  <c r="J42" i="1"/>
  <c r="L42" i="1"/>
  <c r="N42" i="1"/>
  <c r="P42" i="1"/>
  <c r="R42" i="1"/>
  <c r="T42" i="1"/>
  <c r="V42" i="1"/>
  <c r="X42" i="1"/>
  <c r="H43" i="1"/>
  <c r="J43" i="1"/>
  <c r="L43" i="1"/>
  <c r="N43" i="1"/>
  <c r="P43" i="1"/>
  <c r="R43" i="1"/>
  <c r="T43" i="1"/>
  <c r="V43" i="1"/>
  <c r="X43" i="1"/>
  <c r="H44" i="1"/>
  <c r="J44" i="1"/>
  <c r="L44" i="1"/>
  <c r="N44" i="1"/>
  <c r="P44" i="1"/>
  <c r="R44" i="1"/>
  <c r="T44" i="1"/>
  <c r="V44" i="1"/>
  <c r="X44" i="1"/>
  <c r="H45" i="1"/>
  <c r="J45" i="1"/>
  <c r="L45" i="1"/>
  <c r="N45" i="1"/>
  <c r="P45" i="1"/>
  <c r="R45" i="1"/>
  <c r="T45" i="1"/>
  <c r="V45" i="1"/>
  <c r="X45" i="1"/>
  <c r="H46" i="1"/>
  <c r="J46" i="1"/>
  <c r="L46" i="1"/>
  <c r="N46" i="1"/>
  <c r="P46" i="1"/>
  <c r="R46" i="1"/>
  <c r="T46" i="1"/>
  <c r="V46" i="1"/>
  <c r="X46" i="1"/>
  <c r="H47" i="1"/>
  <c r="J47" i="1"/>
  <c r="L47" i="1"/>
  <c r="N47" i="1"/>
  <c r="P47" i="1"/>
  <c r="R47" i="1"/>
  <c r="T47" i="1"/>
  <c r="V47" i="1"/>
  <c r="X47" i="1"/>
  <c r="H48" i="1"/>
  <c r="J48" i="1"/>
  <c r="L48" i="1"/>
  <c r="N48" i="1"/>
  <c r="P48" i="1"/>
  <c r="R48" i="1"/>
  <c r="T48" i="1"/>
  <c r="V48" i="1"/>
  <c r="X48" i="1"/>
  <c r="H49" i="1"/>
  <c r="J49" i="1"/>
  <c r="L49" i="1"/>
  <c r="N49" i="1"/>
  <c r="P49" i="1"/>
  <c r="R49" i="1"/>
  <c r="T49" i="1"/>
  <c r="V49" i="1"/>
  <c r="X49" i="1"/>
  <c r="H50" i="1"/>
  <c r="J50" i="1"/>
  <c r="L50" i="1"/>
  <c r="N50" i="1"/>
  <c r="P50" i="1"/>
  <c r="R50" i="1"/>
  <c r="T50" i="1"/>
  <c r="V50" i="1"/>
  <c r="X50" i="1"/>
  <c r="H51" i="1"/>
  <c r="J51" i="1"/>
  <c r="L51" i="1"/>
  <c r="N51" i="1"/>
  <c r="P51" i="1"/>
  <c r="R51" i="1"/>
  <c r="T51" i="1"/>
  <c r="V51" i="1"/>
  <c r="X51" i="1"/>
  <c r="H52" i="1"/>
  <c r="J52" i="1"/>
  <c r="L52" i="1"/>
  <c r="N52" i="1"/>
  <c r="P52" i="1"/>
  <c r="R52" i="1"/>
  <c r="T52" i="1"/>
  <c r="V52" i="1"/>
  <c r="X52" i="1"/>
  <c r="J53" i="1"/>
  <c r="L53" i="1"/>
  <c r="N53" i="1"/>
  <c r="P53" i="1"/>
  <c r="R53" i="1"/>
  <c r="T53" i="1"/>
  <c r="V53" i="1"/>
  <c r="X53" i="1"/>
  <c r="H54" i="1"/>
  <c r="J54" i="1"/>
  <c r="L54" i="1"/>
  <c r="N54" i="1"/>
  <c r="P54" i="1"/>
  <c r="R54" i="1"/>
  <c r="T54" i="1"/>
  <c r="V54" i="1"/>
  <c r="X54" i="1"/>
  <c r="H55" i="1"/>
  <c r="J55" i="1"/>
  <c r="L55" i="1"/>
  <c r="N55" i="1"/>
  <c r="P55" i="1"/>
  <c r="R55" i="1"/>
  <c r="T55" i="1"/>
  <c r="V55" i="1"/>
  <c r="X55" i="1"/>
  <c r="H56" i="1"/>
  <c r="J56" i="1"/>
  <c r="L56" i="1"/>
  <c r="N56" i="1"/>
  <c r="P56" i="1"/>
  <c r="R56" i="1"/>
  <c r="T56" i="1"/>
  <c r="V56" i="1"/>
  <c r="X56" i="1"/>
  <c r="H57" i="1"/>
  <c r="J57" i="1"/>
  <c r="L57" i="1"/>
  <c r="N57" i="1"/>
  <c r="P57" i="1"/>
  <c r="R57" i="1"/>
  <c r="T57" i="1"/>
  <c r="V57" i="1"/>
  <c r="X57" i="1"/>
  <c r="H58" i="1"/>
  <c r="J58" i="1"/>
  <c r="L58" i="1"/>
  <c r="N58" i="1"/>
  <c r="P58" i="1"/>
  <c r="R58" i="1"/>
  <c r="T58" i="1"/>
  <c r="V58" i="1"/>
  <c r="X58" i="1"/>
  <c r="H59" i="1"/>
  <c r="J59" i="1"/>
  <c r="L59" i="1"/>
  <c r="N59" i="1"/>
  <c r="P59" i="1"/>
  <c r="R59" i="1"/>
  <c r="T59" i="1"/>
  <c r="V59" i="1"/>
  <c r="X59" i="1"/>
  <c r="H60" i="1"/>
  <c r="J60" i="1"/>
  <c r="L60" i="1"/>
  <c r="N60" i="1"/>
  <c r="P60" i="1"/>
  <c r="R60" i="1"/>
  <c r="T60" i="1"/>
  <c r="V60" i="1"/>
  <c r="X60" i="1"/>
  <c r="H61" i="1"/>
  <c r="J61" i="1"/>
  <c r="L61" i="1"/>
  <c r="N61" i="1"/>
  <c r="P61" i="1"/>
  <c r="R61" i="1"/>
  <c r="T61" i="1"/>
  <c r="V61" i="1"/>
  <c r="X61" i="1"/>
  <c r="H62" i="1"/>
  <c r="J62" i="1"/>
  <c r="L62" i="1"/>
  <c r="N62" i="1"/>
  <c r="P62" i="1"/>
  <c r="R62" i="1"/>
  <c r="T62" i="1"/>
  <c r="V62" i="1"/>
  <c r="X62" i="1"/>
  <c r="H63" i="1"/>
  <c r="J63" i="1"/>
  <c r="L63" i="1"/>
  <c r="N63" i="1"/>
  <c r="P63" i="1"/>
  <c r="R63" i="1"/>
  <c r="T63" i="1"/>
  <c r="V63" i="1"/>
  <c r="X63" i="1"/>
  <c r="H64" i="1"/>
  <c r="J64" i="1"/>
  <c r="L64" i="1"/>
  <c r="N64" i="1"/>
  <c r="P64" i="1"/>
  <c r="R64" i="1"/>
  <c r="T64" i="1"/>
  <c r="V64" i="1"/>
  <c r="X64" i="1"/>
  <c r="X2" i="1"/>
  <c r="V2" i="1"/>
  <c r="T2" i="1"/>
  <c r="R2" i="1"/>
  <c r="P2" i="1"/>
  <c r="N2" i="1"/>
  <c r="L2" i="1"/>
  <c r="J2" i="1"/>
  <c r="H2" i="1"/>
</calcChain>
</file>

<file path=xl/sharedStrings.xml><?xml version="1.0" encoding="utf-8"?>
<sst xmlns="http://schemas.openxmlformats.org/spreadsheetml/2006/main" count="89" uniqueCount="29">
  <si>
    <t>Filter</t>
  </si>
  <si>
    <t>Min transmission angle</t>
  </si>
  <si>
    <t>Red</t>
  </si>
  <si>
    <t>Sample (cm)</t>
  </si>
  <si>
    <t>Magnetic Field Current (Amps)</t>
  </si>
  <si>
    <t>Magnetic Field voltage (V)</t>
  </si>
  <si>
    <t>Blue</t>
  </si>
  <si>
    <t>Yellow</t>
  </si>
  <si>
    <t>Angle 1</t>
  </si>
  <si>
    <t>Angle 2</t>
  </si>
  <si>
    <t>Angle 3</t>
  </si>
  <si>
    <t>Angle 4</t>
  </si>
  <si>
    <t>Angle 5</t>
  </si>
  <si>
    <t>Angle 6</t>
  </si>
  <si>
    <t>Angle 7</t>
  </si>
  <si>
    <t>Angle 8</t>
  </si>
  <si>
    <t>Angle 9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</si>
  <si>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</si>
  <si>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</si>
  <si>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</si>
  <si>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</si>
  <si>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</si>
  <si>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</si>
  <si>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</si>
  <si>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</si>
  <si>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</si>
  <si>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Zero Field Angle</t>
  </si>
  <si>
    <t>Intensity</t>
  </si>
  <si>
    <t>Magnetic Field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</si>
</sst>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0286-82B1-4E54-B5E4-E54F924C71D2}">
  <dimension ref="A1:AB64"/>
  <sheetViews>
    <sheetView tabSelected="1" zoomScale="93" zoomScaleNormal="99" workbookViewId="0">
      <pane xSplit="5" topLeftCell="AB1" activePane="topRight" state="frozen"/>
      <selection pane="topRight" activeCell="B13" sqref="B13"/>
    </sheetView>
  </sheetViews>
  <sheetFormatPr defaultRowHeight="14.4" x14ac:dyDescent="0.3"/>
  <cols>
    <col min="1" max="1" width="20.33203125" customWidth="1"/>
    <col min="2" max="3" width="19.77734375" customWidth="1"/>
    <col min="4" max="4" width="13.88671875" customWidth="1"/>
    <col min="5" max="5" width="22.5546875" customWidth="1"/>
    <col min="6" max="6" width="19.88671875" customWidth="1"/>
    <col min="8" max="8" width="8.88671875" style="1"/>
    <col min="10" max="10" width="8.88671875" style="2"/>
    <col min="12" max="12" width="8.88671875" style="2"/>
    <col min="14" max="14" width="8.88671875" style="2"/>
    <col min="16" max="16" width="8.88671875" style="2"/>
    <col min="18" max="18" width="8.88671875" style="2"/>
    <col min="20" max="20" width="8.88671875" style="2"/>
    <col min="22" max="22" width="8.88671875" style="2"/>
    <col min="24" max="24" width="8.88671875" style="2"/>
    <col min="27" max="27" width="15.109375" style="2" customWidth="1"/>
  </cols>
  <sheetData>
    <row r="1" spans="1:28" x14ac:dyDescent="0.3">
      <c r="A1" t="s">
        <v>5</v>
      </c>
      <c r="B1" t="s">
        <v>4</v>
      </c>
      <c r="C1" t="s">
        <v>28</v>
      </c>
      <c r="D1" t="s">
        <v>0</v>
      </c>
      <c r="E1" t="s">
        <v>3</v>
      </c>
      <c r="F1" t="s">
        <v>1</v>
      </c>
      <c r="H1" s="1" t="s">
        <v>8</v>
      </c>
      <c r="I1" t="s">
        <v>17</v>
      </c>
      <c r="J1" s="2" t="s">
        <v>9</v>
      </c>
      <c r="K1" t="s">
        <v>18</v>
      </c>
      <c r="L1" s="2" t="s">
        <v>10</v>
      </c>
      <c r="M1" t="s">
        <v>19</v>
      </c>
      <c r="N1" s="2" t="s">
        <v>11</v>
      </c>
      <c r="O1" t="s">
        <v>20</v>
      </c>
      <c r="P1" s="2" t="s">
        <v>12</v>
      </c>
      <c r="Q1" t="s">
        <v>21</v>
      </c>
      <c r="R1" s="2" t="s">
        <v>13</v>
      </c>
      <c r="S1" t="s">
        <v>22</v>
      </c>
      <c r="T1" s="2" t="s">
        <v>14</v>
      </c>
      <c r="U1" t="s">
        <v>23</v>
      </c>
      <c r="V1" s="2" t="s">
        <v>15</v>
      </c>
      <c r="W1" t="s">
        <v>24</v>
      </c>
      <c r="X1" s="2" t="s">
        <v>16</v>
      </c>
      <c r="Y1" t="s">
        <v>25</v>
      </c>
      <c r="AA1" s="3" t="s">
        <v>26</v>
      </c>
      <c r="AB1" t="s">
        <v>27</v>
      </c>
    </row>
    <row r="2" spans="1:28" x14ac:dyDescent="0.3">
      <c r="A2">
        <v>0</v>
      </c>
      <c r="B2">
        <v>0</v>
      </c>
      <c r="C2">
        <v>1.73</v>
      </c>
      <c r="D2" t="s">
        <v>2</v>
      </c>
      <c r="E2">
        <v>1.036</v>
      </c>
      <c r="F2">
        <v>334</v>
      </c>
      <c r="H2" s="1">
        <f>F2-40</f>
        <v>294</v>
      </c>
      <c r="I2">
        <v>3.15E-2</v>
      </c>
      <c r="J2" s="2">
        <f>F2-30</f>
        <v>304</v>
      </c>
      <c r="K2">
        <v>2.0500000000000001E-2</v>
      </c>
      <c r="L2" s="2">
        <f>F2-20</f>
        <v>314</v>
      </c>
      <c r="M2">
        <v>1.12E-2</v>
      </c>
      <c r="N2" s="2">
        <f>F2 - 10</f>
        <v>324</v>
      </c>
      <c r="O2">
        <v>3.7499999999999999E-3</v>
      </c>
      <c r="P2" s="2">
        <f>F2</f>
        <v>334</v>
      </c>
      <c r="Q2">
        <v>5.0000000000000001E-4</v>
      </c>
      <c r="R2" s="2">
        <f>F2+10</f>
        <v>344</v>
      </c>
      <c r="S2">
        <v>2.5000000000000001E-3</v>
      </c>
      <c r="T2" s="2">
        <f>F2+20</f>
        <v>354</v>
      </c>
      <c r="U2">
        <v>7.6E-3</v>
      </c>
      <c r="V2" s="2">
        <f>F2+30</f>
        <v>364</v>
      </c>
      <c r="W2">
        <v>1.7000000000000001E-2</v>
      </c>
      <c r="X2" s="2">
        <f>F2+40</f>
        <v>374</v>
      </c>
      <c r="Y2">
        <v>0.03</v>
      </c>
      <c r="AA2" s="2">
        <v>335.2749258914456</v>
      </c>
      <c r="AB2">
        <v>1.01E-3</v>
      </c>
    </row>
    <row r="3" spans="1:28" x14ac:dyDescent="0.3">
      <c r="A3">
        <v>0</v>
      </c>
      <c r="B3">
        <v>0</v>
      </c>
      <c r="C3">
        <v>1.73</v>
      </c>
      <c r="D3" t="s">
        <v>2</v>
      </c>
      <c r="E3">
        <v>0.95599999999999996</v>
      </c>
      <c r="F3">
        <v>332</v>
      </c>
      <c r="H3" s="1">
        <f t="shared" ref="H3:H64" si="0">F3-40</f>
        <v>292</v>
      </c>
      <c r="I3">
        <v>4.2599999999999999E-2</v>
      </c>
      <c r="J3" s="2">
        <f t="shared" ref="J3:J64" si="1">F3-30</f>
        <v>302</v>
      </c>
      <c r="K3">
        <v>2.7099999999999999E-2</v>
      </c>
      <c r="L3" s="2">
        <f t="shared" ref="L3:L64" si="2">F3-20</f>
        <v>312</v>
      </c>
      <c r="M3">
        <v>1.21E-2</v>
      </c>
      <c r="N3" s="2">
        <f t="shared" ref="N3:N64" si="3">F3 - 10</f>
        <v>322</v>
      </c>
      <c r="O3">
        <v>5.4400000000000004E-3</v>
      </c>
      <c r="P3" s="2">
        <f t="shared" ref="P3:P64" si="4">F3</f>
        <v>332</v>
      </c>
      <c r="Q3">
        <v>2.1700000000000001E-3</v>
      </c>
      <c r="R3" s="2">
        <f t="shared" ref="R3:R64" si="5">F3+10</f>
        <v>342</v>
      </c>
      <c r="S3">
        <v>2.7499999999999998E-3</v>
      </c>
      <c r="T3" s="2">
        <f t="shared" ref="T3:T64" si="6">F3+20</f>
        <v>352</v>
      </c>
      <c r="U3">
        <v>6.7200000000000003E-3</v>
      </c>
      <c r="V3" s="2">
        <f t="shared" ref="V3:V64" si="7">F3+30</f>
        <v>362</v>
      </c>
      <c r="W3">
        <v>1.37E-2</v>
      </c>
      <c r="X3" s="2">
        <f t="shared" ref="X3:X64" si="8">F3+40</f>
        <v>372</v>
      </c>
      <c r="Y3">
        <v>2.1399999999999999E-2</v>
      </c>
      <c r="AA3" s="2">
        <v>338.28784038282151</v>
      </c>
      <c r="AB3">
        <v>2.6900000000000001E-3</v>
      </c>
    </row>
    <row r="4" spans="1:28" x14ac:dyDescent="0.3">
      <c r="A4">
        <v>0</v>
      </c>
      <c r="B4">
        <v>0</v>
      </c>
      <c r="C4">
        <v>1.73</v>
      </c>
      <c r="D4" t="s">
        <v>2</v>
      </c>
      <c r="E4">
        <v>1.272</v>
      </c>
      <c r="F4">
        <v>339</v>
      </c>
      <c r="H4" s="1">
        <f t="shared" si="0"/>
        <v>299</v>
      </c>
      <c r="I4">
        <v>2.23E-2</v>
      </c>
      <c r="J4" s="2">
        <f t="shared" si="1"/>
        <v>309</v>
      </c>
      <c r="K4">
        <v>1.34E-2</v>
      </c>
      <c r="L4" s="2">
        <f t="shared" si="2"/>
        <v>319</v>
      </c>
      <c r="M4">
        <v>5.9100000000000003E-3</v>
      </c>
      <c r="N4" s="2">
        <f t="shared" si="3"/>
        <v>329</v>
      </c>
      <c r="O4">
        <v>1.7600000000000001E-3</v>
      </c>
      <c r="P4" s="2">
        <f t="shared" si="4"/>
        <v>339</v>
      </c>
      <c r="Q4">
        <v>1.23E-3</v>
      </c>
      <c r="R4" s="2">
        <f t="shared" si="5"/>
        <v>349</v>
      </c>
      <c r="S4">
        <v>4.47E-3</v>
      </c>
      <c r="T4" s="2">
        <f t="shared" si="6"/>
        <v>359</v>
      </c>
      <c r="U4">
        <v>1.0800000000000001E-2</v>
      </c>
      <c r="V4" s="2">
        <f t="shared" si="7"/>
        <v>369</v>
      </c>
      <c r="W4">
        <v>1.8599999999999998E-2</v>
      </c>
      <c r="X4" s="2">
        <f t="shared" si="8"/>
        <v>379</v>
      </c>
      <c r="Y4">
        <v>2.75E-2</v>
      </c>
      <c r="AA4" s="2">
        <v>335.95791532802173</v>
      </c>
      <c r="AB4">
        <v>2.1099999999999999E-3</v>
      </c>
    </row>
    <row r="5" spans="1:28" x14ac:dyDescent="0.3">
      <c r="A5">
        <v>0</v>
      </c>
      <c r="B5">
        <v>0</v>
      </c>
      <c r="C5">
        <v>1.73</v>
      </c>
      <c r="D5" t="s">
        <v>6</v>
      </c>
      <c r="E5">
        <v>1.272</v>
      </c>
      <c r="F5">
        <v>332</v>
      </c>
      <c r="H5" s="1">
        <f t="shared" si="0"/>
        <v>292</v>
      </c>
      <c r="I5">
        <v>5.2600000000000001E-2</v>
      </c>
      <c r="J5" s="2">
        <f t="shared" si="1"/>
        <v>302</v>
      </c>
      <c r="K5">
        <v>3.78E-2</v>
      </c>
      <c r="L5" s="2">
        <f t="shared" si="2"/>
        <v>312</v>
      </c>
      <c r="M5">
        <v>2.23E-2</v>
      </c>
      <c r="N5" s="2">
        <f t="shared" si="3"/>
        <v>322</v>
      </c>
      <c r="O5">
        <v>1.14E-2</v>
      </c>
      <c r="P5" s="2">
        <f t="shared" si="4"/>
        <v>332</v>
      </c>
      <c r="Q5">
        <v>5.2099999999999998E-4</v>
      </c>
      <c r="R5" s="2">
        <f t="shared" si="5"/>
        <v>342</v>
      </c>
      <c r="S5">
        <v>6.96E-3</v>
      </c>
      <c r="T5" s="2">
        <f t="shared" si="6"/>
        <v>352</v>
      </c>
      <c r="U5">
        <v>1.5800000000000002E-2</v>
      </c>
      <c r="V5" s="2">
        <f t="shared" si="7"/>
        <v>362</v>
      </c>
      <c r="W5">
        <v>0.03</v>
      </c>
      <c r="X5" s="2">
        <f t="shared" si="8"/>
        <v>372</v>
      </c>
      <c r="Y5">
        <v>4.5699999999999998E-2</v>
      </c>
      <c r="AA5" s="2">
        <v>334.22446038178742</v>
      </c>
      <c r="AB5">
        <v>5.1700000000000001E-3</v>
      </c>
    </row>
    <row r="6" spans="1:28" x14ac:dyDescent="0.3">
      <c r="A6">
        <v>0</v>
      </c>
      <c r="B6">
        <v>0</v>
      </c>
      <c r="C6">
        <v>1.73</v>
      </c>
      <c r="D6" t="s">
        <v>6</v>
      </c>
      <c r="E6">
        <v>0.95599999999999996</v>
      </c>
      <c r="F6">
        <v>340</v>
      </c>
      <c r="H6" s="1">
        <f t="shared" si="0"/>
        <v>300</v>
      </c>
      <c r="I6">
        <v>5.4800000000000001E-2</v>
      </c>
      <c r="J6" s="2">
        <f t="shared" si="1"/>
        <v>310</v>
      </c>
      <c r="K6">
        <v>3.5900000000000001E-2</v>
      </c>
      <c r="L6" s="2">
        <f t="shared" si="2"/>
        <v>320</v>
      </c>
      <c r="M6">
        <v>1.8700000000000001E-2</v>
      </c>
      <c r="N6" s="2">
        <f t="shared" si="3"/>
        <v>330</v>
      </c>
      <c r="O6">
        <v>8.1499999999999993E-3</v>
      </c>
      <c r="P6" s="2">
        <f t="shared" si="4"/>
        <v>340</v>
      </c>
      <c r="Q6">
        <v>7.1399999999999996E-3</v>
      </c>
      <c r="R6" s="2">
        <f t="shared" si="5"/>
        <v>350</v>
      </c>
      <c r="S6">
        <v>1.6199999999999999E-2</v>
      </c>
      <c r="T6" s="2">
        <f t="shared" si="6"/>
        <v>360</v>
      </c>
      <c r="U6">
        <v>3.2399999999999998E-2</v>
      </c>
      <c r="V6" s="2">
        <f t="shared" si="7"/>
        <v>370</v>
      </c>
      <c r="W6">
        <v>5.0799999999999998E-2</v>
      </c>
      <c r="X6" s="2">
        <f t="shared" si="8"/>
        <v>380</v>
      </c>
      <c r="Y6">
        <v>6.4600000000000005E-2</v>
      </c>
      <c r="AA6" s="2">
        <v>336.57688964029097</v>
      </c>
      <c r="AB6">
        <v>7.2899999999999996E-3</v>
      </c>
    </row>
    <row r="7" spans="1:28" x14ac:dyDescent="0.3">
      <c r="A7">
        <v>0</v>
      </c>
      <c r="B7">
        <v>0</v>
      </c>
      <c r="C7">
        <v>1.73</v>
      </c>
      <c r="D7" t="s">
        <v>6</v>
      </c>
      <c r="E7">
        <v>1.036</v>
      </c>
      <c r="F7">
        <v>337</v>
      </c>
      <c r="H7" s="1">
        <f t="shared" si="0"/>
        <v>297</v>
      </c>
      <c r="I7">
        <v>4.3299999999999998E-2</v>
      </c>
      <c r="J7" s="2">
        <f t="shared" si="1"/>
        <v>307</v>
      </c>
      <c r="K7">
        <v>2.93E-2</v>
      </c>
      <c r="L7" s="2">
        <f t="shared" si="2"/>
        <v>317</v>
      </c>
      <c r="M7">
        <v>1.46E-2</v>
      </c>
      <c r="N7" s="2">
        <f t="shared" si="3"/>
        <v>327</v>
      </c>
      <c r="O7">
        <v>4.7999999999999996E-3</v>
      </c>
      <c r="P7" s="2">
        <f t="shared" si="4"/>
        <v>337</v>
      </c>
      <c r="Q7">
        <v>1.9E-3</v>
      </c>
      <c r="R7" s="2">
        <f t="shared" si="5"/>
        <v>347</v>
      </c>
      <c r="S7">
        <v>6.2700000000000004E-3</v>
      </c>
      <c r="T7" s="2">
        <f t="shared" si="6"/>
        <v>357</v>
      </c>
      <c r="U7">
        <v>1.7899999999999999E-2</v>
      </c>
      <c r="V7" s="2">
        <f t="shared" si="7"/>
        <v>367</v>
      </c>
      <c r="W7">
        <v>3.1699999999999999E-2</v>
      </c>
      <c r="X7" s="2">
        <f t="shared" si="8"/>
        <v>377</v>
      </c>
      <c r="Y7">
        <v>4.5499999999999999E-2</v>
      </c>
      <c r="AA7" s="2">
        <v>336.14800698539511</v>
      </c>
      <c r="AB7">
        <v>1.0499999999999999E-3</v>
      </c>
    </row>
    <row r="8" spans="1:28" x14ac:dyDescent="0.3">
      <c r="A8">
        <v>0</v>
      </c>
      <c r="B8">
        <v>0</v>
      </c>
      <c r="C8">
        <v>1.73</v>
      </c>
      <c r="D8" t="s">
        <v>7</v>
      </c>
      <c r="E8">
        <v>1.036</v>
      </c>
      <c r="F8">
        <v>335</v>
      </c>
      <c r="H8" s="1">
        <f t="shared" si="0"/>
        <v>295</v>
      </c>
      <c r="I8">
        <v>3.2899999999999999E-2</v>
      </c>
      <c r="J8" s="2">
        <f t="shared" si="1"/>
        <v>305</v>
      </c>
      <c r="K8">
        <v>2.2100000000000002E-2</v>
      </c>
      <c r="L8" s="2">
        <f t="shared" si="2"/>
        <v>315</v>
      </c>
      <c r="M8">
        <v>1.14E-2</v>
      </c>
      <c r="N8" s="2">
        <f t="shared" si="3"/>
        <v>325</v>
      </c>
      <c r="O8">
        <v>4.0299999999999997E-3</v>
      </c>
      <c r="P8" s="2">
        <f t="shared" si="4"/>
        <v>335</v>
      </c>
      <c r="Q8">
        <v>1.5100000000000001E-3</v>
      </c>
      <c r="R8" s="2">
        <f t="shared" si="5"/>
        <v>345</v>
      </c>
      <c r="S8">
        <v>3.3999999999999998E-3</v>
      </c>
      <c r="T8" s="2">
        <f t="shared" si="6"/>
        <v>355</v>
      </c>
      <c r="U8">
        <v>1.0699999999999999E-2</v>
      </c>
      <c r="V8" s="2">
        <f t="shared" si="7"/>
        <v>365</v>
      </c>
      <c r="W8">
        <v>0.02</v>
      </c>
      <c r="X8" s="2">
        <f t="shared" si="8"/>
        <v>375</v>
      </c>
      <c r="Y8">
        <v>3.1300000000000001E-2</v>
      </c>
      <c r="AA8" s="2">
        <v>335.69612906843872</v>
      </c>
      <c r="AB8">
        <v>1.01E-3</v>
      </c>
    </row>
    <row r="9" spans="1:28" x14ac:dyDescent="0.3">
      <c r="A9">
        <v>0</v>
      </c>
      <c r="B9">
        <v>0</v>
      </c>
      <c r="C9">
        <v>1.73</v>
      </c>
      <c r="D9" t="s">
        <v>7</v>
      </c>
      <c r="E9">
        <v>0.95599999999999996</v>
      </c>
      <c r="F9">
        <v>334</v>
      </c>
      <c r="H9" s="1">
        <f t="shared" si="0"/>
        <v>294</v>
      </c>
      <c r="I9">
        <v>4.4699999999999997E-2</v>
      </c>
      <c r="J9" s="2">
        <f t="shared" si="1"/>
        <v>304</v>
      </c>
      <c r="K9">
        <v>3.1E-2</v>
      </c>
      <c r="L9" s="2">
        <f t="shared" si="2"/>
        <v>314</v>
      </c>
      <c r="M9">
        <v>1.7899999999999999E-2</v>
      </c>
      <c r="N9" s="2">
        <f t="shared" si="3"/>
        <v>324</v>
      </c>
      <c r="O9">
        <v>8.0599999999999995E-3</v>
      </c>
      <c r="P9" s="2">
        <f t="shared" si="4"/>
        <v>334</v>
      </c>
      <c r="Q9">
        <v>3.7100000000000002E-3</v>
      </c>
      <c r="R9" s="2">
        <f t="shared" si="5"/>
        <v>344</v>
      </c>
      <c r="S9">
        <v>5.7000000000000002E-3</v>
      </c>
      <c r="T9" s="2">
        <f t="shared" si="6"/>
        <v>354</v>
      </c>
      <c r="U9">
        <v>1.3100000000000001E-2</v>
      </c>
      <c r="V9" s="2">
        <f t="shared" si="7"/>
        <v>364</v>
      </c>
      <c r="W9">
        <v>2.46E-2</v>
      </c>
      <c r="X9" s="2">
        <f t="shared" si="8"/>
        <v>374</v>
      </c>
      <c r="Y9">
        <v>3.8699999999999998E-2</v>
      </c>
      <c r="AA9" s="2">
        <v>336.13170163781399</v>
      </c>
      <c r="AB9">
        <v>4.3099999999999996E-3</v>
      </c>
    </row>
    <row r="10" spans="1:28" x14ac:dyDescent="0.3">
      <c r="A10">
        <v>0</v>
      </c>
      <c r="B10">
        <v>0</v>
      </c>
      <c r="C10">
        <v>1.73</v>
      </c>
      <c r="D10" t="s">
        <v>7</v>
      </c>
      <c r="E10">
        <v>1.272</v>
      </c>
      <c r="F10">
        <v>340</v>
      </c>
      <c r="H10" s="1">
        <f t="shared" si="0"/>
        <v>300</v>
      </c>
      <c r="I10">
        <v>3.32E-2</v>
      </c>
      <c r="J10" s="2">
        <f t="shared" si="1"/>
        <v>310</v>
      </c>
      <c r="K10">
        <v>2.0299999999999999E-2</v>
      </c>
      <c r="L10" s="2">
        <f t="shared" si="2"/>
        <v>320</v>
      </c>
      <c r="M10">
        <v>0.01</v>
      </c>
      <c r="N10" s="2">
        <f t="shared" si="3"/>
        <v>330</v>
      </c>
      <c r="O10">
        <v>3.2200000000000002E-3</v>
      </c>
      <c r="P10" s="2">
        <f t="shared" si="4"/>
        <v>340</v>
      </c>
      <c r="Q10">
        <v>2.5600000000000002E-3</v>
      </c>
      <c r="R10" s="2">
        <f t="shared" si="5"/>
        <v>350</v>
      </c>
      <c r="S10">
        <v>7.7499999999999999E-3</v>
      </c>
      <c r="T10" s="2">
        <f t="shared" si="6"/>
        <v>360</v>
      </c>
      <c r="U10">
        <v>1.7399999999999999E-2</v>
      </c>
      <c r="V10" s="2">
        <f t="shared" si="7"/>
        <v>370</v>
      </c>
      <c r="W10">
        <v>2.98E-2</v>
      </c>
      <c r="X10" s="2">
        <f t="shared" si="8"/>
        <v>380</v>
      </c>
      <c r="Y10">
        <v>4.1700000000000001E-2</v>
      </c>
      <c r="AA10" s="2">
        <v>336.54722588931003</v>
      </c>
      <c r="AB10">
        <v>2.2799999999999999E-3</v>
      </c>
    </row>
    <row r="11" spans="1:28" x14ac:dyDescent="0.3">
      <c r="A11">
        <v>10</v>
      </c>
      <c r="B11">
        <v>0.41</v>
      </c>
      <c r="C11">
        <v>79.510000000000005</v>
      </c>
      <c r="D11" t="s">
        <v>7</v>
      </c>
      <c r="E11">
        <v>0.95599999999999996</v>
      </c>
      <c r="F11">
        <v>335</v>
      </c>
      <c r="H11" s="1">
        <f t="shared" si="0"/>
        <v>295</v>
      </c>
      <c r="I11">
        <v>4.0599999999999997E-2</v>
      </c>
      <c r="J11" s="2">
        <f t="shared" si="1"/>
        <v>305</v>
      </c>
      <c r="K11">
        <v>2.76E-2</v>
      </c>
      <c r="L11" s="2">
        <f t="shared" si="2"/>
        <v>315</v>
      </c>
      <c r="M11">
        <v>1.4800000000000001E-2</v>
      </c>
      <c r="N11" s="2">
        <f t="shared" si="3"/>
        <v>325</v>
      </c>
      <c r="O11">
        <v>5.1999999999999998E-3</v>
      </c>
      <c r="P11" s="2">
        <f t="shared" si="4"/>
        <v>335</v>
      </c>
      <c r="Q11">
        <v>1.3500000000000001E-3</v>
      </c>
      <c r="R11" s="2">
        <f t="shared" si="5"/>
        <v>345</v>
      </c>
      <c r="S11">
        <v>4.0600000000000002E-3</v>
      </c>
      <c r="T11" s="2">
        <f t="shared" si="6"/>
        <v>355</v>
      </c>
      <c r="U11">
        <v>1.32E-2</v>
      </c>
      <c r="V11" s="2">
        <f t="shared" si="7"/>
        <v>365</v>
      </c>
      <c r="W11">
        <v>2.63E-2</v>
      </c>
      <c r="X11" s="2">
        <f t="shared" si="8"/>
        <v>375</v>
      </c>
      <c r="Y11">
        <v>3.9300000000000002E-2</v>
      </c>
      <c r="AA11" s="2">
        <v>336.13170163781399</v>
      </c>
      <c r="AB11">
        <v>3.8E-3</v>
      </c>
    </row>
    <row r="12" spans="1:28" x14ac:dyDescent="0.3">
      <c r="A12">
        <v>10</v>
      </c>
      <c r="B12">
        <v>0.41</v>
      </c>
      <c r="C12">
        <v>79.510000000000005</v>
      </c>
      <c r="D12" t="s">
        <v>7</v>
      </c>
      <c r="E12">
        <v>1.272</v>
      </c>
      <c r="F12">
        <v>336</v>
      </c>
      <c r="H12" s="1">
        <f t="shared" si="0"/>
        <v>296</v>
      </c>
      <c r="I12">
        <v>3.27E-2</v>
      </c>
      <c r="J12" s="2">
        <f t="shared" si="1"/>
        <v>306</v>
      </c>
      <c r="K12">
        <v>2.1600000000000001E-2</v>
      </c>
      <c r="L12" s="2">
        <f t="shared" si="2"/>
        <v>316</v>
      </c>
      <c r="M12">
        <v>1.0200000000000001E-2</v>
      </c>
      <c r="N12" s="2">
        <f t="shared" si="3"/>
        <v>326</v>
      </c>
      <c r="O12">
        <v>3.5999999999999999E-3</v>
      </c>
      <c r="P12" s="2">
        <f t="shared" si="4"/>
        <v>336</v>
      </c>
      <c r="Q12">
        <v>1.82E-3</v>
      </c>
      <c r="R12" s="2">
        <f t="shared" si="5"/>
        <v>346</v>
      </c>
      <c r="S12">
        <v>6.1399999999999996E-3</v>
      </c>
      <c r="T12" s="2">
        <f t="shared" si="6"/>
        <v>356</v>
      </c>
      <c r="U12">
        <v>1.52E-2</v>
      </c>
      <c r="V12" s="2">
        <f t="shared" si="7"/>
        <v>366</v>
      </c>
      <c r="W12">
        <v>2.76E-2</v>
      </c>
      <c r="X12" s="2">
        <f t="shared" si="8"/>
        <v>376</v>
      </c>
      <c r="Y12">
        <v>4.0500000000000001E-2</v>
      </c>
      <c r="AA12" s="2">
        <v>336.54722588931003</v>
      </c>
      <c r="AB12">
        <v>2.0999999999999999E-3</v>
      </c>
    </row>
    <row r="13" spans="1:28" x14ac:dyDescent="0.3">
      <c r="A13">
        <v>10</v>
      </c>
      <c r="B13">
        <v>0.41</v>
      </c>
      <c r="C13">
        <v>79.510000000000005</v>
      </c>
      <c r="D13" t="s">
        <v>7</v>
      </c>
      <c r="E13">
        <v>1.036</v>
      </c>
      <c r="F13">
        <v>340</v>
      </c>
      <c r="H13" s="1">
        <f t="shared" si="0"/>
        <v>300</v>
      </c>
      <c r="I13">
        <v>3.1800000000000002E-2</v>
      </c>
      <c r="J13" s="2">
        <f t="shared" si="1"/>
        <v>310</v>
      </c>
      <c r="K13">
        <v>2.0500000000000001E-2</v>
      </c>
      <c r="L13" s="2">
        <f t="shared" si="2"/>
        <v>320</v>
      </c>
      <c r="M13">
        <v>1.0500000000000001E-2</v>
      </c>
      <c r="N13" s="2">
        <f t="shared" si="3"/>
        <v>330</v>
      </c>
      <c r="O13">
        <v>3.6700000000000001E-3</v>
      </c>
      <c r="P13" s="2">
        <f t="shared" si="4"/>
        <v>340</v>
      </c>
      <c r="Q13">
        <v>8.0789999999999996E-4</v>
      </c>
      <c r="R13" s="2">
        <f t="shared" si="5"/>
        <v>350</v>
      </c>
      <c r="S13">
        <v>3.4299999999999999E-3</v>
      </c>
      <c r="T13" s="2">
        <f t="shared" si="6"/>
        <v>360</v>
      </c>
      <c r="U13">
        <v>1.0699999999999999E-2</v>
      </c>
      <c r="V13" s="2">
        <f t="shared" si="7"/>
        <v>370</v>
      </c>
      <c r="W13">
        <v>2.18E-2</v>
      </c>
      <c r="X13" s="2">
        <f t="shared" si="8"/>
        <v>380</v>
      </c>
      <c r="Y13">
        <v>3.3099999999999997E-2</v>
      </c>
      <c r="AA13" s="2">
        <v>335.69612906843872</v>
      </c>
      <c r="AB13">
        <v>1.7799999999999999E-3</v>
      </c>
    </row>
    <row r="14" spans="1:28" x14ac:dyDescent="0.3">
      <c r="A14">
        <v>10</v>
      </c>
      <c r="B14">
        <v>0.41</v>
      </c>
      <c r="C14">
        <v>79.510000000000005</v>
      </c>
      <c r="D14" t="s">
        <v>2</v>
      </c>
      <c r="E14">
        <v>1.036</v>
      </c>
      <c r="F14">
        <v>339</v>
      </c>
      <c r="H14" s="1">
        <f t="shared" si="0"/>
        <v>299</v>
      </c>
      <c r="I14">
        <v>1.8200000000000001E-2</v>
      </c>
      <c r="J14" s="2">
        <f t="shared" si="1"/>
        <v>309</v>
      </c>
      <c r="K14">
        <v>1.14E-2</v>
      </c>
      <c r="L14" s="2">
        <f t="shared" si="2"/>
        <v>319</v>
      </c>
      <c r="M14">
        <v>6.0899999999999999E-3</v>
      </c>
      <c r="N14" s="2">
        <f t="shared" si="3"/>
        <v>329</v>
      </c>
      <c r="O14">
        <v>1.91E-3</v>
      </c>
      <c r="P14" s="2">
        <f t="shared" si="4"/>
        <v>339</v>
      </c>
      <c r="Q14">
        <v>6.5799999999999995E-4</v>
      </c>
      <c r="R14" s="2">
        <f t="shared" si="5"/>
        <v>349</v>
      </c>
      <c r="S14">
        <v>2.1800000000000001E-3</v>
      </c>
      <c r="T14" s="2">
        <f t="shared" si="6"/>
        <v>359</v>
      </c>
      <c r="U14">
        <v>6.2599999999999999E-3</v>
      </c>
      <c r="V14" s="2">
        <f t="shared" si="7"/>
        <v>369</v>
      </c>
      <c r="W14">
        <v>1.24E-2</v>
      </c>
      <c r="X14" s="2">
        <f t="shared" si="8"/>
        <v>379</v>
      </c>
      <c r="Y14">
        <v>1.8700000000000001E-2</v>
      </c>
      <c r="AA14" s="2">
        <v>335.2749258914456</v>
      </c>
      <c r="AB14">
        <v>1.1999999999999999E-3</v>
      </c>
    </row>
    <row r="15" spans="1:28" x14ac:dyDescent="0.3">
      <c r="A15">
        <v>10</v>
      </c>
      <c r="B15">
        <v>0.41</v>
      </c>
      <c r="C15">
        <v>79.510000000000005</v>
      </c>
      <c r="D15" t="s">
        <v>2</v>
      </c>
      <c r="E15">
        <v>0.95599999999999996</v>
      </c>
      <c r="F15">
        <v>333</v>
      </c>
      <c r="H15" s="1">
        <f t="shared" si="0"/>
        <v>293</v>
      </c>
      <c r="I15">
        <v>2.9499999999999998E-2</v>
      </c>
      <c r="J15" s="2">
        <f t="shared" si="1"/>
        <v>303</v>
      </c>
      <c r="K15">
        <v>1.9599999999999999E-2</v>
      </c>
      <c r="L15" s="2">
        <f t="shared" si="2"/>
        <v>313</v>
      </c>
      <c r="M15">
        <v>1.1900000000000001E-2</v>
      </c>
      <c r="N15" s="2">
        <f t="shared" si="3"/>
        <v>323</v>
      </c>
      <c r="O15">
        <v>5.3499999999999997E-3</v>
      </c>
      <c r="P15" s="2">
        <f t="shared" si="4"/>
        <v>333</v>
      </c>
      <c r="Q15">
        <v>2.0899999999999998E-3</v>
      </c>
      <c r="R15" s="2">
        <f t="shared" si="5"/>
        <v>343</v>
      </c>
      <c r="S15">
        <v>2.6199999999999999E-3</v>
      </c>
      <c r="T15" s="2">
        <f t="shared" si="6"/>
        <v>353</v>
      </c>
      <c r="U15">
        <v>7.0800000000000004E-3</v>
      </c>
      <c r="V15" s="2">
        <f t="shared" si="7"/>
        <v>363</v>
      </c>
      <c r="W15">
        <v>1.4200000000000001E-2</v>
      </c>
      <c r="X15" s="2">
        <f t="shared" si="8"/>
        <v>373</v>
      </c>
      <c r="Y15">
        <v>2.3199999999999998E-2</v>
      </c>
      <c r="AA15" s="2">
        <v>338.28784038282151</v>
      </c>
      <c r="AB15">
        <v>2.0699999999999998E-3</v>
      </c>
    </row>
    <row r="16" spans="1:28" x14ac:dyDescent="0.3">
      <c r="A16">
        <v>10</v>
      </c>
      <c r="B16">
        <v>0.41</v>
      </c>
      <c r="C16">
        <v>79.510000000000005</v>
      </c>
      <c r="D16" t="s">
        <v>2</v>
      </c>
      <c r="E16">
        <v>1.272</v>
      </c>
      <c r="F16">
        <v>333</v>
      </c>
      <c r="H16" s="1">
        <f t="shared" si="0"/>
        <v>293</v>
      </c>
      <c r="I16">
        <v>2.81E-2</v>
      </c>
      <c r="J16" s="2">
        <f t="shared" si="1"/>
        <v>303</v>
      </c>
      <c r="K16">
        <v>1.9E-2</v>
      </c>
      <c r="L16" s="2">
        <f t="shared" si="2"/>
        <v>313</v>
      </c>
      <c r="M16">
        <v>1.0500000000000001E-2</v>
      </c>
      <c r="N16" s="2">
        <f t="shared" si="3"/>
        <v>323</v>
      </c>
      <c r="O16">
        <v>3.9899999999999996E-3</v>
      </c>
      <c r="P16" s="2">
        <f t="shared" si="4"/>
        <v>333</v>
      </c>
      <c r="Q16">
        <v>1.3500000000000001E-3</v>
      </c>
      <c r="R16" s="2">
        <f t="shared" si="5"/>
        <v>343</v>
      </c>
      <c r="S16">
        <v>2.48E-3</v>
      </c>
      <c r="T16" s="2">
        <f t="shared" si="6"/>
        <v>353</v>
      </c>
      <c r="U16">
        <v>7.4000000000000003E-3</v>
      </c>
      <c r="V16" s="2">
        <f t="shared" si="7"/>
        <v>363</v>
      </c>
      <c r="W16">
        <v>1.4999999999999999E-2</v>
      </c>
      <c r="X16" s="2">
        <f t="shared" si="8"/>
        <v>373</v>
      </c>
      <c r="Y16">
        <v>2.4299999999999999E-2</v>
      </c>
      <c r="AA16" s="2">
        <v>335.95791532802173</v>
      </c>
      <c r="AB16">
        <v>1.33E-3</v>
      </c>
    </row>
    <row r="17" spans="1:28" x14ac:dyDescent="0.3">
      <c r="A17">
        <v>10</v>
      </c>
      <c r="B17">
        <v>0.41</v>
      </c>
      <c r="C17">
        <v>79.510000000000005</v>
      </c>
      <c r="D17" t="s">
        <v>6</v>
      </c>
      <c r="E17">
        <v>0.95599999999999996</v>
      </c>
      <c r="F17">
        <v>336</v>
      </c>
      <c r="H17" s="1">
        <f t="shared" si="0"/>
        <v>296</v>
      </c>
      <c r="I17">
        <v>4.9799999999999997E-2</v>
      </c>
      <c r="J17" s="2">
        <f t="shared" si="1"/>
        <v>306</v>
      </c>
      <c r="K17">
        <v>3.3399999999999999E-2</v>
      </c>
      <c r="L17" s="2">
        <f t="shared" si="2"/>
        <v>316</v>
      </c>
      <c r="M17">
        <v>2.0299999999999999E-2</v>
      </c>
      <c r="N17" s="2">
        <f t="shared" si="3"/>
        <v>326</v>
      </c>
      <c r="O17">
        <v>9.8799999999999999E-3</v>
      </c>
      <c r="P17" s="2">
        <f t="shared" si="4"/>
        <v>336</v>
      </c>
      <c r="Q17">
        <v>5.4599999999999996E-3</v>
      </c>
      <c r="R17" s="2">
        <f t="shared" si="5"/>
        <v>346</v>
      </c>
      <c r="S17">
        <v>9.0699999999999999E-3</v>
      </c>
      <c r="T17" s="2">
        <f t="shared" si="6"/>
        <v>356</v>
      </c>
      <c r="U17">
        <v>2.0199999999999999E-2</v>
      </c>
      <c r="V17" s="2">
        <f t="shared" si="7"/>
        <v>366</v>
      </c>
      <c r="W17">
        <v>3.3099999999999997E-2</v>
      </c>
      <c r="X17" s="2">
        <f t="shared" si="8"/>
        <v>376</v>
      </c>
      <c r="Y17">
        <v>4.4699999999999997E-2</v>
      </c>
      <c r="AA17" s="2">
        <v>336.57688964029097</v>
      </c>
      <c r="AB17">
        <v>3.3800000000000002E-3</v>
      </c>
    </row>
    <row r="18" spans="1:28" x14ac:dyDescent="0.3">
      <c r="A18">
        <v>10</v>
      </c>
      <c r="B18">
        <v>0.41</v>
      </c>
      <c r="C18">
        <v>79.510000000000005</v>
      </c>
      <c r="D18" t="s">
        <v>6</v>
      </c>
      <c r="E18">
        <v>1.272</v>
      </c>
      <c r="F18">
        <v>334</v>
      </c>
      <c r="H18" s="1">
        <f t="shared" si="0"/>
        <v>294</v>
      </c>
      <c r="I18">
        <v>3.7199999999999997E-2</v>
      </c>
      <c r="J18" s="2">
        <f t="shared" si="1"/>
        <v>304</v>
      </c>
      <c r="K18">
        <v>2.47E-2</v>
      </c>
      <c r="L18" s="2">
        <f t="shared" si="2"/>
        <v>314</v>
      </c>
      <c r="M18">
        <v>1.24E-2</v>
      </c>
      <c r="N18" s="2">
        <f t="shared" si="3"/>
        <v>324</v>
      </c>
      <c r="O18">
        <v>4.2700000000000004E-3</v>
      </c>
      <c r="P18" s="2">
        <f t="shared" si="4"/>
        <v>334</v>
      </c>
      <c r="Q18">
        <v>2.3E-3</v>
      </c>
      <c r="R18" s="2">
        <f t="shared" si="5"/>
        <v>344</v>
      </c>
      <c r="S18">
        <v>6.1599999999999997E-3</v>
      </c>
      <c r="T18" s="2">
        <f t="shared" si="6"/>
        <v>354</v>
      </c>
      <c r="U18">
        <v>1.77E-2</v>
      </c>
      <c r="V18" s="2">
        <f t="shared" si="7"/>
        <v>364</v>
      </c>
      <c r="W18">
        <v>2.7799999999999998E-2</v>
      </c>
      <c r="X18" s="2">
        <f t="shared" si="8"/>
        <v>374</v>
      </c>
      <c r="Y18">
        <v>4.1300000000000003E-2</v>
      </c>
      <c r="AA18" s="2">
        <v>334.22446038178742</v>
      </c>
      <c r="AB18">
        <v>3.2299999999999998E-3</v>
      </c>
    </row>
    <row r="19" spans="1:28" x14ac:dyDescent="0.3">
      <c r="A19">
        <v>10</v>
      </c>
      <c r="B19">
        <v>0.41</v>
      </c>
      <c r="C19">
        <v>79.510000000000005</v>
      </c>
      <c r="D19" t="s">
        <v>6</v>
      </c>
      <c r="E19">
        <v>1.036</v>
      </c>
      <c r="F19">
        <v>335</v>
      </c>
      <c r="H19" s="1">
        <f t="shared" si="0"/>
        <v>295</v>
      </c>
      <c r="I19">
        <v>4.6699999999999998E-2</v>
      </c>
      <c r="J19" s="2">
        <f t="shared" si="1"/>
        <v>305</v>
      </c>
      <c r="K19">
        <v>3.39E-2</v>
      </c>
      <c r="L19" s="2">
        <f t="shared" si="2"/>
        <v>315</v>
      </c>
      <c r="M19">
        <v>2.1399999999999999E-2</v>
      </c>
      <c r="N19" s="2">
        <f t="shared" si="3"/>
        <v>325</v>
      </c>
      <c r="O19">
        <v>9.7000000000000003E-3</v>
      </c>
      <c r="P19" s="2">
        <f t="shared" si="4"/>
        <v>335</v>
      </c>
      <c r="Q19">
        <v>2.9499999999999999E-3</v>
      </c>
      <c r="R19" s="2">
        <f t="shared" si="5"/>
        <v>345</v>
      </c>
      <c r="S19">
        <v>1.1800000000000001E-3</v>
      </c>
      <c r="T19" s="2">
        <f t="shared" si="6"/>
        <v>355</v>
      </c>
      <c r="U19">
        <v>5.3E-3</v>
      </c>
      <c r="V19" s="2">
        <f t="shared" si="7"/>
        <v>365</v>
      </c>
      <c r="W19">
        <v>1.4500000000000001E-2</v>
      </c>
      <c r="X19" s="2">
        <f t="shared" si="8"/>
        <v>375</v>
      </c>
      <c r="Y19">
        <v>2.6700000000000002E-2</v>
      </c>
      <c r="AA19" s="2">
        <v>336.14800698539511</v>
      </c>
      <c r="AB19">
        <v>2.8900000000000002E-3</v>
      </c>
    </row>
    <row r="20" spans="1:28" x14ac:dyDescent="0.3">
      <c r="A20">
        <v>20</v>
      </c>
      <c r="B20">
        <v>0.82</v>
      </c>
      <c r="C20">
        <v>153.87</v>
      </c>
      <c r="D20" t="s">
        <v>6</v>
      </c>
      <c r="E20">
        <v>1.036</v>
      </c>
      <c r="F20">
        <v>332</v>
      </c>
      <c r="H20" s="1">
        <f t="shared" si="0"/>
        <v>292</v>
      </c>
      <c r="I20">
        <v>5.7700000000000001E-2</v>
      </c>
      <c r="J20" s="2">
        <f t="shared" si="1"/>
        <v>302</v>
      </c>
      <c r="K20">
        <v>4.7899999999999998E-2</v>
      </c>
      <c r="L20" s="2">
        <f t="shared" si="2"/>
        <v>312</v>
      </c>
      <c r="M20">
        <v>3.61E-2</v>
      </c>
      <c r="N20" s="2">
        <f t="shared" si="3"/>
        <v>322</v>
      </c>
      <c r="O20">
        <v>2.3099999999999999E-2</v>
      </c>
      <c r="P20" s="2">
        <f t="shared" si="4"/>
        <v>332</v>
      </c>
      <c r="Q20">
        <v>1.14E-2</v>
      </c>
      <c r="R20" s="2">
        <f t="shared" si="5"/>
        <v>342</v>
      </c>
      <c r="S20">
        <v>3.6900000000000001E-3</v>
      </c>
      <c r="T20" s="2">
        <f t="shared" si="6"/>
        <v>352</v>
      </c>
      <c r="U20">
        <v>1.58E-3</v>
      </c>
      <c r="V20" s="2">
        <f t="shared" si="7"/>
        <v>362</v>
      </c>
      <c r="W20">
        <v>5.6299999999999996E-3</v>
      </c>
      <c r="X20" s="2">
        <f t="shared" si="8"/>
        <v>372</v>
      </c>
      <c r="Y20">
        <v>1.4800000000000001E-2</v>
      </c>
      <c r="AA20" s="2">
        <v>336.14800698539511</v>
      </c>
      <c r="AB20">
        <v>7.4799999999999997E-3</v>
      </c>
    </row>
    <row r="21" spans="1:28" x14ac:dyDescent="0.3">
      <c r="A21">
        <v>20</v>
      </c>
      <c r="B21">
        <v>0.82</v>
      </c>
      <c r="C21">
        <v>153.87</v>
      </c>
      <c r="D21" t="s">
        <v>6</v>
      </c>
      <c r="E21">
        <v>1.272</v>
      </c>
      <c r="F21">
        <v>333</v>
      </c>
      <c r="H21" s="1">
        <f t="shared" si="0"/>
        <v>293</v>
      </c>
      <c r="I21">
        <v>3.4500000000000003E-2</v>
      </c>
      <c r="J21" s="2">
        <f t="shared" si="1"/>
        <v>303</v>
      </c>
      <c r="K21">
        <v>2.146E-2</v>
      </c>
      <c r="L21" s="2">
        <f t="shared" si="2"/>
        <v>313</v>
      </c>
      <c r="M21">
        <v>1.0500000000000001E-2</v>
      </c>
      <c r="N21" s="2">
        <f t="shared" si="3"/>
        <v>323</v>
      </c>
      <c r="O21">
        <v>3.7799999999999999E-3</v>
      </c>
      <c r="P21" s="2">
        <f t="shared" si="4"/>
        <v>333</v>
      </c>
      <c r="Q21">
        <v>3.0899999999999999E-3</v>
      </c>
      <c r="R21" s="2">
        <f t="shared" si="5"/>
        <v>343</v>
      </c>
      <c r="S21">
        <v>8.6099999999999996E-3</v>
      </c>
      <c r="T21" s="2">
        <f t="shared" si="6"/>
        <v>353</v>
      </c>
      <c r="U21">
        <v>1.8700000000000001E-2</v>
      </c>
      <c r="V21" s="2">
        <f t="shared" si="7"/>
        <v>363</v>
      </c>
      <c r="W21">
        <v>3.1600000000000003E-2</v>
      </c>
      <c r="X21" s="2">
        <f t="shared" si="8"/>
        <v>373</v>
      </c>
      <c r="Y21">
        <v>4.4499999999999998E-2</v>
      </c>
      <c r="AA21" s="2">
        <v>334.22446038178742</v>
      </c>
      <c r="AB21">
        <v>3.7000000000000002E-3</v>
      </c>
    </row>
    <row r="22" spans="1:28" x14ac:dyDescent="0.3">
      <c r="A22">
        <v>20</v>
      </c>
      <c r="B22">
        <v>0.82</v>
      </c>
      <c r="C22">
        <v>153.87</v>
      </c>
      <c r="D22" t="s">
        <v>6</v>
      </c>
      <c r="E22">
        <v>0.95599999999999996</v>
      </c>
      <c r="F22">
        <v>335</v>
      </c>
      <c r="H22" s="1">
        <f t="shared" si="0"/>
        <v>295</v>
      </c>
      <c r="I22">
        <v>4.99E-2</v>
      </c>
      <c r="J22" s="2">
        <f t="shared" si="1"/>
        <v>305</v>
      </c>
      <c r="K22">
        <v>3.61E-2</v>
      </c>
      <c r="L22" s="2">
        <f t="shared" si="2"/>
        <v>315</v>
      </c>
      <c r="M22">
        <v>2.07E-2</v>
      </c>
      <c r="N22" s="2">
        <f t="shared" si="3"/>
        <v>325</v>
      </c>
      <c r="O22">
        <v>1.0699999999999999E-2</v>
      </c>
      <c r="P22" s="2">
        <f t="shared" si="4"/>
        <v>335</v>
      </c>
      <c r="Q22">
        <v>6.5900000000000004E-3</v>
      </c>
      <c r="R22" s="2">
        <f t="shared" si="5"/>
        <v>345</v>
      </c>
      <c r="S22">
        <v>9.9600000000000001E-3</v>
      </c>
      <c r="T22" s="2">
        <f t="shared" si="6"/>
        <v>355</v>
      </c>
      <c r="U22">
        <v>0.02</v>
      </c>
      <c r="V22" s="2">
        <f t="shared" si="7"/>
        <v>365</v>
      </c>
      <c r="W22">
        <v>3.49E-2</v>
      </c>
      <c r="X22" s="2">
        <f t="shared" si="8"/>
        <v>375</v>
      </c>
      <c r="Y22">
        <v>4.8800000000000003E-2</v>
      </c>
      <c r="AA22" s="2">
        <v>336.57688964029097</v>
      </c>
      <c r="AB22">
        <v>5.0200000000000002E-3</v>
      </c>
    </row>
    <row r="23" spans="1:28" x14ac:dyDescent="0.3">
      <c r="A23">
        <v>20</v>
      </c>
      <c r="B23">
        <v>0.82</v>
      </c>
      <c r="C23">
        <v>153.87</v>
      </c>
      <c r="D23" t="s">
        <v>2</v>
      </c>
      <c r="E23">
        <v>0.95599999999999996</v>
      </c>
      <c r="F23">
        <v>331</v>
      </c>
      <c r="H23" s="1">
        <f t="shared" si="0"/>
        <v>291</v>
      </c>
      <c r="I23">
        <v>3.8199999999999998E-2</v>
      </c>
      <c r="J23" s="2">
        <f t="shared" si="1"/>
        <v>301</v>
      </c>
      <c r="K23">
        <v>2.58E-2</v>
      </c>
      <c r="L23" s="2">
        <f t="shared" si="2"/>
        <v>311</v>
      </c>
      <c r="M23">
        <v>1.5900000000000001E-2</v>
      </c>
      <c r="N23" s="2">
        <f t="shared" si="3"/>
        <v>321</v>
      </c>
      <c r="O23">
        <v>7.77E-3</v>
      </c>
      <c r="P23" s="2">
        <f t="shared" si="4"/>
        <v>331</v>
      </c>
      <c r="Q23">
        <v>3.2100000000000002E-3</v>
      </c>
      <c r="R23" s="2">
        <f t="shared" si="5"/>
        <v>341</v>
      </c>
      <c r="S23">
        <v>3.1800000000000001E-3</v>
      </c>
      <c r="T23" s="2">
        <f t="shared" si="6"/>
        <v>351</v>
      </c>
      <c r="U23">
        <v>7.7200000000000003E-3</v>
      </c>
      <c r="V23" s="2">
        <f t="shared" si="7"/>
        <v>361</v>
      </c>
      <c r="W23">
        <v>1.6E-2</v>
      </c>
      <c r="X23" s="2">
        <f t="shared" si="8"/>
        <v>371</v>
      </c>
      <c r="Y23">
        <v>2.64E-2</v>
      </c>
      <c r="AA23" s="2">
        <v>338.28784038282151</v>
      </c>
      <c r="AB23">
        <v>3.2799999999999999E-3</v>
      </c>
    </row>
    <row r="24" spans="1:28" x14ac:dyDescent="0.3">
      <c r="A24">
        <v>20</v>
      </c>
      <c r="B24">
        <v>0.82</v>
      </c>
      <c r="C24">
        <v>153.87</v>
      </c>
      <c r="D24" t="s">
        <v>2</v>
      </c>
      <c r="E24">
        <v>1.272</v>
      </c>
      <c r="F24">
        <v>337</v>
      </c>
      <c r="H24" s="1">
        <f t="shared" si="0"/>
        <v>297</v>
      </c>
      <c r="I24">
        <v>2.8199999999999999E-2</v>
      </c>
      <c r="J24" s="2">
        <f t="shared" si="1"/>
        <v>307</v>
      </c>
      <c r="K24">
        <v>1.6809999999999999E-2</v>
      </c>
      <c r="L24" s="2">
        <f t="shared" si="2"/>
        <v>317</v>
      </c>
      <c r="M24">
        <v>7.77E-3</v>
      </c>
      <c r="N24" s="2">
        <f t="shared" si="3"/>
        <v>327</v>
      </c>
      <c r="O24">
        <v>2.3E-3</v>
      </c>
      <c r="P24" s="2">
        <f t="shared" si="4"/>
        <v>337</v>
      </c>
      <c r="Q24">
        <v>1.4499999999999999E-3</v>
      </c>
      <c r="R24" s="2">
        <f t="shared" si="5"/>
        <v>347</v>
      </c>
      <c r="S24">
        <v>4.8799999999999998E-3</v>
      </c>
      <c r="T24" s="2">
        <f t="shared" si="6"/>
        <v>357</v>
      </c>
      <c r="U24">
        <v>1.41E-2</v>
      </c>
      <c r="V24" s="2">
        <f t="shared" si="7"/>
        <v>367</v>
      </c>
      <c r="W24">
        <v>2.5000000000000001E-2</v>
      </c>
      <c r="X24" s="2">
        <f t="shared" si="8"/>
        <v>377</v>
      </c>
      <c r="Y24">
        <v>3.6299999999999999E-2</v>
      </c>
      <c r="AA24" s="2">
        <v>335.95791532802173</v>
      </c>
      <c r="AB24">
        <v>1.82E-3</v>
      </c>
    </row>
    <row r="25" spans="1:28" x14ac:dyDescent="0.3">
      <c r="A25">
        <v>20</v>
      </c>
      <c r="B25">
        <v>0.82</v>
      </c>
      <c r="C25">
        <v>153.87</v>
      </c>
      <c r="D25" t="s">
        <v>2</v>
      </c>
      <c r="E25">
        <v>1.036</v>
      </c>
      <c r="F25">
        <v>340</v>
      </c>
      <c r="H25" s="1">
        <f t="shared" si="0"/>
        <v>300</v>
      </c>
      <c r="I25">
        <v>2.81E-2</v>
      </c>
      <c r="J25" s="2">
        <f t="shared" si="1"/>
        <v>310</v>
      </c>
      <c r="K25">
        <v>1.8700000000000001E-2</v>
      </c>
      <c r="L25" s="2">
        <f t="shared" si="2"/>
        <v>320</v>
      </c>
      <c r="M25">
        <v>0.01</v>
      </c>
      <c r="N25" s="2">
        <f t="shared" si="3"/>
        <v>330</v>
      </c>
      <c r="O25">
        <v>3.7200000000000002E-3</v>
      </c>
      <c r="P25" s="2">
        <f t="shared" si="4"/>
        <v>340</v>
      </c>
      <c r="Q25">
        <v>9.990000000000001E-4</v>
      </c>
      <c r="R25" s="2">
        <f t="shared" si="5"/>
        <v>350</v>
      </c>
      <c r="S25">
        <v>1.8799999999999999E-3</v>
      </c>
      <c r="T25" s="2">
        <f t="shared" si="6"/>
        <v>360</v>
      </c>
      <c r="U25">
        <v>6.5700000000000003E-3</v>
      </c>
      <c r="V25" s="2">
        <f t="shared" si="7"/>
        <v>370</v>
      </c>
      <c r="W25">
        <v>1.41E-2</v>
      </c>
      <c r="X25" s="2">
        <f t="shared" si="8"/>
        <v>380</v>
      </c>
      <c r="Y25">
        <v>2.3E-2</v>
      </c>
      <c r="AA25" s="2">
        <v>335.2749258914456</v>
      </c>
      <c r="AB25">
        <v>3.4299999999999999E-3</v>
      </c>
    </row>
    <row r="26" spans="1:28" x14ac:dyDescent="0.3">
      <c r="A26">
        <v>20</v>
      </c>
      <c r="B26">
        <v>0.82</v>
      </c>
      <c r="C26">
        <v>153.87</v>
      </c>
      <c r="D26" t="s">
        <v>7</v>
      </c>
      <c r="E26">
        <v>1.036</v>
      </c>
      <c r="F26">
        <v>346</v>
      </c>
      <c r="H26" s="1">
        <f t="shared" si="0"/>
        <v>306</v>
      </c>
      <c r="I26">
        <v>4.3099999999999999E-2</v>
      </c>
      <c r="J26" s="2">
        <f t="shared" si="1"/>
        <v>316</v>
      </c>
      <c r="K26">
        <v>2.8799999999999999E-2</v>
      </c>
      <c r="L26" s="2">
        <f t="shared" si="2"/>
        <v>326</v>
      </c>
      <c r="M26">
        <v>1.3950000000000001E-2</v>
      </c>
      <c r="N26" s="2">
        <f t="shared" si="3"/>
        <v>336</v>
      </c>
      <c r="O26">
        <v>4.1399999999999996E-3</v>
      </c>
      <c r="P26" s="2">
        <f t="shared" si="4"/>
        <v>346</v>
      </c>
      <c r="Q26">
        <v>1.14E-3</v>
      </c>
      <c r="R26" s="2">
        <f t="shared" si="5"/>
        <v>356</v>
      </c>
      <c r="S26">
        <v>6.0299999999999998E-3</v>
      </c>
      <c r="T26" s="2">
        <f t="shared" si="6"/>
        <v>366</v>
      </c>
      <c r="U26">
        <v>1.66E-2</v>
      </c>
      <c r="V26" s="2">
        <f t="shared" si="7"/>
        <v>376</v>
      </c>
      <c r="W26">
        <v>3.0800000000000001E-2</v>
      </c>
      <c r="X26" s="2">
        <f t="shared" si="8"/>
        <v>386</v>
      </c>
      <c r="Y26">
        <v>4.58E-2</v>
      </c>
      <c r="AA26" s="2">
        <v>335.69612906843872</v>
      </c>
      <c r="AB26">
        <v>4.2100000000000002E-3</v>
      </c>
    </row>
    <row r="27" spans="1:28" x14ac:dyDescent="0.3">
      <c r="A27">
        <v>20</v>
      </c>
      <c r="B27">
        <v>0.82</v>
      </c>
      <c r="C27">
        <v>153.87</v>
      </c>
      <c r="D27" t="s">
        <v>7</v>
      </c>
      <c r="E27">
        <v>1.272</v>
      </c>
      <c r="F27">
        <v>332</v>
      </c>
      <c r="H27" s="1">
        <f t="shared" si="0"/>
        <v>292</v>
      </c>
      <c r="I27">
        <v>5.2299999999999999E-2</v>
      </c>
      <c r="J27" s="2">
        <f t="shared" si="1"/>
        <v>302</v>
      </c>
      <c r="K27">
        <v>3.5499999999999997E-2</v>
      </c>
      <c r="L27" s="2">
        <f t="shared" si="2"/>
        <v>312</v>
      </c>
      <c r="M27">
        <v>1.8599999999999998E-2</v>
      </c>
      <c r="N27" s="2">
        <f t="shared" si="3"/>
        <v>322</v>
      </c>
      <c r="O27">
        <v>7.0000000000000001E-3</v>
      </c>
      <c r="P27" s="2">
        <f t="shared" si="4"/>
        <v>332</v>
      </c>
      <c r="Q27">
        <v>2.4399999999999999E-3</v>
      </c>
      <c r="R27" s="2">
        <f t="shared" si="5"/>
        <v>342</v>
      </c>
      <c r="S27">
        <v>6.8199999999999997E-3</v>
      </c>
      <c r="T27" s="2">
        <f t="shared" si="6"/>
        <v>352</v>
      </c>
      <c r="U27">
        <v>1.8800000000000001E-2</v>
      </c>
      <c r="V27" s="2">
        <f t="shared" si="7"/>
        <v>362</v>
      </c>
      <c r="W27">
        <v>3.5499999999999997E-2</v>
      </c>
      <c r="X27" s="2">
        <f t="shared" si="8"/>
        <v>372</v>
      </c>
      <c r="Y27">
        <v>5.1299999999999998E-2</v>
      </c>
      <c r="AA27" s="2">
        <v>336.54722588931003</v>
      </c>
      <c r="AB27">
        <v>2.7299999999999998E-3</v>
      </c>
    </row>
    <row r="28" spans="1:28" x14ac:dyDescent="0.3">
      <c r="A28">
        <v>20</v>
      </c>
      <c r="B28">
        <v>0.82</v>
      </c>
      <c r="C28">
        <v>153.87</v>
      </c>
      <c r="D28" t="s">
        <v>7</v>
      </c>
      <c r="E28">
        <v>0.95599999999999996</v>
      </c>
      <c r="F28">
        <v>336</v>
      </c>
      <c r="H28" s="1">
        <f t="shared" si="0"/>
        <v>296</v>
      </c>
      <c r="I28">
        <v>5.4399999999999997E-2</v>
      </c>
      <c r="J28" s="2">
        <f t="shared" si="1"/>
        <v>306</v>
      </c>
      <c r="K28">
        <v>3.8899999999999997E-2</v>
      </c>
      <c r="L28" s="2">
        <f t="shared" si="2"/>
        <v>316</v>
      </c>
      <c r="M28">
        <v>2.23E-2</v>
      </c>
      <c r="N28" s="2">
        <f t="shared" si="3"/>
        <v>326</v>
      </c>
      <c r="O28">
        <v>9.92E-3</v>
      </c>
      <c r="P28" s="2">
        <f t="shared" si="4"/>
        <v>336</v>
      </c>
      <c r="Q28">
        <v>5.5399999999999998E-3</v>
      </c>
      <c r="R28" s="2">
        <f t="shared" si="5"/>
        <v>346</v>
      </c>
      <c r="S28">
        <v>1.03E-2</v>
      </c>
      <c r="T28" s="2">
        <f t="shared" si="6"/>
        <v>356</v>
      </c>
      <c r="U28">
        <v>2.24E-2</v>
      </c>
      <c r="V28" s="2">
        <f t="shared" si="7"/>
        <v>366</v>
      </c>
      <c r="W28">
        <v>3.9800000000000002E-2</v>
      </c>
      <c r="X28" s="2">
        <f t="shared" si="8"/>
        <v>376</v>
      </c>
      <c r="Y28">
        <v>5.4800000000000001E-2</v>
      </c>
      <c r="AA28" s="2">
        <v>336.13170163781399</v>
      </c>
      <c r="AB28">
        <v>3.15E-3</v>
      </c>
    </row>
    <row r="29" spans="1:28" x14ac:dyDescent="0.3">
      <c r="A29">
        <v>30</v>
      </c>
      <c r="B29">
        <v>1.23</v>
      </c>
      <c r="C29">
        <v>236.42</v>
      </c>
      <c r="D29" t="s">
        <v>7</v>
      </c>
      <c r="E29">
        <v>0.95599999999999996</v>
      </c>
      <c r="F29">
        <v>338</v>
      </c>
      <c r="H29" s="1">
        <f t="shared" si="0"/>
        <v>298</v>
      </c>
      <c r="I29">
        <v>5.0799999999999998E-2</v>
      </c>
      <c r="J29" s="2">
        <f t="shared" si="1"/>
        <v>308</v>
      </c>
      <c r="K29">
        <v>3.4099999999999998E-2</v>
      </c>
      <c r="L29" s="2">
        <f t="shared" si="2"/>
        <v>318</v>
      </c>
      <c r="M29">
        <v>1.84E-2</v>
      </c>
      <c r="N29" s="2">
        <f t="shared" si="3"/>
        <v>328</v>
      </c>
      <c r="O29">
        <v>7.4999999999999997E-3</v>
      </c>
      <c r="P29" s="2">
        <f t="shared" si="4"/>
        <v>338</v>
      </c>
      <c r="Q29">
        <v>5.3299999999999997E-3</v>
      </c>
      <c r="R29" s="2">
        <f t="shared" si="5"/>
        <v>348</v>
      </c>
      <c r="S29">
        <v>1.2200000000000001E-2</v>
      </c>
      <c r="T29" s="2">
        <f t="shared" si="6"/>
        <v>358</v>
      </c>
      <c r="U29">
        <v>2.64E-2</v>
      </c>
      <c r="V29" s="2">
        <f t="shared" si="7"/>
        <v>368</v>
      </c>
      <c r="W29">
        <v>4.2900000000000001E-2</v>
      </c>
      <c r="X29" s="2">
        <f t="shared" si="8"/>
        <v>378</v>
      </c>
      <c r="Y29">
        <v>5.8500000000000003E-2</v>
      </c>
      <c r="AA29" s="2">
        <v>336.13170163781399</v>
      </c>
      <c r="AB29">
        <v>3.7799999999999999E-3</v>
      </c>
    </row>
    <row r="30" spans="1:28" x14ac:dyDescent="0.3">
      <c r="A30">
        <v>30</v>
      </c>
      <c r="B30">
        <v>1.23</v>
      </c>
      <c r="C30">
        <v>236.42</v>
      </c>
      <c r="D30" t="s">
        <v>7</v>
      </c>
      <c r="E30">
        <v>1.272</v>
      </c>
      <c r="F30">
        <v>328</v>
      </c>
      <c r="H30" s="1">
        <f t="shared" si="0"/>
        <v>288</v>
      </c>
      <c r="I30">
        <v>5.4100000000000002E-2</v>
      </c>
      <c r="J30" s="2">
        <f t="shared" si="1"/>
        <v>298</v>
      </c>
      <c r="K30">
        <v>3.85E-2</v>
      </c>
      <c r="L30" s="2">
        <f t="shared" si="2"/>
        <v>308</v>
      </c>
      <c r="M30">
        <v>2.2200000000000001E-2</v>
      </c>
      <c r="N30" s="2">
        <f t="shared" si="3"/>
        <v>318</v>
      </c>
      <c r="O30">
        <v>8.8699999999999994E-3</v>
      </c>
      <c r="P30" s="2">
        <f t="shared" si="4"/>
        <v>328</v>
      </c>
      <c r="Q30">
        <v>2.7799999999999999E-3</v>
      </c>
      <c r="R30" s="2">
        <f t="shared" si="5"/>
        <v>338</v>
      </c>
      <c r="S30">
        <v>5.5500000000000002E-3</v>
      </c>
      <c r="T30" s="2">
        <f t="shared" si="6"/>
        <v>348</v>
      </c>
      <c r="U30">
        <v>1.6500000000000001E-2</v>
      </c>
      <c r="V30" s="2">
        <f t="shared" si="7"/>
        <v>358</v>
      </c>
      <c r="W30">
        <v>3.1800000000000002E-2</v>
      </c>
      <c r="X30" s="2">
        <f t="shared" si="8"/>
        <v>368</v>
      </c>
      <c r="Y30">
        <v>4.7300000000000002E-2</v>
      </c>
      <c r="AA30" s="2">
        <v>336.54722588931003</v>
      </c>
      <c r="AB30">
        <v>3.49E-3</v>
      </c>
    </row>
    <row r="31" spans="1:28" x14ac:dyDescent="0.3">
      <c r="A31">
        <v>30</v>
      </c>
      <c r="B31">
        <v>1.23</v>
      </c>
      <c r="C31">
        <v>236.42</v>
      </c>
      <c r="D31" t="s">
        <v>7</v>
      </c>
      <c r="E31">
        <v>1.036</v>
      </c>
      <c r="F31">
        <v>350</v>
      </c>
      <c r="H31" s="1">
        <f t="shared" si="0"/>
        <v>310</v>
      </c>
      <c r="I31">
        <v>4.3099999999999999E-2</v>
      </c>
      <c r="J31" s="2">
        <f t="shared" si="1"/>
        <v>320</v>
      </c>
      <c r="K31">
        <v>2.8500000000000001E-2</v>
      </c>
      <c r="L31" s="2">
        <f t="shared" si="2"/>
        <v>330</v>
      </c>
      <c r="M31">
        <v>1.4460000000000001E-2</v>
      </c>
      <c r="N31" s="2">
        <f t="shared" si="3"/>
        <v>340</v>
      </c>
      <c r="O31">
        <v>4.4999999999999997E-3</v>
      </c>
      <c r="P31" s="2">
        <f t="shared" si="4"/>
        <v>350</v>
      </c>
      <c r="Q31">
        <v>1.4469999999999999E-3</v>
      </c>
      <c r="R31" s="2">
        <f t="shared" si="5"/>
        <v>360</v>
      </c>
      <c r="S31">
        <v>5.4799999999999996E-3</v>
      </c>
      <c r="T31" s="2">
        <f t="shared" si="6"/>
        <v>370</v>
      </c>
      <c r="U31">
        <v>1.61E-2</v>
      </c>
      <c r="V31" s="2">
        <f t="shared" si="7"/>
        <v>380</v>
      </c>
      <c r="W31">
        <v>3.0700000000000002E-2</v>
      </c>
      <c r="X31" s="2">
        <f t="shared" si="8"/>
        <v>390</v>
      </c>
      <c r="Y31">
        <v>4.4200000000000003E-2</v>
      </c>
      <c r="AA31" s="2">
        <v>335.69612906843872</v>
      </c>
      <c r="AB31">
        <v>6.5799999999999999E-3</v>
      </c>
    </row>
    <row r="32" spans="1:28" x14ac:dyDescent="0.3">
      <c r="A32">
        <v>30</v>
      </c>
      <c r="B32">
        <v>1.23</v>
      </c>
      <c r="C32">
        <v>236.42</v>
      </c>
      <c r="D32" t="s">
        <v>2</v>
      </c>
      <c r="E32">
        <v>1.036</v>
      </c>
      <c r="F32">
        <v>347</v>
      </c>
      <c r="H32" s="1">
        <f t="shared" si="0"/>
        <v>307</v>
      </c>
      <c r="I32">
        <v>3.0200000000000001E-2</v>
      </c>
      <c r="J32" s="2">
        <f t="shared" si="1"/>
        <v>317</v>
      </c>
      <c r="K32">
        <v>1.7600000000000001E-2</v>
      </c>
      <c r="L32" s="2">
        <f t="shared" si="2"/>
        <v>327</v>
      </c>
      <c r="M32">
        <v>8.8800000000000007E-3</v>
      </c>
      <c r="N32" s="2">
        <f t="shared" si="3"/>
        <v>337</v>
      </c>
      <c r="O32">
        <v>2.7000000000000001E-3</v>
      </c>
      <c r="P32" s="2">
        <f t="shared" si="4"/>
        <v>347</v>
      </c>
      <c r="Q32">
        <v>1.0200000000000001E-3</v>
      </c>
      <c r="R32" s="2">
        <f t="shared" si="5"/>
        <v>357</v>
      </c>
      <c r="S32">
        <v>4.3800000000000002E-3</v>
      </c>
      <c r="T32" s="2">
        <f t="shared" si="6"/>
        <v>367</v>
      </c>
      <c r="U32">
        <v>1.264E-2</v>
      </c>
      <c r="V32" s="2">
        <f t="shared" si="7"/>
        <v>377</v>
      </c>
      <c r="W32">
        <v>2.29E-2</v>
      </c>
      <c r="X32" s="2">
        <f t="shared" si="8"/>
        <v>387</v>
      </c>
      <c r="Y32">
        <v>3.3399999999999999E-2</v>
      </c>
      <c r="AA32" s="2">
        <v>335.2749258914456</v>
      </c>
      <c r="AB32">
        <v>2.99E-3</v>
      </c>
    </row>
    <row r="33" spans="1:28" x14ac:dyDescent="0.3">
      <c r="A33">
        <v>30</v>
      </c>
      <c r="B33">
        <v>1.23</v>
      </c>
      <c r="C33">
        <v>236.42</v>
      </c>
      <c r="D33" t="s">
        <v>2</v>
      </c>
      <c r="E33">
        <v>0.95599999999999996</v>
      </c>
      <c r="F33">
        <v>336</v>
      </c>
      <c r="H33" s="1">
        <f t="shared" si="0"/>
        <v>296</v>
      </c>
      <c r="I33">
        <v>3.8699999999999998E-2</v>
      </c>
      <c r="J33" s="2">
        <f t="shared" si="1"/>
        <v>306</v>
      </c>
      <c r="K33">
        <v>2.53E-2</v>
      </c>
      <c r="L33" s="2">
        <f t="shared" si="2"/>
        <v>316</v>
      </c>
      <c r="M33">
        <v>1.34E-2</v>
      </c>
      <c r="N33" s="2">
        <f t="shared" si="3"/>
        <v>326</v>
      </c>
      <c r="O33">
        <v>5.5199999999999997E-3</v>
      </c>
      <c r="P33" s="2">
        <f t="shared" si="4"/>
        <v>336</v>
      </c>
      <c r="Q33">
        <v>2.8300000000000001E-3</v>
      </c>
      <c r="R33" s="2">
        <f t="shared" si="5"/>
        <v>346</v>
      </c>
      <c r="S33">
        <v>6.8399999999999997E-3</v>
      </c>
      <c r="T33" s="2">
        <f t="shared" si="6"/>
        <v>356</v>
      </c>
      <c r="U33">
        <v>1.5699999999999999E-2</v>
      </c>
      <c r="V33" s="2">
        <f t="shared" si="7"/>
        <v>366</v>
      </c>
      <c r="W33">
        <v>2.8000000000000001E-2</v>
      </c>
      <c r="X33" s="2">
        <f t="shared" si="8"/>
        <v>376</v>
      </c>
      <c r="Y33">
        <v>4.1000000000000002E-2</v>
      </c>
      <c r="AA33" s="2">
        <v>338.28784038282151</v>
      </c>
      <c r="AB33">
        <v>2.0999999999999999E-3</v>
      </c>
    </row>
    <row r="34" spans="1:28" x14ac:dyDescent="0.3">
      <c r="A34">
        <v>30</v>
      </c>
      <c r="B34">
        <v>1.23</v>
      </c>
      <c r="C34">
        <v>236.42</v>
      </c>
      <c r="D34" t="s">
        <v>2</v>
      </c>
      <c r="E34">
        <v>1.272</v>
      </c>
      <c r="F34">
        <v>333</v>
      </c>
      <c r="H34" s="1">
        <f>F34-40</f>
        <v>293</v>
      </c>
      <c r="I34">
        <v>3.6299999999999999E-2</v>
      </c>
      <c r="J34" s="2">
        <f t="shared" si="1"/>
        <v>303</v>
      </c>
      <c r="K34">
        <v>2.3400000000000001E-2</v>
      </c>
      <c r="L34" s="2">
        <f t="shared" si="2"/>
        <v>313</v>
      </c>
      <c r="M34">
        <v>1.2500000000000001E-2</v>
      </c>
      <c r="N34" s="2">
        <f t="shared" si="3"/>
        <v>323</v>
      </c>
      <c r="O34">
        <v>4.0600000000000002E-3</v>
      </c>
      <c r="P34" s="2">
        <f t="shared" si="4"/>
        <v>333</v>
      </c>
      <c r="Q34">
        <v>1.4710000000000001E-3</v>
      </c>
      <c r="R34" s="2">
        <f t="shared" si="5"/>
        <v>343</v>
      </c>
      <c r="S34">
        <v>5.5500000000000002E-3</v>
      </c>
      <c r="T34" s="2">
        <f t="shared" si="6"/>
        <v>353</v>
      </c>
      <c r="U34">
        <v>1.43E-2</v>
      </c>
      <c r="V34" s="2">
        <f t="shared" si="7"/>
        <v>363</v>
      </c>
      <c r="W34">
        <v>2.7199999999999998E-2</v>
      </c>
      <c r="X34" s="2">
        <f t="shared" si="8"/>
        <v>373</v>
      </c>
      <c r="Y34">
        <v>3.9899999999999998E-2</v>
      </c>
      <c r="AA34" s="2">
        <v>335.95791532802173</v>
      </c>
      <c r="AB34">
        <v>1.31E-3</v>
      </c>
    </row>
    <row r="35" spans="1:28" x14ac:dyDescent="0.3">
      <c r="A35">
        <v>30</v>
      </c>
      <c r="B35">
        <v>1.23</v>
      </c>
      <c r="C35">
        <v>236.42</v>
      </c>
      <c r="D35" t="s">
        <v>6</v>
      </c>
      <c r="E35">
        <v>0.95599999999999996</v>
      </c>
      <c r="F35">
        <v>337</v>
      </c>
      <c r="H35" s="1">
        <f t="shared" si="0"/>
        <v>297</v>
      </c>
      <c r="I35">
        <v>4.58E-2</v>
      </c>
      <c r="J35" s="2">
        <f t="shared" si="1"/>
        <v>307</v>
      </c>
      <c r="K35">
        <v>3.1119999999999998E-2</v>
      </c>
      <c r="L35" s="2">
        <f t="shared" si="2"/>
        <v>317</v>
      </c>
      <c r="M35">
        <v>1.72E-2</v>
      </c>
      <c r="N35" s="2">
        <f t="shared" si="3"/>
        <v>327</v>
      </c>
      <c r="O35">
        <v>8.4399999999999996E-3</v>
      </c>
      <c r="P35" s="2">
        <f t="shared" si="4"/>
        <v>337</v>
      </c>
      <c r="Q35">
        <v>7.0000000000000001E-3</v>
      </c>
      <c r="R35" s="2">
        <f t="shared" si="5"/>
        <v>347</v>
      </c>
      <c r="S35">
        <v>1.35E-2</v>
      </c>
      <c r="T35" s="2">
        <f t="shared" si="6"/>
        <v>357</v>
      </c>
      <c r="U35">
        <v>2.58E-2</v>
      </c>
      <c r="V35" s="2">
        <f t="shared" si="7"/>
        <v>367</v>
      </c>
      <c r="W35">
        <v>4.07E-2</v>
      </c>
      <c r="X35" s="2">
        <f t="shared" si="8"/>
        <v>377</v>
      </c>
      <c r="Y35">
        <v>5.3800000000000001E-2</v>
      </c>
      <c r="AA35" s="2">
        <v>336.57688964029097</v>
      </c>
      <c r="AB35">
        <v>4.9199999999999999E-3</v>
      </c>
    </row>
    <row r="36" spans="1:28" x14ac:dyDescent="0.3">
      <c r="A36">
        <v>30</v>
      </c>
      <c r="B36">
        <v>1.23</v>
      </c>
      <c r="C36">
        <v>236.42</v>
      </c>
      <c r="D36" t="s">
        <v>6</v>
      </c>
      <c r="E36">
        <v>1.272</v>
      </c>
      <c r="F36">
        <v>322</v>
      </c>
      <c r="H36" s="1">
        <f t="shared" si="0"/>
        <v>282</v>
      </c>
      <c r="I36">
        <v>4.7100000000000003E-2</v>
      </c>
      <c r="J36" s="2">
        <f t="shared" si="1"/>
        <v>292</v>
      </c>
      <c r="K36">
        <v>3.3700000000000001E-2</v>
      </c>
      <c r="L36" s="2">
        <f t="shared" si="2"/>
        <v>302</v>
      </c>
      <c r="M36">
        <v>2.0299999999999999E-2</v>
      </c>
      <c r="N36" s="2">
        <f t="shared" si="3"/>
        <v>312</v>
      </c>
      <c r="O36">
        <v>9.5399999999999999E-3</v>
      </c>
      <c r="P36" s="2">
        <f t="shared" si="4"/>
        <v>322</v>
      </c>
      <c r="Q36">
        <v>3.8E-3</v>
      </c>
      <c r="R36" s="2">
        <f t="shared" si="5"/>
        <v>332</v>
      </c>
      <c r="S36">
        <v>4.8799999999999998E-3</v>
      </c>
      <c r="T36" s="2">
        <f t="shared" si="6"/>
        <v>342</v>
      </c>
      <c r="U36">
        <v>1.2200000000000001E-2</v>
      </c>
      <c r="V36" s="2">
        <f t="shared" si="7"/>
        <v>352</v>
      </c>
      <c r="W36">
        <v>2.3699999999999999E-2</v>
      </c>
      <c r="X36" s="2">
        <f t="shared" si="8"/>
        <v>362</v>
      </c>
      <c r="Y36">
        <v>3.8199999999999998E-2</v>
      </c>
      <c r="AA36" s="2">
        <v>334.22446038178742</v>
      </c>
      <c r="AB36">
        <v>4.4400000000000004E-3</v>
      </c>
    </row>
    <row r="37" spans="1:28" x14ac:dyDescent="0.3">
      <c r="A37">
        <v>30</v>
      </c>
      <c r="B37">
        <v>1.23</v>
      </c>
      <c r="C37">
        <v>236.42</v>
      </c>
      <c r="D37" t="s">
        <v>6</v>
      </c>
      <c r="E37">
        <v>1.036</v>
      </c>
      <c r="F37">
        <v>358</v>
      </c>
      <c r="H37" s="1">
        <f t="shared" si="0"/>
        <v>318</v>
      </c>
      <c r="I37">
        <v>3.6999999999999998E-2</v>
      </c>
      <c r="J37" s="2">
        <f t="shared" si="1"/>
        <v>328</v>
      </c>
      <c r="K37">
        <v>2.4500000000000001E-2</v>
      </c>
      <c r="L37" s="2">
        <f t="shared" si="2"/>
        <v>338</v>
      </c>
      <c r="M37">
        <v>1.21E-2</v>
      </c>
      <c r="N37" s="2">
        <f t="shared" si="3"/>
        <v>348</v>
      </c>
      <c r="O37">
        <v>3.7699999999999999E-3</v>
      </c>
      <c r="P37" s="2">
        <f t="shared" si="4"/>
        <v>358</v>
      </c>
      <c r="Q37">
        <v>1.2099999999999999E-3</v>
      </c>
      <c r="R37" s="2">
        <f t="shared" si="5"/>
        <v>368</v>
      </c>
      <c r="S37">
        <v>4.45E-3</v>
      </c>
      <c r="T37" s="2">
        <f t="shared" si="6"/>
        <v>378</v>
      </c>
      <c r="U37">
        <v>1.3899999999999999E-2</v>
      </c>
      <c r="V37" s="2">
        <f t="shared" si="7"/>
        <v>388</v>
      </c>
      <c r="W37">
        <v>2.5600000000000001E-2</v>
      </c>
      <c r="X37" s="2">
        <f t="shared" si="8"/>
        <v>398</v>
      </c>
      <c r="Y37">
        <v>3.8300000000000001E-2</v>
      </c>
      <c r="AA37" s="2">
        <v>336.14800698539511</v>
      </c>
      <c r="AB37">
        <v>1.2999999999999999E-2</v>
      </c>
    </row>
    <row r="38" spans="1:28" x14ac:dyDescent="0.3">
      <c r="A38">
        <v>-10</v>
      </c>
      <c r="B38">
        <v>-0.41</v>
      </c>
      <c r="C38">
        <v>-77.34</v>
      </c>
      <c r="D38" t="s">
        <v>6</v>
      </c>
      <c r="E38">
        <v>0.95599999999999996</v>
      </c>
      <c r="F38">
        <v>337</v>
      </c>
      <c r="H38" s="1">
        <f t="shared" si="0"/>
        <v>297</v>
      </c>
      <c r="I38">
        <v>5.04E-2</v>
      </c>
      <c r="J38" s="2">
        <f t="shared" si="1"/>
        <v>307</v>
      </c>
      <c r="K38">
        <v>3.3300000000000003E-2</v>
      </c>
      <c r="L38" s="2">
        <f t="shared" si="2"/>
        <v>317</v>
      </c>
      <c r="M38">
        <v>1.67E-2</v>
      </c>
      <c r="N38" s="2">
        <f t="shared" si="3"/>
        <v>327</v>
      </c>
      <c r="O38">
        <v>5.3299999999999997E-3</v>
      </c>
      <c r="P38" s="2">
        <f t="shared" si="4"/>
        <v>337</v>
      </c>
      <c r="Q38">
        <v>2.3500000000000001E-3</v>
      </c>
      <c r="R38" s="2">
        <f t="shared" si="5"/>
        <v>347</v>
      </c>
      <c r="S38">
        <v>8.8900000000000003E-3</v>
      </c>
      <c r="T38" s="2">
        <f t="shared" si="6"/>
        <v>357</v>
      </c>
      <c r="U38">
        <v>2.3300000000000001E-2</v>
      </c>
      <c r="V38" s="2">
        <f t="shared" si="7"/>
        <v>367</v>
      </c>
      <c r="W38">
        <v>4.02E-2</v>
      </c>
      <c r="X38" s="2">
        <f t="shared" si="8"/>
        <v>377</v>
      </c>
      <c r="Y38">
        <v>5.4899999999999997E-2</v>
      </c>
      <c r="AA38" s="2">
        <v>336.57688964029097</v>
      </c>
      <c r="AB38">
        <v>4.9399999999999999E-3</v>
      </c>
    </row>
    <row r="39" spans="1:28" x14ac:dyDescent="0.3">
      <c r="A39">
        <v>-10</v>
      </c>
      <c r="B39">
        <v>-0.41</v>
      </c>
      <c r="C39">
        <v>-77.34</v>
      </c>
      <c r="D39" t="s">
        <v>6</v>
      </c>
      <c r="E39">
        <v>1.272</v>
      </c>
      <c r="F39">
        <v>340</v>
      </c>
      <c r="H39" s="1">
        <f t="shared" si="0"/>
        <v>300</v>
      </c>
      <c r="I39">
        <v>4.3700000000000003E-2</v>
      </c>
      <c r="J39" s="2">
        <f t="shared" si="1"/>
        <v>310</v>
      </c>
      <c r="K39">
        <v>2.75E-2</v>
      </c>
      <c r="L39" s="2">
        <f t="shared" si="2"/>
        <v>320</v>
      </c>
      <c r="M39">
        <v>1.4999999999999999E-2</v>
      </c>
      <c r="N39" s="2">
        <f t="shared" si="3"/>
        <v>330</v>
      </c>
      <c r="O39">
        <v>6.4000000000000003E-3</v>
      </c>
      <c r="P39" s="2">
        <f t="shared" si="4"/>
        <v>340</v>
      </c>
      <c r="Q39">
        <v>4.1399999999999996E-3</v>
      </c>
      <c r="R39" s="2">
        <f t="shared" si="5"/>
        <v>350</v>
      </c>
      <c r="S39">
        <v>8.8199999999999997E-3</v>
      </c>
      <c r="T39" s="2">
        <f t="shared" si="6"/>
        <v>360</v>
      </c>
      <c r="U39">
        <v>1.84E-2</v>
      </c>
      <c r="V39" s="2">
        <f t="shared" si="7"/>
        <v>370</v>
      </c>
      <c r="W39">
        <v>3.2899999999999999E-2</v>
      </c>
      <c r="X39" s="2">
        <f t="shared" si="8"/>
        <v>380</v>
      </c>
      <c r="Y39">
        <v>4.5699999999999998E-2</v>
      </c>
      <c r="AA39" s="2">
        <v>334.22446038178742</v>
      </c>
      <c r="AB39">
        <v>3.4299999999999999E-3</v>
      </c>
    </row>
    <row r="40" spans="1:28" x14ac:dyDescent="0.3">
      <c r="A40">
        <v>-10</v>
      </c>
      <c r="B40">
        <v>-0.41</v>
      </c>
      <c r="C40">
        <v>-77.34</v>
      </c>
      <c r="D40" t="s">
        <v>6</v>
      </c>
      <c r="E40">
        <v>1.036</v>
      </c>
      <c r="F40">
        <v>334</v>
      </c>
      <c r="H40" s="1">
        <f t="shared" si="0"/>
        <v>294</v>
      </c>
      <c r="I40">
        <v>3.2399999999999998E-2</v>
      </c>
      <c r="J40" s="2">
        <f t="shared" si="1"/>
        <v>304</v>
      </c>
      <c r="K40">
        <v>1.9099999999999999E-2</v>
      </c>
      <c r="L40" s="2">
        <f t="shared" si="2"/>
        <v>314</v>
      </c>
      <c r="M40">
        <v>7.7499999999999999E-3</v>
      </c>
      <c r="N40" s="2">
        <f t="shared" si="3"/>
        <v>324</v>
      </c>
      <c r="O40">
        <v>1.6800000000000001E-3</v>
      </c>
      <c r="P40" s="2">
        <f t="shared" si="4"/>
        <v>334</v>
      </c>
      <c r="Q40">
        <v>1.89E-3</v>
      </c>
      <c r="R40" s="2">
        <f t="shared" si="5"/>
        <v>344</v>
      </c>
      <c r="S40">
        <v>8.2400000000000008E-3</v>
      </c>
      <c r="T40" s="2">
        <f t="shared" si="6"/>
        <v>354</v>
      </c>
      <c r="U40">
        <v>1.8599999999999998E-2</v>
      </c>
      <c r="V40" s="2">
        <f t="shared" si="7"/>
        <v>364</v>
      </c>
      <c r="W40">
        <v>3.1600000000000003E-2</v>
      </c>
      <c r="X40" s="2">
        <f t="shared" si="8"/>
        <v>374</v>
      </c>
      <c r="Y40">
        <v>4.4600000000000001E-2</v>
      </c>
      <c r="AA40" s="2">
        <v>336.14800698539511</v>
      </c>
      <c r="AB40">
        <v>2.1900000000000001E-3</v>
      </c>
    </row>
    <row r="41" spans="1:28" x14ac:dyDescent="0.3">
      <c r="A41">
        <v>-10</v>
      </c>
      <c r="B41">
        <v>-0.41</v>
      </c>
      <c r="C41">
        <v>-77.34</v>
      </c>
      <c r="D41" t="s">
        <v>7</v>
      </c>
      <c r="E41">
        <v>1.036</v>
      </c>
      <c r="F41">
        <v>331</v>
      </c>
      <c r="H41" s="1">
        <f t="shared" si="0"/>
        <v>291</v>
      </c>
      <c r="I41">
        <v>3.7699999999999997E-2</v>
      </c>
      <c r="J41" s="2">
        <f t="shared" si="1"/>
        <v>301</v>
      </c>
      <c r="K41">
        <v>2.46E-2</v>
      </c>
      <c r="L41" s="2">
        <f t="shared" si="2"/>
        <v>311</v>
      </c>
      <c r="M41">
        <v>1.34E-2</v>
      </c>
      <c r="N41" s="2">
        <f t="shared" si="3"/>
        <v>321</v>
      </c>
      <c r="O41">
        <v>5.7200000000000003E-3</v>
      </c>
      <c r="P41" s="2">
        <f t="shared" si="4"/>
        <v>331</v>
      </c>
      <c r="Q41">
        <v>1.1199999999999999E-3</v>
      </c>
      <c r="R41" s="2">
        <f t="shared" si="5"/>
        <v>341</v>
      </c>
      <c r="S41">
        <v>3.96E-3</v>
      </c>
      <c r="T41" s="2">
        <f t="shared" si="6"/>
        <v>351</v>
      </c>
      <c r="U41">
        <v>1.2999999999999999E-2</v>
      </c>
      <c r="V41" s="2">
        <f t="shared" si="7"/>
        <v>361</v>
      </c>
      <c r="W41">
        <v>2.4199999999999999E-2</v>
      </c>
      <c r="X41" s="2">
        <f t="shared" si="8"/>
        <v>371</v>
      </c>
      <c r="Y41">
        <v>3.7100000000000001E-2</v>
      </c>
      <c r="AA41" s="2">
        <v>335.69612906843872</v>
      </c>
      <c r="AB41">
        <v>1.89E-3</v>
      </c>
    </row>
    <row r="42" spans="1:28" x14ac:dyDescent="0.3">
      <c r="A42">
        <v>-10</v>
      </c>
      <c r="B42">
        <v>-0.41</v>
      </c>
      <c r="C42">
        <v>-77.34</v>
      </c>
      <c r="D42" t="s">
        <v>7</v>
      </c>
      <c r="E42">
        <v>0.95599999999999996</v>
      </c>
      <c r="F42">
        <v>338</v>
      </c>
      <c r="H42" s="1">
        <f t="shared" si="0"/>
        <v>298</v>
      </c>
      <c r="I42">
        <v>4.6800000000000001E-2</v>
      </c>
      <c r="J42" s="2">
        <f t="shared" si="1"/>
        <v>308</v>
      </c>
      <c r="K42">
        <v>3.0800000000000001E-2</v>
      </c>
      <c r="L42" s="2">
        <f t="shared" si="2"/>
        <v>318</v>
      </c>
      <c r="M42">
        <v>1.5800000000000002E-2</v>
      </c>
      <c r="N42" s="2">
        <f t="shared" si="3"/>
        <v>328</v>
      </c>
      <c r="O42">
        <v>5.9500000000000004E-3</v>
      </c>
      <c r="P42" s="2">
        <f t="shared" si="4"/>
        <v>338</v>
      </c>
      <c r="Q42">
        <v>3.5599999999999998E-3</v>
      </c>
      <c r="R42" s="2">
        <f t="shared" si="5"/>
        <v>348</v>
      </c>
      <c r="S42">
        <v>1.0500000000000001E-2</v>
      </c>
      <c r="T42" s="2">
        <f t="shared" si="6"/>
        <v>358</v>
      </c>
      <c r="U42">
        <v>2.35E-2</v>
      </c>
      <c r="V42" s="2">
        <f t="shared" si="7"/>
        <v>368</v>
      </c>
      <c r="W42">
        <v>3.95E-2</v>
      </c>
      <c r="X42" s="2">
        <f t="shared" si="8"/>
        <v>378</v>
      </c>
      <c r="Y42">
        <v>5.3600000000000002E-2</v>
      </c>
      <c r="AA42" s="2">
        <v>336.13170163781399</v>
      </c>
      <c r="AB42">
        <v>4.5199999999999997E-3</v>
      </c>
    </row>
    <row r="43" spans="1:28" x14ac:dyDescent="0.3">
      <c r="A43">
        <v>-10</v>
      </c>
      <c r="B43">
        <v>-0.41</v>
      </c>
      <c r="C43">
        <v>-77.34</v>
      </c>
      <c r="D43" t="s">
        <v>7</v>
      </c>
      <c r="E43">
        <v>1.272</v>
      </c>
      <c r="F43">
        <v>338</v>
      </c>
      <c r="H43" s="1">
        <f t="shared" si="0"/>
        <v>298</v>
      </c>
      <c r="I43">
        <v>4.6100000000000002E-2</v>
      </c>
      <c r="J43" s="2">
        <f t="shared" si="1"/>
        <v>308</v>
      </c>
      <c r="K43">
        <v>3.1199999999999999E-2</v>
      </c>
      <c r="L43" s="2">
        <f t="shared" si="2"/>
        <v>318</v>
      </c>
      <c r="M43">
        <v>1.5900000000000001E-2</v>
      </c>
      <c r="N43" s="2">
        <f t="shared" si="3"/>
        <v>328</v>
      </c>
      <c r="O43">
        <v>5.5100000000000001E-3</v>
      </c>
      <c r="P43" s="2">
        <f t="shared" si="4"/>
        <v>338</v>
      </c>
      <c r="Q43">
        <v>1.1800000000000001E-3</v>
      </c>
      <c r="R43" s="2">
        <f t="shared" si="5"/>
        <v>348</v>
      </c>
      <c r="S43">
        <v>6.2399999999999999E-3</v>
      </c>
      <c r="T43" s="2">
        <f t="shared" si="6"/>
        <v>358</v>
      </c>
      <c r="U43">
        <v>1.77E-2</v>
      </c>
      <c r="V43" s="2">
        <f t="shared" si="7"/>
        <v>368</v>
      </c>
      <c r="W43">
        <v>3.1300000000000001E-2</v>
      </c>
      <c r="X43" s="2">
        <f t="shared" si="8"/>
        <v>378</v>
      </c>
      <c r="Y43">
        <v>4.7399999999999998E-2</v>
      </c>
      <c r="AA43" s="2">
        <v>336.54722588931003</v>
      </c>
      <c r="AB43">
        <v>2.5799999999999998E-3</v>
      </c>
    </row>
    <row r="44" spans="1:28" x14ac:dyDescent="0.3">
      <c r="A44">
        <v>-10</v>
      </c>
      <c r="B44">
        <v>-0.41</v>
      </c>
      <c r="C44">
        <v>-77.34</v>
      </c>
      <c r="D44" t="s">
        <v>2</v>
      </c>
      <c r="E44">
        <v>1.272</v>
      </c>
      <c r="F44">
        <v>338</v>
      </c>
      <c r="H44" s="1">
        <f t="shared" si="0"/>
        <v>298</v>
      </c>
      <c r="I44">
        <v>2.7799999999999998E-2</v>
      </c>
      <c r="J44" s="2">
        <f t="shared" si="1"/>
        <v>308</v>
      </c>
      <c r="K44">
        <v>1.7500000000000002E-2</v>
      </c>
      <c r="L44" s="2">
        <f t="shared" si="2"/>
        <v>318</v>
      </c>
      <c r="M44">
        <v>9.0299999999999998E-3</v>
      </c>
      <c r="N44" s="2">
        <f t="shared" si="3"/>
        <v>328</v>
      </c>
      <c r="O44">
        <v>3.0899999999999999E-3</v>
      </c>
      <c r="P44" s="2">
        <f t="shared" si="4"/>
        <v>338</v>
      </c>
      <c r="Q44">
        <v>1.33E-3</v>
      </c>
      <c r="R44" s="2">
        <f t="shared" si="5"/>
        <v>348</v>
      </c>
      <c r="S44">
        <v>3.7399999999999998E-3</v>
      </c>
      <c r="T44" s="2">
        <f t="shared" si="6"/>
        <v>358</v>
      </c>
      <c r="U44">
        <v>0.01</v>
      </c>
      <c r="V44" s="2">
        <f t="shared" si="7"/>
        <v>368</v>
      </c>
      <c r="W44">
        <v>1.9400000000000001E-2</v>
      </c>
      <c r="X44" s="2">
        <f t="shared" si="8"/>
        <v>378</v>
      </c>
      <c r="Y44">
        <v>0.03</v>
      </c>
      <c r="AA44" s="2">
        <v>335.95791532802173</v>
      </c>
      <c r="AB44">
        <v>1.16E-3</v>
      </c>
    </row>
    <row r="45" spans="1:28" x14ac:dyDescent="0.3">
      <c r="A45">
        <v>-10</v>
      </c>
      <c r="B45">
        <v>-0.41</v>
      </c>
      <c r="C45">
        <v>-77.34</v>
      </c>
      <c r="D45" t="s">
        <v>2</v>
      </c>
      <c r="E45">
        <v>0.95599999999999996</v>
      </c>
      <c r="F45">
        <v>331</v>
      </c>
      <c r="H45" s="1">
        <f t="shared" si="0"/>
        <v>291</v>
      </c>
      <c r="I45">
        <v>3.3799999999999997E-2</v>
      </c>
      <c r="J45" s="2">
        <f t="shared" si="1"/>
        <v>301</v>
      </c>
      <c r="K45">
        <v>2.35E-2</v>
      </c>
      <c r="L45" s="2">
        <f t="shared" si="2"/>
        <v>311</v>
      </c>
      <c r="M45">
        <v>1.4E-2</v>
      </c>
      <c r="N45" s="2">
        <f t="shared" si="3"/>
        <v>321</v>
      </c>
      <c r="O45">
        <v>6.4599999999999996E-3</v>
      </c>
      <c r="P45" s="2">
        <f t="shared" si="4"/>
        <v>331</v>
      </c>
      <c r="Q45">
        <v>2.3800000000000002E-3</v>
      </c>
      <c r="R45" s="2">
        <f t="shared" si="5"/>
        <v>341</v>
      </c>
      <c r="S45">
        <v>2.5500000000000002E-3</v>
      </c>
      <c r="T45" s="2">
        <f t="shared" si="6"/>
        <v>351</v>
      </c>
      <c r="U45">
        <v>6.3800000000000003E-3</v>
      </c>
      <c r="V45" s="2">
        <f t="shared" si="7"/>
        <v>361</v>
      </c>
      <c r="W45">
        <v>1.46E-2</v>
      </c>
      <c r="X45" s="2">
        <f t="shared" si="8"/>
        <v>371</v>
      </c>
      <c r="Y45">
        <v>2.3300000000000001E-2</v>
      </c>
      <c r="AA45" s="2">
        <v>338.28784038282151</v>
      </c>
      <c r="AB45">
        <v>1.57E-3</v>
      </c>
    </row>
    <row r="46" spans="1:28" x14ac:dyDescent="0.3">
      <c r="A46">
        <v>-10</v>
      </c>
      <c r="B46">
        <v>-0.41</v>
      </c>
      <c r="C46">
        <v>-77.34</v>
      </c>
      <c r="D46" t="s">
        <v>2</v>
      </c>
      <c r="E46">
        <v>1.036</v>
      </c>
      <c r="F46">
        <v>332</v>
      </c>
      <c r="H46" s="1">
        <f t="shared" si="0"/>
        <v>292</v>
      </c>
      <c r="I46">
        <v>2.3099999999999999E-2</v>
      </c>
      <c r="J46" s="2">
        <f t="shared" si="1"/>
        <v>302</v>
      </c>
      <c r="K46">
        <v>1.49E-2</v>
      </c>
      <c r="L46" s="2">
        <f t="shared" si="2"/>
        <v>312</v>
      </c>
      <c r="M46">
        <v>7.9399999999999991E-3</v>
      </c>
      <c r="N46" s="2">
        <f t="shared" si="3"/>
        <v>322</v>
      </c>
      <c r="O46">
        <v>2.7499999999999998E-3</v>
      </c>
      <c r="P46" s="2">
        <f t="shared" si="4"/>
        <v>332</v>
      </c>
      <c r="Q46">
        <v>6.79E-3</v>
      </c>
      <c r="R46" s="2">
        <f t="shared" si="5"/>
        <v>342</v>
      </c>
      <c r="S46">
        <v>1.98E-3</v>
      </c>
      <c r="T46" s="2">
        <f t="shared" si="6"/>
        <v>352</v>
      </c>
      <c r="U46">
        <v>6.2700000000000004E-3</v>
      </c>
      <c r="V46" s="2">
        <f t="shared" si="7"/>
        <v>362</v>
      </c>
      <c r="W46">
        <v>1.2999999999999999E-2</v>
      </c>
      <c r="X46" s="2">
        <f t="shared" si="8"/>
        <v>372</v>
      </c>
      <c r="Y46">
        <v>2.1000000000000001E-2</v>
      </c>
      <c r="AA46" s="2">
        <v>335.2749258914456</v>
      </c>
      <c r="AB46">
        <v>6.9499999999999998E-4</v>
      </c>
    </row>
    <row r="47" spans="1:28" x14ac:dyDescent="0.3">
      <c r="A47">
        <v>-20</v>
      </c>
      <c r="B47">
        <v>-0.81</v>
      </c>
      <c r="C47">
        <v>-157.94</v>
      </c>
      <c r="D47" t="s">
        <v>2</v>
      </c>
      <c r="E47">
        <v>1.036</v>
      </c>
      <c r="F47">
        <v>330</v>
      </c>
      <c r="H47" s="1">
        <f t="shared" si="0"/>
        <v>290</v>
      </c>
      <c r="I47">
        <v>2.3199999999999998E-2</v>
      </c>
      <c r="J47" s="2">
        <f t="shared" si="1"/>
        <v>300</v>
      </c>
      <c r="K47">
        <v>1.4800000000000001E-2</v>
      </c>
      <c r="L47" s="2">
        <f t="shared" si="2"/>
        <v>310</v>
      </c>
      <c r="M47">
        <v>7.4000000000000003E-3</v>
      </c>
      <c r="N47" s="2">
        <f t="shared" si="3"/>
        <v>320</v>
      </c>
      <c r="O47">
        <v>2.5200000000000001E-3</v>
      </c>
      <c r="P47" s="2">
        <f t="shared" si="4"/>
        <v>330</v>
      </c>
      <c r="Q47">
        <v>7.7700000000000002E-4</v>
      </c>
      <c r="R47" s="2">
        <f t="shared" si="5"/>
        <v>340</v>
      </c>
      <c r="S47">
        <v>2.4199999999999998E-3</v>
      </c>
      <c r="T47" s="2">
        <f t="shared" si="6"/>
        <v>350</v>
      </c>
      <c r="U47">
        <v>7.0699999999999999E-3</v>
      </c>
      <c r="V47" s="2">
        <f t="shared" si="7"/>
        <v>360</v>
      </c>
      <c r="W47">
        <v>1.4500000000000001E-2</v>
      </c>
      <c r="X47" s="2">
        <f t="shared" si="8"/>
        <v>370</v>
      </c>
      <c r="Y47">
        <v>2.24E-2</v>
      </c>
      <c r="AA47" s="2">
        <v>335.2749258914456</v>
      </c>
      <c r="AB47">
        <v>1E-3</v>
      </c>
    </row>
    <row r="48" spans="1:28" x14ac:dyDescent="0.3">
      <c r="A48">
        <v>-20</v>
      </c>
      <c r="B48">
        <v>-0.81</v>
      </c>
      <c r="C48">
        <v>-157.94</v>
      </c>
      <c r="D48" t="s">
        <v>2</v>
      </c>
      <c r="E48">
        <v>0.95599999999999996</v>
      </c>
      <c r="F48">
        <v>336</v>
      </c>
      <c r="H48" s="1">
        <f t="shared" si="0"/>
        <v>296</v>
      </c>
      <c r="I48">
        <v>2.7699999999999999E-2</v>
      </c>
      <c r="J48" s="2">
        <f t="shared" si="1"/>
        <v>306</v>
      </c>
      <c r="K48">
        <v>1.9900000000000001E-2</v>
      </c>
      <c r="L48" s="2">
        <f t="shared" si="2"/>
        <v>316</v>
      </c>
      <c r="M48">
        <v>1.0800000000000001E-2</v>
      </c>
      <c r="N48" s="2">
        <f t="shared" si="3"/>
        <v>326</v>
      </c>
      <c r="O48">
        <v>4.4400000000000004E-3</v>
      </c>
      <c r="P48" s="2">
        <f t="shared" si="4"/>
        <v>336</v>
      </c>
      <c r="Q48">
        <v>2.1700000000000001E-3</v>
      </c>
      <c r="R48" s="2">
        <f t="shared" si="5"/>
        <v>346</v>
      </c>
      <c r="S48">
        <v>4.13E-3</v>
      </c>
      <c r="T48" s="2">
        <f t="shared" si="6"/>
        <v>356</v>
      </c>
      <c r="U48">
        <v>1.01E-2</v>
      </c>
      <c r="V48" s="2">
        <f t="shared" si="7"/>
        <v>366</v>
      </c>
      <c r="W48">
        <v>1.89E-2</v>
      </c>
      <c r="X48" s="2">
        <f t="shared" si="8"/>
        <v>376</v>
      </c>
      <c r="Y48">
        <v>2.92E-2</v>
      </c>
      <c r="AA48" s="2">
        <v>338.28784038282151</v>
      </c>
      <c r="AB48">
        <v>9.9200000000000004E-4</v>
      </c>
    </row>
    <row r="49" spans="1:28" x14ac:dyDescent="0.3">
      <c r="A49">
        <v>-20</v>
      </c>
      <c r="B49">
        <v>-0.81</v>
      </c>
      <c r="C49">
        <v>-157.94</v>
      </c>
      <c r="D49" t="s">
        <v>2</v>
      </c>
      <c r="E49">
        <v>1.272</v>
      </c>
      <c r="F49">
        <v>339</v>
      </c>
      <c r="H49" s="1">
        <f t="shared" si="0"/>
        <v>299</v>
      </c>
      <c r="I49">
        <v>0.03</v>
      </c>
      <c r="J49" s="2">
        <f t="shared" si="1"/>
        <v>309</v>
      </c>
      <c r="K49">
        <v>1.95E-2</v>
      </c>
      <c r="L49" s="2">
        <f t="shared" si="2"/>
        <v>319</v>
      </c>
      <c r="M49">
        <v>9.5200000000000007E-3</v>
      </c>
      <c r="N49" s="2">
        <f t="shared" si="3"/>
        <v>329</v>
      </c>
      <c r="O49">
        <v>3.4299999999999999E-3</v>
      </c>
      <c r="P49" s="2">
        <f t="shared" si="4"/>
        <v>339</v>
      </c>
      <c r="Q49">
        <v>1.1999999999999999E-3</v>
      </c>
      <c r="R49" s="2">
        <f t="shared" si="5"/>
        <v>349</v>
      </c>
      <c r="S49">
        <v>3.5000000000000001E-3</v>
      </c>
      <c r="T49" s="2">
        <f t="shared" si="6"/>
        <v>359</v>
      </c>
      <c r="U49">
        <v>1.01E-2</v>
      </c>
      <c r="V49" s="2">
        <f t="shared" si="7"/>
        <v>369</v>
      </c>
      <c r="W49">
        <v>1.9199999999999998E-2</v>
      </c>
      <c r="X49" s="2">
        <f t="shared" si="8"/>
        <v>379</v>
      </c>
      <c r="Y49">
        <v>2.9899999999999999E-2</v>
      </c>
      <c r="AA49" s="2">
        <v>335.95791532802173</v>
      </c>
      <c r="AB49">
        <v>1.3600000000000001E-3</v>
      </c>
    </row>
    <row r="50" spans="1:28" x14ac:dyDescent="0.3">
      <c r="A50">
        <v>-20</v>
      </c>
      <c r="B50">
        <v>-0.81</v>
      </c>
      <c r="C50">
        <v>-157.94</v>
      </c>
      <c r="D50" t="s">
        <v>6</v>
      </c>
      <c r="E50">
        <v>0.95599999999999996</v>
      </c>
      <c r="F50">
        <v>337</v>
      </c>
      <c r="H50" s="1">
        <f t="shared" si="0"/>
        <v>297</v>
      </c>
      <c r="I50">
        <v>4.3499999999999997E-2</v>
      </c>
      <c r="J50" s="2">
        <f t="shared" si="1"/>
        <v>307</v>
      </c>
      <c r="K50">
        <v>2.9899999999999999E-2</v>
      </c>
      <c r="L50" s="2">
        <f t="shared" si="2"/>
        <v>317</v>
      </c>
      <c r="M50">
        <v>1.61E-2</v>
      </c>
      <c r="N50" s="2">
        <f t="shared" si="3"/>
        <v>327</v>
      </c>
      <c r="O50">
        <v>7.4799999999999997E-3</v>
      </c>
      <c r="P50" s="2">
        <f t="shared" si="4"/>
        <v>337</v>
      </c>
      <c r="Q50">
        <v>4.9899999999999996E-3</v>
      </c>
      <c r="R50" s="2">
        <f t="shared" si="5"/>
        <v>347</v>
      </c>
      <c r="S50">
        <v>9.3200000000000002E-3</v>
      </c>
      <c r="T50" s="2">
        <f t="shared" si="6"/>
        <v>357</v>
      </c>
      <c r="U50">
        <v>1.95E-2</v>
      </c>
      <c r="V50" s="2">
        <f t="shared" si="7"/>
        <v>367</v>
      </c>
      <c r="W50">
        <v>3.3700000000000001E-2</v>
      </c>
      <c r="X50" s="2">
        <f t="shared" si="8"/>
        <v>377</v>
      </c>
      <c r="Y50">
        <v>4.7399999999999998E-2</v>
      </c>
      <c r="AA50" s="2">
        <v>336.57688964029097</v>
      </c>
      <c r="AB50">
        <v>8.8199999999999997E-3</v>
      </c>
    </row>
    <row r="51" spans="1:28" x14ac:dyDescent="0.3">
      <c r="A51">
        <v>-20</v>
      </c>
      <c r="B51">
        <v>-0.81</v>
      </c>
      <c r="C51">
        <v>-157.94</v>
      </c>
      <c r="D51" t="s">
        <v>6</v>
      </c>
      <c r="E51">
        <v>1.272</v>
      </c>
      <c r="F51">
        <v>344</v>
      </c>
      <c r="H51" s="1">
        <f t="shared" si="0"/>
        <v>304</v>
      </c>
      <c r="I51">
        <v>3.6900000000000002E-2</v>
      </c>
      <c r="J51" s="2">
        <f t="shared" si="1"/>
        <v>314</v>
      </c>
      <c r="K51">
        <v>2.3199999999999998E-2</v>
      </c>
      <c r="L51" s="2">
        <f t="shared" si="2"/>
        <v>324</v>
      </c>
      <c r="M51">
        <v>1.23E-2</v>
      </c>
      <c r="N51" s="2">
        <f t="shared" si="3"/>
        <v>334</v>
      </c>
      <c r="O51">
        <v>4.9500000000000004E-3</v>
      </c>
      <c r="P51" s="2">
        <f t="shared" si="4"/>
        <v>344</v>
      </c>
      <c r="Q51">
        <v>3.47E-3</v>
      </c>
      <c r="R51" s="2">
        <f t="shared" si="5"/>
        <v>354</v>
      </c>
      <c r="S51">
        <v>7.7200000000000003E-3</v>
      </c>
      <c r="T51" s="2">
        <f t="shared" si="6"/>
        <v>364</v>
      </c>
      <c r="U51">
        <v>1.7100000000000001E-2</v>
      </c>
      <c r="V51" s="2">
        <f t="shared" si="7"/>
        <v>374</v>
      </c>
      <c r="W51">
        <v>2.9700000000000001E-2</v>
      </c>
      <c r="X51" s="2">
        <f t="shared" si="8"/>
        <v>384</v>
      </c>
      <c r="Y51">
        <v>3.9399999999999998E-2</v>
      </c>
      <c r="AA51" s="2">
        <v>334.22446038178742</v>
      </c>
      <c r="AB51">
        <v>8.09E-3</v>
      </c>
    </row>
    <row r="52" spans="1:28" x14ac:dyDescent="0.3">
      <c r="A52">
        <v>-20</v>
      </c>
      <c r="B52">
        <v>-0.81</v>
      </c>
      <c r="C52">
        <v>-157.94</v>
      </c>
      <c r="D52" t="s">
        <v>6</v>
      </c>
      <c r="E52">
        <v>1.036</v>
      </c>
      <c r="F52">
        <v>320</v>
      </c>
      <c r="H52" s="1">
        <f t="shared" si="0"/>
        <v>280</v>
      </c>
      <c r="I52">
        <v>3.7900000000000003E-2</v>
      </c>
      <c r="J52" s="2">
        <f t="shared" si="1"/>
        <v>290</v>
      </c>
      <c r="K52">
        <v>2.58E-2</v>
      </c>
      <c r="L52" s="2">
        <f t="shared" si="2"/>
        <v>300</v>
      </c>
      <c r="M52">
        <v>1.44E-2</v>
      </c>
      <c r="N52" s="2">
        <f t="shared" si="3"/>
        <v>310</v>
      </c>
      <c r="O52">
        <v>6.0699999999999999E-3</v>
      </c>
      <c r="P52" s="2">
        <f t="shared" si="4"/>
        <v>320</v>
      </c>
      <c r="Q52">
        <v>2.14E-3</v>
      </c>
      <c r="R52" s="2">
        <f t="shared" si="5"/>
        <v>330</v>
      </c>
      <c r="S52">
        <v>4.0699999999999998E-3</v>
      </c>
      <c r="T52" s="2">
        <f t="shared" si="6"/>
        <v>340</v>
      </c>
      <c r="U52">
        <v>1.0699999999999999E-2</v>
      </c>
      <c r="V52" s="2">
        <f t="shared" si="7"/>
        <v>350</v>
      </c>
      <c r="W52">
        <v>2.1499999999999998E-2</v>
      </c>
      <c r="X52" s="2">
        <f t="shared" si="8"/>
        <v>360</v>
      </c>
      <c r="Y52">
        <v>3.3000000000000002E-2</v>
      </c>
      <c r="AA52" s="2">
        <v>336.14800698539511</v>
      </c>
      <c r="AB52">
        <v>9.6500000000000006E-3</v>
      </c>
    </row>
    <row r="53" spans="1:28" x14ac:dyDescent="0.3">
      <c r="A53">
        <v>-20</v>
      </c>
      <c r="B53">
        <v>-0.81</v>
      </c>
      <c r="C53">
        <v>-157.94</v>
      </c>
      <c r="D53" t="s">
        <v>7</v>
      </c>
      <c r="E53">
        <v>1.036</v>
      </c>
      <c r="F53">
        <v>326</v>
      </c>
      <c r="H53" s="1">
        <f t="shared" si="0"/>
        <v>286</v>
      </c>
      <c r="I53">
        <v>4.6100000000000002E-2</v>
      </c>
      <c r="J53" s="2">
        <f t="shared" si="1"/>
        <v>296</v>
      </c>
      <c r="K53">
        <v>3.1600000000000003E-2</v>
      </c>
      <c r="L53" s="2">
        <f t="shared" si="2"/>
        <v>306</v>
      </c>
      <c r="M53">
        <v>1.72E-2</v>
      </c>
      <c r="N53" s="2">
        <f t="shared" si="3"/>
        <v>316</v>
      </c>
      <c r="O53">
        <v>6.5700000000000003E-3</v>
      </c>
      <c r="P53" s="2">
        <f t="shared" si="4"/>
        <v>326</v>
      </c>
      <c r="Q53">
        <v>2.0200000000000001E-3</v>
      </c>
      <c r="R53" s="2">
        <f t="shared" si="5"/>
        <v>336</v>
      </c>
      <c r="S53">
        <v>5.1500000000000001E-3</v>
      </c>
      <c r="T53" s="2">
        <f t="shared" si="6"/>
        <v>346</v>
      </c>
      <c r="U53">
        <v>1.4200000000000001E-2</v>
      </c>
      <c r="V53" s="2">
        <f t="shared" si="7"/>
        <v>356</v>
      </c>
      <c r="W53">
        <v>2.8199999999999999E-2</v>
      </c>
      <c r="X53" s="2">
        <f t="shared" si="8"/>
        <v>366</v>
      </c>
      <c r="Y53">
        <v>4.2799999999999998E-2</v>
      </c>
      <c r="AA53" s="2">
        <v>335.69612906843872</v>
      </c>
      <c r="AB53">
        <v>3.79E-3</v>
      </c>
    </row>
    <row r="54" spans="1:28" x14ac:dyDescent="0.3">
      <c r="A54">
        <v>-20</v>
      </c>
      <c r="B54">
        <v>-0.81</v>
      </c>
      <c r="C54">
        <v>-157.94</v>
      </c>
      <c r="D54" t="s">
        <v>7</v>
      </c>
      <c r="E54">
        <v>0.95599999999999996</v>
      </c>
      <c r="F54">
        <v>339</v>
      </c>
      <c r="H54" s="1">
        <f t="shared" si="0"/>
        <v>299</v>
      </c>
      <c r="I54">
        <v>5.1900000000000002E-2</v>
      </c>
      <c r="J54" s="2">
        <f t="shared" si="1"/>
        <v>309</v>
      </c>
      <c r="K54">
        <v>3.5000000000000003E-2</v>
      </c>
      <c r="L54" s="2">
        <f t="shared" si="2"/>
        <v>319</v>
      </c>
      <c r="M54">
        <v>1.6799999999999999E-2</v>
      </c>
      <c r="N54" s="2">
        <f t="shared" si="3"/>
        <v>329</v>
      </c>
      <c r="O54">
        <v>4.8300000000000001E-3</v>
      </c>
      <c r="P54" s="2">
        <f t="shared" si="4"/>
        <v>339</v>
      </c>
      <c r="Q54">
        <v>2.47E-3</v>
      </c>
      <c r="R54" s="2">
        <f t="shared" si="5"/>
        <v>349</v>
      </c>
      <c r="S54">
        <v>9.7099999999999999E-3</v>
      </c>
      <c r="T54" s="2">
        <f t="shared" si="6"/>
        <v>359</v>
      </c>
      <c r="U54">
        <v>2.5899999999999999E-2</v>
      </c>
      <c r="V54" s="2">
        <f t="shared" si="7"/>
        <v>369</v>
      </c>
      <c r="W54">
        <v>4.4299999999999999E-2</v>
      </c>
      <c r="X54" s="2">
        <f t="shared" si="8"/>
        <v>379</v>
      </c>
      <c r="Y54">
        <v>6.0699999999999997E-2</v>
      </c>
      <c r="AA54" s="2">
        <v>336.13170163781399</v>
      </c>
      <c r="AB54">
        <v>4.5300000000000002E-3</v>
      </c>
    </row>
    <row r="55" spans="1:28" x14ac:dyDescent="0.3">
      <c r="A55">
        <v>-20</v>
      </c>
      <c r="B55">
        <v>-0.81</v>
      </c>
      <c r="C55">
        <v>-157.94</v>
      </c>
      <c r="D55" t="s">
        <v>7</v>
      </c>
      <c r="E55">
        <v>1.272</v>
      </c>
      <c r="F55">
        <v>341</v>
      </c>
      <c r="H55" s="1">
        <f t="shared" si="0"/>
        <v>301</v>
      </c>
      <c r="I55">
        <v>5.3100000000000001E-2</v>
      </c>
      <c r="J55" s="2">
        <f t="shared" si="1"/>
        <v>311</v>
      </c>
      <c r="K55">
        <v>3.6200000000000003E-2</v>
      </c>
      <c r="L55" s="2">
        <f t="shared" si="2"/>
        <v>321</v>
      </c>
      <c r="M55">
        <v>1.9599999999999999E-2</v>
      </c>
      <c r="N55" s="2">
        <f t="shared" si="3"/>
        <v>331</v>
      </c>
      <c r="O55">
        <v>7.2899999999999996E-3</v>
      </c>
      <c r="P55" s="2">
        <f t="shared" si="4"/>
        <v>341</v>
      </c>
      <c r="Q55">
        <v>2.9199999999999999E-3</v>
      </c>
      <c r="R55" s="2">
        <f t="shared" si="5"/>
        <v>351</v>
      </c>
      <c r="S55">
        <v>8.1899999999999994E-3</v>
      </c>
      <c r="T55" s="2">
        <f t="shared" si="6"/>
        <v>361</v>
      </c>
      <c r="U55">
        <v>2.1299999999999999E-2</v>
      </c>
      <c r="V55" s="2">
        <f t="shared" si="7"/>
        <v>371</v>
      </c>
      <c r="W55">
        <v>3.7699999999999997E-2</v>
      </c>
      <c r="X55" s="2">
        <f t="shared" si="8"/>
        <v>381</v>
      </c>
      <c r="Y55">
        <v>5.4100000000000002E-2</v>
      </c>
      <c r="AA55" s="2">
        <v>336.54722588931003</v>
      </c>
      <c r="AB55">
        <v>2.5400000000000002E-3</v>
      </c>
    </row>
    <row r="56" spans="1:28" x14ac:dyDescent="0.3">
      <c r="A56">
        <v>-30</v>
      </c>
      <c r="B56">
        <v>-1.22</v>
      </c>
      <c r="C56">
        <v>-230.54</v>
      </c>
      <c r="D56" t="s">
        <v>7</v>
      </c>
      <c r="E56">
        <v>0.95599999999999996</v>
      </c>
      <c r="F56">
        <v>337</v>
      </c>
      <c r="H56" s="1">
        <f t="shared" si="0"/>
        <v>297</v>
      </c>
      <c r="I56">
        <v>5.4800000000000001E-2</v>
      </c>
      <c r="J56" s="2">
        <f t="shared" si="1"/>
        <v>307</v>
      </c>
      <c r="K56">
        <v>3.78E-2</v>
      </c>
      <c r="L56" s="2">
        <f t="shared" si="2"/>
        <v>317</v>
      </c>
      <c r="M56">
        <v>2.1000000000000001E-2</v>
      </c>
      <c r="N56" s="2">
        <f t="shared" si="3"/>
        <v>327</v>
      </c>
      <c r="O56">
        <v>8.3199999999999993E-3</v>
      </c>
      <c r="P56" s="2">
        <f t="shared" si="4"/>
        <v>337</v>
      </c>
      <c r="Q56">
        <v>3.8400000000000001E-3</v>
      </c>
      <c r="R56" s="2">
        <f t="shared" si="5"/>
        <v>347</v>
      </c>
      <c r="S56">
        <v>8.9999999999999993E-3</v>
      </c>
      <c r="T56" s="2">
        <f t="shared" si="6"/>
        <v>357</v>
      </c>
      <c r="U56">
        <v>2.2700000000000001E-2</v>
      </c>
      <c r="V56" s="2">
        <f t="shared" si="7"/>
        <v>367</v>
      </c>
      <c r="W56">
        <v>4.0099999999999997E-2</v>
      </c>
      <c r="X56" s="2">
        <f t="shared" si="8"/>
        <v>377</v>
      </c>
      <c r="Y56">
        <v>5.62E-2</v>
      </c>
      <c r="AA56" s="2">
        <v>336.13170163781399</v>
      </c>
      <c r="AB56">
        <v>4.7800000000000004E-3</v>
      </c>
    </row>
    <row r="57" spans="1:28" x14ac:dyDescent="0.3">
      <c r="A57">
        <v>-30</v>
      </c>
      <c r="B57">
        <v>-1.22</v>
      </c>
      <c r="C57">
        <v>-230.54</v>
      </c>
      <c r="D57" t="s">
        <v>7</v>
      </c>
      <c r="E57">
        <v>1.272</v>
      </c>
      <c r="F57">
        <v>343</v>
      </c>
      <c r="H57" s="1">
        <f t="shared" si="0"/>
        <v>303</v>
      </c>
      <c r="I57">
        <v>5.0599999999999999E-2</v>
      </c>
      <c r="J57" s="2">
        <f t="shared" si="1"/>
        <v>313</v>
      </c>
      <c r="K57">
        <v>3.3700000000000001E-2</v>
      </c>
      <c r="L57" s="2">
        <f t="shared" si="2"/>
        <v>323</v>
      </c>
      <c r="M57">
        <v>1.7299999999999999E-2</v>
      </c>
      <c r="N57" s="2">
        <f t="shared" si="3"/>
        <v>333</v>
      </c>
      <c r="O57">
        <v>5.8199999999999997E-3</v>
      </c>
      <c r="P57" s="2">
        <f t="shared" si="4"/>
        <v>343</v>
      </c>
      <c r="Q57">
        <v>2.1700000000000001E-3</v>
      </c>
      <c r="R57" s="2">
        <f t="shared" si="5"/>
        <v>353</v>
      </c>
      <c r="S57">
        <v>7.8499999999999993E-3</v>
      </c>
      <c r="T57" s="2">
        <f t="shared" si="6"/>
        <v>363</v>
      </c>
      <c r="U57">
        <v>2.1399999999999999E-2</v>
      </c>
      <c r="V57" s="2">
        <f t="shared" si="7"/>
        <v>373</v>
      </c>
      <c r="W57">
        <v>3.7400000000000003E-2</v>
      </c>
      <c r="X57" s="2">
        <f t="shared" si="8"/>
        <v>383</v>
      </c>
      <c r="Y57">
        <v>5.3600000000000002E-2</v>
      </c>
      <c r="AA57" s="2">
        <v>336.54722588931003</v>
      </c>
      <c r="AB57">
        <v>3.8400000000000001E-3</v>
      </c>
    </row>
    <row r="58" spans="1:28" x14ac:dyDescent="0.3">
      <c r="A58">
        <v>-30</v>
      </c>
      <c r="B58">
        <v>-1.22</v>
      </c>
      <c r="C58">
        <v>-230.54</v>
      </c>
      <c r="D58" t="s">
        <v>7</v>
      </c>
      <c r="E58">
        <v>1.036</v>
      </c>
      <c r="F58">
        <v>320</v>
      </c>
      <c r="H58" s="1">
        <f t="shared" si="0"/>
        <v>280</v>
      </c>
      <c r="I58">
        <v>4.7500000000000001E-2</v>
      </c>
      <c r="J58" s="2">
        <f t="shared" si="1"/>
        <v>290</v>
      </c>
      <c r="K58">
        <v>3.3300000000000003E-2</v>
      </c>
      <c r="L58" s="2">
        <f t="shared" si="2"/>
        <v>300</v>
      </c>
      <c r="M58">
        <v>1.9E-2</v>
      </c>
      <c r="N58" s="2">
        <f t="shared" si="3"/>
        <v>310</v>
      </c>
      <c r="O58">
        <v>8.0400000000000003E-3</v>
      </c>
      <c r="P58" s="2">
        <f t="shared" si="4"/>
        <v>320</v>
      </c>
      <c r="Q58">
        <v>2.1900000000000001E-3</v>
      </c>
      <c r="R58" s="2">
        <f t="shared" si="5"/>
        <v>330</v>
      </c>
      <c r="S58">
        <v>3.9899999999999996E-3</v>
      </c>
      <c r="T58" s="2">
        <f t="shared" si="6"/>
        <v>340</v>
      </c>
      <c r="U58">
        <v>1.2500000000000001E-2</v>
      </c>
      <c r="V58" s="2">
        <f t="shared" si="7"/>
        <v>350</v>
      </c>
      <c r="W58">
        <v>2.5700000000000001E-2</v>
      </c>
      <c r="X58" s="2">
        <f t="shared" si="8"/>
        <v>360</v>
      </c>
      <c r="Y58">
        <v>3.9800000000000002E-2</v>
      </c>
      <c r="AA58" s="2">
        <v>335.69612906843872</v>
      </c>
      <c r="AB58">
        <v>4.2700000000000004E-3</v>
      </c>
    </row>
    <row r="59" spans="1:28" x14ac:dyDescent="0.3">
      <c r="A59">
        <v>-30</v>
      </c>
      <c r="B59">
        <v>-1.22</v>
      </c>
      <c r="C59">
        <v>-230.54</v>
      </c>
      <c r="D59" t="s">
        <v>6</v>
      </c>
      <c r="E59">
        <v>0.95599999999999996</v>
      </c>
      <c r="F59">
        <v>336</v>
      </c>
      <c r="H59" s="1">
        <f t="shared" si="0"/>
        <v>296</v>
      </c>
      <c r="I59">
        <v>3.9199999999999999E-2</v>
      </c>
      <c r="J59" s="2">
        <f t="shared" si="1"/>
        <v>306</v>
      </c>
      <c r="K59">
        <v>2.6800000000000001E-2</v>
      </c>
      <c r="L59" s="2">
        <f t="shared" si="2"/>
        <v>316</v>
      </c>
      <c r="M59">
        <v>1.5800000000000002E-2</v>
      </c>
      <c r="N59" s="2">
        <f t="shared" si="3"/>
        <v>326</v>
      </c>
      <c r="O59">
        <v>7.7999999999999996E-3</v>
      </c>
      <c r="P59" s="2">
        <f t="shared" si="4"/>
        <v>336</v>
      </c>
      <c r="Q59">
        <v>4.5300000000000002E-3</v>
      </c>
      <c r="R59" s="2">
        <f t="shared" si="5"/>
        <v>346</v>
      </c>
      <c r="S59">
        <v>7.2100000000000003E-3</v>
      </c>
      <c r="T59" s="2">
        <f t="shared" si="6"/>
        <v>356</v>
      </c>
      <c r="U59">
        <v>1.3899999999999999E-2</v>
      </c>
      <c r="V59" s="2">
        <f t="shared" si="7"/>
        <v>366</v>
      </c>
      <c r="W59">
        <v>2.4199999999999999E-2</v>
      </c>
      <c r="X59" s="2">
        <f t="shared" si="8"/>
        <v>376</v>
      </c>
      <c r="Y59">
        <v>3.56E-2</v>
      </c>
      <c r="AA59" s="2">
        <v>336.57688964029097</v>
      </c>
      <c r="AB59">
        <v>6.3E-3</v>
      </c>
    </row>
    <row r="60" spans="1:28" x14ac:dyDescent="0.3">
      <c r="A60">
        <v>-30</v>
      </c>
      <c r="B60">
        <v>-1.22</v>
      </c>
      <c r="C60">
        <v>-230.54</v>
      </c>
      <c r="D60" t="s">
        <v>6</v>
      </c>
      <c r="E60">
        <v>1.272</v>
      </c>
      <c r="F60">
        <v>346</v>
      </c>
      <c r="H60" s="1">
        <f t="shared" si="0"/>
        <v>306</v>
      </c>
      <c r="I60">
        <v>2.1000000000000001E-2</v>
      </c>
      <c r="J60" s="2">
        <f t="shared" si="1"/>
        <v>316</v>
      </c>
      <c r="K60">
        <v>1.3899999999999999E-2</v>
      </c>
      <c r="L60" s="2">
        <f t="shared" si="2"/>
        <v>326</v>
      </c>
      <c r="M60">
        <v>6.9499999999999996E-3</v>
      </c>
      <c r="N60" s="2">
        <f t="shared" si="3"/>
        <v>336</v>
      </c>
      <c r="O60">
        <v>2.5100000000000001E-3</v>
      </c>
      <c r="P60" s="2">
        <f t="shared" si="4"/>
        <v>346</v>
      </c>
      <c r="Q60">
        <v>1.3600000000000001E-3</v>
      </c>
      <c r="R60" s="2">
        <f t="shared" si="5"/>
        <v>356</v>
      </c>
      <c r="S60">
        <v>3.5999999999999999E-3</v>
      </c>
      <c r="T60" s="2">
        <f t="shared" si="6"/>
        <v>366</v>
      </c>
      <c r="U60">
        <v>8.7799999999999996E-3</v>
      </c>
      <c r="V60" s="2">
        <f t="shared" si="7"/>
        <v>376</v>
      </c>
      <c r="W60">
        <v>1.5699999999999999E-2</v>
      </c>
      <c r="X60" s="2">
        <f t="shared" si="8"/>
        <v>386</v>
      </c>
      <c r="Y60">
        <v>2.3400000000000001E-2</v>
      </c>
      <c r="AA60" s="2">
        <v>334.22446038178742</v>
      </c>
      <c r="AB60">
        <v>0.01</v>
      </c>
    </row>
    <row r="61" spans="1:28" x14ac:dyDescent="0.3">
      <c r="A61">
        <v>-30</v>
      </c>
      <c r="B61">
        <v>-1.22</v>
      </c>
      <c r="C61">
        <v>-230.54</v>
      </c>
      <c r="D61" t="s">
        <v>6</v>
      </c>
      <c r="E61">
        <v>1.036</v>
      </c>
      <c r="F61">
        <v>313</v>
      </c>
      <c r="H61" s="1">
        <f t="shared" si="0"/>
        <v>273</v>
      </c>
      <c r="I61">
        <v>5.3199999999999997E-2</v>
      </c>
      <c r="J61" s="2">
        <f t="shared" si="1"/>
        <v>283</v>
      </c>
      <c r="K61">
        <v>3.7900000000000003E-2</v>
      </c>
      <c r="L61" s="2">
        <f t="shared" si="2"/>
        <v>293</v>
      </c>
      <c r="M61">
        <v>2.06E-2</v>
      </c>
      <c r="N61" s="2">
        <f t="shared" si="3"/>
        <v>303</v>
      </c>
      <c r="O61">
        <v>7.5300000000000002E-3</v>
      </c>
      <c r="P61" s="2">
        <f t="shared" si="4"/>
        <v>313</v>
      </c>
      <c r="Q61">
        <v>1.8799999999999999E-3</v>
      </c>
      <c r="R61" s="2">
        <f t="shared" si="5"/>
        <v>323</v>
      </c>
      <c r="S61">
        <v>4.9899999999999996E-3</v>
      </c>
      <c r="T61" s="2">
        <f t="shared" si="6"/>
        <v>333</v>
      </c>
      <c r="U61">
        <v>1.6E-2</v>
      </c>
      <c r="V61" s="2">
        <f t="shared" si="7"/>
        <v>343</v>
      </c>
      <c r="W61">
        <v>3.1E-2</v>
      </c>
      <c r="X61" s="2">
        <f t="shared" si="8"/>
        <v>353</v>
      </c>
      <c r="Y61">
        <v>4.6800000000000001E-2</v>
      </c>
      <c r="AA61" s="2">
        <v>336.14800698539511</v>
      </c>
      <c r="AB61">
        <v>1.6299999999999999E-2</v>
      </c>
    </row>
    <row r="62" spans="1:28" x14ac:dyDescent="0.3">
      <c r="A62">
        <v>-30</v>
      </c>
      <c r="B62">
        <v>-1.22</v>
      </c>
      <c r="C62">
        <v>-230.54</v>
      </c>
      <c r="D62" t="s">
        <v>2</v>
      </c>
      <c r="E62">
        <v>0.95599999999999996</v>
      </c>
      <c r="F62">
        <v>341</v>
      </c>
      <c r="H62" s="1">
        <f t="shared" si="0"/>
        <v>301</v>
      </c>
      <c r="I62">
        <v>2.3E-2</v>
      </c>
      <c r="J62" s="2">
        <f t="shared" si="1"/>
        <v>311</v>
      </c>
      <c r="K62">
        <v>1.3299999999999999E-2</v>
      </c>
      <c r="L62" s="2">
        <f t="shared" si="2"/>
        <v>321</v>
      </c>
      <c r="M62">
        <v>7.2100000000000003E-3</v>
      </c>
      <c r="N62" s="2">
        <f t="shared" si="3"/>
        <v>331</v>
      </c>
      <c r="O62">
        <v>2.8500000000000001E-3</v>
      </c>
      <c r="P62" s="2">
        <f t="shared" si="4"/>
        <v>341</v>
      </c>
      <c r="Q62">
        <v>2.3800000000000002E-3</v>
      </c>
      <c r="R62" s="2">
        <f t="shared" si="5"/>
        <v>351</v>
      </c>
      <c r="S62">
        <v>6.1500000000000001E-3</v>
      </c>
      <c r="T62" s="2">
        <f t="shared" si="6"/>
        <v>361</v>
      </c>
      <c r="U62">
        <v>1.29E-2</v>
      </c>
      <c r="V62" s="2">
        <f t="shared" si="7"/>
        <v>371</v>
      </c>
      <c r="W62">
        <v>2.2200000000000001E-2</v>
      </c>
      <c r="X62" s="2">
        <f t="shared" si="8"/>
        <v>381</v>
      </c>
      <c r="Y62">
        <v>3.1300000000000001E-2</v>
      </c>
      <c r="AA62" s="2">
        <v>338.28784038282151</v>
      </c>
      <c r="AB62">
        <v>2.9299999999999999E-3</v>
      </c>
    </row>
    <row r="63" spans="1:28" x14ac:dyDescent="0.3">
      <c r="A63">
        <v>-30</v>
      </c>
      <c r="B63">
        <v>-1.22</v>
      </c>
      <c r="C63">
        <v>-230.54</v>
      </c>
      <c r="D63" t="s">
        <v>2</v>
      </c>
      <c r="E63">
        <v>1.272</v>
      </c>
      <c r="F63">
        <v>340</v>
      </c>
      <c r="H63" s="1">
        <f t="shared" si="0"/>
        <v>300</v>
      </c>
      <c r="I63">
        <v>2.4899999999999999E-2</v>
      </c>
      <c r="J63" s="2">
        <f t="shared" si="1"/>
        <v>310</v>
      </c>
      <c r="K63">
        <v>1.5599999999999999E-2</v>
      </c>
      <c r="L63" s="2">
        <f t="shared" si="2"/>
        <v>320</v>
      </c>
      <c r="M63">
        <v>7.9399999999999991E-3</v>
      </c>
      <c r="N63" s="2">
        <f t="shared" si="3"/>
        <v>330</v>
      </c>
      <c r="O63">
        <v>1.99E-3</v>
      </c>
      <c r="P63" s="2">
        <f t="shared" si="4"/>
        <v>340</v>
      </c>
      <c r="Q63">
        <v>9.8400000000000007E-4</v>
      </c>
      <c r="R63" s="2">
        <f t="shared" si="5"/>
        <v>350</v>
      </c>
      <c r="S63">
        <v>2.0200000000000001E-3</v>
      </c>
      <c r="T63" s="2">
        <f t="shared" si="6"/>
        <v>360</v>
      </c>
      <c r="U63">
        <v>6.0800000000000003E-3</v>
      </c>
      <c r="V63" s="2">
        <f t="shared" si="7"/>
        <v>370</v>
      </c>
      <c r="W63">
        <v>1.18E-2</v>
      </c>
      <c r="X63" s="2">
        <f t="shared" si="8"/>
        <v>380</v>
      </c>
      <c r="Y63">
        <v>1.9400000000000001E-2</v>
      </c>
      <c r="AA63" s="2">
        <v>335.95791532802173</v>
      </c>
      <c r="AB63">
        <v>2.3400000000000001E-3</v>
      </c>
    </row>
    <row r="64" spans="1:28" x14ac:dyDescent="0.3">
      <c r="A64">
        <v>-30</v>
      </c>
      <c r="B64">
        <v>-1.22</v>
      </c>
      <c r="C64">
        <v>-230.54</v>
      </c>
      <c r="D64" t="s">
        <v>2</v>
      </c>
      <c r="E64">
        <v>1.036</v>
      </c>
      <c r="F64">
        <v>328</v>
      </c>
      <c r="H64" s="1">
        <f t="shared" si="0"/>
        <v>288</v>
      </c>
      <c r="I64">
        <v>1.6500000000000001E-2</v>
      </c>
      <c r="J64" s="2">
        <f t="shared" si="1"/>
        <v>298</v>
      </c>
      <c r="K64">
        <v>1.01E-2</v>
      </c>
      <c r="L64" s="2">
        <f t="shared" si="2"/>
        <v>308</v>
      </c>
      <c r="M64">
        <v>4.9800000000000001E-3</v>
      </c>
      <c r="N64" s="2">
        <f t="shared" si="3"/>
        <v>318</v>
      </c>
      <c r="O64">
        <v>1.64E-3</v>
      </c>
      <c r="P64" s="2">
        <f t="shared" si="4"/>
        <v>328</v>
      </c>
      <c r="Q64">
        <v>6.1300000000000005E-4</v>
      </c>
      <c r="R64" s="2">
        <f t="shared" si="5"/>
        <v>338</v>
      </c>
      <c r="S64">
        <v>2.0899999999999998E-3</v>
      </c>
      <c r="T64" s="2">
        <f t="shared" si="6"/>
        <v>348</v>
      </c>
      <c r="U64">
        <v>5.77E-3</v>
      </c>
      <c r="V64" s="2">
        <f t="shared" si="7"/>
        <v>358</v>
      </c>
      <c r="W64">
        <v>1.11E-2</v>
      </c>
      <c r="X64" s="2">
        <f t="shared" si="8"/>
        <v>368</v>
      </c>
      <c r="Y64">
        <v>1.7500000000000002E-2</v>
      </c>
      <c r="AA64" s="2">
        <v>335.2749258914456</v>
      </c>
      <c r="AB64">
        <v>2.6900000000000001E-3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dcterms:created xsi:type="dcterms:W3CDTF">2023-10-05T20:54:14Z</dcterms:created>
  <dcterms:modified xsi:type="dcterms:W3CDTF">2023-11-01T23:01:10Z</dcterms:modified>
</cp:coreProperties>
</file>