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faraday\data\"/>
    </mc:Choice>
  </mc:AlternateContent>
  <xr:revisionPtr revIDLastSave="0" documentId="13_ncr:1_{358A7E15-92F9-47C9-B860-0FDEBCD5A00A}" xr6:coauthVersionLast="47" xr6:coauthVersionMax="47" xr10:uidLastSave="{00000000-0000-0000-0000-000000000000}"/>
  <bookViews>
    <workbookView xWindow="-108" yWindow="-108" windowWidth="23256" windowHeight="12456" xr2:uid="{3575F3C5-D2AE-4046-9C9E-C4B2BB311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34" i="1"/>
  <c r="G3" i="1"/>
  <c r="I3" i="1"/>
  <c r="K3" i="1"/>
  <c r="M3" i="1"/>
  <c r="O3" i="1"/>
  <c r="Q3" i="1"/>
  <c r="S3" i="1"/>
  <c r="U3" i="1"/>
  <c r="W3" i="1"/>
  <c r="G4" i="1"/>
  <c r="I4" i="1"/>
  <c r="K4" i="1"/>
  <c r="M4" i="1"/>
  <c r="O4" i="1"/>
  <c r="Q4" i="1"/>
  <c r="S4" i="1"/>
  <c r="U4" i="1"/>
  <c r="W4" i="1"/>
  <c r="G5" i="1"/>
  <c r="I5" i="1"/>
  <c r="K5" i="1"/>
  <c r="M5" i="1"/>
  <c r="O5" i="1"/>
  <c r="Q5" i="1"/>
  <c r="S5" i="1"/>
  <c r="U5" i="1"/>
  <c r="W5" i="1"/>
  <c r="G6" i="1"/>
  <c r="I6" i="1"/>
  <c r="K6" i="1"/>
  <c r="M6" i="1"/>
  <c r="O6" i="1"/>
  <c r="Q6" i="1"/>
  <c r="S6" i="1"/>
  <c r="U6" i="1"/>
  <c r="W6" i="1"/>
  <c r="G7" i="1"/>
  <c r="I7" i="1"/>
  <c r="K7" i="1"/>
  <c r="M7" i="1"/>
  <c r="O7" i="1"/>
  <c r="Q7" i="1"/>
  <c r="S7" i="1"/>
  <c r="U7" i="1"/>
  <c r="W7" i="1"/>
  <c r="G8" i="1"/>
  <c r="I8" i="1"/>
  <c r="K8" i="1"/>
  <c r="M8" i="1"/>
  <c r="O8" i="1"/>
  <c r="Q8" i="1"/>
  <c r="S8" i="1"/>
  <c r="U8" i="1"/>
  <c r="W8" i="1"/>
  <c r="G9" i="1"/>
  <c r="I9" i="1"/>
  <c r="K9" i="1"/>
  <c r="M9" i="1"/>
  <c r="O9" i="1"/>
  <c r="Q9" i="1"/>
  <c r="S9" i="1"/>
  <c r="U9" i="1"/>
  <c r="W9" i="1"/>
  <c r="G10" i="1"/>
  <c r="I10" i="1"/>
  <c r="K10" i="1"/>
  <c r="M10" i="1"/>
  <c r="O10" i="1"/>
  <c r="Q10" i="1"/>
  <c r="S10" i="1"/>
  <c r="U10" i="1"/>
  <c r="W10" i="1"/>
  <c r="G11" i="1"/>
  <c r="I11" i="1"/>
  <c r="K11" i="1"/>
  <c r="M11" i="1"/>
  <c r="O11" i="1"/>
  <c r="Q11" i="1"/>
  <c r="S11" i="1"/>
  <c r="U11" i="1"/>
  <c r="W11" i="1"/>
  <c r="G12" i="1"/>
  <c r="I12" i="1"/>
  <c r="K12" i="1"/>
  <c r="M12" i="1"/>
  <c r="O12" i="1"/>
  <c r="Q12" i="1"/>
  <c r="S12" i="1"/>
  <c r="U12" i="1"/>
  <c r="W12" i="1"/>
  <c r="G13" i="1"/>
  <c r="I13" i="1"/>
  <c r="K13" i="1"/>
  <c r="M13" i="1"/>
  <c r="O13" i="1"/>
  <c r="Q13" i="1"/>
  <c r="S13" i="1"/>
  <c r="U13" i="1"/>
  <c r="W13" i="1"/>
  <c r="G14" i="1"/>
  <c r="I14" i="1"/>
  <c r="K14" i="1"/>
  <c r="M14" i="1"/>
  <c r="O14" i="1"/>
  <c r="Q14" i="1"/>
  <c r="S14" i="1"/>
  <c r="U14" i="1"/>
  <c r="W14" i="1"/>
  <c r="G15" i="1"/>
  <c r="I15" i="1"/>
  <c r="K15" i="1"/>
  <c r="M15" i="1"/>
  <c r="O15" i="1"/>
  <c r="Q15" i="1"/>
  <c r="S15" i="1"/>
  <c r="U15" i="1"/>
  <c r="W15" i="1"/>
  <c r="G16" i="1"/>
  <c r="I16" i="1"/>
  <c r="K16" i="1"/>
  <c r="M16" i="1"/>
  <c r="O16" i="1"/>
  <c r="Q16" i="1"/>
  <c r="S16" i="1"/>
  <c r="U16" i="1"/>
  <c r="W16" i="1"/>
  <c r="G17" i="1"/>
  <c r="I17" i="1"/>
  <c r="K17" i="1"/>
  <c r="M17" i="1"/>
  <c r="O17" i="1"/>
  <c r="Q17" i="1"/>
  <c r="S17" i="1"/>
  <c r="U17" i="1"/>
  <c r="W17" i="1"/>
  <c r="G18" i="1"/>
  <c r="I18" i="1"/>
  <c r="K18" i="1"/>
  <c r="M18" i="1"/>
  <c r="O18" i="1"/>
  <c r="Q18" i="1"/>
  <c r="S18" i="1"/>
  <c r="U18" i="1"/>
  <c r="W18" i="1"/>
  <c r="G19" i="1"/>
  <c r="I19" i="1"/>
  <c r="K19" i="1"/>
  <c r="M19" i="1"/>
  <c r="O19" i="1"/>
  <c r="Q19" i="1"/>
  <c r="S19" i="1"/>
  <c r="U19" i="1"/>
  <c r="W19" i="1"/>
  <c r="G20" i="1"/>
  <c r="I20" i="1"/>
  <c r="K20" i="1"/>
  <c r="M20" i="1"/>
  <c r="O20" i="1"/>
  <c r="Q20" i="1"/>
  <c r="S20" i="1"/>
  <c r="U20" i="1"/>
  <c r="W20" i="1"/>
  <c r="G21" i="1"/>
  <c r="I21" i="1"/>
  <c r="K21" i="1"/>
  <c r="M21" i="1"/>
  <c r="O21" i="1"/>
  <c r="Q21" i="1"/>
  <c r="S21" i="1"/>
  <c r="U21" i="1"/>
  <c r="W21" i="1"/>
  <c r="G22" i="1"/>
  <c r="I22" i="1"/>
  <c r="K22" i="1"/>
  <c r="M22" i="1"/>
  <c r="O22" i="1"/>
  <c r="Q22" i="1"/>
  <c r="S22" i="1"/>
  <c r="U22" i="1"/>
  <c r="W22" i="1"/>
  <c r="G23" i="1"/>
  <c r="I23" i="1"/>
  <c r="K23" i="1"/>
  <c r="M23" i="1"/>
  <c r="O23" i="1"/>
  <c r="Q23" i="1"/>
  <c r="S23" i="1"/>
  <c r="U23" i="1"/>
  <c r="W23" i="1"/>
  <c r="G24" i="1"/>
  <c r="I24" i="1"/>
  <c r="K24" i="1"/>
  <c r="M24" i="1"/>
  <c r="O24" i="1"/>
  <c r="Q24" i="1"/>
  <c r="S24" i="1"/>
  <c r="U24" i="1"/>
  <c r="W24" i="1"/>
  <c r="G25" i="1"/>
  <c r="I25" i="1"/>
  <c r="K25" i="1"/>
  <c r="M25" i="1"/>
  <c r="O25" i="1"/>
  <c r="Q25" i="1"/>
  <c r="S25" i="1"/>
  <c r="U25" i="1"/>
  <c r="W25" i="1"/>
  <c r="G26" i="1"/>
  <c r="I26" i="1"/>
  <c r="K26" i="1"/>
  <c r="M26" i="1"/>
  <c r="O26" i="1"/>
  <c r="Q26" i="1"/>
  <c r="S26" i="1"/>
  <c r="U26" i="1"/>
  <c r="W26" i="1"/>
  <c r="G27" i="1"/>
  <c r="I27" i="1"/>
  <c r="K27" i="1"/>
  <c r="M27" i="1"/>
  <c r="O27" i="1"/>
  <c r="Q27" i="1"/>
  <c r="S27" i="1"/>
  <c r="U27" i="1"/>
  <c r="W27" i="1"/>
  <c r="G28" i="1"/>
  <c r="I28" i="1"/>
  <c r="K28" i="1"/>
  <c r="M28" i="1"/>
  <c r="O28" i="1"/>
  <c r="Q28" i="1"/>
  <c r="S28" i="1"/>
  <c r="U28" i="1"/>
  <c r="W28" i="1"/>
  <c r="G29" i="1"/>
  <c r="I29" i="1"/>
  <c r="K29" i="1"/>
  <c r="M29" i="1"/>
  <c r="O29" i="1"/>
  <c r="Q29" i="1"/>
  <c r="S29" i="1"/>
  <c r="U29" i="1"/>
  <c r="W29" i="1"/>
  <c r="G30" i="1"/>
  <c r="I30" i="1"/>
  <c r="K30" i="1"/>
  <c r="M30" i="1"/>
  <c r="O30" i="1"/>
  <c r="Q30" i="1"/>
  <c r="S30" i="1"/>
  <c r="U30" i="1"/>
  <c r="W30" i="1"/>
  <c r="G31" i="1"/>
  <c r="I31" i="1"/>
  <c r="K31" i="1"/>
  <c r="M31" i="1"/>
  <c r="O31" i="1"/>
  <c r="Q31" i="1"/>
  <c r="S31" i="1"/>
  <c r="U31" i="1"/>
  <c r="W31" i="1"/>
  <c r="G32" i="1"/>
  <c r="I32" i="1"/>
  <c r="K32" i="1"/>
  <c r="M32" i="1"/>
  <c r="O32" i="1"/>
  <c r="Q32" i="1"/>
  <c r="S32" i="1"/>
  <c r="U32" i="1"/>
  <c r="W32" i="1"/>
  <c r="G33" i="1"/>
  <c r="I33" i="1"/>
  <c r="K33" i="1"/>
  <c r="M33" i="1"/>
  <c r="O33" i="1"/>
  <c r="Q33" i="1"/>
  <c r="S33" i="1"/>
  <c r="U33" i="1"/>
  <c r="W33" i="1"/>
  <c r="I34" i="1"/>
  <c r="K34" i="1"/>
  <c r="M34" i="1"/>
  <c r="O34" i="1"/>
  <c r="Q34" i="1"/>
  <c r="S34" i="1"/>
  <c r="U34" i="1"/>
  <c r="W34" i="1"/>
  <c r="G35" i="1"/>
  <c r="I35" i="1"/>
  <c r="K35" i="1"/>
  <c r="M35" i="1"/>
  <c r="O35" i="1"/>
  <c r="Q35" i="1"/>
  <c r="S35" i="1"/>
  <c r="U35" i="1"/>
  <c r="W35" i="1"/>
  <c r="G36" i="1"/>
  <c r="I36" i="1"/>
  <c r="K36" i="1"/>
  <c r="M36" i="1"/>
  <c r="O36" i="1"/>
  <c r="Q36" i="1"/>
  <c r="S36" i="1"/>
  <c r="U36" i="1"/>
  <c r="W36" i="1"/>
  <c r="G37" i="1"/>
  <c r="I37" i="1"/>
  <c r="K37" i="1"/>
  <c r="M37" i="1"/>
  <c r="O37" i="1"/>
  <c r="Q37" i="1"/>
  <c r="S37" i="1"/>
  <c r="U37" i="1"/>
  <c r="W37" i="1"/>
  <c r="G38" i="1"/>
  <c r="I38" i="1"/>
  <c r="K38" i="1"/>
  <c r="M38" i="1"/>
  <c r="O38" i="1"/>
  <c r="Q38" i="1"/>
  <c r="S38" i="1"/>
  <c r="U38" i="1"/>
  <c r="W38" i="1"/>
  <c r="G39" i="1"/>
  <c r="I39" i="1"/>
  <c r="K39" i="1"/>
  <c r="M39" i="1"/>
  <c r="O39" i="1"/>
  <c r="Q39" i="1"/>
  <c r="S39" i="1"/>
  <c r="U39" i="1"/>
  <c r="W39" i="1"/>
  <c r="G40" i="1"/>
  <c r="I40" i="1"/>
  <c r="K40" i="1"/>
  <c r="M40" i="1"/>
  <c r="O40" i="1"/>
  <c r="Q40" i="1"/>
  <c r="S40" i="1"/>
  <c r="U40" i="1"/>
  <c r="W40" i="1"/>
  <c r="G41" i="1"/>
  <c r="I41" i="1"/>
  <c r="K41" i="1"/>
  <c r="M41" i="1"/>
  <c r="O41" i="1"/>
  <c r="Q41" i="1"/>
  <c r="S41" i="1"/>
  <c r="U41" i="1"/>
  <c r="W41" i="1"/>
  <c r="G42" i="1"/>
  <c r="I42" i="1"/>
  <c r="K42" i="1"/>
  <c r="M42" i="1"/>
  <c r="O42" i="1"/>
  <c r="Q42" i="1"/>
  <c r="S42" i="1"/>
  <c r="U42" i="1"/>
  <c r="W42" i="1"/>
  <c r="G43" i="1"/>
  <c r="I43" i="1"/>
  <c r="K43" i="1"/>
  <c r="M43" i="1"/>
  <c r="O43" i="1"/>
  <c r="Q43" i="1"/>
  <c r="S43" i="1"/>
  <c r="U43" i="1"/>
  <c r="W43" i="1"/>
  <c r="G44" i="1"/>
  <c r="I44" i="1"/>
  <c r="K44" i="1"/>
  <c r="M44" i="1"/>
  <c r="O44" i="1"/>
  <c r="Q44" i="1"/>
  <c r="S44" i="1"/>
  <c r="U44" i="1"/>
  <c r="W44" i="1"/>
  <c r="G45" i="1"/>
  <c r="I45" i="1"/>
  <c r="K45" i="1"/>
  <c r="M45" i="1"/>
  <c r="O45" i="1"/>
  <c r="Q45" i="1"/>
  <c r="S45" i="1"/>
  <c r="U45" i="1"/>
  <c r="W45" i="1"/>
  <c r="G46" i="1"/>
  <c r="I46" i="1"/>
  <c r="K46" i="1"/>
  <c r="M46" i="1"/>
  <c r="O46" i="1"/>
  <c r="Q46" i="1"/>
  <c r="S46" i="1"/>
  <c r="U46" i="1"/>
  <c r="W46" i="1"/>
  <c r="G47" i="1"/>
  <c r="I47" i="1"/>
  <c r="K47" i="1"/>
  <c r="M47" i="1"/>
  <c r="O47" i="1"/>
  <c r="Q47" i="1"/>
  <c r="S47" i="1"/>
  <c r="U47" i="1"/>
  <c r="W47" i="1"/>
  <c r="G48" i="1"/>
  <c r="I48" i="1"/>
  <c r="K48" i="1"/>
  <c r="M48" i="1"/>
  <c r="O48" i="1"/>
  <c r="Q48" i="1"/>
  <c r="S48" i="1"/>
  <c r="U48" i="1"/>
  <c r="W48" i="1"/>
  <c r="G49" i="1"/>
  <c r="I49" i="1"/>
  <c r="K49" i="1"/>
  <c r="M49" i="1"/>
  <c r="O49" i="1"/>
  <c r="Q49" i="1"/>
  <c r="S49" i="1"/>
  <c r="U49" i="1"/>
  <c r="W49" i="1"/>
  <c r="G50" i="1"/>
  <c r="I50" i="1"/>
  <c r="K50" i="1"/>
  <c r="M50" i="1"/>
  <c r="O50" i="1"/>
  <c r="Q50" i="1"/>
  <c r="S50" i="1"/>
  <c r="U50" i="1"/>
  <c r="W50" i="1"/>
  <c r="G51" i="1"/>
  <c r="I51" i="1"/>
  <c r="K51" i="1"/>
  <c r="M51" i="1"/>
  <c r="O51" i="1"/>
  <c r="Q51" i="1"/>
  <c r="S51" i="1"/>
  <c r="U51" i="1"/>
  <c r="W51" i="1"/>
  <c r="G52" i="1"/>
  <c r="I52" i="1"/>
  <c r="K52" i="1"/>
  <c r="M52" i="1"/>
  <c r="O52" i="1"/>
  <c r="Q52" i="1"/>
  <c r="S52" i="1"/>
  <c r="U52" i="1"/>
  <c r="W52" i="1"/>
  <c r="I53" i="1"/>
  <c r="K53" i="1"/>
  <c r="M53" i="1"/>
  <c r="O53" i="1"/>
  <c r="Q53" i="1"/>
  <c r="S53" i="1"/>
  <c r="U53" i="1"/>
  <c r="W53" i="1"/>
  <c r="G54" i="1"/>
  <c r="I54" i="1"/>
  <c r="K54" i="1"/>
  <c r="M54" i="1"/>
  <c r="O54" i="1"/>
  <c r="Q54" i="1"/>
  <c r="S54" i="1"/>
  <c r="U54" i="1"/>
  <c r="W54" i="1"/>
  <c r="G55" i="1"/>
  <c r="I55" i="1"/>
  <c r="K55" i="1"/>
  <c r="M55" i="1"/>
  <c r="O55" i="1"/>
  <c r="Q55" i="1"/>
  <c r="S55" i="1"/>
  <c r="U55" i="1"/>
  <c r="W55" i="1"/>
  <c r="G56" i="1"/>
  <c r="I56" i="1"/>
  <c r="K56" i="1"/>
  <c r="M56" i="1"/>
  <c r="O56" i="1"/>
  <c r="Q56" i="1"/>
  <c r="S56" i="1"/>
  <c r="U56" i="1"/>
  <c r="W56" i="1"/>
  <c r="G57" i="1"/>
  <c r="I57" i="1"/>
  <c r="K57" i="1"/>
  <c r="M57" i="1"/>
  <c r="O57" i="1"/>
  <c r="Q57" i="1"/>
  <c r="S57" i="1"/>
  <c r="U57" i="1"/>
  <c r="W57" i="1"/>
  <c r="G58" i="1"/>
  <c r="I58" i="1"/>
  <c r="K58" i="1"/>
  <c r="M58" i="1"/>
  <c r="O58" i="1"/>
  <c r="Q58" i="1"/>
  <c r="S58" i="1"/>
  <c r="U58" i="1"/>
  <c r="W58" i="1"/>
  <c r="G59" i="1"/>
  <c r="I59" i="1"/>
  <c r="K59" i="1"/>
  <c r="M59" i="1"/>
  <c r="O59" i="1"/>
  <c r="Q59" i="1"/>
  <c r="S59" i="1"/>
  <c r="U59" i="1"/>
  <c r="W59" i="1"/>
  <c r="G60" i="1"/>
  <c r="I60" i="1"/>
  <c r="K60" i="1"/>
  <c r="M60" i="1"/>
  <c r="O60" i="1"/>
  <c r="Q60" i="1"/>
  <c r="S60" i="1"/>
  <c r="U60" i="1"/>
  <c r="W60" i="1"/>
  <c r="G61" i="1"/>
  <c r="I61" i="1"/>
  <c r="K61" i="1"/>
  <c r="M61" i="1"/>
  <c r="O61" i="1"/>
  <c r="Q61" i="1"/>
  <c r="S61" i="1"/>
  <c r="U61" i="1"/>
  <c r="W61" i="1"/>
  <c r="G62" i="1"/>
  <c r="I62" i="1"/>
  <c r="K62" i="1"/>
  <c r="M62" i="1"/>
  <c r="O62" i="1"/>
  <c r="Q62" i="1"/>
  <c r="S62" i="1"/>
  <c r="U62" i="1"/>
  <c r="W62" i="1"/>
  <c r="G63" i="1"/>
  <c r="I63" i="1"/>
  <c r="K63" i="1"/>
  <c r="M63" i="1"/>
  <c r="O63" i="1"/>
  <c r="Q63" i="1"/>
  <c r="S63" i="1"/>
  <c r="U63" i="1"/>
  <c r="W63" i="1"/>
  <c r="G64" i="1"/>
  <c r="I64" i="1"/>
  <c r="K64" i="1"/>
  <c r="M64" i="1"/>
  <c r="O64" i="1"/>
  <c r="Q64" i="1"/>
  <c r="S64" i="1"/>
  <c r="U64" i="1"/>
  <c r="W64" i="1"/>
  <c r="W2" i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<sst xmlns="http://schemas.openxmlformats.org/spreadsheetml/2006/main" count="88" uniqueCount="28">
  <si>
    <t>Filter</t>
  </si>
  <si>
    <t>Min transmission angle</t>
  </si>
  <si>
    <t>Red</t>
  </si>
  <si>
    <t>Sample (cm)</t>
  </si>
  <si>
    <t>Magnetic Field Current (Amps)</t>
  </si>
  <si>
    <t>Magnetic Field voltage (V)</t>
  </si>
  <si>
    <t>Blue</t>
  </si>
  <si>
    <t>Yellow</t>
  </si>
  <si>
    <t>Angle 1</t>
  </si>
  <si>
    <t>Angle 2</t>
  </si>
  <si>
    <t>Angle 3</t>
  </si>
  <si>
    <t>Angle 4</t>
  </si>
  <si>
    <t>Angle 5</t>
  </si>
  <si>
    <t>Angle 6</t>
  </si>
  <si>
    <t>Angle 7</t>
  </si>
  <si>
    <t>Angle 8</t>
  </si>
  <si>
    <t>Angle 9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</si>
  <si>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</si>
  <si>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</si>
  <si>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</si>
  <si>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</si>
  <si>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</si>
  <si>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</si>
  <si>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</si>
  <si>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</si>
  <si>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</si>
  <si>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Zero Field Angle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</si>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</sst>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0286-82B1-4E54-B5E4-E54F924C71D2}">
  <dimension ref="A1:AA64"/>
  <sheetViews>
    <sheetView tabSelected="1" topLeftCell="A48" zoomScale="99" zoomScaleNormal="99" workbookViewId="0">
      <pane xSplit="4" topLeftCell="Y1" activePane="topRight" state="frozen"/>
      <selection pane="topRight" activeCell="AD64" sqref="AD64"/>
    </sheetView>
  </sheetViews>
  <sheetFormatPr defaultRowHeight="14.4" x14ac:dyDescent="0.3"/>
  <cols>
    <col min="1" max="1" width="20.33203125" customWidth="1"/>
    <col min="2" max="2" width="19.77734375" customWidth="1"/>
    <col min="3" max="3" width="13.88671875" customWidth="1"/>
    <col min="4" max="4" width="22.5546875" customWidth="1"/>
    <col min="5" max="5" width="19.88671875" customWidth="1"/>
    <col min="7" max="7" width="8.88671875" style="1"/>
    <col min="9" max="9" width="8.88671875" style="2"/>
    <col min="11" max="11" width="8.88671875" style="2"/>
    <col min="13" max="13" width="8.88671875" style="2"/>
    <col min="15" max="15" width="8.88671875" style="2"/>
    <col min="17" max="17" width="8.88671875" style="2"/>
    <col min="19" max="19" width="8.88671875" style="2"/>
    <col min="21" max="21" width="8.88671875" style="2"/>
    <col min="23" max="23" width="8.88671875" style="2"/>
    <col min="26" max="26" width="15.109375" style="2" customWidth="1"/>
  </cols>
  <sheetData>
    <row r="1" spans="1:27" x14ac:dyDescent="0.3">
      <c r="A1" t="s">
        <v>5</v>
      </c>
      <c r="B1" t="s">
        <v>4</v>
      </c>
      <c r="C1" t="s">
        <v>0</v>
      </c>
      <c r="D1" t="s">
        <v>3</v>
      </c>
      <c r="E1" t="s">
        <v>1</v>
      </c>
      <c r="G1" s="1" t="s">
        <v>8</v>
      </c>
      <c r="H1" t="s">
        <v>17</v>
      </c>
      <c r="I1" s="2" t="s">
        <v>9</v>
      </c>
      <c r="J1" t="s">
        <v>18</v>
      </c>
      <c r="K1" s="2" t="s">
        <v>10</v>
      </c>
      <c r="L1" t="s">
        <v>19</v>
      </c>
      <c r="M1" s="2" t="s">
        <v>11</v>
      </c>
      <c r="N1" t="s">
        <v>20</v>
      </c>
      <c r="O1" s="2" t="s">
        <v>12</v>
      </c>
      <c r="P1" t="s">
        <v>21</v>
      </c>
      <c r="Q1" s="2" t="s">
        <v>13</v>
      </c>
      <c r="R1" t="s">
        <v>22</v>
      </c>
      <c r="S1" s="2" t="s">
        <v>14</v>
      </c>
      <c r="T1" t="s">
        <v>23</v>
      </c>
      <c r="U1" s="2" t="s">
        <v>15</v>
      </c>
      <c r="V1" t="s">
        <v>24</v>
      </c>
      <c r="W1" s="2" t="s">
        <v>16</v>
      </c>
      <c r="X1" t="s">
        <v>25</v>
      </c>
      <c r="Z1" s="3" t="s">
        <v>26</v>
      </c>
      <c r="AA1" t="s">
        <v>27</v>
      </c>
    </row>
    <row r="2" spans="1:27" x14ac:dyDescent="0.3">
      <c r="A2">
        <v>0</v>
      </c>
      <c r="B2">
        <v>0</v>
      </c>
      <c r="C2" t="s">
        <v>2</v>
      </c>
      <c r="D2">
        <v>1.036</v>
      </c>
      <c r="E2">
        <v>334</v>
      </c>
      <c r="G2" s="1">
        <f>E2-40</f>
        <v>294</v>
      </c>
      <c r="H2">
        <v>3.15E-2</v>
      </c>
      <c r="I2" s="2">
        <f>E2-30</f>
        <v>304</v>
      </c>
      <c r="J2">
        <v>2.0500000000000001E-2</v>
      </c>
      <c r="K2" s="2">
        <f>E2-20</f>
        <v>314</v>
      </c>
      <c r="L2">
        <v>1.12E-2</v>
      </c>
      <c r="M2" s="2">
        <f>E2 - 10</f>
        <v>324</v>
      </c>
      <c r="N2">
        <v>3.7499999999999999E-3</v>
      </c>
      <c r="O2" s="2">
        <f>E2</f>
        <v>334</v>
      </c>
      <c r="P2">
        <v>5.0000000000000001E-4</v>
      </c>
      <c r="Q2" s="2">
        <f>E2+10</f>
        <v>344</v>
      </c>
      <c r="R2">
        <v>2.5000000000000001E-3</v>
      </c>
      <c r="S2" s="2">
        <f>E2+20</f>
        <v>354</v>
      </c>
      <c r="T2">
        <v>7.6E-3</v>
      </c>
      <c r="U2" s="2">
        <f>E2+30</f>
        <v>364</v>
      </c>
      <c r="V2">
        <v>1.7000000000000001E-2</v>
      </c>
      <c r="W2" s="2">
        <f>E2+40</f>
        <v>374</v>
      </c>
      <c r="X2">
        <v>0.03</v>
      </c>
      <c r="Z2" s="2">
        <v>335.2749258914456</v>
      </c>
      <c r="AA2">
        <v>1.01E-3</v>
      </c>
    </row>
    <row r="3" spans="1:27" x14ac:dyDescent="0.3">
      <c r="A3">
        <v>0</v>
      </c>
      <c r="B3">
        <v>0</v>
      </c>
      <c r="C3" t="s">
        <v>2</v>
      </c>
      <c r="D3">
        <v>0.95599999999999996</v>
      </c>
      <c r="E3">
        <v>332</v>
      </c>
      <c r="G3" s="1">
        <f t="shared" ref="G3:G64" si="0">E3-40</f>
        <v>292</v>
      </c>
      <c r="H3">
        <v>4.2599999999999999E-2</v>
      </c>
      <c r="I3" s="2">
        <f t="shared" ref="I3:I64" si="1">E3-30</f>
        <v>302</v>
      </c>
      <c r="J3">
        <v>2.7099999999999999E-2</v>
      </c>
      <c r="K3" s="2">
        <f t="shared" ref="K3:K64" si="2">E3-20</f>
        <v>312</v>
      </c>
      <c r="L3">
        <v>1.21E-2</v>
      </c>
      <c r="M3" s="2">
        <f t="shared" ref="M3:M64" si="3">E3 - 10</f>
        <v>322</v>
      </c>
      <c r="N3">
        <v>5.4400000000000004E-3</v>
      </c>
      <c r="O3" s="2">
        <f t="shared" ref="O3:O64" si="4">E3</f>
        <v>332</v>
      </c>
      <c r="P3">
        <v>2.1700000000000001E-3</v>
      </c>
      <c r="Q3" s="2">
        <f t="shared" ref="Q3:Q64" si="5">E3+10</f>
        <v>342</v>
      </c>
      <c r="R3">
        <v>2.7499999999999998E-3</v>
      </c>
      <c r="S3" s="2">
        <f t="shared" ref="S3:S64" si="6">E3+20</f>
        <v>352</v>
      </c>
      <c r="T3">
        <v>6.7200000000000003E-3</v>
      </c>
      <c r="U3" s="2">
        <f t="shared" ref="U3:U64" si="7">E3+30</f>
        <v>362</v>
      </c>
      <c r="V3">
        <v>1.37E-2</v>
      </c>
      <c r="W3" s="2">
        <f t="shared" ref="W3:W64" si="8">E3+40</f>
        <v>372</v>
      </c>
      <c r="X3">
        <v>2.1399999999999999E-2</v>
      </c>
      <c r="Z3" s="2">
        <v>338.28784038282151</v>
      </c>
      <c r="AA3">
        <v>2.6900000000000001E-3</v>
      </c>
    </row>
    <row r="4" spans="1:27" x14ac:dyDescent="0.3">
      <c r="A4">
        <v>0</v>
      </c>
      <c r="B4">
        <v>0</v>
      </c>
      <c r="C4" t="s">
        <v>2</v>
      </c>
      <c r="D4">
        <v>1.272</v>
      </c>
      <c r="E4">
        <v>339</v>
      </c>
      <c r="G4" s="1">
        <f t="shared" si="0"/>
        <v>299</v>
      </c>
      <c r="H4">
        <v>2.23E-2</v>
      </c>
      <c r="I4" s="2">
        <f t="shared" si="1"/>
        <v>309</v>
      </c>
      <c r="J4">
        <v>1.34E-2</v>
      </c>
      <c r="K4" s="2">
        <f t="shared" si="2"/>
        <v>319</v>
      </c>
      <c r="L4">
        <v>5.9100000000000003E-3</v>
      </c>
      <c r="M4" s="2">
        <f t="shared" si="3"/>
        <v>329</v>
      </c>
      <c r="N4">
        <v>1.7600000000000001E-3</v>
      </c>
      <c r="O4" s="2">
        <f t="shared" si="4"/>
        <v>339</v>
      </c>
      <c r="P4">
        <v>1.23E-3</v>
      </c>
      <c r="Q4" s="2">
        <f t="shared" si="5"/>
        <v>349</v>
      </c>
      <c r="R4">
        <v>4.47E-3</v>
      </c>
      <c r="S4" s="2">
        <f t="shared" si="6"/>
        <v>359</v>
      </c>
      <c r="T4">
        <v>1.0800000000000001E-2</v>
      </c>
      <c r="U4" s="2">
        <f t="shared" si="7"/>
        <v>369</v>
      </c>
      <c r="V4">
        <v>1.8599999999999998E-2</v>
      </c>
      <c r="W4" s="2">
        <f t="shared" si="8"/>
        <v>379</v>
      </c>
      <c r="X4">
        <v>2.75E-2</v>
      </c>
      <c r="Z4" s="2">
        <v>335.95791532802173</v>
      </c>
      <c r="AA4">
        <v>2.1099999999999999E-3</v>
      </c>
    </row>
    <row r="5" spans="1:27" x14ac:dyDescent="0.3">
      <c r="A5">
        <v>0</v>
      </c>
      <c r="B5">
        <v>0</v>
      </c>
      <c r="C5" t="s">
        <v>6</v>
      </c>
      <c r="D5">
        <v>1.272</v>
      </c>
      <c r="E5">
        <v>332</v>
      </c>
      <c r="G5" s="1">
        <f t="shared" si="0"/>
        <v>292</v>
      </c>
      <c r="H5">
        <v>5.2600000000000001E-2</v>
      </c>
      <c r="I5" s="2">
        <f t="shared" si="1"/>
        <v>302</v>
      </c>
      <c r="J5">
        <v>3.78E-2</v>
      </c>
      <c r="K5" s="2">
        <f t="shared" si="2"/>
        <v>312</v>
      </c>
      <c r="L5">
        <v>2.23E-2</v>
      </c>
      <c r="M5" s="2">
        <f t="shared" si="3"/>
        <v>322</v>
      </c>
      <c r="N5">
        <v>1.14E-2</v>
      </c>
      <c r="O5" s="2">
        <f t="shared" si="4"/>
        <v>332</v>
      </c>
      <c r="P5">
        <v>5.2099999999999998E-4</v>
      </c>
      <c r="Q5" s="2">
        <f t="shared" si="5"/>
        <v>342</v>
      </c>
      <c r="R5">
        <v>6.96E-3</v>
      </c>
      <c r="S5" s="2">
        <f t="shared" si="6"/>
        <v>352</v>
      </c>
      <c r="T5">
        <v>1.5800000000000002E-2</v>
      </c>
      <c r="U5" s="2">
        <f t="shared" si="7"/>
        <v>362</v>
      </c>
      <c r="V5">
        <v>0.03</v>
      </c>
      <c r="W5" s="2">
        <f t="shared" si="8"/>
        <v>372</v>
      </c>
      <c r="X5">
        <v>4.5699999999999998E-2</v>
      </c>
      <c r="Z5" s="2">
        <v>334.22446038178742</v>
      </c>
      <c r="AA5">
        <v>5.1700000000000001E-3</v>
      </c>
    </row>
    <row r="6" spans="1:27" x14ac:dyDescent="0.3">
      <c r="A6">
        <v>0</v>
      </c>
      <c r="B6">
        <v>0</v>
      </c>
      <c r="C6" t="s">
        <v>6</v>
      </c>
      <c r="D6">
        <v>0.95599999999999996</v>
      </c>
      <c r="E6">
        <v>340</v>
      </c>
      <c r="G6" s="1">
        <f t="shared" si="0"/>
        <v>300</v>
      </c>
      <c r="H6">
        <v>5.4800000000000001E-2</v>
      </c>
      <c r="I6" s="2">
        <f t="shared" si="1"/>
        <v>310</v>
      </c>
      <c r="J6">
        <v>3.5900000000000001E-2</v>
      </c>
      <c r="K6" s="2">
        <f t="shared" si="2"/>
        <v>320</v>
      </c>
      <c r="L6">
        <v>1.8700000000000001E-2</v>
      </c>
      <c r="M6" s="2">
        <f t="shared" si="3"/>
        <v>330</v>
      </c>
      <c r="N6">
        <v>8.1499999999999993E-3</v>
      </c>
      <c r="O6" s="2">
        <f t="shared" si="4"/>
        <v>340</v>
      </c>
      <c r="P6">
        <v>7.1399999999999996E-3</v>
      </c>
      <c r="Q6" s="2">
        <f t="shared" si="5"/>
        <v>350</v>
      </c>
      <c r="R6">
        <v>1.6199999999999999E-2</v>
      </c>
      <c r="S6" s="2">
        <f t="shared" si="6"/>
        <v>360</v>
      </c>
      <c r="T6">
        <v>3.2399999999999998E-2</v>
      </c>
      <c r="U6" s="2">
        <f t="shared" si="7"/>
        <v>370</v>
      </c>
      <c r="V6">
        <v>5.0799999999999998E-2</v>
      </c>
      <c r="W6" s="2">
        <f t="shared" si="8"/>
        <v>380</v>
      </c>
      <c r="X6">
        <v>6.4600000000000005E-2</v>
      </c>
      <c r="Z6" s="2">
        <v>336.57688964029097</v>
      </c>
      <c r="AA6">
        <v>7.2899999999999996E-3</v>
      </c>
    </row>
    <row r="7" spans="1:27" x14ac:dyDescent="0.3">
      <c r="A7">
        <v>0</v>
      </c>
      <c r="B7">
        <v>0</v>
      </c>
      <c r="C7" t="s">
        <v>6</v>
      </c>
      <c r="D7">
        <v>1.036</v>
      </c>
      <c r="E7">
        <v>337</v>
      </c>
      <c r="G7" s="1">
        <f t="shared" si="0"/>
        <v>297</v>
      </c>
      <c r="H7">
        <v>4.3299999999999998E-2</v>
      </c>
      <c r="I7" s="2">
        <f t="shared" si="1"/>
        <v>307</v>
      </c>
      <c r="J7">
        <v>2.93E-2</v>
      </c>
      <c r="K7" s="2">
        <f t="shared" si="2"/>
        <v>317</v>
      </c>
      <c r="L7">
        <v>1.46E-2</v>
      </c>
      <c r="M7" s="2">
        <f t="shared" si="3"/>
        <v>327</v>
      </c>
      <c r="N7">
        <v>4.7999999999999996E-3</v>
      </c>
      <c r="O7" s="2">
        <f t="shared" si="4"/>
        <v>337</v>
      </c>
      <c r="P7">
        <v>1.9E-3</v>
      </c>
      <c r="Q7" s="2">
        <f t="shared" si="5"/>
        <v>347</v>
      </c>
      <c r="R7">
        <v>6.2700000000000004E-3</v>
      </c>
      <c r="S7" s="2">
        <f t="shared" si="6"/>
        <v>357</v>
      </c>
      <c r="T7">
        <v>1.7899999999999999E-2</v>
      </c>
      <c r="U7" s="2">
        <f t="shared" si="7"/>
        <v>367</v>
      </c>
      <c r="V7">
        <v>3.1699999999999999E-2</v>
      </c>
      <c r="W7" s="2">
        <f t="shared" si="8"/>
        <v>377</v>
      </c>
      <c r="X7">
        <v>4.5499999999999999E-2</v>
      </c>
      <c r="Z7" s="2">
        <v>336.14800698539511</v>
      </c>
      <c r="AA7">
        <v>1.0499999999999999E-3</v>
      </c>
    </row>
    <row r="8" spans="1:27" x14ac:dyDescent="0.3">
      <c r="A8">
        <v>0</v>
      </c>
      <c r="B8">
        <v>0</v>
      </c>
      <c r="C8" t="s">
        <v>7</v>
      </c>
      <c r="D8">
        <v>1.036</v>
      </c>
      <c r="E8">
        <v>335</v>
      </c>
      <c r="G8" s="1">
        <f t="shared" si="0"/>
        <v>295</v>
      </c>
      <c r="H8">
        <v>3.2899999999999999E-2</v>
      </c>
      <c r="I8" s="2">
        <f t="shared" si="1"/>
        <v>305</v>
      </c>
      <c r="J8">
        <v>2.2100000000000002E-2</v>
      </c>
      <c r="K8" s="2">
        <f t="shared" si="2"/>
        <v>315</v>
      </c>
      <c r="L8">
        <v>1.14E-2</v>
      </c>
      <c r="M8" s="2">
        <f t="shared" si="3"/>
        <v>325</v>
      </c>
      <c r="N8">
        <v>4.0299999999999997E-3</v>
      </c>
      <c r="O8" s="2">
        <f t="shared" si="4"/>
        <v>335</v>
      </c>
      <c r="P8">
        <v>1.5100000000000001E-3</v>
      </c>
      <c r="Q8" s="2">
        <f t="shared" si="5"/>
        <v>345</v>
      </c>
      <c r="R8">
        <v>3.3999999999999998E-3</v>
      </c>
      <c r="S8" s="2">
        <f t="shared" si="6"/>
        <v>355</v>
      </c>
      <c r="T8">
        <v>1.0699999999999999E-2</v>
      </c>
      <c r="U8" s="2">
        <f t="shared" si="7"/>
        <v>365</v>
      </c>
      <c r="V8">
        <v>0.02</v>
      </c>
      <c r="W8" s="2">
        <f t="shared" si="8"/>
        <v>375</v>
      </c>
      <c r="X8">
        <v>3.1300000000000001E-2</v>
      </c>
      <c r="Z8" s="2">
        <v>335.69612906843872</v>
      </c>
      <c r="AA8">
        <v>1.01E-3</v>
      </c>
    </row>
    <row r="9" spans="1:27" x14ac:dyDescent="0.3">
      <c r="A9">
        <v>0</v>
      </c>
      <c r="B9">
        <v>0</v>
      </c>
      <c r="C9" t="s">
        <v>7</v>
      </c>
      <c r="D9">
        <v>0.95599999999999996</v>
      </c>
      <c r="E9">
        <v>334</v>
      </c>
      <c r="G9" s="1">
        <f t="shared" si="0"/>
        <v>294</v>
      </c>
      <c r="H9">
        <v>4.4699999999999997E-2</v>
      </c>
      <c r="I9" s="2">
        <f t="shared" si="1"/>
        <v>304</v>
      </c>
      <c r="J9">
        <v>3.1E-2</v>
      </c>
      <c r="K9" s="2">
        <f t="shared" si="2"/>
        <v>314</v>
      </c>
      <c r="L9">
        <v>1.7899999999999999E-2</v>
      </c>
      <c r="M9" s="2">
        <f t="shared" si="3"/>
        <v>324</v>
      </c>
      <c r="N9">
        <v>8.0599999999999995E-3</v>
      </c>
      <c r="O9" s="2">
        <f t="shared" si="4"/>
        <v>334</v>
      </c>
      <c r="P9">
        <v>3.7100000000000002E-3</v>
      </c>
      <c r="Q9" s="2">
        <f t="shared" si="5"/>
        <v>344</v>
      </c>
      <c r="R9">
        <v>5.7000000000000002E-3</v>
      </c>
      <c r="S9" s="2">
        <f t="shared" si="6"/>
        <v>354</v>
      </c>
      <c r="T9">
        <v>1.3100000000000001E-2</v>
      </c>
      <c r="U9" s="2">
        <f t="shared" si="7"/>
        <v>364</v>
      </c>
      <c r="V9">
        <v>2.46E-2</v>
      </c>
      <c r="W9" s="2">
        <f t="shared" si="8"/>
        <v>374</v>
      </c>
      <c r="X9">
        <v>3.8699999999999998E-2</v>
      </c>
      <c r="Z9" s="2">
        <v>336.13170163781399</v>
      </c>
      <c r="AA9">
        <v>4.3099999999999996E-3</v>
      </c>
    </row>
    <row r="10" spans="1:27" x14ac:dyDescent="0.3">
      <c r="A10">
        <v>0</v>
      </c>
      <c r="B10">
        <v>0</v>
      </c>
      <c r="C10" t="s">
        <v>7</v>
      </c>
      <c r="D10">
        <v>1.272</v>
      </c>
      <c r="E10">
        <v>340</v>
      </c>
      <c r="G10" s="1">
        <f t="shared" si="0"/>
        <v>300</v>
      </c>
      <c r="H10">
        <v>3.32E-2</v>
      </c>
      <c r="I10" s="2">
        <f t="shared" si="1"/>
        <v>310</v>
      </c>
      <c r="J10">
        <v>2.0299999999999999E-2</v>
      </c>
      <c r="K10" s="2">
        <f t="shared" si="2"/>
        <v>320</v>
      </c>
      <c r="L10">
        <v>0.01</v>
      </c>
      <c r="M10" s="2">
        <f t="shared" si="3"/>
        <v>330</v>
      </c>
      <c r="N10">
        <v>3.2200000000000002E-3</v>
      </c>
      <c r="O10" s="2">
        <f t="shared" si="4"/>
        <v>340</v>
      </c>
      <c r="P10">
        <v>2.5600000000000002E-3</v>
      </c>
      <c r="Q10" s="2">
        <f t="shared" si="5"/>
        <v>350</v>
      </c>
      <c r="R10">
        <v>7.7499999999999999E-3</v>
      </c>
      <c r="S10" s="2">
        <f t="shared" si="6"/>
        <v>360</v>
      </c>
      <c r="T10">
        <v>1.7399999999999999E-2</v>
      </c>
      <c r="U10" s="2">
        <f t="shared" si="7"/>
        <v>370</v>
      </c>
      <c r="V10">
        <v>2.98E-2</v>
      </c>
      <c r="W10" s="2">
        <f t="shared" si="8"/>
        <v>380</v>
      </c>
      <c r="X10">
        <v>4.1700000000000001E-2</v>
      </c>
      <c r="Z10" s="2">
        <v>336.54722588931003</v>
      </c>
      <c r="AA10">
        <v>2.2799999999999999E-3</v>
      </c>
    </row>
    <row r="11" spans="1:27" x14ac:dyDescent="0.3">
      <c r="A11">
        <v>10</v>
      </c>
      <c r="B11">
        <v>0.41</v>
      </c>
      <c r="C11" t="s">
        <v>7</v>
      </c>
      <c r="D11">
        <v>0.95599999999999996</v>
      </c>
      <c r="E11">
        <v>335</v>
      </c>
      <c r="G11" s="1">
        <f t="shared" si="0"/>
        <v>295</v>
      </c>
      <c r="H11">
        <v>4.0599999999999997E-2</v>
      </c>
      <c r="I11" s="2">
        <f t="shared" si="1"/>
        <v>305</v>
      </c>
      <c r="J11">
        <v>2.76E-2</v>
      </c>
      <c r="K11" s="2">
        <f t="shared" si="2"/>
        <v>315</v>
      </c>
      <c r="L11">
        <v>1.4800000000000001E-2</v>
      </c>
      <c r="M11" s="2">
        <f t="shared" si="3"/>
        <v>325</v>
      </c>
      <c r="N11">
        <v>5.1999999999999998E-3</v>
      </c>
      <c r="O11" s="2">
        <f t="shared" si="4"/>
        <v>335</v>
      </c>
      <c r="P11">
        <v>1.3500000000000001E-3</v>
      </c>
      <c r="Q11" s="2">
        <f t="shared" si="5"/>
        <v>345</v>
      </c>
      <c r="R11">
        <v>4.0600000000000002E-3</v>
      </c>
      <c r="S11" s="2">
        <f t="shared" si="6"/>
        <v>355</v>
      </c>
      <c r="T11">
        <v>1.32E-2</v>
      </c>
      <c r="U11" s="2">
        <f t="shared" si="7"/>
        <v>365</v>
      </c>
      <c r="V11">
        <v>2.63E-2</v>
      </c>
      <c r="W11" s="2">
        <f t="shared" si="8"/>
        <v>375</v>
      </c>
      <c r="X11">
        <v>3.9300000000000002E-2</v>
      </c>
      <c r="Z11" s="2">
        <v>336.13170163781399</v>
      </c>
      <c r="AA11">
        <v>3.8E-3</v>
      </c>
    </row>
    <row r="12" spans="1:27" x14ac:dyDescent="0.3">
      <c r="A12">
        <v>10</v>
      </c>
      <c r="B12">
        <v>0.41</v>
      </c>
      <c r="C12" t="s">
        <v>7</v>
      </c>
      <c r="D12">
        <v>1.272</v>
      </c>
      <c r="E12">
        <v>336</v>
      </c>
      <c r="G12" s="1">
        <f t="shared" si="0"/>
        <v>296</v>
      </c>
      <c r="H12">
        <v>3.27E-2</v>
      </c>
      <c r="I12" s="2">
        <f t="shared" si="1"/>
        <v>306</v>
      </c>
      <c r="J12">
        <v>2.1600000000000001E-2</v>
      </c>
      <c r="K12" s="2">
        <f t="shared" si="2"/>
        <v>316</v>
      </c>
      <c r="L12">
        <v>1.0200000000000001E-2</v>
      </c>
      <c r="M12" s="2">
        <f t="shared" si="3"/>
        <v>326</v>
      </c>
      <c r="N12">
        <v>3.5999999999999999E-3</v>
      </c>
      <c r="O12" s="2">
        <f t="shared" si="4"/>
        <v>336</v>
      </c>
      <c r="P12">
        <v>1.82E-3</v>
      </c>
      <c r="Q12" s="2">
        <f t="shared" si="5"/>
        <v>346</v>
      </c>
      <c r="R12">
        <v>6.1399999999999996E-3</v>
      </c>
      <c r="S12" s="2">
        <f t="shared" si="6"/>
        <v>356</v>
      </c>
      <c r="T12">
        <v>1.52E-2</v>
      </c>
      <c r="U12" s="2">
        <f t="shared" si="7"/>
        <v>366</v>
      </c>
      <c r="V12">
        <v>2.76E-2</v>
      </c>
      <c r="W12" s="2">
        <f t="shared" si="8"/>
        <v>376</v>
      </c>
      <c r="X12">
        <v>4.0500000000000001E-2</v>
      </c>
      <c r="Z12" s="2">
        <v>336.54722588931003</v>
      </c>
      <c r="AA12">
        <v>2.0999999999999999E-3</v>
      </c>
    </row>
    <row r="13" spans="1:27" x14ac:dyDescent="0.3">
      <c r="A13">
        <v>10</v>
      </c>
      <c r="B13">
        <v>0.41</v>
      </c>
      <c r="C13" t="s">
        <v>7</v>
      </c>
      <c r="D13">
        <v>1.036</v>
      </c>
      <c r="E13">
        <v>340</v>
      </c>
      <c r="G13" s="1">
        <f t="shared" si="0"/>
        <v>300</v>
      </c>
      <c r="H13">
        <v>3.1800000000000002E-2</v>
      </c>
      <c r="I13" s="2">
        <f t="shared" si="1"/>
        <v>310</v>
      </c>
      <c r="J13">
        <v>2.0500000000000001E-2</v>
      </c>
      <c r="K13" s="2">
        <f t="shared" si="2"/>
        <v>320</v>
      </c>
      <c r="L13">
        <v>0.105</v>
      </c>
      <c r="M13" s="2">
        <f t="shared" si="3"/>
        <v>330</v>
      </c>
      <c r="N13">
        <v>3.6700000000000001E-3</v>
      </c>
      <c r="O13" s="2">
        <f t="shared" si="4"/>
        <v>340</v>
      </c>
      <c r="P13">
        <v>8.0789999999999996E-4</v>
      </c>
      <c r="Q13" s="2">
        <f t="shared" si="5"/>
        <v>350</v>
      </c>
      <c r="R13">
        <v>3.4299999999999999E-3</v>
      </c>
      <c r="S13" s="2">
        <f t="shared" si="6"/>
        <v>360</v>
      </c>
      <c r="T13">
        <v>1.0699999999999999E-2</v>
      </c>
      <c r="U13" s="2">
        <f t="shared" si="7"/>
        <v>370</v>
      </c>
      <c r="V13">
        <v>2.18E-2</v>
      </c>
      <c r="W13" s="2">
        <f t="shared" si="8"/>
        <v>380</v>
      </c>
      <c r="X13">
        <v>3.3099999999999997E-2</v>
      </c>
      <c r="Z13" s="2">
        <v>335.69612906843872</v>
      </c>
      <c r="AA13">
        <v>1.7799999999999999E-3</v>
      </c>
    </row>
    <row r="14" spans="1:27" x14ac:dyDescent="0.3">
      <c r="A14">
        <v>10</v>
      </c>
      <c r="B14">
        <v>0.41</v>
      </c>
      <c r="C14" t="s">
        <v>2</v>
      </c>
      <c r="D14">
        <v>1.036</v>
      </c>
      <c r="E14">
        <v>339</v>
      </c>
      <c r="G14" s="1">
        <f t="shared" si="0"/>
        <v>299</v>
      </c>
      <c r="H14">
        <v>1.8200000000000001E-2</v>
      </c>
      <c r="I14" s="2">
        <f t="shared" si="1"/>
        <v>309</v>
      </c>
      <c r="J14">
        <v>1.14E-2</v>
      </c>
      <c r="K14" s="2">
        <f t="shared" si="2"/>
        <v>319</v>
      </c>
      <c r="L14">
        <v>6.0899999999999999E-3</v>
      </c>
      <c r="M14" s="2">
        <f t="shared" si="3"/>
        <v>329</v>
      </c>
      <c r="N14">
        <v>1.91E-3</v>
      </c>
      <c r="O14" s="2">
        <f t="shared" si="4"/>
        <v>339</v>
      </c>
      <c r="P14">
        <v>6.5799999999999995E-4</v>
      </c>
      <c r="Q14" s="2">
        <f t="shared" si="5"/>
        <v>349</v>
      </c>
      <c r="R14">
        <v>2.1800000000000001E-3</v>
      </c>
      <c r="S14" s="2">
        <f t="shared" si="6"/>
        <v>359</v>
      </c>
      <c r="T14">
        <v>6.2599999999999999E-3</v>
      </c>
      <c r="U14" s="2">
        <f t="shared" si="7"/>
        <v>369</v>
      </c>
      <c r="V14">
        <v>1.24E-2</v>
      </c>
      <c r="W14" s="2">
        <f t="shared" si="8"/>
        <v>379</v>
      </c>
      <c r="X14">
        <v>1.8700000000000001E-2</v>
      </c>
      <c r="Z14" s="2">
        <v>335.2749258914456</v>
      </c>
      <c r="AA14">
        <v>1.1999999999999999E-3</v>
      </c>
    </row>
    <row r="15" spans="1:27" x14ac:dyDescent="0.3">
      <c r="A15">
        <v>10</v>
      </c>
      <c r="B15">
        <v>0.41</v>
      </c>
      <c r="C15" t="s">
        <v>2</v>
      </c>
      <c r="D15">
        <v>0.95599999999999996</v>
      </c>
      <c r="E15">
        <v>333</v>
      </c>
      <c r="G15" s="1">
        <f t="shared" si="0"/>
        <v>293</v>
      </c>
      <c r="H15">
        <v>2.9499999999999998E-2</v>
      </c>
      <c r="I15" s="2">
        <f t="shared" si="1"/>
        <v>303</v>
      </c>
      <c r="J15">
        <v>1.9599999999999999E-2</v>
      </c>
      <c r="K15" s="2">
        <f t="shared" si="2"/>
        <v>313</v>
      </c>
      <c r="L15">
        <v>1.1900000000000001E-2</v>
      </c>
      <c r="M15" s="2">
        <f t="shared" si="3"/>
        <v>323</v>
      </c>
      <c r="N15">
        <v>5.3499999999999997E-3</v>
      </c>
      <c r="O15" s="2">
        <f t="shared" si="4"/>
        <v>333</v>
      </c>
      <c r="P15">
        <v>2.0899999999999998E-3</v>
      </c>
      <c r="Q15" s="2">
        <f t="shared" si="5"/>
        <v>343</v>
      </c>
      <c r="R15">
        <v>2.6199999999999999E-3</v>
      </c>
      <c r="S15" s="2">
        <f t="shared" si="6"/>
        <v>353</v>
      </c>
      <c r="T15">
        <v>7.0800000000000004E-3</v>
      </c>
      <c r="U15" s="2">
        <f t="shared" si="7"/>
        <v>363</v>
      </c>
      <c r="V15">
        <v>1.4200000000000001E-2</v>
      </c>
      <c r="W15" s="2">
        <f t="shared" si="8"/>
        <v>373</v>
      </c>
      <c r="X15">
        <v>2.3199999999999998E-2</v>
      </c>
      <c r="Z15" s="2">
        <v>338.28784038282151</v>
      </c>
      <c r="AA15">
        <v>2.0699999999999998E-3</v>
      </c>
    </row>
    <row r="16" spans="1:27" x14ac:dyDescent="0.3">
      <c r="A16">
        <v>10</v>
      </c>
      <c r="B16">
        <v>0.41</v>
      </c>
      <c r="C16" t="s">
        <v>2</v>
      </c>
      <c r="D16">
        <v>1.272</v>
      </c>
      <c r="E16">
        <v>333</v>
      </c>
      <c r="G16" s="1">
        <f t="shared" si="0"/>
        <v>293</v>
      </c>
      <c r="H16">
        <v>2.81E-2</v>
      </c>
      <c r="I16" s="2">
        <f t="shared" si="1"/>
        <v>303</v>
      </c>
      <c r="J16">
        <v>1.9E-2</v>
      </c>
      <c r="K16" s="2">
        <f t="shared" si="2"/>
        <v>313</v>
      </c>
      <c r="L16">
        <v>1.0500000000000001E-2</v>
      </c>
      <c r="M16" s="2">
        <f t="shared" si="3"/>
        <v>323</v>
      </c>
      <c r="N16">
        <v>3.9899999999999996E-3</v>
      </c>
      <c r="O16" s="2">
        <f t="shared" si="4"/>
        <v>333</v>
      </c>
      <c r="P16">
        <v>1.3500000000000001E-3</v>
      </c>
      <c r="Q16" s="2">
        <f t="shared" si="5"/>
        <v>343</v>
      </c>
      <c r="R16">
        <v>2.48E-3</v>
      </c>
      <c r="S16" s="2">
        <f t="shared" si="6"/>
        <v>353</v>
      </c>
      <c r="T16">
        <v>7.4000000000000003E-3</v>
      </c>
      <c r="U16" s="2">
        <f t="shared" si="7"/>
        <v>363</v>
      </c>
      <c r="V16">
        <v>1.4999999999999999E-2</v>
      </c>
      <c r="W16" s="2">
        <f t="shared" si="8"/>
        <v>373</v>
      </c>
      <c r="X16">
        <v>2.4299999999999999E-2</v>
      </c>
      <c r="Z16" s="2">
        <v>335.95791532802173</v>
      </c>
      <c r="AA16">
        <v>1.33E-3</v>
      </c>
    </row>
    <row r="17" spans="1:27" x14ac:dyDescent="0.3">
      <c r="A17">
        <v>10</v>
      </c>
      <c r="B17">
        <v>0.41</v>
      </c>
      <c r="C17" t="s">
        <v>6</v>
      </c>
      <c r="D17">
        <v>0.95599999999999996</v>
      </c>
      <c r="E17">
        <v>336</v>
      </c>
      <c r="G17" s="1">
        <f t="shared" si="0"/>
        <v>296</v>
      </c>
      <c r="H17">
        <v>4.9799999999999997E-2</v>
      </c>
      <c r="I17" s="2">
        <f t="shared" si="1"/>
        <v>306</v>
      </c>
      <c r="J17">
        <v>3.3399999999999999E-2</v>
      </c>
      <c r="K17" s="2">
        <f t="shared" si="2"/>
        <v>316</v>
      </c>
      <c r="L17">
        <v>2.0299999999999999E-2</v>
      </c>
      <c r="M17" s="2">
        <f t="shared" si="3"/>
        <v>326</v>
      </c>
      <c r="N17">
        <v>9.8799999999999999E-3</v>
      </c>
      <c r="O17" s="2">
        <f t="shared" si="4"/>
        <v>336</v>
      </c>
      <c r="P17">
        <v>5.4599999999999996E-3</v>
      </c>
      <c r="Q17" s="2">
        <f t="shared" si="5"/>
        <v>346</v>
      </c>
      <c r="R17">
        <v>9.0699999999999999E-3</v>
      </c>
      <c r="S17" s="2">
        <f t="shared" si="6"/>
        <v>356</v>
      </c>
      <c r="T17">
        <v>2.0199999999999999E-2</v>
      </c>
      <c r="U17" s="2">
        <f t="shared" si="7"/>
        <v>366</v>
      </c>
      <c r="V17">
        <v>3.3099999999999997E-2</v>
      </c>
      <c r="W17" s="2">
        <f t="shared" si="8"/>
        <v>376</v>
      </c>
      <c r="X17">
        <v>4.4699999999999997E-2</v>
      </c>
      <c r="Z17" s="2">
        <v>336.57688964029097</v>
      </c>
      <c r="AA17">
        <v>3.3800000000000002E-3</v>
      </c>
    </row>
    <row r="18" spans="1:27" x14ac:dyDescent="0.3">
      <c r="A18">
        <v>10</v>
      </c>
      <c r="B18">
        <v>0.41</v>
      </c>
      <c r="C18" t="s">
        <v>6</v>
      </c>
      <c r="D18">
        <v>1.272</v>
      </c>
      <c r="E18">
        <v>334</v>
      </c>
      <c r="G18" s="1">
        <f t="shared" si="0"/>
        <v>294</v>
      </c>
      <c r="H18">
        <v>3.7199999999999997E-2</v>
      </c>
      <c r="I18" s="2">
        <f t="shared" si="1"/>
        <v>304</v>
      </c>
      <c r="J18">
        <v>2.47E-2</v>
      </c>
      <c r="K18" s="2">
        <f t="shared" si="2"/>
        <v>314</v>
      </c>
      <c r="L18">
        <v>1.24E-2</v>
      </c>
      <c r="M18" s="2">
        <f t="shared" si="3"/>
        <v>324</v>
      </c>
      <c r="N18">
        <v>4.2700000000000004E-3</v>
      </c>
      <c r="O18" s="2">
        <f t="shared" si="4"/>
        <v>334</v>
      </c>
      <c r="P18">
        <v>2.3E-3</v>
      </c>
      <c r="Q18" s="2">
        <f t="shared" si="5"/>
        <v>344</v>
      </c>
      <c r="R18">
        <v>6.1599999999999997E-3</v>
      </c>
      <c r="S18" s="2">
        <f t="shared" si="6"/>
        <v>354</v>
      </c>
      <c r="T18">
        <v>1.77E-2</v>
      </c>
      <c r="U18" s="2">
        <f t="shared" si="7"/>
        <v>364</v>
      </c>
      <c r="V18">
        <v>2.7799999999999998E-2</v>
      </c>
      <c r="W18" s="2">
        <f t="shared" si="8"/>
        <v>374</v>
      </c>
      <c r="X18">
        <v>4.1300000000000003E-2</v>
      </c>
      <c r="Z18" s="2">
        <v>334.22446038178742</v>
      </c>
      <c r="AA18">
        <v>3.2299999999999998E-3</v>
      </c>
    </row>
    <row r="19" spans="1:27" x14ac:dyDescent="0.3">
      <c r="A19">
        <v>10</v>
      </c>
      <c r="B19">
        <v>0.41</v>
      </c>
      <c r="C19" t="s">
        <v>6</v>
      </c>
      <c r="D19">
        <v>1.036</v>
      </c>
      <c r="E19">
        <v>335</v>
      </c>
      <c r="G19" s="1">
        <f t="shared" si="0"/>
        <v>295</v>
      </c>
      <c r="H19">
        <v>4.6699999999999998E-2</v>
      </c>
      <c r="I19" s="2">
        <f t="shared" si="1"/>
        <v>305</v>
      </c>
      <c r="J19">
        <v>3.39E-2</v>
      </c>
      <c r="K19" s="2">
        <f t="shared" si="2"/>
        <v>315</v>
      </c>
      <c r="L19">
        <v>2.1399999999999999E-2</v>
      </c>
      <c r="M19" s="2">
        <f t="shared" si="3"/>
        <v>325</v>
      </c>
      <c r="N19">
        <v>9.7000000000000003E-3</v>
      </c>
      <c r="O19" s="2">
        <f t="shared" si="4"/>
        <v>335</v>
      </c>
      <c r="P19">
        <v>2.9499999999999999E-3</v>
      </c>
      <c r="Q19" s="2">
        <f t="shared" si="5"/>
        <v>345</v>
      </c>
      <c r="R19">
        <v>1.1800000000000001E-3</v>
      </c>
      <c r="S19" s="2">
        <f t="shared" si="6"/>
        <v>355</v>
      </c>
      <c r="T19">
        <v>5.3E-3</v>
      </c>
      <c r="U19" s="2">
        <f t="shared" si="7"/>
        <v>365</v>
      </c>
      <c r="V19">
        <v>1.4500000000000001E-2</v>
      </c>
      <c r="W19" s="2">
        <f t="shared" si="8"/>
        <v>375</v>
      </c>
      <c r="X19">
        <v>2.6700000000000002E-2</v>
      </c>
      <c r="Z19" s="2">
        <v>336.14800698539511</v>
      </c>
      <c r="AA19">
        <v>2.8900000000000002E-3</v>
      </c>
    </row>
    <row r="20" spans="1:27" x14ac:dyDescent="0.3">
      <c r="A20">
        <v>20</v>
      </c>
      <c r="B20">
        <v>0.82</v>
      </c>
      <c r="C20" t="s">
        <v>6</v>
      </c>
      <c r="D20">
        <v>1.036</v>
      </c>
      <c r="E20">
        <v>332</v>
      </c>
      <c r="G20" s="1">
        <f t="shared" si="0"/>
        <v>292</v>
      </c>
      <c r="H20">
        <v>5.7700000000000001E-2</v>
      </c>
      <c r="I20" s="2">
        <f t="shared" si="1"/>
        <v>302</v>
      </c>
      <c r="J20">
        <v>4.7899999999999998E-2</v>
      </c>
      <c r="K20" s="2">
        <f t="shared" si="2"/>
        <v>312</v>
      </c>
      <c r="L20">
        <v>3.61E-2</v>
      </c>
      <c r="M20" s="2">
        <f t="shared" si="3"/>
        <v>322</v>
      </c>
      <c r="N20">
        <v>2.3099999999999999E-2</v>
      </c>
      <c r="O20" s="2">
        <f t="shared" si="4"/>
        <v>332</v>
      </c>
      <c r="P20">
        <v>1.14E-2</v>
      </c>
      <c r="Q20" s="2">
        <f t="shared" si="5"/>
        <v>342</v>
      </c>
      <c r="R20">
        <v>3.6900000000000001E-3</v>
      </c>
      <c r="S20" s="2">
        <f t="shared" si="6"/>
        <v>352</v>
      </c>
      <c r="T20">
        <v>1.58E-3</v>
      </c>
      <c r="U20" s="2">
        <f t="shared" si="7"/>
        <v>362</v>
      </c>
      <c r="V20">
        <v>5.6299999999999996E-3</v>
      </c>
      <c r="W20" s="2">
        <f t="shared" si="8"/>
        <v>372</v>
      </c>
      <c r="X20">
        <v>1.4800000000000001E-2</v>
      </c>
      <c r="Z20" s="2">
        <v>336.14800698539511</v>
      </c>
      <c r="AA20">
        <v>7.4799999999999997E-3</v>
      </c>
    </row>
    <row r="21" spans="1:27" x14ac:dyDescent="0.3">
      <c r="A21">
        <v>20</v>
      </c>
      <c r="B21">
        <v>0.82</v>
      </c>
      <c r="C21" t="s">
        <v>6</v>
      </c>
      <c r="D21">
        <v>1.272</v>
      </c>
      <c r="E21">
        <v>333</v>
      </c>
      <c r="G21" s="1">
        <f t="shared" si="0"/>
        <v>293</v>
      </c>
      <c r="H21">
        <v>3.4500000000000003E-2</v>
      </c>
      <c r="I21" s="2">
        <f t="shared" si="1"/>
        <v>303</v>
      </c>
      <c r="J21">
        <v>2.146E-2</v>
      </c>
      <c r="K21" s="2">
        <f t="shared" si="2"/>
        <v>313</v>
      </c>
      <c r="L21">
        <v>1.0500000000000001E-2</v>
      </c>
      <c r="M21" s="2">
        <f t="shared" si="3"/>
        <v>323</v>
      </c>
      <c r="N21">
        <v>3.7799999999999999E-3</v>
      </c>
      <c r="O21" s="2">
        <f t="shared" si="4"/>
        <v>333</v>
      </c>
      <c r="P21">
        <v>3.0899999999999999E-3</v>
      </c>
      <c r="Q21" s="2">
        <f t="shared" si="5"/>
        <v>343</v>
      </c>
      <c r="R21">
        <v>8.6099999999999996E-3</v>
      </c>
      <c r="S21" s="2">
        <f t="shared" si="6"/>
        <v>353</v>
      </c>
      <c r="T21">
        <v>1.8700000000000001E-2</v>
      </c>
      <c r="U21" s="2">
        <f t="shared" si="7"/>
        <v>363</v>
      </c>
      <c r="V21">
        <v>3.1600000000000003E-2</v>
      </c>
      <c r="W21" s="2">
        <f t="shared" si="8"/>
        <v>373</v>
      </c>
      <c r="X21">
        <v>4.4499999999999998E-2</v>
      </c>
      <c r="Z21" s="2">
        <v>334.22446038178742</v>
      </c>
      <c r="AA21">
        <v>3.7000000000000002E-3</v>
      </c>
    </row>
    <row r="22" spans="1:27" x14ac:dyDescent="0.3">
      <c r="A22">
        <v>20</v>
      </c>
      <c r="B22">
        <v>0.82</v>
      </c>
      <c r="C22" t="s">
        <v>6</v>
      </c>
      <c r="D22">
        <v>0.95599999999999996</v>
      </c>
      <c r="E22">
        <v>335</v>
      </c>
      <c r="G22" s="1">
        <f t="shared" si="0"/>
        <v>295</v>
      </c>
      <c r="H22">
        <v>4.99E-2</v>
      </c>
      <c r="I22" s="2">
        <f t="shared" si="1"/>
        <v>305</v>
      </c>
      <c r="J22">
        <v>3.61E-2</v>
      </c>
      <c r="K22" s="2">
        <f t="shared" si="2"/>
        <v>315</v>
      </c>
      <c r="L22">
        <v>2.07E-2</v>
      </c>
      <c r="M22" s="2">
        <f t="shared" si="3"/>
        <v>325</v>
      </c>
      <c r="N22">
        <v>1.0699999999999999E-2</v>
      </c>
      <c r="O22" s="2">
        <f t="shared" si="4"/>
        <v>335</v>
      </c>
      <c r="P22">
        <v>6.5900000000000004E-3</v>
      </c>
      <c r="Q22" s="2">
        <f t="shared" si="5"/>
        <v>345</v>
      </c>
      <c r="R22">
        <v>9.9600000000000001E-3</v>
      </c>
      <c r="S22" s="2">
        <f t="shared" si="6"/>
        <v>355</v>
      </c>
      <c r="T22">
        <v>0.02</v>
      </c>
      <c r="U22" s="2">
        <f t="shared" si="7"/>
        <v>365</v>
      </c>
      <c r="V22">
        <v>3.49E-2</v>
      </c>
      <c r="W22" s="2">
        <f t="shared" si="8"/>
        <v>375</v>
      </c>
      <c r="X22">
        <v>4.8800000000000003E-2</v>
      </c>
      <c r="Z22" s="2">
        <v>336.57688964029097</v>
      </c>
      <c r="AA22">
        <v>5.0200000000000002E-3</v>
      </c>
    </row>
    <row r="23" spans="1:27" x14ac:dyDescent="0.3">
      <c r="A23">
        <v>20</v>
      </c>
      <c r="B23">
        <v>0.82</v>
      </c>
      <c r="C23" t="s">
        <v>2</v>
      </c>
      <c r="D23">
        <v>0.95599999999999996</v>
      </c>
      <c r="E23">
        <v>331</v>
      </c>
      <c r="G23" s="1">
        <f t="shared" si="0"/>
        <v>291</v>
      </c>
      <c r="H23">
        <v>3.8199999999999998E-2</v>
      </c>
      <c r="I23" s="2">
        <f t="shared" si="1"/>
        <v>301</v>
      </c>
      <c r="J23">
        <v>2.58E-2</v>
      </c>
      <c r="K23" s="2">
        <f t="shared" si="2"/>
        <v>311</v>
      </c>
      <c r="L23">
        <v>1.5900000000000001E-2</v>
      </c>
      <c r="M23" s="2">
        <f t="shared" si="3"/>
        <v>321</v>
      </c>
      <c r="N23">
        <v>7.77E-3</v>
      </c>
      <c r="O23" s="2">
        <f t="shared" si="4"/>
        <v>331</v>
      </c>
      <c r="P23">
        <v>3.2100000000000002E-3</v>
      </c>
      <c r="Q23" s="2">
        <f t="shared" si="5"/>
        <v>341</v>
      </c>
      <c r="R23">
        <v>3.1800000000000001E-3</v>
      </c>
      <c r="S23" s="2">
        <f t="shared" si="6"/>
        <v>351</v>
      </c>
      <c r="T23">
        <v>7.7200000000000003E-3</v>
      </c>
      <c r="U23" s="2">
        <f t="shared" si="7"/>
        <v>361</v>
      </c>
      <c r="V23">
        <v>1.6E-2</v>
      </c>
      <c r="W23" s="2">
        <f t="shared" si="8"/>
        <v>371</v>
      </c>
      <c r="X23">
        <v>2.64E-2</v>
      </c>
      <c r="Z23" s="2">
        <v>338.28784038282151</v>
      </c>
      <c r="AA23">
        <v>3.2799999999999999E-3</v>
      </c>
    </row>
    <row r="24" spans="1:27" x14ac:dyDescent="0.3">
      <c r="A24">
        <v>20</v>
      </c>
      <c r="B24">
        <v>0.82</v>
      </c>
      <c r="C24" t="s">
        <v>2</v>
      </c>
      <c r="D24">
        <v>1.272</v>
      </c>
      <c r="E24">
        <v>337</v>
      </c>
      <c r="G24" s="1">
        <f t="shared" si="0"/>
        <v>297</v>
      </c>
      <c r="H24">
        <v>2.8199999999999999E-2</v>
      </c>
      <c r="I24" s="2">
        <f t="shared" si="1"/>
        <v>307</v>
      </c>
      <c r="J24">
        <v>1.6809999999999999E-2</v>
      </c>
      <c r="K24" s="2">
        <f t="shared" si="2"/>
        <v>317</v>
      </c>
      <c r="L24">
        <v>7.77E-3</v>
      </c>
      <c r="M24" s="2">
        <f t="shared" si="3"/>
        <v>327</v>
      </c>
      <c r="N24">
        <v>2.3E-3</v>
      </c>
      <c r="O24" s="2">
        <f t="shared" si="4"/>
        <v>337</v>
      </c>
      <c r="P24">
        <v>1.4499999999999999E-3</v>
      </c>
      <c r="Q24" s="2">
        <f t="shared" si="5"/>
        <v>347</v>
      </c>
      <c r="R24">
        <v>4.8799999999999998E-3</v>
      </c>
      <c r="S24" s="2">
        <f t="shared" si="6"/>
        <v>357</v>
      </c>
      <c r="T24">
        <v>1.41E-2</v>
      </c>
      <c r="U24" s="2">
        <f t="shared" si="7"/>
        <v>367</v>
      </c>
      <c r="V24">
        <v>2.5000000000000001E-2</v>
      </c>
      <c r="W24" s="2">
        <f t="shared" si="8"/>
        <v>377</v>
      </c>
      <c r="X24">
        <v>3.6299999999999999E-2</v>
      </c>
      <c r="Z24" s="2">
        <v>335.95791532802173</v>
      </c>
      <c r="AA24">
        <v>1.82E-3</v>
      </c>
    </row>
    <row r="25" spans="1:27" x14ac:dyDescent="0.3">
      <c r="A25">
        <v>20</v>
      </c>
      <c r="B25">
        <v>0.82</v>
      </c>
      <c r="C25" t="s">
        <v>2</v>
      </c>
      <c r="D25">
        <v>1.036</v>
      </c>
      <c r="E25">
        <v>340</v>
      </c>
      <c r="G25" s="1">
        <f t="shared" si="0"/>
        <v>300</v>
      </c>
      <c r="H25">
        <v>2.81E-2</v>
      </c>
      <c r="I25" s="2">
        <f t="shared" si="1"/>
        <v>310</v>
      </c>
      <c r="J25">
        <v>1.8700000000000001E-2</v>
      </c>
      <c r="K25" s="2">
        <f t="shared" si="2"/>
        <v>320</v>
      </c>
      <c r="L25">
        <v>0.01</v>
      </c>
      <c r="M25" s="2">
        <f t="shared" si="3"/>
        <v>330</v>
      </c>
      <c r="N25">
        <v>3.7200000000000002E-3</v>
      </c>
      <c r="O25" s="2">
        <f t="shared" si="4"/>
        <v>340</v>
      </c>
      <c r="P25">
        <v>9.990000000000001E-4</v>
      </c>
      <c r="Q25" s="2">
        <f t="shared" si="5"/>
        <v>350</v>
      </c>
      <c r="R25">
        <v>1.8799999999999999E-3</v>
      </c>
      <c r="S25" s="2">
        <f t="shared" si="6"/>
        <v>360</v>
      </c>
      <c r="T25">
        <v>6.5700000000000003E-3</v>
      </c>
      <c r="U25" s="2">
        <f t="shared" si="7"/>
        <v>370</v>
      </c>
      <c r="V25">
        <v>1.41E-2</v>
      </c>
      <c r="W25" s="2">
        <f t="shared" si="8"/>
        <v>380</v>
      </c>
      <c r="X25">
        <v>2.3E-2</v>
      </c>
      <c r="Z25" s="2">
        <v>335.2749258914456</v>
      </c>
      <c r="AA25">
        <v>3.4299999999999999E-3</v>
      </c>
    </row>
    <row r="26" spans="1:27" x14ac:dyDescent="0.3">
      <c r="A26">
        <v>20</v>
      </c>
      <c r="B26">
        <v>0.82</v>
      </c>
      <c r="C26" t="s">
        <v>7</v>
      </c>
      <c r="D26">
        <v>1.036</v>
      </c>
      <c r="E26">
        <v>346</v>
      </c>
      <c r="G26" s="1">
        <f t="shared" si="0"/>
        <v>306</v>
      </c>
      <c r="H26">
        <v>4.3099999999999999E-2</v>
      </c>
      <c r="I26" s="2">
        <f t="shared" si="1"/>
        <v>316</v>
      </c>
      <c r="J26">
        <v>2.8799999999999999E-2</v>
      </c>
      <c r="K26" s="2">
        <f t="shared" si="2"/>
        <v>326</v>
      </c>
      <c r="L26">
        <v>1.3950000000000001E-2</v>
      </c>
      <c r="M26" s="2">
        <f t="shared" si="3"/>
        <v>336</v>
      </c>
      <c r="N26">
        <v>4.1399999999999996E-3</v>
      </c>
      <c r="O26" s="2">
        <f t="shared" si="4"/>
        <v>346</v>
      </c>
      <c r="P26">
        <v>1.14E-3</v>
      </c>
      <c r="Q26" s="2">
        <f t="shared" si="5"/>
        <v>356</v>
      </c>
      <c r="R26">
        <v>6.0299999999999998E-3</v>
      </c>
      <c r="S26" s="2">
        <f t="shared" si="6"/>
        <v>366</v>
      </c>
      <c r="T26">
        <v>1.66E-2</v>
      </c>
      <c r="U26" s="2">
        <f t="shared" si="7"/>
        <v>376</v>
      </c>
      <c r="V26">
        <v>3.0800000000000001E-2</v>
      </c>
      <c r="W26" s="2">
        <f t="shared" si="8"/>
        <v>386</v>
      </c>
      <c r="X26">
        <v>4.58E-2</v>
      </c>
      <c r="Z26" s="2">
        <v>335.69612906843872</v>
      </c>
      <c r="AA26">
        <v>4.2100000000000002E-3</v>
      </c>
    </row>
    <row r="27" spans="1:27" x14ac:dyDescent="0.3">
      <c r="A27">
        <v>20</v>
      </c>
      <c r="B27">
        <v>0.82</v>
      </c>
      <c r="C27" t="s">
        <v>7</v>
      </c>
      <c r="D27">
        <v>1.272</v>
      </c>
      <c r="E27">
        <v>332</v>
      </c>
      <c r="G27" s="1">
        <f t="shared" si="0"/>
        <v>292</v>
      </c>
      <c r="H27">
        <v>5.2299999999999999E-2</v>
      </c>
      <c r="I27" s="2">
        <f t="shared" si="1"/>
        <v>302</v>
      </c>
      <c r="J27">
        <v>3.5499999999999997E-2</v>
      </c>
      <c r="K27" s="2">
        <f t="shared" si="2"/>
        <v>312</v>
      </c>
      <c r="L27">
        <v>1.8599999999999998E-2</v>
      </c>
      <c r="M27" s="2">
        <f t="shared" si="3"/>
        <v>322</v>
      </c>
      <c r="N27">
        <v>7.0000000000000001E-3</v>
      </c>
      <c r="O27" s="2">
        <f t="shared" si="4"/>
        <v>332</v>
      </c>
      <c r="P27">
        <v>2.4399999999999999E-3</v>
      </c>
      <c r="Q27" s="2">
        <f t="shared" si="5"/>
        <v>342</v>
      </c>
      <c r="R27">
        <v>6.8199999999999997E-3</v>
      </c>
      <c r="S27" s="2">
        <f t="shared" si="6"/>
        <v>352</v>
      </c>
      <c r="T27">
        <v>1.8800000000000001E-2</v>
      </c>
      <c r="U27" s="2">
        <f t="shared" si="7"/>
        <v>362</v>
      </c>
      <c r="V27">
        <v>3.5499999999999997E-2</v>
      </c>
      <c r="W27" s="2">
        <f t="shared" si="8"/>
        <v>372</v>
      </c>
      <c r="X27">
        <v>5.1299999999999998E-2</v>
      </c>
      <c r="Z27" s="2">
        <v>336.54722588931003</v>
      </c>
      <c r="AA27">
        <v>2.7299999999999998E-3</v>
      </c>
    </row>
    <row r="28" spans="1:27" x14ac:dyDescent="0.3">
      <c r="A28">
        <v>20</v>
      </c>
      <c r="B28">
        <v>0.82</v>
      </c>
      <c r="C28" t="s">
        <v>7</v>
      </c>
      <c r="D28">
        <v>0.95599999999999996</v>
      </c>
      <c r="E28">
        <v>336</v>
      </c>
      <c r="G28" s="1">
        <f t="shared" si="0"/>
        <v>296</v>
      </c>
      <c r="H28">
        <v>5.4399999999999997E-2</v>
      </c>
      <c r="I28" s="2">
        <f t="shared" si="1"/>
        <v>306</v>
      </c>
      <c r="J28">
        <v>3.8899999999999997E-2</v>
      </c>
      <c r="K28" s="2">
        <f t="shared" si="2"/>
        <v>316</v>
      </c>
      <c r="L28">
        <v>2.23E-2</v>
      </c>
      <c r="M28" s="2">
        <f t="shared" si="3"/>
        <v>326</v>
      </c>
      <c r="N28">
        <v>9.92E-3</v>
      </c>
      <c r="O28" s="2">
        <f t="shared" si="4"/>
        <v>336</v>
      </c>
      <c r="P28">
        <v>5.5399999999999998E-3</v>
      </c>
      <c r="Q28" s="2">
        <f t="shared" si="5"/>
        <v>346</v>
      </c>
      <c r="R28">
        <v>1.03E-2</v>
      </c>
      <c r="S28" s="2">
        <f t="shared" si="6"/>
        <v>356</v>
      </c>
      <c r="T28">
        <v>2.24E-2</v>
      </c>
      <c r="U28" s="2">
        <f t="shared" si="7"/>
        <v>366</v>
      </c>
      <c r="V28">
        <v>3.9800000000000002E-2</v>
      </c>
      <c r="W28" s="2">
        <f t="shared" si="8"/>
        <v>376</v>
      </c>
      <c r="X28">
        <v>5.4800000000000001E-2</v>
      </c>
      <c r="Z28" s="2">
        <v>336.13170163781399</v>
      </c>
      <c r="AA28">
        <v>3.15E-3</v>
      </c>
    </row>
    <row r="29" spans="1:27" x14ac:dyDescent="0.3">
      <c r="A29">
        <v>30</v>
      </c>
      <c r="B29">
        <v>1.23</v>
      </c>
      <c r="C29" t="s">
        <v>7</v>
      </c>
      <c r="D29">
        <v>0.95599999999999996</v>
      </c>
      <c r="E29">
        <v>338</v>
      </c>
      <c r="G29" s="1">
        <f t="shared" si="0"/>
        <v>298</v>
      </c>
      <c r="H29">
        <v>5.0799999999999998E-2</v>
      </c>
      <c r="I29" s="2">
        <f t="shared" si="1"/>
        <v>308</v>
      </c>
      <c r="J29">
        <v>3.4099999999999998E-2</v>
      </c>
      <c r="K29" s="2">
        <f t="shared" si="2"/>
        <v>318</v>
      </c>
      <c r="L29">
        <v>1.84E-2</v>
      </c>
      <c r="M29" s="2">
        <f t="shared" si="3"/>
        <v>328</v>
      </c>
      <c r="N29">
        <v>7.4999999999999997E-3</v>
      </c>
      <c r="O29" s="2">
        <f t="shared" si="4"/>
        <v>338</v>
      </c>
      <c r="P29">
        <v>5.3299999999999997E-3</v>
      </c>
      <c r="Q29" s="2">
        <f t="shared" si="5"/>
        <v>348</v>
      </c>
      <c r="R29">
        <v>1.2200000000000001E-2</v>
      </c>
      <c r="S29" s="2">
        <f t="shared" si="6"/>
        <v>358</v>
      </c>
      <c r="T29">
        <v>2.64E-2</v>
      </c>
      <c r="U29" s="2">
        <f t="shared" si="7"/>
        <v>368</v>
      </c>
      <c r="V29">
        <v>4.2900000000000001E-2</v>
      </c>
      <c r="W29" s="2">
        <f t="shared" si="8"/>
        <v>378</v>
      </c>
      <c r="X29">
        <v>5.8500000000000003E-2</v>
      </c>
      <c r="Z29" s="2">
        <v>336.13170163781399</v>
      </c>
      <c r="AA29">
        <v>3.7799999999999999E-3</v>
      </c>
    </row>
    <row r="30" spans="1:27" x14ac:dyDescent="0.3">
      <c r="A30">
        <v>30</v>
      </c>
      <c r="B30">
        <v>1.23</v>
      </c>
      <c r="C30" t="s">
        <v>7</v>
      </c>
      <c r="D30">
        <v>1.272</v>
      </c>
      <c r="E30">
        <v>328</v>
      </c>
      <c r="G30" s="1">
        <f t="shared" si="0"/>
        <v>288</v>
      </c>
      <c r="H30">
        <v>5.4100000000000002E-2</v>
      </c>
      <c r="I30" s="2">
        <f t="shared" si="1"/>
        <v>298</v>
      </c>
      <c r="J30">
        <v>3.85E-2</v>
      </c>
      <c r="K30" s="2">
        <f t="shared" si="2"/>
        <v>308</v>
      </c>
      <c r="L30">
        <v>2.2200000000000001E-2</v>
      </c>
      <c r="M30" s="2">
        <f t="shared" si="3"/>
        <v>318</v>
      </c>
      <c r="N30">
        <v>8.8699999999999994E-3</v>
      </c>
      <c r="O30" s="2">
        <f t="shared" si="4"/>
        <v>328</v>
      </c>
      <c r="P30">
        <v>2.7799999999999999E-3</v>
      </c>
      <c r="Q30" s="2">
        <f t="shared" si="5"/>
        <v>338</v>
      </c>
      <c r="R30">
        <v>5.5500000000000002E-3</v>
      </c>
      <c r="S30" s="2">
        <f t="shared" si="6"/>
        <v>348</v>
      </c>
      <c r="T30">
        <v>1.6500000000000001E-2</v>
      </c>
      <c r="U30" s="2">
        <f t="shared" si="7"/>
        <v>358</v>
      </c>
      <c r="V30">
        <v>3.1800000000000002E-2</v>
      </c>
      <c r="W30" s="2">
        <f t="shared" si="8"/>
        <v>368</v>
      </c>
      <c r="X30">
        <v>4.7300000000000002E-2</v>
      </c>
      <c r="Z30" s="2">
        <v>336.54722588931003</v>
      </c>
      <c r="AA30">
        <v>3.49E-3</v>
      </c>
    </row>
    <row r="31" spans="1:27" x14ac:dyDescent="0.3">
      <c r="A31">
        <v>30</v>
      </c>
      <c r="B31">
        <v>1.23</v>
      </c>
      <c r="C31" t="s">
        <v>7</v>
      </c>
      <c r="D31">
        <v>1.036</v>
      </c>
      <c r="E31">
        <v>350</v>
      </c>
      <c r="G31" s="1">
        <f t="shared" si="0"/>
        <v>310</v>
      </c>
      <c r="H31">
        <v>4.3099999999999999E-2</v>
      </c>
      <c r="I31" s="2">
        <f t="shared" si="1"/>
        <v>320</v>
      </c>
      <c r="J31">
        <v>2.8500000000000001E-2</v>
      </c>
      <c r="K31" s="2">
        <f t="shared" si="2"/>
        <v>330</v>
      </c>
      <c r="L31">
        <v>1.4460000000000001E-2</v>
      </c>
      <c r="M31" s="2">
        <f t="shared" si="3"/>
        <v>340</v>
      </c>
      <c r="N31">
        <v>4.4999999999999997E-3</v>
      </c>
      <c r="O31" s="2">
        <f t="shared" si="4"/>
        <v>350</v>
      </c>
      <c r="P31">
        <v>1.4469999999999999E-3</v>
      </c>
      <c r="Q31" s="2">
        <f t="shared" si="5"/>
        <v>360</v>
      </c>
      <c r="R31">
        <v>5.4799999999999996E-3</v>
      </c>
      <c r="S31" s="2">
        <f t="shared" si="6"/>
        <v>370</v>
      </c>
      <c r="T31">
        <v>1.61E-2</v>
      </c>
      <c r="U31" s="2">
        <f t="shared" si="7"/>
        <v>380</v>
      </c>
      <c r="V31">
        <v>3.0700000000000002E-2</v>
      </c>
      <c r="W31" s="2">
        <f t="shared" si="8"/>
        <v>390</v>
      </c>
      <c r="X31">
        <v>4.4200000000000003E-2</v>
      </c>
      <c r="Z31" s="2">
        <v>335.69612906843872</v>
      </c>
      <c r="AA31">
        <v>6.5799999999999999E-3</v>
      </c>
    </row>
    <row r="32" spans="1:27" x14ac:dyDescent="0.3">
      <c r="A32">
        <v>30</v>
      </c>
      <c r="B32">
        <v>1.23</v>
      </c>
      <c r="C32" t="s">
        <v>2</v>
      </c>
      <c r="D32">
        <v>1.036</v>
      </c>
      <c r="E32">
        <v>347</v>
      </c>
      <c r="G32" s="1">
        <f t="shared" si="0"/>
        <v>307</v>
      </c>
      <c r="H32">
        <v>3.0200000000000001E-2</v>
      </c>
      <c r="I32" s="2">
        <f t="shared" si="1"/>
        <v>317</v>
      </c>
      <c r="J32">
        <v>1.7600000000000001E-2</v>
      </c>
      <c r="K32" s="2">
        <f t="shared" si="2"/>
        <v>327</v>
      </c>
      <c r="L32">
        <v>8.8800000000000007E-3</v>
      </c>
      <c r="M32" s="2">
        <f t="shared" si="3"/>
        <v>337</v>
      </c>
      <c r="N32">
        <v>2.7000000000000001E-3</v>
      </c>
      <c r="O32" s="2">
        <f t="shared" si="4"/>
        <v>347</v>
      </c>
      <c r="P32">
        <v>1.0200000000000001E-3</v>
      </c>
      <c r="Q32" s="2">
        <f t="shared" si="5"/>
        <v>357</v>
      </c>
      <c r="R32">
        <v>4.3800000000000002E-3</v>
      </c>
      <c r="S32" s="2">
        <f t="shared" si="6"/>
        <v>367</v>
      </c>
      <c r="T32">
        <v>1.264E-2</v>
      </c>
      <c r="U32" s="2">
        <f t="shared" si="7"/>
        <v>377</v>
      </c>
      <c r="V32">
        <v>2.29E-2</v>
      </c>
      <c r="W32" s="2">
        <f t="shared" si="8"/>
        <v>387</v>
      </c>
      <c r="X32">
        <v>3.3399999999999999E-2</v>
      </c>
      <c r="Z32" s="2">
        <v>335.2749258914456</v>
      </c>
      <c r="AA32">
        <v>2.99E-3</v>
      </c>
    </row>
    <row r="33" spans="1:27" x14ac:dyDescent="0.3">
      <c r="A33">
        <v>30</v>
      </c>
      <c r="B33">
        <v>1.23</v>
      </c>
      <c r="C33" t="s">
        <v>2</v>
      </c>
      <c r="D33">
        <v>0.95599999999999996</v>
      </c>
      <c r="E33">
        <v>336</v>
      </c>
      <c r="G33" s="1">
        <f t="shared" si="0"/>
        <v>296</v>
      </c>
      <c r="H33">
        <v>3.8699999999999998E-2</v>
      </c>
      <c r="I33" s="2">
        <f t="shared" si="1"/>
        <v>306</v>
      </c>
      <c r="J33">
        <v>2.53E-2</v>
      </c>
      <c r="K33" s="2">
        <f t="shared" si="2"/>
        <v>316</v>
      </c>
      <c r="L33">
        <v>1.34E-2</v>
      </c>
      <c r="M33" s="2">
        <f t="shared" si="3"/>
        <v>326</v>
      </c>
      <c r="N33">
        <v>5.5199999999999997E-3</v>
      </c>
      <c r="O33" s="2">
        <f t="shared" si="4"/>
        <v>336</v>
      </c>
      <c r="P33">
        <v>2.8300000000000001E-3</v>
      </c>
      <c r="Q33" s="2">
        <f t="shared" si="5"/>
        <v>346</v>
      </c>
      <c r="R33">
        <v>6.8399999999999997E-3</v>
      </c>
      <c r="S33" s="2">
        <f t="shared" si="6"/>
        <v>356</v>
      </c>
      <c r="T33">
        <v>1.5699999999999999E-2</v>
      </c>
      <c r="U33" s="2">
        <f t="shared" si="7"/>
        <v>366</v>
      </c>
      <c r="V33">
        <v>2.8000000000000001E-2</v>
      </c>
      <c r="W33" s="2">
        <f t="shared" si="8"/>
        <v>376</v>
      </c>
      <c r="X33">
        <v>4.1000000000000002E-2</v>
      </c>
      <c r="Z33" s="2">
        <v>338.28784038282151</v>
      </c>
      <c r="AA33">
        <v>2.0999999999999999E-3</v>
      </c>
    </row>
    <row r="34" spans="1:27" x14ac:dyDescent="0.3">
      <c r="A34">
        <v>30</v>
      </c>
      <c r="B34">
        <v>1.23</v>
      </c>
      <c r="C34" t="s">
        <v>2</v>
      </c>
      <c r="D34">
        <v>1.272</v>
      </c>
      <c r="E34">
        <v>333</v>
      </c>
      <c r="G34" s="1">
        <f>E34-40</f>
        <v>293</v>
      </c>
      <c r="H34">
        <v>3.6299999999999999E-2</v>
      </c>
      <c r="I34" s="2">
        <f t="shared" si="1"/>
        <v>303</v>
      </c>
      <c r="J34">
        <v>2.3400000000000001E-2</v>
      </c>
      <c r="K34" s="2">
        <f t="shared" si="2"/>
        <v>313</v>
      </c>
      <c r="L34">
        <v>1.2500000000000001E-2</v>
      </c>
      <c r="M34" s="2">
        <f t="shared" si="3"/>
        <v>323</v>
      </c>
      <c r="N34">
        <v>4.0600000000000002E-3</v>
      </c>
      <c r="O34" s="2">
        <f t="shared" si="4"/>
        <v>333</v>
      </c>
      <c r="P34">
        <v>1.4710000000000001E-3</v>
      </c>
      <c r="Q34" s="2">
        <f t="shared" si="5"/>
        <v>343</v>
      </c>
      <c r="R34">
        <v>5.5500000000000002E-3</v>
      </c>
      <c r="S34" s="2">
        <f t="shared" si="6"/>
        <v>353</v>
      </c>
      <c r="T34">
        <v>1.43E-2</v>
      </c>
      <c r="U34" s="2">
        <f t="shared" si="7"/>
        <v>363</v>
      </c>
      <c r="V34">
        <v>2.7199999999999998E-2</v>
      </c>
      <c r="W34" s="2">
        <f t="shared" si="8"/>
        <v>373</v>
      </c>
      <c r="X34">
        <v>3.9899999999999998E-2</v>
      </c>
      <c r="Z34" s="2">
        <v>335.95791532802173</v>
      </c>
      <c r="AA34">
        <v>1.31E-3</v>
      </c>
    </row>
    <row r="35" spans="1:27" x14ac:dyDescent="0.3">
      <c r="A35">
        <v>30</v>
      </c>
      <c r="B35">
        <v>1.23</v>
      </c>
      <c r="C35" t="s">
        <v>6</v>
      </c>
      <c r="D35">
        <v>0.95599999999999996</v>
      </c>
      <c r="E35">
        <v>337</v>
      </c>
      <c r="G35" s="1">
        <f t="shared" si="0"/>
        <v>297</v>
      </c>
      <c r="H35">
        <v>4.58E-2</v>
      </c>
      <c r="I35" s="2">
        <f t="shared" si="1"/>
        <v>307</v>
      </c>
      <c r="J35">
        <v>3.1119999999999998E-2</v>
      </c>
      <c r="K35" s="2">
        <f t="shared" si="2"/>
        <v>317</v>
      </c>
      <c r="L35">
        <v>1.72E-2</v>
      </c>
      <c r="M35" s="2">
        <f t="shared" si="3"/>
        <v>327</v>
      </c>
      <c r="N35">
        <v>8.4399999999999996E-3</v>
      </c>
      <c r="O35" s="2">
        <f t="shared" si="4"/>
        <v>337</v>
      </c>
      <c r="P35">
        <v>7.0000000000000001E-3</v>
      </c>
      <c r="Q35" s="2">
        <f t="shared" si="5"/>
        <v>347</v>
      </c>
      <c r="R35">
        <v>1.35E-2</v>
      </c>
      <c r="S35" s="2">
        <f t="shared" si="6"/>
        <v>357</v>
      </c>
      <c r="T35">
        <v>2.58E-2</v>
      </c>
      <c r="U35" s="2">
        <f t="shared" si="7"/>
        <v>367</v>
      </c>
      <c r="V35">
        <v>4.07E-2</v>
      </c>
      <c r="W35" s="2">
        <f t="shared" si="8"/>
        <v>377</v>
      </c>
      <c r="X35">
        <v>5.3800000000000001E-2</v>
      </c>
      <c r="Z35" s="2">
        <v>336.57688964029097</v>
      </c>
      <c r="AA35">
        <v>4.9199999999999999E-3</v>
      </c>
    </row>
    <row r="36" spans="1:27" x14ac:dyDescent="0.3">
      <c r="A36">
        <v>30</v>
      </c>
      <c r="B36">
        <v>1.23</v>
      </c>
      <c r="C36" t="s">
        <v>6</v>
      </c>
      <c r="D36">
        <v>1.272</v>
      </c>
      <c r="E36">
        <v>322</v>
      </c>
      <c r="G36" s="1">
        <f t="shared" si="0"/>
        <v>282</v>
      </c>
      <c r="H36">
        <v>4.7100000000000003E-2</v>
      </c>
      <c r="I36" s="2">
        <f t="shared" si="1"/>
        <v>292</v>
      </c>
      <c r="J36">
        <v>3.3700000000000001E-2</v>
      </c>
      <c r="K36" s="2">
        <f t="shared" si="2"/>
        <v>302</v>
      </c>
      <c r="L36">
        <v>2.0299999999999999E-2</v>
      </c>
      <c r="M36" s="2">
        <f t="shared" si="3"/>
        <v>312</v>
      </c>
      <c r="N36">
        <v>9.5399999999999999E-3</v>
      </c>
      <c r="O36" s="2">
        <f t="shared" si="4"/>
        <v>322</v>
      </c>
      <c r="P36">
        <v>3.8E-3</v>
      </c>
      <c r="Q36" s="2">
        <f t="shared" si="5"/>
        <v>332</v>
      </c>
      <c r="R36">
        <v>4.8799999999999998E-3</v>
      </c>
      <c r="S36" s="2">
        <f t="shared" si="6"/>
        <v>342</v>
      </c>
      <c r="T36">
        <v>1.2200000000000001E-2</v>
      </c>
      <c r="U36" s="2">
        <f t="shared" si="7"/>
        <v>352</v>
      </c>
      <c r="V36">
        <v>2.3699999999999999E-2</v>
      </c>
      <c r="W36" s="2">
        <f t="shared" si="8"/>
        <v>362</v>
      </c>
      <c r="X36">
        <v>3.8199999999999998E-2</v>
      </c>
      <c r="Z36" s="2">
        <v>334.22446038178742</v>
      </c>
      <c r="AA36">
        <v>4.4400000000000004E-3</v>
      </c>
    </row>
    <row r="37" spans="1:27" x14ac:dyDescent="0.3">
      <c r="A37">
        <v>30</v>
      </c>
      <c r="B37">
        <v>1.23</v>
      </c>
      <c r="C37" t="s">
        <v>6</v>
      </c>
      <c r="D37">
        <v>1.036</v>
      </c>
      <c r="E37">
        <v>358</v>
      </c>
      <c r="G37" s="1">
        <f t="shared" si="0"/>
        <v>318</v>
      </c>
      <c r="H37">
        <v>3.6999999999999998E-2</v>
      </c>
      <c r="I37" s="2">
        <f t="shared" si="1"/>
        <v>328</v>
      </c>
      <c r="J37">
        <v>2.4500000000000001E-2</v>
      </c>
      <c r="K37" s="2">
        <f t="shared" si="2"/>
        <v>338</v>
      </c>
      <c r="L37">
        <v>1.21E-2</v>
      </c>
      <c r="M37" s="2">
        <f t="shared" si="3"/>
        <v>348</v>
      </c>
      <c r="N37">
        <v>3.7699999999999999E-3</v>
      </c>
      <c r="O37" s="2">
        <f t="shared" si="4"/>
        <v>358</v>
      </c>
      <c r="P37">
        <v>1.2099999999999999E-3</v>
      </c>
      <c r="Q37" s="2">
        <f t="shared" si="5"/>
        <v>368</v>
      </c>
      <c r="R37">
        <v>4.45E-3</v>
      </c>
      <c r="S37" s="2">
        <f t="shared" si="6"/>
        <v>378</v>
      </c>
      <c r="T37">
        <v>1.3899999999999999E-2</v>
      </c>
      <c r="U37" s="2">
        <f t="shared" si="7"/>
        <v>388</v>
      </c>
      <c r="V37">
        <v>2.5600000000000001E-2</v>
      </c>
      <c r="W37" s="2">
        <f t="shared" si="8"/>
        <v>398</v>
      </c>
      <c r="X37">
        <v>3.8300000000000001E-2</v>
      </c>
      <c r="Z37" s="2">
        <v>336.14800698539511</v>
      </c>
      <c r="AA37">
        <v>1.2999999999999999E-2</v>
      </c>
    </row>
    <row r="38" spans="1:27" x14ac:dyDescent="0.3">
      <c r="A38">
        <v>-10</v>
      </c>
      <c r="B38">
        <v>-0.41</v>
      </c>
      <c r="C38" t="s">
        <v>6</v>
      </c>
      <c r="D38">
        <v>0.95599999999999996</v>
      </c>
      <c r="E38">
        <v>337</v>
      </c>
      <c r="G38" s="1">
        <f t="shared" si="0"/>
        <v>297</v>
      </c>
      <c r="H38">
        <v>5.04E-2</v>
      </c>
      <c r="I38" s="2">
        <f t="shared" si="1"/>
        <v>307</v>
      </c>
      <c r="J38">
        <v>3.3300000000000003E-2</v>
      </c>
      <c r="K38" s="2">
        <f t="shared" si="2"/>
        <v>317</v>
      </c>
      <c r="L38">
        <v>1.67E-2</v>
      </c>
      <c r="M38" s="2">
        <f t="shared" si="3"/>
        <v>327</v>
      </c>
      <c r="N38">
        <v>5.3299999999999997E-3</v>
      </c>
      <c r="O38" s="2">
        <f t="shared" si="4"/>
        <v>337</v>
      </c>
      <c r="P38">
        <v>2.3500000000000001E-3</v>
      </c>
      <c r="Q38" s="2">
        <f t="shared" si="5"/>
        <v>347</v>
      </c>
      <c r="R38">
        <v>8.8900000000000003E-3</v>
      </c>
      <c r="S38" s="2">
        <f t="shared" si="6"/>
        <v>357</v>
      </c>
      <c r="T38">
        <v>2.3300000000000001E-2</v>
      </c>
      <c r="U38" s="2">
        <f t="shared" si="7"/>
        <v>367</v>
      </c>
      <c r="V38">
        <v>4.02E-2</v>
      </c>
      <c r="W38" s="2">
        <f t="shared" si="8"/>
        <v>377</v>
      </c>
      <c r="X38">
        <v>5.4899999999999997E-2</v>
      </c>
      <c r="Z38" s="2">
        <v>336.57688964029097</v>
      </c>
      <c r="AA38">
        <v>4.9399999999999999E-3</v>
      </c>
    </row>
    <row r="39" spans="1:27" x14ac:dyDescent="0.3">
      <c r="A39">
        <v>-10</v>
      </c>
      <c r="B39">
        <v>-0.41</v>
      </c>
      <c r="C39" t="s">
        <v>6</v>
      </c>
      <c r="D39">
        <v>1.272</v>
      </c>
      <c r="E39">
        <v>340</v>
      </c>
      <c r="G39" s="1">
        <f t="shared" si="0"/>
        <v>300</v>
      </c>
      <c r="H39">
        <v>4.3700000000000003E-2</v>
      </c>
      <c r="I39" s="2">
        <f t="shared" si="1"/>
        <v>310</v>
      </c>
      <c r="J39">
        <v>2.75E-2</v>
      </c>
      <c r="K39" s="2">
        <f t="shared" si="2"/>
        <v>320</v>
      </c>
      <c r="L39">
        <v>1.4999999999999999E-2</v>
      </c>
      <c r="M39" s="2">
        <f t="shared" si="3"/>
        <v>330</v>
      </c>
      <c r="N39">
        <v>6.4000000000000003E-3</v>
      </c>
      <c r="O39" s="2">
        <f t="shared" si="4"/>
        <v>340</v>
      </c>
      <c r="P39">
        <v>4.1399999999999996E-3</v>
      </c>
      <c r="Q39" s="2">
        <f t="shared" si="5"/>
        <v>350</v>
      </c>
      <c r="R39">
        <v>8.8199999999999997E-3</v>
      </c>
      <c r="S39" s="2">
        <f t="shared" si="6"/>
        <v>360</v>
      </c>
      <c r="T39">
        <v>1.84E-2</v>
      </c>
      <c r="U39" s="2">
        <f t="shared" si="7"/>
        <v>370</v>
      </c>
      <c r="V39">
        <v>3.2899999999999999E-2</v>
      </c>
      <c r="W39" s="2">
        <f t="shared" si="8"/>
        <v>380</v>
      </c>
      <c r="X39">
        <v>4.5699999999999998E-2</v>
      </c>
      <c r="Z39" s="2">
        <v>334.22446038178742</v>
      </c>
      <c r="AA39">
        <v>3.4299999999999999E-3</v>
      </c>
    </row>
    <row r="40" spans="1:27" x14ac:dyDescent="0.3">
      <c r="A40">
        <v>-10</v>
      </c>
      <c r="B40">
        <v>-0.41</v>
      </c>
      <c r="C40" t="s">
        <v>6</v>
      </c>
      <c r="D40">
        <v>1.036</v>
      </c>
      <c r="E40">
        <v>334</v>
      </c>
      <c r="G40" s="1">
        <f t="shared" si="0"/>
        <v>294</v>
      </c>
      <c r="H40">
        <v>3.2399999999999998E-2</v>
      </c>
      <c r="I40" s="2">
        <f t="shared" si="1"/>
        <v>304</v>
      </c>
      <c r="J40">
        <v>1.9099999999999999E-2</v>
      </c>
      <c r="K40" s="2">
        <f t="shared" si="2"/>
        <v>314</v>
      </c>
      <c r="L40">
        <v>7.7499999999999999E-3</v>
      </c>
      <c r="M40" s="2">
        <f t="shared" si="3"/>
        <v>324</v>
      </c>
      <c r="N40">
        <v>1.6800000000000001E-3</v>
      </c>
      <c r="O40" s="2">
        <f t="shared" si="4"/>
        <v>334</v>
      </c>
      <c r="P40">
        <v>1.89E-3</v>
      </c>
      <c r="Q40" s="2">
        <f t="shared" si="5"/>
        <v>344</v>
      </c>
      <c r="R40">
        <v>8.2400000000000008E-3</v>
      </c>
      <c r="S40" s="2">
        <f t="shared" si="6"/>
        <v>354</v>
      </c>
      <c r="T40">
        <v>1.8599999999999998E-2</v>
      </c>
      <c r="U40" s="2">
        <f t="shared" si="7"/>
        <v>364</v>
      </c>
      <c r="V40">
        <v>3.1600000000000003E-2</v>
      </c>
      <c r="W40" s="2">
        <f t="shared" si="8"/>
        <v>374</v>
      </c>
      <c r="X40">
        <v>4.4600000000000001E-2</v>
      </c>
      <c r="Z40" s="2">
        <v>336.14800698539511</v>
      </c>
      <c r="AA40">
        <v>2.1900000000000001E-3</v>
      </c>
    </row>
    <row r="41" spans="1:27" x14ac:dyDescent="0.3">
      <c r="A41">
        <v>-10</v>
      </c>
      <c r="B41">
        <v>-0.41</v>
      </c>
      <c r="C41" t="s">
        <v>7</v>
      </c>
      <c r="D41">
        <v>1.036</v>
      </c>
      <c r="E41">
        <v>331</v>
      </c>
      <c r="G41" s="1">
        <f t="shared" si="0"/>
        <v>291</v>
      </c>
      <c r="H41">
        <v>3.7699999999999997E-2</v>
      </c>
      <c r="I41" s="2">
        <f t="shared" si="1"/>
        <v>301</v>
      </c>
      <c r="J41">
        <v>2.46E-2</v>
      </c>
      <c r="K41" s="2">
        <f t="shared" si="2"/>
        <v>311</v>
      </c>
      <c r="L41">
        <v>1.34E-2</v>
      </c>
      <c r="M41" s="2">
        <f t="shared" si="3"/>
        <v>321</v>
      </c>
      <c r="N41">
        <v>5.7200000000000003E-3</v>
      </c>
      <c r="O41" s="2">
        <f t="shared" si="4"/>
        <v>331</v>
      </c>
      <c r="P41">
        <v>1.1199999999999999E-3</v>
      </c>
      <c r="Q41" s="2">
        <f t="shared" si="5"/>
        <v>341</v>
      </c>
      <c r="R41">
        <v>3.96E-3</v>
      </c>
      <c r="S41" s="2">
        <f t="shared" si="6"/>
        <v>351</v>
      </c>
      <c r="T41">
        <v>1.2999999999999999E-2</v>
      </c>
      <c r="U41" s="2">
        <f t="shared" si="7"/>
        <v>361</v>
      </c>
      <c r="V41">
        <v>2.4199999999999999E-2</v>
      </c>
      <c r="W41" s="2">
        <f t="shared" si="8"/>
        <v>371</v>
      </c>
      <c r="X41">
        <v>3.7100000000000001E-2</v>
      </c>
      <c r="Z41" s="2">
        <v>335.69612906843872</v>
      </c>
      <c r="AA41">
        <v>1.89E-3</v>
      </c>
    </row>
    <row r="42" spans="1:27" x14ac:dyDescent="0.3">
      <c r="A42">
        <v>-10</v>
      </c>
      <c r="B42">
        <v>-0.41</v>
      </c>
      <c r="C42" t="s">
        <v>7</v>
      </c>
      <c r="D42">
        <v>0.95599999999999996</v>
      </c>
      <c r="E42">
        <v>338</v>
      </c>
      <c r="G42" s="1">
        <f t="shared" si="0"/>
        <v>298</v>
      </c>
      <c r="H42">
        <v>4.6800000000000001E-2</v>
      </c>
      <c r="I42" s="2">
        <f t="shared" si="1"/>
        <v>308</v>
      </c>
      <c r="J42">
        <v>3.0800000000000001E-2</v>
      </c>
      <c r="K42" s="2">
        <f t="shared" si="2"/>
        <v>318</v>
      </c>
      <c r="L42">
        <v>1.5800000000000002E-2</v>
      </c>
      <c r="M42" s="2">
        <f t="shared" si="3"/>
        <v>328</v>
      </c>
      <c r="N42">
        <v>5.9500000000000004E-3</v>
      </c>
      <c r="O42" s="2">
        <f t="shared" si="4"/>
        <v>338</v>
      </c>
      <c r="P42">
        <v>3.5599999999999998E-3</v>
      </c>
      <c r="Q42" s="2">
        <f t="shared" si="5"/>
        <v>348</v>
      </c>
      <c r="R42">
        <v>1.0500000000000001E-2</v>
      </c>
      <c r="S42" s="2">
        <f t="shared" si="6"/>
        <v>358</v>
      </c>
      <c r="T42">
        <v>2.35E-2</v>
      </c>
      <c r="U42" s="2">
        <f t="shared" si="7"/>
        <v>368</v>
      </c>
      <c r="V42">
        <v>3.95E-2</v>
      </c>
      <c r="W42" s="2">
        <f t="shared" si="8"/>
        <v>378</v>
      </c>
      <c r="X42">
        <v>5.3600000000000002E-2</v>
      </c>
      <c r="Z42" s="2">
        <v>336.13170163781399</v>
      </c>
      <c r="AA42">
        <v>4.5199999999999997E-3</v>
      </c>
    </row>
    <row r="43" spans="1:27" x14ac:dyDescent="0.3">
      <c r="A43">
        <v>-10</v>
      </c>
      <c r="B43">
        <v>-0.41</v>
      </c>
      <c r="C43" t="s">
        <v>7</v>
      </c>
      <c r="D43">
        <v>1.272</v>
      </c>
      <c r="E43">
        <v>338</v>
      </c>
      <c r="G43" s="1">
        <f t="shared" si="0"/>
        <v>298</v>
      </c>
      <c r="H43">
        <v>4.6100000000000002E-2</v>
      </c>
      <c r="I43" s="2">
        <f t="shared" si="1"/>
        <v>308</v>
      </c>
      <c r="J43">
        <v>3.1199999999999999E-2</v>
      </c>
      <c r="K43" s="2">
        <f t="shared" si="2"/>
        <v>318</v>
      </c>
      <c r="L43">
        <v>1.5900000000000001E-2</v>
      </c>
      <c r="M43" s="2">
        <f t="shared" si="3"/>
        <v>328</v>
      </c>
      <c r="N43">
        <v>5.5100000000000001E-3</v>
      </c>
      <c r="O43" s="2">
        <f t="shared" si="4"/>
        <v>338</v>
      </c>
      <c r="P43">
        <v>1.1800000000000001E-3</v>
      </c>
      <c r="Q43" s="2">
        <f t="shared" si="5"/>
        <v>348</v>
      </c>
      <c r="R43">
        <v>6.2399999999999999E-3</v>
      </c>
      <c r="S43" s="2">
        <f t="shared" si="6"/>
        <v>358</v>
      </c>
      <c r="T43">
        <v>1.77E-2</v>
      </c>
      <c r="U43" s="2">
        <f t="shared" si="7"/>
        <v>368</v>
      </c>
      <c r="V43">
        <v>3.1300000000000001E-2</v>
      </c>
      <c r="W43" s="2">
        <f t="shared" si="8"/>
        <v>378</v>
      </c>
      <c r="X43">
        <v>4.7399999999999998E-2</v>
      </c>
      <c r="Z43" s="2">
        <v>336.54722588931003</v>
      </c>
      <c r="AA43">
        <v>2.5799999999999998E-3</v>
      </c>
    </row>
    <row r="44" spans="1:27" x14ac:dyDescent="0.3">
      <c r="A44">
        <v>-10</v>
      </c>
      <c r="B44">
        <v>-0.41</v>
      </c>
      <c r="C44" t="s">
        <v>2</v>
      </c>
      <c r="D44">
        <v>1.272</v>
      </c>
      <c r="E44">
        <v>338</v>
      </c>
      <c r="G44" s="1">
        <f t="shared" si="0"/>
        <v>298</v>
      </c>
      <c r="H44">
        <v>2.7799999999999998E-2</v>
      </c>
      <c r="I44" s="2">
        <f t="shared" si="1"/>
        <v>308</v>
      </c>
      <c r="J44">
        <v>1.7500000000000002E-2</v>
      </c>
      <c r="K44" s="2">
        <f t="shared" si="2"/>
        <v>318</v>
      </c>
      <c r="L44">
        <v>9.0299999999999998E-3</v>
      </c>
      <c r="M44" s="2">
        <f t="shared" si="3"/>
        <v>328</v>
      </c>
      <c r="N44">
        <v>3.0899999999999999E-3</v>
      </c>
      <c r="O44" s="2">
        <f t="shared" si="4"/>
        <v>338</v>
      </c>
      <c r="P44">
        <v>1.33E-3</v>
      </c>
      <c r="Q44" s="2">
        <f t="shared" si="5"/>
        <v>348</v>
      </c>
      <c r="R44">
        <v>3.7399999999999998E-3</v>
      </c>
      <c r="S44" s="2">
        <f t="shared" si="6"/>
        <v>358</v>
      </c>
      <c r="T44">
        <v>0.01</v>
      </c>
      <c r="U44" s="2">
        <f t="shared" si="7"/>
        <v>368</v>
      </c>
      <c r="V44">
        <v>1.9400000000000001E-2</v>
      </c>
      <c r="W44" s="2">
        <f t="shared" si="8"/>
        <v>378</v>
      </c>
      <c r="X44">
        <v>0.03</v>
      </c>
      <c r="Z44" s="2">
        <v>335.95791532802173</v>
      </c>
      <c r="AA44">
        <v>1.16E-3</v>
      </c>
    </row>
    <row r="45" spans="1:27" x14ac:dyDescent="0.3">
      <c r="A45">
        <v>-10</v>
      </c>
      <c r="B45">
        <v>-0.41</v>
      </c>
      <c r="C45" t="s">
        <v>2</v>
      </c>
      <c r="D45">
        <v>0.95599999999999996</v>
      </c>
      <c r="E45">
        <v>331</v>
      </c>
      <c r="G45" s="1">
        <f t="shared" si="0"/>
        <v>291</v>
      </c>
      <c r="H45">
        <v>3.3799999999999997E-2</v>
      </c>
      <c r="I45" s="2">
        <f t="shared" si="1"/>
        <v>301</v>
      </c>
      <c r="J45">
        <v>2.35E-2</v>
      </c>
      <c r="K45" s="2">
        <f t="shared" si="2"/>
        <v>311</v>
      </c>
      <c r="L45">
        <v>1.4E-2</v>
      </c>
      <c r="M45" s="2">
        <f t="shared" si="3"/>
        <v>321</v>
      </c>
      <c r="N45">
        <v>6.4599999999999996E-3</v>
      </c>
      <c r="O45" s="2">
        <f t="shared" si="4"/>
        <v>331</v>
      </c>
      <c r="P45">
        <v>2.3800000000000002E-3</v>
      </c>
      <c r="Q45" s="2">
        <f t="shared" si="5"/>
        <v>341</v>
      </c>
      <c r="R45">
        <v>2.5500000000000002E-3</v>
      </c>
      <c r="S45" s="2">
        <f t="shared" si="6"/>
        <v>351</v>
      </c>
      <c r="T45">
        <v>6.3800000000000003E-3</v>
      </c>
      <c r="U45" s="2">
        <f t="shared" si="7"/>
        <v>361</v>
      </c>
      <c r="V45">
        <v>1.46E-2</v>
      </c>
      <c r="W45" s="2">
        <f t="shared" si="8"/>
        <v>371</v>
      </c>
      <c r="X45">
        <v>2.3300000000000001E-2</v>
      </c>
      <c r="Z45" s="2">
        <v>338.28784038282151</v>
      </c>
      <c r="AA45">
        <v>1.57E-3</v>
      </c>
    </row>
    <row r="46" spans="1:27" x14ac:dyDescent="0.3">
      <c r="A46">
        <v>-10</v>
      </c>
      <c r="B46">
        <v>-0.41</v>
      </c>
      <c r="C46" t="s">
        <v>2</v>
      </c>
      <c r="D46">
        <v>1.036</v>
      </c>
      <c r="E46">
        <v>332</v>
      </c>
      <c r="G46" s="1">
        <f t="shared" si="0"/>
        <v>292</v>
      </c>
      <c r="H46">
        <v>2.3099999999999999E-2</v>
      </c>
      <c r="I46" s="2">
        <f t="shared" si="1"/>
        <v>302</v>
      </c>
      <c r="J46">
        <v>1.49E-2</v>
      </c>
      <c r="K46" s="2">
        <f t="shared" si="2"/>
        <v>312</v>
      </c>
      <c r="L46">
        <v>7.9399999999999991E-3</v>
      </c>
      <c r="M46" s="2">
        <f t="shared" si="3"/>
        <v>322</v>
      </c>
      <c r="N46">
        <v>2.7499999999999998E-3</v>
      </c>
      <c r="O46" s="2">
        <f t="shared" si="4"/>
        <v>332</v>
      </c>
      <c r="P46">
        <v>6.79E-3</v>
      </c>
      <c r="Q46" s="2">
        <f t="shared" si="5"/>
        <v>342</v>
      </c>
      <c r="R46">
        <v>1.98E-3</v>
      </c>
      <c r="S46" s="2">
        <f t="shared" si="6"/>
        <v>352</v>
      </c>
      <c r="T46">
        <v>6.2700000000000004E-3</v>
      </c>
      <c r="U46" s="2">
        <f t="shared" si="7"/>
        <v>362</v>
      </c>
      <c r="V46">
        <v>1.2999999999999999E-2</v>
      </c>
      <c r="W46" s="2">
        <f t="shared" si="8"/>
        <v>372</v>
      </c>
      <c r="X46">
        <v>2.1000000000000001E-2</v>
      </c>
      <c r="Z46" s="2">
        <v>335.2749258914456</v>
      </c>
      <c r="AA46">
        <v>6.9499999999999998E-4</v>
      </c>
    </row>
    <row r="47" spans="1:27" x14ac:dyDescent="0.3">
      <c r="A47">
        <v>-20</v>
      </c>
      <c r="B47">
        <v>-0.81</v>
      </c>
      <c r="C47" t="s">
        <v>2</v>
      </c>
      <c r="D47">
        <v>1.036</v>
      </c>
      <c r="E47">
        <v>330</v>
      </c>
      <c r="G47" s="1">
        <f t="shared" si="0"/>
        <v>290</v>
      </c>
      <c r="H47">
        <v>2.3199999999999998E-2</v>
      </c>
      <c r="I47" s="2">
        <f t="shared" si="1"/>
        <v>300</v>
      </c>
      <c r="J47">
        <v>1.4800000000000001E-2</v>
      </c>
      <c r="K47" s="2">
        <f t="shared" si="2"/>
        <v>310</v>
      </c>
      <c r="L47">
        <v>7.4000000000000003E-3</v>
      </c>
      <c r="M47" s="2">
        <f t="shared" si="3"/>
        <v>320</v>
      </c>
      <c r="N47">
        <v>2.5200000000000001E-3</v>
      </c>
      <c r="O47" s="2">
        <f t="shared" si="4"/>
        <v>330</v>
      </c>
      <c r="P47">
        <v>7.7700000000000002E-4</v>
      </c>
      <c r="Q47" s="2">
        <f t="shared" si="5"/>
        <v>340</v>
      </c>
      <c r="R47">
        <v>2.4199999999999998E-3</v>
      </c>
      <c r="S47" s="2">
        <f t="shared" si="6"/>
        <v>350</v>
      </c>
      <c r="T47">
        <v>7.0699999999999999E-3</v>
      </c>
      <c r="U47" s="2">
        <f t="shared" si="7"/>
        <v>360</v>
      </c>
      <c r="V47">
        <v>1.4500000000000001E-2</v>
      </c>
      <c r="W47" s="2">
        <f t="shared" si="8"/>
        <v>370</v>
      </c>
      <c r="X47">
        <v>2.24E-2</v>
      </c>
      <c r="Z47" s="2">
        <v>335.2749258914456</v>
      </c>
      <c r="AA47">
        <v>1E-3</v>
      </c>
    </row>
    <row r="48" spans="1:27" x14ac:dyDescent="0.3">
      <c r="A48">
        <v>-20</v>
      </c>
      <c r="B48">
        <v>-0.81</v>
      </c>
      <c r="C48" t="s">
        <v>2</v>
      </c>
      <c r="D48">
        <v>0.95599999999999996</v>
      </c>
      <c r="E48">
        <v>336</v>
      </c>
      <c r="G48" s="1">
        <f t="shared" si="0"/>
        <v>296</v>
      </c>
      <c r="H48">
        <v>2.7699999999999999E-2</v>
      </c>
      <c r="I48" s="2">
        <f t="shared" si="1"/>
        <v>306</v>
      </c>
      <c r="J48">
        <v>1.9900000000000001E-2</v>
      </c>
      <c r="K48" s="2">
        <f t="shared" si="2"/>
        <v>316</v>
      </c>
      <c r="L48">
        <v>1.0800000000000001E-2</v>
      </c>
      <c r="M48" s="2">
        <f t="shared" si="3"/>
        <v>326</v>
      </c>
      <c r="N48">
        <v>4.4400000000000004E-3</v>
      </c>
      <c r="O48" s="2">
        <f t="shared" si="4"/>
        <v>336</v>
      </c>
      <c r="P48">
        <v>2.1700000000000001E-3</v>
      </c>
      <c r="Q48" s="2">
        <f t="shared" si="5"/>
        <v>346</v>
      </c>
      <c r="R48">
        <v>4.13E-3</v>
      </c>
      <c r="S48" s="2">
        <f t="shared" si="6"/>
        <v>356</v>
      </c>
      <c r="T48">
        <v>1.01E-2</v>
      </c>
      <c r="U48" s="2">
        <f t="shared" si="7"/>
        <v>366</v>
      </c>
      <c r="V48">
        <v>1.89E-2</v>
      </c>
      <c r="W48" s="2">
        <f t="shared" si="8"/>
        <v>376</v>
      </c>
      <c r="X48">
        <v>2.92E-2</v>
      </c>
      <c r="Z48" s="2">
        <v>338.28784038282151</v>
      </c>
      <c r="AA48">
        <v>9.9200000000000004E-4</v>
      </c>
    </row>
    <row r="49" spans="1:27" x14ac:dyDescent="0.3">
      <c r="A49">
        <v>-20</v>
      </c>
      <c r="B49">
        <v>-0.81</v>
      </c>
      <c r="C49" t="s">
        <v>2</v>
      </c>
      <c r="D49">
        <v>1.272</v>
      </c>
      <c r="E49">
        <v>339</v>
      </c>
      <c r="G49" s="1">
        <f t="shared" si="0"/>
        <v>299</v>
      </c>
      <c r="H49">
        <v>0.03</v>
      </c>
      <c r="I49" s="2">
        <f t="shared" si="1"/>
        <v>309</v>
      </c>
      <c r="J49">
        <v>1.95E-2</v>
      </c>
      <c r="K49" s="2">
        <f t="shared" si="2"/>
        <v>319</v>
      </c>
      <c r="L49">
        <v>9.5200000000000007E-3</v>
      </c>
      <c r="M49" s="2">
        <f t="shared" si="3"/>
        <v>329</v>
      </c>
      <c r="N49">
        <v>3.4299999999999999E-3</v>
      </c>
      <c r="O49" s="2">
        <f t="shared" si="4"/>
        <v>339</v>
      </c>
      <c r="P49">
        <v>1.1999999999999999E-3</v>
      </c>
      <c r="Q49" s="2">
        <f t="shared" si="5"/>
        <v>349</v>
      </c>
      <c r="R49">
        <v>3.5000000000000001E-3</v>
      </c>
      <c r="S49" s="2">
        <f t="shared" si="6"/>
        <v>359</v>
      </c>
      <c r="T49">
        <v>1.01E-2</v>
      </c>
      <c r="U49" s="2">
        <f t="shared" si="7"/>
        <v>369</v>
      </c>
      <c r="V49">
        <v>1.9199999999999998E-2</v>
      </c>
      <c r="W49" s="2">
        <f t="shared" si="8"/>
        <v>379</v>
      </c>
      <c r="X49">
        <v>2.9899999999999999E-2</v>
      </c>
      <c r="Z49" s="2">
        <v>335.95791532802173</v>
      </c>
      <c r="AA49">
        <v>1.3600000000000001E-3</v>
      </c>
    </row>
    <row r="50" spans="1:27" x14ac:dyDescent="0.3">
      <c r="A50">
        <v>-20</v>
      </c>
      <c r="B50">
        <v>-0.81</v>
      </c>
      <c r="C50" t="s">
        <v>6</v>
      </c>
      <c r="D50">
        <v>0.95599999999999996</v>
      </c>
      <c r="E50">
        <v>337</v>
      </c>
      <c r="G50" s="1">
        <f t="shared" si="0"/>
        <v>297</v>
      </c>
      <c r="H50">
        <v>4.3499999999999997E-2</v>
      </c>
      <c r="I50" s="2">
        <f t="shared" si="1"/>
        <v>307</v>
      </c>
      <c r="J50">
        <v>2.9899999999999999E-2</v>
      </c>
      <c r="K50" s="2">
        <f t="shared" si="2"/>
        <v>317</v>
      </c>
      <c r="L50">
        <v>1.61E-2</v>
      </c>
      <c r="M50" s="2">
        <f t="shared" si="3"/>
        <v>327</v>
      </c>
      <c r="N50">
        <v>7.4799999999999997E-3</v>
      </c>
      <c r="O50" s="2">
        <f t="shared" si="4"/>
        <v>337</v>
      </c>
      <c r="P50">
        <v>4.9899999999999996E-3</v>
      </c>
      <c r="Q50" s="2">
        <f t="shared" si="5"/>
        <v>347</v>
      </c>
      <c r="R50">
        <v>9.3200000000000002E-3</v>
      </c>
      <c r="S50" s="2">
        <f t="shared" si="6"/>
        <v>357</v>
      </c>
      <c r="T50">
        <v>1.95E-2</v>
      </c>
      <c r="U50" s="2">
        <f t="shared" si="7"/>
        <v>367</v>
      </c>
      <c r="V50">
        <v>3.3700000000000001E-2</v>
      </c>
      <c r="W50" s="2">
        <f t="shared" si="8"/>
        <v>377</v>
      </c>
      <c r="X50">
        <v>4.7399999999999998E-2</v>
      </c>
      <c r="Z50" s="2">
        <v>336.57688964029097</v>
      </c>
      <c r="AA50">
        <v>8.8199999999999997E-3</v>
      </c>
    </row>
    <row r="51" spans="1:27" x14ac:dyDescent="0.3">
      <c r="A51">
        <v>-20</v>
      </c>
      <c r="B51">
        <v>-0.81</v>
      </c>
      <c r="C51" t="s">
        <v>6</v>
      </c>
      <c r="D51">
        <v>1.272</v>
      </c>
      <c r="E51">
        <v>344</v>
      </c>
      <c r="G51" s="1">
        <f t="shared" si="0"/>
        <v>304</v>
      </c>
      <c r="H51">
        <v>3.6900000000000002E-2</v>
      </c>
      <c r="I51" s="2">
        <f t="shared" si="1"/>
        <v>314</v>
      </c>
      <c r="J51">
        <v>2.3199999999999998E-2</v>
      </c>
      <c r="K51" s="2">
        <f t="shared" si="2"/>
        <v>324</v>
      </c>
      <c r="L51">
        <v>1.23E-2</v>
      </c>
      <c r="M51" s="2">
        <f t="shared" si="3"/>
        <v>334</v>
      </c>
      <c r="N51">
        <v>4.9500000000000004E-3</v>
      </c>
      <c r="O51" s="2">
        <f t="shared" si="4"/>
        <v>344</v>
      </c>
      <c r="P51">
        <v>3.47E-3</v>
      </c>
      <c r="Q51" s="2">
        <f t="shared" si="5"/>
        <v>354</v>
      </c>
      <c r="R51">
        <v>7.7200000000000003E-3</v>
      </c>
      <c r="S51" s="2">
        <f t="shared" si="6"/>
        <v>364</v>
      </c>
      <c r="T51">
        <v>1.7100000000000001E-2</v>
      </c>
      <c r="U51" s="2">
        <f t="shared" si="7"/>
        <v>374</v>
      </c>
      <c r="V51">
        <v>2.9700000000000001E-2</v>
      </c>
      <c r="W51" s="2">
        <f t="shared" si="8"/>
        <v>384</v>
      </c>
      <c r="X51">
        <v>3.9399999999999998E-2</v>
      </c>
      <c r="Z51" s="2">
        <v>334.22446038178742</v>
      </c>
      <c r="AA51">
        <v>8.09E-3</v>
      </c>
    </row>
    <row r="52" spans="1:27" x14ac:dyDescent="0.3">
      <c r="A52">
        <v>-20</v>
      </c>
      <c r="B52">
        <v>-0.81</v>
      </c>
      <c r="C52" t="s">
        <v>6</v>
      </c>
      <c r="D52">
        <v>1.036</v>
      </c>
      <c r="E52">
        <v>320</v>
      </c>
      <c r="G52" s="1">
        <f t="shared" si="0"/>
        <v>280</v>
      </c>
      <c r="H52">
        <v>3.7900000000000003E-2</v>
      </c>
      <c r="I52" s="2">
        <f t="shared" si="1"/>
        <v>290</v>
      </c>
      <c r="J52">
        <v>2.58E-2</v>
      </c>
      <c r="K52" s="2">
        <f t="shared" si="2"/>
        <v>300</v>
      </c>
      <c r="L52">
        <v>1.44E-2</v>
      </c>
      <c r="M52" s="2">
        <f t="shared" si="3"/>
        <v>310</v>
      </c>
      <c r="N52">
        <v>6.0699999999999999E-3</v>
      </c>
      <c r="O52" s="2">
        <f t="shared" si="4"/>
        <v>320</v>
      </c>
      <c r="P52">
        <v>2.14E-3</v>
      </c>
      <c r="Q52" s="2">
        <f t="shared" si="5"/>
        <v>330</v>
      </c>
      <c r="R52">
        <v>4.0699999999999998E-3</v>
      </c>
      <c r="S52" s="2">
        <f t="shared" si="6"/>
        <v>340</v>
      </c>
      <c r="T52">
        <v>1.0699999999999999E-2</v>
      </c>
      <c r="U52" s="2">
        <f t="shared" si="7"/>
        <v>350</v>
      </c>
      <c r="V52">
        <v>2.1499999999999998E-2</v>
      </c>
      <c r="W52" s="2">
        <f t="shared" si="8"/>
        <v>360</v>
      </c>
      <c r="X52">
        <v>3.3000000000000002E-2</v>
      </c>
      <c r="Z52" s="2">
        <v>336.14800698539511</v>
      </c>
      <c r="AA52">
        <v>9.6500000000000006E-3</v>
      </c>
    </row>
    <row r="53" spans="1:27" x14ac:dyDescent="0.3">
      <c r="A53">
        <v>-20</v>
      </c>
      <c r="B53">
        <v>-0.81</v>
      </c>
      <c r="C53" t="s">
        <v>7</v>
      </c>
      <c r="D53">
        <v>1.036</v>
      </c>
      <c r="E53">
        <v>326</v>
      </c>
      <c r="G53" s="1">
        <f t="shared" si="0"/>
        <v>286</v>
      </c>
      <c r="H53">
        <v>4.6100000000000002E-2</v>
      </c>
      <c r="I53" s="2">
        <f t="shared" si="1"/>
        <v>296</v>
      </c>
      <c r="J53">
        <v>3.1600000000000003E-2</v>
      </c>
      <c r="K53" s="2">
        <f t="shared" si="2"/>
        <v>306</v>
      </c>
      <c r="L53">
        <v>1.72E-2</v>
      </c>
      <c r="M53" s="2">
        <f t="shared" si="3"/>
        <v>316</v>
      </c>
      <c r="N53">
        <v>6.5700000000000003E-3</v>
      </c>
      <c r="O53" s="2">
        <f t="shared" si="4"/>
        <v>326</v>
      </c>
      <c r="P53">
        <v>2.0200000000000001E-3</v>
      </c>
      <c r="Q53" s="2">
        <f t="shared" si="5"/>
        <v>336</v>
      </c>
      <c r="R53">
        <v>5.1500000000000001E-3</v>
      </c>
      <c r="S53" s="2">
        <f t="shared" si="6"/>
        <v>346</v>
      </c>
      <c r="T53">
        <v>1.4200000000000001E-2</v>
      </c>
      <c r="U53" s="2">
        <f t="shared" si="7"/>
        <v>356</v>
      </c>
      <c r="V53">
        <v>2.8199999999999999E-2</v>
      </c>
      <c r="W53" s="2">
        <f t="shared" si="8"/>
        <v>366</v>
      </c>
      <c r="X53">
        <v>4.2799999999999998E-2</v>
      </c>
      <c r="Z53" s="2">
        <v>335.69612906843872</v>
      </c>
      <c r="AA53">
        <v>3.79E-3</v>
      </c>
    </row>
    <row r="54" spans="1:27" x14ac:dyDescent="0.3">
      <c r="A54">
        <v>-20</v>
      </c>
      <c r="B54">
        <v>-0.81</v>
      </c>
      <c r="C54" t="s">
        <v>7</v>
      </c>
      <c r="D54">
        <v>0.95599999999999996</v>
      </c>
      <c r="E54">
        <v>339</v>
      </c>
      <c r="G54" s="1">
        <f t="shared" si="0"/>
        <v>299</v>
      </c>
      <c r="H54">
        <v>5.1900000000000002E-2</v>
      </c>
      <c r="I54" s="2">
        <f t="shared" si="1"/>
        <v>309</v>
      </c>
      <c r="J54">
        <v>3.5000000000000003E-2</v>
      </c>
      <c r="K54" s="2">
        <f t="shared" si="2"/>
        <v>319</v>
      </c>
      <c r="L54">
        <v>1.6799999999999999E-2</v>
      </c>
      <c r="M54" s="2">
        <f t="shared" si="3"/>
        <v>329</v>
      </c>
      <c r="N54">
        <v>4.8300000000000001E-3</v>
      </c>
      <c r="O54" s="2">
        <f t="shared" si="4"/>
        <v>339</v>
      </c>
      <c r="P54">
        <v>2.47E-3</v>
      </c>
      <c r="Q54" s="2">
        <f t="shared" si="5"/>
        <v>349</v>
      </c>
      <c r="R54">
        <v>9.7099999999999999E-3</v>
      </c>
      <c r="S54" s="2">
        <f t="shared" si="6"/>
        <v>359</v>
      </c>
      <c r="T54">
        <v>2.5899999999999999E-2</v>
      </c>
      <c r="U54" s="2">
        <f t="shared" si="7"/>
        <v>369</v>
      </c>
      <c r="V54">
        <v>4.4299999999999999E-2</v>
      </c>
      <c r="W54" s="2">
        <f t="shared" si="8"/>
        <v>379</v>
      </c>
      <c r="X54">
        <v>6.0699999999999997E-2</v>
      </c>
      <c r="Z54" s="2">
        <v>336.13170163781399</v>
      </c>
      <c r="AA54">
        <v>4.5300000000000002E-3</v>
      </c>
    </row>
    <row r="55" spans="1:27" x14ac:dyDescent="0.3">
      <c r="A55">
        <v>-20</v>
      </c>
      <c r="B55">
        <v>-0.81</v>
      </c>
      <c r="C55" t="s">
        <v>7</v>
      </c>
      <c r="D55">
        <v>1.272</v>
      </c>
      <c r="E55">
        <v>341</v>
      </c>
      <c r="G55" s="1">
        <f t="shared" si="0"/>
        <v>301</v>
      </c>
      <c r="H55">
        <v>5.3100000000000001E-2</v>
      </c>
      <c r="I55" s="2">
        <f t="shared" si="1"/>
        <v>311</v>
      </c>
      <c r="J55">
        <v>3.6200000000000003E-2</v>
      </c>
      <c r="K55" s="2">
        <f t="shared" si="2"/>
        <v>321</v>
      </c>
      <c r="L55">
        <v>1.9599999999999999E-2</v>
      </c>
      <c r="M55" s="2">
        <f t="shared" si="3"/>
        <v>331</v>
      </c>
      <c r="N55">
        <v>7.2899999999999996E-3</v>
      </c>
      <c r="O55" s="2">
        <f t="shared" si="4"/>
        <v>341</v>
      </c>
      <c r="P55">
        <v>2.9199999999999999E-3</v>
      </c>
      <c r="Q55" s="2">
        <f t="shared" si="5"/>
        <v>351</v>
      </c>
      <c r="R55">
        <v>8.1899999999999994E-3</v>
      </c>
      <c r="S55" s="2">
        <f t="shared" si="6"/>
        <v>361</v>
      </c>
      <c r="T55">
        <v>2.1299999999999999E-2</v>
      </c>
      <c r="U55" s="2">
        <f t="shared" si="7"/>
        <v>371</v>
      </c>
      <c r="V55">
        <v>3.7699999999999997E-2</v>
      </c>
      <c r="W55" s="2">
        <f t="shared" si="8"/>
        <v>381</v>
      </c>
      <c r="X55">
        <v>5.4100000000000002E-2</v>
      </c>
      <c r="Z55" s="2">
        <v>336.54722588931003</v>
      </c>
      <c r="AA55">
        <v>2.5400000000000002E-3</v>
      </c>
    </row>
    <row r="56" spans="1:27" x14ac:dyDescent="0.3">
      <c r="A56">
        <v>-30</v>
      </c>
      <c r="B56">
        <v>-1.22</v>
      </c>
      <c r="C56" t="s">
        <v>7</v>
      </c>
      <c r="D56">
        <v>0.95599999999999996</v>
      </c>
      <c r="E56">
        <v>337</v>
      </c>
      <c r="G56" s="1">
        <f t="shared" si="0"/>
        <v>297</v>
      </c>
      <c r="H56">
        <v>5.4800000000000001E-2</v>
      </c>
      <c r="I56" s="2">
        <f t="shared" si="1"/>
        <v>307</v>
      </c>
      <c r="J56">
        <v>3.78E-2</v>
      </c>
      <c r="K56" s="2">
        <f t="shared" si="2"/>
        <v>317</v>
      </c>
      <c r="L56">
        <v>2.1000000000000001E-2</v>
      </c>
      <c r="M56" s="2">
        <f t="shared" si="3"/>
        <v>327</v>
      </c>
      <c r="N56">
        <v>8.3199999999999993E-3</v>
      </c>
      <c r="O56" s="2">
        <f t="shared" si="4"/>
        <v>337</v>
      </c>
      <c r="P56">
        <v>3.8400000000000001E-3</v>
      </c>
      <c r="Q56" s="2">
        <f t="shared" si="5"/>
        <v>347</v>
      </c>
      <c r="R56">
        <v>8.9999999999999993E-3</v>
      </c>
      <c r="S56" s="2">
        <f t="shared" si="6"/>
        <v>357</v>
      </c>
      <c r="T56">
        <v>2.2700000000000001E-2</v>
      </c>
      <c r="U56" s="2">
        <f t="shared" si="7"/>
        <v>367</v>
      </c>
      <c r="V56">
        <v>4.0099999999999997E-2</v>
      </c>
      <c r="W56" s="2">
        <f t="shared" si="8"/>
        <v>377</v>
      </c>
      <c r="X56">
        <v>5.62E-2</v>
      </c>
      <c r="Z56" s="2">
        <v>336.13170163781399</v>
      </c>
      <c r="AA56">
        <v>4.7800000000000004E-3</v>
      </c>
    </row>
    <row r="57" spans="1:27" x14ac:dyDescent="0.3">
      <c r="A57">
        <v>-30</v>
      </c>
      <c r="B57">
        <v>-1.22</v>
      </c>
      <c r="C57" t="s">
        <v>7</v>
      </c>
      <c r="D57">
        <v>1.272</v>
      </c>
      <c r="E57">
        <v>343</v>
      </c>
      <c r="G57" s="1">
        <f t="shared" si="0"/>
        <v>303</v>
      </c>
      <c r="H57">
        <v>5.0599999999999999E-2</v>
      </c>
      <c r="I57" s="2">
        <f t="shared" si="1"/>
        <v>313</v>
      </c>
      <c r="J57">
        <v>3.3700000000000001E-2</v>
      </c>
      <c r="K57" s="2">
        <f t="shared" si="2"/>
        <v>323</v>
      </c>
      <c r="L57">
        <v>1.7299999999999999E-2</v>
      </c>
      <c r="M57" s="2">
        <f t="shared" si="3"/>
        <v>333</v>
      </c>
      <c r="N57">
        <v>5.8199999999999997E-3</v>
      </c>
      <c r="O57" s="2">
        <f t="shared" si="4"/>
        <v>343</v>
      </c>
      <c r="P57">
        <v>2.1700000000000001E-3</v>
      </c>
      <c r="Q57" s="2">
        <f t="shared" si="5"/>
        <v>353</v>
      </c>
      <c r="R57">
        <v>7.8499999999999993E-3</v>
      </c>
      <c r="S57" s="2">
        <f t="shared" si="6"/>
        <v>363</v>
      </c>
      <c r="T57">
        <v>2.1399999999999999E-2</v>
      </c>
      <c r="U57" s="2">
        <f t="shared" si="7"/>
        <v>373</v>
      </c>
      <c r="V57">
        <v>3.7400000000000003E-2</v>
      </c>
      <c r="W57" s="2">
        <f t="shared" si="8"/>
        <v>383</v>
      </c>
      <c r="X57">
        <v>5.3600000000000002E-2</v>
      </c>
      <c r="Z57" s="2">
        <v>336.54722588931003</v>
      </c>
      <c r="AA57">
        <v>3.8400000000000001E-3</v>
      </c>
    </row>
    <row r="58" spans="1:27" x14ac:dyDescent="0.3">
      <c r="A58">
        <v>-30</v>
      </c>
      <c r="B58">
        <v>-1.22</v>
      </c>
      <c r="C58" t="s">
        <v>7</v>
      </c>
      <c r="D58">
        <v>1.036</v>
      </c>
      <c r="E58">
        <v>320</v>
      </c>
      <c r="G58" s="1">
        <f t="shared" si="0"/>
        <v>280</v>
      </c>
      <c r="H58">
        <v>4.7500000000000001E-2</v>
      </c>
      <c r="I58" s="2">
        <f t="shared" si="1"/>
        <v>290</v>
      </c>
      <c r="J58">
        <v>3.3300000000000003E-2</v>
      </c>
      <c r="K58" s="2">
        <f t="shared" si="2"/>
        <v>300</v>
      </c>
      <c r="L58">
        <v>1.9E-2</v>
      </c>
      <c r="M58" s="2">
        <f t="shared" si="3"/>
        <v>310</v>
      </c>
      <c r="N58">
        <v>8.0400000000000003E-3</v>
      </c>
      <c r="O58" s="2">
        <f t="shared" si="4"/>
        <v>320</v>
      </c>
      <c r="P58">
        <v>2.1900000000000001E-3</v>
      </c>
      <c r="Q58" s="2">
        <f t="shared" si="5"/>
        <v>330</v>
      </c>
      <c r="R58">
        <v>3.9899999999999996E-3</v>
      </c>
      <c r="S58" s="2">
        <f t="shared" si="6"/>
        <v>340</v>
      </c>
      <c r="T58">
        <v>1.2500000000000001E-2</v>
      </c>
      <c r="U58" s="2">
        <f t="shared" si="7"/>
        <v>350</v>
      </c>
      <c r="V58">
        <v>2.5700000000000001E-2</v>
      </c>
      <c r="W58" s="2">
        <f t="shared" si="8"/>
        <v>360</v>
      </c>
      <c r="X58">
        <v>3.9800000000000002E-2</v>
      </c>
      <c r="Z58" s="2">
        <v>335.69612906843872</v>
      </c>
      <c r="AA58">
        <v>4.2700000000000004E-3</v>
      </c>
    </row>
    <row r="59" spans="1:27" x14ac:dyDescent="0.3">
      <c r="A59">
        <v>-30</v>
      </c>
      <c r="B59">
        <v>-1.22</v>
      </c>
      <c r="C59" t="s">
        <v>6</v>
      </c>
      <c r="D59">
        <v>0.95599999999999996</v>
      </c>
      <c r="E59">
        <v>336</v>
      </c>
      <c r="G59" s="1">
        <f t="shared" si="0"/>
        <v>296</v>
      </c>
      <c r="H59">
        <v>3.9199999999999999E-2</v>
      </c>
      <c r="I59" s="2">
        <f t="shared" si="1"/>
        <v>306</v>
      </c>
      <c r="J59">
        <v>2.6800000000000001E-2</v>
      </c>
      <c r="K59" s="2">
        <f t="shared" si="2"/>
        <v>316</v>
      </c>
      <c r="L59">
        <v>1.5800000000000002E-2</v>
      </c>
      <c r="M59" s="2">
        <f t="shared" si="3"/>
        <v>326</v>
      </c>
      <c r="N59">
        <v>7.7999999999999996E-3</v>
      </c>
      <c r="O59" s="2">
        <f t="shared" si="4"/>
        <v>336</v>
      </c>
      <c r="P59">
        <v>4.5300000000000002E-3</v>
      </c>
      <c r="Q59" s="2">
        <f t="shared" si="5"/>
        <v>346</v>
      </c>
      <c r="R59">
        <v>7.2100000000000003E-3</v>
      </c>
      <c r="S59" s="2">
        <f t="shared" si="6"/>
        <v>356</v>
      </c>
      <c r="T59">
        <v>1.3899999999999999E-2</v>
      </c>
      <c r="U59" s="2">
        <f t="shared" si="7"/>
        <v>366</v>
      </c>
      <c r="V59">
        <v>2.4199999999999999E-2</v>
      </c>
      <c r="W59" s="2">
        <f t="shared" si="8"/>
        <v>376</v>
      </c>
      <c r="X59">
        <v>3.56E-2</v>
      </c>
      <c r="Z59" s="2">
        <v>336.57688964029097</v>
      </c>
      <c r="AA59">
        <v>6.3E-3</v>
      </c>
    </row>
    <row r="60" spans="1:27" x14ac:dyDescent="0.3">
      <c r="A60">
        <v>-30</v>
      </c>
      <c r="B60">
        <v>-1.22</v>
      </c>
      <c r="C60" t="s">
        <v>6</v>
      </c>
      <c r="D60">
        <v>1.272</v>
      </c>
      <c r="E60">
        <v>346</v>
      </c>
      <c r="G60" s="1">
        <f t="shared" si="0"/>
        <v>306</v>
      </c>
      <c r="H60">
        <v>2.1000000000000001E-2</v>
      </c>
      <c r="I60" s="2">
        <f t="shared" si="1"/>
        <v>316</v>
      </c>
      <c r="J60">
        <v>1.3899999999999999E-2</v>
      </c>
      <c r="K60" s="2">
        <f t="shared" si="2"/>
        <v>326</v>
      </c>
      <c r="L60">
        <v>6.9499999999999996E-3</v>
      </c>
      <c r="M60" s="2">
        <f t="shared" si="3"/>
        <v>336</v>
      </c>
      <c r="N60">
        <v>2.5100000000000001E-3</v>
      </c>
      <c r="O60" s="2">
        <f t="shared" si="4"/>
        <v>346</v>
      </c>
      <c r="P60">
        <v>1.3600000000000001E-3</v>
      </c>
      <c r="Q60" s="2">
        <f t="shared" si="5"/>
        <v>356</v>
      </c>
      <c r="R60">
        <v>3.5999999999999999E-3</v>
      </c>
      <c r="S60" s="2">
        <f t="shared" si="6"/>
        <v>366</v>
      </c>
      <c r="T60">
        <v>8.7799999999999996E-3</v>
      </c>
      <c r="U60" s="2">
        <f t="shared" si="7"/>
        <v>376</v>
      </c>
      <c r="V60">
        <v>1.5699999999999999E-2</v>
      </c>
      <c r="W60" s="2">
        <f t="shared" si="8"/>
        <v>386</v>
      </c>
      <c r="X60">
        <v>2.3400000000000001E-2</v>
      </c>
      <c r="Z60" s="2">
        <v>334.22446038178742</v>
      </c>
      <c r="AA60">
        <v>0.01</v>
      </c>
    </row>
    <row r="61" spans="1:27" x14ac:dyDescent="0.3">
      <c r="A61">
        <v>-30</v>
      </c>
      <c r="B61">
        <v>-1.22</v>
      </c>
      <c r="C61" t="s">
        <v>6</v>
      </c>
      <c r="D61">
        <v>1.036</v>
      </c>
      <c r="E61">
        <v>313</v>
      </c>
      <c r="G61" s="1">
        <f t="shared" si="0"/>
        <v>273</v>
      </c>
      <c r="H61">
        <v>5.3199999999999997E-2</v>
      </c>
      <c r="I61" s="2">
        <f t="shared" si="1"/>
        <v>283</v>
      </c>
      <c r="J61">
        <v>3.7900000000000003E-2</v>
      </c>
      <c r="K61" s="2">
        <f t="shared" si="2"/>
        <v>293</v>
      </c>
      <c r="L61">
        <v>2.06E-2</v>
      </c>
      <c r="M61" s="2">
        <f t="shared" si="3"/>
        <v>303</v>
      </c>
      <c r="N61">
        <v>7.5300000000000002E-3</v>
      </c>
      <c r="O61" s="2">
        <f t="shared" si="4"/>
        <v>313</v>
      </c>
      <c r="P61">
        <v>1.8799999999999999E-3</v>
      </c>
      <c r="Q61" s="2">
        <f t="shared" si="5"/>
        <v>323</v>
      </c>
      <c r="R61">
        <v>4.9899999999999996E-3</v>
      </c>
      <c r="S61" s="2">
        <f t="shared" si="6"/>
        <v>333</v>
      </c>
      <c r="T61">
        <v>1.6E-2</v>
      </c>
      <c r="U61" s="2">
        <f t="shared" si="7"/>
        <v>343</v>
      </c>
      <c r="V61">
        <v>3.1E-2</v>
      </c>
      <c r="W61" s="2">
        <f t="shared" si="8"/>
        <v>353</v>
      </c>
      <c r="X61">
        <v>4.6800000000000001E-2</v>
      </c>
      <c r="Z61" s="2">
        <v>336.14800698539511</v>
      </c>
      <c r="AA61">
        <v>1.6299999999999999E-2</v>
      </c>
    </row>
    <row r="62" spans="1:27" x14ac:dyDescent="0.3">
      <c r="A62">
        <v>-30</v>
      </c>
      <c r="B62">
        <v>-1.22</v>
      </c>
      <c r="C62" t="s">
        <v>2</v>
      </c>
      <c r="D62">
        <v>0.95599999999999996</v>
      </c>
      <c r="E62">
        <v>341</v>
      </c>
      <c r="G62" s="1">
        <f t="shared" si="0"/>
        <v>301</v>
      </c>
      <c r="H62">
        <v>2.3E-2</v>
      </c>
      <c r="I62" s="2">
        <f t="shared" si="1"/>
        <v>311</v>
      </c>
      <c r="J62">
        <v>1.3299999999999999E-2</v>
      </c>
      <c r="K62" s="2">
        <f t="shared" si="2"/>
        <v>321</v>
      </c>
      <c r="L62">
        <v>7.2100000000000003E-3</v>
      </c>
      <c r="M62" s="2">
        <f t="shared" si="3"/>
        <v>331</v>
      </c>
      <c r="N62">
        <v>2.8500000000000001E-3</v>
      </c>
      <c r="O62" s="2">
        <f t="shared" si="4"/>
        <v>341</v>
      </c>
      <c r="P62">
        <v>2.3800000000000002E-3</v>
      </c>
      <c r="Q62" s="2">
        <f t="shared" si="5"/>
        <v>351</v>
      </c>
      <c r="R62">
        <v>6.1500000000000001E-3</v>
      </c>
      <c r="S62" s="2">
        <f t="shared" si="6"/>
        <v>361</v>
      </c>
      <c r="T62">
        <v>1.29E-2</v>
      </c>
      <c r="U62" s="2">
        <f t="shared" si="7"/>
        <v>371</v>
      </c>
      <c r="V62">
        <v>2.2200000000000001E-2</v>
      </c>
      <c r="W62" s="2">
        <f t="shared" si="8"/>
        <v>381</v>
      </c>
      <c r="X62">
        <v>3.1300000000000001E-2</v>
      </c>
      <c r="Z62" s="2">
        <v>338.28784038282151</v>
      </c>
      <c r="AA62">
        <v>2.9299999999999999E-3</v>
      </c>
    </row>
    <row r="63" spans="1:27" x14ac:dyDescent="0.3">
      <c r="A63">
        <v>-30</v>
      </c>
      <c r="B63">
        <v>-1.22</v>
      </c>
      <c r="C63" t="s">
        <v>2</v>
      </c>
      <c r="D63">
        <v>1.272</v>
      </c>
      <c r="E63">
        <v>340</v>
      </c>
      <c r="G63" s="1">
        <f t="shared" si="0"/>
        <v>300</v>
      </c>
      <c r="H63">
        <v>2.4899999999999999E-2</v>
      </c>
      <c r="I63" s="2">
        <f t="shared" si="1"/>
        <v>310</v>
      </c>
      <c r="J63">
        <v>1.5599999999999999E-2</v>
      </c>
      <c r="K63" s="2">
        <f t="shared" si="2"/>
        <v>320</v>
      </c>
      <c r="L63">
        <v>7.9399999999999991E-3</v>
      </c>
      <c r="M63" s="2">
        <f t="shared" si="3"/>
        <v>330</v>
      </c>
      <c r="N63">
        <v>1.99E-3</v>
      </c>
      <c r="O63" s="2">
        <f t="shared" si="4"/>
        <v>340</v>
      </c>
      <c r="P63">
        <v>9.8400000000000007E-4</v>
      </c>
      <c r="Q63" s="2">
        <f t="shared" si="5"/>
        <v>350</v>
      </c>
      <c r="R63">
        <v>2.0200000000000001E-3</v>
      </c>
      <c r="S63" s="2">
        <f t="shared" si="6"/>
        <v>360</v>
      </c>
      <c r="T63">
        <v>6.0800000000000003E-3</v>
      </c>
      <c r="U63" s="2">
        <f t="shared" si="7"/>
        <v>370</v>
      </c>
      <c r="V63">
        <v>1.18E-2</v>
      </c>
      <c r="W63" s="2">
        <f t="shared" si="8"/>
        <v>380</v>
      </c>
      <c r="X63">
        <v>1.9400000000000001E-2</v>
      </c>
      <c r="Z63" s="2">
        <v>335.95791532802173</v>
      </c>
      <c r="AA63">
        <v>2.3400000000000001E-3</v>
      </c>
    </row>
    <row r="64" spans="1:27" x14ac:dyDescent="0.3">
      <c r="A64">
        <v>-30</v>
      </c>
      <c r="B64">
        <v>-1.22</v>
      </c>
      <c r="C64" t="s">
        <v>2</v>
      </c>
      <c r="D64">
        <v>1.036</v>
      </c>
      <c r="E64">
        <v>328</v>
      </c>
      <c r="G64" s="1">
        <f t="shared" si="0"/>
        <v>288</v>
      </c>
      <c r="H64">
        <v>1.6500000000000001E-2</v>
      </c>
      <c r="I64" s="2">
        <f t="shared" si="1"/>
        <v>298</v>
      </c>
      <c r="J64">
        <v>1.01E-2</v>
      </c>
      <c r="K64" s="2">
        <f t="shared" si="2"/>
        <v>308</v>
      </c>
      <c r="L64">
        <v>4.9800000000000001E-3</v>
      </c>
      <c r="M64" s="2">
        <f t="shared" si="3"/>
        <v>318</v>
      </c>
      <c r="N64">
        <v>1.64E-3</v>
      </c>
      <c r="O64" s="2">
        <f t="shared" si="4"/>
        <v>328</v>
      </c>
      <c r="P64">
        <v>6.1300000000000005E-4</v>
      </c>
      <c r="Q64" s="2">
        <f t="shared" si="5"/>
        <v>338</v>
      </c>
      <c r="R64">
        <v>2.0899999999999998E-3</v>
      </c>
      <c r="S64" s="2">
        <f t="shared" si="6"/>
        <v>348</v>
      </c>
      <c r="T64">
        <v>5.77E-3</v>
      </c>
      <c r="U64" s="2">
        <f t="shared" si="7"/>
        <v>358</v>
      </c>
      <c r="V64">
        <v>1.11E-2</v>
      </c>
      <c r="W64" s="2">
        <f t="shared" si="8"/>
        <v>368</v>
      </c>
      <c r="X64">
        <v>1.7500000000000002E-2</v>
      </c>
      <c r="Z64" s="2">
        <v>335.2749258914456</v>
      </c>
      <c r="AA64">
        <v>2.6900000000000001E-3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dcterms:created xsi:type="dcterms:W3CDTF">2023-10-05T20:54:14Z</dcterms:created>
  <dcterms:modified xsi:type="dcterms:W3CDTF">2023-10-24T20:55:23Z</dcterms:modified>
</cp:coreProperties>
</file>