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i\Desktop\Jackie\LaTeX\electronics_exp\electronicsexp2\2_freq_response\freq_response_report\"/>
    </mc:Choice>
  </mc:AlternateContent>
  <xr:revisionPtr revIDLastSave="0" documentId="8_{1CCFECCE-04BA-4A9B-A2C7-C01D7621E38C}" xr6:coauthVersionLast="47" xr6:coauthVersionMax="47" xr10:uidLastSave="{00000000-0000-0000-0000-000000000000}"/>
  <bookViews>
    <workbookView xWindow="-108" yWindow="-108" windowWidth="23256" windowHeight="12456" xr2:uid="{797C29B5-F269-4D09-BDFD-5AA5C46A36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E57" i="1" s="1"/>
  <c r="F57" i="1"/>
  <c r="D58" i="1"/>
  <c r="E58" i="1" s="1"/>
  <c r="F58" i="1"/>
  <c r="F52" i="1"/>
  <c r="F54" i="1"/>
  <c r="F55" i="1"/>
  <c r="F59" i="1"/>
  <c r="F60" i="1"/>
  <c r="F56" i="1"/>
  <c r="F53" i="1"/>
  <c r="F51" i="1"/>
  <c r="F49" i="1"/>
  <c r="F48" i="1"/>
  <c r="F47" i="1"/>
  <c r="F46" i="1"/>
  <c r="F50" i="1"/>
  <c r="D46" i="1"/>
  <c r="E46" i="1" s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D47" i="1"/>
  <c r="E47" i="1" s="1"/>
  <c r="D48" i="1"/>
  <c r="E48" i="1" s="1"/>
  <c r="D49" i="1"/>
  <c r="E49" i="1" s="1"/>
  <c r="D51" i="1"/>
  <c r="E51" i="1" s="1"/>
  <c r="E24" i="1"/>
  <c r="D53" i="1"/>
  <c r="E53" i="1" s="1"/>
  <c r="D56" i="1"/>
  <c r="E56" i="1" s="1"/>
  <c r="D60" i="1"/>
  <c r="E60" i="1" s="1"/>
  <c r="D55" i="1"/>
  <c r="E55" i="1" s="1"/>
  <c r="D59" i="1"/>
  <c r="E59" i="1" s="1"/>
  <c r="D52" i="1"/>
  <c r="E52" i="1" s="1"/>
  <c r="D54" i="1"/>
  <c r="E54" i="1" s="1"/>
  <c r="D50" i="1"/>
  <c r="E50" i="1" s="1"/>
  <c r="D33" i="1"/>
  <c r="D34" i="1"/>
  <c r="D28" i="1"/>
  <c r="D27" i="1"/>
  <c r="D29" i="1"/>
  <c r="D30" i="1"/>
  <c r="D35" i="1"/>
  <c r="D32" i="1"/>
  <c r="D38" i="1"/>
  <c r="D36" i="1"/>
  <c r="D31" i="1"/>
  <c r="D37" i="1"/>
  <c r="D39" i="1"/>
  <c r="D25" i="1"/>
  <c r="D26" i="1"/>
  <c r="D24" i="1"/>
  <c r="D12" i="1"/>
  <c r="E12" i="1" s="1"/>
  <c r="F12" i="1"/>
  <c r="D13" i="1"/>
  <c r="E13" i="1" s="1"/>
  <c r="F13" i="1"/>
  <c r="F3" i="1"/>
  <c r="F4" i="1"/>
  <c r="F5" i="1"/>
  <c r="F6" i="1"/>
  <c r="F7" i="1"/>
  <c r="F8" i="1"/>
  <c r="F15" i="1"/>
  <c r="F16" i="1"/>
  <c r="F9" i="1"/>
  <c r="F10" i="1"/>
  <c r="F11" i="1"/>
  <c r="F14" i="1"/>
  <c r="F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15" i="1"/>
  <c r="E15" i="1" s="1"/>
  <c r="D16" i="1"/>
  <c r="E16" i="1" s="1"/>
  <c r="D9" i="1"/>
  <c r="E9" i="1" s="1"/>
  <c r="D10" i="1"/>
  <c r="E10" i="1" s="1"/>
  <c r="D11" i="1"/>
  <c r="E11" i="1" s="1"/>
  <c r="D14" i="1"/>
  <c r="E14" i="1" s="1"/>
  <c r="D2" i="1"/>
  <c r="E2" i="1" s="1"/>
</calcChain>
</file>

<file path=xl/sharedStrings.xml><?xml version="1.0" encoding="utf-8"?>
<sst xmlns="http://schemas.openxmlformats.org/spreadsheetml/2006/main" count="21" uniqueCount="11">
  <si>
    <t>f</t>
  </si>
  <si>
    <t>vi</t>
  </si>
  <si>
    <t>vo</t>
  </si>
  <si>
    <t>Ad</t>
  </si>
  <si>
    <t>20 log Ad</t>
  </si>
  <si>
    <t>log f</t>
  </si>
  <si>
    <t>discrete amp</t>
  </si>
  <si>
    <t>A</t>
  </si>
  <si>
    <t>cs</t>
  </si>
  <si>
    <t>w/o cs</t>
  </si>
  <si>
    <t>20 log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</si>
</sst>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 Plot of 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Sheet1!$F$2:$F$16</c:f>
              <c:numCache>
                <c:formatCode>General</c:formatCode>
                <c:ptCount val="15"/>
                <c:pt idx="0">
                  <c:v>3</c:v>
                </c:pt>
                <c:pt idx="1">
                  <c:v>3.6989700043360187</c:v>
                </c:pt>
                <c:pt idx="2">
                  <c:v>4</c:v>
                </c:pt>
                <c:pt idx="3">
                  <c:v>4.6989700043360187</c:v>
                </c:pt>
                <c:pt idx="4">
                  <c:v>5</c:v>
                </c:pt>
                <c:pt idx="5">
                  <c:v>5.3010299956639813</c:v>
                </c:pt>
                <c:pt idx="6">
                  <c:v>5.4771212547196626</c:v>
                </c:pt>
                <c:pt idx="7">
                  <c:v>5.5051499783199063</c:v>
                </c:pt>
                <c:pt idx="8">
                  <c:v>5.5314789170422554</c:v>
                </c:pt>
                <c:pt idx="9">
                  <c:v>5.5563025007672877</c:v>
                </c:pt>
                <c:pt idx="10">
                  <c:v>5.5622928644564746</c:v>
                </c:pt>
                <c:pt idx="11">
                  <c:v>5.568201724066995</c:v>
                </c:pt>
                <c:pt idx="12">
                  <c:v>5.5797835966168101</c:v>
                </c:pt>
                <c:pt idx="13">
                  <c:v>5.6020599913279625</c:v>
                </c:pt>
                <c:pt idx="14">
                  <c:v>5.6989700043360187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9.8272338766854528</c:v>
                </c:pt>
                <c:pt idx="1">
                  <c:v>9.8272338766854528</c:v>
                </c:pt>
                <c:pt idx="2">
                  <c:v>9.8272338766854528</c:v>
                </c:pt>
                <c:pt idx="3">
                  <c:v>10.040572126144347</c:v>
                </c:pt>
                <c:pt idx="4">
                  <c:v>9.751015658771891</c:v>
                </c:pt>
                <c:pt idx="5">
                  <c:v>8.8194928179447896</c:v>
                </c:pt>
                <c:pt idx="6">
                  <c:v>7.7678938153161443</c:v>
                </c:pt>
                <c:pt idx="7">
                  <c:v>7.3730126514010008</c:v>
                </c:pt>
                <c:pt idx="8">
                  <c:v>6.9593206742039806</c:v>
                </c:pt>
                <c:pt idx="9">
                  <c:v>6.9357497244931263</c:v>
                </c:pt>
                <c:pt idx="10">
                  <c:v>6.8242476844622093</c:v>
                </c:pt>
                <c:pt idx="11">
                  <c:v>6.6198643808284885</c:v>
                </c:pt>
                <c:pt idx="12">
                  <c:v>6.2993154721454738</c:v>
                </c:pt>
                <c:pt idx="13">
                  <c:v>6.123392706327845</c:v>
                </c:pt>
                <c:pt idx="14">
                  <c:v>4.0963082063515204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FB-437D-B337-9E2CFA06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435216"/>
        <c:axId val="1409432336"/>
      </c:scatterChart>
      <c:valAx>
        <c:axId val="1409435216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32336"/>
        <c:crosses val="autoZero"/>
        <c:crossBetween val="midCat"/>
      </c:valAx>
      <c:valAx>
        <c:axId val="14094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 log 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352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Sheet1!$F$46:$F$60</c:f>
              <c:numCache>
                <c:formatCode>General</c:formatCode>
                <c:ptCount val="15"/>
                <c:pt idx="0">
                  <c:v>2.3010299956639813</c:v>
                </c:pt>
                <c:pt idx="1">
                  <c:v>2.4771212547196626</c:v>
                </c:pt>
                <c:pt idx="2">
                  <c:v>2.6989700043360187</c:v>
                </c:pt>
                <c:pt idx="3">
                  <c:v>2.8450980400142569</c:v>
                </c:pt>
                <c:pt idx="4">
                  <c:v>3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  <c:pt idx="9">
                  <c:v>4.4771212547196626</c:v>
                </c:pt>
                <c:pt idx="10">
                  <c:v>4.6989700043360187</c:v>
                </c:pt>
                <c:pt idx="11">
                  <c:v>4.7781512503836439</c:v>
                </c:pt>
                <c:pt idx="12">
                  <c:v>4.8450980400142569</c:v>
                </c:pt>
                <c:pt idx="13">
                  <c:v>5</c:v>
                </c:pt>
                <c:pt idx="14">
                  <c:v>5.3010299956639813</c:v>
                </c:pt>
              </c:numCache>
            </c:numRef>
          </c:xVal>
          <c:yVal>
            <c:numRef>
              <c:f>Sheet1!$E$46:$E$60</c:f>
              <c:numCache>
                <c:formatCode>General</c:formatCode>
                <c:ptCount val="15"/>
                <c:pt idx="0">
                  <c:v>-10.798241691582358</c:v>
                </c:pt>
                <c:pt idx="1">
                  <c:v>-9.2146167706298616</c:v>
                </c:pt>
                <c:pt idx="2">
                  <c:v>-8.4649174787361563</c:v>
                </c:pt>
                <c:pt idx="3">
                  <c:v>-8.0411314973373944</c:v>
                </c:pt>
                <c:pt idx="4">
                  <c:v>-8.0411314973373944</c:v>
                </c:pt>
                <c:pt idx="5">
                  <c:v>-7.8367481937036754</c:v>
                </c:pt>
                <c:pt idx="6">
                  <c:v>-7.6370637755716579</c:v>
                </c:pt>
                <c:pt idx="7">
                  <c:v>-7.8367481937036754</c:v>
                </c:pt>
                <c:pt idx="8">
                  <c:v>-7.7917586861454335</c:v>
                </c:pt>
                <c:pt idx="9">
                  <c:v>-8.7449948536394029</c:v>
                </c:pt>
                <c:pt idx="10">
                  <c:v>-9.8397706452387013</c:v>
                </c:pt>
                <c:pt idx="11">
                  <c:v>-10.629578340845104</c:v>
                </c:pt>
                <c:pt idx="12">
                  <c:v>-11.671531712678984</c:v>
                </c:pt>
                <c:pt idx="13">
                  <c:v>-13.297016423748358</c:v>
                </c:pt>
                <c:pt idx="14">
                  <c:v>-18.402466525814479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62-47C6-82E6-B879B1DB2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67520"/>
        <c:axId val="1418568000"/>
      </c:scatterChart>
      <c:valAx>
        <c:axId val="14185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68000"/>
        <c:crosses val="autoZero"/>
        <c:crossBetween val="midCat"/>
      </c:valAx>
      <c:valAx>
        <c:axId val="14185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6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Sheet1!$F$24:$F$39</c:f>
              <c:numCache>
                <c:formatCode>General</c:formatCode>
                <c:ptCount val="16"/>
                <c:pt idx="0">
                  <c:v>2.6989700043360187</c:v>
                </c:pt>
                <c:pt idx="1">
                  <c:v>3</c:v>
                </c:pt>
                <c:pt idx="2">
                  <c:v>3.4771212547196626</c:v>
                </c:pt>
                <c:pt idx="3">
                  <c:v>3.5440680443502757</c:v>
                </c:pt>
                <c:pt idx="4">
                  <c:v>3.5797835966168101</c:v>
                </c:pt>
                <c:pt idx="5">
                  <c:v>3.6020599913279625</c:v>
                </c:pt>
                <c:pt idx="6">
                  <c:v>3.6989700043360187</c:v>
                </c:pt>
                <c:pt idx="7">
                  <c:v>4</c:v>
                </c:pt>
                <c:pt idx="8">
                  <c:v>4.0791812460476251</c:v>
                </c:pt>
                <c:pt idx="9">
                  <c:v>4.1139433523068369</c:v>
                </c:pt>
                <c:pt idx="10">
                  <c:v>4.1461280356782382</c:v>
                </c:pt>
                <c:pt idx="11">
                  <c:v>4.1760912590556813</c:v>
                </c:pt>
                <c:pt idx="12">
                  <c:v>4.3010299956639813</c:v>
                </c:pt>
                <c:pt idx="13">
                  <c:v>4.4771212547196626</c:v>
                </c:pt>
                <c:pt idx="14">
                  <c:v>4.6989700043360187</c:v>
                </c:pt>
                <c:pt idx="15">
                  <c:v>5</c:v>
                </c:pt>
              </c:numCache>
            </c:numRef>
          </c:xVal>
          <c:yVal>
            <c:numRef>
              <c:f>Sheet1!$E$24:$E$39</c:f>
              <c:numCache>
                <c:formatCode>General</c:formatCode>
                <c:ptCount val="16"/>
                <c:pt idx="0">
                  <c:v>-0.69524212518423834</c:v>
                </c:pt>
                <c:pt idx="1">
                  <c:v>4.8373172627648708</c:v>
                </c:pt>
                <c:pt idx="2">
                  <c:v>15.056907702377467</c:v>
                </c:pt>
                <c:pt idx="3">
                  <c:v>16.395843494989734</c:v>
                </c:pt>
                <c:pt idx="4">
                  <c:v>17.335774748514204</c:v>
                </c:pt>
                <c:pt idx="5">
                  <c:v>17.979468415942229</c:v>
                </c:pt>
                <c:pt idx="6">
                  <c:v>20.162357804443587</c:v>
                </c:pt>
                <c:pt idx="7">
                  <c:v>20</c:v>
                </c:pt>
                <c:pt idx="8">
                  <c:v>18.48168282760285</c:v>
                </c:pt>
                <c:pt idx="9">
                  <c:v>17.770159742378929</c:v>
                </c:pt>
                <c:pt idx="10">
                  <c:v>17.389147717474032</c:v>
                </c:pt>
                <c:pt idx="11">
                  <c:v>16.684500188405899</c:v>
                </c:pt>
                <c:pt idx="12">
                  <c:v>13.81073673598312</c:v>
                </c:pt>
                <c:pt idx="13">
                  <c:v>10.1982753623194</c:v>
                </c:pt>
                <c:pt idx="14">
                  <c:v>5.4030685838182277</c:v>
                </c:pt>
                <c:pt idx="15">
                  <c:v>-0.69524212518423834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21-4156-8562-A8689692E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379199"/>
        <c:axId val="1471374879"/>
      </c:scatterChart>
      <c:valAx>
        <c:axId val="1471379199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74879"/>
        <c:crosses val="autoZero"/>
        <c:crossBetween val="midCat"/>
      </c:valAx>
      <c:valAx>
        <c:axId val="147137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 log (vo/vi)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7919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513991</xdr:colOff>
      <xdr:row>4</xdr:row>
      <xdr:rowOff>37381</xdr:rowOff>
    </xdr:from>
    <xdr:to>
      <xdr:col>15</xdr:col>
      <xdr:colOff>197689</xdr:colOff>
      <xdr:row>19</xdr:row>
      <xdr:rowOff>84826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C20DCE-69B8-4E5A-B9D1-E63D22C50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428626</xdr:colOff>
      <xdr:row>44</xdr:row>
      <xdr:rowOff>49823</xdr:rowOff>
    </xdr:from>
    <xdr:to>
      <xdr:col>15</xdr:col>
      <xdr:colOff>135549</xdr:colOff>
      <xdr:row>59</xdr:row>
      <xdr:rowOff>45426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6D5313-A5AB-3261-A246-F1CC3BFAE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47626</xdr:colOff>
      <xdr:row>22</xdr:row>
      <xdr:rowOff>167054</xdr:rowOff>
    </xdr:from>
    <xdr:to>
      <xdr:col>14</xdr:col>
      <xdr:colOff>362683</xdr:colOff>
      <xdr:row>37</xdr:row>
      <xdr:rowOff>162658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7D570F-FAC1-5AE0-1971-B33E08420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944B7-AB19-439E-B831-8B90133D12A9}">
  <dimension ref="A1:F60"/>
  <sheetViews>
    <sheetView tabSelected="1" topLeftCell="A24" zoomScale="104" workbookViewId="0">
      <selection activeCell="R52" sqref="R5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0.4</v>
      </c>
      <c r="C2">
        <v>1.24</v>
      </c>
      <c r="D2">
        <f>C2/B2</f>
        <v>3.0999999999999996</v>
      </c>
      <c r="E2">
        <f>20 *LOG10(D2)</f>
        <v>9.8272338766854528</v>
      </c>
      <c r="F2">
        <f>LOG10(A2)+3</f>
        <v>3</v>
      </c>
    </row>
    <row r="3" spans="1:6" x14ac:dyDescent="0.3">
      <c r="A3">
        <v>5</v>
      </c>
      <c r="B3">
        <v>0.4</v>
      </c>
      <c r="C3">
        <v>1.24</v>
      </c>
      <c r="D3">
        <f>C3/B3</f>
        <v>3.0999999999999996</v>
      </c>
      <c r="E3">
        <f>20 *LOG10(D3)</f>
        <v>9.8272338766854528</v>
      </c>
      <c r="F3">
        <f>LOG10(A3)+3</f>
        <v>3.6989700043360187</v>
      </c>
    </row>
    <row r="4" spans="1:6" x14ac:dyDescent="0.3">
      <c r="A4">
        <v>10</v>
      </c>
      <c r="B4">
        <v>0.4</v>
      </c>
      <c r="C4">
        <v>1.24</v>
      </c>
      <c r="D4">
        <f>C4/B4</f>
        <v>3.0999999999999996</v>
      </c>
      <c r="E4">
        <f>20 *LOG10(D4)</f>
        <v>9.8272338766854528</v>
      </c>
      <c r="F4">
        <f>LOG10(A4)+3</f>
        <v>4</v>
      </c>
    </row>
    <row r="5" spans="1:6" x14ac:dyDescent="0.3">
      <c r="A5">
        <v>50</v>
      </c>
      <c r="B5">
        <v>0.38400000000000001</v>
      </c>
      <c r="C5">
        <v>1.22</v>
      </c>
      <c r="D5">
        <f>C5/B5</f>
        <v>3.177083333333333</v>
      </c>
      <c r="E5">
        <f>20 *LOG10(D5)</f>
        <v>10.040572126144347</v>
      </c>
      <c r="F5">
        <f>LOG10(A5)+3</f>
        <v>4.6989700043360187</v>
      </c>
    </row>
    <row r="6" spans="1:6" x14ac:dyDescent="0.3">
      <c r="A6">
        <v>100</v>
      </c>
      <c r="B6">
        <v>0.38400000000000001</v>
      </c>
      <c r="C6">
        <v>1.18</v>
      </c>
      <c r="D6">
        <f>C6/B6</f>
        <v>3.0729166666666665</v>
      </c>
      <c r="E6">
        <f>20 *LOG10(D6)</f>
        <v>9.751015658771891</v>
      </c>
      <c r="F6">
        <f>LOG10(A6)+3</f>
        <v>5</v>
      </c>
    </row>
    <row r="7" spans="1:6" x14ac:dyDescent="0.3">
      <c r="A7">
        <v>200</v>
      </c>
      <c r="B7">
        <v>0.38400000000000001</v>
      </c>
      <c r="C7">
        <v>1.06</v>
      </c>
      <c r="D7">
        <f>C7/B7</f>
        <v>2.760416666666667</v>
      </c>
      <c r="E7">
        <f>20 *LOG10(D7)</f>
        <v>8.8194928179447896</v>
      </c>
      <c r="F7">
        <f>LOG10(A7)+3</f>
        <v>5.3010299956639813</v>
      </c>
    </row>
    <row r="8" spans="1:6" x14ac:dyDescent="0.3">
      <c r="A8">
        <v>300</v>
      </c>
      <c r="B8">
        <v>0.36799999999999999</v>
      </c>
      <c r="C8">
        <v>0.9</v>
      </c>
      <c r="D8">
        <f>C8/B8</f>
        <v>2.4456521739130435</v>
      </c>
      <c r="E8">
        <f>20 *LOG10(D8)</f>
        <v>7.7678938153161443</v>
      </c>
      <c r="F8">
        <f>LOG10(A8)+3</f>
        <v>5.4771212547196626</v>
      </c>
    </row>
    <row r="9" spans="1:6" x14ac:dyDescent="0.3">
      <c r="A9">
        <v>320</v>
      </c>
      <c r="B9">
        <v>0.36799999999999999</v>
      </c>
      <c r="C9">
        <v>0.86</v>
      </c>
      <c r="D9">
        <f>C9/B9</f>
        <v>2.3369565217391304</v>
      </c>
      <c r="E9">
        <f>20 *LOG10(D9)</f>
        <v>7.3730126514010008</v>
      </c>
      <c r="F9">
        <f>LOG10(A9)+3</f>
        <v>5.5051499783199063</v>
      </c>
    </row>
    <row r="10" spans="1:6" x14ac:dyDescent="0.3">
      <c r="A10">
        <v>340</v>
      </c>
      <c r="B10">
        <v>0.36799999999999999</v>
      </c>
      <c r="C10">
        <v>0.82</v>
      </c>
      <c r="D10">
        <f>C10/B10</f>
        <v>2.2282608695652173</v>
      </c>
      <c r="E10">
        <f>20 *LOG10(D10)</f>
        <v>6.9593206742039806</v>
      </c>
      <c r="F10">
        <f>LOG10(A10)+3</f>
        <v>5.5314789170422554</v>
      </c>
    </row>
    <row r="11" spans="1:6" x14ac:dyDescent="0.3">
      <c r="A11">
        <v>360</v>
      </c>
      <c r="B11">
        <v>0.36</v>
      </c>
      <c r="C11">
        <v>0.8</v>
      </c>
      <c r="D11">
        <f>C11/B11</f>
        <v>2.2222222222222223</v>
      </c>
      <c r="E11">
        <f>20 *LOG10(D11)</f>
        <v>6.9357497244931263</v>
      </c>
      <c r="F11">
        <f>LOG10(A11)+3</f>
        <v>5.5563025007672877</v>
      </c>
    </row>
    <row r="12" spans="1:6" x14ac:dyDescent="0.3">
      <c r="A12">
        <v>365</v>
      </c>
      <c r="B12">
        <v>0.39200000000000002</v>
      </c>
      <c r="C12">
        <v>0.86</v>
      </c>
      <c r="D12">
        <f>C12/B12</f>
        <v>2.193877551020408</v>
      </c>
      <c r="E12">
        <f>20 *LOG10(D12)</f>
        <v>6.8242476844622093</v>
      </c>
      <c r="F12">
        <f>LOG10(A12)+3</f>
        <v>5.5622928644564746</v>
      </c>
    </row>
    <row r="13" spans="1:6" x14ac:dyDescent="0.3">
      <c r="A13">
        <v>370</v>
      </c>
      <c r="B13">
        <v>0.39200000000000002</v>
      </c>
      <c r="C13">
        <v>0.84</v>
      </c>
      <c r="D13">
        <f>C13/B13</f>
        <v>2.1428571428571428</v>
      </c>
      <c r="E13">
        <f>20 *LOG10(D13)</f>
        <v>6.6198643808284885</v>
      </c>
      <c r="F13">
        <f>LOG10(A13)+3</f>
        <v>5.568201724066995</v>
      </c>
    </row>
    <row r="14" spans="1:6" x14ac:dyDescent="0.3">
      <c r="A14">
        <v>380</v>
      </c>
      <c r="B14">
        <v>0.36799999999999999</v>
      </c>
      <c r="C14">
        <v>0.76</v>
      </c>
      <c r="D14">
        <f>C14/B14</f>
        <v>2.0652173913043477</v>
      </c>
      <c r="E14">
        <f>20 *LOG10(D14)</f>
        <v>6.2993154721454738</v>
      </c>
      <c r="F14">
        <f>LOG10(A14)+3</f>
        <v>5.5797835966168101</v>
      </c>
    </row>
    <row r="15" spans="1:6" x14ac:dyDescent="0.3">
      <c r="A15">
        <v>400</v>
      </c>
      <c r="B15">
        <v>0.33600000000000002</v>
      </c>
      <c r="C15">
        <v>0.68</v>
      </c>
      <c r="D15">
        <f>C15/B15</f>
        <v>2.0238095238095237</v>
      </c>
      <c r="E15">
        <f>20 *LOG10(D15)</f>
        <v>6.123392706327845</v>
      </c>
      <c r="F15">
        <f>LOG10(A15)+3</f>
        <v>5.6020599913279625</v>
      </c>
    </row>
    <row r="16" spans="1:6" x14ac:dyDescent="0.3">
      <c r="A16">
        <v>500</v>
      </c>
      <c r="B16">
        <v>0.312</v>
      </c>
      <c r="C16">
        <v>0.5</v>
      </c>
      <c r="D16">
        <f>C16/B16</f>
        <v>1.6025641025641026</v>
      </c>
      <c r="E16">
        <f>20 *LOG10(D16)</f>
        <v>4.0963082063515204</v>
      </c>
      <c r="F16">
        <f>LOG10(A16)+3</f>
        <v>5.6989700043360187</v>
      </c>
    </row>
    <row r="22" spans="1:6" x14ac:dyDescent="0.3">
      <c r="A22" t="s">
        <v>6</v>
      </c>
      <c r="C22" t="s">
        <v>8</v>
      </c>
    </row>
    <row r="23" spans="1:6" x14ac:dyDescent="0.3">
      <c r="A23" t="s">
        <v>0</v>
      </c>
      <c r="B23" t="s">
        <v>1</v>
      </c>
      <c r="C23" t="s">
        <v>2</v>
      </c>
      <c r="D23" t="s">
        <v>7</v>
      </c>
      <c r="E23" t="s">
        <v>10</v>
      </c>
      <c r="F23" t="s">
        <v>5</v>
      </c>
    </row>
    <row r="24" spans="1:6" x14ac:dyDescent="0.3">
      <c r="A24">
        <v>0.5</v>
      </c>
      <c r="B24">
        <v>0.41599999999999998</v>
      </c>
      <c r="C24">
        <v>0.38400000000000001</v>
      </c>
      <c r="D24">
        <f>C24/B24</f>
        <v>0.92307692307692313</v>
      </c>
      <c r="E24">
        <f>20 *LOG10(D24)</f>
        <v>-0.69524212518423834</v>
      </c>
      <c r="F24">
        <f>LOG10(A24)+3</f>
        <v>2.6989700043360187</v>
      </c>
    </row>
    <row r="25" spans="1:6" x14ac:dyDescent="0.3">
      <c r="A25">
        <v>1</v>
      </c>
      <c r="B25">
        <v>0.42399999999999999</v>
      </c>
      <c r="C25">
        <v>0.74</v>
      </c>
      <c r="D25">
        <f>C25/B25</f>
        <v>1.7452830188679245</v>
      </c>
      <c r="E25">
        <f t="shared" ref="E25:E39" si="0">20 *LOG10(D25)</f>
        <v>4.8373172627648708</v>
      </c>
      <c r="F25">
        <f t="shared" ref="F25:F39" si="1">LOG10(A25)+3</f>
        <v>3</v>
      </c>
    </row>
    <row r="26" spans="1:6" x14ac:dyDescent="0.3">
      <c r="A26">
        <v>3</v>
      </c>
      <c r="B26">
        <v>0.42399999999999999</v>
      </c>
      <c r="C26">
        <v>2.4</v>
      </c>
      <c r="D26">
        <f>C26/B26</f>
        <v>5.6603773584905657</v>
      </c>
      <c r="E26">
        <f t="shared" si="0"/>
        <v>15.056907702377467</v>
      </c>
      <c r="F26">
        <f t="shared" si="1"/>
        <v>3.4771212547196626</v>
      </c>
    </row>
    <row r="27" spans="1:6" x14ac:dyDescent="0.3">
      <c r="A27">
        <v>3.5</v>
      </c>
      <c r="B27">
        <v>0.42399999999999999</v>
      </c>
      <c r="C27">
        <v>2.8</v>
      </c>
      <c r="D27">
        <f>C27/B27</f>
        <v>6.6037735849056602</v>
      </c>
      <c r="E27">
        <f t="shared" si="0"/>
        <v>16.395843494989734</v>
      </c>
      <c r="F27">
        <f t="shared" si="1"/>
        <v>3.5440680443502757</v>
      </c>
    </row>
    <row r="28" spans="1:6" x14ac:dyDescent="0.3">
      <c r="A28">
        <v>3.8</v>
      </c>
      <c r="B28">
        <v>0.42399999999999999</v>
      </c>
      <c r="C28">
        <v>3.12</v>
      </c>
      <c r="D28">
        <f>C28/B28</f>
        <v>7.3584905660377364</v>
      </c>
      <c r="E28">
        <f t="shared" si="0"/>
        <v>17.335774748514204</v>
      </c>
      <c r="F28">
        <f t="shared" si="1"/>
        <v>3.5797835966168101</v>
      </c>
    </row>
    <row r="29" spans="1:6" x14ac:dyDescent="0.3">
      <c r="A29">
        <v>4</v>
      </c>
      <c r="B29">
        <v>0.42399999999999999</v>
      </c>
      <c r="C29">
        <v>3.36</v>
      </c>
      <c r="D29">
        <f>C29/B29</f>
        <v>7.9245283018867925</v>
      </c>
      <c r="E29">
        <f t="shared" si="0"/>
        <v>17.979468415942229</v>
      </c>
      <c r="F29">
        <f t="shared" si="1"/>
        <v>3.6020599913279625</v>
      </c>
    </row>
    <row r="30" spans="1:6" x14ac:dyDescent="0.3">
      <c r="A30">
        <v>5</v>
      </c>
      <c r="B30">
        <v>0.42399999999999999</v>
      </c>
      <c r="C30">
        <v>4.32</v>
      </c>
      <c r="D30">
        <f>C30/B30</f>
        <v>10.188679245283019</v>
      </c>
      <c r="E30">
        <f t="shared" si="0"/>
        <v>20.162357804443587</v>
      </c>
      <c r="F30">
        <f t="shared" si="1"/>
        <v>3.6989700043360187</v>
      </c>
    </row>
    <row r="31" spans="1:6" x14ac:dyDescent="0.3">
      <c r="A31">
        <v>10</v>
      </c>
      <c r="B31">
        <v>0.41599999999999998</v>
      </c>
      <c r="C31">
        <v>4.16</v>
      </c>
      <c r="D31">
        <f>C31/B31</f>
        <v>10</v>
      </c>
      <c r="E31">
        <f t="shared" si="0"/>
        <v>20</v>
      </c>
      <c r="F31">
        <f t="shared" si="1"/>
        <v>4</v>
      </c>
    </row>
    <row r="32" spans="1:6" x14ac:dyDescent="0.3">
      <c r="A32">
        <v>12</v>
      </c>
      <c r="B32">
        <v>0.42399999999999999</v>
      </c>
      <c r="C32">
        <v>3.56</v>
      </c>
      <c r="D32">
        <f>C32/B32</f>
        <v>8.3962264150943398</v>
      </c>
      <c r="E32">
        <f t="shared" si="0"/>
        <v>18.48168282760285</v>
      </c>
      <c r="F32">
        <f t="shared" si="1"/>
        <v>4.0791812460476251</v>
      </c>
    </row>
    <row r="33" spans="1:6" x14ac:dyDescent="0.3">
      <c r="A33">
        <v>13</v>
      </c>
      <c r="B33">
        <v>0.42399999999999999</v>
      </c>
      <c r="C33">
        <v>3.28</v>
      </c>
      <c r="D33">
        <f>C33/B33</f>
        <v>7.7358490566037732</v>
      </c>
      <c r="E33">
        <f t="shared" si="0"/>
        <v>17.770159742378929</v>
      </c>
      <c r="F33">
        <f t="shared" si="1"/>
        <v>4.1139433523068369</v>
      </c>
    </row>
    <row r="34" spans="1:6" x14ac:dyDescent="0.3">
      <c r="A34">
        <v>14</v>
      </c>
      <c r="B34">
        <v>0.41599999999999998</v>
      </c>
      <c r="C34">
        <v>3.08</v>
      </c>
      <c r="D34">
        <f>C34/B34</f>
        <v>7.4038461538461542</v>
      </c>
      <c r="E34">
        <f t="shared" si="0"/>
        <v>17.389147717474032</v>
      </c>
      <c r="F34">
        <f t="shared" si="1"/>
        <v>4.1461280356782382</v>
      </c>
    </row>
    <row r="35" spans="1:6" x14ac:dyDescent="0.3">
      <c r="A35">
        <v>15</v>
      </c>
      <c r="B35">
        <v>0.41599999999999998</v>
      </c>
      <c r="C35">
        <v>2.84</v>
      </c>
      <c r="D35">
        <f>C35/B35</f>
        <v>6.8269230769230766</v>
      </c>
      <c r="E35">
        <f t="shared" si="0"/>
        <v>16.684500188405899</v>
      </c>
      <c r="F35">
        <f t="shared" si="1"/>
        <v>4.1760912590556813</v>
      </c>
    </row>
    <row r="36" spans="1:6" x14ac:dyDescent="0.3">
      <c r="A36">
        <v>20</v>
      </c>
      <c r="B36">
        <v>0.41599999999999998</v>
      </c>
      <c r="C36">
        <v>2.04</v>
      </c>
      <c r="D36">
        <f>C36/B36</f>
        <v>4.9038461538461542</v>
      </c>
      <c r="E36">
        <f t="shared" si="0"/>
        <v>13.81073673598312</v>
      </c>
      <c r="F36">
        <f t="shared" si="1"/>
        <v>4.3010299956639813</v>
      </c>
    </row>
    <row r="37" spans="1:6" x14ac:dyDescent="0.3">
      <c r="A37">
        <v>30</v>
      </c>
      <c r="B37">
        <v>0.40799999999999997</v>
      </c>
      <c r="C37">
        <v>1.32</v>
      </c>
      <c r="D37">
        <f>C37/B37</f>
        <v>3.2352941176470593</v>
      </c>
      <c r="E37">
        <f t="shared" si="0"/>
        <v>10.1982753623194</v>
      </c>
      <c r="F37">
        <f t="shared" si="1"/>
        <v>4.4771212547196626</v>
      </c>
    </row>
    <row r="38" spans="1:6" x14ac:dyDescent="0.3">
      <c r="A38">
        <v>50</v>
      </c>
      <c r="B38">
        <v>0.40799999999999997</v>
      </c>
      <c r="C38">
        <v>0.76</v>
      </c>
      <c r="D38">
        <f>C38/B38</f>
        <v>1.8627450980392157</v>
      </c>
      <c r="E38">
        <f t="shared" si="0"/>
        <v>5.4030685838182277</v>
      </c>
      <c r="F38">
        <f t="shared" si="1"/>
        <v>4.6989700043360187</v>
      </c>
    </row>
    <row r="39" spans="1:6" x14ac:dyDescent="0.3">
      <c r="A39">
        <v>100</v>
      </c>
      <c r="B39">
        <v>0.41599999999999998</v>
      </c>
      <c r="C39">
        <v>0.38400000000000001</v>
      </c>
      <c r="D39">
        <f>C39/B39</f>
        <v>0.92307692307692313</v>
      </c>
      <c r="E39">
        <f t="shared" si="0"/>
        <v>-0.69524212518423834</v>
      </c>
      <c r="F39">
        <f t="shared" si="1"/>
        <v>5</v>
      </c>
    </row>
    <row r="44" spans="1:6" x14ac:dyDescent="0.3">
      <c r="A44" t="s">
        <v>9</v>
      </c>
    </row>
    <row r="45" spans="1:6" x14ac:dyDescent="0.3">
      <c r="A45" t="s">
        <v>0</v>
      </c>
      <c r="B45" t="s">
        <v>1</v>
      </c>
      <c r="C45" t="s">
        <v>2</v>
      </c>
      <c r="D45" t="s">
        <v>7</v>
      </c>
      <c r="E45" t="s">
        <v>10</v>
      </c>
      <c r="F45" t="s">
        <v>5</v>
      </c>
    </row>
    <row r="46" spans="1:6" x14ac:dyDescent="0.3">
      <c r="A46">
        <v>0.2</v>
      </c>
      <c r="B46">
        <v>0.41599999999999998</v>
      </c>
      <c r="C46">
        <v>0.12</v>
      </c>
      <c r="D46">
        <f>C46/B46</f>
        <v>0.28846153846153849</v>
      </c>
      <c r="E46">
        <f xml:space="preserve"> 20*LOG10(D46)</f>
        <v>-10.798241691582358</v>
      </c>
      <c r="F46">
        <f>LOG10(A46)+3</f>
        <v>2.3010299956639813</v>
      </c>
    </row>
    <row r="47" spans="1:6" x14ac:dyDescent="0.3">
      <c r="A47">
        <v>0.3</v>
      </c>
      <c r="B47">
        <v>0.41599999999999998</v>
      </c>
      <c r="C47">
        <v>0.14399999999999999</v>
      </c>
      <c r="D47">
        <f>C47/B47</f>
        <v>0.34615384615384615</v>
      </c>
      <c r="E47">
        <f xml:space="preserve"> 20*LOG10(D47)</f>
        <v>-9.2146167706298616</v>
      </c>
      <c r="F47">
        <f>LOG10(A47)+3</f>
        <v>2.4771212547196626</v>
      </c>
    </row>
    <row r="48" spans="1:6" x14ac:dyDescent="0.3">
      <c r="A48">
        <v>0.5</v>
      </c>
      <c r="B48">
        <v>0.42399999999999999</v>
      </c>
      <c r="C48">
        <v>0.16</v>
      </c>
      <c r="D48">
        <f>C48/B48</f>
        <v>0.37735849056603776</v>
      </c>
      <c r="E48">
        <f xml:space="preserve"> 20*LOG10(D48)</f>
        <v>-8.4649174787361563</v>
      </c>
      <c r="F48">
        <f>LOG10(A48)+3</f>
        <v>2.6989700043360187</v>
      </c>
    </row>
    <row r="49" spans="1:6" x14ac:dyDescent="0.3">
      <c r="A49">
        <v>0.7</v>
      </c>
      <c r="B49">
        <v>0.42399999999999999</v>
      </c>
      <c r="C49">
        <v>0.16800000000000001</v>
      </c>
      <c r="D49">
        <f>C49/B49</f>
        <v>0.39622641509433965</v>
      </c>
      <c r="E49">
        <f xml:space="preserve"> 20*LOG10(D49)</f>
        <v>-8.0411314973373944</v>
      </c>
      <c r="F49">
        <f>LOG10(A49)+3</f>
        <v>2.8450980400142569</v>
      </c>
    </row>
    <row r="50" spans="1:6" x14ac:dyDescent="0.3">
      <c r="A50">
        <v>1</v>
      </c>
      <c r="B50">
        <v>0.42399999999999999</v>
      </c>
      <c r="C50">
        <v>0.16800000000000001</v>
      </c>
      <c r="D50">
        <f>C50/B50</f>
        <v>0.39622641509433965</v>
      </c>
      <c r="E50">
        <f xml:space="preserve"> 20*LOG10(D50)</f>
        <v>-8.0411314973373944</v>
      </c>
      <c r="F50">
        <f>LOG10(A50)+3</f>
        <v>3</v>
      </c>
    </row>
    <row r="51" spans="1:6" x14ac:dyDescent="0.3">
      <c r="A51">
        <v>2</v>
      </c>
      <c r="B51">
        <v>0.42399999999999999</v>
      </c>
      <c r="C51">
        <v>0.17199999999999999</v>
      </c>
      <c r="D51">
        <f>C51/B51</f>
        <v>0.40566037735849053</v>
      </c>
      <c r="E51">
        <f xml:space="preserve"> 20*LOG10(D51)</f>
        <v>-7.8367481937036754</v>
      </c>
      <c r="F51">
        <f>LOG10(A51)+3</f>
        <v>3.3010299956639813</v>
      </c>
    </row>
    <row r="52" spans="1:6" x14ac:dyDescent="0.3">
      <c r="A52">
        <v>3</v>
      </c>
      <c r="B52">
        <v>0.42399999999999999</v>
      </c>
      <c r="C52">
        <v>0.17599999999999999</v>
      </c>
      <c r="D52">
        <f>C52/B52</f>
        <v>0.41509433962264147</v>
      </c>
      <c r="E52">
        <f xml:space="preserve"> 20*LOG10(D52)</f>
        <v>-7.6370637755716579</v>
      </c>
      <c r="F52">
        <f>LOG10(A52)+3</f>
        <v>3.4771212547196626</v>
      </c>
    </row>
    <row r="53" spans="1:6" x14ac:dyDescent="0.3">
      <c r="A53">
        <v>5</v>
      </c>
      <c r="B53">
        <v>0.42399999999999999</v>
      </c>
      <c r="C53">
        <v>0.17199999999999999</v>
      </c>
      <c r="D53">
        <f>C53/B53</f>
        <v>0.40566037735849053</v>
      </c>
      <c r="E53">
        <f xml:space="preserve"> 20*LOG10(D53)</f>
        <v>-7.8367481937036754</v>
      </c>
      <c r="F53">
        <f>LOG10(A53)+3</f>
        <v>3.6989700043360187</v>
      </c>
    </row>
    <row r="54" spans="1:6" x14ac:dyDescent="0.3">
      <c r="A54">
        <v>10</v>
      </c>
      <c r="B54">
        <v>0.41199999999999998</v>
      </c>
      <c r="C54">
        <v>0.16800000000000001</v>
      </c>
      <c r="D54">
        <f>C54/B54</f>
        <v>0.40776699029126218</v>
      </c>
      <c r="E54">
        <f xml:space="preserve"> 20*LOG10(D54)</f>
        <v>-7.7917586861454335</v>
      </c>
      <c r="F54">
        <f>LOG10(A54)+3</f>
        <v>4</v>
      </c>
    </row>
    <row r="55" spans="1:6" x14ac:dyDescent="0.3">
      <c r="A55">
        <v>30</v>
      </c>
      <c r="B55">
        <v>0.41599999999999998</v>
      </c>
      <c r="C55">
        <v>0.152</v>
      </c>
      <c r="D55">
        <f>C55/B55</f>
        <v>0.36538461538461542</v>
      </c>
      <c r="E55">
        <f xml:space="preserve"> 20*LOG10(D55)</f>
        <v>-8.7449948536394029</v>
      </c>
      <c r="F55">
        <f>LOG10(A55)+3</f>
        <v>4.4771212547196626</v>
      </c>
    </row>
    <row r="56" spans="1:6" x14ac:dyDescent="0.3">
      <c r="A56">
        <v>50</v>
      </c>
      <c r="B56">
        <v>0.41599999999999998</v>
      </c>
      <c r="C56">
        <v>0.13400000000000001</v>
      </c>
      <c r="D56">
        <f>C56/B56</f>
        <v>0.32211538461538464</v>
      </c>
      <c r="E56">
        <f xml:space="preserve"> 20*LOG10(D56)</f>
        <v>-9.8397706452387013</v>
      </c>
      <c r="F56">
        <f>LOG10(A56)+3</f>
        <v>4.6989700043360187</v>
      </c>
    </row>
    <row r="57" spans="1:6" x14ac:dyDescent="0.3">
      <c r="A57">
        <v>60</v>
      </c>
      <c r="B57">
        <v>0.40799999999999997</v>
      </c>
      <c r="C57">
        <v>0.12</v>
      </c>
      <c r="D57">
        <f>C57/B57</f>
        <v>0.29411764705882354</v>
      </c>
      <c r="E57">
        <f xml:space="preserve"> 20*LOG10(D57)</f>
        <v>-10.629578340845104</v>
      </c>
      <c r="F57">
        <f>LOG10(A57)+3</f>
        <v>4.7781512503836439</v>
      </c>
    </row>
    <row r="58" spans="1:6" x14ac:dyDescent="0.3">
      <c r="A58">
        <v>70</v>
      </c>
      <c r="B58">
        <v>0.36799999999999999</v>
      </c>
      <c r="C58">
        <v>9.6000000000000002E-2</v>
      </c>
      <c r="D58">
        <f>C58/B58</f>
        <v>0.2608695652173913</v>
      </c>
      <c r="E58">
        <f xml:space="preserve"> 20*LOG10(D58)</f>
        <v>-11.671531712678984</v>
      </c>
      <c r="F58">
        <f>LOG10(A58)+3</f>
        <v>4.8450980400142569</v>
      </c>
    </row>
    <row r="59" spans="1:6" x14ac:dyDescent="0.3">
      <c r="A59">
        <v>100</v>
      </c>
      <c r="B59">
        <v>0.41599999999999998</v>
      </c>
      <c r="C59">
        <v>0.09</v>
      </c>
      <c r="D59">
        <f>C59/B59</f>
        <v>0.21634615384615385</v>
      </c>
      <c r="E59">
        <f xml:space="preserve"> 20*LOG10(D59)</f>
        <v>-13.297016423748358</v>
      </c>
      <c r="F59">
        <f>LOG10(A59)+3</f>
        <v>5</v>
      </c>
    </row>
    <row r="60" spans="1:6" x14ac:dyDescent="0.3">
      <c r="A60">
        <v>200</v>
      </c>
      <c r="B60">
        <v>0.41599999999999998</v>
      </c>
      <c r="C60">
        <v>0.05</v>
      </c>
      <c r="D60">
        <f>C60/B60</f>
        <v>0.12019230769230771</v>
      </c>
      <c r="E60">
        <f xml:space="preserve"> 20*LOG10(D60)</f>
        <v>-18.402466525814479</v>
      </c>
      <c r="F60">
        <f>LOG10(A60)+3</f>
        <v>5.3010299956639813</v>
      </c>
    </row>
  </sheetData>
  <sortState xmlns:xlrd2="http://schemas.microsoft.com/office/spreadsheetml/2017/richdata2" ref="A46:F58">
    <sortCondition ref="A46:A5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Leong Jackie</dc:creator>
  <cp:lastModifiedBy>Leong Jackie</cp:lastModifiedBy>
  <dcterms:created xsi:type="dcterms:W3CDTF">2024-03-21T10:44:56Z</dcterms:created>
  <dcterms:modified xsi:type="dcterms:W3CDTF">2024-03-21T11:58:02Z</dcterms:modified>
</cp:coreProperties>
</file>